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-15" yWindow="5925" windowWidth="16485" windowHeight="5985" activeTab="1"/>
  </bookViews>
  <sheets>
    <sheet name="readme" sheetId="35" r:id="rId1"/>
    <sheet name="summary fish size (TL) 2007-09" sheetId="43" r:id="rId2"/>
    <sheet name="static MEAN per cruise" sheetId="40" r:id="rId3"/>
    <sheet name="static CATCH per haul" sheetId="39" r:id="rId4"/>
    <sheet name="pivot CATCH" sheetId="36" r:id="rId5"/>
    <sheet name="CATCH 2004-2009 hauls " sheetId="21" r:id="rId6"/>
    <sheet name="fish lengths 2007-2009" sheetId="42" r:id="rId7"/>
    <sheet name="fish lengths 2004-2009" sheetId="31" r:id="rId8"/>
  </sheets>
  <definedNames>
    <definedName name="_xlnm._FilterDatabase" localSheetId="5" hidden="1">'CATCH 2004-2009 hauls '!$A$1:$AE$1434</definedName>
    <definedName name="_xlnm._FilterDatabase" localSheetId="7" hidden="1">'fish lengths 2004-2009'!$A$1:$D$12377</definedName>
    <definedName name="_xlnm._FilterDatabase" localSheetId="6" hidden="1">'fish lengths 2007-2009'!$A$1:$D$11070</definedName>
    <definedName name="f" localSheetId="6">#REF!</definedName>
    <definedName name="f" localSheetId="3">#REF!</definedName>
    <definedName name="f" localSheetId="2">#REF!</definedName>
    <definedName name="f">#REF!</definedName>
    <definedName name="kk" localSheetId="6">#REF!</definedName>
    <definedName name="kk" localSheetId="3">#REF!</definedName>
    <definedName name="kk" localSheetId="2">#REF!</definedName>
    <definedName name="kk">#REF!</definedName>
    <definedName name="tblMaster16Sep2008" localSheetId="6">#REF!</definedName>
    <definedName name="tblMaster16Sep2008" localSheetId="3">#REF!</definedName>
    <definedName name="tblMaster16Sep2008" localSheetId="2">#REF!</definedName>
    <definedName name="tblMaster16Sep2008">#REF!</definedName>
    <definedName name="tblMasterAug25_08" localSheetId="6">#REF!</definedName>
    <definedName name="tblMasterAug25_08" localSheetId="3">#REF!</definedName>
    <definedName name="tblMasterAug25_08" localSheetId="2">#REF!</definedName>
    <definedName name="tblMasterAug25_08">#REF!</definedName>
  </definedNames>
  <calcPr calcId="145621"/>
  <pivotCaches>
    <pivotCache cacheId="0" r:id="rId9"/>
    <pivotCache cacheId="1" r:id="rId10"/>
  </pivotCaches>
</workbook>
</file>

<file path=xl/calcChain.xml><?xml version="1.0" encoding="utf-8"?>
<calcChain xmlns="http://schemas.openxmlformats.org/spreadsheetml/2006/main">
  <c r="Q55" i="43" l="1"/>
  <c r="R55" i="43"/>
  <c r="S55" i="43"/>
  <c r="Q56" i="43"/>
  <c r="R56" i="43"/>
  <c r="S56" i="43"/>
  <c r="Q57" i="43"/>
  <c r="R57" i="43"/>
  <c r="S57" i="43"/>
  <c r="Q58" i="43"/>
  <c r="R58" i="43"/>
  <c r="S58" i="43"/>
  <c r="Q59" i="43"/>
  <c r="R59" i="43"/>
  <c r="S59" i="43"/>
  <c r="Q60" i="43"/>
  <c r="R60" i="43"/>
  <c r="S60" i="43"/>
</calcChain>
</file>

<file path=xl/sharedStrings.xml><?xml version="1.0" encoding="utf-8"?>
<sst xmlns="http://schemas.openxmlformats.org/spreadsheetml/2006/main" count="85915" uniqueCount="741">
  <si>
    <t>CruiseCDF</t>
  </si>
  <si>
    <t>Cruise</t>
  </si>
  <si>
    <t>Station</t>
  </si>
  <si>
    <t>Count_per_Haul</t>
  </si>
  <si>
    <t>Gm_per_Haul</t>
  </si>
  <si>
    <t>Boreogadus saida</t>
  </si>
  <si>
    <t>Eleginus gracilis</t>
  </si>
  <si>
    <t>Gymnocanthus tricuspis</t>
  </si>
  <si>
    <t>Limanda aspera</t>
  </si>
  <si>
    <t>Lumpenus fabricii</t>
  </si>
  <si>
    <t>Platichthys stellatus</t>
  </si>
  <si>
    <t>Podothecus veternus</t>
  </si>
  <si>
    <t>Lycodes palearis</t>
  </si>
  <si>
    <t>Artediellus scaber</t>
  </si>
  <si>
    <t>Nautichthys pribilovius</t>
  </si>
  <si>
    <t>Triglops pingelii</t>
  </si>
  <si>
    <t>Lycodes turneri</t>
  </si>
  <si>
    <t>Enophrys diceraus</t>
  </si>
  <si>
    <t>Myoxocephalus scorpius</t>
  </si>
  <si>
    <t>Gymnelus viridis</t>
  </si>
  <si>
    <t>Hippoglossoides robustus</t>
  </si>
  <si>
    <t>Icelus spatula</t>
  </si>
  <si>
    <t>Pleuronectes quadrituberculatus</t>
  </si>
  <si>
    <t>Liparis tunicatus</t>
  </si>
  <si>
    <t>Lycodes polaris</t>
  </si>
  <si>
    <t>Hexagrammos stelleri</t>
  </si>
  <si>
    <t>Stichaeus punctatus</t>
  </si>
  <si>
    <t>Anisarchus medius</t>
  </si>
  <si>
    <t>Lycodes raridens</t>
  </si>
  <si>
    <t>Myoxocephalus jaok</t>
  </si>
  <si>
    <t>Hemilepidotus papilio</t>
  </si>
  <si>
    <t>Eumesogrammus praecisus</t>
  </si>
  <si>
    <t>Ammodytes hexapterus</t>
  </si>
  <si>
    <t>Liparis gibbus</t>
  </si>
  <si>
    <t>Aspidophoroides monopterygius</t>
  </si>
  <si>
    <t>Hippoglossus stenolepis</t>
  </si>
  <si>
    <t>Pholis fasciata</t>
  </si>
  <si>
    <t>Lycodes mucosus</t>
  </si>
  <si>
    <t>Limanda proboscidea</t>
  </si>
  <si>
    <t>Reinhardtius hippoglossoides</t>
  </si>
  <si>
    <t>Pallasina barbata</t>
  </si>
  <si>
    <t>Gadus macrocephalus</t>
  </si>
  <si>
    <t>Leptoclinus maculatus</t>
  </si>
  <si>
    <t>Liparis fabricii</t>
  </si>
  <si>
    <t>Gymnelus hemifasciatus</t>
  </si>
  <si>
    <t>Limanda sakhalinensis</t>
  </si>
  <si>
    <t>Aspidophoroides olrikii</t>
  </si>
  <si>
    <t>Trichocottus brashnikovi</t>
  </si>
  <si>
    <t>Myoxocephalus polyacanthocephalus</t>
  </si>
  <si>
    <t>RUSALCA-2004</t>
  </si>
  <si>
    <t>2004-Norcross-6-BT1</t>
  </si>
  <si>
    <t>2004-Norcross</t>
  </si>
  <si>
    <t>2004-Norcross-13-BT4</t>
  </si>
  <si>
    <t>2004-Norcross-17-BT6</t>
  </si>
  <si>
    <t>2004-Norcross-18-BT7</t>
  </si>
  <si>
    <t>2004-Norcross-20-BT9</t>
  </si>
  <si>
    <t>2004-Norcross-23-BT11</t>
  </si>
  <si>
    <t>2004-Norcross-25-BT12</t>
  </si>
  <si>
    <t>2004-Norcross-27-BT13</t>
  </si>
  <si>
    <t>2004-Norcross-58B-BT18</t>
  </si>
  <si>
    <t>58B</t>
  </si>
  <si>
    <t>2004-Norcross-62B-BT17</t>
  </si>
  <si>
    <t>62B</t>
  </si>
  <si>
    <t>2004-Norcross-73B-BT16</t>
  </si>
  <si>
    <t>73B</t>
  </si>
  <si>
    <t>2004-Norcross-85B-BT15</t>
  </si>
  <si>
    <t>85B</t>
  </si>
  <si>
    <t>2004-Norcross-106-BT14</t>
  </si>
  <si>
    <t>2004-Norcross-107-BT19</t>
  </si>
  <si>
    <t>2007a-Norcross</t>
  </si>
  <si>
    <t>OS180</t>
  </si>
  <si>
    <t>2007a-Norcross-C02-BT2</t>
  </si>
  <si>
    <t>C02</t>
  </si>
  <si>
    <t>2007a-Norcross-C03-BT3</t>
  </si>
  <si>
    <t>C03</t>
  </si>
  <si>
    <t>2007a-Norcross-C10-BT5</t>
  </si>
  <si>
    <t>C10</t>
  </si>
  <si>
    <t>C14</t>
  </si>
  <si>
    <t>2007a-Norcross-C15-BT8</t>
  </si>
  <si>
    <t>C15</t>
  </si>
  <si>
    <t>2007a-Norcross-C16-BT9</t>
  </si>
  <si>
    <t>C16</t>
  </si>
  <si>
    <t>Hypsagonus quadricornis</t>
  </si>
  <si>
    <t>2007a-Norcross-C17-BT10</t>
  </si>
  <si>
    <t>C17</t>
  </si>
  <si>
    <t>2007a-Norcross-C19-BT11</t>
  </si>
  <si>
    <t>C19</t>
  </si>
  <si>
    <t>2007a-Norcross-C23-BT13</t>
  </si>
  <si>
    <t>C23</t>
  </si>
  <si>
    <t>2007a-Norcross-C24-BT14</t>
  </si>
  <si>
    <t>C24</t>
  </si>
  <si>
    <t>2007b-Norcross-1-BT1</t>
  </si>
  <si>
    <t>2007b-Norcross</t>
  </si>
  <si>
    <t>OD0710</t>
  </si>
  <si>
    <t>2007b-Norcross-2-BT2</t>
  </si>
  <si>
    <t>2007b-Norcross-5-BT3</t>
  </si>
  <si>
    <t>2007b-Norcross-5-BT4</t>
  </si>
  <si>
    <t>2007b-Norcross-6-BT6</t>
  </si>
  <si>
    <t>2007b-Norcross-7-BT9</t>
  </si>
  <si>
    <t>2007b-Norcross-11-BT10</t>
  </si>
  <si>
    <t>2007b-Norcross-12-BT11</t>
  </si>
  <si>
    <t>2007b-Norcross-13-BT12</t>
  </si>
  <si>
    <t>2007b-Norcross-15-BT14</t>
  </si>
  <si>
    <t>2007b-Norcross-16-BT16</t>
  </si>
  <si>
    <t>2007b-Norcross-17-BT17</t>
  </si>
  <si>
    <t>2007b-Norcross-20-BT18</t>
  </si>
  <si>
    <t>2007b-Norcross-22-BT20</t>
  </si>
  <si>
    <t>2007b-Norcross-26-BT21</t>
  </si>
  <si>
    <t>2007b-Norcross-27-BT22</t>
  </si>
  <si>
    <t>2007b-Norcross-28-BT23</t>
  </si>
  <si>
    <t>2007b-Norcross-31-BT24</t>
  </si>
  <si>
    <t>2007b-Norcross-32-BT25</t>
  </si>
  <si>
    <t>Isopsetta isolepis</t>
  </si>
  <si>
    <t>2007b-Norcross-37-BT29</t>
  </si>
  <si>
    <t>2007b-Norcross-38-BT30</t>
  </si>
  <si>
    <t>2007b-Norcross-43-BT33</t>
  </si>
  <si>
    <t>2007b-Norcross-44-BT35</t>
  </si>
  <si>
    <t>2007b-Norcross-45-BT36</t>
  </si>
  <si>
    <t>2007b-Norcross-47-BT37</t>
  </si>
  <si>
    <t>2007b-Norcross-47-BT38</t>
  </si>
  <si>
    <t>2007b-Norcross-48-BT40</t>
  </si>
  <si>
    <t>2008-Norcross</t>
  </si>
  <si>
    <t>OS190</t>
  </si>
  <si>
    <t>2008-Norcross-C2-BT3</t>
  </si>
  <si>
    <t>C2</t>
  </si>
  <si>
    <t>2008-Norcross-E3-BT4</t>
  </si>
  <si>
    <t>E3</t>
  </si>
  <si>
    <t>2008-Norcross-E5-BT5</t>
  </si>
  <si>
    <t>E5</t>
  </si>
  <si>
    <t>2008-Norcross-E8-BT6</t>
  </si>
  <si>
    <t>E8</t>
  </si>
  <si>
    <t>2008-Norcross-M0404-BT8</t>
  </si>
  <si>
    <t>M0404</t>
  </si>
  <si>
    <t>C22</t>
  </si>
  <si>
    <t>2008-Norcross-C22-BT10</t>
  </si>
  <si>
    <t>2008-Norcross-C21-BT11</t>
  </si>
  <si>
    <t>C21</t>
  </si>
  <si>
    <t>2008-Norcross-C18-BT12</t>
  </si>
  <si>
    <t>C18</t>
  </si>
  <si>
    <t>2008-Norcross-C17-BT13</t>
  </si>
  <si>
    <t>2008-Norcross-C31-BT14</t>
  </si>
  <si>
    <t>C31</t>
  </si>
  <si>
    <t>2008-Norcross-C12-BT15</t>
  </si>
  <si>
    <t>C12</t>
  </si>
  <si>
    <t>2008-Norcross-C15-BT16</t>
  </si>
  <si>
    <t>2008-Norcross-C14-BT17</t>
  </si>
  <si>
    <t>2008-Norcross-C9-BT18</t>
  </si>
  <si>
    <t>C9</t>
  </si>
  <si>
    <t>C4</t>
  </si>
  <si>
    <t>2008-Norcross-C4-BT20</t>
  </si>
  <si>
    <t>Gear</t>
  </si>
  <si>
    <t>2009e-Norcross</t>
  </si>
  <si>
    <t>RUSALCA-2009</t>
  </si>
  <si>
    <t>CS8</t>
  </si>
  <si>
    <t>CEN3</t>
  </si>
  <si>
    <t>LS1</t>
  </si>
  <si>
    <t>SS5</t>
  </si>
  <si>
    <t>SS4</t>
  </si>
  <si>
    <t>SS3</t>
  </si>
  <si>
    <t>WN3</t>
  </si>
  <si>
    <t>WN1</t>
  </si>
  <si>
    <t>HC49</t>
  </si>
  <si>
    <t>HC55</t>
  </si>
  <si>
    <t>HC60</t>
  </si>
  <si>
    <t>CL1</t>
  </si>
  <si>
    <t>CL3</t>
  </si>
  <si>
    <t>CL6</t>
  </si>
  <si>
    <t>CL8</t>
  </si>
  <si>
    <t>CL10</t>
  </si>
  <si>
    <t>CS4</t>
  </si>
  <si>
    <t>CS12</t>
  </si>
  <si>
    <t>CS17</t>
  </si>
  <si>
    <t xml:space="preserve">Blepsias bilobus </t>
  </si>
  <si>
    <t>BS8</t>
  </si>
  <si>
    <t>BS22</t>
  </si>
  <si>
    <t>BT01</t>
  </si>
  <si>
    <t>BT02</t>
  </si>
  <si>
    <t>BT03</t>
  </si>
  <si>
    <t>BT04</t>
  </si>
  <si>
    <t>BT05</t>
  </si>
  <si>
    <t>BT07</t>
  </si>
  <si>
    <t>BT08</t>
  </si>
  <si>
    <t>BT09</t>
  </si>
  <si>
    <t>BT10</t>
  </si>
  <si>
    <t>BT11</t>
  </si>
  <si>
    <t>BT12</t>
  </si>
  <si>
    <t>BT13</t>
  </si>
  <si>
    <t>BT14</t>
  </si>
  <si>
    <t>BT15</t>
  </si>
  <si>
    <t>BT17</t>
  </si>
  <si>
    <t>BT19</t>
  </si>
  <si>
    <t>BT06</t>
  </si>
  <si>
    <t>BT16</t>
  </si>
  <si>
    <t>BT18</t>
  </si>
  <si>
    <t>BT20</t>
  </si>
  <si>
    <t>BT21</t>
  </si>
  <si>
    <t>BT22</t>
  </si>
  <si>
    <t>BT23</t>
  </si>
  <si>
    <t>BT24</t>
  </si>
  <si>
    <t>BT25</t>
  </si>
  <si>
    <t>BT29</t>
  </si>
  <si>
    <t>BT30</t>
  </si>
  <si>
    <t>BT33</t>
  </si>
  <si>
    <t>BT35</t>
  </si>
  <si>
    <t>BT36</t>
  </si>
  <si>
    <t>BT37</t>
  </si>
  <si>
    <t>BT38</t>
  </si>
  <si>
    <t>BT40</t>
  </si>
  <si>
    <t>2009e-Norcross-CS8-BT1</t>
  </si>
  <si>
    <t>2009e-Norcross-CEN3-BT2</t>
  </si>
  <si>
    <t>2009e-Norcross-LS1-BT4</t>
  </si>
  <si>
    <t>2009e-Norcross-SS5-BT5</t>
  </si>
  <si>
    <t>2009e-Norcross-SS4-BT6</t>
  </si>
  <si>
    <t>2009e-Norcross-SS3-BT7</t>
  </si>
  <si>
    <t>2009e-Norcross-WN3-BT8</t>
  </si>
  <si>
    <t>2009e-Norcross-WN1-BT10</t>
  </si>
  <si>
    <t>2009e-Norcross-HC49-BT11</t>
  </si>
  <si>
    <t>2009e-Norcross-HC55-BT12</t>
  </si>
  <si>
    <t>2009e-Norcross-HC60-BT13</t>
  </si>
  <si>
    <t>2009e-Norcross-CL1-BT14</t>
  </si>
  <si>
    <t>2009e-Norcross-CL3-BT15</t>
  </si>
  <si>
    <t>2009e-Norcross-CL6-BT16</t>
  </si>
  <si>
    <t>2009e-Norcross-CL8-BT17</t>
  </si>
  <si>
    <t>2009e-Norcross-CL10-BT18</t>
  </si>
  <si>
    <t>2009e-Norcross-CS4-BT19</t>
  </si>
  <si>
    <t>2009e-Norcross-CS12-BT20</t>
  </si>
  <si>
    <t>2009e-Norcross-CS17-BT21</t>
  </si>
  <si>
    <t>2009e-Norcross-BS8-BT22</t>
  </si>
  <si>
    <t>2009e-Norcross-BS22-BT23</t>
  </si>
  <si>
    <t>Date</t>
  </si>
  <si>
    <t>LatitudeStart</t>
  </si>
  <si>
    <t>LongitudeStart</t>
  </si>
  <si>
    <t>LatitudeEnd</t>
  </si>
  <si>
    <t>LongitudeEnd</t>
  </si>
  <si>
    <t>Substrate</t>
  </si>
  <si>
    <t>SalBottom</t>
  </si>
  <si>
    <t>PCMud</t>
  </si>
  <si>
    <t>PCSand</t>
  </si>
  <si>
    <t>PCGravel</t>
  </si>
  <si>
    <t>TimeStart</t>
  </si>
  <si>
    <t>DurationMin</t>
  </si>
  <si>
    <t>DistanceTowedM</t>
  </si>
  <si>
    <t>AreaTowedSqM</t>
  </si>
  <si>
    <t>NoteAboutHaul</t>
  </si>
  <si>
    <t>shell</t>
  </si>
  <si>
    <t>mud; sand</t>
  </si>
  <si>
    <t>gravel; sand; mud</t>
  </si>
  <si>
    <t>mud</t>
  </si>
  <si>
    <t>gravel and rocks</t>
  </si>
  <si>
    <t>mud; sand in net; rocks</t>
  </si>
  <si>
    <t>mud; gravel; rocks</t>
  </si>
  <si>
    <t>sand; mud</t>
  </si>
  <si>
    <t>assumed primarily sand or mud</t>
  </si>
  <si>
    <t>mud and small amount of shell hash in net</t>
  </si>
  <si>
    <t>fine mud; shell hash; gravel</t>
  </si>
  <si>
    <t>some smooth 1.5" gravel in net</t>
  </si>
  <si>
    <t>mud and small amount of smooth gravel in net</t>
  </si>
  <si>
    <t>1 boulder and smooth gravel in net</t>
  </si>
  <si>
    <t>1 cobble; gravel; sandy mud</t>
  </si>
  <si>
    <t>some gravel</t>
  </si>
  <si>
    <t>muddy net; large shell hash from gastropods</t>
  </si>
  <si>
    <t>muddy net</t>
  </si>
  <si>
    <t>some cobble</t>
  </si>
  <si>
    <t>mud; shell; small amount of gravel</t>
  </si>
  <si>
    <t>sand with large gravel &amp; large shell hash</t>
  </si>
  <si>
    <t>mostly sand and mud; some large shell hash</t>
  </si>
  <si>
    <t>mud; shell</t>
  </si>
  <si>
    <t>silty mud with shell hash</t>
  </si>
  <si>
    <t>assume primarily sand or mud because trawl held little sediment; few cobbles and large shells</t>
  </si>
  <si>
    <t>sandy mud with shell hash</t>
  </si>
  <si>
    <t>mud with shell hash</t>
  </si>
  <si>
    <t>mud with large gravel &amp; cobble</t>
  </si>
  <si>
    <t>fine (mud [including silt] and sand); large gravel</t>
  </si>
  <si>
    <t>mostly mud; small amount of large gravel; 1 cobble</t>
  </si>
  <si>
    <t>mostly sticky mud; shell hash</t>
  </si>
  <si>
    <t>mud and gravel; shell hash</t>
  </si>
  <si>
    <t>mud; sand; a little gravel</t>
  </si>
  <si>
    <t>sand</t>
  </si>
  <si>
    <t>gravel; a little sand</t>
  </si>
  <si>
    <t>gravel with sand and mud</t>
  </si>
  <si>
    <t>shelly mud in net</t>
  </si>
  <si>
    <t>Vessel</t>
  </si>
  <si>
    <t>R/V Professor Khromov</t>
  </si>
  <si>
    <t>T/S Oshoro Maru IV</t>
  </si>
  <si>
    <t>R/V Oscar Dyson</t>
  </si>
  <si>
    <t>DepthAvgM</t>
  </si>
  <si>
    <t>DistanceTowedM is estimated based on time and distance of other hauls</t>
  </si>
  <si>
    <t>TempBottomC</t>
  </si>
  <si>
    <t>NetSwathM</t>
  </si>
  <si>
    <t>Species</t>
  </si>
  <si>
    <t>Stichaeidae</t>
  </si>
  <si>
    <t>Zoarcidae</t>
  </si>
  <si>
    <t>Gadus chalcogrammus</t>
  </si>
  <si>
    <t>HaulUniqueCDF</t>
  </si>
  <si>
    <t>Haul</t>
  </si>
  <si>
    <t>BT26</t>
  </si>
  <si>
    <t>BT27</t>
  </si>
  <si>
    <t>BT28</t>
  </si>
  <si>
    <t>BT31</t>
  </si>
  <si>
    <t>BT32</t>
  </si>
  <si>
    <t>BT39</t>
  </si>
  <si>
    <t>BT41</t>
  </si>
  <si>
    <t>BT42</t>
  </si>
  <si>
    <t>BT43</t>
  </si>
  <si>
    <t>2009a-Norcross</t>
  </si>
  <si>
    <t>KF001</t>
  </si>
  <si>
    <t>2009c-Norcross</t>
  </si>
  <si>
    <t>KF011</t>
  </si>
  <si>
    <t>KF017</t>
  </si>
  <si>
    <t>KF007</t>
  </si>
  <si>
    <t>KF013</t>
  </si>
  <si>
    <t>KF003</t>
  </si>
  <si>
    <t>KF005</t>
  </si>
  <si>
    <t>KF009</t>
  </si>
  <si>
    <t>KF019</t>
  </si>
  <si>
    <t>KF021</t>
  </si>
  <si>
    <t>KF023</t>
  </si>
  <si>
    <t>BF007</t>
  </si>
  <si>
    <t>BF013</t>
  </si>
  <si>
    <t>BF003</t>
  </si>
  <si>
    <t>BF023</t>
  </si>
  <si>
    <t>BF017</t>
  </si>
  <si>
    <t>BF019</t>
  </si>
  <si>
    <t>BF009</t>
  </si>
  <si>
    <t>BF015</t>
  </si>
  <si>
    <t>BF005</t>
  </si>
  <si>
    <t>BF025</t>
  </si>
  <si>
    <t>BF001</t>
  </si>
  <si>
    <t>BF011</t>
  </si>
  <si>
    <t>KF015</t>
  </si>
  <si>
    <t>KF025</t>
  </si>
  <si>
    <t>BF021</t>
  </si>
  <si>
    <t>Liparis bathyarcticus</t>
  </si>
  <si>
    <t>2009g-Norcross</t>
  </si>
  <si>
    <t>BT34</t>
  </si>
  <si>
    <t>BT45</t>
  </si>
  <si>
    <t>BT47</t>
  </si>
  <si>
    <t>BT49</t>
  </si>
  <si>
    <t>BT51</t>
  </si>
  <si>
    <t>BT53</t>
  </si>
  <si>
    <t>2007b-Norcross-43-BT32</t>
  </si>
  <si>
    <t>2009a-Norcross-1-BT2</t>
  </si>
  <si>
    <t>2009a-Norcross-2-BT3</t>
  </si>
  <si>
    <t>2009a-Norcross-3-BT5</t>
  </si>
  <si>
    <t>2009a-Norcross-4-BT6</t>
  </si>
  <si>
    <t>2009a-Norcross-6-BT9</t>
  </si>
  <si>
    <t>2009a-Norcross-7-BT10</t>
  </si>
  <si>
    <t>2009a-Norcross-10-BT13</t>
  </si>
  <si>
    <t>2009a-Norcross-12-BT14</t>
  </si>
  <si>
    <t>2009a-Norcross-13-BT17</t>
  </si>
  <si>
    <t>2009a-Norcross-14-BT18</t>
  </si>
  <si>
    <t>2009a-Norcross-16-BT22</t>
  </si>
  <si>
    <t>2009a-Norcross-17-BT23</t>
  </si>
  <si>
    <t>2009a-Norcross-18-BT24</t>
  </si>
  <si>
    <t>2009a-Norcross-29-BT27</t>
  </si>
  <si>
    <t>2009a-Norcross-30-BT30</t>
  </si>
  <si>
    <t>2009a-Norcross-26-BT31</t>
  </si>
  <si>
    <t>2009a-Norcross-32-BT32</t>
  </si>
  <si>
    <t>2009a-Norcross-24-BT33</t>
  </si>
  <si>
    <t>2009a-Norcross-23-BT34</t>
  </si>
  <si>
    <t>2009a-Norcross-20-BT35</t>
  </si>
  <si>
    <t>2009a-Norcross-21-BT36</t>
  </si>
  <si>
    <t>2009a-Norcross-37-BT39</t>
  </si>
  <si>
    <t>2009a-Norcross-34-BT40</t>
  </si>
  <si>
    <t>2009a-Norcross-33-BT41</t>
  </si>
  <si>
    <t>2009a-Norcross-42-BT42</t>
  </si>
  <si>
    <t>2009a-Norcross-44-BT45</t>
  </si>
  <si>
    <t>BT46</t>
  </si>
  <si>
    <t>2009a-Norcross-43-BT46</t>
  </si>
  <si>
    <t>2009a-Norcross-47-BT47</t>
  </si>
  <si>
    <t>2009a-Norcross-48-BT48</t>
  </si>
  <si>
    <t>BT48</t>
  </si>
  <si>
    <t>2009c-Norcross-KF001-BT2</t>
  </si>
  <si>
    <t>2009c-Norcross-KF011-BT3</t>
  </si>
  <si>
    <t>2009c-Norcross-KF017-BT4</t>
  </si>
  <si>
    <t>2009c-Norcross-KF007-BT6</t>
  </si>
  <si>
    <t>2009c-Norcross-KF013-BT7</t>
  </si>
  <si>
    <t>2009c-Norcross-KF003-BT8</t>
  </si>
  <si>
    <t>2009c-Norcross-KF005-BT9</t>
  </si>
  <si>
    <t>2009c-Norcross-KF009-BT10</t>
  </si>
  <si>
    <t>2009c-Norcross-KF019-BT11</t>
  </si>
  <si>
    <t>2009c-Norcross-KF021-BT12</t>
  </si>
  <si>
    <t>2009c-Norcross-KF023-BT13</t>
  </si>
  <si>
    <t>2009c-Norcross-BF013-BT16</t>
  </si>
  <si>
    <t>2009c-Norcross-BF003-BT17</t>
  </si>
  <si>
    <t>2009c-Norcross-BF023-BT18</t>
  </si>
  <si>
    <t>2009c-Norcross-BF017-BT20</t>
  </si>
  <si>
    <t>2009c-Norcross-BF019-BT21</t>
  </si>
  <si>
    <t>2009c-Norcross-BF009-BT22</t>
  </si>
  <si>
    <t>2009c-Norcross-BF015-BT24</t>
  </si>
  <si>
    <t>2009c-Norcross-BF005-BT25</t>
  </si>
  <si>
    <t>2009c-Norcross-BF025-BT26</t>
  </si>
  <si>
    <t>2009c-Norcross-BF001-BT27</t>
  </si>
  <si>
    <t>2009c-Norcross-BF011-BT28</t>
  </si>
  <si>
    <t>2009c-Norcross-KF015-BT29</t>
  </si>
  <si>
    <t>2009c-Norcross-KF025-BT30</t>
  </si>
  <si>
    <t>2009c-Norcross-BF021-BT31</t>
  </si>
  <si>
    <t>2009g-Norcross-KF021-BT1</t>
  </si>
  <si>
    <t>2009g-Norcross-KF011-BT2</t>
  </si>
  <si>
    <t>2009g-Norcross-KF001-BT4</t>
  </si>
  <si>
    <t>2009g-Norcross-KF017-BT6</t>
  </si>
  <si>
    <t>2009g-Norcross-KF007-BT8</t>
  </si>
  <si>
    <t>2009g-Norcross-KF003-BT10</t>
  </si>
  <si>
    <t>2009g-Norcross-KF023-BT12</t>
  </si>
  <si>
    <t>2009g-Norcross-KF013-BT14</t>
  </si>
  <si>
    <t>2009g-Norcross-KF019-BT16</t>
  </si>
  <si>
    <t>2009g-Norcross-KF009-BT18</t>
  </si>
  <si>
    <t>2009g-Norcross-KF005-BT20</t>
  </si>
  <si>
    <t>2009g-Norcross-KF015-BT22</t>
  </si>
  <si>
    <t>2009g-Norcross-KF025-BT24</t>
  </si>
  <si>
    <t>2009g-Norcross-BF021-BT27</t>
  </si>
  <si>
    <t>2009g-Norcross-BF011-BT29</t>
  </si>
  <si>
    <t>2009g-Norcross-BF001-BT31</t>
  </si>
  <si>
    <t>2009g-Norcross-BF007-BT34</t>
  </si>
  <si>
    <t>2009g-Norcross-BF017-BT37</t>
  </si>
  <si>
    <t>2009g-Norcross-BF013-BT39</t>
  </si>
  <si>
    <t>2009g-Norcross-BF023-BT41</t>
  </si>
  <si>
    <t>2009g-Norcross-BF019-BT43</t>
  </si>
  <si>
    <t>2009g-Norcross-BF015-BT45</t>
  </si>
  <si>
    <t>2009g-Norcross-BF025-BT47</t>
  </si>
  <si>
    <t>2009g-Norcross-BF009-BT49</t>
  </si>
  <si>
    <t>2009g-Norcross-BF003-BT51</t>
  </si>
  <si>
    <t>2009g-Norcross-BF005-BT53</t>
  </si>
  <si>
    <t>WWW0904</t>
  </si>
  <si>
    <t>COMIDA-09</t>
  </si>
  <si>
    <t>alternate stn name = CBL1</t>
  </si>
  <si>
    <t>alternate stn name = CBL2</t>
  </si>
  <si>
    <t>alternate stn name = CBL3</t>
  </si>
  <si>
    <t>alternate stn name = CBL5</t>
  </si>
  <si>
    <t>alternate stn name = UTX29</t>
  </si>
  <si>
    <t>alternate stn name = UTX28</t>
  </si>
  <si>
    <t>alternate stn name = UTX27</t>
  </si>
  <si>
    <t>alternate stn name = UTX26</t>
  </si>
  <si>
    <t>alternate stn name = UTX22</t>
  </si>
  <si>
    <t>alternate stn name = UTX20</t>
  </si>
  <si>
    <t>alternate stn name = UTX25</t>
  </si>
  <si>
    <t>alternate stn name = UTX16</t>
  </si>
  <si>
    <t>alternate stn name = UTX13</t>
  </si>
  <si>
    <t>alternate stn name = UTX21</t>
  </si>
  <si>
    <t>alternate stn name = CBL8</t>
  </si>
  <si>
    <t>alternate stn name = CBL11</t>
  </si>
  <si>
    <t>alternate stn name = UTX6</t>
  </si>
  <si>
    <t>alternate stn name = UTX9</t>
  </si>
  <si>
    <t>alternate stn name = UTX7</t>
  </si>
  <si>
    <t>alternate stn name = CBL20</t>
  </si>
  <si>
    <t>alternate stn name = UTX1</t>
  </si>
  <si>
    <t>alternate stn name = CBL15</t>
  </si>
  <si>
    <t>alternate stn name = CBL19</t>
  </si>
  <si>
    <t>WWW0902</t>
  </si>
  <si>
    <t>R/V Alpha Helix</t>
  </si>
  <si>
    <t>R/V Westward Wind</t>
  </si>
  <si>
    <t>mud with sand</t>
  </si>
  <si>
    <t>mud with gravel and sand</t>
  </si>
  <si>
    <t>mud with sand and gravel</t>
  </si>
  <si>
    <t>sand with mud</t>
  </si>
  <si>
    <t>gravel with mud and sand</t>
  </si>
  <si>
    <t>sand with gravel and mud</t>
  </si>
  <si>
    <t>sand with mud and gravel</t>
  </si>
  <si>
    <t>3mPSBT</t>
  </si>
  <si>
    <t>2009a-Norcross-45-BT49</t>
  </si>
  <si>
    <t>catch is adjusted to 100%; subsampled 25% of haul volume; alternate stn name = UTX24</t>
  </si>
  <si>
    <t>catch is adjusted to 100%; subsampled 10% of haul volume; alternate stn name = CBL9</t>
  </si>
  <si>
    <t>catch is adjusted to 100%; subsampled 25% of haul volume; alternate stn name = CBL13</t>
  </si>
  <si>
    <t>catch is adjusted to 100%; subsampled 50% of haul volume; alternate stn name = UTX11</t>
  </si>
  <si>
    <t>catch is adjusted to 100%; subsampled 50% of haul volume; alternate stn name = UTX18</t>
  </si>
  <si>
    <t>catch is adjusted to 100%; subsampled 50% of haul volume; alternate stn name = UTX12</t>
  </si>
  <si>
    <t>FishTaxon</t>
  </si>
  <si>
    <t>Multiply_for_catch_per_1000_sq_m</t>
  </si>
  <si>
    <t>Count_per_1000sqM</t>
  </si>
  <si>
    <t>Gms_per_1000sqM</t>
  </si>
  <si>
    <t>catch is adjusted to 100%; subsampled 25% of haul volume; alternate stn name = CBL14</t>
  </si>
  <si>
    <t>Haul_Unique_CDF</t>
  </si>
  <si>
    <t>Total length (mm)</t>
  </si>
  <si>
    <t>2009a-Norcross-45-BTnot assigned</t>
  </si>
  <si>
    <t>2009c-Norcross-BF007-BT15</t>
  </si>
  <si>
    <t>2009c-Norcross-KF001-BT1</t>
  </si>
  <si>
    <t>Icelus sp.</t>
  </si>
  <si>
    <t>Liparis cf. tunicatus</t>
  </si>
  <si>
    <t>2007a-Norcross-C01-BT01</t>
  </si>
  <si>
    <t>2007a-Norcross-C02-BT02</t>
  </si>
  <si>
    <t>2007a-Norcross-C03-BT03</t>
  </si>
  <si>
    <t>2007a-Norcross-C09-BT04</t>
  </si>
  <si>
    <t>2007a-Norcross-C10-BT05</t>
  </si>
  <si>
    <t>2007a-Norcross-C14-BT07</t>
  </si>
  <si>
    <t>2007a-Norcross-C15-BT08</t>
  </si>
  <si>
    <t>2007a-Norcross-C16-BT09</t>
  </si>
  <si>
    <t>Microcottus sellaris</t>
  </si>
  <si>
    <t>2007a-Norcross-C20-BT12</t>
  </si>
  <si>
    <t>2007a-Norcross-C26-BT15</t>
  </si>
  <si>
    <t>2007a-Norcross-C27-BT17</t>
  </si>
  <si>
    <t>2007a-Norcross-C29-BT19</t>
  </si>
  <si>
    <t>2007b-Norcross-54-BT43</t>
  </si>
  <si>
    <t>2007b-Norcross-7-BT8</t>
  </si>
  <si>
    <t>Anarhichas orientalis</t>
  </si>
  <si>
    <t>201</t>
  </si>
  <si>
    <t>80</t>
  </si>
  <si>
    <t>99</t>
  </si>
  <si>
    <t>103</t>
  </si>
  <si>
    <t>105</t>
  </si>
  <si>
    <t>114</t>
  </si>
  <si>
    <t>115</t>
  </si>
  <si>
    <t>117</t>
  </si>
  <si>
    <t>121</t>
  </si>
  <si>
    <t>122</t>
  </si>
  <si>
    <t>123</t>
  </si>
  <si>
    <t>124</t>
  </si>
  <si>
    <t>127</t>
  </si>
  <si>
    <t>131</t>
  </si>
  <si>
    <t>132</t>
  </si>
  <si>
    <t>136</t>
  </si>
  <si>
    <t>138</t>
  </si>
  <si>
    <t>140</t>
  </si>
  <si>
    <t>111</t>
  </si>
  <si>
    <t>116</t>
  </si>
  <si>
    <t>118</t>
  </si>
  <si>
    <t>120</t>
  </si>
  <si>
    <t>128</t>
  </si>
  <si>
    <t>134</t>
  </si>
  <si>
    <t>135</t>
  </si>
  <si>
    <t>137</t>
  </si>
  <si>
    <t>139</t>
  </si>
  <si>
    <t>67</t>
  </si>
  <si>
    <t>148</t>
  </si>
  <si>
    <t>2007b-Norcross-49-BT41</t>
  </si>
  <si>
    <t>64</t>
  </si>
  <si>
    <t>49</t>
  </si>
  <si>
    <t>52</t>
  </si>
  <si>
    <t>65</t>
  </si>
  <si>
    <t>2007b-Norcross-16-BT15</t>
  </si>
  <si>
    <t>2007b-Norcross-44-BT34</t>
  </si>
  <si>
    <t>59</t>
  </si>
  <si>
    <t>66</t>
  </si>
  <si>
    <t>2007b-Norcross-48-BT39</t>
  </si>
  <si>
    <t>70</t>
  </si>
  <si>
    <t>78</t>
  </si>
  <si>
    <t>74</t>
  </si>
  <si>
    <t>106</t>
  </si>
  <si>
    <t>129</t>
  </si>
  <si>
    <t>76</t>
  </si>
  <si>
    <t>69</t>
  </si>
  <si>
    <t>71</t>
  </si>
  <si>
    <t>82</t>
  </si>
  <si>
    <t>85</t>
  </si>
  <si>
    <t>62</t>
  </si>
  <si>
    <t>63</t>
  </si>
  <si>
    <t>88</t>
  </si>
  <si>
    <t>51</t>
  </si>
  <si>
    <t>73</t>
  </si>
  <si>
    <t>68</t>
  </si>
  <si>
    <t>101</t>
  </si>
  <si>
    <t>95</t>
  </si>
  <si>
    <t>58</t>
  </si>
  <si>
    <t>34</t>
  </si>
  <si>
    <t>57</t>
  </si>
  <si>
    <t>72</t>
  </si>
  <si>
    <t>77</t>
  </si>
  <si>
    <t>79</t>
  </si>
  <si>
    <t>87</t>
  </si>
  <si>
    <t>2007b-Norcross-6-BT5</t>
  </si>
  <si>
    <t>92</t>
  </si>
  <si>
    <t>100</t>
  </si>
  <si>
    <t>206</t>
  </si>
  <si>
    <t>104</t>
  </si>
  <si>
    <t>93</t>
  </si>
  <si>
    <t>107</t>
  </si>
  <si>
    <t>94</t>
  </si>
  <si>
    <t>97</t>
  </si>
  <si>
    <t>2007b-Norcross-37-BT28</t>
  </si>
  <si>
    <t>2007b-Norcross-21-BT19</t>
  </si>
  <si>
    <t>83</t>
  </si>
  <si>
    <t>75</t>
  </si>
  <si>
    <t>50</t>
  </si>
  <si>
    <t>43</t>
  </si>
  <si>
    <t>42</t>
  </si>
  <si>
    <t>61</t>
  </si>
  <si>
    <t>Eurymen gyrinus</t>
  </si>
  <si>
    <t>2007b-Norcross-36-BT27</t>
  </si>
  <si>
    <t>Gasterosteus aculeatus</t>
  </si>
  <si>
    <t>150</t>
  </si>
  <si>
    <t>110</t>
  </si>
  <si>
    <t>125</t>
  </si>
  <si>
    <t>119</t>
  </si>
  <si>
    <t>90</t>
  </si>
  <si>
    <t>89</t>
  </si>
  <si>
    <t>130</t>
  </si>
  <si>
    <t>96</t>
  </si>
  <si>
    <t>144</t>
  </si>
  <si>
    <t>81</t>
  </si>
  <si>
    <t>2007b-Norcross-40-BT31</t>
  </si>
  <si>
    <t>Gymnelus sp.</t>
  </si>
  <si>
    <t>174</t>
  </si>
  <si>
    <t>146</t>
  </si>
  <si>
    <t>172</t>
  </si>
  <si>
    <t>2007b-Norcross-50-BT42</t>
  </si>
  <si>
    <t>41</t>
  </si>
  <si>
    <t>40</t>
  </si>
  <si>
    <t>38</t>
  </si>
  <si>
    <t>44</t>
  </si>
  <si>
    <t>37</t>
  </si>
  <si>
    <t>39</t>
  </si>
  <si>
    <t>48</t>
  </si>
  <si>
    <t>46</t>
  </si>
  <si>
    <t>47</t>
  </si>
  <si>
    <t>45</t>
  </si>
  <si>
    <t>91</t>
  </si>
  <si>
    <t>35</t>
  </si>
  <si>
    <t>171</t>
  </si>
  <si>
    <t>163</t>
  </si>
  <si>
    <t>55</t>
  </si>
  <si>
    <t>56</t>
  </si>
  <si>
    <t>60</t>
  </si>
  <si>
    <t>29</t>
  </si>
  <si>
    <t>32</t>
  </si>
  <si>
    <t>31</t>
  </si>
  <si>
    <t>30</t>
  </si>
  <si>
    <t>54</t>
  </si>
  <si>
    <t>53</t>
  </si>
  <si>
    <t>2007b-Norcross-33-BT26</t>
  </si>
  <si>
    <t>Lepidopsetta polyxystra</t>
  </si>
  <si>
    <t>25</t>
  </si>
  <si>
    <t>27</t>
  </si>
  <si>
    <t>36</t>
  </si>
  <si>
    <t>204</t>
  </si>
  <si>
    <t>113</t>
  </si>
  <si>
    <t>102</t>
  </si>
  <si>
    <t>98</t>
  </si>
  <si>
    <t>109</t>
  </si>
  <si>
    <t>213</t>
  </si>
  <si>
    <t>84</t>
  </si>
  <si>
    <t>86</t>
  </si>
  <si>
    <t>185</t>
  </si>
  <si>
    <t>Mallotus villosus</t>
  </si>
  <si>
    <t>228</t>
  </si>
  <si>
    <t>250</t>
  </si>
  <si>
    <t>Osmerus mordax</t>
  </si>
  <si>
    <t>Pungitius pungitius</t>
  </si>
  <si>
    <t>2007b-Norcross-7-BT7</t>
  </si>
  <si>
    <t>2008-Norcross-C1-BT1</t>
  </si>
  <si>
    <t>2008-Norcross-C1-BT2</t>
  </si>
  <si>
    <t>Lycodes sp.</t>
  </si>
  <si>
    <t>2008-Norcross-M04-04-BT8</t>
  </si>
  <si>
    <t>2008-Norcross-C22-BT9</t>
  </si>
  <si>
    <t>2008-Norcross-C4-BT19</t>
  </si>
  <si>
    <t>2004-Norcross-73-BT16</t>
  </si>
  <si>
    <t>2004-Norcross-8-BT2</t>
  </si>
  <si>
    <t>2004-Norcross-11-BT3</t>
  </si>
  <si>
    <t>Liparis sp.</t>
  </si>
  <si>
    <t>2004-Norcross-15-BT5</t>
  </si>
  <si>
    <t>2004-Norcross-20-BT8</t>
  </si>
  <si>
    <t>2004-Norcross-23-BT10</t>
  </si>
  <si>
    <t>2004-Norcross-85-BT15</t>
  </si>
  <si>
    <t>2004-Norcross-58-BT18</t>
  </si>
  <si>
    <t>2004-Norcross-62-BT17</t>
  </si>
  <si>
    <t>Row Labels</t>
  </si>
  <si>
    <t>Russian and US Chukchi, northern Bering Sea</t>
  </si>
  <si>
    <t>Cruises</t>
  </si>
  <si>
    <t>Min of Date</t>
  </si>
  <si>
    <t>Max of Date</t>
  </si>
  <si>
    <t>Hauls are limited to those considered quantitative for area fished</t>
  </si>
  <si>
    <t>Gear is 3 m plumb staff beam trawl</t>
  </si>
  <si>
    <t>2004-09 PSBT fish data Chukchi_for SOAR.xlsx</t>
  </si>
  <si>
    <t>file prepared 16Dec13 by Brenda Holladay. baholladay@alaska.edu</t>
  </si>
  <si>
    <t>Number of lengths is not always indicative of number of fish caught</t>
  </si>
  <si>
    <t>sent to: Libby Logerwell, Bob Lauth</t>
  </si>
  <si>
    <t>Sum of Count_per_1000sqM</t>
  </si>
  <si>
    <r>
      <t xml:space="preserve">active pivot based on worksheet </t>
    </r>
    <r>
      <rPr>
        <i/>
        <sz val="11"/>
        <color theme="1"/>
        <rFont val="Calibri"/>
        <family val="2"/>
        <scheme val="minor"/>
      </rPr>
      <t xml:space="preserve">CATCH 2004-2009 hauls; </t>
    </r>
    <r>
      <rPr>
        <sz val="11"/>
        <color theme="1"/>
        <rFont val="Calibri"/>
        <family val="2"/>
        <scheme val="minor"/>
      </rPr>
      <t>CPUE (# fish per 1000 sq m) for each fish species at each haul 2004-2009.</t>
    </r>
  </si>
  <si>
    <t>Lycodes spp. unid.</t>
  </si>
  <si>
    <t>Stichaeidae unid.</t>
  </si>
  <si>
    <t>Zoarcidae unid.</t>
  </si>
  <si>
    <t>Gymnelus spp. unid.</t>
  </si>
  <si>
    <t>Icelus spp. unid.</t>
  </si>
  <si>
    <t>Liparis spp. unid.</t>
  </si>
  <si>
    <t>(blank)</t>
  </si>
  <si>
    <r>
      <t xml:space="preserve">3. pasted values of the pivot into worksheet </t>
    </r>
    <r>
      <rPr>
        <i/>
        <sz val="11"/>
        <color theme="1"/>
        <rFont val="Calibri"/>
        <family val="2"/>
        <scheme val="minor"/>
      </rPr>
      <t>static CATCH per haul</t>
    </r>
  </si>
  <si>
    <t>I replaced the "(blank)" cells in physical data fields with actual blank cells, indicating data are missing.</t>
  </si>
  <si>
    <r>
      <t xml:space="preserve">1. appended "unid." to the end of some taxon names in the data worksheet </t>
    </r>
    <r>
      <rPr>
        <i/>
        <sz val="11"/>
        <color theme="1"/>
        <rFont val="Calibri"/>
        <family val="2"/>
        <scheme val="minor"/>
      </rPr>
      <t xml:space="preserve">CATCH 2004-2009 hauls </t>
    </r>
    <r>
      <rPr>
        <sz val="11"/>
        <color theme="1"/>
        <rFont val="Calibri"/>
        <family val="2"/>
        <scheme val="minor"/>
      </rPr>
      <t xml:space="preserve">on 22-Jan-2014. I did this to clarify, for example, that "Liparis spp." is not a summation of Liparis gibbus, L. tunicatus, and L. species but rather is a bunch of individuals most precisely identified as Liparis spp. 
</t>
    </r>
  </si>
  <si>
    <r>
      <t xml:space="preserve">values were pasted from </t>
    </r>
    <r>
      <rPr>
        <i/>
        <sz val="11"/>
        <color theme="1"/>
        <rFont val="Calibri"/>
        <family val="2"/>
        <scheme val="minor"/>
      </rPr>
      <t>pivot CATCH;</t>
    </r>
    <r>
      <rPr>
        <sz val="11"/>
        <color theme="1"/>
        <rFont val="Calibri"/>
        <family val="2"/>
        <scheme val="minor"/>
      </rPr>
      <t>CPUE (# fish per 1000 sq m) of each fish taxon at each haul 2004-2009.</t>
    </r>
  </si>
  <si>
    <r>
      <t xml:space="preserve">2. added active worksheet </t>
    </r>
    <r>
      <rPr>
        <i/>
        <sz val="11"/>
        <color theme="1"/>
        <rFont val="Calibri"/>
        <family val="2"/>
        <scheme val="minor"/>
      </rPr>
      <t xml:space="preserve">pivot CATCH </t>
    </r>
    <r>
      <rPr>
        <sz val="11"/>
        <color theme="1"/>
        <rFont val="Calibri"/>
        <family val="2"/>
        <scheme val="minor"/>
      </rPr>
      <t>that yields a table with one row for each haul and one column for each fish taxon. Included a subset of the fields that are in the data worksheet.</t>
    </r>
  </si>
  <si>
    <t xml:space="preserve">CPUE per cruise for each 2004-2009 Norcross cruise, averaged over all hauls from the cruise. CPUE is # fish per 1000 sq m. </t>
  </si>
  <si>
    <t>Catch and fish length data from eight Norcross collections 2004-2009</t>
  </si>
  <si>
    <t>please see bottom of this worksheet for latest information</t>
  </si>
  <si>
    <t>Grand Total</t>
  </si>
  <si>
    <r>
      <t xml:space="preserve">BH revised file as described below and renamed </t>
    </r>
    <r>
      <rPr>
        <b/>
        <sz val="11"/>
        <rFont val="Calibri"/>
        <family val="2"/>
        <scheme val="minor"/>
      </rPr>
      <t>2004-09 PSBT fish data Chukchi_for SOAR_22Jan14.xlsx</t>
    </r>
  </si>
  <si>
    <t>Count</t>
  </si>
  <si>
    <t>Min</t>
  </si>
  <si>
    <t>Max</t>
  </si>
  <si>
    <t>Average</t>
  </si>
  <si>
    <t>StdDev</t>
  </si>
  <si>
    <t>Total lengths, in mm</t>
  </si>
  <si>
    <r>
      <rPr>
        <i/>
        <sz val="11"/>
        <color rgb="FFFF0000"/>
        <rFont val="Calibri"/>
        <family val="2"/>
        <scheme val="minor"/>
      </rPr>
      <t>summary fish size (TL) 2007-09</t>
    </r>
    <r>
      <rPr>
        <i/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 xml:space="preserve">is an active pivot table that calls from worksheet </t>
    </r>
    <r>
      <rPr>
        <i/>
        <sz val="11"/>
        <color theme="1"/>
        <rFont val="Calibri"/>
        <family val="2"/>
        <scheme val="minor"/>
      </rPr>
      <t>fish lengths 2007-2009</t>
    </r>
  </si>
  <si>
    <r>
      <t>BH added worksheet</t>
    </r>
    <r>
      <rPr>
        <i/>
        <sz val="11"/>
        <color theme="1"/>
        <rFont val="Calibri"/>
        <family val="2"/>
        <scheme val="minor"/>
      </rPr>
      <t xml:space="preserve"> summary fish size (TL) 2007-09</t>
    </r>
    <r>
      <rPr>
        <sz val="11"/>
        <color theme="1"/>
        <rFont val="Calibri"/>
        <family val="2"/>
        <scheme val="minor"/>
      </rPr>
      <t xml:space="preserve">and renamed file </t>
    </r>
    <r>
      <rPr>
        <b/>
        <sz val="11"/>
        <color rgb="FFFF0000"/>
        <rFont val="Calibri"/>
        <family val="2"/>
        <scheme val="minor"/>
      </rPr>
      <t>2004-09 PSBT fish data Chukchi_for SOAR_18Mar14.xlsx</t>
    </r>
  </si>
  <si>
    <r>
      <t xml:space="preserve">also added data worksheet </t>
    </r>
    <r>
      <rPr>
        <i/>
        <sz val="11"/>
        <color theme="1"/>
        <rFont val="Calibri"/>
        <family val="2"/>
        <scheme val="minor"/>
      </rPr>
      <t>fish lengths 2007-2009; this includes all lengths except those from RUSALCA-2004</t>
    </r>
  </si>
  <si>
    <t>Pacific sandlance</t>
  </si>
  <si>
    <t>Stout eelblenny</t>
  </si>
  <si>
    <t>Hamecon</t>
  </si>
  <si>
    <t>Alligatorfish</t>
  </si>
  <si>
    <t>Arctic alligatorfish</t>
  </si>
  <si>
    <t>Arctic cod</t>
  </si>
  <si>
    <t>Saffron cod</t>
  </si>
  <si>
    <t>Antlered sculpin</t>
  </si>
  <si>
    <t>Fourline snakeblenny</t>
  </si>
  <si>
    <t>Walleye pollock</t>
  </si>
  <si>
    <t>Pacific cod</t>
  </si>
  <si>
    <t>Halfbarred pout</t>
  </si>
  <si>
    <t>Fish doctor</t>
  </si>
  <si>
    <t>Arctic staghorn sculpin</t>
  </si>
  <si>
    <t>Butterfly sculpin</t>
  </si>
  <si>
    <t>Bering flounder</t>
  </si>
  <si>
    <t>Pacific halibut</t>
  </si>
  <si>
    <t>Fourhorn poacher</t>
  </si>
  <si>
    <t>Spatulate sculpin</t>
  </si>
  <si>
    <t>Butter sole</t>
  </si>
  <si>
    <t>Daubed shanny</t>
  </si>
  <si>
    <t>Yellowfin sole</t>
  </si>
  <si>
    <t>Longhead dab</t>
  </si>
  <si>
    <t>Sakhalin sole</t>
  </si>
  <si>
    <t>Gelatinous snailfish</t>
  </si>
  <si>
    <t>Variegated snailfish</t>
  </si>
  <si>
    <t>Kelp snailfish</t>
  </si>
  <si>
    <t>Slender eelblenny</t>
  </si>
  <si>
    <t>Saddled eelpout</t>
  </si>
  <si>
    <t>Wattled eelpout</t>
  </si>
  <si>
    <t>Canadian eelpout</t>
  </si>
  <si>
    <t>Marbled eelpout</t>
  </si>
  <si>
    <t>Plain sculpin</t>
  </si>
  <si>
    <t>Shorthorn sculpin</t>
  </si>
  <si>
    <t>Eyeshade sculpin</t>
  </si>
  <si>
    <t>Tubenose poacher</t>
  </si>
  <si>
    <t>Banded gunnel</t>
  </si>
  <si>
    <t>Veteran poacher</t>
  </si>
  <si>
    <t>Greenland turbot</t>
  </si>
  <si>
    <t>Arctic shanny</t>
  </si>
  <si>
    <t>Hairhead sculpin</t>
  </si>
  <si>
    <t>Ribbed sculpin</t>
  </si>
  <si>
    <t>eelpouts</t>
  </si>
  <si>
    <t>other flatfish</t>
  </si>
  <si>
    <t>all poachers</t>
  </si>
  <si>
    <t>all eelpouts</t>
  </si>
  <si>
    <t>all snailfish</t>
  </si>
  <si>
    <t>all other pricklebacks</t>
  </si>
  <si>
    <t>all other sculpins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</si>
</sst>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[$-409]d\-mmm\-yyyy;@"/>
    <numFmt numFmtId="165" formatCode="0.0000"/>
    <numFmt numFmtId="166" formatCode="0.0"/>
  </numFmts>
  <fonts count="28">
    <font>
      <sz val="11"/>
      <color theme="1"/>
      <name val="Calibri"/>
      <family val="2"/>
      <scheme val="minor"/>
    </font>
    <font>
      <sz val="12"/>
      <color theme="1"/>
      <name val="Times New Roman"/>
      <family val="2"/>
    </font>
    <font>
      <sz val="12"/>
      <color theme="1"/>
      <name val="Times New Roman"/>
      <family val="2"/>
    </font>
    <font>
      <sz val="12"/>
      <color theme="1"/>
      <name val="Times New Roman"/>
      <family val="2"/>
    </font>
    <font>
      <sz val="12"/>
      <color theme="1"/>
      <name val="Times New Roman"/>
      <family val="2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2"/>
      <color theme="1"/>
      <name val="Tahoma"/>
      <family val="2"/>
    </font>
    <font>
      <sz val="10"/>
      <color indexed="72"/>
      <name val="MS Sans Serif"/>
      <family val="2"/>
    </font>
    <font>
      <sz val="12"/>
      <name val="Tahoma"/>
      <family val="2"/>
    </font>
    <font>
      <sz val="10"/>
      <name val="MS Sans Serif"/>
      <family val="2"/>
    </font>
    <font>
      <sz val="11"/>
      <color theme="1"/>
      <name val="Calibri"/>
      <family val="3"/>
      <charset val="128"/>
      <scheme val="minor"/>
    </font>
    <font>
      <sz val="9"/>
      <name val="Arial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9"/>
      <name val="Geneva"/>
    </font>
    <font>
      <sz val="10"/>
      <name val="Geneva"/>
    </font>
    <font>
      <sz val="12"/>
      <color indexed="8"/>
      <name val="Tahoma"/>
      <family val="2"/>
    </font>
    <font>
      <sz val="11"/>
      <name val="ＭＳ Ｐゴシック"/>
      <family val="3"/>
      <charset val="128"/>
    </font>
    <font>
      <u/>
      <sz val="12"/>
      <color theme="10"/>
      <name val="Tahoma"/>
      <family val="2"/>
    </font>
    <font>
      <sz val="10"/>
      <name val="Verdana"/>
      <family val="2"/>
    </font>
    <font>
      <b/>
      <sz val="11"/>
      <color rgb="FFFA7D0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i/>
      <sz val="11"/>
      <color rgb="FFFF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2F2F2"/>
      </patternFill>
    </fill>
    <fill>
      <patternFill patternType="solid">
        <fgColor indexed="9"/>
      </patternFill>
    </fill>
    <fill>
      <patternFill patternType="solid">
        <fgColor theme="0" tint="-0.14996795556505021"/>
        <bgColor indexed="64"/>
      </patternFill>
    </fill>
    <fill>
      <patternFill patternType="solid">
        <fgColor rgb="FFFFFF99"/>
        <bgColor indexed="64"/>
      </patternFill>
    </fill>
  </fills>
  <borders count="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ck">
        <color auto="1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7675">
    <xf numFmtId="0" fontId="0" fillId="0" borderId="0"/>
    <xf numFmtId="0" fontId="6" fillId="0" borderId="0"/>
    <xf numFmtId="0" fontId="5" fillId="0" borderId="0"/>
    <xf numFmtId="0" fontId="6" fillId="0" borderId="0"/>
    <xf numFmtId="0" fontId="6" fillId="0" borderId="0"/>
    <xf numFmtId="0" fontId="7" fillId="0" borderId="0"/>
    <xf numFmtId="0" fontId="8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8" fillId="0" borderId="0"/>
    <xf numFmtId="0" fontId="6" fillId="0" borderId="0"/>
    <xf numFmtId="0" fontId="5" fillId="0" borderId="0"/>
    <xf numFmtId="0" fontId="5" fillId="0" borderId="0"/>
    <xf numFmtId="0" fontId="5" fillId="0" borderId="0"/>
    <xf numFmtId="0" fontId="8" fillId="0" borderId="0"/>
    <xf numFmtId="0" fontId="9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0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6" fillId="0" borderId="0"/>
    <xf numFmtId="0" fontId="5" fillId="0" borderId="0"/>
    <xf numFmtId="0" fontId="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" fillId="0" borderId="0"/>
    <xf numFmtId="0" fontId="6" fillId="0" borderId="0"/>
    <xf numFmtId="0" fontId="6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6" fillId="0" borderId="0"/>
    <xf numFmtId="0" fontId="5" fillId="0" borderId="0"/>
    <xf numFmtId="0" fontId="5" fillId="0" borderId="0"/>
    <xf numFmtId="0" fontId="6" fillId="0" borderId="0"/>
    <xf numFmtId="0" fontId="5" fillId="0" borderId="0"/>
    <xf numFmtId="0" fontId="6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6" fillId="0" borderId="0"/>
    <xf numFmtId="0" fontId="6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6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5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5" fillId="0" borderId="0"/>
    <xf numFmtId="0" fontId="5" fillId="0" borderId="0"/>
    <xf numFmtId="0" fontId="9" fillId="0" borderId="0"/>
    <xf numFmtId="0" fontId="5" fillId="0" borderId="0"/>
    <xf numFmtId="0" fontId="9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9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5" fillId="0" borderId="0"/>
    <xf numFmtId="0" fontId="9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5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5" fillId="0" borderId="0"/>
    <xf numFmtId="0" fontId="5" fillId="0" borderId="0"/>
    <xf numFmtId="0" fontId="9" fillId="0" borderId="0"/>
    <xf numFmtId="0" fontId="5" fillId="0" borderId="0"/>
    <xf numFmtId="0" fontId="9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9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5" fillId="0" borderId="0"/>
    <xf numFmtId="0" fontId="9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5" fillId="0" borderId="0"/>
    <xf numFmtId="0" fontId="7" fillId="0" borderId="0"/>
    <xf numFmtId="0" fontId="5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5" fillId="0" borderId="0"/>
    <xf numFmtId="0" fontId="7" fillId="0" borderId="0"/>
    <xf numFmtId="0" fontId="5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1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8" fillId="0" borderId="0"/>
    <xf numFmtId="0" fontId="8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" fillId="0" borderId="0"/>
    <xf numFmtId="0" fontId="8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" fillId="0" borderId="0"/>
    <xf numFmtId="0" fontId="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6" fillId="0" borderId="0"/>
    <xf numFmtId="0" fontId="8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3" fillId="0" borderId="0"/>
    <xf numFmtId="0" fontId="6" fillId="0" borderId="0"/>
    <xf numFmtId="0" fontId="13" fillId="0" borderId="0"/>
    <xf numFmtId="0" fontId="13" fillId="0" borderId="0"/>
    <xf numFmtId="0" fontId="6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6" fillId="0" borderId="0"/>
    <xf numFmtId="0" fontId="13" fillId="0" borderId="0"/>
    <xf numFmtId="0" fontId="6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3" fillId="0" borderId="0"/>
    <xf numFmtId="0" fontId="6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6" fillId="0" borderId="0"/>
    <xf numFmtId="0" fontId="13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3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3" fillId="0" borderId="0"/>
    <xf numFmtId="0" fontId="13" fillId="0" borderId="0"/>
    <xf numFmtId="0" fontId="13" fillId="0" borderId="0"/>
    <xf numFmtId="0" fontId="6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5" fillId="0" borderId="0"/>
    <xf numFmtId="0" fontId="5" fillId="0" borderId="0"/>
    <xf numFmtId="0" fontId="5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5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6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6" fillId="0" borderId="0"/>
    <xf numFmtId="0" fontId="6" fillId="0" borderId="0"/>
    <xf numFmtId="0" fontId="6" fillId="0" borderId="0"/>
    <xf numFmtId="0" fontId="13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2" fillId="0" borderId="0"/>
    <xf numFmtId="0" fontId="12" fillId="0" borderId="0"/>
    <xf numFmtId="0" fontId="12" fillId="0" borderId="0"/>
    <xf numFmtId="0" fontId="13" fillId="0" borderId="0"/>
    <xf numFmtId="0" fontId="6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2" fillId="0" borderId="0"/>
    <xf numFmtId="0" fontId="6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3" fillId="0" borderId="0"/>
    <xf numFmtId="0" fontId="6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6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6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3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3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3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3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6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3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6" fillId="0" borderId="0"/>
    <xf numFmtId="0" fontId="13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3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3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2" fillId="0" borderId="0"/>
    <xf numFmtId="0" fontId="12" fillId="0" borderId="0"/>
    <xf numFmtId="0" fontId="6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2" fillId="0" borderId="0"/>
    <xf numFmtId="0" fontId="12" fillId="0" borderId="0"/>
    <xf numFmtId="0" fontId="6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6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6" fillId="0" borderId="0"/>
    <xf numFmtId="0" fontId="8" fillId="0" borderId="0"/>
    <xf numFmtId="0" fontId="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8" fillId="0" borderId="0"/>
    <xf numFmtId="0" fontId="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6" fillId="0" borderId="0"/>
    <xf numFmtId="0" fontId="8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8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8" fillId="0" borderId="0"/>
    <xf numFmtId="0" fontId="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" fillId="0" borderId="0"/>
    <xf numFmtId="0" fontId="8" fillId="0" borderId="0"/>
    <xf numFmtId="0" fontId="6" fillId="0" borderId="0"/>
    <xf numFmtId="0" fontId="8" fillId="0" borderId="0"/>
    <xf numFmtId="0" fontId="6" fillId="0" borderId="0"/>
    <xf numFmtId="0" fontId="6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8" fillId="0" borderId="0"/>
    <xf numFmtId="0" fontId="8" fillId="0" borderId="0"/>
    <xf numFmtId="0" fontId="6" fillId="0" borderId="0"/>
    <xf numFmtId="0" fontId="8" fillId="0" borderId="0"/>
    <xf numFmtId="0" fontId="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6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8" fillId="0" borderId="0"/>
    <xf numFmtId="0" fontId="6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2" fillId="0" borderId="0"/>
    <xf numFmtId="0" fontId="12" fillId="0" borderId="0"/>
    <xf numFmtId="0" fontId="12" fillId="0" borderId="0"/>
    <xf numFmtId="0" fontId="8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8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8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6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6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6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8" fillId="0" borderId="0"/>
    <xf numFmtId="0" fontId="8" fillId="0" borderId="0"/>
    <xf numFmtId="0" fontId="8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8" fillId="0" borderId="0"/>
    <xf numFmtId="0" fontId="8" fillId="0" borderId="0"/>
    <xf numFmtId="0" fontId="8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8" fillId="0" borderId="0"/>
    <xf numFmtId="0" fontId="8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8" fillId="0" borderId="0"/>
    <xf numFmtId="0" fontId="8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7" fillId="0" borderId="0"/>
    <xf numFmtId="0" fontId="5" fillId="0" borderId="0"/>
    <xf numFmtId="0" fontId="6" fillId="0" borderId="0"/>
    <xf numFmtId="0" fontId="7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5" fillId="0" borderId="0"/>
    <xf numFmtId="0" fontId="5" fillId="0" borderId="0"/>
    <xf numFmtId="0" fontId="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7" fillId="0" borderId="0"/>
    <xf numFmtId="0" fontId="8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8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/>
    <xf numFmtId="0" fontId="7" fillId="0" borderId="0"/>
    <xf numFmtId="0" fontId="7" fillId="0" borderId="0"/>
    <xf numFmtId="0" fontId="13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/>
    <xf numFmtId="0" fontId="7" fillId="0" borderId="0"/>
    <xf numFmtId="0" fontId="7" fillId="0" borderId="0"/>
    <xf numFmtId="0" fontId="13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/>
    <xf numFmtId="0" fontId="7" fillId="0" borderId="0"/>
    <xf numFmtId="0" fontId="13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/>
    <xf numFmtId="0" fontId="7" fillId="0" borderId="0"/>
    <xf numFmtId="0" fontId="13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/>
    <xf numFmtId="0" fontId="13" fillId="0" borderId="0"/>
    <xf numFmtId="0" fontId="13" fillId="0" borderId="0"/>
    <xf numFmtId="0" fontId="7" fillId="0" borderId="0"/>
    <xf numFmtId="0" fontId="13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7" fillId="0" borderId="0"/>
    <xf numFmtId="0" fontId="7" fillId="0" borderId="0"/>
    <xf numFmtId="0" fontId="13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7" fillId="0" borderId="0"/>
    <xf numFmtId="0" fontId="13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/>
    <xf numFmtId="0" fontId="13" fillId="0" borderId="0"/>
    <xf numFmtId="0" fontId="13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3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/>
    <xf numFmtId="0" fontId="13" fillId="0" borderId="0"/>
    <xf numFmtId="0" fontId="13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/>
    <xf numFmtId="0" fontId="13" fillId="0" borderId="0"/>
    <xf numFmtId="0" fontId="13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6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6" fillId="0" borderId="0"/>
    <xf numFmtId="0" fontId="7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8" fillId="0" borderId="0"/>
    <xf numFmtId="0" fontId="6" fillId="0" borderId="0"/>
    <xf numFmtId="0" fontId="8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6" fillId="0" borderId="0"/>
    <xf numFmtId="0" fontId="8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8" fillId="0" borderId="0"/>
    <xf numFmtId="0" fontId="5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8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8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" fillId="0" borderId="0"/>
    <xf numFmtId="0" fontId="5" fillId="0" borderId="0"/>
    <xf numFmtId="0" fontId="5" fillId="0" borderId="0"/>
    <xf numFmtId="0" fontId="5" fillId="0" borderId="0"/>
    <xf numFmtId="0" fontId="8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8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8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" fillId="0" borderId="0"/>
    <xf numFmtId="0" fontId="5" fillId="0" borderId="0"/>
    <xf numFmtId="0" fontId="5" fillId="0" borderId="0"/>
    <xf numFmtId="0" fontId="11" fillId="0" borderId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6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6" fillId="0" borderId="0"/>
    <xf numFmtId="0" fontId="5" fillId="0" borderId="0"/>
    <xf numFmtId="0" fontId="6" fillId="0" borderId="0"/>
    <xf numFmtId="0" fontId="6" fillId="0" borderId="0"/>
    <xf numFmtId="0" fontId="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3" fillId="0" borderId="0"/>
    <xf numFmtId="0" fontId="6" fillId="0" borderId="0"/>
    <xf numFmtId="0" fontId="13" fillId="0" borderId="0"/>
    <xf numFmtId="0" fontId="13" fillId="0" borderId="0"/>
    <xf numFmtId="0" fontId="6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6" fillId="0" borderId="0"/>
    <xf numFmtId="0" fontId="13" fillId="0" borderId="0"/>
    <xf numFmtId="0" fontId="6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3" fillId="0" borderId="0"/>
    <xf numFmtId="0" fontId="6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6" fillId="0" borderId="0"/>
    <xf numFmtId="0" fontId="13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3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3" fillId="0" borderId="0"/>
    <xf numFmtId="0" fontId="13" fillId="0" borderId="0"/>
    <xf numFmtId="0" fontId="13" fillId="0" borderId="0"/>
    <xf numFmtId="0" fontId="6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6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6" fillId="0" borderId="0"/>
    <xf numFmtId="0" fontId="6" fillId="0" borderId="0"/>
    <xf numFmtId="0" fontId="6" fillId="0" borderId="0"/>
    <xf numFmtId="0" fontId="13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3" fillId="0" borderId="0"/>
    <xf numFmtId="0" fontId="6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3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6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3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7" fillId="0" borderId="0"/>
    <xf numFmtId="0" fontId="7" fillId="0" borderId="0"/>
    <xf numFmtId="0" fontId="6" fillId="0" borderId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5" fillId="0" borderId="0"/>
    <xf numFmtId="0" fontId="5" fillId="0" borderId="0"/>
    <xf numFmtId="0" fontId="6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6" fillId="0" borderId="0"/>
    <xf numFmtId="0" fontId="6" fillId="0" borderId="0"/>
    <xf numFmtId="0" fontId="6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9" fillId="0" borderId="0"/>
    <xf numFmtId="0" fontId="9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5" fillId="0" borderId="0"/>
    <xf numFmtId="0" fontId="6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6" fillId="0" borderId="0"/>
    <xf numFmtId="0" fontId="6" fillId="0" borderId="0"/>
    <xf numFmtId="0" fontId="8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3" fillId="0" borderId="0"/>
    <xf numFmtId="0" fontId="6" fillId="0" borderId="0"/>
    <xf numFmtId="0" fontId="13" fillId="0" borderId="0"/>
    <xf numFmtId="0" fontId="13" fillId="0" borderId="0"/>
    <xf numFmtId="0" fontId="8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6" fillId="0" borderId="0"/>
    <xf numFmtId="0" fontId="13" fillId="0" borderId="0"/>
    <xf numFmtId="0" fontId="6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3" fillId="0" borderId="0"/>
    <xf numFmtId="0" fontId="6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6" fillId="0" borderId="0"/>
    <xf numFmtId="0" fontId="13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3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3" fillId="0" borderId="0"/>
    <xf numFmtId="0" fontId="13" fillId="0" borderId="0"/>
    <xf numFmtId="0" fontId="13" fillId="0" borderId="0"/>
    <xf numFmtId="0" fontId="6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6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6" fillId="0" borderId="0"/>
    <xf numFmtId="0" fontId="6" fillId="0" borderId="0"/>
    <xf numFmtId="0" fontId="6" fillId="0" borderId="0"/>
    <xf numFmtId="0" fontId="13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3" fillId="0" borderId="0"/>
    <xf numFmtId="0" fontId="6" fillId="0" borderId="0"/>
    <xf numFmtId="0" fontId="6" fillId="0" borderId="0"/>
    <xf numFmtId="0" fontId="13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6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3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3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9" fillId="0" borderId="0"/>
    <xf numFmtId="0" fontId="6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6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" fillId="0" borderId="0"/>
    <xf numFmtId="0" fontId="5" fillId="0" borderId="0"/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5" fillId="0" borderId="0"/>
    <xf numFmtId="0" fontId="5" fillId="0" borderId="0"/>
    <xf numFmtId="0" fontId="9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5" fillId="0" borderId="0"/>
    <xf numFmtId="0" fontId="9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7" fillId="0" borderId="0"/>
    <xf numFmtId="0" fontId="9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4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8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5" fillId="0" borderId="0"/>
    <xf numFmtId="0" fontId="5" fillId="0" borderId="0"/>
    <xf numFmtId="0" fontId="15" fillId="0" borderId="0"/>
    <xf numFmtId="0" fontId="15" fillId="0" borderId="0"/>
    <xf numFmtId="0" fontId="8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5" fillId="0" borderId="0"/>
    <xf numFmtId="0" fontId="15" fillId="0" borderId="0"/>
    <xf numFmtId="0" fontId="5" fillId="0" borderId="0"/>
    <xf numFmtId="0" fontId="5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5" fillId="0" borderId="0"/>
    <xf numFmtId="0" fontId="5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5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5" fillId="0" borderId="0"/>
    <xf numFmtId="0" fontId="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5" fillId="0" borderId="0"/>
    <xf numFmtId="0" fontId="15" fillId="0" borderId="0"/>
    <xf numFmtId="0" fontId="15" fillId="0" borderId="0"/>
    <xf numFmtId="0" fontId="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5" fillId="0" borderId="0"/>
    <xf numFmtId="0" fontId="15" fillId="0" borderId="0"/>
    <xf numFmtId="0" fontId="15" fillId="0" borderId="0"/>
    <xf numFmtId="0" fontId="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5" fillId="0" borderId="0"/>
    <xf numFmtId="0" fontId="15" fillId="0" borderId="0"/>
    <xf numFmtId="0" fontId="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5" fillId="0" borderId="0"/>
    <xf numFmtId="0" fontId="5" fillId="0" borderId="0"/>
    <xf numFmtId="0" fontId="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8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1" fillId="0" borderId="0">
      <alignment vertical="center"/>
    </xf>
    <xf numFmtId="0" fontId="8" fillId="0" borderId="0"/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5" fillId="0" borderId="0"/>
    <xf numFmtId="0" fontId="11" fillId="0" borderId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1" fillId="0" borderId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5" fillId="0" borderId="0"/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5" fillId="0" borderId="0"/>
    <xf numFmtId="0" fontId="5" fillId="0" borderId="0"/>
    <xf numFmtId="0" fontId="5" fillId="0" borderId="0"/>
    <xf numFmtId="0" fontId="11" fillId="0" borderId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1" fillId="0" borderId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" fillId="0" borderId="0"/>
    <xf numFmtId="0" fontId="7" fillId="0" borderId="0"/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1" fillId="0" borderId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1" fillId="0" borderId="0">
      <alignment vertical="center"/>
    </xf>
    <xf numFmtId="0" fontId="5" fillId="0" borderId="0"/>
    <xf numFmtId="0" fontId="11" fillId="0" borderId="0">
      <alignment vertical="center"/>
    </xf>
    <xf numFmtId="0" fontId="11" fillId="0" borderId="0">
      <alignment vertical="center"/>
    </xf>
    <xf numFmtId="0" fontId="5" fillId="0" borderId="0"/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5" fillId="0" borderId="0"/>
    <xf numFmtId="0" fontId="11" fillId="0" borderId="0">
      <alignment vertical="center"/>
    </xf>
    <xf numFmtId="0" fontId="5" fillId="0" borderId="0"/>
    <xf numFmtId="0" fontId="5" fillId="0" borderId="0"/>
    <xf numFmtId="0" fontId="11" fillId="0" borderId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1" fillId="0" borderId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1" fillId="0" borderId="0">
      <alignment vertical="center"/>
    </xf>
    <xf numFmtId="0" fontId="5" fillId="0" borderId="0"/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1" fillId="0" borderId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5" fillId="0" borderId="0"/>
    <xf numFmtId="0" fontId="11" fillId="0" borderId="0">
      <alignment vertical="center"/>
    </xf>
    <xf numFmtId="0" fontId="11" fillId="0" borderId="0">
      <alignment vertical="center"/>
    </xf>
    <xf numFmtId="0" fontId="5" fillId="0" borderId="0"/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5" fillId="0" borderId="0"/>
    <xf numFmtId="0" fontId="11" fillId="0" borderId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0" fillId="0" borderId="0"/>
    <xf numFmtId="0" fontId="10" fillId="0" borderId="0"/>
    <xf numFmtId="0" fontId="11" fillId="0" borderId="0">
      <alignment vertical="center"/>
    </xf>
    <xf numFmtId="0" fontId="5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8" fillId="0" borderId="0">
      <alignment vertical="center"/>
    </xf>
    <xf numFmtId="0" fontId="3" fillId="0" borderId="0"/>
    <xf numFmtId="0" fontId="19" fillId="0" borderId="0" applyNumberFormat="0" applyFill="0" applyBorder="0" applyAlignment="0" applyProtection="0">
      <alignment vertical="top"/>
      <protection locked="0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5" fillId="0" borderId="0"/>
    <xf numFmtId="0" fontId="3" fillId="0" borderId="0"/>
    <xf numFmtId="0" fontId="2" fillId="0" borderId="0"/>
    <xf numFmtId="0" fontId="10" fillId="0" borderId="0"/>
    <xf numFmtId="0" fontId="20" fillId="0" borderId="0"/>
    <xf numFmtId="0" fontId="6" fillId="0" borderId="0"/>
    <xf numFmtId="0" fontId="20" fillId="0" borderId="0"/>
    <xf numFmtId="0" fontId="20" fillId="0" borderId="0"/>
    <xf numFmtId="0" fontId="10" fillId="0" borderId="0"/>
    <xf numFmtId="0" fontId="7" fillId="0" borderId="0"/>
    <xf numFmtId="0" fontId="6" fillId="0" borderId="0"/>
    <xf numFmtId="0" fontId="6" fillId="0" borderId="0"/>
    <xf numFmtId="0" fontId="1" fillId="0" borderId="0"/>
    <xf numFmtId="0" fontId="5" fillId="0" borderId="0"/>
    <xf numFmtId="0" fontId="5" fillId="0" borderId="0"/>
    <xf numFmtId="0" fontId="6" fillId="0" borderId="0"/>
    <xf numFmtId="0" fontId="7" fillId="0" borderId="0"/>
    <xf numFmtId="0" fontId="5" fillId="0" borderId="0"/>
    <xf numFmtId="0" fontId="13" fillId="0" borderId="0"/>
    <xf numFmtId="0" fontId="5" fillId="0" borderId="0"/>
    <xf numFmtId="0" fontId="21" fillId="2" borderId="1" applyNumberFormat="0" applyAlignment="0" applyProtection="0"/>
    <xf numFmtId="0" fontId="7" fillId="0" borderId="0"/>
    <xf numFmtId="0" fontId="12" fillId="0" borderId="0"/>
    <xf numFmtId="0" fontId="8" fillId="0" borderId="0"/>
    <xf numFmtId="0" fontId="5" fillId="0" borderId="0"/>
    <xf numFmtId="0" fontId="7" fillId="0" borderId="0"/>
    <xf numFmtId="0" fontId="7" fillId="0" borderId="0"/>
    <xf numFmtId="0" fontId="12" fillId="0" borderId="0"/>
    <xf numFmtId="0" fontId="5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8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8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8" fillId="0" borderId="0"/>
    <xf numFmtId="0" fontId="5" fillId="0" borderId="0"/>
    <xf numFmtId="0" fontId="7" fillId="0" borderId="0"/>
    <xf numFmtId="0" fontId="8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8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8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8" fillId="0" borderId="0"/>
    <xf numFmtId="0" fontId="7" fillId="0" borderId="0"/>
    <xf numFmtId="0" fontId="8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7" fillId="0" borderId="0"/>
    <xf numFmtId="0" fontId="8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8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8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8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8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8" fillId="0" borderId="0"/>
    <xf numFmtId="0" fontId="6" fillId="0" borderId="0"/>
    <xf numFmtId="0" fontId="8" fillId="0" borderId="0"/>
    <xf numFmtId="0" fontId="6" fillId="0" borderId="0"/>
    <xf numFmtId="0" fontId="13" fillId="0" borderId="0"/>
    <xf numFmtId="0" fontId="13" fillId="0" borderId="0"/>
    <xf numFmtId="0" fontId="13" fillId="0" borderId="0"/>
    <xf numFmtId="0" fontId="6" fillId="0" borderId="0"/>
    <xf numFmtId="0" fontId="13" fillId="0" borderId="0"/>
    <xf numFmtId="0" fontId="6" fillId="0" borderId="0"/>
    <xf numFmtId="0" fontId="13" fillId="0" borderId="0"/>
    <xf numFmtId="0" fontId="6" fillId="0" borderId="0"/>
    <xf numFmtId="0" fontId="13" fillId="0" borderId="0"/>
    <xf numFmtId="0" fontId="6" fillId="0" borderId="0"/>
    <xf numFmtId="0" fontId="6" fillId="0" borderId="0"/>
    <xf numFmtId="0" fontId="13" fillId="0" borderId="0"/>
    <xf numFmtId="0" fontId="6" fillId="0" borderId="0"/>
    <xf numFmtId="0" fontId="13" fillId="0" borderId="0"/>
    <xf numFmtId="0" fontId="6" fillId="0" borderId="0"/>
    <xf numFmtId="0" fontId="13" fillId="0" borderId="0"/>
    <xf numFmtId="0" fontId="13" fillId="0" borderId="0"/>
    <xf numFmtId="0" fontId="6" fillId="0" borderId="0"/>
    <xf numFmtId="0" fontId="13" fillId="0" borderId="0"/>
    <xf numFmtId="0" fontId="6" fillId="0" borderId="0"/>
    <xf numFmtId="0" fontId="6" fillId="0" borderId="0"/>
    <xf numFmtId="0" fontId="13" fillId="0" borderId="0"/>
    <xf numFmtId="0" fontId="13" fillId="0" borderId="0"/>
    <xf numFmtId="0" fontId="5" fillId="0" borderId="0"/>
    <xf numFmtId="0" fontId="8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7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5" fillId="0" borderId="0"/>
    <xf numFmtId="0" fontId="7" fillId="0" borderId="0"/>
    <xf numFmtId="0" fontId="8" fillId="0" borderId="0"/>
    <xf numFmtId="0" fontId="5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8" fillId="0" borderId="0"/>
    <xf numFmtId="0" fontId="5" fillId="0" borderId="0"/>
    <xf numFmtId="0" fontId="7" fillId="0" borderId="0"/>
    <xf numFmtId="0" fontId="7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7" fillId="0" borderId="0"/>
    <xf numFmtId="0" fontId="5" fillId="0" borderId="0"/>
    <xf numFmtId="0" fontId="7" fillId="0" borderId="0"/>
    <xf numFmtId="0" fontId="7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7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5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7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7" fillId="0" borderId="0"/>
    <xf numFmtId="0" fontId="5" fillId="0" borderId="0"/>
    <xf numFmtId="0" fontId="7" fillId="0" borderId="0"/>
    <xf numFmtId="0" fontId="5" fillId="0" borderId="0"/>
    <xf numFmtId="0" fontId="5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7" fillId="0" borderId="0"/>
    <xf numFmtId="0" fontId="5" fillId="0" borderId="0"/>
    <xf numFmtId="0" fontId="7" fillId="0" borderId="0"/>
    <xf numFmtId="0" fontId="7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5" fillId="0" borderId="0"/>
    <xf numFmtId="0" fontId="7" fillId="0" borderId="0"/>
    <xf numFmtId="0" fontId="5" fillId="0" borderId="0"/>
    <xf numFmtId="0" fontId="5" fillId="0" borderId="0"/>
    <xf numFmtId="0" fontId="5" fillId="0" borderId="0"/>
    <xf numFmtId="0" fontId="7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7" fillId="0" borderId="0"/>
    <xf numFmtId="0" fontId="7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7" fillId="0" borderId="0"/>
    <xf numFmtId="0" fontId="7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7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7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7" fillId="0" borderId="0"/>
    <xf numFmtId="0" fontId="7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7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7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7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5" fillId="0" borderId="0"/>
    <xf numFmtId="0" fontId="7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5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5" fillId="0" borderId="0"/>
    <xf numFmtId="0" fontId="8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7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5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7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7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1" fillId="2" borderId="1" applyNumberFormat="0" applyAlignment="0" applyProtection="0"/>
    <xf numFmtId="0" fontId="12" fillId="0" borderId="0"/>
    <xf numFmtId="0" fontId="7" fillId="0" borderId="0"/>
    <xf numFmtId="0" fontId="20" fillId="0" borderId="0"/>
    <xf numFmtId="0" fontId="21" fillId="3" borderId="1" applyNumberFormat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7" fillId="0" borderId="0"/>
    <xf numFmtId="0" fontId="17" fillId="0" borderId="0"/>
    <xf numFmtId="0" fontId="1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7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8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6" fillId="0" borderId="0"/>
    <xf numFmtId="0" fontId="8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8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" fillId="0" borderId="0"/>
    <xf numFmtId="0" fontId="7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" fillId="0" borderId="0"/>
    <xf numFmtId="0" fontId="7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" fillId="0" borderId="0"/>
    <xf numFmtId="0" fontId="5" fillId="0" borderId="0"/>
    <xf numFmtId="0" fontId="5" fillId="0" borderId="0"/>
    <xf numFmtId="0" fontId="7" fillId="0" borderId="0"/>
    <xf numFmtId="0" fontId="7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6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6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6" fillId="0" borderId="0"/>
    <xf numFmtId="0" fontId="5" fillId="0" borderId="0"/>
    <xf numFmtId="0" fontId="5" fillId="0" borderId="0"/>
    <xf numFmtId="0" fontId="6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</cellStyleXfs>
  <cellXfs count="38">
    <xf numFmtId="0" fontId="0" fillId="0" borderId="0" xfId="0"/>
    <xf numFmtId="0" fontId="0" fillId="0" borderId="0" xfId="0" pivotButton="1"/>
    <xf numFmtId="0" fontId="0" fillId="0" borderId="0" xfId="0"/>
    <xf numFmtId="0" fontId="6" fillId="0" borderId="0" xfId="9768" applyFont="1" applyFill="1" applyAlignment="1" applyProtection="1">
      <alignment horizontal="left"/>
    </xf>
    <xf numFmtId="0" fontId="6" fillId="0" borderId="0" xfId="9768" applyFont="1" applyFill="1" applyAlignment="1" applyProtection="1">
      <alignment horizontal="left" wrapText="1"/>
    </xf>
    <xf numFmtId="0" fontId="6" fillId="4" borderId="2" xfId="9768" applyFont="1" applyFill="1" applyBorder="1" applyAlignment="1" applyProtection="1">
      <alignment horizontal="left" wrapText="1"/>
    </xf>
    <xf numFmtId="164" fontId="0" fillId="0" borderId="0" xfId="0" applyNumberFormat="1"/>
    <xf numFmtId="0" fontId="0" fillId="0" borderId="0" xfId="0" applyNumberFormat="1"/>
    <xf numFmtId="0" fontId="0" fillId="0" borderId="0" xfId="0" pivotButton="1" applyAlignment="1">
      <alignment textRotation="90"/>
    </xf>
    <xf numFmtId="0" fontId="0" fillId="0" borderId="0" xfId="0" applyAlignment="1">
      <alignment textRotation="90"/>
    </xf>
    <xf numFmtId="0" fontId="0" fillId="0" borderId="0" xfId="0" pivotButton="1" applyAlignment="1"/>
    <xf numFmtId="0" fontId="0" fillId="0" borderId="0" xfId="0" applyAlignment="1"/>
    <xf numFmtId="165" fontId="0" fillId="0" borderId="0" xfId="0" applyNumberFormat="1"/>
    <xf numFmtId="165" fontId="0" fillId="0" borderId="0" xfId="0" pivotButton="1" applyNumberFormat="1" applyAlignment="1">
      <alignment textRotation="90"/>
    </xf>
    <xf numFmtId="166" fontId="0" fillId="0" borderId="0" xfId="0" applyNumberFormat="1"/>
    <xf numFmtId="166" fontId="0" fillId="0" borderId="0" xfId="0" pivotButton="1" applyNumberFormat="1" applyAlignment="1">
      <alignment textRotation="90"/>
    </xf>
    <xf numFmtId="165" fontId="0" fillId="0" borderId="0" xfId="0" applyNumberFormat="1" applyAlignment="1">
      <alignment textRotation="90"/>
    </xf>
    <xf numFmtId="166" fontId="0" fillId="0" borderId="0" xfId="0" applyNumberFormat="1" applyAlignment="1">
      <alignment textRotation="90"/>
    </xf>
    <xf numFmtId="164" fontId="0" fillId="0" borderId="0" xfId="0" applyNumberFormat="1" applyAlignment="1">
      <alignment textRotation="90"/>
    </xf>
    <xf numFmtId="0" fontId="22" fillId="0" borderId="0" xfId="0" applyFont="1" applyAlignment="1">
      <alignment vertical="top"/>
    </xf>
    <xf numFmtId="0" fontId="0" fillId="0" borderId="0" xfId="0" applyAlignment="1">
      <alignment vertical="top"/>
    </xf>
    <xf numFmtId="0" fontId="0" fillId="0" borderId="0" xfId="0" applyFont="1" applyAlignment="1">
      <alignment vertical="top"/>
    </xf>
    <xf numFmtId="0" fontId="0" fillId="0" borderId="0" xfId="0" pivotButton="1" applyAlignment="1">
      <alignment vertical="top"/>
    </xf>
    <xf numFmtId="164" fontId="0" fillId="0" borderId="0" xfId="0" applyNumberFormat="1" applyAlignment="1">
      <alignment vertical="top"/>
    </xf>
    <xf numFmtId="0" fontId="0" fillId="0" borderId="0" xfId="0" applyAlignment="1">
      <alignment horizontal="left" vertical="top"/>
    </xf>
    <xf numFmtId="0" fontId="0" fillId="0" borderId="3" xfId="0" applyBorder="1" applyAlignment="1">
      <alignment vertical="top"/>
    </xf>
    <xf numFmtId="0" fontId="25" fillId="0" borderId="0" xfId="0" applyFont="1"/>
    <xf numFmtId="0" fontId="25" fillId="0" borderId="0" xfId="0" applyFont="1" applyAlignment="1">
      <alignment textRotation="90"/>
    </xf>
    <xf numFmtId="166" fontId="25" fillId="0" borderId="0" xfId="0" applyNumberFormat="1" applyFont="1"/>
    <xf numFmtId="166" fontId="25" fillId="0" borderId="0" xfId="0" applyNumberFormat="1" applyFont="1" applyAlignment="1">
      <alignment textRotation="90"/>
    </xf>
    <xf numFmtId="0" fontId="0" fillId="0" borderId="0" xfId="0" applyAlignment="1">
      <alignment horizontal="left"/>
    </xf>
    <xf numFmtId="0" fontId="24" fillId="5" borderId="4" xfId="0" applyFont="1" applyFill="1" applyBorder="1" applyAlignment="1">
      <alignment vertical="top" wrapText="1"/>
    </xf>
    <xf numFmtId="0" fontId="0" fillId="5" borderId="5" xfId="0" applyFill="1" applyBorder="1" applyAlignment="1">
      <alignment vertical="top" wrapText="1"/>
    </xf>
    <xf numFmtId="0" fontId="0" fillId="5" borderId="6" xfId="0" applyFill="1" applyBorder="1" applyAlignment="1">
      <alignment vertical="top" wrapText="1"/>
    </xf>
    <xf numFmtId="0" fontId="0" fillId="0" borderId="0" xfId="0" applyAlignment="1">
      <alignment vertical="top" wrapText="1"/>
    </xf>
    <xf numFmtId="0" fontId="0" fillId="0" borderId="0" xfId="0"/>
    <xf numFmtId="166" fontId="0" fillId="0" borderId="0" xfId="0" applyNumberFormat="1"/>
    <xf numFmtId="166" fontId="25" fillId="0" borderId="0" xfId="0" applyNumberFormat="1" applyFont="1" applyAlignment="1"/>
  </cellXfs>
  <cellStyles count="17675">
    <cellStyle name="Calculation 2" xfId="9770"/>
    <cellStyle name="Calculation 2 2" xfId="14168"/>
    <cellStyle name="Calculation 3" xfId="14164"/>
    <cellStyle name="Hyperlink 2" xfId="9730"/>
    <cellStyle name="Normal" xfId="0" builtinId="0"/>
    <cellStyle name="Normal 10" xfId="2"/>
    <cellStyle name="Normal 10 10" xfId="32"/>
    <cellStyle name="Normal 10 10 2" xfId="14287"/>
    <cellStyle name="Normal 10 11" xfId="33"/>
    <cellStyle name="Normal 10 11 2" xfId="13724"/>
    <cellStyle name="Normal 10 12" xfId="34"/>
    <cellStyle name="Normal 10 12 2" xfId="13562"/>
    <cellStyle name="Normal 10 13" xfId="35"/>
    <cellStyle name="Normal 10 13 2" xfId="13583"/>
    <cellStyle name="Normal 10 14" xfId="36"/>
    <cellStyle name="Normal 10 14 2" xfId="13504"/>
    <cellStyle name="Normal 10 15" xfId="37"/>
    <cellStyle name="Normal 10 15 2" xfId="13893"/>
    <cellStyle name="Normal 10 16" xfId="38"/>
    <cellStyle name="Normal 10 16 2" xfId="13924"/>
    <cellStyle name="Normal 10 17" xfId="39"/>
    <cellStyle name="Normal 10 17 2" xfId="13955"/>
    <cellStyle name="Normal 10 18" xfId="40"/>
    <cellStyle name="Normal 10 18 2" xfId="14001"/>
    <cellStyle name="Normal 10 19" xfId="41"/>
    <cellStyle name="Normal 10 19 2" xfId="13303"/>
    <cellStyle name="Normal 10 2" xfId="42"/>
    <cellStyle name="Normal 10 2 2" xfId="43"/>
    <cellStyle name="Normal 10 2 2 2" xfId="44"/>
    <cellStyle name="Normal 10 2 2 2 2" xfId="13354"/>
    <cellStyle name="Normal 10 2 2 3" xfId="45"/>
    <cellStyle name="Normal 10 2 2 3 2" xfId="13396"/>
    <cellStyle name="Normal 10 2 2 4" xfId="46"/>
    <cellStyle name="Normal 10 2 2 4 2" xfId="13445"/>
    <cellStyle name="Normal 10 2 2 5" xfId="13880"/>
    <cellStyle name="Normal 10 2 3" xfId="47"/>
    <cellStyle name="Normal 10 2 3 2" xfId="13906"/>
    <cellStyle name="Normal 10 2 4" xfId="48"/>
    <cellStyle name="Normal 10 2 4 2" xfId="13938"/>
    <cellStyle name="Normal 10 2 5" xfId="49"/>
    <cellStyle name="Normal 10 2 5 2" xfId="13964"/>
    <cellStyle name="Normal 10 2 6" xfId="50"/>
    <cellStyle name="Normal 10 2 7" xfId="51"/>
    <cellStyle name="Normal 10 2 8" xfId="52"/>
    <cellStyle name="Normal 10 2 9" xfId="53"/>
    <cellStyle name="Normal 10 20" xfId="54"/>
    <cellStyle name="Normal 10 20 2" xfId="13343"/>
    <cellStyle name="Normal 10 21" xfId="55"/>
    <cellStyle name="Normal 10 21 2" xfId="13379"/>
    <cellStyle name="Normal 10 22" xfId="56"/>
    <cellStyle name="Normal 10 22 2" xfId="13427"/>
    <cellStyle name="Normal 10 23" xfId="57"/>
    <cellStyle name="Normal 10 23 2" xfId="13744"/>
    <cellStyle name="Normal 10 24" xfId="58"/>
    <cellStyle name="Normal 10 24 2" xfId="13683"/>
    <cellStyle name="Normal 10 25" xfId="59"/>
    <cellStyle name="Normal 10 25 2" xfId="13800"/>
    <cellStyle name="Normal 10 26" xfId="60"/>
    <cellStyle name="Normal 10 26 2" xfId="13858"/>
    <cellStyle name="Normal 10 27" xfId="61"/>
    <cellStyle name="Normal 10 27 2" xfId="13325"/>
    <cellStyle name="Normal 10 28" xfId="62"/>
    <cellStyle name="Normal 10 28 2" xfId="13585"/>
    <cellStyle name="Normal 10 29" xfId="63"/>
    <cellStyle name="Normal 10 3" xfId="64"/>
    <cellStyle name="Normal 10 3 2" xfId="65"/>
    <cellStyle name="Normal 10 3 2 2" xfId="66"/>
    <cellStyle name="Normal 10 3 2 2 2" xfId="13783"/>
    <cellStyle name="Normal 10 3 2 3" xfId="67"/>
    <cellStyle name="Normal 10 3 2 3 2" xfId="13363"/>
    <cellStyle name="Normal 10 3 2 4" xfId="68"/>
    <cellStyle name="Normal 10 3 2 4 2" xfId="13330"/>
    <cellStyle name="Normal 10 3 2 5" xfId="13698"/>
    <cellStyle name="Normal 10 3 3" xfId="69"/>
    <cellStyle name="Normal 10 3 3 2" xfId="13610"/>
    <cellStyle name="Normal 10 3 4" xfId="70"/>
    <cellStyle name="Normal 10 3 4 2" xfId="13640"/>
    <cellStyle name="Normal 10 3 5" xfId="71"/>
    <cellStyle name="Normal 10 3 5 2" xfId="13620"/>
    <cellStyle name="Normal 10 3 6" xfId="72"/>
    <cellStyle name="Normal 10 3 7" xfId="73"/>
    <cellStyle name="Normal 10 3 8" xfId="74"/>
    <cellStyle name="Normal 10 3 9" xfId="75"/>
    <cellStyle name="Normal 10 30" xfId="76"/>
    <cellStyle name="Normal 10 31" xfId="77"/>
    <cellStyle name="Normal 10 32" xfId="78"/>
    <cellStyle name="Normal 10 4" xfId="79"/>
    <cellStyle name="Normal 10 4 2" xfId="80"/>
    <cellStyle name="Normal 10 4 3" xfId="81"/>
    <cellStyle name="Normal 10 4 4" xfId="82"/>
    <cellStyle name="Normal 10 4 5" xfId="83"/>
    <cellStyle name="Normal 10 4 6" xfId="13619"/>
    <cellStyle name="Normal 10 5" xfId="84"/>
    <cellStyle name="Normal 10 5 2" xfId="85"/>
    <cellStyle name="Normal 10 5 3" xfId="86"/>
    <cellStyle name="Normal 10 5 4" xfId="87"/>
    <cellStyle name="Normal 10 5 5" xfId="88"/>
    <cellStyle name="Normal 10 5 6" xfId="13580"/>
    <cellStyle name="Normal 10 6" xfId="89"/>
    <cellStyle name="Normal 10 6 2" xfId="90"/>
    <cellStyle name="Normal 10 6 3" xfId="91"/>
    <cellStyle name="Normal 10 6 4" xfId="92"/>
    <cellStyle name="Normal 10 6 5" xfId="93"/>
    <cellStyle name="Normal 10 6 6" xfId="13549"/>
    <cellStyle name="Normal 10 7" xfId="94"/>
    <cellStyle name="Normal 10 7 2" xfId="13390"/>
    <cellStyle name="Normal 10 8" xfId="95"/>
    <cellStyle name="Normal 10 8 2" xfId="13438"/>
    <cellStyle name="Normal 10 9" xfId="96"/>
    <cellStyle name="Normal 10 9 2" xfId="13480"/>
    <cellStyle name="Normal 11" xfId="20"/>
    <cellStyle name="Normal 11 10" xfId="97"/>
    <cellStyle name="Normal 11 11" xfId="98"/>
    <cellStyle name="Normal 11 12" xfId="99"/>
    <cellStyle name="Normal 11 2" xfId="100"/>
    <cellStyle name="Normal 11 2 2" xfId="101"/>
    <cellStyle name="Normal 11 2 2 2" xfId="102"/>
    <cellStyle name="Normal 11 2 2 2 2" xfId="103"/>
    <cellStyle name="Normal 11 2 2 2 2 2" xfId="104"/>
    <cellStyle name="Normal 11 2 2 2 2 2 2" xfId="13459"/>
    <cellStyle name="Normal 11 2 2 2 2 3" xfId="105"/>
    <cellStyle name="Normal 11 2 2 2 2 3 2" xfId="13709"/>
    <cellStyle name="Normal 11 2 2 2 2 4" xfId="106"/>
    <cellStyle name="Normal 11 2 2 2 2 4 2" xfId="13658"/>
    <cellStyle name="Normal 11 2 2 2 2 5" xfId="13990"/>
    <cellStyle name="Normal 11 2 2 2 3" xfId="13499"/>
    <cellStyle name="Normal 11 2 2 3" xfId="107"/>
    <cellStyle name="Normal 11 2 2 3 2" xfId="13482"/>
    <cellStyle name="Normal 11 2 2 4" xfId="108"/>
    <cellStyle name="Normal 11 2 2 4 2" xfId="13520"/>
    <cellStyle name="Normal 11 2 2 5" xfId="109"/>
    <cellStyle name="Normal 11 2 2 5 2" xfId="13584"/>
    <cellStyle name="Normal 11 2 2 6" xfId="13526"/>
    <cellStyle name="Normal 11 2 3" xfId="110"/>
    <cellStyle name="Normal 11 2 3 2" xfId="111"/>
    <cellStyle name="Normal 11 2 3 2 2" xfId="14027"/>
    <cellStyle name="Normal 11 2 3 3" xfId="112"/>
    <cellStyle name="Normal 11 2 3 3 2" xfId="14283"/>
    <cellStyle name="Normal 11 2 3 4" xfId="113"/>
    <cellStyle name="Normal 11 2 3 4 2" xfId="13531"/>
    <cellStyle name="Normal 11 2 3 5" xfId="13560"/>
    <cellStyle name="Normal 11 2 4" xfId="13581"/>
    <cellStyle name="Normal 11 3" xfId="114"/>
    <cellStyle name="Normal 11 3 2" xfId="115"/>
    <cellStyle name="Normal 11 3 2 2" xfId="116"/>
    <cellStyle name="Normal 11 3 2 2 2" xfId="13835"/>
    <cellStyle name="Normal 11 3 2 3" xfId="117"/>
    <cellStyle name="Normal 11 3 2 3 2" xfId="14028"/>
    <cellStyle name="Normal 11 3 2 4" xfId="118"/>
    <cellStyle name="Normal 11 3 2 4 2" xfId="13476"/>
    <cellStyle name="Normal 11 3 2 5" xfId="13510"/>
    <cellStyle name="Normal 11 3 3" xfId="119"/>
    <cellStyle name="Normal 11 3 3 2" xfId="13571"/>
    <cellStyle name="Normal 11 3 4" xfId="120"/>
    <cellStyle name="Normal 11 3 4 2" xfId="13692"/>
    <cellStyle name="Normal 11 3 5" xfId="121"/>
    <cellStyle name="Normal 11 3 5 2" xfId="13779"/>
    <cellStyle name="Normal 11 3 6" xfId="14278"/>
    <cellStyle name="Normal 11 4" xfId="122"/>
    <cellStyle name="Normal 11 4 2" xfId="123"/>
    <cellStyle name="Normal 11 4 2 2" xfId="124"/>
    <cellStyle name="Normal 11 4 2 2 2" xfId="13705"/>
    <cellStyle name="Normal 11 4 2 3" xfId="125"/>
    <cellStyle name="Normal 11 4 2 3 2" xfId="13758"/>
    <cellStyle name="Normal 11 4 2 4" xfId="126"/>
    <cellStyle name="Normal 11 4 2 4 2" xfId="13777"/>
    <cellStyle name="Normal 11 4 2 5" xfId="13830"/>
    <cellStyle name="Normal 11 4 3" xfId="127"/>
    <cellStyle name="Normal 11 4 3 2" xfId="13874"/>
    <cellStyle name="Normal 11 4 4" xfId="128"/>
    <cellStyle name="Normal 11 4 4 2" xfId="13898"/>
    <cellStyle name="Normal 11 4 5" xfId="129"/>
    <cellStyle name="Normal 11 4 5 2" xfId="13933"/>
    <cellStyle name="Normal 11 4 6" xfId="13957"/>
    <cellStyle name="Normal 11 5" xfId="130"/>
    <cellStyle name="Normal 11 5 2" xfId="13993"/>
    <cellStyle name="Normal 11 6" xfId="131"/>
    <cellStyle name="Normal 11 6 2" xfId="14010"/>
    <cellStyle name="Normal 11 7" xfId="132"/>
    <cellStyle name="Normal 11 7 2" xfId="13371"/>
    <cellStyle name="Normal 11 8" xfId="133"/>
    <cellStyle name="Normal 11 8 2" xfId="13506"/>
    <cellStyle name="Normal 11 9" xfId="134"/>
    <cellStyle name="Normal 118" xfId="9753"/>
    <cellStyle name="Normal 12" xfId="21"/>
    <cellStyle name="Normal 12 2" xfId="135"/>
    <cellStyle name="Normal 12 2 2" xfId="136"/>
    <cellStyle name="Normal 12 2 2 2" xfId="13483"/>
    <cellStyle name="Normal 12 2 3" xfId="137"/>
    <cellStyle name="Normal 12 2 3 2" xfId="13685"/>
    <cellStyle name="Normal 12 2 4" xfId="138"/>
    <cellStyle name="Normal 12 2 4 2" xfId="13913"/>
    <cellStyle name="Normal 12 2 5" xfId="13928"/>
    <cellStyle name="Normal 12 3" xfId="139"/>
    <cellStyle name="Normal 12 3 2" xfId="13941"/>
    <cellStyle name="Normal 12 4" xfId="140"/>
    <cellStyle name="Normal 12 4 2" xfId="13970"/>
    <cellStyle name="Normal 12 5" xfId="141"/>
    <cellStyle name="Normal 12 5 2" xfId="9789"/>
    <cellStyle name="Normal 12 6" xfId="142"/>
    <cellStyle name="Normal 12 7" xfId="143"/>
    <cellStyle name="Normal 12 8" xfId="144"/>
    <cellStyle name="Normal 12 9" xfId="145"/>
    <cellStyle name="Normal 13" xfId="22"/>
    <cellStyle name="Normal 13 2" xfId="13579"/>
    <cellStyle name="Normal 14" xfId="12"/>
    <cellStyle name="Normal 14 10" xfId="146"/>
    <cellStyle name="Normal 14 10 2" xfId="13890"/>
    <cellStyle name="Normal 14 11" xfId="147"/>
    <cellStyle name="Normal 14 11 2" xfId="13922"/>
    <cellStyle name="Normal 14 12" xfId="148"/>
    <cellStyle name="Normal 14 12 2" xfId="149"/>
    <cellStyle name="Normal 14 12 2 2" xfId="13965"/>
    <cellStyle name="Normal 14 13" xfId="150"/>
    <cellStyle name="Normal 14 13 2" xfId="13304"/>
    <cellStyle name="Normal 14 14" xfId="151"/>
    <cellStyle name="Normal 14 15" xfId="152"/>
    <cellStyle name="Normal 14 16" xfId="153"/>
    <cellStyle name="Normal 14 17" xfId="154"/>
    <cellStyle name="Normal 14 18" xfId="155"/>
    <cellStyle name="Normal 14 19" xfId="156"/>
    <cellStyle name="Normal 14 2" xfId="157"/>
    <cellStyle name="Normal 14 2 10" xfId="158"/>
    <cellStyle name="Normal 14 2 10 2" xfId="159"/>
    <cellStyle name="Normal 14 2 10 3" xfId="9767"/>
    <cellStyle name="Normal 14 2 11" xfId="160"/>
    <cellStyle name="Normal 14 2 12" xfId="161"/>
    <cellStyle name="Normal 14 2 12 2" xfId="14063"/>
    <cellStyle name="Normal 14 2 13" xfId="162"/>
    <cellStyle name="Normal 14 2 13 2" xfId="14289"/>
    <cellStyle name="Normal 14 2 14" xfId="163"/>
    <cellStyle name="Normal 14 2 14 2" xfId="13521"/>
    <cellStyle name="Normal 14 2 15" xfId="164"/>
    <cellStyle name="Normal 14 2 15 2" xfId="13570"/>
    <cellStyle name="Normal 14 2 2" xfId="165"/>
    <cellStyle name="Normal 14 2 2 10" xfId="166"/>
    <cellStyle name="Normal 14 2 2 10 2" xfId="167"/>
    <cellStyle name="Normal 14 2 2 10 2 2" xfId="13987"/>
    <cellStyle name="Normal 14 2 2 11" xfId="168"/>
    <cellStyle name="Normal 14 2 2 11 2" xfId="13299"/>
    <cellStyle name="Normal 14 2 2 12" xfId="13310"/>
    <cellStyle name="Normal 14 2 2 2" xfId="169"/>
    <cellStyle name="Normal 14 2 2 2 2" xfId="170"/>
    <cellStyle name="Normal 14 2 2 2 2 2" xfId="171"/>
    <cellStyle name="Normal 14 2 2 2 2 2 2" xfId="172"/>
    <cellStyle name="Normal 14 2 2 2 2 2 2 2" xfId="13393"/>
    <cellStyle name="Normal 14 2 2 2 2 3" xfId="173"/>
    <cellStyle name="Normal 14 2 2 2 2 3 2" xfId="13442"/>
    <cellStyle name="Normal 14 2 2 2 2 4" xfId="174"/>
    <cellStyle name="Normal 14 2 2 2 2 4 2" xfId="14293"/>
    <cellStyle name="Normal 14 2 2 2 2 5" xfId="13333"/>
    <cellStyle name="Normal 14 2 2 2 3" xfId="175"/>
    <cellStyle name="Normal 14 2 2 2 3 2" xfId="176"/>
    <cellStyle name="Normal 14 2 2 2 3 3" xfId="13388"/>
    <cellStyle name="Normal 14 2 2 2 4" xfId="177"/>
    <cellStyle name="Normal 14 2 2 3" xfId="178"/>
    <cellStyle name="Normal 14 2 2 3 2" xfId="13466"/>
    <cellStyle name="Normal 14 2 2 4" xfId="179"/>
    <cellStyle name="Normal 14 2 2 4 2" xfId="13660"/>
    <cellStyle name="Normal 14 2 2 5" xfId="180"/>
    <cellStyle name="Normal 14 2 2 5 2" xfId="13470"/>
    <cellStyle name="Normal 14 2 2 6" xfId="181"/>
    <cellStyle name="Normal 14 2 2 6 2" xfId="13686"/>
    <cellStyle name="Normal 14 2 2 7" xfId="182"/>
    <cellStyle name="Normal 14 2 2 7 2" xfId="13712"/>
    <cellStyle name="Normal 14 2 2 8" xfId="183"/>
    <cellStyle name="Normal 14 2 2 8 2" xfId="13674"/>
    <cellStyle name="Normal 14 2 2 9" xfId="184"/>
    <cellStyle name="Normal 14 2 2 9 2" xfId="13757"/>
    <cellStyle name="Normal 14 2 3" xfId="185"/>
    <cellStyle name="Normal 14 2 3 2" xfId="186"/>
    <cellStyle name="Normal 14 2 3 3" xfId="13641"/>
    <cellStyle name="Normal 14 2 4" xfId="187"/>
    <cellStyle name="Normal 14 2 5" xfId="188"/>
    <cellStyle name="Normal 14 2 6" xfId="189"/>
    <cellStyle name="Normal 14 2 7" xfId="190"/>
    <cellStyle name="Normal 14 2 8" xfId="191"/>
    <cellStyle name="Normal 14 2 9" xfId="192"/>
    <cellStyle name="Normal 14 20" xfId="193"/>
    <cellStyle name="Normal 14 21" xfId="194"/>
    <cellStyle name="Normal 14 22" xfId="195"/>
    <cellStyle name="Normal 14 23" xfId="196"/>
    <cellStyle name="Normal 14 24" xfId="197"/>
    <cellStyle name="Normal 14 25" xfId="198"/>
    <cellStyle name="Normal 14 26" xfId="199"/>
    <cellStyle name="Normal 14 27" xfId="200"/>
    <cellStyle name="Normal 14 28" xfId="201"/>
    <cellStyle name="Normal 14 29" xfId="202"/>
    <cellStyle name="Normal 14 3" xfId="203"/>
    <cellStyle name="Normal 14 3 2" xfId="13778"/>
    <cellStyle name="Normal 14 30" xfId="204"/>
    <cellStyle name="Normal 14 31" xfId="205"/>
    <cellStyle name="Normal 14 32" xfId="206"/>
    <cellStyle name="Normal 14 33" xfId="207"/>
    <cellStyle name="Normal 14 4" xfId="208"/>
    <cellStyle name="Normal 14 4 2" xfId="13950"/>
    <cellStyle name="Normal 14 5" xfId="209"/>
    <cellStyle name="Normal 14 5 2" xfId="210"/>
    <cellStyle name="Normal 14 5 2 2" xfId="14003"/>
    <cellStyle name="Normal 14 6" xfId="211"/>
    <cellStyle name="Normal 14 6 2" xfId="13300"/>
    <cellStyle name="Normal 14 7" xfId="212"/>
    <cellStyle name="Normal 14 7 2" xfId="14046"/>
    <cellStyle name="Normal 14 8" xfId="213"/>
    <cellStyle name="Normal 14 8 2" xfId="13675"/>
    <cellStyle name="Normal 14 9" xfId="214"/>
    <cellStyle name="Normal 14 9 2" xfId="13582"/>
    <cellStyle name="Normal 15" xfId="19"/>
    <cellStyle name="Normal 15 2" xfId="14061"/>
    <cellStyle name="Normal 16" xfId="13"/>
    <cellStyle name="Normal 16 10" xfId="215"/>
    <cellStyle name="Normal 16 10 2" xfId="13759"/>
    <cellStyle name="Normal 16 11" xfId="216"/>
    <cellStyle name="Normal 16 11 2" xfId="13885"/>
    <cellStyle name="Normal 16 12" xfId="217"/>
    <cellStyle name="Normal 16 12 2" xfId="218"/>
    <cellStyle name="Normal 16 12 2 2" xfId="13979"/>
    <cellStyle name="Normal 16 13" xfId="219"/>
    <cellStyle name="Normal 16 13 2" xfId="13959"/>
    <cellStyle name="Normal 16 14" xfId="220"/>
    <cellStyle name="Normal 16 15" xfId="221"/>
    <cellStyle name="Normal 16 16" xfId="222"/>
    <cellStyle name="Normal 16 17" xfId="223"/>
    <cellStyle name="Normal 16 18" xfId="224"/>
    <cellStyle name="Normal 16 19" xfId="225"/>
    <cellStyle name="Normal 16 2" xfId="226"/>
    <cellStyle name="Normal 16 2 10" xfId="227"/>
    <cellStyle name="Normal 16 2 10 2" xfId="228"/>
    <cellStyle name="Normal 16 2 10 3" xfId="13375"/>
    <cellStyle name="Normal 16 2 11" xfId="229"/>
    <cellStyle name="Normal 16 2 12" xfId="230"/>
    <cellStyle name="Normal 16 2 12 2" xfId="13881"/>
    <cellStyle name="Normal 16 2 13" xfId="231"/>
    <cellStyle name="Normal 16 2 13 2" xfId="13907"/>
    <cellStyle name="Normal 16 2 14" xfId="232"/>
    <cellStyle name="Normal 16 2 14 2" xfId="13939"/>
    <cellStyle name="Normal 16 2 15" xfId="233"/>
    <cellStyle name="Normal 16 2 15 2" xfId="13966"/>
    <cellStyle name="Normal 16 2 2" xfId="234"/>
    <cellStyle name="Normal 16 2 2 10" xfId="235"/>
    <cellStyle name="Normal 16 2 2 10 2" xfId="236"/>
    <cellStyle name="Normal 16 2 2 10 2 2" xfId="13406"/>
    <cellStyle name="Normal 16 2 2 11" xfId="237"/>
    <cellStyle name="Normal 16 2 2 11 2" xfId="13458"/>
    <cellStyle name="Normal 16 2 2 12" xfId="13666"/>
    <cellStyle name="Normal 16 2 2 2" xfId="238"/>
    <cellStyle name="Normal 16 2 2 2 2" xfId="239"/>
    <cellStyle name="Normal 16 2 2 2 2 2" xfId="240"/>
    <cellStyle name="Normal 16 2 2 2 2 2 2" xfId="241"/>
    <cellStyle name="Normal 16 2 2 2 2 2 2 2" xfId="13630"/>
    <cellStyle name="Normal 16 2 2 2 2 3" xfId="242"/>
    <cellStyle name="Normal 16 2 2 2 2 3 2" xfId="13711"/>
    <cellStyle name="Normal 16 2 2 2 2 4" xfId="243"/>
    <cellStyle name="Normal 16 2 2 2 2 4 2" xfId="13790"/>
    <cellStyle name="Normal 16 2 2 2 2 5" xfId="13822"/>
    <cellStyle name="Normal 16 2 2 2 3" xfId="244"/>
    <cellStyle name="Normal 16 2 2 2 3 2" xfId="245"/>
    <cellStyle name="Normal 16 2 2 2 3 3" xfId="13320"/>
    <cellStyle name="Normal 16 2 2 2 4" xfId="246"/>
    <cellStyle name="Normal 16 2 2 3" xfId="247"/>
    <cellStyle name="Normal 16 2 2 3 2" xfId="13528"/>
    <cellStyle name="Normal 16 2 2 4" xfId="248"/>
    <cellStyle name="Normal 16 2 2 4 2" xfId="13578"/>
    <cellStyle name="Normal 16 2 2 5" xfId="249"/>
    <cellStyle name="Normal 16 2 2 5 2" xfId="13833"/>
    <cellStyle name="Normal 16 2 2 6" xfId="250"/>
    <cellStyle name="Normal 16 2 2 6 2" xfId="13468"/>
    <cellStyle name="Normal 16 2 2 7" xfId="251"/>
    <cellStyle name="Normal 16 2 2 7 2" xfId="13292"/>
    <cellStyle name="Normal 16 2 2 8" xfId="252"/>
    <cellStyle name="Normal 16 2 2 8 2" xfId="13735"/>
    <cellStyle name="Normal 16 2 2 9" xfId="253"/>
    <cellStyle name="Normal 16 2 2 9 2" xfId="13638"/>
    <cellStyle name="Normal 16 2 3" xfId="254"/>
    <cellStyle name="Normal 16 2 3 2" xfId="255"/>
    <cellStyle name="Normal 16 2 3 3" xfId="13622"/>
    <cellStyle name="Normal 16 2 4" xfId="256"/>
    <cellStyle name="Normal 16 2 5" xfId="257"/>
    <cellStyle name="Normal 16 2 6" xfId="258"/>
    <cellStyle name="Normal 16 2 7" xfId="259"/>
    <cellStyle name="Normal 16 2 8" xfId="260"/>
    <cellStyle name="Normal 16 2 9" xfId="261"/>
    <cellStyle name="Normal 16 20" xfId="262"/>
    <cellStyle name="Normal 16 21" xfId="263"/>
    <cellStyle name="Normal 16 22" xfId="264"/>
    <cellStyle name="Normal 16 23" xfId="265"/>
    <cellStyle name="Normal 16 24" xfId="266"/>
    <cellStyle name="Normal 16 25" xfId="267"/>
    <cellStyle name="Normal 16 26" xfId="268"/>
    <cellStyle name="Normal 16 27" xfId="269"/>
    <cellStyle name="Normal 16 28" xfId="270"/>
    <cellStyle name="Normal 16 29" xfId="271"/>
    <cellStyle name="Normal 16 3" xfId="272"/>
    <cellStyle name="Normal 16 3 2" xfId="13426"/>
    <cellStyle name="Normal 16 30" xfId="13452"/>
    <cellStyle name="Normal 16 4" xfId="273"/>
    <cellStyle name="Normal 16 4 2" xfId="13851"/>
    <cellStyle name="Normal 16 5" xfId="274"/>
    <cellStyle name="Normal 16 5 2" xfId="275"/>
    <cellStyle name="Normal 16 5 2 2" xfId="13501"/>
    <cellStyle name="Normal 16 6" xfId="276"/>
    <cellStyle name="Normal 16 6 2" xfId="14132"/>
    <cellStyle name="Normal 16 7" xfId="277"/>
    <cellStyle name="Normal 16 7 2" xfId="13775"/>
    <cellStyle name="Normal 16 8" xfId="278"/>
    <cellStyle name="Normal 16 8 2" xfId="13765"/>
    <cellStyle name="Normal 16 9" xfId="279"/>
    <cellStyle name="Normal 16 9 2" xfId="13988"/>
    <cellStyle name="Normal 17" xfId="8"/>
    <cellStyle name="Normal 17 10" xfId="280"/>
    <cellStyle name="Normal 17 10 2" xfId="13328"/>
    <cellStyle name="Normal 17 11" xfId="281"/>
    <cellStyle name="Normal 17 11 2" xfId="13359"/>
    <cellStyle name="Normal 17 12" xfId="282"/>
    <cellStyle name="Normal 17 12 2" xfId="283"/>
    <cellStyle name="Normal 17 12 2 2" xfId="13425"/>
    <cellStyle name="Normal 17 13" xfId="284"/>
    <cellStyle name="Normal 17 13 2" xfId="13492"/>
    <cellStyle name="Normal 17 14" xfId="285"/>
    <cellStyle name="Normal 17 15" xfId="286"/>
    <cellStyle name="Normal 17 16" xfId="287"/>
    <cellStyle name="Normal 17 17" xfId="288"/>
    <cellStyle name="Normal 17 18" xfId="289"/>
    <cellStyle name="Normal 17 19" xfId="290"/>
    <cellStyle name="Normal 17 2" xfId="291"/>
    <cellStyle name="Normal 17 2 10" xfId="292"/>
    <cellStyle name="Normal 17 2 10 2" xfId="293"/>
    <cellStyle name="Normal 17 2 10 3" xfId="13670"/>
    <cellStyle name="Normal 17 2 11" xfId="294"/>
    <cellStyle name="Normal 17 2 12" xfId="295"/>
    <cellStyle name="Normal 17 2 12 2" xfId="13733"/>
    <cellStyle name="Normal 17 2 13" xfId="296"/>
    <cellStyle name="Normal 17 2 13 2" xfId="13539"/>
    <cellStyle name="Normal 17 2 14" xfId="297"/>
    <cellStyle name="Normal 17 2 14 2" xfId="13618"/>
    <cellStyle name="Normal 17 2 15" xfId="298"/>
    <cellStyle name="Normal 17 2 15 2" xfId="13752"/>
    <cellStyle name="Normal 17 2 2" xfId="299"/>
    <cellStyle name="Normal 17 2 2 10" xfId="300"/>
    <cellStyle name="Normal 17 2 2 10 2" xfId="301"/>
    <cellStyle name="Normal 17 2 2 10 2 2" xfId="13859"/>
    <cellStyle name="Normal 17 2 2 11" xfId="302"/>
    <cellStyle name="Normal 17 2 2 11 2" xfId="13447"/>
    <cellStyle name="Normal 17 2 2 12" xfId="13472"/>
    <cellStyle name="Normal 17 2 2 2" xfId="303"/>
    <cellStyle name="Normal 17 2 2 2 2" xfId="304"/>
    <cellStyle name="Normal 17 2 2 2 2 2" xfId="305"/>
    <cellStyle name="Normal 17 2 2 2 2 2 2" xfId="306"/>
    <cellStyle name="Normal 17 2 2 2 2 2 2 2" xfId="13601"/>
    <cellStyle name="Normal 17 2 2 2 2 3" xfId="307"/>
    <cellStyle name="Normal 17 2 2 2 2 3 2" xfId="13792"/>
    <cellStyle name="Normal 17 2 2 2 2 4" xfId="308"/>
    <cellStyle name="Normal 17 2 2 2 2 4 2" xfId="13869"/>
    <cellStyle name="Normal 17 2 2 2 2 5" xfId="14047"/>
    <cellStyle name="Normal 17 2 2 2 3" xfId="309"/>
    <cellStyle name="Normal 17 2 2 2 3 2" xfId="310"/>
    <cellStyle name="Normal 17 2 2 2 3 3" xfId="13718"/>
    <cellStyle name="Normal 17 2 2 2 4" xfId="311"/>
    <cellStyle name="Normal 17 2 2 3" xfId="312"/>
    <cellStyle name="Normal 17 2 2 3 2" xfId="14026"/>
    <cellStyle name="Normal 17 2 2 4" xfId="313"/>
    <cellStyle name="Normal 17 2 2 4 2" xfId="13841"/>
    <cellStyle name="Normal 17 2 2 5" xfId="314"/>
    <cellStyle name="Normal 17 2 2 5 2" xfId="13897"/>
    <cellStyle name="Normal 17 2 2 6" xfId="315"/>
    <cellStyle name="Normal 17 2 2 6 2" xfId="13918"/>
    <cellStyle name="Normal 17 2 2 7" xfId="316"/>
    <cellStyle name="Normal 17 2 2 7 2" xfId="13946"/>
    <cellStyle name="Normal 17 2 2 8" xfId="317"/>
    <cellStyle name="Normal 17 2 2 8 2" xfId="13995"/>
    <cellStyle name="Normal 17 2 2 9" xfId="318"/>
    <cellStyle name="Normal 17 2 2 9 2" xfId="14011"/>
    <cellStyle name="Normal 17 2 3" xfId="319"/>
    <cellStyle name="Normal 17 2 3 2" xfId="320"/>
    <cellStyle name="Normal 17 2 3 3" xfId="14018"/>
    <cellStyle name="Normal 17 2 4" xfId="321"/>
    <cellStyle name="Normal 17 2 5" xfId="322"/>
    <cellStyle name="Normal 17 2 6" xfId="323"/>
    <cellStyle name="Normal 17 2 7" xfId="324"/>
    <cellStyle name="Normal 17 2 8" xfId="325"/>
    <cellStyle name="Normal 17 2 9" xfId="326"/>
    <cellStyle name="Normal 17 20" xfId="327"/>
    <cellStyle name="Normal 17 21" xfId="328"/>
    <cellStyle name="Normal 17 22" xfId="329"/>
    <cellStyle name="Normal 17 23" xfId="330"/>
    <cellStyle name="Normal 17 24" xfId="331"/>
    <cellStyle name="Normal 17 25" xfId="332"/>
    <cellStyle name="Normal 17 26" xfId="333"/>
    <cellStyle name="Normal 17 27" xfId="334"/>
    <cellStyle name="Normal 17 28" xfId="335"/>
    <cellStyle name="Normal 17 29" xfId="336"/>
    <cellStyle name="Normal 17 3" xfId="337"/>
    <cellStyle name="Normal 17 3 2" xfId="14002"/>
    <cellStyle name="Normal 17 30" xfId="13290"/>
    <cellStyle name="Normal 17 4" xfId="338"/>
    <cellStyle name="Normal 17 4 2" xfId="13316"/>
    <cellStyle name="Normal 17 5" xfId="339"/>
    <cellStyle name="Normal 17 5 2" xfId="340"/>
    <cellStyle name="Normal 17 5 2 2" xfId="13364"/>
    <cellStyle name="Normal 17 6" xfId="341"/>
    <cellStyle name="Normal 17 6 2" xfId="13408"/>
    <cellStyle name="Normal 17 7" xfId="342"/>
    <cellStyle name="Normal 17 7 2" xfId="13460"/>
    <cellStyle name="Normal 17 8" xfId="343"/>
    <cellStyle name="Normal 17 8 2" xfId="13891"/>
    <cellStyle name="Normal 17 9" xfId="344"/>
    <cellStyle name="Normal 17 9 2" xfId="13923"/>
    <cellStyle name="Normal 18" xfId="15"/>
    <cellStyle name="Normal 18 2" xfId="13954"/>
    <cellStyle name="Normal 19" xfId="9"/>
    <cellStyle name="Normal 19 2" xfId="13471"/>
    <cellStyle name="Normal 2" xfId="5"/>
    <cellStyle name="Normal 2 10" xfId="345"/>
    <cellStyle name="Normal 2 10 10" xfId="346"/>
    <cellStyle name="Normal 2 10 10 2" xfId="347"/>
    <cellStyle name="Normal 2 10 10 2 2" xfId="13329"/>
    <cellStyle name="Normal 2 10 10 3" xfId="348"/>
    <cellStyle name="Normal 2 10 10 3 2" xfId="13360"/>
    <cellStyle name="Normal 2 10 10 4" xfId="349"/>
    <cellStyle name="Normal 2 10 10 4 2" xfId="13402"/>
    <cellStyle name="Normal 2 10 10 5" xfId="350"/>
    <cellStyle name="Normal 2 10 10 5 2" xfId="13726"/>
    <cellStyle name="Normal 2 10 10 6" xfId="13729"/>
    <cellStyle name="Normal 2 10 11" xfId="351"/>
    <cellStyle name="Normal 2 10 12" xfId="352"/>
    <cellStyle name="Normal 2 10 13" xfId="353"/>
    <cellStyle name="Normal 2 10 14" xfId="354"/>
    <cellStyle name="Normal 2 10 15" xfId="13823"/>
    <cellStyle name="Normal 2 10 16" xfId="13324"/>
    <cellStyle name="Normal 2 10 2" xfId="355"/>
    <cellStyle name="Normal 2 10 2 10" xfId="13663"/>
    <cellStyle name="Normal 2 10 2 2" xfId="356"/>
    <cellStyle name="Normal 2 10 2 2 2" xfId="357"/>
    <cellStyle name="Normal 2 10 2 2 2 2" xfId="358"/>
    <cellStyle name="Normal 2 10 2 2 2 2 2" xfId="13647"/>
    <cellStyle name="Normal 2 10 2 2 2 3" xfId="359"/>
    <cellStyle name="Normal 2 10 2 2 2 3 2" xfId="13723"/>
    <cellStyle name="Normal 2 10 2 2 2 4" xfId="360"/>
    <cellStyle name="Normal 2 10 2 2 2 4 2" xfId="13832"/>
    <cellStyle name="Normal 2 10 2 2 2 5" xfId="361"/>
    <cellStyle name="Normal 2 10 2 2 2 5 2" xfId="13341"/>
    <cellStyle name="Normal 2 10 2 2 2 6" xfId="13291"/>
    <cellStyle name="Normal 2 10 2 2 3" xfId="362"/>
    <cellStyle name="Normal 2 10 2 2 3 2" xfId="363"/>
    <cellStyle name="Normal 2 10 2 2 3 2 2" xfId="14062"/>
    <cellStyle name="Normal 2 10 2 2 3 3" xfId="364"/>
    <cellStyle name="Normal 2 10 2 2 3 3 2" xfId="13754"/>
    <cellStyle name="Normal 2 10 2 2 3 4" xfId="365"/>
    <cellStyle name="Normal 2 10 2 2 3 4 2" xfId="13657"/>
    <cellStyle name="Normal 2 10 2 2 3 5" xfId="366"/>
    <cellStyle name="Normal 2 10 2 2 3 5 2" xfId="13361"/>
    <cellStyle name="Normal 2 10 2 2 3 6" xfId="13559"/>
    <cellStyle name="Normal 2 10 2 2 4" xfId="367"/>
    <cellStyle name="Normal 2 10 2 2 4 2" xfId="368"/>
    <cellStyle name="Normal 2 10 2 2 4 2 2" xfId="13643"/>
    <cellStyle name="Normal 2 10 2 2 4 3" xfId="369"/>
    <cellStyle name="Normal 2 10 2 2 4 3 2" xfId="13702"/>
    <cellStyle name="Normal 2 10 2 2 4 4" xfId="370"/>
    <cellStyle name="Normal 2 10 2 2 4 4 2" xfId="13350"/>
    <cellStyle name="Normal 2 10 2 2 4 5" xfId="371"/>
    <cellStyle name="Normal 2 10 2 2 4 5 2" xfId="13703"/>
    <cellStyle name="Normal 2 10 2 2 4 6" xfId="13714"/>
    <cellStyle name="Normal 2 10 2 2 5" xfId="372"/>
    <cellStyle name="Normal 2 10 2 2 5 2" xfId="13577"/>
    <cellStyle name="Normal 2 10 2 2 6" xfId="373"/>
    <cellStyle name="Normal 2 10 2 2 6 2" xfId="13635"/>
    <cellStyle name="Normal 2 10 2 2 7" xfId="374"/>
    <cellStyle name="Normal 2 10 2 2 7 2" xfId="13743"/>
    <cellStyle name="Normal 2 10 2 2 8" xfId="375"/>
    <cellStyle name="Normal 2 10 2 2 8 2" xfId="13594"/>
    <cellStyle name="Normal 2 10 2 2 9" xfId="13852"/>
    <cellStyle name="Normal 2 10 2 3" xfId="376"/>
    <cellStyle name="Normal 2 10 2 3 2" xfId="377"/>
    <cellStyle name="Normal 2 10 2 3 2 2" xfId="13487"/>
    <cellStyle name="Normal 2 10 2 3 3" xfId="378"/>
    <cellStyle name="Normal 2 10 2 3 3 2" xfId="13730"/>
    <cellStyle name="Normal 2 10 2 3 4" xfId="379"/>
    <cellStyle name="Normal 2 10 2 3 4 2" xfId="13756"/>
    <cellStyle name="Normal 2 10 2 3 5" xfId="380"/>
    <cellStyle name="Normal 2 10 2 3 5 2" xfId="13611"/>
    <cellStyle name="Normal 2 10 2 3 6" xfId="13688"/>
    <cellStyle name="Normal 2 10 2 4" xfId="381"/>
    <cellStyle name="Normal 2 10 2 4 2" xfId="382"/>
    <cellStyle name="Normal 2 10 2 4 2 2" xfId="13704"/>
    <cellStyle name="Normal 2 10 2 4 3" xfId="383"/>
    <cellStyle name="Normal 2 10 2 4 3 2" xfId="13537"/>
    <cellStyle name="Normal 2 10 2 4 4" xfId="384"/>
    <cellStyle name="Normal 2 10 2 4 4 2" xfId="13678"/>
    <cellStyle name="Normal 2 10 2 4 5" xfId="385"/>
    <cellStyle name="Normal 2 10 2 4 5 2" xfId="13604"/>
    <cellStyle name="Normal 2 10 2 4 6" xfId="13534"/>
    <cellStyle name="Normal 2 10 2 5" xfId="386"/>
    <cellStyle name="Normal 2 10 2 5 2" xfId="387"/>
    <cellStyle name="Normal 2 10 2 5 2 2" xfId="13357"/>
    <cellStyle name="Normal 2 10 2 5 3" xfId="388"/>
    <cellStyle name="Normal 2 10 2 5 3 2" xfId="13398"/>
    <cellStyle name="Normal 2 10 2 5 4" xfId="389"/>
    <cellStyle name="Normal 2 10 2 5 4 2" xfId="13450"/>
    <cellStyle name="Normal 2 10 2 5 5" xfId="390"/>
    <cellStyle name="Normal 2 10 2 5 5 2" xfId="13475"/>
    <cellStyle name="Normal 2 10 2 5 6" xfId="13682"/>
    <cellStyle name="Normal 2 10 2 6" xfId="391"/>
    <cellStyle name="Normal 2 10 2 6 2" xfId="13518"/>
    <cellStyle name="Normal 2 10 2 7" xfId="392"/>
    <cellStyle name="Normal 2 10 2 7 2" xfId="13455"/>
    <cellStyle name="Normal 2 10 2 8" xfId="393"/>
    <cellStyle name="Normal 2 10 2 8 2" xfId="13529"/>
    <cellStyle name="Normal 2 10 2 9" xfId="394"/>
    <cellStyle name="Normal 2 10 2 9 2" xfId="13561"/>
    <cellStyle name="Normal 2 10 3" xfId="395"/>
    <cellStyle name="Normal 2 10 3 10" xfId="13746"/>
    <cellStyle name="Normal 2 10 3 2" xfId="396"/>
    <cellStyle name="Normal 2 10 3 2 2" xfId="397"/>
    <cellStyle name="Normal 2 10 3 2 2 2" xfId="398"/>
    <cellStyle name="Normal 2 10 3 2 2 2 2" xfId="13860"/>
    <cellStyle name="Normal 2 10 3 2 2 3" xfId="399"/>
    <cellStyle name="Normal 2 10 3 2 2 3 2" xfId="13592"/>
    <cellStyle name="Normal 2 10 3 2 2 4" xfId="400"/>
    <cellStyle name="Normal 2 10 3 2 2 4 2" xfId="13558"/>
    <cellStyle name="Normal 2 10 3 2 2 5" xfId="401"/>
    <cellStyle name="Normal 2 10 3 2 2 5 2" xfId="13588"/>
    <cellStyle name="Normal 2 10 3 2 2 6" xfId="14060"/>
    <cellStyle name="Normal 2 10 3 2 3" xfId="402"/>
    <cellStyle name="Normal 2 10 3 2 3 2" xfId="403"/>
    <cellStyle name="Normal 2 10 3 2 3 2 2" xfId="13787"/>
    <cellStyle name="Normal 2 10 3 2 3 3" xfId="404"/>
    <cellStyle name="Normal 2 10 3 2 3 3 2" xfId="13870"/>
    <cellStyle name="Normal 2 10 3 2 3 4" xfId="405"/>
    <cellStyle name="Normal 2 10 3 2 3 4 2" xfId="13511"/>
    <cellStyle name="Normal 2 10 3 2 3 5" xfId="406"/>
    <cellStyle name="Normal 2 10 3 2 3 5 2" xfId="13653"/>
    <cellStyle name="Normal 2 10 3 2 3 6" xfId="13668"/>
    <cellStyle name="Normal 2 10 3 2 4" xfId="407"/>
    <cellStyle name="Normal 2 10 3 2 4 2" xfId="408"/>
    <cellStyle name="Normal 2 10 3 2 4 2 2" xfId="13796"/>
    <cellStyle name="Normal 2 10 3 2 4 3" xfId="409"/>
    <cellStyle name="Normal 2 10 3 2 4 3 2" xfId="13873"/>
    <cellStyle name="Normal 2 10 3 2 4 4" xfId="410"/>
    <cellStyle name="Normal 2 10 3 2 4 4 2" xfId="13902"/>
    <cellStyle name="Normal 2 10 3 2 4 5" xfId="411"/>
    <cellStyle name="Normal 2 10 3 2 4 5 2" xfId="13889"/>
    <cellStyle name="Normal 2 10 3 2 4 6" xfId="13935"/>
    <cellStyle name="Normal 2 10 3 2 5" xfId="412"/>
    <cellStyle name="Normal 2 10 3 2 5 2" xfId="13942"/>
    <cellStyle name="Normal 2 10 3 2 6" xfId="413"/>
    <cellStyle name="Normal 2 10 3 2 6 2" xfId="13961"/>
    <cellStyle name="Normal 2 10 3 2 7" xfId="414"/>
    <cellStyle name="Normal 2 10 3 2 7 2" xfId="13495"/>
    <cellStyle name="Normal 2 10 3 2 8" xfId="415"/>
    <cellStyle name="Normal 2 10 3 2 8 2" xfId="13672"/>
    <cellStyle name="Normal 2 10 3 2 9" xfId="13750"/>
    <cellStyle name="Normal 2 10 3 3" xfId="416"/>
    <cellStyle name="Normal 2 10 3 3 2" xfId="417"/>
    <cellStyle name="Normal 2 10 3 3 2 2" xfId="13587"/>
    <cellStyle name="Normal 2 10 3 3 3" xfId="418"/>
    <cellStyle name="Normal 2 10 3 3 3 2" xfId="13693"/>
    <cellStyle name="Normal 2 10 3 3 4" xfId="419"/>
    <cellStyle name="Normal 2 10 3 3 4 2" xfId="13652"/>
    <cellStyle name="Normal 2 10 3 3 5" xfId="420"/>
    <cellStyle name="Normal 2 10 3 3 5 2" xfId="13700"/>
    <cellStyle name="Normal 2 10 3 3 6" xfId="14058"/>
    <cellStyle name="Normal 2 10 3 4" xfId="421"/>
    <cellStyle name="Normal 2 10 3 4 2" xfId="422"/>
    <cellStyle name="Normal 2 10 3 4 2 2" xfId="13342"/>
    <cellStyle name="Normal 2 10 3 4 3" xfId="423"/>
    <cellStyle name="Normal 2 10 3 4 3 2" xfId="13395"/>
    <cellStyle name="Normal 2 10 3 4 4" xfId="424"/>
    <cellStyle name="Normal 2 10 3 4 4 2" xfId="13444"/>
    <cellStyle name="Normal 2 10 3 4 5" xfId="425"/>
    <cellStyle name="Normal 2 10 3 4 5 2" xfId="13490"/>
    <cellStyle name="Normal 2 10 3 4 6" xfId="14057"/>
    <cellStyle name="Normal 2 10 3 5" xfId="426"/>
    <cellStyle name="Normal 2 10 3 5 2" xfId="427"/>
    <cellStyle name="Normal 2 10 3 5 2 2" xfId="14004"/>
    <cellStyle name="Normal 2 10 3 5 3" xfId="428"/>
    <cellStyle name="Normal 2 10 3 5 3 2" xfId="13639"/>
    <cellStyle name="Normal 2 10 3 5 4" xfId="429"/>
    <cellStyle name="Normal 2 10 3 5 4 2" xfId="13503"/>
    <cellStyle name="Normal 2 10 3 5 5" xfId="430"/>
    <cellStyle name="Normal 2 10 3 5 5 2" xfId="13543"/>
    <cellStyle name="Normal 2 10 3 5 6" xfId="13595"/>
    <cellStyle name="Normal 2 10 3 6" xfId="431"/>
    <cellStyle name="Normal 2 10 3 6 2" xfId="13755"/>
    <cellStyle name="Normal 2 10 3 7" xfId="432"/>
    <cellStyle name="Normal 2 10 3 7 2" xfId="14038"/>
    <cellStyle name="Normal 2 10 3 8" xfId="433"/>
    <cellStyle name="Normal 2 10 3 8 2" xfId="13369"/>
    <cellStyle name="Normal 2 10 3 9" xfId="434"/>
    <cellStyle name="Normal 2 10 3 9 2" xfId="13327"/>
    <cellStyle name="Normal 2 10 4" xfId="435"/>
    <cellStyle name="Normal 2 10 4 2" xfId="436"/>
    <cellStyle name="Normal 2 10 4 2 2" xfId="437"/>
    <cellStyle name="Normal 2 10 4 2 2 2" xfId="13400"/>
    <cellStyle name="Normal 2 10 4 2 3" xfId="438"/>
    <cellStyle name="Normal 2 10 4 2 3 2" xfId="13451"/>
    <cellStyle name="Normal 2 10 4 2 4" xfId="439"/>
    <cellStyle name="Normal 2 10 4 2 4 2" xfId="13896"/>
    <cellStyle name="Normal 2 10 4 2 5" xfId="440"/>
    <cellStyle name="Normal 2 10 4 2 5 2" xfId="13926"/>
    <cellStyle name="Normal 2 10 4 2 6" xfId="13943"/>
    <cellStyle name="Normal 2 10 4 3" xfId="441"/>
    <cellStyle name="Normal 2 10 4 3 2" xfId="442"/>
    <cellStyle name="Normal 2 10 4 3 2 2" xfId="13699"/>
    <cellStyle name="Normal 2 10 4 3 3" xfId="443"/>
    <cellStyle name="Normal 2 10 4 3 3 2" xfId="13431"/>
    <cellStyle name="Normal 2 10 4 3 4" xfId="444"/>
    <cellStyle name="Normal 2 10 4 3 4 2" xfId="13481"/>
    <cellStyle name="Normal 2 10 4 3 5" xfId="445"/>
    <cellStyle name="Normal 2 10 4 3 5 2" xfId="13628"/>
    <cellStyle name="Normal 2 10 4 3 6" xfId="13479"/>
    <cellStyle name="Normal 2 10 4 4" xfId="446"/>
    <cellStyle name="Normal 2 10 4 4 2" xfId="447"/>
    <cellStyle name="Normal 2 10 4 4 2 2" xfId="13680"/>
    <cellStyle name="Normal 2 10 4 4 3" xfId="448"/>
    <cellStyle name="Normal 2 10 4 4 3 2" xfId="13719"/>
    <cellStyle name="Normal 2 10 4 4 4" xfId="449"/>
    <cellStyle name="Normal 2 10 4 4 4 2" xfId="13741"/>
    <cellStyle name="Normal 2 10 4 4 5" xfId="450"/>
    <cellStyle name="Normal 2 10 4 4 5 2" xfId="13828"/>
    <cellStyle name="Normal 2 10 4 4 6" xfId="13861"/>
    <cellStyle name="Normal 2 10 4 5" xfId="451"/>
    <cellStyle name="Normal 2 10 4 5 2" xfId="13385"/>
    <cellStyle name="Normal 2 10 4 6" xfId="452"/>
    <cellStyle name="Normal 2 10 4 6 2" xfId="13525"/>
    <cellStyle name="Normal 2 10 4 7" xfId="453"/>
    <cellStyle name="Normal 2 10 4 7 2" xfId="13576"/>
    <cellStyle name="Normal 2 10 4 8" xfId="454"/>
    <cellStyle name="Normal 2 10 4 8 2" xfId="14064"/>
    <cellStyle name="Normal 2 10 4 9" xfId="13781"/>
    <cellStyle name="Normal 2 10 5" xfId="455"/>
    <cellStyle name="Normal 2 10 5 2" xfId="456"/>
    <cellStyle name="Normal 2 10 5 2 2" xfId="13405"/>
    <cellStyle name="Normal 2 10 5 3" xfId="457"/>
    <cellStyle name="Normal 2 10 5 3 2" xfId="13568"/>
    <cellStyle name="Normal 2 10 5 4" xfId="458"/>
    <cellStyle name="Normal 2 10 5 4 2" xfId="13667"/>
    <cellStyle name="Normal 2 10 5 5" xfId="459"/>
    <cellStyle name="Normal 2 10 5 5 2" xfId="13737"/>
    <cellStyle name="Normal 2 10 5 6" xfId="13763"/>
    <cellStyle name="Normal 2 10 6" xfId="460"/>
    <cellStyle name="Normal 2 10 6 2" xfId="461"/>
    <cellStyle name="Normal 2 10 6 2 2" xfId="13747"/>
    <cellStyle name="Normal 2 10 6 3" xfId="462"/>
    <cellStyle name="Normal 2 10 6 3 2" xfId="13540"/>
    <cellStyle name="Normal 2 10 6 4" xfId="463"/>
    <cellStyle name="Normal 2 10 6 4 2" xfId="13590"/>
    <cellStyle name="Normal 2 10 6 5" xfId="464"/>
    <cellStyle name="Normal 2 10 6 5 2" xfId="13623"/>
    <cellStyle name="Normal 2 10 6 6" xfId="13293"/>
    <cellStyle name="Normal 2 10 7" xfId="465"/>
    <cellStyle name="Normal 2 10 7 2" xfId="466"/>
    <cellStyle name="Normal 2 10 7 2 2" xfId="13306"/>
    <cellStyle name="Normal 2 10 7 3" xfId="467"/>
    <cellStyle name="Normal 2 10 7 3 2" xfId="9806"/>
    <cellStyle name="Normal 2 10 7 4" xfId="468"/>
    <cellStyle name="Normal 2 10 7 4 2" xfId="13366"/>
    <cellStyle name="Normal 2 10 7 5" xfId="469"/>
    <cellStyle name="Normal 2 10 7 5 2" xfId="13410"/>
    <cellStyle name="Normal 2 10 7 6" xfId="13433"/>
    <cellStyle name="Normal 2 10 8" xfId="470"/>
    <cellStyle name="Normal 2 10 8 2" xfId="471"/>
    <cellStyle name="Normal 2 10 8 2 2" xfId="13380"/>
    <cellStyle name="Normal 2 10 8 3" xfId="472"/>
    <cellStyle name="Normal 2 10 8 3 2" xfId="13773"/>
    <cellStyle name="Normal 2 10 8 4" xfId="473"/>
    <cellStyle name="Normal 2 10 8 4 2" xfId="13517"/>
    <cellStyle name="Normal 2 10 8 5" xfId="474"/>
    <cellStyle name="Normal 2 10 8 5 2" xfId="13631"/>
    <cellStyle name="Normal 2 10 8 6" xfId="13538"/>
    <cellStyle name="Normal 2 10 9" xfId="475"/>
    <cellStyle name="Normal 2 10 9 2" xfId="476"/>
    <cellStyle name="Normal 2 10 9 2 2" xfId="13994"/>
    <cellStyle name="Normal 2 10 9 3" xfId="477"/>
    <cellStyle name="Normal 2 10 9 3 2" xfId="13326"/>
    <cellStyle name="Normal 2 10 9 4" xfId="478"/>
    <cellStyle name="Normal 2 10 9 4 2" xfId="13358"/>
    <cellStyle name="Normal 2 10 9 5" xfId="479"/>
    <cellStyle name="Normal 2 10 9 5 2" xfId="13399"/>
    <cellStyle name="Normal 2 10 9 6" xfId="13423"/>
    <cellStyle name="Normal 2 11" xfId="28"/>
    <cellStyle name="Normal 2 11 2" xfId="480"/>
    <cellStyle name="Normal 2 11 2 10" xfId="481"/>
    <cellStyle name="Normal 2 11 2 10 2" xfId="13999"/>
    <cellStyle name="Normal 2 11 2 11" xfId="482"/>
    <cellStyle name="Normal 2 11 2 11 2" xfId="13381"/>
    <cellStyle name="Normal 2 11 2 12" xfId="13404"/>
    <cellStyle name="Normal 2 11 2 2" xfId="483"/>
    <cellStyle name="Normal 2 11 2 2 10" xfId="13457"/>
    <cellStyle name="Normal 2 11 2 2 2" xfId="484"/>
    <cellStyle name="Normal 2 11 2 2 2 2" xfId="485"/>
    <cellStyle name="Normal 2 11 2 2 2 2 2" xfId="486"/>
    <cellStyle name="Normal 2 11 2 2 2 2 2 2" xfId="13727"/>
    <cellStyle name="Normal 2 11 2 2 2 2 3" xfId="487"/>
    <cellStyle name="Normal 2 11 2 2 2 2 3 2" xfId="14031"/>
    <cellStyle name="Normal 2 11 2 2 2 2 4" xfId="488"/>
    <cellStyle name="Normal 2 11 2 2 2 2 4 2" xfId="13603"/>
    <cellStyle name="Normal 2 11 2 2 2 2 5" xfId="489"/>
    <cellStyle name="Normal 2 11 2 2 2 2 5 2" xfId="13716"/>
    <cellStyle name="Normal 2 11 2 2 2 2 6" xfId="13751"/>
    <cellStyle name="Normal 2 11 2 2 2 3" xfId="490"/>
    <cellStyle name="Normal 2 11 2 2 2 3 2" xfId="491"/>
    <cellStyle name="Normal 2 11 2 2 2 3 2 2" xfId="13766"/>
    <cellStyle name="Normal 2 11 2 2 2 3 3" xfId="492"/>
    <cellStyle name="Normal 2 11 2 2 2 3 3 2" xfId="13836"/>
    <cellStyle name="Normal 2 11 2 2 2 3 4" xfId="493"/>
    <cellStyle name="Normal 2 11 2 2 2 3 4 2" xfId="14048"/>
    <cellStyle name="Normal 2 11 2 2 2 3 5" xfId="494"/>
    <cellStyle name="Normal 2 11 2 2 2 3 5 2" xfId="13519"/>
    <cellStyle name="Normal 2 11 2 2 2 3 6" xfId="13489"/>
    <cellStyle name="Normal 2 11 2 2 2 4" xfId="495"/>
    <cellStyle name="Normal 2 11 2 2 2 4 2" xfId="496"/>
    <cellStyle name="Normal 2 11 2 2 2 4 2 2" xfId="14253"/>
    <cellStyle name="Normal 2 11 2 2 2 4 3" xfId="497"/>
    <cellStyle name="Normal 2 11 2 2 2 4 3 2" xfId="13772"/>
    <cellStyle name="Normal 2 11 2 2 2 4 4" xfId="498"/>
    <cellStyle name="Normal 2 11 2 2 2 4 4 2" xfId="13838"/>
    <cellStyle name="Normal 2 11 2 2 2 4 5" xfId="499"/>
    <cellStyle name="Normal 2 11 2 2 2 4 5 2" xfId="14053"/>
    <cellStyle name="Normal 2 11 2 2 2 4 6" xfId="13284"/>
    <cellStyle name="Normal 2 11 2 2 2 5" xfId="500"/>
    <cellStyle name="Normal 2 11 2 2 2 5 2" xfId="13383"/>
    <cellStyle name="Normal 2 11 2 2 2 6" xfId="501"/>
    <cellStyle name="Normal 2 11 2 2 2 6 2" xfId="13430"/>
    <cellStyle name="Normal 2 11 2 2 2 7" xfId="502"/>
    <cellStyle name="Normal 2 11 2 2 2 7 2" xfId="13655"/>
    <cellStyle name="Normal 2 11 2 2 2 8" xfId="503"/>
    <cellStyle name="Normal 2 11 2 2 2 8 2" xfId="14269"/>
    <cellStyle name="Normal 2 11 2 2 2 9" xfId="13689"/>
    <cellStyle name="Normal 2 11 2 2 3" xfId="504"/>
    <cellStyle name="Normal 2 11 2 2 3 2" xfId="505"/>
    <cellStyle name="Normal 2 11 2 2 3 2 2" xfId="13960"/>
    <cellStyle name="Normal 2 11 2 2 3 3" xfId="506"/>
    <cellStyle name="Normal 2 11 2 2 3 3 2" xfId="14023"/>
    <cellStyle name="Normal 2 11 2 2 3 4" xfId="507"/>
    <cellStyle name="Normal 2 11 2 2 3 4 2" xfId="14019"/>
    <cellStyle name="Normal 2 11 2 2 3 5" xfId="508"/>
    <cellStyle name="Normal 2 11 2 2 3 5 2" xfId="13453"/>
    <cellStyle name="Normal 2 11 2 2 3 6" xfId="13507"/>
    <cellStyle name="Normal 2 11 2 2 4" xfId="509"/>
    <cellStyle name="Normal 2 11 2 2 4 2" xfId="510"/>
    <cellStyle name="Normal 2 11 2 2 4 2 2" xfId="13648"/>
    <cellStyle name="Normal 2 11 2 2 4 3" xfId="511"/>
    <cellStyle name="Normal 2 11 2 2 4 3 2" xfId="13565"/>
    <cellStyle name="Normal 2 11 2 2 4 4" xfId="512"/>
    <cellStyle name="Normal 2 11 2 2 4 4 2" xfId="13488"/>
    <cellStyle name="Normal 2 11 2 2 4 5" xfId="513"/>
    <cellStyle name="Normal 2 11 2 2 4 5 2" xfId="13659"/>
    <cellStyle name="Normal 2 11 2 2 4 6" xfId="13701"/>
    <cellStyle name="Normal 2 11 2 2 5" xfId="514"/>
    <cellStyle name="Normal 2 11 2 2 5 2" xfId="515"/>
    <cellStyle name="Normal 2 11 2 2 5 2 2" xfId="13910"/>
    <cellStyle name="Normal 2 11 2 2 5 3" xfId="516"/>
    <cellStyle name="Normal 2 11 2 2 5 3 2" xfId="13958"/>
    <cellStyle name="Normal 2 11 2 2 5 4" xfId="517"/>
    <cellStyle name="Normal 2 11 2 2 5 4 2" xfId="13973"/>
    <cellStyle name="Normal 2 11 2 2 5 5" xfId="518"/>
    <cellStyle name="Normal 2 11 2 2 5 5 2" xfId="14005"/>
    <cellStyle name="Normal 2 11 2 2 5 6" xfId="13387"/>
    <cellStyle name="Normal 2 11 2 2 6" xfId="519"/>
    <cellStyle name="Normal 2 11 2 2 6 2" xfId="13389"/>
    <cellStyle name="Normal 2 11 2 2 7" xfId="520"/>
    <cellStyle name="Normal 2 11 2 2 7 2" xfId="13436"/>
    <cellStyle name="Normal 2 11 2 2 8" xfId="521"/>
    <cellStyle name="Normal 2 11 2 2 8 2" xfId="13530"/>
    <cellStyle name="Normal 2 11 2 2 9" xfId="522"/>
    <cellStyle name="Normal 2 11 2 2 9 2" xfId="13706"/>
    <cellStyle name="Normal 2 11 2 3" xfId="523"/>
    <cellStyle name="Normal 2 11 2 3 10" xfId="13884"/>
    <cellStyle name="Normal 2 11 2 3 2" xfId="524"/>
    <cellStyle name="Normal 2 11 2 3 2 2" xfId="525"/>
    <cellStyle name="Normal 2 11 2 3 2 2 2" xfId="526"/>
    <cellStyle name="Normal 2 11 2 3 2 2 2 2" xfId="13944"/>
    <cellStyle name="Normal 2 11 2 3 2 2 3" xfId="527"/>
    <cellStyle name="Normal 2 11 2 3 2 2 3 2" xfId="13971"/>
    <cellStyle name="Normal 2 11 2 3 2 2 4" xfId="528"/>
    <cellStyle name="Normal 2 11 2 3 2 2 4 2" xfId="14291"/>
    <cellStyle name="Normal 2 11 2 3 2 2 5" xfId="529"/>
    <cellStyle name="Normal 2 11 2 3 2 2 5 2" xfId="13301"/>
    <cellStyle name="Normal 2 11 2 3 2 2 6" xfId="13312"/>
    <cellStyle name="Normal 2 11 2 3 2 3" xfId="530"/>
    <cellStyle name="Normal 2 11 2 3 2 3 2" xfId="531"/>
    <cellStyle name="Normal 2 11 2 3 2 3 2 2" xfId="13356"/>
    <cellStyle name="Normal 2 11 2 3 2 3 3" xfId="532"/>
    <cellStyle name="Normal 2 11 2 3 2 3 3 2" xfId="13397"/>
    <cellStyle name="Normal 2 11 2 3 2 3 4" xfId="533"/>
    <cellStyle name="Normal 2 11 2 3 2 3 4 2" xfId="13608"/>
    <cellStyle name="Normal 2 11 2 3 2 3 5" xfId="534"/>
    <cellStyle name="Normal 2 11 2 3 2 3 5 2" xfId="13677"/>
    <cellStyle name="Normal 2 11 2 3 2 3 6" xfId="13740"/>
    <cellStyle name="Normal 2 11 2 3 2 4" xfId="535"/>
    <cellStyle name="Normal 2 11 2 3 2 4 2" xfId="536"/>
    <cellStyle name="Normal 2 11 2 3 2 4 2 2" xfId="13862"/>
    <cellStyle name="Normal 2 11 2 3 2 4 3" xfId="537"/>
    <cellStyle name="Normal 2 11 2 3 2 4 3 2" xfId="13681"/>
    <cellStyle name="Normal 2 11 2 3 2 4 4" xfId="538"/>
    <cellStyle name="Normal 2 11 2 3 2 4 4 2" xfId="13556"/>
    <cellStyle name="Normal 2 11 2 3 2 4 5" xfId="539"/>
    <cellStyle name="Normal 2 11 2 3 2 4 5 2" xfId="9788"/>
    <cellStyle name="Normal 2 11 2 3 2 4 6" xfId="13676"/>
    <cellStyle name="Normal 2 11 2 3 2 5" xfId="540"/>
    <cellStyle name="Normal 2 11 2 3 2 5 2" xfId="13785"/>
    <cellStyle name="Normal 2 11 2 3 2 6" xfId="541"/>
    <cellStyle name="Normal 2 11 2 3 2 6 2" xfId="13336"/>
    <cellStyle name="Normal 2 11 2 3 2 7" xfId="542"/>
    <cellStyle name="Normal 2 11 2 3 2 7 2" xfId="13313"/>
    <cellStyle name="Normal 2 11 2 3 2 8" xfId="543"/>
    <cellStyle name="Normal 2 11 2 3 2 8 2" xfId="13486"/>
    <cellStyle name="Normal 2 11 2 3 2 9" xfId="13516"/>
    <cellStyle name="Normal 2 11 2 3 3" xfId="544"/>
    <cellStyle name="Normal 2 11 2 3 3 2" xfId="545"/>
    <cellStyle name="Normal 2 11 2 3 3 2 2" xfId="13593"/>
    <cellStyle name="Normal 2 11 2 3 3 3" xfId="546"/>
    <cellStyle name="Normal 2 11 2 3 3 3 2" xfId="13294"/>
    <cellStyle name="Normal 2 11 2 3 3 4" xfId="547"/>
    <cellStyle name="Normal 2 11 2 3 3 4 2" xfId="13654"/>
    <cellStyle name="Normal 2 11 2 3 3 5" xfId="548"/>
    <cellStyle name="Normal 2 11 2 3 3 5 2" xfId="13774"/>
    <cellStyle name="Normal 2 11 2 3 3 6" xfId="13621"/>
    <cellStyle name="Normal 2 11 2 3 4" xfId="549"/>
    <cellStyle name="Normal 2 11 2 3 4 2" xfId="550"/>
    <cellStyle name="Normal 2 11 2 3 4 2 2" xfId="13446"/>
    <cellStyle name="Normal 2 11 2 3 4 3" xfId="551"/>
    <cellStyle name="Normal 2 11 2 3 4 3 2" xfId="13626"/>
    <cellStyle name="Normal 2 11 2 3 4 4" xfId="552"/>
    <cellStyle name="Normal 2 11 2 3 4 4 2" xfId="13725"/>
    <cellStyle name="Normal 2 11 2 3 4 5" xfId="553"/>
    <cellStyle name="Normal 2 11 2 3 4 5 2" xfId="13550"/>
    <cellStyle name="Normal 2 11 2 3 4 6" xfId="13684"/>
    <cellStyle name="Normal 2 11 2 3 5" xfId="554"/>
    <cellStyle name="Normal 2 11 2 3 5 2" xfId="555"/>
    <cellStyle name="Normal 2 11 2 3 5 2 2" xfId="13613"/>
    <cellStyle name="Normal 2 11 2 3 5 3" xfId="556"/>
    <cellStyle name="Normal 2 11 2 3 5 3 2" xfId="13856"/>
    <cellStyle name="Normal 2 11 2 3 5 4" xfId="557"/>
    <cellStyle name="Normal 2 11 2 3 5 4 2" xfId="13297"/>
    <cellStyle name="Normal 2 11 2 3 5 5" xfId="558"/>
    <cellStyle name="Normal 2 11 2 3 5 5 2" xfId="13319"/>
    <cellStyle name="Normal 2 11 2 3 5 6" xfId="13332"/>
    <cellStyle name="Normal 2 11 2 3 6" xfId="559"/>
    <cellStyle name="Normal 2 11 2 3 6 2" xfId="13368"/>
    <cellStyle name="Normal 2 11 2 3 7" xfId="560"/>
    <cellStyle name="Normal 2 11 2 3 7 2" xfId="13412"/>
    <cellStyle name="Normal 2 11 2 3 8" xfId="561"/>
    <cellStyle name="Normal 2 11 2 3 8 2" xfId="14127"/>
    <cellStyle name="Normal 2 11 2 3 9" xfId="562"/>
    <cellStyle name="Normal 2 11 2 3 9 2" xfId="13339"/>
    <cellStyle name="Normal 2 11 2 4" xfId="563"/>
    <cellStyle name="Normal 2 11 2 4 2" xfId="564"/>
    <cellStyle name="Normal 2 11 2 4 2 2" xfId="565"/>
    <cellStyle name="Normal 2 11 2 4 2 2 2" xfId="13422"/>
    <cellStyle name="Normal 2 11 2 4 2 3" xfId="566"/>
    <cellStyle name="Normal 2 11 2 4 2 3 2" xfId="13497"/>
    <cellStyle name="Normal 2 11 2 4 2 4" xfId="567"/>
    <cellStyle name="Normal 2 11 2 4 2 4 2" xfId="13522"/>
    <cellStyle name="Normal 2 11 2 4 2 5" xfId="568"/>
    <cellStyle name="Normal 2 11 2 4 2 5 2" xfId="13434"/>
    <cellStyle name="Normal 2 11 2 4 2 6" xfId="13463"/>
    <cellStyle name="Normal 2 11 2 4 3" xfId="569"/>
    <cellStyle name="Normal 2 11 2 4 3 2" xfId="570"/>
    <cellStyle name="Normal 2 11 2 4 3 2 2" xfId="13644"/>
    <cellStyle name="Normal 2 11 2 4 3 3" xfId="571"/>
    <cellStyle name="Normal 2 11 2 4 3 3 2" xfId="13687"/>
    <cellStyle name="Normal 2 11 2 4 3 4" xfId="572"/>
    <cellStyle name="Normal 2 11 2 4 3 4 2" xfId="14282"/>
    <cellStyle name="Normal 2 11 2 4 3 5" xfId="573"/>
    <cellStyle name="Normal 2 11 2 4 3 5 2" xfId="14032"/>
    <cellStyle name="Normal 2 11 2 4 3 6" xfId="13421"/>
    <cellStyle name="Normal 2 11 2 4 4" xfId="574"/>
    <cellStyle name="Normal 2 11 2 4 4 2" xfId="575"/>
    <cellStyle name="Normal 2 11 2 4 4 2 2" xfId="14284"/>
    <cellStyle name="Normal 2 11 2 4 4 3" xfId="576"/>
    <cellStyle name="Normal 2 11 2 4 4 3 2" xfId="13554"/>
    <cellStyle name="Normal 2 11 2 4 4 4" xfId="577"/>
    <cellStyle name="Normal 2 11 2 4 4 4 2" xfId="13767"/>
    <cellStyle name="Normal 2 11 2 4 4 5" xfId="578"/>
    <cellStyle name="Normal 2 11 2 4 4 5 2" xfId="13837"/>
    <cellStyle name="Normal 2 11 2 4 4 6" xfId="13865"/>
    <cellStyle name="Normal 2 11 2 4 5" xfId="579"/>
    <cellStyle name="Normal 2 11 2 4 5 2" xfId="13715"/>
    <cellStyle name="Normal 2 11 2 4 6" xfId="580"/>
    <cellStyle name="Normal 2 11 2 4 6 2" xfId="14254"/>
    <cellStyle name="Normal 2 11 2 4 7" xfId="581"/>
    <cellStyle name="Normal 2 11 2 4 7 2" xfId="13669"/>
    <cellStyle name="Normal 2 11 2 4 8" xfId="582"/>
    <cellStyle name="Normal 2 11 2 4 8 2" xfId="13708"/>
    <cellStyle name="Normal 2 11 2 4 9" xfId="13771"/>
    <cellStyle name="Normal 2 11 2 5" xfId="583"/>
    <cellStyle name="Normal 2 11 2 5 2" xfId="584"/>
    <cellStyle name="Normal 2 11 2 5 2 2" xfId="13871"/>
    <cellStyle name="Normal 2 11 2 5 3" xfId="585"/>
    <cellStyle name="Normal 2 11 2 5 3 2" xfId="13629"/>
    <cellStyle name="Normal 2 11 2 5 4" xfId="586"/>
    <cellStyle name="Normal 2 11 2 5 4 2" xfId="13661"/>
    <cellStyle name="Normal 2 11 2 5 5" xfId="587"/>
    <cellStyle name="Normal 2 11 2 5 5 2" xfId="14017"/>
    <cellStyle name="Normal 2 11 2 5 6" xfId="13791"/>
    <cellStyle name="Normal 2 11 2 6" xfId="588"/>
    <cellStyle name="Normal 2 11 2 6 2" xfId="589"/>
    <cellStyle name="Normal 2 11 2 6 2 2" xfId="13887"/>
    <cellStyle name="Normal 2 11 2 6 3" xfId="590"/>
    <cellStyle name="Normal 2 11 2 6 3 2" xfId="13912"/>
    <cellStyle name="Normal 2 11 2 6 4" xfId="591"/>
    <cellStyle name="Normal 2 11 2 6 4 2" xfId="13615"/>
    <cellStyle name="Normal 2 11 2 6 5" xfId="592"/>
    <cellStyle name="Normal 2 11 2 6 5 2" xfId="13707"/>
    <cellStyle name="Normal 2 11 2 6 6" xfId="13710"/>
    <cellStyle name="Normal 2 11 2 7" xfId="593"/>
    <cellStyle name="Normal 2 11 2 7 2" xfId="594"/>
    <cellStyle name="Normal 2 11 2 7 2 2" xfId="13892"/>
    <cellStyle name="Normal 2 11 2 7 3" xfId="595"/>
    <cellStyle name="Normal 2 11 2 7 3 2" xfId="13949"/>
    <cellStyle name="Normal 2 11 2 7 4" xfId="596"/>
    <cellStyle name="Normal 2 11 2 7 4 2" xfId="14067"/>
    <cellStyle name="Normal 2 11 2 7 5" xfId="597"/>
    <cellStyle name="Normal 2 11 2 7 5 2" xfId="14025"/>
    <cellStyle name="Normal 2 11 2 7 6" xfId="14012"/>
    <cellStyle name="Normal 2 11 2 8" xfId="598"/>
    <cellStyle name="Normal 2 11 2 8 2" xfId="13882"/>
    <cellStyle name="Normal 2 11 2 9" xfId="599"/>
    <cellStyle name="Normal 2 11 2 9 2" xfId="13908"/>
    <cellStyle name="Normal 2 11 3" xfId="600"/>
    <cellStyle name="Normal 2 11 4" xfId="601"/>
    <cellStyle name="Normal 2 11 5" xfId="602"/>
    <cellStyle name="Normal 2 11 6" xfId="603"/>
    <cellStyle name="Normal 2 11 7" xfId="14169"/>
    <cellStyle name="Normal 2 12" xfId="604"/>
    <cellStyle name="Normal 2 12 10" xfId="30"/>
    <cellStyle name="Normal 2 12 11" xfId="605"/>
    <cellStyle name="Normal 2 12 12" xfId="14170"/>
    <cellStyle name="Normal 2 12 12 2" xfId="13473"/>
    <cellStyle name="Normal 2 12 13" xfId="13989"/>
    <cellStyle name="Normal 2 12 2" xfId="606"/>
    <cellStyle name="Normal 2 12 2 10" xfId="13311"/>
    <cellStyle name="Normal 2 12 2 2" xfId="607"/>
    <cellStyle name="Normal 2 12 2 2 2" xfId="608"/>
    <cellStyle name="Normal 2 12 2 2 2 2" xfId="609"/>
    <cellStyle name="Normal 2 12 2 2 2 2 2" xfId="13547"/>
    <cellStyle name="Normal 2 12 2 2 2 3" xfId="610"/>
    <cellStyle name="Normal 2 12 2 2 2 3 2" xfId="13597"/>
    <cellStyle name="Normal 2 12 2 2 2 4" xfId="611"/>
    <cellStyle name="Normal 2 12 2 2 2 4 2" xfId="13768"/>
    <cellStyle name="Normal 2 12 2 2 2 5" xfId="612"/>
    <cellStyle name="Normal 2 12 2 2 2 5 2" xfId="14033"/>
    <cellStyle name="Normal 2 12 2 2 2 6" xfId="13409"/>
    <cellStyle name="Normal 2 12 2 2 3" xfId="613"/>
    <cellStyle name="Normal 2 12 2 2 3 2" xfId="614"/>
    <cellStyle name="Normal 2 12 2 2 3 2 2" xfId="13335"/>
    <cellStyle name="Normal 2 12 2 2 3 3" xfId="615"/>
    <cellStyle name="Normal 2 12 2 2 3 3 2" xfId="13373"/>
    <cellStyle name="Normal 2 12 2 2 3 4" xfId="616"/>
    <cellStyle name="Normal 2 12 2 2 3 4 2" xfId="13416"/>
    <cellStyle name="Normal 2 12 2 2 3 5" xfId="617"/>
    <cellStyle name="Normal 2 12 2 2 3 5 2" xfId="14290"/>
    <cellStyle name="Normal 2 12 2 2 3 6" xfId="14051"/>
    <cellStyle name="Normal 2 12 2 2 4" xfId="618"/>
    <cellStyle name="Normal 2 12 2 2 4 2" xfId="619"/>
    <cellStyle name="Normal 2 12 2 2 4 2 2" xfId="13374"/>
    <cellStyle name="Normal 2 12 2 2 4 3" xfId="620"/>
    <cellStyle name="Normal 2 12 2 2 4 3 2" xfId="13419"/>
    <cellStyle name="Normal 2 12 2 2 4 4" xfId="621"/>
    <cellStyle name="Normal 2 12 2 2 4 4 2" xfId="14286"/>
    <cellStyle name="Normal 2 12 2 2 4 5" xfId="622"/>
    <cellStyle name="Normal 2 12 2 2 4 5 2" xfId="13749"/>
    <cellStyle name="Normal 2 12 2 2 4 6" xfId="13553"/>
    <cellStyle name="Normal 2 12 2 2 5" xfId="623"/>
    <cellStyle name="Normal 2 12 2 2 5 2" xfId="13919"/>
    <cellStyle name="Normal 2 12 2 2 6" xfId="624"/>
    <cellStyle name="Normal 2 12 2 2 6 2" xfId="14124"/>
    <cellStyle name="Normal 2 12 2 2 7" xfId="625"/>
    <cellStyle name="Normal 2 12 2 2 7 2" xfId="13980"/>
    <cellStyle name="Normal 2 12 2 2 8" xfId="626"/>
    <cellStyle name="Normal 2 12 2 2 8 2" xfId="13948"/>
    <cellStyle name="Normal 2 12 2 2 9" xfId="14117"/>
    <cellStyle name="Normal 2 12 2 3" xfId="627"/>
    <cellStyle name="Normal 2 12 2 3 2" xfId="628"/>
    <cellStyle name="Normal 2 12 2 3 2 2" xfId="13974"/>
    <cellStyle name="Normal 2 12 2 3 3" xfId="629"/>
    <cellStyle name="Normal 2 12 2 3 3 2" xfId="13976"/>
    <cellStyle name="Normal 2 12 2 3 4" xfId="630"/>
    <cellStyle name="Normal 2 12 2 3 4 2" xfId="13441"/>
    <cellStyle name="Normal 2 12 2 3 5" xfId="631"/>
    <cellStyle name="Normal 2 12 2 3 5 2" xfId="13296"/>
    <cellStyle name="Normal 2 12 2 3 6" xfId="13307"/>
    <cellStyle name="Normal 2 12 2 4" xfId="632"/>
    <cellStyle name="Normal 2 12 2 4 2" xfId="633"/>
    <cellStyle name="Normal 2 12 2 4 2 2" xfId="13348"/>
    <cellStyle name="Normal 2 12 2 4 3" xfId="634"/>
    <cellStyle name="Normal 2 12 2 4 3 2" xfId="13386"/>
    <cellStyle name="Normal 2 12 2 4 4" xfId="635"/>
    <cellStyle name="Normal 2 12 2 4 4 2" xfId="13883"/>
    <cellStyle name="Normal 2 12 2 4 5" xfId="636"/>
    <cellStyle name="Normal 2 12 2 4 5 2" xfId="13911"/>
    <cellStyle name="Normal 2 12 2 4 6" xfId="14162"/>
    <cellStyle name="Normal 2 12 2 5" xfId="637"/>
    <cellStyle name="Normal 2 12 2 5 2" xfId="638"/>
    <cellStyle name="Normal 2 12 2 5 2 2" xfId="13972"/>
    <cellStyle name="Normal 2 12 2 5 3" xfId="639"/>
    <cellStyle name="Normal 2 12 2 5 3 2" xfId="13285"/>
    <cellStyle name="Normal 2 12 2 5 4" xfId="640"/>
    <cellStyle name="Normal 2 12 2 5 4 2" xfId="13551"/>
    <cellStyle name="Normal 2 12 2 5 5" xfId="641"/>
    <cellStyle name="Normal 2 12 2 5 5 2" xfId="13646"/>
    <cellStyle name="Normal 2 12 2 5 6" xfId="14285"/>
    <cellStyle name="Normal 2 12 2 6" xfId="642"/>
    <cellStyle name="Normal 2 12 2 6 2" xfId="13524"/>
    <cellStyle name="Normal 2 12 2 7" xfId="643"/>
    <cellStyle name="Normal 2 12 2 7 2" xfId="13731"/>
    <cellStyle name="Normal 2 12 2 8" xfId="644"/>
    <cellStyle name="Normal 2 12 2 8 2" xfId="13736"/>
    <cellStyle name="Normal 2 12 2 9" xfId="645"/>
    <cellStyle name="Normal 2 12 2 9 2" xfId="13738"/>
    <cellStyle name="Normal 2 12 3" xfId="646"/>
    <cellStyle name="Normal 2 12 3 10" xfId="13826"/>
    <cellStyle name="Normal 2 12 3 2" xfId="647"/>
    <cellStyle name="Normal 2 12 3 2 2" xfId="648"/>
    <cellStyle name="Normal 2 12 3 2 2 2" xfId="649"/>
    <cellStyle name="Normal 2 12 3 2 2 2 2" xfId="13609"/>
    <cellStyle name="Normal 2 12 3 2 2 3" xfId="650"/>
    <cellStyle name="Normal 2 12 3 2 2 3 2" xfId="13567"/>
    <cellStyle name="Normal 2 12 3 2 2 4" xfId="651"/>
    <cellStyle name="Normal 2 12 3 2 2 4 2" xfId="13650"/>
    <cellStyle name="Normal 2 12 3 2 2 5" xfId="652"/>
    <cellStyle name="Normal 2 12 3 2 2 5 2" xfId="13802"/>
    <cellStyle name="Normal 2 12 3 2 2 6" xfId="13824"/>
    <cellStyle name="Normal 2 12 3 2 3" xfId="653"/>
    <cellStyle name="Normal 2 12 3 2 3 2" xfId="654"/>
    <cellStyle name="Normal 2 12 3 2 3 2 2" xfId="13309"/>
    <cellStyle name="Normal 2 12 3 2 3 3" xfId="655"/>
    <cellStyle name="Normal 2 12 3 2 3 3 2" xfId="13513"/>
    <cellStyle name="Normal 2 12 3 2 3 4" xfId="656"/>
    <cellStyle name="Normal 2 12 3 2 3 4 2" xfId="13745"/>
    <cellStyle name="Normal 2 12 3 2 3 5" xfId="657"/>
    <cellStyle name="Normal 2 12 3 2 3 5 2" xfId="13634"/>
    <cellStyle name="Normal 2 12 3 2 3 6" xfId="13625"/>
    <cellStyle name="Normal 2 12 3 2 4" xfId="658"/>
    <cellStyle name="Normal 2 12 3 2 4 2" xfId="659"/>
    <cellStyle name="Normal 2 12 3 2 4 2 2" xfId="13697"/>
    <cellStyle name="Normal 2 12 3 2 4 3" xfId="660"/>
    <cellStyle name="Normal 2 12 3 2 4 3 2" xfId="13535"/>
    <cellStyle name="Normal 2 12 3 2 4 4" xfId="661"/>
    <cellStyle name="Normal 2 12 3 2 4 4 2" xfId="13586"/>
    <cellStyle name="Normal 2 12 3 2 4 5" xfId="662"/>
    <cellStyle name="Normal 2 12 3 2 4 5 2" xfId="13355"/>
    <cellStyle name="Normal 2 12 3 2 4 6" xfId="13853"/>
    <cellStyle name="Normal 2 12 3 2 5" xfId="663"/>
    <cellStyle name="Normal 2 12 3 2 5 2" xfId="13295"/>
    <cellStyle name="Normal 2 12 3 2 6" xfId="664"/>
    <cellStyle name="Normal 2 12 3 2 6 2" xfId="14271"/>
    <cellStyle name="Normal 2 12 3 2 7" xfId="665"/>
    <cellStyle name="Normal 2 12 3 2 7 2" xfId="13345"/>
    <cellStyle name="Normal 2 12 3 2 8" xfId="666"/>
    <cellStyle name="Normal 2 12 3 2 8 2" xfId="13382"/>
    <cellStyle name="Normal 2 12 3 2 9" xfId="13407"/>
    <cellStyle name="Normal 2 12 3 3" xfId="667"/>
    <cellStyle name="Normal 2 12 3 3 2" xfId="668"/>
    <cellStyle name="Normal 2 12 3 3 2 2" xfId="13286"/>
    <cellStyle name="Normal 2 12 3 3 3" xfId="669"/>
    <cellStyle name="Normal 2 12 3 3 3 2" xfId="13617"/>
    <cellStyle name="Normal 2 12 3 3 4" xfId="670"/>
    <cellStyle name="Normal 2 12 3 3 4 2" xfId="13548"/>
    <cellStyle name="Normal 2 12 3 3 5" xfId="671"/>
    <cellStyle name="Normal 2 12 3 3 5 2" xfId="13500"/>
    <cellStyle name="Normal 2 12 3 3 6" xfId="13494"/>
    <cellStyle name="Normal 2 12 3 4" xfId="672"/>
    <cellStyle name="Normal 2 12 3 4 2" xfId="673"/>
    <cellStyle name="Normal 2 12 3 4 2 2" xfId="13996"/>
    <cellStyle name="Normal 2 12 3 4 3" xfId="674"/>
    <cellStyle name="Normal 2 12 3 4 3 2" xfId="13334"/>
    <cellStyle name="Normal 2 12 3 4 4" xfId="675"/>
    <cellStyle name="Normal 2 12 3 4 4 2" xfId="13372"/>
    <cellStyle name="Normal 2 12 3 4 5" xfId="676"/>
    <cellStyle name="Normal 2 12 3 4 5 2" xfId="13415"/>
    <cellStyle name="Normal 2 12 3 4 6" xfId="13440"/>
    <cellStyle name="Normal 2 12 3 5" xfId="677"/>
    <cellStyle name="Normal 2 12 3 5 2" xfId="678"/>
    <cellStyle name="Normal 2 12 3 5 2 2" xfId="13575"/>
    <cellStyle name="Normal 2 12 3 5 3" xfId="679"/>
    <cellStyle name="Normal 2 12 3 5 3 2" xfId="13474"/>
    <cellStyle name="Normal 2 12 3 5 4" xfId="680"/>
    <cellStyle name="Normal 2 12 3 5 4 2" xfId="13722"/>
    <cellStyle name="Normal 2 12 3 5 5" xfId="681"/>
    <cellStyle name="Normal 2 12 3 5 5 2" xfId="13573"/>
    <cellStyle name="Normal 2 12 3 5 6" xfId="13574"/>
    <cellStyle name="Normal 2 12 3 6" xfId="682"/>
    <cellStyle name="Normal 2 12 3 6 2" xfId="13496"/>
    <cellStyle name="Normal 2 12 3 7" xfId="683"/>
    <cellStyle name="Normal 2 12 3 7 2" xfId="13662"/>
    <cellStyle name="Normal 2 12 3 8" xfId="684"/>
    <cellStyle name="Normal 2 12 3 8 2" xfId="13523"/>
    <cellStyle name="Normal 2 12 3 9" xfId="685"/>
    <cellStyle name="Normal 2 12 3 9 2" xfId="13536"/>
    <cellStyle name="Normal 2 12 4" xfId="686"/>
    <cellStyle name="Normal 2 12 4 2" xfId="687"/>
    <cellStyle name="Normal 2 12 4 2 2" xfId="688"/>
    <cellStyle name="Normal 2 12 4 2 2 2" xfId="13605"/>
    <cellStyle name="Normal 2 12 4 2 3" xfId="689"/>
    <cellStyle name="Normal 2 12 4 2 3 2" xfId="13831"/>
    <cellStyle name="Normal 2 12 4 2 4" xfId="690"/>
    <cellStyle name="Normal 2 12 4 2 4 2" xfId="13863"/>
    <cellStyle name="Normal 2 12 4 2 5" xfId="691"/>
    <cellStyle name="Normal 2 12 4 2 5 2" xfId="13435"/>
    <cellStyle name="Normal 2 12 4 2 6" xfId="13464"/>
    <cellStyle name="Normal 2 12 4 3" xfId="692"/>
    <cellStyle name="Normal 2 12 4 3 2" xfId="693"/>
    <cellStyle name="Normal 2 12 4 3 2 2" xfId="13541"/>
    <cellStyle name="Normal 2 12 4 3 3" xfId="694"/>
    <cellStyle name="Normal 2 12 4 3 3 2" xfId="13591"/>
    <cellStyle name="Normal 2 12 4 3 4" xfId="695"/>
    <cellStyle name="Normal 2 12 4 3 4 2" xfId="13782"/>
    <cellStyle name="Normal 2 12 4 3 5" xfId="696"/>
    <cellStyle name="Normal 2 12 4 3 5 2" xfId="13872"/>
    <cellStyle name="Normal 2 12 4 3 6" xfId="14049"/>
    <cellStyle name="Normal 2 12 4 4" xfId="697"/>
    <cellStyle name="Normal 2 12 4 4 2" xfId="698"/>
    <cellStyle name="Normal 2 12 4 4 2 2" xfId="13642"/>
    <cellStyle name="Normal 2 12 4 4 3" xfId="699"/>
    <cellStyle name="Normal 2 12 4 4 3 2" xfId="13786"/>
    <cellStyle name="Normal 2 12 4 4 4" xfId="700"/>
    <cellStyle name="Normal 2 12 4 4 4 2" xfId="13875"/>
    <cellStyle name="Normal 2 12 4 4 5" xfId="701"/>
    <cellStyle name="Normal 2 12 4 4 5 2" xfId="13901"/>
    <cellStyle name="Normal 2 12 4 4 6" xfId="13917"/>
    <cellStyle name="Normal 2 12 4 5" xfId="702"/>
    <cellStyle name="Normal 2 12 4 5 2" xfId="14054"/>
    <cellStyle name="Normal 2 12 4 6" xfId="703"/>
    <cellStyle name="Normal 2 12 4 6 2" xfId="13927"/>
    <cellStyle name="Normal 2 12 4 7" xfId="704"/>
    <cellStyle name="Normal 2 12 4 7 2" xfId="13967"/>
    <cellStyle name="Normal 2 12 4 8" xfId="705"/>
    <cellStyle name="Normal 2 12 4 8 2" xfId="14013"/>
    <cellStyle name="Normal 2 12 4 9" xfId="14020"/>
    <cellStyle name="Normal 2 12 5" xfId="706"/>
    <cellStyle name="Normal 2 12 5 2" xfId="707"/>
    <cellStyle name="Normal 2 12 5 2 2" xfId="14040"/>
    <cellStyle name="Normal 2 12 5 3" xfId="708"/>
    <cellStyle name="Normal 2 12 5 3 2" xfId="14014"/>
    <cellStyle name="Normal 2 12 5 4" xfId="709"/>
    <cellStyle name="Normal 2 12 5 4 2" xfId="14021"/>
    <cellStyle name="Normal 2 12 5 5" xfId="710"/>
    <cellStyle name="Normal 2 12 5 5 2" xfId="14034"/>
    <cellStyle name="Normal 2 12 5 6" xfId="14035"/>
    <cellStyle name="Normal 2 12 6" xfId="711"/>
    <cellStyle name="Normal 2 12 6 2" xfId="712"/>
    <cellStyle name="Normal 2 12 6 2 2" xfId="13505"/>
    <cellStyle name="Normal 2 12 6 3" xfId="713"/>
    <cellStyle name="Normal 2 12 6 3 2" xfId="13557"/>
    <cellStyle name="Normal 2 12 6 4" xfId="714"/>
    <cellStyle name="Normal 2 12 6 4 2" xfId="13770"/>
    <cellStyle name="Normal 2 12 6 5" xfId="715"/>
    <cellStyle name="Normal 2 12 6 5 2" xfId="14036"/>
    <cellStyle name="Normal 2 12 6 6" xfId="13288"/>
    <cellStyle name="Normal 2 12 7" xfId="716"/>
    <cellStyle name="Normal 2 12 7 2" xfId="717"/>
    <cellStyle name="Normal 2 12 7 2 2" xfId="13314"/>
    <cellStyle name="Normal 2 12 7 3" xfId="718"/>
    <cellStyle name="Normal 2 12 7 3 2" xfId="13340"/>
    <cellStyle name="Normal 2 12 7 4" xfId="719"/>
    <cellStyle name="Normal 2 12 7 4 2" xfId="13378"/>
    <cellStyle name="Normal 2 12 7 5" xfId="720"/>
    <cellStyle name="Normal 2 12 7 5 2" xfId="13424"/>
    <cellStyle name="Normal 2 12 7 6" xfId="14039"/>
    <cellStyle name="Normal 2 12 8" xfId="721"/>
    <cellStyle name="Normal 2 12 9" xfId="722"/>
    <cellStyle name="Normal 2 13" xfId="723"/>
    <cellStyle name="Normal 2 13 10" xfId="724"/>
    <cellStyle name="Normal 2 13 11" xfId="725"/>
    <cellStyle name="Normal 2 13 12" xfId="14171"/>
    <cellStyle name="Normal 2 13 12 2" xfId="13338"/>
    <cellStyle name="Normal 2 13 13" xfId="13302"/>
    <cellStyle name="Normal 2 13 2" xfId="726"/>
    <cellStyle name="Normal 2 13 2 10" xfId="13377"/>
    <cellStyle name="Normal 2 13 2 2" xfId="727"/>
    <cellStyle name="Normal 2 13 2 2 2" xfId="728"/>
    <cellStyle name="Normal 2 13 2 2 2 2" xfId="729"/>
    <cellStyle name="Normal 2 13 2 2 2 2 2" xfId="13627"/>
    <cellStyle name="Normal 2 13 2 2 2 3" xfId="730"/>
    <cellStyle name="Normal 2 13 2 2 2 3 2" xfId="13793"/>
    <cellStyle name="Normal 2 13 2 2 2 4" xfId="731"/>
    <cellStyle name="Normal 2 13 2 2 2 4 2" xfId="14292"/>
    <cellStyle name="Normal 2 13 2 2 2 5" xfId="732"/>
    <cellStyle name="Normal 2 13 2 2 2 5 2" xfId="13308"/>
    <cellStyle name="Normal 2 13 2 2 2 6" xfId="13544"/>
    <cellStyle name="Normal 2 13 2 2 3" xfId="733"/>
    <cellStyle name="Normal 2 13 2 2 3 2" xfId="734"/>
    <cellStyle name="Normal 2 13 2 2 3 2 2" xfId="13612"/>
    <cellStyle name="Normal 2 13 2 2 3 3" xfId="735"/>
    <cellStyle name="Normal 2 13 2 2 3 3 2" xfId="13656"/>
    <cellStyle name="Normal 2 13 2 2 3 4" xfId="736"/>
    <cellStyle name="Normal 2 13 2 2 3 4 2" xfId="13351"/>
    <cellStyle name="Normal 2 13 2 2 3 5" xfId="737"/>
    <cellStyle name="Normal 2 13 2 2 3 5 2" xfId="13545"/>
    <cellStyle name="Normal 2 13 2 2 3 6" xfId="13542"/>
    <cellStyle name="Normal 2 13 2 2 4" xfId="738"/>
    <cellStyle name="Normal 2 13 2 2 4 2" xfId="739"/>
    <cellStyle name="Normal 2 13 2 2 4 2 2" xfId="13742"/>
    <cellStyle name="Normal 2 13 2 2 4 3" xfId="740"/>
    <cellStyle name="Normal 2 13 2 2 4 3 2" xfId="13287"/>
    <cellStyle name="Normal 2 13 2 2 4 4" xfId="741"/>
    <cellStyle name="Normal 2 13 2 2 4 4 2" xfId="13418"/>
    <cellStyle name="Normal 2 13 2 2 4 5" xfId="742"/>
    <cellStyle name="Normal 2 13 2 2 4 5 2" xfId="13318"/>
    <cellStyle name="Normal 2 13 2 2 4 6" xfId="13331"/>
    <cellStyle name="Normal 2 13 2 2 5" xfId="743"/>
    <cellStyle name="Normal 2 13 2 2 5 2" xfId="13367"/>
    <cellStyle name="Normal 2 13 2 2 6" xfId="744"/>
    <cellStyle name="Normal 2 13 2 2 6 2" xfId="13411"/>
    <cellStyle name="Normal 2 13 2 2 7" xfId="745"/>
    <cellStyle name="Normal 2 13 2 2 7 2" xfId="13465"/>
    <cellStyle name="Normal 2 13 2 2 8" xfId="746"/>
    <cellStyle name="Normal 2 13 2 2 8 2" xfId="13454"/>
    <cellStyle name="Normal 2 13 2 2 9" xfId="13401"/>
    <cellStyle name="Normal 2 13 2 3" xfId="747"/>
    <cellStyle name="Normal 2 13 2 3 2" xfId="748"/>
    <cellStyle name="Normal 2 13 2 3 2 2" xfId="13728"/>
    <cellStyle name="Normal 2 13 2 3 3" xfId="749"/>
    <cellStyle name="Normal 2 13 2 3 3 2" xfId="13734"/>
    <cellStyle name="Normal 2 13 2 3 4" xfId="750"/>
    <cellStyle name="Normal 2 13 2 3 4 2" xfId="13696"/>
    <cellStyle name="Normal 2 13 2 3 5" xfId="751"/>
    <cellStyle name="Normal 2 13 2 3 5 2" xfId="14037"/>
    <cellStyle name="Normal 2 13 2 3 6" xfId="13321"/>
    <cellStyle name="Normal 2 13 2 4" xfId="752"/>
    <cellStyle name="Normal 2 13 2 4 2" xfId="753"/>
    <cellStyle name="Normal 2 13 2 4 2 2" xfId="13370"/>
    <cellStyle name="Normal 2 13 2 4 3" xfId="754"/>
    <cellStyle name="Normal 2 13 2 4 3 2" xfId="13413"/>
    <cellStyle name="Normal 2 13 2 4 4" xfId="755"/>
    <cellStyle name="Normal 2 13 2 4 4 2" xfId="13467"/>
    <cellStyle name="Normal 2 13 2 4 5" xfId="756"/>
    <cellStyle name="Normal 2 13 2 4 5 2" xfId="13645"/>
    <cellStyle name="Normal 2 13 2 4 6" xfId="14052"/>
    <cellStyle name="Normal 2 13 2 5" xfId="757"/>
    <cellStyle name="Normal 2 13 2 5 2" xfId="758"/>
    <cellStyle name="Normal 2 13 2 5 2 2" xfId="13449"/>
    <cellStyle name="Normal 2 13 2 5 3" xfId="759"/>
    <cellStyle name="Normal 2 13 2 5 3 2" xfId="13599"/>
    <cellStyle name="Normal 2 13 2 5 4" xfId="760"/>
    <cellStyle name="Normal 2 13 2 5 4 2" xfId="13555"/>
    <cellStyle name="Normal 2 13 2 5 5" xfId="761"/>
    <cellStyle name="Normal 2 13 2 5 5 2" xfId="13671"/>
    <cellStyle name="Normal 2 13 2 5 6" xfId="14280"/>
    <cellStyle name="Normal 2 13 2 6" xfId="762"/>
    <cellStyle name="Normal 2 13 2 6 2" xfId="13930"/>
    <cellStyle name="Normal 2 13 2 7" xfId="763"/>
    <cellStyle name="Normal 2 13 2 7 2" xfId="13947"/>
    <cellStyle name="Normal 2 13 2 8" xfId="764"/>
    <cellStyle name="Normal 2 13 2 8 2" xfId="13978"/>
    <cellStyle name="Normal 2 13 2 9" xfId="765"/>
    <cellStyle name="Normal 2 13 2 9 2" xfId="14065"/>
    <cellStyle name="Normal 2 13 3" xfId="766"/>
    <cellStyle name="Normal 2 13 3 10" xfId="13533"/>
    <cellStyle name="Normal 2 13 3 2" xfId="767"/>
    <cellStyle name="Normal 2 13 3 2 2" xfId="768"/>
    <cellStyle name="Normal 2 13 3 2 2 2" xfId="769"/>
    <cellStyle name="Normal 2 13 3 2 2 2 2" xfId="13762"/>
    <cellStyle name="Normal 2 13 3 2 2 3" xfId="770"/>
    <cellStyle name="Normal 2 13 3 2 2 3 2" xfId="13598"/>
    <cellStyle name="Normal 2 13 3 2 2 4" xfId="771"/>
    <cellStyle name="Normal 2 13 3 2 2 4 2" xfId="13748"/>
    <cellStyle name="Normal 2 13 3 2 2 5" xfId="772"/>
    <cellStyle name="Normal 2 13 3 2 2 5 2" xfId="13616"/>
    <cellStyle name="Normal 2 13 3 2 2 6" xfId="13664"/>
    <cellStyle name="Normal 2 13 3 2 3" xfId="773"/>
    <cellStyle name="Normal 2 13 3 2 3 2" xfId="774"/>
    <cellStyle name="Normal 2 13 3 2 3 2 2" xfId="13998"/>
    <cellStyle name="Normal 2 13 3 2 3 3" xfId="775"/>
    <cellStyle name="Normal 2 13 3 2 3 3 2" xfId="13532"/>
    <cellStyle name="Normal 2 13 3 2 3 4" xfId="776"/>
    <cellStyle name="Normal 2 13 3 2 3 4 2" xfId="13721"/>
    <cellStyle name="Normal 2 13 3 2 3 5" xfId="777"/>
    <cellStyle name="Normal 2 13 3 2 3 5 2" xfId="13478"/>
    <cellStyle name="Normal 2 13 3 2 3 6" xfId="13515"/>
    <cellStyle name="Normal 2 13 3 2 4" xfId="778"/>
    <cellStyle name="Normal 2 13 3 2 4 2" xfId="779"/>
    <cellStyle name="Normal 2 13 3 2 4 2 2" xfId="13753"/>
    <cellStyle name="Normal 2 13 3 2 4 3" xfId="780"/>
    <cellStyle name="Normal 2 13 3 2 4 3 2" xfId="13323"/>
    <cellStyle name="Normal 2 13 3 2 4 4" xfId="781"/>
    <cellStyle name="Normal 2 13 3 2 4 4 2" xfId="13315"/>
    <cellStyle name="Normal 2 13 3 2 4 5" xfId="782"/>
    <cellStyle name="Normal 2 13 3 2 4 5 2" xfId="13344"/>
    <cellStyle name="Normal 2 13 3 2 4 6" xfId="13362"/>
    <cellStyle name="Normal 2 13 3 2 5" xfId="783"/>
    <cellStyle name="Normal 2 13 3 2 5 2" xfId="13403"/>
    <cellStyle name="Normal 2 13 3 2 6" xfId="784"/>
    <cellStyle name="Normal 2 13 3 2 6 2" xfId="13456"/>
    <cellStyle name="Normal 2 13 3 2 7" xfId="785"/>
    <cellStyle name="Normal 2 13 3 2 7 2" xfId="13337"/>
    <cellStyle name="Normal 2 13 3 2 8" xfId="786"/>
    <cellStyle name="Normal 2 13 3 2 8 2" xfId="13498"/>
    <cellStyle name="Normal 2 13 3 2 9" xfId="13614"/>
    <cellStyle name="Normal 2 13 3 3" xfId="787"/>
    <cellStyle name="Normal 2 13 3 3 2" xfId="788"/>
    <cellStyle name="Normal 2 13 3 3 2 2" xfId="14281"/>
    <cellStyle name="Normal 2 13 3 3 3" xfId="789"/>
    <cellStyle name="Normal 2 13 3 3 3 2" xfId="13690"/>
    <cellStyle name="Normal 2 13 3 3 4" xfId="790"/>
    <cellStyle name="Normal 2 13 3 3 4 2" xfId="13895"/>
    <cellStyle name="Normal 2 13 3 3 5" xfId="791"/>
    <cellStyle name="Normal 2 13 3 3 5 2" xfId="13981"/>
    <cellStyle name="Normal 2 13 3 3 6" xfId="9780"/>
    <cellStyle name="Normal 2 13 3 4" xfId="792"/>
    <cellStyle name="Normal 2 13 3 4 2" xfId="793"/>
    <cellStyle name="Normal 2 13 3 4 2 2" xfId="13569"/>
    <cellStyle name="Normal 2 13 3 4 3" xfId="794"/>
    <cellStyle name="Normal 2 13 3 4 3 2" xfId="13564"/>
    <cellStyle name="Normal 2 13 3 4 4" xfId="795"/>
    <cellStyle name="Normal 2 13 3 4 4 2" xfId="13651"/>
    <cellStyle name="Normal 2 13 3 4 5" xfId="796"/>
    <cellStyle name="Normal 2 13 3 4 5 2" xfId="13764"/>
    <cellStyle name="Normal 2 13 3 4 6" xfId="13349"/>
    <cellStyle name="Normal 2 13 3 5" xfId="797"/>
    <cellStyle name="Normal 2 13 3 5 2" xfId="798"/>
    <cellStyle name="Normal 2 13 3 5 2 2" xfId="13637"/>
    <cellStyle name="Normal 2 13 3 5 3" xfId="799"/>
    <cellStyle name="Normal 2 13 3 5 3 2" xfId="13679"/>
    <cellStyle name="Normal 2 13 3 5 4" xfId="800"/>
    <cellStyle name="Normal 2 13 3 5 4 2" xfId="13732"/>
    <cellStyle name="Normal 2 13 3 5 5" xfId="801"/>
    <cellStyle name="Normal 2 13 3 5 5 2" xfId="13977"/>
    <cellStyle name="Normal 2 13 3 5 6" xfId="13392"/>
    <cellStyle name="Normal 2 13 3 6" xfId="802"/>
    <cellStyle name="Normal 2 13 3 6 2" xfId="13417"/>
    <cellStyle name="Normal 2 13 3 7" xfId="803"/>
    <cellStyle name="Normal 2 13 3 7 2" xfId="14288"/>
    <cellStyle name="Normal 2 13 3 8" xfId="804"/>
    <cellStyle name="Normal 2 13 3 8 2" xfId="13596"/>
    <cellStyle name="Normal 2 13 3 9" xfId="805"/>
    <cellStyle name="Normal 2 13 3 9 2" xfId="13512"/>
    <cellStyle name="Normal 2 13 4" xfId="806"/>
    <cellStyle name="Normal 2 13 4 2" xfId="807"/>
    <cellStyle name="Normal 2 13 4 2 2" xfId="808"/>
    <cellStyle name="Normal 2 13 4 2 2 2" xfId="14163"/>
    <cellStyle name="Normal 2 13 4 2 3" xfId="809"/>
    <cellStyle name="Normal 2 13 4 2 3 2" xfId="13347"/>
    <cellStyle name="Normal 2 13 4 2 4" xfId="810"/>
    <cellStyle name="Normal 2 13 4 2 4 2" xfId="13384"/>
    <cellStyle name="Normal 2 13 4 2 5" xfId="811"/>
    <cellStyle name="Normal 2 13 4 2 5 2" xfId="13432"/>
    <cellStyle name="Normal 2 13 4 2 6" xfId="13462"/>
    <cellStyle name="Normal 2 13 4 3" xfId="812"/>
    <cellStyle name="Normal 2 13 4 3 2" xfId="813"/>
    <cellStyle name="Normal 2 13 4 3 2 2" xfId="13428"/>
    <cellStyle name="Normal 2 13 4 3 3" xfId="814"/>
    <cellStyle name="Normal 2 13 4 3 3 2" xfId="13353"/>
    <cellStyle name="Normal 2 13 4 3 4" xfId="815"/>
    <cellStyle name="Normal 2 13 4 3 4 2" xfId="13394"/>
    <cellStyle name="Normal 2 13 4 3 5" xfId="816"/>
    <cellStyle name="Normal 2 13 4 3 5 2" xfId="13443"/>
    <cellStyle name="Normal 2 13 4 3 6" xfId="13469"/>
    <cellStyle name="Normal 2 13 4 4" xfId="817"/>
    <cellStyle name="Normal 2 13 4 4 2" xfId="818"/>
    <cellStyle name="Normal 2 13 4 4 2 2" xfId="13929"/>
    <cellStyle name="Normal 2 13 4 4 3" xfId="819"/>
    <cellStyle name="Normal 2 13 4 4 3 2" xfId="13909"/>
    <cellStyle name="Normal 2 13 4 4 4" xfId="820"/>
    <cellStyle name="Normal 2 13 4 4 4 2" xfId="13945"/>
    <cellStyle name="Normal 2 13 4 4 5" xfId="821"/>
    <cellStyle name="Normal 2 13 4 4 5 2" xfId="13975"/>
    <cellStyle name="Normal 2 13 4 4 6" xfId="13305"/>
    <cellStyle name="Normal 2 13 4 5" xfId="822"/>
    <cellStyle name="Normal 2 13 4 5 2" xfId="13298"/>
    <cellStyle name="Normal 2 13 4 6" xfId="823"/>
    <cellStyle name="Normal 2 13 4 6 2" xfId="13322"/>
    <cellStyle name="Normal 2 13 4 7" xfId="824"/>
    <cellStyle name="Normal 2 13 4 7 2" xfId="13352"/>
    <cellStyle name="Normal 2 13 4 8" xfId="825"/>
    <cellStyle name="Normal 2 13 4 8 2" xfId="13391"/>
    <cellStyle name="Normal 2 13 4 9" xfId="13414"/>
    <cellStyle name="Normal 2 13 5" xfId="826"/>
    <cellStyle name="Normal 2 13 5 2" xfId="827"/>
    <cellStyle name="Normal 2 13 5 2 2" xfId="13602"/>
    <cellStyle name="Normal 2 13 5 3" xfId="828"/>
    <cellStyle name="Normal 2 13 5 3 2" xfId="13739"/>
    <cellStyle name="Normal 2 13 5 4" xfId="829"/>
    <cellStyle name="Normal 2 13 5 4 2" xfId="13827"/>
    <cellStyle name="Normal 2 13 5 5" xfId="830"/>
    <cellStyle name="Normal 2 13 5 5 2" xfId="13289"/>
    <cellStyle name="Normal 2 13 5 6" xfId="13600"/>
    <cellStyle name="Normal 2 13 6" xfId="831"/>
    <cellStyle name="Normal 2 13 6 2" xfId="832"/>
    <cellStyle name="Normal 2 13 6 2 2" xfId="13694"/>
    <cellStyle name="Normal 2 13 6 3" xfId="833"/>
    <cellStyle name="Normal 2 13 6 3 2" xfId="13713"/>
    <cellStyle name="Normal 2 13 6 4" xfId="834"/>
    <cellStyle name="Normal 2 13 6 4 2" xfId="13794"/>
    <cellStyle name="Normal 2 13 6 5" xfId="835"/>
    <cellStyle name="Normal 2 13 6 5 2" xfId="14294"/>
    <cellStyle name="Normal 2 13 6 6" xfId="13769"/>
    <cellStyle name="Normal 2 13 7" xfId="836"/>
    <cellStyle name="Normal 2 13 7 2" xfId="837"/>
    <cellStyle name="Normal 2 13 7 2 2" xfId="13760"/>
    <cellStyle name="Normal 2 13 7 3" xfId="838"/>
    <cellStyle name="Normal 2 13 7 3 2" xfId="13649"/>
    <cellStyle name="Normal 2 13 7 4" xfId="839"/>
    <cellStyle name="Normal 2 13 7 4 2" xfId="13606"/>
    <cellStyle name="Normal 2 13 7 5" xfId="840"/>
    <cellStyle name="Normal 2 13 7 5 2" xfId="13283"/>
    <cellStyle name="Normal 2 13 7 6" xfId="13527"/>
    <cellStyle name="Normal 2 13 8" xfId="841"/>
    <cellStyle name="Normal 2 13 9" xfId="842"/>
    <cellStyle name="Normal 2 14" xfId="843"/>
    <cellStyle name="Normal 2 14 10" xfId="844"/>
    <cellStyle name="Normal 2 14 11" xfId="845"/>
    <cellStyle name="Normal 2 14 12" xfId="14172"/>
    <cellStyle name="Normal 2 14 12 2" xfId="13624"/>
    <cellStyle name="Normal 2 14 2" xfId="846"/>
    <cellStyle name="Normal 2 14 2 10" xfId="13854"/>
    <cellStyle name="Normal 2 14 2 2" xfId="847"/>
    <cellStyle name="Normal 2 14 2 2 2" xfId="848"/>
    <cellStyle name="Normal 2 14 2 2 2 2" xfId="849"/>
    <cellStyle name="Normal 2 14 2 2 2 2 2" xfId="13509"/>
    <cellStyle name="Normal 2 14 2 2 2 3" xfId="850"/>
    <cellStyle name="Normal 2 14 2 2 2 3 2" xfId="13607"/>
    <cellStyle name="Normal 2 14 2 2 2 4" xfId="851"/>
    <cellStyle name="Normal 2 14 2 2 2 4 2" xfId="13673"/>
    <cellStyle name="Normal 2 14 2 2 2 5" xfId="852"/>
    <cellStyle name="Normal 2 14 2 2 2 5 2" xfId="13632"/>
    <cellStyle name="Normal 2 14 2 2 2 6" xfId="13855"/>
    <cellStyle name="Normal 2 14 2 2 3" xfId="853"/>
    <cellStyle name="Normal 2 14 2 2 3 2" xfId="854"/>
    <cellStyle name="Normal 2 14 2 2 3 2 2" xfId="13429"/>
    <cellStyle name="Normal 2 14 2 2 3 3" xfId="855"/>
    <cellStyle name="Normal 2 14 2 2 3 3 2" xfId="13552"/>
    <cellStyle name="Normal 2 14 2 2 3 4" xfId="856"/>
    <cellStyle name="Normal 2 14 2 2 3 4 2" xfId="13572"/>
    <cellStyle name="Normal 2 14 2 2 3 5" xfId="857"/>
    <cellStyle name="Normal 2 14 2 2 3 5 2" xfId="13636"/>
    <cellStyle name="Normal 2 14 2 2 3 6" xfId="13717"/>
    <cellStyle name="Normal 2 14 2 2 4" xfId="858"/>
    <cellStyle name="Normal 2 14 2 2 4 2" xfId="859"/>
    <cellStyle name="Normal 2 14 2 2 4 2 2" xfId="13633"/>
    <cellStyle name="Normal 2 14 2 2 4 3" xfId="860"/>
    <cellStyle name="Normal 2 14 2 2 4 3 2" xfId="13665"/>
    <cellStyle name="Normal 2 14 2 2 4 4" xfId="861"/>
    <cellStyle name="Normal 2 14 2 2 4 4 2" xfId="13485"/>
    <cellStyle name="Normal 2 14 2 2 4 5" xfId="862"/>
    <cellStyle name="Normal 2 14 2 2 4 5 2" xfId="13514"/>
    <cellStyle name="Normal 2 14 2 2 4 6" xfId="13484"/>
    <cellStyle name="Normal 2 14 2 2 5" xfId="863"/>
    <cellStyle name="Normal 2 14 2 2 5 2" xfId="13997"/>
    <cellStyle name="Normal 2 14 2 2 6" xfId="864"/>
    <cellStyle name="Normal 2 14 2 2 6 2" xfId="9803"/>
    <cellStyle name="Normal 2 14 2 2 7" xfId="865"/>
    <cellStyle name="Normal 2 14 2 2 7 2" xfId="13376"/>
    <cellStyle name="Normal 2 14 2 2 8" xfId="866"/>
    <cellStyle name="Normal 2 14 2 2 8 2" xfId="13420"/>
    <cellStyle name="Normal 2 14 2 2 9" xfId="13448"/>
    <cellStyle name="Normal 2 14 2 3" xfId="867"/>
    <cellStyle name="Normal 2 14 2 3 2" xfId="868"/>
    <cellStyle name="Normal 2 14 2 3 2 2" xfId="13761"/>
    <cellStyle name="Normal 2 14 2 3 3" xfId="869"/>
    <cellStyle name="Normal 2 14 2 3 3 2" xfId="13439"/>
    <cellStyle name="Normal 2 14 2 3 4" xfId="870"/>
    <cellStyle name="Normal 2 14 2 3 4 2" xfId="13491"/>
    <cellStyle name="Normal 2 14 2 3 5" xfId="871"/>
    <cellStyle name="Normal 2 14 2 3 5 2" xfId="13546"/>
    <cellStyle name="Normal 2 14 2 3 6" xfId="13566"/>
    <cellStyle name="Normal 2 14 2 4" xfId="872"/>
    <cellStyle name="Normal 2 14 2 4 2" xfId="873"/>
    <cellStyle name="Normal 2 14 2 4 2 2" xfId="13788"/>
    <cellStyle name="Normal 2 14 2 4 3" xfId="874"/>
    <cellStyle name="Normal 2 14 2 4 3 2" xfId="13864"/>
    <cellStyle name="Normal 2 14 2 4 4" xfId="875"/>
    <cellStyle name="Normal 2 14 2 4 4 2" xfId="13508"/>
    <cellStyle name="Normal 2 14 2 4 5" xfId="876"/>
    <cellStyle name="Normal 2 14 2 4 5 2" xfId="13477"/>
    <cellStyle name="Normal 2 14 2 4 6" xfId="9794"/>
    <cellStyle name="Normal 2 14 2 5" xfId="877"/>
    <cellStyle name="Normal 2 14 2 5 2" xfId="878"/>
    <cellStyle name="Normal 2 14 2 5 2 2" xfId="13720"/>
    <cellStyle name="Normal 2 14 2 5 3" xfId="879"/>
    <cellStyle name="Normal 2 14 2 5 3 2" xfId="13780"/>
    <cellStyle name="Normal 2 14 2 5 4" xfId="880"/>
    <cellStyle name="Normal 2 14 2 5 4 2" xfId="13866"/>
    <cellStyle name="Normal 2 14 2 5 5" xfId="881"/>
    <cellStyle name="Normal 2 14 2 5 5 2" xfId="13502"/>
    <cellStyle name="Normal 2 14 2 5 6" xfId="13493"/>
    <cellStyle name="Normal 2 14 2 6" xfId="882"/>
    <cellStyle name="Normal 2 14 2 6 2" xfId="14059"/>
    <cellStyle name="Normal 2 14 2 7" xfId="883"/>
    <cellStyle name="Normal 2 14 2 7 2" xfId="13695"/>
    <cellStyle name="Normal 2 14 2 8" xfId="884"/>
    <cellStyle name="Normal 2 14 2 8 2" xfId="13797"/>
    <cellStyle name="Normal 2 14 2 9" xfId="885"/>
    <cellStyle name="Normal 2 14 2 9 2" xfId="13876"/>
    <cellStyle name="Normal 2 14 3" xfId="886"/>
    <cellStyle name="Normal 2 14 3 10" xfId="14055"/>
    <cellStyle name="Normal 2 14 3 2" xfId="887"/>
    <cellStyle name="Normal 2 14 3 2 2" xfId="888"/>
    <cellStyle name="Normal 2 14 3 2 2 2" xfId="889"/>
    <cellStyle name="Normal 2 14 3 2 2 2 2" xfId="13842"/>
    <cellStyle name="Normal 2 14 3 2 2 3" xfId="890"/>
    <cellStyle name="Normal 2 14 3 2 2 3 2" xfId="13843"/>
    <cellStyle name="Normal 2 14 3 2 2 4" xfId="891"/>
    <cellStyle name="Normal 2 14 3 2 2 4 2" xfId="13844"/>
    <cellStyle name="Normal 2 14 3 2 2 5" xfId="892"/>
    <cellStyle name="Normal 2 14 3 2 2 5 2" xfId="14279"/>
    <cellStyle name="Normal 2 14 3 2 2 6" xfId="13936"/>
    <cellStyle name="Normal 2 14 3 2 3" xfId="893"/>
    <cellStyle name="Normal 2 14 3 2 3 2" xfId="894"/>
    <cellStyle name="Normal 2 14 3 2 3 2 2" xfId="13845"/>
    <cellStyle name="Normal 2 14 3 2 3 3" xfId="895"/>
    <cellStyle name="Normal 2 14 3 2 3 3 2" xfId="13846"/>
    <cellStyle name="Normal 2 14 3 2 3 4" xfId="896"/>
    <cellStyle name="Normal 2 14 3 2 3 4 2" xfId="14022"/>
    <cellStyle name="Normal 2 14 3 2 3 5" xfId="897"/>
    <cellStyle name="Normal 2 14 3 2 3 5 2" xfId="14006"/>
    <cellStyle name="Normal 2 14 3 2 3 6" xfId="14056"/>
    <cellStyle name="Normal 2 14 3 2 4" xfId="898"/>
    <cellStyle name="Normal 2 14 3 2 4 2" xfId="899"/>
    <cellStyle name="Normal 2 14 3 2 4 2 2" xfId="13915"/>
    <cellStyle name="Normal 2 14 3 2 4 3" xfId="900"/>
    <cellStyle name="Normal 2 14 3 2 4 3 2" xfId="13956"/>
    <cellStyle name="Normal 2 14 3 2 4 4" xfId="901"/>
    <cellStyle name="Normal 2 14 3 2 4 4 2" xfId="13982"/>
    <cellStyle name="Normal 2 14 3 2 4 5" xfId="902"/>
    <cellStyle name="Normal 2 14 3 2 4 5 2" xfId="14007"/>
    <cellStyle name="Normal 2 14 3 2 4 6" xfId="14015"/>
    <cellStyle name="Normal 2 14 3 2 5" xfId="903"/>
    <cellStyle name="Normal 2 14 3 2 5 2" xfId="13894"/>
    <cellStyle name="Normal 2 14 3 2 6" xfId="904"/>
    <cellStyle name="Normal 2 14 3 2 6 2" xfId="13925"/>
    <cellStyle name="Normal 2 14 3 2 7" xfId="905"/>
    <cellStyle name="Normal 2 14 3 2 7 2" xfId="13963"/>
    <cellStyle name="Normal 2 14 3 2 8" xfId="906"/>
    <cellStyle name="Normal 2 14 3 2 8 2" xfId="14000"/>
    <cellStyle name="Normal 2 14 3 2 9" xfId="13877"/>
    <cellStyle name="Normal 2 14 3 3" xfId="907"/>
    <cellStyle name="Normal 2 14 3 3 2" xfId="908"/>
    <cellStyle name="Normal 2 14 3 3 2 2" xfId="13920"/>
    <cellStyle name="Normal 2 14 3 3 3" xfId="909"/>
    <cellStyle name="Normal 2 14 3 3 3 2" xfId="13952"/>
    <cellStyle name="Normal 2 14 3 3 4" xfId="910"/>
    <cellStyle name="Normal 2 14 3 3 4 2" xfId="13798"/>
    <cellStyle name="Normal 2 14 3 3 5" xfId="911"/>
    <cellStyle name="Normal 2 14 3 3 5 2" xfId="13857"/>
    <cellStyle name="Normal 2 14 3 3 6" xfId="13795"/>
    <cellStyle name="Normal 2 14 3 4" xfId="912"/>
    <cellStyle name="Normal 2 14 3 4 2" xfId="913"/>
    <cellStyle name="Normal 2 14 3 4 2 2" xfId="13849"/>
    <cellStyle name="Normal 2 14 3 4 3" xfId="914"/>
    <cellStyle name="Normal 2 14 3 4 3 2" xfId="13991"/>
    <cellStyle name="Normal 2 14 3 4 4" xfId="915"/>
    <cellStyle name="Normal 2 14 3 4 4 2" xfId="13834"/>
    <cellStyle name="Normal 2 14 3 4 5" xfId="916"/>
    <cellStyle name="Normal 2 14 3 4 5 2" xfId="14024"/>
    <cellStyle name="Normal 2 14 3 4 6" xfId="13829"/>
    <cellStyle name="Normal 2 14 3 5" xfId="917"/>
    <cellStyle name="Normal 2 14 3 5 2" xfId="918"/>
    <cellStyle name="Normal 2 14 3 5 2 2" xfId="14029"/>
    <cellStyle name="Normal 2 14 3 5 3" xfId="919"/>
    <cellStyle name="Normal 2 14 3 5 3 2" xfId="13839"/>
    <cellStyle name="Normal 2 14 3 5 4" xfId="920"/>
    <cellStyle name="Normal 2 14 3 5 4 2" xfId="13900"/>
    <cellStyle name="Normal 2 14 3 5 5" xfId="921"/>
    <cellStyle name="Normal 2 14 3 5 5 2" xfId="14041"/>
    <cellStyle name="Normal 2 14 3 5 6" xfId="13931"/>
    <cellStyle name="Normal 2 14 3 6" xfId="922"/>
    <cellStyle name="Normal 2 14 3 6 2" xfId="13986"/>
    <cellStyle name="Normal 2 14 3 7" xfId="923"/>
    <cellStyle name="Normal 2 14 3 7 2" xfId="13983"/>
    <cellStyle name="Normal 2 14 3 8" xfId="924"/>
    <cellStyle name="Normal 2 14 3 8 2" xfId="14008"/>
    <cellStyle name="Normal 2 14 3 9" xfId="925"/>
    <cellStyle name="Normal 2 14 3 9 2" xfId="13886"/>
    <cellStyle name="Normal 2 14 4" xfId="926"/>
    <cellStyle name="Normal 2 14 4 2" xfId="927"/>
    <cellStyle name="Normal 2 14 4 2 2" xfId="928"/>
    <cellStyle name="Normal 2 14 4 2 2 2" xfId="13940"/>
    <cellStyle name="Normal 2 14 4 2 3" xfId="929"/>
    <cellStyle name="Normal 2 14 4 2 3 2" xfId="13968"/>
    <cellStyle name="Normal 2 14 4 2 4" xfId="930"/>
    <cellStyle name="Normal 2 14 4 2 4 2" xfId="13878"/>
    <cellStyle name="Normal 2 14 4 2 5" xfId="931"/>
    <cellStyle name="Normal 2 14 4 2 5 2" xfId="13904"/>
    <cellStyle name="Normal 2 14 4 2 6" xfId="13921"/>
    <cellStyle name="Normal 2 14 4 3" xfId="932"/>
    <cellStyle name="Normal 2 14 4 3 2" xfId="933"/>
    <cellStyle name="Normal 2 14 4 3 2 2" xfId="13962"/>
    <cellStyle name="Normal 2 14 4 3 3" xfId="934"/>
    <cellStyle name="Normal 2 14 4 3 3 2" xfId="13820"/>
    <cellStyle name="Normal 2 14 4 3 4" xfId="935"/>
    <cellStyle name="Normal 2 14 4 3 4 2" xfId="13799"/>
    <cellStyle name="Normal 2 14 4 3 5" xfId="936"/>
    <cellStyle name="Normal 2 14 4 3 5 2" xfId="13847"/>
    <cellStyle name="Normal 2 14 4 3 6" xfId="13850"/>
    <cellStyle name="Normal 2 14 4 4" xfId="937"/>
    <cellStyle name="Normal 2 14 4 4 2" xfId="938"/>
    <cellStyle name="Normal 2 14 4 4 2 2" xfId="13784"/>
    <cellStyle name="Normal 2 14 4 4 3" xfId="939"/>
    <cellStyle name="Normal 2 14 4 4 3 2" xfId="9798"/>
    <cellStyle name="Normal 2 14 4 4 4" xfId="940"/>
    <cellStyle name="Normal 2 14 4 4 4 2" xfId="13801"/>
    <cellStyle name="Normal 2 14 4 4 5" xfId="941"/>
    <cellStyle name="Normal 2 14 4 4 5 2" xfId="13867"/>
    <cellStyle name="Normal 2 14 4 4 6" xfId="9782"/>
    <cellStyle name="Normal 2 14 4 5" xfId="942"/>
    <cellStyle name="Normal 2 14 4 5 2" xfId="14275"/>
    <cellStyle name="Normal 2 14 4 6" xfId="943"/>
    <cellStyle name="Normal 2 14 4 6 2" xfId="13888"/>
    <cellStyle name="Normal 2 14 4 7" xfId="944"/>
    <cellStyle name="Normal 2 14 4 7 2" xfId="14042"/>
    <cellStyle name="Normal 2 14 4 8" xfId="945"/>
    <cellStyle name="Normal 2 14 4 8 2" xfId="13914"/>
    <cellStyle name="Normal 2 14 4 9" xfId="9784"/>
    <cellStyle name="Normal 2 14 5" xfId="946"/>
    <cellStyle name="Normal 2 14 5 2" xfId="947"/>
    <cellStyle name="Normal 2 14 5 2 2" xfId="13984"/>
    <cellStyle name="Normal 2 14 5 3" xfId="948"/>
    <cellStyle name="Normal 2 14 5 3 2" xfId="14009"/>
    <cellStyle name="Normal 2 14 5 4" xfId="949"/>
    <cellStyle name="Normal 2 14 5 4 2" xfId="13899"/>
    <cellStyle name="Normal 2 14 5 5" xfId="950"/>
    <cellStyle name="Normal 2 14 5 5 2" xfId="13916"/>
    <cellStyle name="Normal 2 14 5 6" xfId="13932"/>
    <cellStyle name="Normal 2 14 6" xfId="951"/>
    <cellStyle name="Normal 2 14 6 2" xfId="952"/>
    <cellStyle name="Normal 2 14 6 2 2" xfId="13969"/>
    <cellStyle name="Normal 2 14 6 3" xfId="953"/>
    <cellStyle name="Normal 2 14 6 3 2" xfId="13879"/>
    <cellStyle name="Normal 2 14 6 4" xfId="954"/>
    <cellStyle name="Normal 2 14 6 4 2" xfId="13905"/>
    <cellStyle name="Normal 2 14 6 5" xfId="955"/>
    <cellStyle name="Normal 2 14 6 5 2" xfId="13937"/>
    <cellStyle name="Normal 2 14 6 6" xfId="13953"/>
    <cellStyle name="Normal 2 14 7" xfId="956"/>
    <cellStyle name="Normal 2 14 7 2" xfId="957"/>
    <cellStyle name="Normal 2 14 7 2 2" xfId="13821"/>
    <cellStyle name="Normal 2 14 7 3" xfId="958"/>
    <cellStyle name="Normal 2 14 7 3 2" xfId="13789"/>
    <cellStyle name="Normal 2 14 7 4" xfId="959"/>
    <cellStyle name="Normal 2 14 7 4 2" xfId="13848"/>
    <cellStyle name="Normal 2 14 7 5" xfId="960"/>
    <cellStyle name="Normal 2 14 7 5 2" xfId="13985"/>
    <cellStyle name="Normal 2 14 7 6" xfId="13992"/>
    <cellStyle name="Normal 2 14 8" xfId="961"/>
    <cellStyle name="Normal 2 14 9" xfId="962"/>
    <cellStyle name="Normal 2 15" xfId="963"/>
    <cellStyle name="Normal 2 15 10" xfId="964"/>
    <cellStyle name="Normal 2 15 10 2" xfId="13825"/>
    <cellStyle name="Normal 2 15 11" xfId="965"/>
    <cellStyle name="Normal 2 15 11 2" xfId="13868"/>
    <cellStyle name="Normal 2 15 12" xfId="14173"/>
    <cellStyle name="Normal 2 15 12 2" xfId="14030"/>
    <cellStyle name="Normal 2 15 2" xfId="966"/>
    <cellStyle name="Normal 2 15 2 10" xfId="13840"/>
    <cellStyle name="Normal 2 15 2 2" xfId="967"/>
    <cellStyle name="Normal 2 15 2 2 2" xfId="968"/>
    <cellStyle name="Normal 2 15 2 2 2 2" xfId="969"/>
    <cellStyle name="Normal 2 15 2 2 2 2 2" xfId="14043"/>
    <cellStyle name="Normal 2 15 2 2 2 3" xfId="970"/>
    <cellStyle name="Normal 2 15 2 2 2 3 2" xfId="14044"/>
    <cellStyle name="Normal 2 15 2 2 2 4" xfId="971"/>
    <cellStyle name="Normal 2 15 2 2 2 4 2" xfId="13903"/>
    <cellStyle name="Normal 2 15 2 2 2 5" xfId="972"/>
    <cellStyle name="Normal 2 15 2 2 2 5 2" xfId="13934"/>
    <cellStyle name="Normal 2 15 2 2 2 6" xfId="13951"/>
    <cellStyle name="Normal 2 15 2 2 3" xfId="973"/>
    <cellStyle name="Normal 2 15 2 2 3 2" xfId="974"/>
    <cellStyle name="Normal 2 15 2 2 3 2 2" xfId="14016"/>
    <cellStyle name="Normal 2 15 2 2 3 3" xfId="975"/>
    <cellStyle name="Normal 2 15 2 2 3 3 2" xfId="13437"/>
    <cellStyle name="Normal 2 15 2 2 3 4" xfId="976"/>
    <cellStyle name="Normal 2 15 2 2 3 4 2" xfId="13317"/>
    <cellStyle name="Normal 2 15 2 2 3 5" xfId="977"/>
    <cellStyle name="Normal 2 15 2 2 3 5 2" xfId="13346"/>
    <cellStyle name="Normal 2 15 2 2 3 6" xfId="13365"/>
    <cellStyle name="Normal 2 15 2 2 4" xfId="978"/>
    <cellStyle name="Normal 2 15 2 2 4 2" xfId="979"/>
    <cellStyle name="Normal 2 15 2 2 4 2 2" xfId="14045"/>
    <cellStyle name="Normal 2 15 2 2 4 3" xfId="980"/>
    <cellStyle name="Normal 2 15 2 2 4 3 2" xfId="13461"/>
    <cellStyle name="Normal 2 15 2 2 4 4" xfId="981"/>
    <cellStyle name="Normal 2 15 2 2 4 4 2" xfId="13691"/>
    <cellStyle name="Normal 2 15 2 2 4 5" xfId="982"/>
    <cellStyle name="Normal 2 15 2 2 4 5 2" xfId="13563"/>
    <cellStyle name="Normal 2 15 2 2 4 6" xfId="13589"/>
    <cellStyle name="Normal 2 15 2 2 5" xfId="983"/>
    <cellStyle name="Normal 2 15 2 2 5 2" xfId="13776"/>
    <cellStyle name="Normal 2 15 2 2 6" xfId="984"/>
    <cellStyle name="Normal 2 15 2 2 6 2" xfId="14050"/>
    <cellStyle name="Normal 2 15 2 2 7" xfId="985"/>
    <cellStyle name="Normal 2 15 2 2 7 2" xfId="13282"/>
    <cellStyle name="Normal 2 15 2 2 8" xfId="986"/>
    <cellStyle name="Normal 2 15 2 2 8 2" xfId="13281"/>
    <cellStyle name="Normal 2 15 2 2 9" xfId="13280"/>
    <cellStyle name="Normal 2 15 2 3" xfId="987"/>
    <cellStyle name="Normal 2 15 2 3 2" xfId="988"/>
    <cellStyle name="Normal 2 15 2 3 2 2" xfId="13279"/>
    <cellStyle name="Normal 2 15 2 3 3" xfId="989"/>
    <cellStyle name="Normal 2 15 2 3 3 2" xfId="13278"/>
    <cellStyle name="Normal 2 15 2 3 4" xfId="990"/>
    <cellStyle name="Normal 2 15 2 3 4 2" xfId="13277"/>
    <cellStyle name="Normal 2 15 2 3 5" xfId="991"/>
    <cellStyle name="Normal 2 15 2 3 5 2" xfId="13276"/>
    <cellStyle name="Normal 2 15 2 3 6" xfId="13275"/>
    <cellStyle name="Normal 2 15 2 4" xfId="992"/>
    <cellStyle name="Normal 2 15 2 4 2" xfId="993"/>
    <cellStyle name="Normal 2 15 2 4 2 2" xfId="13274"/>
    <cellStyle name="Normal 2 15 2 4 3" xfId="994"/>
    <cellStyle name="Normal 2 15 2 4 3 2" xfId="13273"/>
    <cellStyle name="Normal 2 15 2 4 4" xfId="995"/>
    <cellStyle name="Normal 2 15 2 4 4 2" xfId="13272"/>
    <cellStyle name="Normal 2 15 2 4 5" xfId="996"/>
    <cellStyle name="Normal 2 15 2 4 5 2" xfId="13271"/>
    <cellStyle name="Normal 2 15 2 4 6" xfId="13270"/>
    <cellStyle name="Normal 2 15 2 5" xfId="997"/>
    <cellStyle name="Normal 2 15 2 5 2" xfId="998"/>
    <cellStyle name="Normal 2 15 2 5 2 2" xfId="13269"/>
    <cellStyle name="Normal 2 15 2 5 3" xfId="999"/>
    <cellStyle name="Normal 2 15 2 5 3 2" xfId="13268"/>
    <cellStyle name="Normal 2 15 2 5 4" xfId="1000"/>
    <cellStyle name="Normal 2 15 2 5 4 2" xfId="13267"/>
    <cellStyle name="Normal 2 15 2 5 5" xfId="1001"/>
    <cellStyle name="Normal 2 15 2 5 5 2" xfId="13266"/>
    <cellStyle name="Normal 2 15 2 5 6" xfId="13265"/>
    <cellStyle name="Normal 2 15 2 6" xfId="1002"/>
    <cellStyle name="Normal 2 15 2 6 2" xfId="13264"/>
    <cellStyle name="Normal 2 15 2 7" xfId="1003"/>
    <cellStyle name="Normal 2 15 2 7 2" xfId="13263"/>
    <cellStyle name="Normal 2 15 2 8" xfId="1004"/>
    <cellStyle name="Normal 2 15 2 8 2" xfId="13262"/>
    <cellStyle name="Normal 2 15 2 9" xfId="1005"/>
    <cellStyle name="Normal 2 15 2 9 2" xfId="13261"/>
    <cellStyle name="Normal 2 15 3" xfId="1006"/>
    <cellStyle name="Normal 2 15 3 10" xfId="13260"/>
    <cellStyle name="Normal 2 15 3 2" xfId="1007"/>
    <cellStyle name="Normal 2 15 3 2 2" xfId="1008"/>
    <cellStyle name="Normal 2 15 3 2 2 2" xfId="1009"/>
    <cellStyle name="Normal 2 15 3 2 2 2 2" xfId="13259"/>
    <cellStyle name="Normal 2 15 3 2 2 3" xfId="1010"/>
    <cellStyle name="Normal 2 15 3 2 2 3 2" xfId="13258"/>
    <cellStyle name="Normal 2 15 3 2 2 4" xfId="1011"/>
    <cellStyle name="Normal 2 15 3 2 2 4 2" xfId="13257"/>
    <cellStyle name="Normal 2 15 3 2 2 5" xfId="1012"/>
    <cellStyle name="Normal 2 15 3 2 2 5 2" xfId="13256"/>
    <cellStyle name="Normal 2 15 3 2 2 6" xfId="13255"/>
    <cellStyle name="Normal 2 15 3 2 3" xfId="1013"/>
    <cellStyle name="Normal 2 15 3 2 3 2" xfId="1014"/>
    <cellStyle name="Normal 2 15 3 2 3 2 2" xfId="13254"/>
    <cellStyle name="Normal 2 15 3 2 3 3" xfId="1015"/>
    <cellStyle name="Normal 2 15 3 2 3 3 2" xfId="13253"/>
    <cellStyle name="Normal 2 15 3 2 3 4" xfId="1016"/>
    <cellStyle name="Normal 2 15 3 2 3 4 2" xfId="13252"/>
    <cellStyle name="Normal 2 15 3 2 3 5" xfId="1017"/>
    <cellStyle name="Normal 2 15 3 2 3 5 2" xfId="13251"/>
    <cellStyle name="Normal 2 15 3 2 3 6" xfId="13250"/>
    <cellStyle name="Normal 2 15 3 2 4" xfId="1018"/>
    <cellStyle name="Normal 2 15 3 2 4 2" xfId="1019"/>
    <cellStyle name="Normal 2 15 3 2 4 2 2" xfId="13249"/>
    <cellStyle name="Normal 2 15 3 2 4 3" xfId="1020"/>
    <cellStyle name="Normal 2 15 3 2 4 3 2" xfId="13248"/>
    <cellStyle name="Normal 2 15 3 2 4 4" xfId="1021"/>
    <cellStyle name="Normal 2 15 3 2 4 4 2" xfId="13247"/>
    <cellStyle name="Normal 2 15 3 2 4 5" xfId="1022"/>
    <cellStyle name="Normal 2 15 3 2 4 5 2" xfId="13246"/>
    <cellStyle name="Normal 2 15 3 2 4 6" xfId="13245"/>
    <cellStyle name="Normal 2 15 3 2 5" xfId="1023"/>
    <cellStyle name="Normal 2 15 3 2 5 2" xfId="13244"/>
    <cellStyle name="Normal 2 15 3 2 6" xfId="1024"/>
    <cellStyle name="Normal 2 15 3 2 6 2" xfId="13243"/>
    <cellStyle name="Normal 2 15 3 2 7" xfId="1025"/>
    <cellStyle name="Normal 2 15 3 2 7 2" xfId="13242"/>
    <cellStyle name="Normal 2 15 3 2 8" xfId="1026"/>
    <cellStyle name="Normal 2 15 3 2 8 2" xfId="13241"/>
    <cellStyle name="Normal 2 15 3 2 9" xfId="13240"/>
    <cellStyle name="Normal 2 15 3 3" xfId="1027"/>
    <cellStyle name="Normal 2 15 3 3 2" xfId="1028"/>
    <cellStyle name="Normal 2 15 3 3 2 2" xfId="13239"/>
    <cellStyle name="Normal 2 15 3 3 3" xfId="1029"/>
    <cellStyle name="Normal 2 15 3 3 3 2" xfId="13238"/>
    <cellStyle name="Normal 2 15 3 3 4" xfId="1030"/>
    <cellStyle name="Normal 2 15 3 3 4 2" xfId="13237"/>
    <cellStyle name="Normal 2 15 3 3 5" xfId="1031"/>
    <cellStyle name="Normal 2 15 3 3 5 2" xfId="13236"/>
    <cellStyle name="Normal 2 15 3 3 6" xfId="13235"/>
    <cellStyle name="Normal 2 15 3 4" xfId="1032"/>
    <cellStyle name="Normal 2 15 3 4 2" xfId="1033"/>
    <cellStyle name="Normal 2 15 3 4 2 2" xfId="13234"/>
    <cellStyle name="Normal 2 15 3 4 3" xfId="1034"/>
    <cellStyle name="Normal 2 15 3 4 3 2" xfId="13233"/>
    <cellStyle name="Normal 2 15 3 4 4" xfId="1035"/>
    <cellStyle name="Normal 2 15 3 4 4 2" xfId="13232"/>
    <cellStyle name="Normal 2 15 3 4 5" xfId="1036"/>
    <cellStyle name="Normal 2 15 3 4 5 2" xfId="13231"/>
    <cellStyle name="Normal 2 15 3 4 6" xfId="14295"/>
    <cellStyle name="Normal 2 15 3 5" xfId="1037"/>
    <cellStyle name="Normal 2 15 3 5 2" xfId="1038"/>
    <cellStyle name="Normal 2 15 3 5 2 2" xfId="13230"/>
    <cellStyle name="Normal 2 15 3 5 3" xfId="1039"/>
    <cellStyle name="Normal 2 15 3 5 3 2" xfId="13229"/>
    <cellStyle name="Normal 2 15 3 5 4" xfId="1040"/>
    <cellStyle name="Normal 2 15 3 5 4 2" xfId="13228"/>
    <cellStyle name="Normal 2 15 3 5 5" xfId="1041"/>
    <cellStyle name="Normal 2 15 3 5 5 2" xfId="13227"/>
    <cellStyle name="Normal 2 15 3 5 6" xfId="13226"/>
    <cellStyle name="Normal 2 15 3 6" xfId="1042"/>
    <cellStyle name="Normal 2 15 3 6 2" xfId="13225"/>
    <cellStyle name="Normal 2 15 3 7" xfId="1043"/>
    <cellStyle name="Normal 2 15 3 7 2" xfId="13224"/>
    <cellStyle name="Normal 2 15 3 8" xfId="1044"/>
    <cellStyle name="Normal 2 15 3 8 2" xfId="13223"/>
    <cellStyle name="Normal 2 15 3 9" xfId="1045"/>
    <cellStyle name="Normal 2 15 3 9 2" xfId="13222"/>
    <cellStyle name="Normal 2 15 4" xfId="1046"/>
    <cellStyle name="Normal 2 15 4 2" xfId="1047"/>
    <cellStyle name="Normal 2 15 4 2 2" xfId="1048"/>
    <cellStyle name="Normal 2 15 4 2 2 2" xfId="13221"/>
    <cellStyle name="Normal 2 15 4 2 3" xfId="1049"/>
    <cellStyle name="Normal 2 15 4 2 3 2" xfId="13220"/>
    <cellStyle name="Normal 2 15 4 2 4" xfId="1050"/>
    <cellStyle name="Normal 2 15 4 2 4 2" xfId="13219"/>
    <cellStyle name="Normal 2 15 4 2 5" xfId="1051"/>
    <cellStyle name="Normal 2 15 4 2 5 2" xfId="13218"/>
    <cellStyle name="Normal 2 15 4 2 6" xfId="13217"/>
    <cellStyle name="Normal 2 15 4 3" xfId="1052"/>
    <cellStyle name="Normal 2 15 4 3 2" xfId="1053"/>
    <cellStyle name="Normal 2 15 4 3 2 2" xfId="13216"/>
    <cellStyle name="Normal 2 15 4 3 3" xfId="1054"/>
    <cellStyle name="Normal 2 15 4 3 3 2" xfId="13215"/>
    <cellStyle name="Normal 2 15 4 3 4" xfId="1055"/>
    <cellStyle name="Normal 2 15 4 3 4 2" xfId="13214"/>
    <cellStyle name="Normal 2 15 4 3 5" xfId="1056"/>
    <cellStyle name="Normal 2 15 4 3 5 2" xfId="13213"/>
    <cellStyle name="Normal 2 15 4 3 6" xfId="13212"/>
    <cellStyle name="Normal 2 15 4 4" xfId="1057"/>
    <cellStyle name="Normal 2 15 4 4 2" xfId="1058"/>
    <cellStyle name="Normal 2 15 4 4 2 2" xfId="13211"/>
    <cellStyle name="Normal 2 15 4 4 3" xfId="1059"/>
    <cellStyle name="Normal 2 15 4 4 3 2" xfId="13210"/>
    <cellStyle name="Normal 2 15 4 4 4" xfId="1060"/>
    <cellStyle name="Normal 2 15 4 4 4 2" xfId="13209"/>
    <cellStyle name="Normal 2 15 4 4 5" xfId="1061"/>
    <cellStyle name="Normal 2 15 4 4 5 2" xfId="13208"/>
    <cellStyle name="Normal 2 15 4 4 6" xfId="13207"/>
    <cellStyle name="Normal 2 15 4 5" xfId="1062"/>
    <cellStyle name="Normal 2 15 4 5 2" xfId="13206"/>
    <cellStyle name="Normal 2 15 4 6" xfId="1063"/>
    <cellStyle name="Normal 2 15 4 6 2" xfId="13205"/>
    <cellStyle name="Normal 2 15 4 7" xfId="1064"/>
    <cellStyle name="Normal 2 15 4 7 2" xfId="13204"/>
    <cellStyle name="Normal 2 15 4 8" xfId="1065"/>
    <cellStyle name="Normal 2 15 4 8 2" xfId="13203"/>
    <cellStyle name="Normal 2 15 4 9" xfId="13202"/>
    <cellStyle name="Normal 2 15 5" xfId="1066"/>
    <cellStyle name="Normal 2 15 5 2" xfId="1067"/>
    <cellStyle name="Normal 2 15 5 2 2" xfId="13201"/>
    <cellStyle name="Normal 2 15 5 3" xfId="1068"/>
    <cellStyle name="Normal 2 15 5 3 2" xfId="13200"/>
    <cellStyle name="Normal 2 15 5 4" xfId="1069"/>
    <cellStyle name="Normal 2 15 5 4 2" xfId="13199"/>
    <cellStyle name="Normal 2 15 5 5" xfId="1070"/>
    <cellStyle name="Normal 2 15 5 5 2" xfId="13198"/>
    <cellStyle name="Normal 2 15 5 6" xfId="13197"/>
    <cellStyle name="Normal 2 15 6" xfId="1071"/>
    <cellStyle name="Normal 2 15 6 2" xfId="1072"/>
    <cellStyle name="Normal 2 15 6 2 2" xfId="13196"/>
    <cellStyle name="Normal 2 15 6 3" xfId="1073"/>
    <cellStyle name="Normal 2 15 6 3 2" xfId="13195"/>
    <cellStyle name="Normal 2 15 6 4" xfId="1074"/>
    <cellStyle name="Normal 2 15 6 4 2" xfId="13194"/>
    <cellStyle name="Normal 2 15 6 5" xfId="1075"/>
    <cellStyle name="Normal 2 15 6 5 2" xfId="13193"/>
    <cellStyle name="Normal 2 15 6 6" xfId="13192"/>
    <cellStyle name="Normal 2 15 7" xfId="1076"/>
    <cellStyle name="Normal 2 15 7 2" xfId="1077"/>
    <cellStyle name="Normal 2 15 7 2 2" xfId="13191"/>
    <cellStyle name="Normal 2 15 7 3" xfId="1078"/>
    <cellStyle name="Normal 2 15 7 3 2" xfId="13190"/>
    <cellStyle name="Normal 2 15 7 4" xfId="1079"/>
    <cellStyle name="Normal 2 15 7 4 2" xfId="13189"/>
    <cellStyle name="Normal 2 15 7 5" xfId="1080"/>
    <cellStyle name="Normal 2 15 7 5 2" xfId="13188"/>
    <cellStyle name="Normal 2 15 7 6" xfId="13187"/>
    <cellStyle name="Normal 2 15 8" xfId="1081"/>
    <cellStyle name="Normal 2 15 8 2" xfId="13186"/>
    <cellStyle name="Normal 2 15 9" xfId="1082"/>
    <cellStyle name="Normal 2 15 9 2" xfId="13185"/>
    <cellStyle name="Normal 2 16" xfId="1083"/>
    <cellStyle name="Normal 2 16 10" xfId="1084"/>
    <cellStyle name="Normal 2 16 10 2" xfId="13184"/>
    <cellStyle name="Normal 2 16 11" xfId="1085"/>
    <cellStyle name="Normal 2 16 11 2" xfId="13183"/>
    <cellStyle name="Normal 2 16 12" xfId="14174"/>
    <cellStyle name="Normal 2 16 12 2" xfId="13182"/>
    <cellStyle name="Normal 2 16 2" xfId="1086"/>
    <cellStyle name="Normal 2 16 2 10" xfId="13181"/>
    <cellStyle name="Normal 2 16 2 2" xfId="1087"/>
    <cellStyle name="Normal 2 16 2 2 2" xfId="1088"/>
    <cellStyle name="Normal 2 16 2 2 2 2" xfId="1089"/>
    <cellStyle name="Normal 2 16 2 2 2 2 2" xfId="13180"/>
    <cellStyle name="Normal 2 16 2 2 2 3" xfId="1090"/>
    <cellStyle name="Normal 2 16 2 2 2 3 2" xfId="13179"/>
    <cellStyle name="Normal 2 16 2 2 2 4" xfId="1091"/>
    <cellStyle name="Normal 2 16 2 2 2 4 2" xfId="13178"/>
    <cellStyle name="Normal 2 16 2 2 2 5" xfId="1092"/>
    <cellStyle name="Normal 2 16 2 2 2 5 2" xfId="13177"/>
    <cellStyle name="Normal 2 16 2 2 2 6" xfId="13176"/>
    <cellStyle name="Normal 2 16 2 2 3" xfId="1093"/>
    <cellStyle name="Normal 2 16 2 2 3 2" xfId="1094"/>
    <cellStyle name="Normal 2 16 2 2 3 2 2" xfId="13175"/>
    <cellStyle name="Normal 2 16 2 2 3 3" xfId="1095"/>
    <cellStyle name="Normal 2 16 2 2 3 3 2" xfId="13174"/>
    <cellStyle name="Normal 2 16 2 2 3 4" xfId="1096"/>
    <cellStyle name="Normal 2 16 2 2 3 4 2" xfId="13173"/>
    <cellStyle name="Normal 2 16 2 2 3 5" xfId="1097"/>
    <cellStyle name="Normal 2 16 2 2 3 5 2" xfId="13172"/>
    <cellStyle name="Normal 2 16 2 2 3 6" xfId="13171"/>
    <cellStyle name="Normal 2 16 2 2 4" xfId="1098"/>
    <cellStyle name="Normal 2 16 2 2 4 2" xfId="1099"/>
    <cellStyle name="Normal 2 16 2 2 4 2 2" xfId="13170"/>
    <cellStyle name="Normal 2 16 2 2 4 3" xfId="1100"/>
    <cellStyle name="Normal 2 16 2 2 4 3 2" xfId="13169"/>
    <cellStyle name="Normal 2 16 2 2 4 4" xfId="1101"/>
    <cellStyle name="Normal 2 16 2 2 4 4 2" xfId="13168"/>
    <cellStyle name="Normal 2 16 2 2 4 5" xfId="1102"/>
    <cellStyle name="Normal 2 16 2 2 4 5 2" xfId="13167"/>
    <cellStyle name="Normal 2 16 2 2 4 6" xfId="13166"/>
    <cellStyle name="Normal 2 16 2 2 5" xfId="1103"/>
    <cellStyle name="Normal 2 16 2 2 5 2" xfId="13165"/>
    <cellStyle name="Normal 2 16 2 2 6" xfId="1104"/>
    <cellStyle name="Normal 2 16 2 2 6 2" xfId="13164"/>
    <cellStyle name="Normal 2 16 2 2 7" xfId="1105"/>
    <cellStyle name="Normal 2 16 2 2 7 2" xfId="13163"/>
    <cellStyle name="Normal 2 16 2 2 8" xfId="1106"/>
    <cellStyle name="Normal 2 16 2 2 8 2" xfId="13162"/>
    <cellStyle name="Normal 2 16 2 2 9" xfId="13161"/>
    <cellStyle name="Normal 2 16 2 3" xfId="1107"/>
    <cellStyle name="Normal 2 16 2 3 2" xfId="1108"/>
    <cellStyle name="Normal 2 16 2 3 2 2" xfId="13160"/>
    <cellStyle name="Normal 2 16 2 3 3" xfId="1109"/>
    <cellStyle name="Normal 2 16 2 3 3 2" xfId="13159"/>
    <cellStyle name="Normal 2 16 2 3 4" xfId="1110"/>
    <cellStyle name="Normal 2 16 2 3 4 2" xfId="13158"/>
    <cellStyle name="Normal 2 16 2 3 5" xfId="1111"/>
    <cellStyle name="Normal 2 16 2 3 5 2" xfId="13157"/>
    <cellStyle name="Normal 2 16 2 3 6" xfId="13156"/>
    <cellStyle name="Normal 2 16 2 4" xfId="1112"/>
    <cellStyle name="Normal 2 16 2 4 2" xfId="1113"/>
    <cellStyle name="Normal 2 16 2 4 2 2" xfId="13155"/>
    <cellStyle name="Normal 2 16 2 4 3" xfId="1114"/>
    <cellStyle name="Normal 2 16 2 4 3 2" xfId="13154"/>
    <cellStyle name="Normal 2 16 2 4 4" xfId="1115"/>
    <cellStyle name="Normal 2 16 2 4 4 2" xfId="13153"/>
    <cellStyle name="Normal 2 16 2 4 5" xfId="1116"/>
    <cellStyle name="Normal 2 16 2 4 5 2" xfId="13152"/>
    <cellStyle name="Normal 2 16 2 4 6" xfId="13151"/>
    <cellStyle name="Normal 2 16 2 5" xfId="1117"/>
    <cellStyle name="Normal 2 16 2 5 2" xfId="1118"/>
    <cellStyle name="Normal 2 16 2 5 2 2" xfId="13150"/>
    <cellStyle name="Normal 2 16 2 5 3" xfId="1119"/>
    <cellStyle name="Normal 2 16 2 5 3 2" xfId="13149"/>
    <cellStyle name="Normal 2 16 2 5 4" xfId="1120"/>
    <cellStyle name="Normal 2 16 2 5 4 2" xfId="13148"/>
    <cellStyle name="Normal 2 16 2 5 5" xfId="1121"/>
    <cellStyle name="Normal 2 16 2 5 5 2" xfId="13147"/>
    <cellStyle name="Normal 2 16 2 5 6" xfId="13146"/>
    <cellStyle name="Normal 2 16 2 6" xfId="1122"/>
    <cellStyle name="Normal 2 16 2 6 2" xfId="13145"/>
    <cellStyle name="Normal 2 16 2 7" xfId="1123"/>
    <cellStyle name="Normal 2 16 2 7 2" xfId="13144"/>
    <cellStyle name="Normal 2 16 2 8" xfId="1124"/>
    <cellStyle name="Normal 2 16 2 8 2" xfId="13143"/>
    <cellStyle name="Normal 2 16 2 9" xfId="1125"/>
    <cellStyle name="Normal 2 16 2 9 2" xfId="13142"/>
    <cellStyle name="Normal 2 16 3" xfId="1126"/>
    <cellStyle name="Normal 2 16 3 10" xfId="13141"/>
    <cellStyle name="Normal 2 16 3 2" xfId="1127"/>
    <cellStyle name="Normal 2 16 3 2 2" xfId="1128"/>
    <cellStyle name="Normal 2 16 3 2 2 2" xfId="1129"/>
    <cellStyle name="Normal 2 16 3 2 2 2 2" xfId="13140"/>
    <cellStyle name="Normal 2 16 3 2 2 3" xfId="1130"/>
    <cellStyle name="Normal 2 16 3 2 2 3 2" xfId="13139"/>
    <cellStyle name="Normal 2 16 3 2 2 4" xfId="1131"/>
    <cellStyle name="Normal 2 16 3 2 2 4 2" xfId="13138"/>
    <cellStyle name="Normal 2 16 3 2 2 5" xfId="1132"/>
    <cellStyle name="Normal 2 16 3 2 2 5 2" xfId="13137"/>
    <cellStyle name="Normal 2 16 3 2 2 6" xfId="13136"/>
    <cellStyle name="Normal 2 16 3 2 3" xfId="1133"/>
    <cellStyle name="Normal 2 16 3 2 3 2" xfId="1134"/>
    <cellStyle name="Normal 2 16 3 2 3 2 2" xfId="13135"/>
    <cellStyle name="Normal 2 16 3 2 3 3" xfId="1135"/>
    <cellStyle name="Normal 2 16 3 2 3 3 2" xfId="13134"/>
    <cellStyle name="Normal 2 16 3 2 3 4" xfId="1136"/>
    <cellStyle name="Normal 2 16 3 2 3 4 2" xfId="13133"/>
    <cellStyle name="Normal 2 16 3 2 3 5" xfId="1137"/>
    <cellStyle name="Normal 2 16 3 2 3 5 2" xfId="13132"/>
    <cellStyle name="Normal 2 16 3 2 3 6" xfId="13131"/>
    <cellStyle name="Normal 2 16 3 2 4" xfId="1138"/>
    <cellStyle name="Normal 2 16 3 2 4 2" xfId="1139"/>
    <cellStyle name="Normal 2 16 3 2 4 2 2" xfId="13130"/>
    <cellStyle name="Normal 2 16 3 2 4 3" xfId="1140"/>
    <cellStyle name="Normal 2 16 3 2 4 3 2" xfId="13129"/>
    <cellStyle name="Normal 2 16 3 2 4 4" xfId="1141"/>
    <cellStyle name="Normal 2 16 3 2 4 4 2" xfId="13128"/>
    <cellStyle name="Normal 2 16 3 2 4 5" xfId="1142"/>
    <cellStyle name="Normal 2 16 3 2 4 5 2" xfId="13127"/>
    <cellStyle name="Normal 2 16 3 2 4 6" xfId="13126"/>
    <cellStyle name="Normal 2 16 3 2 5" xfId="1143"/>
    <cellStyle name="Normal 2 16 3 2 5 2" xfId="13125"/>
    <cellStyle name="Normal 2 16 3 2 6" xfId="1144"/>
    <cellStyle name="Normal 2 16 3 2 6 2" xfId="13124"/>
    <cellStyle name="Normal 2 16 3 2 7" xfId="1145"/>
    <cellStyle name="Normal 2 16 3 2 7 2" xfId="13123"/>
    <cellStyle name="Normal 2 16 3 2 8" xfId="1146"/>
    <cellStyle name="Normal 2 16 3 2 8 2" xfId="13122"/>
    <cellStyle name="Normal 2 16 3 2 9" xfId="13121"/>
    <cellStyle name="Normal 2 16 3 3" xfId="1147"/>
    <cellStyle name="Normal 2 16 3 3 2" xfId="1148"/>
    <cellStyle name="Normal 2 16 3 3 2 2" xfId="13120"/>
    <cellStyle name="Normal 2 16 3 3 3" xfId="1149"/>
    <cellStyle name="Normal 2 16 3 3 3 2" xfId="13119"/>
    <cellStyle name="Normal 2 16 3 3 4" xfId="1150"/>
    <cellStyle name="Normal 2 16 3 3 4 2" xfId="13118"/>
    <cellStyle name="Normal 2 16 3 3 5" xfId="1151"/>
    <cellStyle name="Normal 2 16 3 3 5 2" xfId="13117"/>
    <cellStyle name="Normal 2 16 3 3 6" xfId="13116"/>
    <cellStyle name="Normal 2 16 3 4" xfId="1152"/>
    <cellStyle name="Normal 2 16 3 4 2" xfId="1153"/>
    <cellStyle name="Normal 2 16 3 4 2 2" xfId="13115"/>
    <cellStyle name="Normal 2 16 3 4 3" xfId="1154"/>
    <cellStyle name="Normal 2 16 3 4 3 2" xfId="13114"/>
    <cellStyle name="Normal 2 16 3 4 4" xfId="1155"/>
    <cellStyle name="Normal 2 16 3 4 4 2" xfId="13113"/>
    <cellStyle name="Normal 2 16 3 4 5" xfId="1156"/>
    <cellStyle name="Normal 2 16 3 4 5 2" xfId="13112"/>
    <cellStyle name="Normal 2 16 3 4 6" xfId="13111"/>
    <cellStyle name="Normal 2 16 3 5" xfId="1157"/>
    <cellStyle name="Normal 2 16 3 5 2" xfId="1158"/>
    <cellStyle name="Normal 2 16 3 5 2 2" xfId="13110"/>
    <cellStyle name="Normal 2 16 3 5 3" xfId="1159"/>
    <cellStyle name="Normal 2 16 3 5 3 2" xfId="13109"/>
    <cellStyle name="Normal 2 16 3 5 4" xfId="1160"/>
    <cellStyle name="Normal 2 16 3 5 4 2" xfId="13108"/>
    <cellStyle name="Normal 2 16 3 5 5" xfId="1161"/>
    <cellStyle name="Normal 2 16 3 5 5 2" xfId="13107"/>
    <cellStyle name="Normal 2 16 3 5 6" xfId="13106"/>
    <cellStyle name="Normal 2 16 3 6" xfId="1162"/>
    <cellStyle name="Normal 2 16 3 6 2" xfId="13105"/>
    <cellStyle name="Normal 2 16 3 7" xfId="1163"/>
    <cellStyle name="Normal 2 16 3 7 2" xfId="13104"/>
    <cellStyle name="Normal 2 16 3 8" xfId="1164"/>
    <cellStyle name="Normal 2 16 3 8 2" xfId="13103"/>
    <cellStyle name="Normal 2 16 3 9" xfId="1165"/>
    <cellStyle name="Normal 2 16 3 9 2" xfId="13102"/>
    <cellStyle name="Normal 2 16 4" xfId="1166"/>
    <cellStyle name="Normal 2 16 4 2" xfId="1167"/>
    <cellStyle name="Normal 2 16 4 2 2" xfId="1168"/>
    <cellStyle name="Normal 2 16 4 2 2 2" xfId="13101"/>
    <cellStyle name="Normal 2 16 4 2 3" xfId="1169"/>
    <cellStyle name="Normal 2 16 4 2 3 2" xfId="13100"/>
    <cellStyle name="Normal 2 16 4 2 4" xfId="1170"/>
    <cellStyle name="Normal 2 16 4 2 4 2" xfId="13099"/>
    <cellStyle name="Normal 2 16 4 2 5" xfId="1171"/>
    <cellStyle name="Normal 2 16 4 2 5 2" xfId="13098"/>
    <cellStyle name="Normal 2 16 4 2 6" xfId="13097"/>
    <cellStyle name="Normal 2 16 4 3" xfId="1172"/>
    <cellStyle name="Normal 2 16 4 3 2" xfId="1173"/>
    <cellStyle name="Normal 2 16 4 3 2 2" xfId="13096"/>
    <cellStyle name="Normal 2 16 4 3 3" xfId="1174"/>
    <cellStyle name="Normal 2 16 4 3 3 2" xfId="13095"/>
    <cellStyle name="Normal 2 16 4 3 4" xfId="1175"/>
    <cellStyle name="Normal 2 16 4 3 4 2" xfId="13094"/>
    <cellStyle name="Normal 2 16 4 3 5" xfId="1176"/>
    <cellStyle name="Normal 2 16 4 3 5 2" xfId="13093"/>
    <cellStyle name="Normal 2 16 4 3 6" xfId="13092"/>
    <cellStyle name="Normal 2 16 4 4" xfId="1177"/>
    <cellStyle name="Normal 2 16 4 4 2" xfId="1178"/>
    <cellStyle name="Normal 2 16 4 4 2 2" xfId="13091"/>
    <cellStyle name="Normal 2 16 4 4 3" xfId="1179"/>
    <cellStyle name="Normal 2 16 4 4 3 2" xfId="13090"/>
    <cellStyle name="Normal 2 16 4 4 4" xfId="1180"/>
    <cellStyle name="Normal 2 16 4 4 4 2" xfId="13089"/>
    <cellStyle name="Normal 2 16 4 4 5" xfId="1181"/>
    <cellStyle name="Normal 2 16 4 4 5 2" xfId="13088"/>
    <cellStyle name="Normal 2 16 4 4 6" xfId="13087"/>
    <cellStyle name="Normal 2 16 4 5" xfId="1182"/>
    <cellStyle name="Normal 2 16 4 5 2" xfId="13086"/>
    <cellStyle name="Normal 2 16 4 6" xfId="1183"/>
    <cellStyle name="Normal 2 16 4 6 2" xfId="13085"/>
    <cellStyle name="Normal 2 16 4 7" xfId="1184"/>
    <cellStyle name="Normal 2 16 4 7 2" xfId="13084"/>
    <cellStyle name="Normal 2 16 4 8" xfId="1185"/>
    <cellStyle name="Normal 2 16 4 8 2" xfId="13083"/>
    <cellStyle name="Normal 2 16 4 9" xfId="13082"/>
    <cellStyle name="Normal 2 16 5" xfId="1186"/>
    <cellStyle name="Normal 2 16 5 2" xfId="1187"/>
    <cellStyle name="Normal 2 16 5 2 2" xfId="13081"/>
    <cellStyle name="Normal 2 16 5 3" xfId="1188"/>
    <cellStyle name="Normal 2 16 5 3 2" xfId="13080"/>
    <cellStyle name="Normal 2 16 5 4" xfId="1189"/>
    <cellStyle name="Normal 2 16 5 4 2" xfId="13079"/>
    <cellStyle name="Normal 2 16 5 5" xfId="1190"/>
    <cellStyle name="Normal 2 16 5 5 2" xfId="13078"/>
    <cellStyle name="Normal 2 16 5 6" xfId="13077"/>
    <cellStyle name="Normal 2 16 6" xfId="1191"/>
    <cellStyle name="Normal 2 16 6 2" xfId="1192"/>
    <cellStyle name="Normal 2 16 6 2 2" xfId="13076"/>
    <cellStyle name="Normal 2 16 6 3" xfId="1193"/>
    <cellStyle name="Normal 2 16 6 3 2" xfId="13075"/>
    <cellStyle name="Normal 2 16 6 4" xfId="1194"/>
    <cellStyle name="Normal 2 16 6 4 2" xfId="13074"/>
    <cellStyle name="Normal 2 16 6 5" xfId="1195"/>
    <cellStyle name="Normal 2 16 6 5 2" xfId="13073"/>
    <cellStyle name="Normal 2 16 6 6" xfId="13072"/>
    <cellStyle name="Normal 2 16 7" xfId="1196"/>
    <cellStyle name="Normal 2 16 7 2" xfId="1197"/>
    <cellStyle name="Normal 2 16 7 2 2" xfId="13071"/>
    <cellStyle name="Normal 2 16 7 3" xfId="1198"/>
    <cellStyle name="Normal 2 16 7 3 2" xfId="13070"/>
    <cellStyle name="Normal 2 16 7 4" xfId="1199"/>
    <cellStyle name="Normal 2 16 7 4 2" xfId="13069"/>
    <cellStyle name="Normal 2 16 7 5" xfId="1200"/>
    <cellStyle name="Normal 2 16 7 5 2" xfId="13068"/>
    <cellStyle name="Normal 2 16 7 6" xfId="13067"/>
    <cellStyle name="Normal 2 16 8" xfId="1201"/>
    <cellStyle name="Normal 2 16 8 2" xfId="13066"/>
    <cellStyle name="Normal 2 16 9" xfId="1202"/>
    <cellStyle name="Normal 2 16 9 2" xfId="13065"/>
    <cellStyle name="Normal 2 17" xfId="1203"/>
    <cellStyle name="Normal 2 17 10" xfId="1204"/>
    <cellStyle name="Normal 2 17 10 2" xfId="13064"/>
    <cellStyle name="Normal 2 17 11" xfId="1205"/>
    <cellStyle name="Normal 2 17 11 2" xfId="13063"/>
    <cellStyle name="Normal 2 17 12" xfId="14175"/>
    <cellStyle name="Normal 2 17 12 2" xfId="13062"/>
    <cellStyle name="Normal 2 17 2" xfId="1206"/>
    <cellStyle name="Normal 2 17 2 10" xfId="13061"/>
    <cellStyle name="Normal 2 17 2 2" xfId="1207"/>
    <cellStyle name="Normal 2 17 2 2 2" xfId="1208"/>
    <cellStyle name="Normal 2 17 2 2 2 2" xfId="1209"/>
    <cellStyle name="Normal 2 17 2 2 2 2 2" xfId="13060"/>
    <cellStyle name="Normal 2 17 2 2 2 3" xfId="1210"/>
    <cellStyle name="Normal 2 17 2 2 2 3 2" xfId="13059"/>
    <cellStyle name="Normal 2 17 2 2 2 4" xfId="1211"/>
    <cellStyle name="Normal 2 17 2 2 2 4 2" xfId="13058"/>
    <cellStyle name="Normal 2 17 2 2 2 5" xfId="1212"/>
    <cellStyle name="Normal 2 17 2 2 2 5 2" xfId="13057"/>
    <cellStyle name="Normal 2 17 2 2 2 6" xfId="13056"/>
    <cellStyle name="Normal 2 17 2 2 3" xfId="1213"/>
    <cellStyle name="Normal 2 17 2 2 3 2" xfId="1214"/>
    <cellStyle name="Normal 2 17 2 2 3 2 2" xfId="13055"/>
    <cellStyle name="Normal 2 17 2 2 3 3" xfId="1215"/>
    <cellStyle name="Normal 2 17 2 2 3 3 2" xfId="13054"/>
    <cellStyle name="Normal 2 17 2 2 3 4" xfId="1216"/>
    <cellStyle name="Normal 2 17 2 2 3 4 2" xfId="13053"/>
    <cellStyle name="Normal 2 17 2 2 3 5" xfId="1217"/>
    <cellStyle name="Normal 2 17 2 2 3 5 2" xfId="13052"/>
    <cellStyle name="Normal 2 17 2 2 3 6" xfId="13051"/>
    <cellStyle name="Normal 2 17 2 2 4" xfId="1218"/>
    <cellStyle name="Normal 2 17 2 2 4 2" xfId="1219"/>
    <cellStyle name="Normal 2 17 2 2 4 2 2" xfId="13050"/>
    <cellStyle name="Normal 2 17 2 2 4 3" xfId="1220"/>
    <cellStyle name="Normal 2 17 2 2 4 3 2" xfId="13049"/>
    <cellStyle name="Normal 2 17 2 2 4 4" xfId="1221"/>
    <cellStyle name="Normal 2 17 2 2 4 4 2" xfId="13048"/>
    <cellStyle name="Normal 2 17 2 2 4 5" xfId="1222"/>
    <cellStyle name="Normal 2 17 2 2 4 5 2" xfId="13047"/>
    <cellStyle name="Normal 2 17 2 2 4 6" xfId="13046"/>
    <cellStyle name="Normal 2 17 2 2 5" xfId="1223"/>
    <cellStyle name="Normal 2 17 2 2 5 2" xfId="13045"/>
    <cellStyle name="Normal 2 17 2 2 6" xfId="1224"/>
    <cellStyle name="Normal 2 17 2 2 6 2" xfId="13044"/>
    <cellStyle name="Normal 2 17 2 2 7" xfId="1225"/>
    <cellStyle name="Normal 2 17 2 2 7 2" xfId="13043"/>
    <cellStyle name="Normal 2 17 2 2 8" xfId="1226"/>
    <cellStyle name="Normal 2 17 2 2 8 2" xfId="13042"/>
    <cellStyle name="Normal 2 17 2 2 9" xfId="13041"/>
    <cellStyle name="Normal 2 17 2 3" xfId="1227"/>
    <cellStyle name="Normal 2 17 2 3 2" xfId="1228"/>
    <cellStyle name="Normal 2 17 2 3 2 2" xfId="13040"/>
    <cellStyle name="Normal 2 17 2 3 3" xfId="1229"/>
    <cellStyle name="Normal 2 17 2 3 3 2" xfId="13039"/>
    <cellStyle name="Normal 2 17 2 3 4" xfId="1230"/>
    <cellStyle name="Normal 2 17 2 3 4 2" xfId="13038"/>
    <cellStyle name="Normal 2 17 2 3 5" xfId="1231"/>
    <cellStyle name="Normal 2 17 2 3 5 2" xfId="13037"/>
    <cellStyle name="Normal 2 17 2 3 6" xfId="13036"/>
    <cellStyle name="Normal 2 17 2 4" xfId="1232"/>
    <cellStyle name="Normal 2 17 2 4 2" xfId="1233"/>
    <cellStyle name="Normal 2 17 2 4 2 2" xfId="13035"/>
    <cellStyle name="Normal 2 17 2 4 3" xfId="1234"/>
    <cellStyle name="Normal 2 17 2 4 3 2" xfId="13034"/>
    <cellStyle name="Normal 2 17 2 4 4" xfId="1235"/>
    <cellStyle name="Normal 2 17 2 4 4 2" xfId="13033"/>
    <cellStyle name="Normal 2 17 2 4 5" xfId="1236"/>
    <cellStyle name="Normal 2 17 2 4 5 2" xfId="13032"/>
    <cellStyle name="Normal 2 17 2 4 6" xfId="13031"/>
    <cellStyle name="Normal 2 17 2 5" xfId="1237"/>
    <cellStyle name="Normal 2 17 2 5 2" xfId="1238"/>
    <cellStyle name="Normal 2 17 2 5 2 2" xfId="13030"/>
    <cellStyle name="Normal 2 17 2 5 3" xfId="1239"/>
    <cellStyle name="Normal 2 17 2 5 3 2" xfId="13029"/>
    <cellStyle name="Normal 2 17 2 5 4" xfId="1240"/>
    <cellStyle name="Normal 2 17 2 5 4 2" xfId="13028"/>
    <cellStyle name="Normal 2 17 2 5 5" xfId="1241"/>
    <cellStyle name="Normal 2 17 2 5 5 2" xfId="13027"/>
    <cellStyle name="Normal 2 17 2 5 6" xfId="13026"/>
    <cellStyle name="Normal 2 17 2 6" xfId="1242"/>
    <cellStyle name="Normal 2 17 2 6 2" xfId="13025"/>
    <cellStyle name="Normal 2 17 2 7" xfId="1243"/>
    <cellStyle name="Normal 2 17 2 7 2" xfId="13024"/>
    <cellStyle name="Normal 2 17 2 8" xfId="1244"/>
    <cellStyle name="Normal 2 17 2 8 2" xfId="13023"/>
    <cellStyle name="Normal 2 17 2 9" xfId="1245"/>
    <cellStyle name="Normal 2 17 2 9 2" xfId="13022"/>
    <cellStyle name="Normal 2 17 3" xfId="1246"/>
    <cellStyle name="Normal 2 17 3 10" xfId="13021"/>
    <cellStyle name="Normal 2 17 3 2" xfId="1247"/>
    <cellStyle name="Normal 2 17 3 2 2" xfId="1248"/>
    <cellStyle name="Normal 2 17 3 2 2 2" xfId="1249"/>
    <cellStyle name="Normal 2 17 3 2 2 2 2" xfId="13020"/>
    <cellStyle name="Normal 2 17 3 2 2 3" xfId="1250"/>
    <cellStyle name="Normal 2 17 3 2 2 3 2" xfId="13019"/>
    <cellStyle name="Normal 2 17 3 2 2 4" xfId="1251"/>
    <cellStyle name="Normal 2 17 3 2 2 4 2" xfId="13018"/>
    <cellStyle name="Normal 2 17 3 2 2 5" xfId="1252"/>
    <cellStyle name="Normal 2 17 3 2 2 5 2" xfId="13017"/>
    <cellStyle name="Normal 2 17 3 2 2 6" xfId="13016"/>
    <cellStyle name="Normal 2 17 3 2 3" xfId="1253"/>
    <cellStyle name="Normal 2 17 3 2 3 2" xfId="1254"/>
    <cellStyle name="Normal 2 17 3 2 3 2 2" xfId="13015"/>
    <cellStyle name="Normal 2 17 3 2 3 3" xfId="1255"/>
    <cellStyle name="Normal 2 17 3 2 3 3 2" xfId="13014"/>
    <cellStyle name="Normal 2 17 3 2 3 4" xfId="1256"/>
    <cellStyle name="Normal 2 17 3 2 3 4 2" xfId="13013"/>
    <cellStyle name="Normal 2 17 3 2 3 5" xfId="1257"/>
    <cellStyle name="Normal 2 17 3 2 3 5 2" xfId="13012"/>
    <cellStyle name="Normal 2 17 3 2 3 6" xfId="13011"/>
    <cellStyle name="Normal 2 17 3 2 4" xfId="1258"/>
    <cellStyle name="Normal 2 17 3 2 4 2" xfId="1259"/>
    <cellStyle name="Normal 2 17 3 2 4 2 2" xfId="13010"/>
    <cellStyle name="Normal 2 17 3 2 4 3" xfId="1260"/>
    <cellStyle name="Normal 2 17 3 2 4 3 2" xfId="13009"/>
    <cellStyle name="Normal 2 17 3 2 4 4" xfId="1261"/>
    <cellStyle name="Normal 2 17 3 2 4 4 2" xfId="13008"/>
    <cellStyle name="Normal 2 17 3 2 4 5" xfId="1262"/>
    <cellStyle name="Normal 2 17 3 2 4 5 2" xfId="13007"/>
    <cellStyle name="Normal 2 17 3 2 4 6" xfId="13006"/>
    <cellStyle name="Normal 2 17 3 2 5" xfId="1263"/>
    <cellStyle name="Normal 2 17 3 2 5 2" xfId="13005"/>
    <cellStyle name="Normal 2 17 3 2 6" xfId="1264"/>
    <cellStyle name="Normal 2 17 3 2 6 2" xfId="13004"/>
    <cellStyle name="Normal 2 17 3 2 7" xfId="1265"/>
    <cellStyle name="Normal 2 17 3 2 7 2" xfId="13003"/>
    <cellStyle name="Normal 2 17 3 2 8" xfId="1266"/>
    <cellStyle name="Normal 2 17 3 2 8 2" xfId="13002"/>
    <cellStyle name="Normal 2 17 3 2 9" xfId="13001"/>
    <cellStyle name="Normal 2 17 3 3" xfId="1267"/>
    <cellStyle name="Normal 2 17 3 3 2" xfId="1268"/>
    <cellStyle name="Normal 2 17 3 3 2 2" xfId="13000"/>
    <cellStyle name="Normal 2 17 3 3 3" xfId="1269"/>
    <cellStyle name="Normal 2 17 3 3 3 2" xfId="12999"/>
    <cellStyle name="Normal 2 17 3 3 4" xfId="1270"/>
    <cellStyle name="Normal 2 17 3 3 4 2" xfId="12998"/>
    <cellStyle name="Normal 2 17 3 3 5" xfId="1271"/>
    <cellStyle name="Normal 2 17 3 3 5 2" xfId="12997"/>
    <cellStyle name="Normal 2 17 3 3 6" xfId="12996"/>
    <cellStyle name="Normal 2 17 3 4" xfId="1272"/>
    <cellStyle name="Normal 2 17 3 4 2" xfId="1273"/>
    <cellStyle name="Normal 2 17 3 4 2 2" xfId="12995"/>
    <cellStyle name="Normal 2 17 3 4 3" xfId="1274"/>
    <cellStyle name="Normal 2 17 3 4 3 2" xfId="12994"/>
    <cellStyle name="Normal 2 17 3 4 4" xfId="1275"/>
    <cellStyle name="Normal 2 17 3 4 4 2" xfId="12993"/>
    <cellStyle name="Normal 2 17 3 4 5" xfId="1276"/>
    <cellStyle name="Normal 2 17 3 4 5 2" xfId="12992"/>
    <cellStyle name="Normal 2 17 3 4 6" xfId="12991"/>
    <cellStyle name="Normal 2 17 3 5" xfId="1277"/>
    <cellStyle name="Normal 2 17 3 5 2" xfId="1278"/>
    <cellStyle name="Normal 2 17 3 5 2 2" xfId="12990"/>
    <cellStyle name="Normal 2 17 3 5 3" xfId="1279"/>
    <cellStyle name="Normal 2 17 3 5 3 2" xfId="12989"/>
    <cellStyle name="Normal 2 17 3 5 4" xfId="1280"/>
    <cellStyle name="Normal 2 17 3 5 4 2" xfId="12988"/>
    <cellStyle name="Normal 2 17 3 5 5" xfId="1281"/>
    <cellStyle name="Normal 2 17 3 5 5 2" xfId="12987"/>
    <cellStyle name="Normal 2 17 3 5 6" xfId="12986"/>
    <cellStyle name="Normal 2 17 3 6" xfId="1282"/>
    <cellStyle name="Normal 2 17 3 6 2" xfId="12985"/>
    <cellStyle name="Normal 2 17 3 7" xfId="1283"/>
    <cellStyle name="Normal 2 17 3 7 2" xfId="12984"/>
    <cellStyle name="Normal 2 17 3 8" xfId="1284"/>
    <cellStyle name="Normal 2 17 3 8 2" xfId="12983"/>
    <cellStyle name="Normal 2 17 3 9" xfId="1285"/>
    <cellStyle name="Normal 2 17 3 9 2" xfId="12982"/>
    <cellStyle name="Normal 2 17 4" xfId="1286"/>
    <cellStyle name="Normal 2 17 4 2" xfId="1287"/>
    <cellStyle name="Normal 2 17 4 2 2" xfId="1288"/>
    <cellStyle name="Normal 2 17 4 2 2 2" xfId="12981"/>
    <cellStyle name="Normal 2 17 4 2 3" xfId="1289"/>
    <cellStyle name="Normal 2 17 4 2 3 2" xfId="12980"/>
    <cellStyle name="Normal 2 17 4 2 4" xfId="1290"/>
    <cellStyle name="Normal 2 17 4 2 4 2" xfId="12979"/>
    <cellStyle name="Normal 2 17 4 2 5" xfId="1291"/>
    <cellStyle name="Normal 2 17 4 2 5 2" xfId="12978"/>
    <cellStyle name="Normal 2 17 4 2 6" xfId="12977"/>
    <cellStyle name="Normal 2 17 4 3" xfId="1292"/>
    <cellStyle name="Normal 2 17 4 3 2" xfId="1293"/>
    <cellStyle name="Normal 2 17 4 3 2 2" xfId="12976"/>
    <cellStyle name="Normal 2 17 4 3 3" xfId="1294"/>
    <cellStyle name="Normal 2 17 4 3 3 2" xfId="12975"/>
    <cellStyle name="Normal 2 17 4 3 4" xfId="1295"/>
    <cellStyle name="Normal 2 17 4 3 4 2" xfId="12974"/>
    <cellStyle name="Normal 2 17 4 3 5" xfId="1296"/>
    <cellStyle name="Normal 2 17 4 3 5 2" xfId="12973"/>
    <cellStyle name="Normal 2 17 4 3 6" xfId="12972"/>
    <cellStyle name="Normal 2 17 4 4" xfId="1297"/>
    <cellStyle name="Normal 2 17 4 4 2" xfId="1298"/>
    <cellStyle name="Normal 2 17 4 4 2 2" xfId="12971"/>
    <cellStyle name="Normal 2 17 4 4 3" xfId="1299"/>
    <cellStyle name="Normal 2 17 4 4 3 2" xfId="12970"/>
    <cellStyle name="Normal 2 17 4 4 4" xfId="1300"/>
    <cellStyle name="Normal 2 17 4 4 4 2" xfId="12969"/>
    <cellStyle name="Normal 2 17 4 4 5" xfId="1301"/>
    <cellStyle name="Normal 2 17 4 4 5 2" xfId="12968"/>
    <cellStyle name="Normal 2 17 4 4 6" xfId="12967"/>
    <cellStyle name="Normal 2 17 4 5" xfId="1302"/>
    <cellStyle name="Normal 2 17 4 5 2" xfId="12966"/>
    <cellStyle name="Normal 2 17 4 6" xfId="1303"/>
    <cellStyle name="Normal 2 17 4 6 2" xfId="12965"/>
    <cellStyle name="Normal 2 17 4 7" xfId="1304"/>
    <cellStyle name="Normal 2 17 4 7 2" xfId="12964"/>
    <cellStyle name="Normal 2 17 4 8" xfId="1305"/>
    <cellStyle name="Normal 2 17 4 8 2" xfId="12963"/>
    <cellStyle name="Normal 2 17 4 9" xfId="12962"/>
    <cellStyle name="Normal 2 17 5" xfId="1306"/>
    <cellStyle name="Normal 2 17 5 2" xfId="1307"/>
    <cellStyle name="Normal 2 17 5 2 2" xfId="12961"/>
    <cellStyle name="Normal 2 17 5 3" xfId="1308"/>
    <cellStyle name="Normal 2 17 5 3 2" xfId="12960"/>
    <cellStyle name="Normal 2 17 5 4" xfId="1309"/>
    <cellStyle name="Normal 2 17 5 4 2" xfId="12959"/>
    <cellStyle name="Normal 2 17 5 5" xfId="1310"/>
    <cellStyle name="Normal 2 17 5 5 2" xfId="12958"/>
    <cellStyle name="Normal 2 17 5 6" xfId="12957"/>
    <cellStyle name="Normal 2 17 6" xfId="1311"/>
    <cellStyle name="Normal 2 17 6 2" xfId="1312"/>
    <cellStyle name="Normal 2 17 6 2 2" xfId="12956"/>
    <cellStyle name="Normal 2 17 6 3" xfId="1313"/>
    <cellStyle name="Normal 2 17 6 3 2" xfId="12955"/>
    <cellStyle name="Normal 2 17 6 4" xfId="1314"/>
    <cellStyle name="Normal 2 17 6 4 2" xfId="12954"/>
    <cellStyle name="Normal 2 17 6 5" xfId="1315"/>
    <cellStyle name="Normal 2 17 6 5 2" xfId="12953"/>
    <cellStyle name="Normal 2 17 6 6" xfId="12952"/>
    <cellStyle name="Normal 2 17 7" xfId="1316"/>
    <cellStyle name="Normal 2 17 7 2" xfId="1317"/>
    <cellStyle name="Normal 2 17 7 2 2" xfId="12951"/>
    <cellStyle name="Normal 2 17 7 3" xfId="1318"/>
    <cellStyle name="Normal 2 17 7 3 2" xfId="12950"/>
    <cellStyle name="Normal 2 17 7 4" xfId="1319"/>
    <cellStyle name="Normal 2 17 7 4 2" xfId="12949"/>
    <cellStyle name="Normal 2 17 7 5" xfId="1320"/>
    <cellStyle name="Normal 2 17 7 5 2" xfId="12948"/>
    <cellStyle name="Normal 2 17 7 6" xfId="12947"/>
    <cellStyle name="Normal 2 17 8" xfId="1321"/>
    <cellStyle name="Normal 2 17 8 2" xfId="12946"/>
    <cellStyle name="Normal 2 17 9" xfId="1322"/>
    <cellStyle name="Normal 2 17 9 2" xfId="12945"/>
    <cellStyle name="Normal 2 18" xfId="1323"/>
    <cellStyle name="Normal 2 18 2" xfId="1324"/>
    <cellStyle name="Normal 2 18 2 10" xfId="12944"/>
    <cellStyle name="Normal 2 18 2 2" xfId="1325"/>
    <cellStyle name="Normal 2 18 2 2 2" xfId="1326"/>
    <cellStyle name="Normal 2 18 2 2 2 2" xfId="1327"/>
    <cellStyle name="Normal 2 18 2 2 2 2 2" xfId="12943"/>
    <cellStyle name="Normal 2 18 2 2 2 3" xfId="1328"/>
    <cellStyle name="Normal 2 18 2 2 2 3 2" xfId="12942"/>
    <cellStyle name="Normal 2 18 2 2 2 4" xfId="1329"/>
    <cellStyle name="Normal 2 18 2 2 2 4 2" xfId="12941"/>
    <cellStyle name="Normal 2 18 2 2 2 5" xfId="1330"/>
    <cellStyle name="Normal 2 18 2 2 2 5 2" xfId="12940"/>
    <cellStyle name="Normal 2 18 2 2 2 6" xfId="12939"/>
    <cellStyle name="Normal 2 18 2 2 3" xfId="1331"/>
    <cellStyle name="Normal 2 18 2 2 3 2" xfId="1332"/>
    <cellStyle name="Normal 2 18 2 2 3 2 2" xfId="12938"/>
    <cellStyle name="Normal 2 18 2 2 3 3" xfId="1333"/>
    <cellStyle name="Normal 2 18 2 2 3 3 2" xfId="12937"/>
    <cellStyle name="Normal 2 18 2 2 3 4" xfId="1334"/>
    <cellStyle name="Normal 2 18 2 2 3 4 2" xfId="12936"/>
    <cellStyle name="Normal 2 18 2 2 3 5" xfId="1335"/>
    <cellStyle name="Normal 2 18 2 2 3 5 2" xfId="12935"/>
    <cellStyle name="Normal 2 18 2 2 3 6" xfId="12934"/>
    <cellStyle name="Normal 2 18 2 2 4" xfId="1336"/>
    <cellStyle name="Normal 2 18 2 2 4 2" xfId="1337"/>
    <cellStyle name="Normal 2 18 2 2 4 2 2" xfId="12933"/>
    <cellStyle name="Normal 2 18 2 2 4 3" xfId="1338"/>
    <cellStyle name="Normal 2 18 2 2 4 3 2" xfId="12932"/>
    <cellStyle name="Normal 2 18 2 2 4 4" xfId="1339"/>
    <cellStyle name="Normal 2 18 2 2 4 4 2" xfId="12931"/>
    <cellStyle name="Normal 2 18 2 2 4 5" xfId="1340"/>
    <cellStyle name="Normal 2 18 2 2 4 5 2" xfId="12930"/>
    <cellStyle name="Normal 2 18 2 2 4 6" xfId="12929"/>
    <cellStyle name="Normal 2 18 2 2 5" xfId="1341"/>
    <cellStyle name="Normal 2 18 2 2 5 2" xfId="12928"/>
    <cellStyle name="Normal 2 18 2 2 6" xfId="1342"/>
    <cellStyle name="Normal 2 18 2 2 6 2" xfId="12927"/>
    <cellStyle name="Normal 2 18 2 2 7" xfId="1343"/>
    <cellStyle name="Normal 2 18 2 2 7 2" xfId="12926"/>
    <cellStyle name="Normal 2 18 2 2 8" xfId="1344"/>
    <cellStyle name="Normal 2 18 2 2 8 2" xfId="12925"/>
    <cellStyle name="Normal 2 18 2 2 9" xfId="12924"/>
    <cellStyle name="Normal 2 18 2 3" xfId="1345"/>
    <cellStyle name="Normal 2 18 2 3 2" xfId="1346"/>
    <cellStyle name="Normal 2 18 2 3 2 2" xfId="12923"/>
    <cellStyle name="Normal 2 18 2 3 3" xfId="1347"/>
    <cellStyle name="Normal 2 18 2 3 3 2" xfId="12922"/>
    <cellStyle name="Normal 2 18 2 3 4" xfId="1348"/>
    <cellStyle name="Normal 2 18 2 3 4 2" xfId="12921"/>
    <cellStyle name="Normal 2 18 2 3 5" xfId="1349"/>
    <cellStyle name="Normal 2 18 2 3 5 2" xfId="12920"/>
    <cellStyle name="Normal 2 18 2 3 6" xfId="12919"/>
    <cellStyle name="Normal 2 18 2 4" xfId="1350"/>
    <cellStyle name="Normal 2 18 2 4 2" xfId="1351"/>
    <cellStyle name="Normal 2 18 2 4 2 2" xfId="12918"/>
    <cellStyle name="Normal 2 18 2 4 3" xfId="1352"/>
    <cellStyle name="Normal 2 18 2 4 3 2" xfId="12917"/>
    <cellStyle name="Normal 2 18 2 4 4" xfId="1353"/>
    <cellStyle name="Normal 2 18 2 4 4 2" xfId="12916"/>
    <cellStyle name="Normal 2 18 2 4 5" xfId="1354"/>
    <cellStyle name="Normal 2 18 2 4 5 2" xfId="12915"/>
    <cellStyle name="Normal 2 18 2 4 6" xfId="12914"/>
    <cellStyle name="Normal 2 18 2 5" xfId="1355"/>
    <cellStyle name="Normal 2 18 2 5 2" xfId="1356"/>
    <cellStyle name="Normal 2 18 2 5 2 2" xfId="12913"/>
    <cellStyle name="Normal 2 18 2 5 3" xfId="1357"/>
    <cellStyle name="Normal 2 18 2 5 3 2" xfId="12912"/>
    <cellStyle name="Normal 2 18 2 5 4" xfId="1358"/>
    <cellStyle name="Normal 2 18 2 5 4 2" xfId="12911"/>
    <cellStyle name="Normal 2 18 2 5 5" xfId="1359"/>
    <cellStyle name="Normal 2 18 2 5 5 2" xfId="12910"/>
    <cellStyle name="Normal 2 18 2 5 6" xfId="12909"/>
    <cellStyle name="Normal 2 18 2 6" xfId="1360"/>
    <cellStyle name="Normal 2 18 2 6 2" xfId="12908"/>
    <cellStyle name="Normal 2 18 2 7" xfId="1361"/>
    <cellStyle name="Normal 2 18 2 7 2" xfId="12907"/>
    <cellStyle name="Normal 2 18 2 8" xfId="1362"/>
    <cellStyle name="Normal 2 18 2 8 2" xfId="12906"/>
    <cellStyle name="Normal 2 18 2 9" xfId="1363"/>
    <cellStyle name="Normal 2 18 2 9 2" xfId="12905"/>
    <cellStyle name="Normal 2 18 3" xfId="14176"/>
    <cellStyle name="Normal 2 19" xfId="1364"/>
    <cellStyle name="Normal 2 19 10" xfId="14177"/>
    <cellStyle name="Normal 2 19 10 2" xfId="12904"/>
    <cellStyle name="Normal 2 19 2" xfId="1365"/>
    <cellStyle name="Normal 2 19 2 2" xfId="1366"/>
    <cellStyle name="Normal 2 19 2 2 2" xfId="1367"/>
    <cellStyle name="Normal 2 19 2 2 2 2" xfId="12903"/>
    <cellStyle name="Normal 2 19 2 2 3" xfId="1368"/>
    <cellStyle name="Normal 2 19 2 2 3 2" xfId="12902"/>
    <cellStyle name="Normal 2 19 2 2 4" xfId="1369"/>
    <cellStyle name="Normal 2 19 2 2 4 2" xfId="12901"/>
    <cellStyle name="Normal 2 19 2 2 5" xfId="1370"/>
    <cellStyle name="Normal 2 19 2 2 5 2" xfId="12900"/>
    <cellStyle name="Normal 2 19 2 2 6" xfId="12899"/>
    <cellStyle name="Normal 2 19 2 3" xfId="1371"/>
    <cellStyle name="Normal 2 19 2 3 2" xfId="1372"/>
    <cellStyle name="Normal 2 19 2 3 2 2" xfId="12898"/>
    <cellStyle name="Normal 2 19 2 3 3" xfId="1373"/>
    <cellStyle name="Normal 2 19 2 3 3 2" xfId="12897"/>
    <cellStyle name="Normal 2 19 2 3 4" xfId="1374"/>
    <cellStyle name="Normal 2 19 2 3 4 2" xfId="12896"/>
    <cellStyle name="Normal 2 19 2 3 5" xfId="1375"/>
    <cellStyle name="Normal 2 19 2 3 5 2" xfId="12895"/>
    <cellStyle name="Normal 2 19 2 3 6" xfId="12894"/>
    <cellStyle name="Normal 2 19 2 4" xfId="1376"/>
    <cellStyle name="Normal 2 19 2 4 2" xfId="1377"/>
    <cellStyle name="Normal 2 19 2 4 2 2" xfId="12893"/>
    <cellStyle name="Normal 2 19 2 4 3" xfId="1378"/>
    <cellStyle name="Normal 2 19 2 4 3 2" xfId="12892"/>
    <cellStyle name="Normal 2 19 2 4 4" xfId="1379"/>
    <cellStyle name="Normal 2 19 2 4 4 2" xfId="12891"/>
    <cellStyle name="Normal 2 19 2 4 5" xfId="1380"/>
    <cellStyle name="Normal 2 19 2 4 5 2" xfId="12890"/>
    <cellStyle name="Normal 2 19 2 4 6" xfId="12889"/>
    <cellStyle name="Normal 2 19 2 5" xfId="1381"/>
    <cellStyle name="Normal 2 19 2 5 2" xfId="12888"/>
    <cellStyle name="Normal 2 19 2 6" xfId="1382"/>
    <cellStyle name="Normal 2 19 2 6 2" xfId="12887"/>
    <cellStyle name="Normal 2 19 2 7" xfId="1383"/>
    <cellStyle name="Normal 2 19 2 7 2" xfId="12886"/>
    <cellStyle name="Normal 2 19 2 8" xfId="1384"/>
    <cellStyle name="Normal 2 19 2 8 2" xfId="12885"/>
    <cellStyle name="Normal 2 19 2 9" xfId="12884"/>
    <cellStyle name="Normal 2 19 3" xfId="1385"/>
    <cellStyle name="Normal 2 19 3 2" xfId="1386"/>
    <cellStyle name="Normal 2 19 3 2 2" xfId="12883"/>
    <cellStyle name="Normal 2 19 3 3" xfId="1387"/>
    <cellStyle name="Normal 2 19 3 3 2" xfId="12882"/>
    <cellStyle name="Normal 2 19 3 4" xfId="1388"/>
    <cellStyle name="Normal 2 19 3 4 2" xfId="12881"/>
    <cellStyle name="Normal 2 19 3 5" xfId="1389"/>
    <cellStyle name="Normal 2 19 3 5 2" xfId="12880"/>
    <cellStyle name="Normal 2 19 3 6" xfId="12879"/>
    <cellStyle name="Normal 2 19 4" xfId="1390"/>
    <cellStyle name="Normal 2 19 4 2" xfId="1391"/>
    <cellStyle name="Normal 2 19 4 2 2" xfId="12878"/>
    <cellStyle name="Normal 2 19 4 3" xfId="1392"/>
    <cellStyle name="Normal 2 19 4 3 2" xfId="12877"/>
    <cellStyle name="Normal 2 19 4 4" xfId="1393"/>
    <cellStyle name="Normal 2 19 4 4 2" xfId="12876"/>
    <cellStyle name="Normal 2 19 4 5" xfId="1394"/>
    <cellStyle name="Normal 2 19 4 5 2" xfId="12875"/>
    <cellStyle name="Normal 2 19 4 6" xfId="12874"/>
    <cellStyle name="Normal 2 19 5" xfId="1395"/>
    <cellStyle name="Normal 2 19 5 2" xfId="1396"/>
    <cellStyle name="Normal 2 19 5 2 2" xfId="12873"/>
    <cellStyle name="Normal 2 19 5 3" xfId="1397"/>
    <cellStyle name="Normal 2 19 5 3 2" xfId="12872"/>
    <cellStyle name="Normal 2 19 5 4" xfId="1398"/>
    <cellStyle name="Normal 2 19 5 4 2" xfId="12871"/>
    <cellStyle name="Normal 2 19 5 5" xfId="1399"/>
    <cellStyle name="Normal 2 19 5 5 2" xfId="12870"/>
    <cellStyle name="Normal 2 19 5 6" xfId="12869"/>
    <cellStyle name="Normal 2 19 6" xfId="1400"/>
    <cellStyle name="Normal 2 19 6 2" xfId="12868"/>
    <cellStyle name="Normal 2 19 7" xfId="1401"/>
    <cellStyle name="Normal 2 19 7 2" xfId="12867"/>
    <cellStyle name="Normal 2 19 8" xfId="1402"/>
    <cellStyle name="Normal 2 19 8 2" xfId="12866"/>
    <cellStyle name="Normal 2 19 9" xfId="1403"/>
    <cellStyle name="Normal 2 19 9 2" xfId="12865"/>
    <cellStyle name="Normal 2 2" xfId="1404"/>
    <cellStyle name="Normal 2 2 10" xfId="1405"/>
    <cellStyle name="Normal 2 2 10 2" xfId="1406"/>
    <cellStyle name="Normal 2 2 10 3" xfId="1407"/>
    <cellStyle name="Normal 2 2 10 4" xfId="1408"/>
    <cellStyle name="Normal 2 2 10 5" xfId="1409"/>
    <cellStyle name="Normal 2 2 10 6" xfId="12863"/>
    <cellStyle name="Normal 2 2 10 7" xfId="12864"/>
    <cellStyle name="Normal 2 2 11" xfId="1410"/>
    <cellStyle name="Normal 2 2 11 2" xfId="1411"/>
    <cellStyle name="Normal 2 2 11 3" xfId="1412"/>
    <cellStyle name="Normal 2 2 11 4" xfId="1413"/>
    <cellStyle name="Normal 2 2 11 5" xfId="1414"/>
    <cellStyle name="Normal 2 2 11 6" xfId="1415"/>
    <cellStyle name="Normal 2 2 12" xfId="1416"/>
    <cellStyle name="Normal 2 2 12 2" xfId="14179"/>
    <cellStyle name="Normal 2 2 13" xfId="1417"/>
    <cellStyle name="Normal 2 2 13 2" xfId="1418"/>
    <cellStyle name="Normal 2 2 13 3" xfId="14180"/>
    <cellStyle name="Normal 2 2 14" xfId="1419"/>
    <cellStyle name="Normal 2 2 14 2" xfId="14181"/>
    <cellStyle name="Normal 2 2 15" xfId="1420"/>
    <cellStyle name="Normal 2 2 15 2" xfId="14182"/>
    <cellStyle name="Normal 2 2 16" xfId="1421"/>
    <cellStyle name="Normal 2 2 16 2" xfId="14183"/>
    <cellStyle name="Normal 2 2 17" xfId="1422"/>
    <cellStyle name="Normal 2 2 17 2" xfId="14184"/>
    <cellStyle name="Normal 2 2 18" xfId="1423"/>
    <cellStyle name="Normal 2 2 18 2" xfId="14185"/>
    <cellStyle name="Normal 2 2 19" xfId="1424"/>
    <cellStyle name="Normal 2 2 19 2" xfId="14186"/>
    <cellStyle name="Normal 2 2 2" xfId="1425"/>
    <cellStyle name="Normal 2 2 2 10" xfId="1426"/>
    <cellStyle name="Normal 2 2 2 10 2" xfId="1427"/>
    <cellStyle name="Normal 2 2 2 11" xfId="1428"/>
    <cellStyle name="Normal 2 2 2 12" xfId="31"/>
    <cellStyle name="Normal 2 2 2 12 2" xfId="1429"/>
    <cellStyle name="Normal 2 2 2 12 3" xfId="12862"/>
    <cellStyle name="Normal 2 2 2 13" xfId="1430"/>
    <cellStyle name="Normal 2 2 2 14" xfId="1431"/>
    <cellStyle name="Normal 2 2 2 15" xfId="1432"/>
    <cellStyle name="Normal 2 2 2 16" xfId="1433"/>
    <cellStyle name="Normal 2 2 2 17" xfId="1434"/>
    <cellStyle name="Normal 2 2 2 18" xfId="1435"/>
    <cellStyle name="Normal 2 2 2 19" xfId="1436"/>
    <cellStyle name="Normal 2 2 2 2" xfId="1437"/>
    <cellStyle name="Normal 2 2 2 2 10" xfId="1438"/>
    <cellStyle name="Normal 2 2 2 2 10 2" xfId="1439"/>
    <cellStyle name="Normal 2 2 2 2 11" xfId="1440"/>
    <cellStyle name="Normal 2 2 2 2 12" xfId="1441"/>
    <cellStyle name="Normal 2 2 2 2 12 2" xfId="1442"/>
    <cellStyle name="Normal 2 2 2 2 13" xfId="1443"/>
    <cellStyle name="Normal 2 2 2 2 14" xfId="1444"/>
    <cellStyle name="Normal 2 2 2 2 15" xfId="1445"/>
    <cellStyle name="Normal 2 2 2 2 16" xfId="1446"/>
    <cellStyle name="Normal 2 2 2 2 17" xfId="1447"/>
    <cellStyle name="Normal 2 2 2 2 18" xfId="1448"/>
    <cellStyle name="Normal 2 2 2 2 19" xfId="1449"/>
    <cellStyle name="Normal 2 2 2 2 2" xfId="1450"/>
    <cellStyle name="Normal 2 2 2 2 2 10" xfId="1451"/>
    <cellStyle name="Normal 2 2 2 2 2 11" xfId="1452"/>
    <cellStyle name="Normal 2 2 2 2 2 12" xfId="1453"/>
    <cellStyle name="Normal 2 2 2 2 2 13" xfId="1454"/>
    <cellStyle name="Normal 2 2 2 2 2 14" xfId="1455"/>
    <cellStyle name="Normal 2 2 2 2 2 15" xfId="1456"/>
    <cellStyle name="Normal 2 2 2 2 2 16" xfId="1457"/>
    <cellStyle name="Normal 2 2 2 2 2 17" xfId="1458"/>
    <cellStyle name="Normal 2 2 2 2 2 18" xfId="1459"/>
    <cellStyle name="Normal 2 2 2 2 2 19" xfId="1460"/>
    <cellStyle name="Normal 2 2 2 2 2 2" xfId="1461"/>
    <cellStyle name="Normal 2 2 2 2 2 2 10" xfId="1462"/>
    <cellStyle name="Normal 2 2 2 2 2 2 11" xfId="1463"/>
    <cellStyle name="Normal 2 2 2 2 2 2 12" xfId="1464"/>
    <cellStyle name="Normal 2 2 2 2 2 2 13" xfId="1465"/>
    <cellStyle name="Normal 2 2 2 2 2 2 14" xfId="1466"/>
    <cellStyle name="Normal 2 2 2 2 2 2 15" xfId="1467"/>
    <cellStyle name="Normal 2 2 2 2 2 2 16" xfId="1468"/>
    <cellStyle name="Normal 2 2 2 2 2 2 17" xfId="1469"/>
    <cellStyle name="Normal 2 2 2 2 2 2 18" xfId="1470"/>
    <cellStyle name="Normal 2 2 2 2 2 2 19" xfId="1471"/>
    <cellStyle name="Normal 2 2 2 2 2 2 2" xfId="1472"/>
    <cellStyle name="Normal 2 2 2 2 2 2 2 10" xfId="1473"/>
    <cellStyle name="Normal 2 2 2 2 2 2 2 11" xfId="1474"/>
    <cellStyle name="Normal 2 2 2 2 2 2 2 12" xfId="1475"/>
    <cellStyle name="Normal 2 2 2 2 2 2 2 13" xfId="1476"/>
    <cellStyle name="Normal 2 2 2 2 2 2 2 14" xfId="1477"/>
    <cellStyle name="Normal 2 2 2 2 2 2 2 15" xfId="1478"/>
    <cellStyle name="Normal 2 2 2 2 2 2 2 16" xfId="1479"/>
    <cellStyle name="Normal 2 2 2 2 2 2 2 17" xfId="1480"/>
    <cellStyle name="Normal 2 2 2 2 2 2 2 18" xfId="1481"/>
    <cellStyle name="Normal 2 2 2 2 2 2 2 19" xfId="1482"/>
    <cellStyle name="Normal 2 2 2 2 2 2 2 2" xfId="1483"/>
    <cellStyle name="Normal 2 2 2 2 2 2 2 2 10" xfId="1484"/>
    <cellStyle name="Normal 2 2 2 2 2 2 2 2 11" xfId="1485"/>
    <cellStyle name="Normal 2 2 2 2 2 2 2 2 12" xfId="1486"/>
    <cellStyle name="Normal 2 2 2 2 2 2 2 2 13" xfId="1487"/>
    <cellStyle name="Normal 2 2 2 2 2 2 2 2 14" xfId="1488"/>
    <cellStyle name="Normal 2 2 2 2 2 2 2 2 15" xfId="1489"/>
    <cellStyle name="Normal 2 2 2 2 2 2 2 2 16" xfId="1490"/>
    <cellStyle name="Normal 2 2 2 2 2 2 2 2 17" xfId="1491"/>
    <cellStyle name="Normal 2 2 2 2 2 2 2 2 18" xfId="1492"/>
    <cellStyle name="Normal 2 2 2 2 2 2 2 2 19" xfId="1493"/>
    <cellStyle name="Normal 2 2 2 2 2 2 2 2 2" xfId="1494"/>
    <cellStyle name="Normal 2 2 2 2 2 2 2 2 2 2" xfId="1495"/>
    <cellStyle name="Normal 2 2 2 2 2 2 2 2 2 2 2" xfId="1496"/>
    <cellStyle name="Normal 2 2 2 2 2 2 2 2 2 2 2 2" xfId="1497"/>
    <cellStyle name="Normal 2 2 2 2 2 2 2 2 2 2 3" xfId="1498"/>
    <cellStyle name="Normal 2 2 2 2 2 2 2 2 2 2 4" xfId="1499"/>
    <cellStyle name="Normal 2 2 2 2 2 2 2 2 2 2 5" xfId="1500"/>
    <cellStyle name="Normal 2 2 2 2 2 2 2 2 2 2 6" xfId="1501"/>
    <cellStyle name="Normal 2 2 2 2 2 2 2 2 2 3" xfId="1502"/>
    <cellStyle name="Normal 2 2 2 2 2 2 2 2 2 3 2" xfId="1503"/>
    <cellStyle name="Normal 2 2 2 2 2 2 2 2 2 4" xfId="1504"/>
    <cellStyle name="Normal 2 2 2 2 2 2 2 2 2 5" xfId="1505"/>
    <cellStyle name="Normal 2 2 2 2 2 2 2 2 2 6" xfId="1506"/>
    <cellStyle name="Normal 2 2 2 2 2 2 2 2 20" xfId="1507"/>
    <cellStyle name="Normal 2 2 2 2 2 2 2 2 21" xfId="1508"/>
    <cellStyle name="Normal 2 2 2 2 2 2 2 2 21 2" xfId="1509"/>
    <cellStyle name="Normal 2 2 2 2 2 2 2 2 22" xfId="1510"/>
    <cellStyle name="Normal 2 2 2 2 2 2 2 2 23" xfId="1511"/>
    <cellStyle name="Normal 2 2 2 2 2 2 2 2 24" xfId="1512"/>
    <cellStyle name="Normal 2 2 2 2 2 2 2 2 3" xfId="1513"/>
    <cellStyle name="Normal 2 2 2 2 2 2 2 2 4" xfId="1514"/>
    <cellStyle name="Normal 2 2 2 2 2 2 2 2 5" xfId="1515"/>
    <cellStyle name="Normal 2 2 2 2 2 2 2 2 6" xfId="1516"/>
    <cellStyle name="Normal 2 2 2 2 2 2 2 2 7" xfId="1517"/>
    <cellStyle name="Normal 2 2 2 2 2 2 2 2 8" xfId="1518"/>
    <cellStyle name="Normal 2 2 2 2 2 2 2 2 9" xfId="1519"/>
    <cellStyle name="Normal 2 2 2 2 2 2 2 20" xfId="1520"/>
    <cellStyle name="Normal 2 2 2 2 2 2 2 21" xfId="1521"/>
    <cellStyle name="Normal 2 2 2 2 2 2 2 21 2" xfId="1522"/>
    <cellStyle name="Normal 2 2 2 2 2 2 2 22" xfId="1523"/>
    <cellStyle name="Normal 2 2 2 2 2 2 2 23" xfId="1524"/>
    <cellStyle name="Normal 2 2 2 2 2 2 2 24" xfId="1525"/>
    <cellStyle name="Normal 2 2 2 2 2 2 2 3" xfId="1526"/>
    <cellStyle name="Normal 2 2 2 2 2 2 2 3 2" xfId="1527"/>
    <cellStyle name="Normal 2 2 2 2 2 2 2 4" xfId="1528"/>
    <cellStyle name="Normal 2 2 2 2 2 2 2 4 2" xfId="1529"/>
    <cellStyle name="Normal 2 2 2 2 2 2 2 4 3" xfId="1530"/>
    <cellStyle name="Normal 2 2 2 2 2 2 2 4 4" xfId="1531"/>
    <cellStyle name="Normal 2 2 2 2 2 2 2 4 5" xfId="1532"/>
    <cellStyle name="Normal 2 2 2 2 2 2 2 4 6" xfId="12861"/>
    <cellStyle name="Normal 2 2 2 2 2 2 2 5" xfId="1533"/>
    <cellStyle name="Normal 2 2 2 2 2 2 2 5 2" xfId="1534"/>
    <cellStyle name="Normal 2 2 2 2 2 2 2 5 3" xfId="1535"/>
    <cellStyle name="Normal 2 2 2 2 2 2 2 5 4" xfId="1536"/>
    <cellStyle name="Normal 2 2 2 2 2 2 2 5 5" xfId="1537"/>
    <cellStyle name="Normal 2 2 2 2 2 2 2 5 6" xfId="12860"/>
    <cellStyle name="Normal 2 2 2 2 2 2 2 6" xfId="1538"/>
    <cellStyle name="Normal 2 2 2 2 2 2 2 7" xfId="1539"/>
    <cellStyle name="Normal 2 2 2 2 2 2 2 8" xfId="1540"/>
    <cellStyle name="Normal 2 2 2 2 2 2 2 9" xfId="1541"/>
    <cellStyle name="Normal 2 2 2 2 2 2 20" xfId="1542"/>
    <cellStyle name="Normal 2 2 2 2 2 2 21" xfId="1543"/>
    <cellStyle name="Normal 2 2 2 2 2 2 22" xfId="1544"/>
    <cellStyle name="Normal 2 2 2 2 2 2 23" xfId="1545"/>
    <cellStyle name="Normal 2 2 2 2 2 2 23 2" xfId="1546"/>
    <cellStyle name="Normal 2 2 2 2 2 2 24" xfId="1547"/>
    <cellStyle name="Normal 2 2 2 2 2 2 25" xfId="1548"/>
    <cellStyle name="Normal 2 2 2 2 2 2 26" xfId="1549"/>
    <cellStyle name="Normal 2 2 2 2 2 2 27" xfId="1550"/>
    <cellStyle name="Normal 2 2 2 2 2 2 28" xfId="1551"/>
    <cellStyle name="Normal 2 2 2 2 2 2 29" xfId="1552"/>
    <cellStyle name="Normal 2 2 2 2 2 2 3" xfId="1553"/>
    <cellStyle name="Normal 2 2 2 2 2 2 3 2" xfId="1554"/>
    <cellStyle name="Normal 2 2 2 2 2 2 3 3" xfId="1555"/>
    <cellStyle name="Normal 2 2 2 2 2 2 3 4" xfId="1556"/>
    <cellStyle name="Normal 2 2 2 2 2 2 3 5" xfId="1557"/>
    <cellStyle name="Normal 2 2 2 2 2 2 3 6" xfId="12859"/>
    <cellStyle name="Normal 2 2 2 2 2 2 30" xfId="1558"/>
    <cellStyle name="Normal 2 2 2 2 2 2 4" xfId="1559"/>
    <cellStyle name="Normal 2 2 2 2 2 2 4 2" xfId="1560"/>
    <cellStyle name="Normal 2 2 2 2 2 2 4 3" xfId="1561"/>
    <cellStyle name="Normal 2 2 2 2 2 2 4 4" xfId="1562"/>
    <cellStyle name="Normal 2 2 2 2 2 2 4 5" xfId="1563"/>
    <cellStyle name="Normal 2 2 2 2 2 2 4 6" xfId="12858"/>
    <cellStyle name="Normal 2 2 2 2 2 2 5" xfId="1564"/>
    <cellStyle name="Normal 2 2 2 2 2 2 5 2" xfId="1565"/>
    <cellStyle name="Normal 2 2 2 2 2 2 6" xfId="1566"/>
    <cellStyle name="Normal 2 2 2 2 2 2 7" xfId="1567"/>
    <cellStyle name="Normal 2 2 2 2 2 2 8" xfId="1568"/>
    <cellStyle name="Normal 2 2 2 2 2 2 9" xfId="1569"/>
    <cellStyle name="Normal 2 2 2 2 2 20" xfId="1570"/>
    <cellStyle name="Normal 2 2 2 2 2 21" xfId="1571"/>
    <cellStyle name="Normal 2 2 2 2 2 22" xfId="1572"/>
    <cellStyle name="Normal 2 2 2 2 2 23" xfId="1573"/>
    <cellStyle name="Normal 2 2 2 2 2 23 2" xfId="1574"/>
    <cellStyle name="Normal 2 2 2 2 2 24" xfId="1575"/>
    <cellStyle name="Normal 2 2 2 2 2 25" xfId="1576"/>
    <cellStyle name="Normal 2 2 2 2 2 26" xfId="1577"/>
    <cellStyle name="Normal 2 2 2 2 2 27" xfId="1578"/>
    <cellStyle name="Normal 2 2 2 2 2 28" xfId="1579"/>
    <cellStyle name="Normal 2 2 2 2 2 29" xfId="1580"/>
    <cellStyle name="Normal 2 2 2 2 2 3" xfId="1581"/>
    <cellStyle name="Normal 2 2 2 2 2 3 2" xfId="1582"/>
    <cellStyle name="Normal 2 2 2 2 2 3 3" xfId="1583"/>
    <cellStyle name="Normal 2 2 2 2 2 3 4" xfId="1584"/>
    <cellStyle name="Normal 2 2 2 2 2 3 5" xfId="1585"/>
    <cellStyle name="Normal 2 2 2 2 2 3 6" xfId="1586"/>
    <cellStyle name="Normal 2 2 2 2 2 30" xfId="1587"/>
    <cellStyle name="Normal 2 2 2 2 2 4" xfId="1588"/>
    <cellStyle name="Normal 2 2 2 2 2 4 2" xfId="1589"/>
    <cellStyle name="Normal 2 2 2 2 2 4 3" xfId="1590"/>
    <cellStyle name="Normal 2 2 2 2 2 4 4" xfId="1591"/>
    <cellStyle name="Normal 2 2 2 2 2 4 5" xfId="1592"/>
    <cellStyle name="Normal 2 2 2 2 2 4 6" xfId="12856"/>
    <cellStyle name="Normal 2 2 2 2 2 4 7" xfId="12857"/>
    <cellStyle name="Normal 2 2 2 2 2 5" xfId="1593"/>
    <cellStyle name="Normal 2 2 2 2 2 5 2" xfId="1594"/>
    <cellStyle name="Normal 2 2 2 2 2 5 3" xfId="1595"/>
    <cellStyle name="Normal 2 2 2 2 2 5 4" xfId="1596"/>
    <cellStyle name="Normal 2 2 2 2 2 5 5" xfId="1597"/>
    <cellStyle name="Normal 2 2 2 2 2 5 6" xfId="1598"/>
    <cellStyle name="Normal 2 2 2 2 2 6" xfId="1599"/>
    <cellStyle name="Normal 2 2 2 2 2 6 2" xfId="1600"/>
    <cellStyle name="Normal 2 2 2 2 2 6 3" xfId="1601"/>
    <cellStyle name="Normal 2 2 2 2 2 6 4" xfId="1602"/>
    <cellStyle name="Normal 2 2 2 2 2 6 5" xfId="1603"/>
    <cellStyle name="Normal 2 2 2 2 2 6 6" xfId="12855"/>
    <cellStyle name="Normal 2 2 2 2 2 7" xfId="1604"/>
    <cellStyle name="Normal 2 2 2 2 2 7 2" xfId="1605"/>
    <cellStyle name="Normal 2 2 2 2 2 7 3" xfId="1606"/>
    <cellStyle name="Normal 2 2 2 2 2 7 4" xfId="1607"/>
    <cellStyle name="Normal 2 2 2 2 2 7 5" xfId="1608"/>
    <cellStyle name="Normal 2 2 2 2 2 7 6" xfId="12854"/>
    <cellStyle name="Normal 2 2 2 2 2 8" xfId="1609"/>
    <cellStyle name="Normal 2 2 2 2 2 9" xfId="1610"/>
    <cellStyle name="Normal 2 2 2 2 20" xfId="1611"/>
    <cellStyle name="Normal 2 2 2 2 21" xfId="1612"/>
    <cellStyle name="Normal 2 2 2 2 22" xfId="1613"/>
    <cellStyle name="Normal 2 2 2 2 23" xfId="1614"/>
    <cellStyle name="Normal 2 2 2 2 24" xfId="1615"/>
    <cellStyle name="Normal 2 2 2 2 25" xfId="1616"/>
    <cellStyle name="Normal 2 2 2 2 26" xfId="1617"/>
    <cellStyle name="Normal 2 2 2 2 27" xfId="1618"/>
    <cellStyle name="Normal 2 2 2 2 28" xfId="1619"/>
    <cellStyle name="Normal 2 2 2 2 29" xfId="1620"/>
    <cellStyle name="Normal 2 2 2 2 3" xfId="1621"/>
    <cellStyle name="Normal 2 2 2 2 3 2" xfId="1622"/>
    <cellStyle name="Normal 2 2 2 2 3 3" xfId="1623"/>
    <cellStyle name="Normal 2 2 2 2 3 4" xfId="1624"/>
    <cellStyle name="Normal 2 2 2 2 3 5" xfId="1625"/>
    <cellStyle name="Normal 2 2 2 2 3 6" xfId="1626"/>
    <cellStyle name="Normal 2 2 2 2 30" xfId="1627"/>
    <cellStyle name="Normal 2 2 2 2 30 2" xfId="1628"/>
    <cellStyle name="Normal 2 2 2 2 31" xfId="1629"/>
    <cellStyle name="Normal 2 2 2 2 32" xfId="1630"/>
    <cellStyle name="Normal 2 2 2 2 33" xfId="1631"/>
    <cellStyle name="Normal 2 2 2 2 34" xfId="1632"/>
    <cellStyle name="Normal 2 2 2 2 35" xfId="1633"/>
    <cellStyle name="Normal 2 2 2 2 36" xfId="1634"/>
    <cellStyle name="Normal 2 2 2 2 37" xfId="1635"/>
    <cellStyle name="Normal 2 2 2 2 4" xfId="1636"/>
    <cellStyle name="Normal 2 2 2 2 4 2" xfId="1637"/>
    <cellStyle name="Normal 2 2 2 2 4 3" xfId="1638"/>
    <cellStyle name="Normal 2 2 2 2 4 4" xfId="1639"/>
    <cellStyle name="Normal 2 2 2 2 4 5" xfId="1640"/>
    <cellStyle name="Normal 2 2 2 2 4 6" xfId="12852"/>
    <cellStyle name="Normal 2 2 2 2 4 7" xfId="12853"/>
    <cellStyle name="Normal 2 2 2 2 5" xfId="1641"/>
    <cellStyle name="Normal 2 2 2 2 5 2" xfId="1642"/>
    <cellStyle name="Normal 2 2 2 2 5 3" xfId="1643"/>
    <cellStyle name="Normal 2 2 2 2 5 4" xfId="1644"/>
    <cellStyle name="Normal 2 2 2 2 5 5" xfId="1645"/>
    <cellStyle name="Normal 2 2 2 2 6" xfId="1646"/>
    <cellStyle name="Normal 2 2 2 2 6 2" xfId="1647"/>
    <cellStyle name="Normal 2 2 2 2 6 3" xfId="1648"/>
    <cellStyle name="Normal 2 2 2 2 6 4" xfId="1649"/>
    <cellStyle name="Normal 2 2 2 2 6 5" xfId="1650"/>
    <cellStyle name="Normal 2 2 2 2 6 6" xfId="12850"/>
    <cellStyle name="Normal 2 2 2 2 6 7" xfId="12851"/>
    <cellStyle name="Normal 2 2 2 2 7" xfId="1651"/>
    <cellStyle name="Normal 2 2 2 2 7 2" xfId="1652"/>
    <cellStyle name="Normal 2 2 2 2 7 3" xfId="1653"/>
    <cellStyle name="Normal 2 2 2 2 7 4" xfId="1654"/>
    <cellStyle name="Normal 2 2 2 2 7 5" xfId="1655"/>
    <cellStyle name="Normal 2 2 2 2 7 6" xfId="12849"/>
    <cellStyle name="Normal 2 2 2 2 8" xfId="1656"/>
    <cellStyle name="Normal 2 2 2 2 8 2" xfId="1657"/>
    <cellStyle name="Normal 2 2 2 2 8 3" xfId="1658"/>
    <cellStyle name="Normal 2 2 2 2 8 4" xfId="1659"/>
    <cellStyle name="Normal 2 2 2 2 8 5" xfId="1660"/>
    <cellStyle name="Normal 2 2 2 2 8 6" xfId="12848"/>
    <cellStyle name="Normal 2 2 2 2 9" xfId="1661"/>
    <cellStyle name="Normal 2 2 2 20" xfId="1662"/>
    <cellStyle name="Normal 2 2 2 21" xfId="1663"/>
    <cellStyle name="Normal 2 2 2 22" xfId="1664"/>
    <cellStyle name="Normal 2 2 2 23" xfId="1665"/>
    <cellStyle name="Normal 2 2 2 24" xfId="1666"/>
    <cellStyle name="Normal 2 2 2 25" xfId="1667"/>
    <cellStyle name="Normal 2 2 2 26" xfId="1668"/>
    <cellStyle name="Normal 2 2 2 27" xfId="1669"/>
    <cellStyle name="Normal 2 2 2 28" xfId="1670"/>
    <cellStyle name="Normal 2 2 2 29" xfId="1671"/>
    <cellStyle name="Normal 2 2 2 3" xfId="1672"/>
    <cellStyle name="Normal 2 2 2 3 10" xfId="1673"/>
    <cellStyle name="Normal 2 2 2 3 11" xfId="1674"/>
    <cellStyle name="Normal 2 2 2 3 12" xfId="1675"/>
    <cellStyle name="Normal 2 2 2 3 13" xfId="1676"/>
    <cellStyle name="Normal 2 2 2 3 14" xfId="1677"/>
    <cellStyle name="Normal 2 2 2 3 15" xfId="1678"/>
    <cellStyle name="Normal 2 2 2 3 16" xfId="1679"/>
    <cellStyle name="Normal 2 2 2 3 17" xfId="1680"/>
    <cellStyle name="Normal 2 2 2 3 18" xfId="1681"/>
    <cellStyle name="Normal 2 2 2 3 19" xfId="1682"/>
    <cellStyle name="Normal 2 2 2 3 2" xfId="1683"/>
    <cellStyle name="Normal 2 2 2 3 2 10" xfId="1684"/>
    <cellStyle name="Normal 2 2 2 3 2 11" xfId="1685"/>
    <cellStyle name="Normal 2 2 2 3 2 12" xfId="1686"/>
    <cellStyle name="Normal 2 2 2 3 2 13" xfId="1687"/>
    <cellStyle name="Normal 2 2 2 3 2 14" xfId="1688"/>
    <cellStyle name="Normal 2 2 2 3 2 15" xfId="1689"/>
    <cellStyle name="Normal 2 2 2 3 2 16" xfId="1690"/>
    <cellStyle name="Normal 2 2 2 3 2 17" xfId="1691"/>
    <cellStyle name="Normal 2 2 2 3 2 18" xfId="1692"/>
    <cellStyle name="Normal 2 2 2 3 2 19" xfId="1693"/>
    <cellStyle name="Normal 2 2 2 3 2 2" xfId="1694"/>
    <cellStyle name="Normal 2 2 2 3 2 2 2" xfId="1695"/>
    <cellStyle name="Normal 2 2 2 3 2 2 2 2" xfId="1696"/>
    <cellStyle name="Normal 2 2 2 3 2 2 2 3" xfId="1697"/>
    <cellStyle name="Normal 2 2 2 3 2 2 2 4" xfId="1698"/>
    <cellStyle name="Normal 2 2 2 3 2 2 2 5" xfId="1699"/>
    <cellStyle name="Normal 2 2 2 3 2 2 2 6" xfId="12847"/>
    <cellStyle name="Normal 2 2 2 3 2 2 3" xfId="1700"/>
    <cellStyle name="Normal 2 2 2 3 2 2 4" xfId="1701"/>
    <cellStyle name="Normal 2 2 2 3 2 2 5" xfId="1702"/>
    <cellStyle name="Normal 2 2 2 3 2 2 6" xfId="1703"/>
    <cellStyle name="Normal 2 2 2 3 2 20" xfId="1704"/>
    <cellStyle name="Normal 2 2 2 3 2 21" xfId="1705"/>
    <cellStyle name="Normal 2 2 2 3 2 22" xfId="1706"/>
    <cellStyle name="Normal 2 2 2 3 2 23" xfId="1707"/>
    <cellStyle name="Normal 2 2 2 3 2 24" xfId="1708"/>
    <cellStyle name="Normal 2 2 2 3 2 3" xfId="1709"/>
    <cellStyle name="Normal 2 2 2 3 2 4" xfId="1710"/>
    <cellStyle name="Normal 2 2 2 3 2 5" xfId="1711"/>
    <cellStyle name="Normal 2 2 2 3 2 6" xfId="1712"/>
    <cellStyle name="Normal 2 2 2 3 2 7" xfId="1713"/>
    <cellStyle name="Normal 2 2 2 3 2 8" xfId="1714"/>
    <cellStyle name="Normal 2 2 2 3 2 9" xfId="1715"/>
    <cellStyle name="Normal 2 2 2 3 20" xfId="1716"/>
    <cellStyle name="Normal 2 2 2 3 21" xfId="1717"/>
    <cellStyle name="Normal 2 2 2 3 22" xfId="1718"/>
    <cellStyle name="Normal 2 2 2 3 23" xfId="1719"/>
    <cellStyle name="Normal 2 2 2 3 24" xfId="1720"/>
    <cellStyle name="Normal 2 2 2 3 3" xfId="1721"/>
    <cellStyle name="Normal 2 2 2 3 3 2" xfId="1722"/>
    <cellStyle name="Normal 2 2 2 3 3 3" xfId="1723"/>
    <cellStyle name="Normal 2 2 2 3 3 4" xfId="1724"/>
    <cellStyle name="Normal 2 2 2 3 3 5" xfId="1725"/>
    <cellStyle name="Normal 2 2 2 3 3 6" xfId="1726"/>
    <cellStyle name="Normal 2 2 2 3 3 7" xfId="12846"/>
    <cellStyle name="Normal 2 2 2 3 4" xfId="1727"/>
    <cellStyle name="Normal 2 2 2 3 4 2" xfId="1728"/>
    <cellStyle name="Normal 2 2 2 3 4 3" xfId="1729"/>
    <cellStyle name="Normal 2 2 2 3 4 4" xfId="1730"/>
    <cellStyle name="Normal 2 2 2 3 4 5" xfId="1731"/>
    <cellStyle name="Normal 2 2 2 3 5" xfId="1732"/>
    <cellStyle name="Normal 2 2 2 3 5 2" xfId="1733"/>
    <cellStyle name="Normal 2 2 2 3 5 3" xfId="1734"/>
    <cellStyle name="Normal 2 2 2 3 5 4" xfId="1735"/>
    <cellStyle name="Normal 2 2 2 3 5 5" xfId="1736"/>
    <cellStyle name="Normal 2 2 2 3 6" xfId="1737"/>
    <cellStyle name="Normal 2 2 2 3 7" xfId="1738"/>
    <cellStyle name="Normal 2 2 2 3 8" xfId="1739"/>
    <cellStyle name="Normal 2 2 2 3 9" xfId="1740"/>
    <cellStyle name="Normal 2 2 2 30" xfId="1741"/>
    <cellStyle name="Normal 2 2 2 30 2" xfId="1742"/>
    <cellStyle name="Normal 2 2 2 31" xfId="1743"/>
    <cellStyle name="Normal 2 2 2 32" xfId="1744"/>
    <cellStyle name="Normal 2 2 2 33" xfId="1745"/>
    <cellStyle name="Normal 2 2 2 34" xfId="1746"/>
    <cellStyle name="Normal 2 2 2 35" xfId="1747"/>
    <cellStyle name="Normal 2 2 2 36" xfId="1748"/>
    <cellStyle name="Normal 2 2 2 37" xfId="1749"/>
    <cellStyle name="Normal 2 2 2 38" xfId="1750"/>
    <cellStyle name="Normal 2 2 2 39" xfId="1751"/>
    <cellStyle name="Normal 2 2 2 4" xfId="1752"/>
    <cellStyle name="Normal 2 2 2 4 2" xfId="1753"/>
    <cellStyle name="Normal 2 2 2 4 3" xfId="1754"/>
    <cellStyle name="Normal 2 2 2 4 4" xfId="1755"/>
    <cellStyle name="Normal 2 2 2 4 5" xfId="1756"/>
    <cellStyle name="Normal 2 2 2 4 6" xfId="12844"/>
    <cellStyle name="Normal 2 2 2 4 7" xfId="12845"/>
    <cellStyle name="Normal 2 2 2 40" xfId="1757"/>
    <cellStyle name="Normal 2 2 2 41" xfId="1758"/>
    <cellStyle name="Normal 2 2 2 42" xfId="9756"/>
    <cellStyle name="Normal 2 2 2 43" xfId="14178"/>
    <cellStyle name="Normal 2 2 2 5" xfId="1759"/>
    <cellStyle name="Normal 2 2 2 5 2" xfId="1760"/>
    <cellStyle name="Normal 2 2 2 5 3" xfId="1761"/>
    <cellStyle name="Normal 2 2 2 5 4" xfId="1762"/>
    <cellStyle name="Normal 2 2 2 5 5" xfId="1763"/>
    <cellStyle name="Normal 2 2 2 5 6" xfId="12842"/>
    <cellStyle name="Normal 2 2 2 5 7" xfId="12843"/>
    <cellStyle name="Normal 2 2 2 6" xfId="1764"/>
    <cellStyle name="Normal 2 2 2 6 2" xfId="1765"/>
    <cellStyle name="Normal 2 2 2 6 3" xfId="1766"/>
    <cellStyle name="Normal 2 2 2 6 4" xfId="1767"/>
    <cellStyle name="Normal 2 2 2 6 5" xfId="1768"/>
    <cellStyle name="Normal 2 2 2 7" xfId="1769"/>
    <cellStyle name="Normal 2 2 2 7 2" xfId="1770"/>
    <cellStyle name="Normal 2 2 2 7 3" xfId="1771"/>
    <cellStyle name="Normal 2 2 2 7 4" xfId="1772"/>
    <cellStyle name="Normal 2 2 2 7 5" xfId="1773"/>
    <cellStyle name="Normal 2 2 2 7 6" xfId="12841"/>
    <cellStyle name="Normal 2 2 2 8" xfId="1774"/>
    <cellStyle name="Normal 2 2 2 8 2" xfId="1775"/>
    <cellStyle name="Normal 2 2 2 8 3" xfId="1776"/>
    <cellStyle name="Normal 2 2 2 8 4" xfId="1777"/>
    <cellStyle name="Normal 2 2 2 8 5" xfId="1778"/>
    <cellStyle name="Normal 2 2 2 8 6" xfId="12840"/>
    <cellStyle name="Normal 2 2 2 9" xfId="1779"/>
    <cellStyle name="Normal 2 2 2 9 2" xfId="1780"/>
    <cellStyle name="Normal 2 2 2 9 3" xfId="1781"/>
    <cellStyle name="Normal 2 2 2 9 4" xfId="1782"/>
    <cellStyle name="Normal 2 2 2 9 5" xfId="1783"/>
    <cellStyle name="Normal 2 2 2 9 6" xfId="12839"/>
    <cellStyle name="Normal 2 2 20" xfId="1784"/>
    <cellStyle name="Normal 2 2 20 2" xfId="14187"/>
    <cellStyle name="Normal 2 2 21" xfId="1785"/>
    <cellStyle name="Normal 2 2 21 2" xfId="14188"/>
    <cellStyle name="Normal 2 2 22" xfId="1786"/>
    <cellStyle name="Normal 2 2 22 2" xfId="14189"/>
    <cellStyle name="Normal 2 2 23" xfId="1787"/>
    <cellStyle name="Normal 2 2 23 2" xfId="14190"/>
    <cellStyle name="Normal 2 2 24" xfId="1788"/>
    <cellStyle name="Normal 2 2 24 2" xfId="14191"/>
    <cellStyle name="Normal 2 2 25" xfId="1789"/>
    <cellStyle name="Normal 2 2 25 2" xfId="14192"/>
    <cellStyle name="Normal 2 2 26" xfId="1790"/>
    <cellStyle name="Normal 2 2 26 2" xfId="14193"/>
    <cellStyle name="Normal 2 2 27" xfId="1791"/>
    <cellStyle name="Normal 2 2 27 2" xfId="14194"/>
    <cellStyle name="Normal 2 2 28" xfId="1792"/>
    <cellStyle name="Normal 2 2 28 2" xfId="14195"/>
    <cellStyle name="Normal 2 2 29" xfId="1793"/>
    <cellStyle name="Normal 2 2 29 2" xfId="14196"/>
    <cellStyle name="Normal 2 2 3" xfId="1794"/>
    <cellStyle name="Normal 2 2 3 10" xfId="1795"/>
    <cellStyle name="Normal 2 2 3 11" xfId="1796"/>
    <cellStyle name="Normal 2 2 3 12" xfId="1797"/>
    <cellStyle name="Normal 2 2 3 13" xfId="1798"/>
    <cellStyle name="Normal 2 2 3 14" xfId="1799"/>
    <cellStyle name="Normal 2 2 3 15" xfId="1800"/>
    <cellStyle name="Normal 2 2 3 16" xfId="1801"/>
    <cellStyle name="Normal 2 2 3 17" xfId="1802"/>
    <cellStyle name="Normal 2 2 3 18" xfId="1803"/>
    <cellStyle name="Normal 2 2 3 19" xfId="1804"/>
    <cellStyle name="Normal 2 2 3 2" xfId="1805"/>
    <cellStyle name="Normal 2 2 3 2 10" xfId="1806"/>
    <cellStyle name="Normal 2 2 3 2 11" xfId="1807"/>
    <cellStyle name="Normal 2 2 3 2 12" xfId="1808"/>
    <cellStyle name="Normal 2 2 3 2 13" xfId="1809"/>
    <cellStyle name="Normal 2 2 3 2 14" xfId="1810"/>
    <cellStyle name="Normal 2 2 3 2 15" xfId="1811"/>
    <cellStyle name="Normal 2 2 3 2 16" xfId="1812"/>
    <cellStyle name="Normal 2 2 3 2 17" xfId="1813"/>
    <cellStyle name="Normal 2 2 3 2 18" xfId="1814"/>
    <cellStyle name="Normal 2 2 3 2 19" xfId="1815"/>
    <cellStyle name="Normal 2 2 3 2 2" xfId="1816"/>
    <cellStyle name="Normal 2 2 3 2 2 2" xfId="1817"/>
    <cellStyle name="Normal 2 2 3 2 2 2 2" xfId="1818"/>
    <cellStyle name="Normal 2 2 3 2 2 2 2 2" xfId="1819"/>
    <cellStyle name="Normal 2 2 3 2 2 2 3" xfId="1820"/>
    <cellStyle name="Normal 2 2 3 2 2 2 4" xfId="1821"/>
    <cellStyle name="Normal 2 2 3 2 2 2 5" xfId="1822"/>
    <cellStyle name="Normal 2 2 3 2 2 2 6" xfId="1823"/>
    <cellStyle name="Normal 2 2 3 2 2 3" xfId="1824"/>
    <cellStyle name="Normal 2 2 3 2 2 3 2" xfId="1825"/>
    <cellStyle name="Normal 2 2 3 2 2 4" xfId="1826"/>
    <cellStyle name="Normal 2 2 3 2 2 5" xfId="1827"/>
    <cellStyle name="Normal 2 2 3 2 2 6" xfId="1828"/>
    <cellStyle name="Normal 2 2 3 2 20" xfId="1829"/>
    <cellStyle name="Normal 2 2 3 2 21" xfId="1830"/>
    <cellStyle name="Normal 2 2 3 2 21 2" xfId="1831"/>
    <cellStyle name="Normal 2 2 3 2 22" xfId="1832"/>
    <cellStyle name="Normal 2 2 3 2 23" xfId="1833"/>
    <cellStyle name="Normal 2 2 3 2 24" xfId="1834"/>
    <cellStyle name="Normal 2 2 3 2 3" xfId="1835"/>
    <cellStyle name="Normal 2 2 3 2 4" xfId="1836"/>
    <cellStyle name="Normal 2 2 3 2 5" xfId="1837"/>
    <cellStyle name="Normal 2 2 3 2 6" xfId="1838"/>
    <cellStyle name="Normal 2 2 3 2 7" xfId="1839"/>
    <cellStyle name="Normal 2 2 3 2 8" xfId="1840"/>
    <cellStyle name="Normal 2 2 3 2 9" xfId="1841"/>
    <cellStyle name="Normal 2 2 3 20" xfId="1842"/>
    <cellStyle name="Normal 2 2 3 21" xfId="1843"/>
    <cellStyle name="Normal 2 2 3 21 2" xfId="1844"/>
    <cellStyle name="Normal 2 2 3 22" xfId="1845"/>
    <cellStyle name="Normal 2 2 3 23" xfId="1846"/>
    <cellStyle name="Normal 2 2 3 24" xfId="1847"/>
    <cellStyle name="Normal 2 2 3 25" xfId="1848"/>
    <cellStyle name="Normal 2 2 3 26" xfId="1849"/>
    <cellStyle name="Normal 2 2 3 27" xfId="1850"/>
    <cellStyle name="Normal 2 2 3 28" xfId="1851"/>
    <cellStyle name="Normal 2 2 3 29" xfId="14197"/>
    <cellStyle name="Normal 2 2 3 3" xfId="1852"/>
    <cellStyle name="Normal 2 2 3 3 2" xfId="1853"/>
    <cellStyle name="Normal 2 2 3 4" xfId="1854"/>
    <cellStyle name="Normal 2 2 3 5" xfId="1855"/>
    <cellStyle name="Normal 2 2 3 6" xfId="1856"/>
    <cellStyle name="Normal 2 2 3 7" xfId="1857"/>
    <cellStyle name="Normal 2 2 3 8" xfId="1858"/>
    <cellStyle name="Normal 2 2 3 9" xfId="1859"/>
    <cellStyle name="Normal 2 2 30" xfId="1860"/>
    <cellStyle name="Normal 2 2 30 2" xfId="14198"/>
    <cellStyle name="Normal 2 2 31" xfId="1861"/>
    <cellStyle name="Normal 2 2 31 2" xfId="1862"/>
    <cellStyle name="Normal 2 2 31 3" xfId="14199"/>
    <cellStyle name="Normal 2 2 32" xfId="1863"/>
    <cellStyle name="Normal 2 2 32 2" xfId="14200"/>
    <cellStyle name="Normal 2 2 33" xfId="1864"/>
    <cellStyle name="Normal 2 2 33 2" xfId="14201"/>
    <cellStyle name="Normal 2 2 34" xfId="1865"/>
    <cellStyle name="Normal 2 2 34 2" xfId="14202"/>
    <cellStyle name="Normal 2 2 35" xfId="1866"/>
    <cellStyle name="Normal 2 2 35 2" xfId="14203"/>
    <cellStyle name="Normal 2 2 36" xfId="1867"/>
    <cellStyle name="Normal 2 2 36 2" xfId="14204"/>
    <cellStyle name="Normal 2 2 37" xfId="1868"/>
    <cellStyle name="Normal 2 2 37 2" xfId="14205"/>
    <cellStyle name="Normal 2 2 38" xfId="1869"/>
    <cellStyle name="Normal 2 2 38 2" xfId="14206"/>
    <cellStyle name="Normal 2 2 39" xfId="1870"/>
    <cellStyle name="Normal 2 2 39 2" xfId="14207"/>
    <cellStyle name="Normal 2 2 4" xfId="1871"/>
    <cellStyle name="Normal 2 2 4 2" xfId="1872"/>
    <cellStyle name="Normal 2 2 4 2 2" xfId="1873"/>
    <cellStyle name="Normal 2 2 4 2 2 2" xfId="1874"/>
    <cellStyle name="Normal 2 2 4 3" xfId="1875"/>
    <cellStyle name="Normal 2 2 4 4" xfId="1876"/>
    <cellStyle name="Normal 2 2 4 5" xfId="1877"/>
    <cellStyle name="Normal 2 2 4 6" xfId="1878"/>
    <cellStyle name="Normal 2 2 4 7" xfId="1879"/>
    <cellStyle name="Normal 2 2 4 8" xfId="14208"/>
    <cellStyle name="Normal 2 2 40" xfId="1880"/>
    <cellStyle name="Normal 2 2 40 2" xfId="14209"/>
    <cellStyle name="Normal 2 2 41" xfId="1881"/>
    <cellStyle name="Normal 2 2 41 2" xfId="14210"/>
    <cellStyle name="Normal 2 2 42" xfId="1882"/>
    <cellStyle name="Normal 2 2 42 2" xfId="14211"/>
    <cellStyle name="Normal 2 2 43" xfId="1883"/>
    <cellStyle name="Normal 2 2 43 2" xfId="14212"/>
    <cellStyle name="Normal 2 2 44" xfId="10473"/>
    <cellStyle name="Normal 2 2 44 2" xfId="14213"/>
    <cellStyle name="Normal 2 2 45" xfId="14214"/>
    <cellStyle name="Normal 2 2 5" xfId="1884"/>
    <cellStyle name="Normal 2 2 5 10" xfId="14215"/>
    <cellStyle name="Normal 2 2 5 2" xfId="1885"/>
    <cellStyle name="Normal 2 2 5 2 2" xfId="1886"/>
    <cellStyle name="Normal 2 2 5 2 2 2" xfId="1887"/>
    <cellStyle name="Normal 2 2 5 2 2 2 2" xfId="1888"/>
    <cellStyle name="Normal 2 2 5 2 3" xfId="1889"/>
    <cellStyle name="Normal 2 2 5 3" xfId="1890"/>
    <cellStyle name="Normal 2 2 5 4" xfId="1891"/>
    <cellStyle name="Normal 2 2 5 5" xfId="1892"/>
    <cellStyle name="Normal 2 2 5 6" xfId="1893"/>
    <cellStyle name="Normal 2 2 5 7" xfId="1894"/>
    <cellStyle name="Normal 2 2 5 8" xfId="1895"/>
    <cellStyle name="Normal 2 2 5 9" xfId="1896"/>
    <cellStyle name="Normal 2 2 6" xfId="1897"/>
    <cellStyle name="Normal 2 2 6 2" xfId="1898"/>
    <cellStyle name="Normal 2 2 6 2 2" xfId="1899"/>
    <cellStyle name="Normal 2 2 6 2 3" xfId="1900"/>
    <cellStyle name="Normal 2 2 6 2 4" xfId="1901"/>
    <cellStyle name="Normal 2 2 6 2 5" xfId="1902"/>
    <cellStyle name="Normal 2 2 6 3" xfId="1903"/>
    <cellStyle name="Normal 2 2 6 3 2" xfId="1904"/>
    <cellStyle name="Normal 2 2 6 3 3" xfId="1905"/>
    <cellStyle name="Normal 2 2 6 3 4" xfId="1906"/>
    <cellStyle name="Normal 2 2 6 3 5" xfId="1907"/>
    <cellStyle name="Normal 2 2 6 4" xfId="1908"/>
    <cellStyle name="Normal 2 2 6 5" xfId="1909"/>
    <cellStyle name="Normal 2 2 6 6" xfId="1910"/>
    <cellStyle name="Normal 2 2 6 7" xfId="1911"/>
    <cellStyle name="Normal 2 2 6 8" xfId="1912"/>
    <cellStyle name="Normal 2 2 7" xfId="1913"/>
    <cellStyle name="Normal 2 2 7 2" xfId="1914"/>
    <cellStyle name="Normal 2 2 7 3" xfId="1915"/>
    <cellStyle name="Normal 2 2 7 4" xfId="1916"/>
    <cellStyle name="Normal 2 2 7 5" xfId="1917"/>
    <cellStyle name="Normal 2 2 7 6" xfId="14216"/>
    <cellStyle name="Normal 2 2 7 6 2" xfId="12837"/>
    <cellStyle name="Normal 2 2 7 7" xfId="12838"/>
    <cellStyle name="Normal 2 2 8" xfId="1918"/>
    <cellStyle name="Normal 2 2 8 2" xfId="1919"/>
    <cellStyle name="Normal 2 2 8 3" xfId="1920"/>
    <cellStyle name="Normal 2 2 8 4" xfId="1921"/>
    <cellStyle name="Normal 2 2 8 5" xfId="1922"/>
    <cellStyle name="Normal 2 2 8 6" xfId="14217"/>
    <cellStyle name="Normal 2 2 9" xfId="1923"/>
    <cellStyle name="Normal 2 2 9 2" xfId="1924"/>
    <cellStyle name="Normal 2 2 9 3" xfId="1925"/>
    <cellStyle name="Normal 2 2 9 4" xfId="1926"/>
    <cellStyle name="Normal 2 2 9 5" xfId="1927"/>
    <cellStyle name="Normal 2 2 9 6" xfId="12835"/>
    <cellStyle name="Normal 2 2 9 7" xfId="12836"/>
    <cellStyle name="Normal 2 20" xfId="1928"/>
    <cellStyle name="Normal 2 20 2" xfId="1929"/>
    <cellStyle name="Normal 2 20 2 10" xfId="14296"/>
    <cellStyle name="Normal 2 20 2 2" xfId="1930"/>
    <cellStyle name="Normal 2 20 2 2 2" xfId="1931"/>
    <cellStyle name="Normal 2 20 2 2 2 2" xfId="1932"/>
    <cellStyle name="Normal 2 20 2 2 2 2 2" xfId="12834"/>
    <cellStyle name="Normal 2 20 2 2 2 3" xfId="1933"/>
    <cellStyle name="Normal 2 20 2 2 2 3 2" xfId="12833"/>
    <cellStyle name="Normal 2 20 2 2 2 4" xfId="1934"/>
    <cellStyle name="Normal 2 20 2 2 2 4 2" xfId="12832"/>
    <cellStyle name="Normal 2 20 2 2 2 5" xfId="1935"/>
    <cellStyle name="Normal 2 20 2 2 2 5 2" xfId="12831"/>
    <cellStyle name="Normal 2 20 2 2 2 6" xfId="12830"/>
    <cellStyle name="Normal 2 20 2 2 3" xfId="1936"/>
    <cellStyle name="Normal 2 20 2 2 3 2" xfId="1937"/>
    <cellStyle name="Normal 2 20 2 2 3 2 2" xfId="12829"/>
    <cellStyle name="Normal 2 20 2 2 3 3" xfId="1938"/>
    <cellStyle name="Normal 2 20 2 2 3 3 2" xfId="12828"/>
    <cellStyle name="Normal 2 20 2 2 3 4" xfId="1939"/>
    <cellStyle name="Normal 2 20 2 2 3 4 2" xfId="12827"/>
    <cellStyle name="Normal 2 20 2 2 3 5" xfId="1940"/>
    <cellStyle name="Normal 2 20 2 2 3 5 2" xfId="12826"/>
    <cellStyle name="Normal 2 20 2 2 3 6" xfId="12825"/>
    <cellStyle name="Normal 2 20 2 2 4" xfId="1941"/>
    <cellStyle name="Normal 2 20 2 2 4 2" xfId="1942"/>
    <cellStyle name="Normal 2 20 2 2 4 2 2" xfId="12824"/>
    <cellStyle name="Normal 2 20 2 2 4 3" xfId="1943"/>
    <cellStyle name="Normal 2 20 2 2 4 3 2" xfId="12823"/>
    <cellStyle name="Normal 2 20 2 2 4 4" xfId="1944"/>
    <cellStyle name="Normal 2 20 2 2 4 4 2" xfId="12822"/>
    <cellStyle name="Normal 2 20 2 2 4 5" xfId="1945"/>
    <cellStyle name="Normal 2 20 2 2 4 5 2" xfId="12821"/>
    <cellStyle name="Normal 2 20 2 2 4 6" xfId="12820"/>
    <cellStyle name="Normal 2 20 2 2 5" xfId="1946"/>
    <cellStyle name="Normal 2 20 2 2 5 2" xfId="12819"/>
    <cellStyle name="Normal 2 20 2 2 6" xfId="1947"/>
    <cellStyle name="Normal 2 20 2 2 6 2" xfId="12818"/>
    <cellStyle name="Normal 2 20 2 2 7" xfId="1948"/>
    <cellStyle name="Normal 2 20 2 2 7 2" xfId="12817"/>
    <cellStyle name="Normal 2 20 2 2 8" xfId="1949"/>
    <cellStyle name="Normal 2 20 2 2 8 2" xfId="12816"/>
    <cellStyle name="Normal 2 20 2 2 9" xfId="12815"/>
    <cellStyle name="Normal 2 20 2 3" xfId="1950"/>
    <cellStyle name="Normal 2 20 2 3 2" xfId="1951"/>
    <cellStyle name="Normal 2 20 2 3 2 2" xfId="12814"/>
    <cellStyle name="Normal 2 20 2 3 3" xfId="1952"/>
    <cellStyle name="Normal 2 20 2 3 3 2" xfId="12813"/>
    <cellStyle name="Normal 2 20 2 3 4" xfId="1953"/>
    <cellStyle name="Normal 2 20 2 3 4 2" xfId="12812"/>
    <cellStyle name="Normal 2 20 2 3 5" xfId="1954"/>
    <cellStyle name="Normal 2 20 2 3 5 2" xfId="12811"/>
    <cellStyle name="Normal 2 20 2 3 6" xfId="12810"/>
    <cellStyle name="Normal 2 20 2 4" xfId="1955"/>
    <cellStyle name="Normal 2 20 2 4 2" xfId="1956"/>
    <cellStyle name="Normal 2 20 2 4 2 2" xfId="12809"/>
    <cellStyle name="Normal 2 20 2 4 3" xfId="1957"/>
    <cellStyle name="Normal 2 20 2 4 3 2" xfId="12808"/>
    <cellStyle name="Normal 2 20 2 4 4" xfId="1958"/>
    <cellStyle name="Normal 2 20 2 4 4 2" xfId="12807"/>
    <cellStyle name="Normal 2 20 2 4 5" xfId="1959"/>
    <cellStyle name="Normal 2 20 2 4 5 2" xfId="12806"/>
    <cellStyle name="Normal 2 20 2 4 6" xfId="12805"/>
    <cellStyle name="Normal 2 20 2 5" xfId="1960"/>
    <cellStyle name="Normal 2 20 2 5 2" xfId="1961"/>
    <cellStyle name="Normal 2 20 2 5 2 2" xfId="12804"/>
    <cellStyle name="Normal 2 20 2 5 3" xfId="1962"/>
    <cellStyle name="Normal 2 20 2 5 3 2" xfId="12803"/>
    <cellStyle name="Normal 2 20 2 5 4" xfId="1963"/>
    <cellStyle name="Normal 2 20 2 5 4 2" xfId="12802"/>
    <cellStyle name="Normal 2 20 2 5 5" xfId="1964"/>
    <cellStyle name="Normal 2 20 2 5 5 2" xfId="12801"/>
    <cellStyle name="Normal 2 20 2 5 6" xfId="12800"/>
    <cellStyle name="Normal 2 20 2 6" xfId="1965"/>
    <cellStyle name="Normal 2 20 2 6 2" xfId="12799"/>
    <cellStyle name="Normal 2 20 2 7" xfId="1966"/>
    <cellStyle name="Normal 2 20 2 7 2" xfId="12798"/>
    <cellStyle name="Normal 2 20 2 8" xfId="1967"/>
    <cellStyle name="Normal 2 20 2 8 2" xfId="12797"/>
    <cellStyle name="Normal 2 20 2 9" xfId="1968"/>
    <cellStyle name="Normal 2 20 2 9 2" xfId="12796"/>
    <cellStyle name="Normal 2 20 3" xfId="14218"/>
    <cellStyle name="Normal 2 20 3 2" xfId="12795"/>
    <cellStyle name="Normal 2 21" xfId="1969"/>
    <cellStyle name="Normal 2 21 10" xfId="14219"/>
    <cellStyle name="Normal 2 21 10 2" xfId="12794"/>
    <cellStyle name="Normal 2 21 2" xfId="1970"/>
    <cellStyle name="Normal 2 21 2 2" xfId="1971"/>
    <cellStyle name="Normal 2 21 2 2 2" xfId="1972"/>
    <cellStyle name="Normal 2 21 2 2 2 2" xfId="12793"/>
    <cellStyle name="Normal 2 21 2 2 3" xfId="1973"/>
    <cellStyle name="Normal 2 21 2 2 3 2" xfId="12792"/>
    <cellStyle name="Normal 2 21 2 2 4" xfId="1974"/>
    <cellStyle name="Normal 2 21 2 2 4 2" xfId="12791"/>
    <cellStyle name="Normal 2 21 2 2 5" xfId="1975"/>
    <cellStyle name="Normal 2 21 2 2 5 2" xfId="12790"/>
    <cellStyle name="Normal 2 21 2 2 6" xfId="12789"/>
    <cellStyle name="Normal 2 21 2 3" xfId="1976"/>
    <cellStyle name="Normal 2 21 2 3 2" xfId="1977"/>
    <cellStyle name="Normal 2 21 2 3 2 2" xfId="12788"/>
    <cellStyle name="Normal 2 21 2 3 3" xfId="1978"/>
    <cellStyle name="Normal 2 21 2 3 3 2" xfId="12787"/>
    <cellStyle name="Normal 2 21 2 3 4" xfId="1979"/>
    <cellStyle name="Normal 2 21 2 3 4 2" xfId="12786"/>
    <cellStyle name="Normal 2 21 2 3 5" xfId="1980"/>
    <cellStyle name="Normal 2 21 2 3 5 2" xfId="12785"/>
    <cellStyle name="Normal 2 21 2 3 6" xfId="14297"/>
    <cellStyle name="Normal 2 21 2 4" xfId="1981"/>
    <cellStyle name="Normal 2 21 2 4 2" xfId="1982"/>
    <cellStyle name="Normal 2 21 2 4 2 2" xfId="12784"/>
    <cellStyle name="Normal 2 21 2 4 3" xfId="1983"/>
    <cellStyle name="Normal 2 21 2 4 3 2" xfId="12783"/>
    <cellStyle name="Normal 2 21 2 4 4" xfId="1984"/>
    <cellStyle name="Normal 2 21 2 4 4 2" xfId="12782"/>
    <cellStyle name="Normal 2 21 2 4 5" xfId="1985"/>
    <cellStyle name="Normal 2 21 2 4 5 2" xfId="12781"/>
    <cellStyle name="Normal 2 21 2 4 6" xfId="12780"/>
    <cellStyle name="Normal 2 21 2 5" xfId="1986"/>
    <cellStyle name="Normal 2 21 2 5 2" xfId="12779"/>
    <cellStyle name="Normal 2 21 2 6" xfId="1987"/>
    <cellStyle name="Normal 2 21 2 6 2" xfId="12778"/>
    <cellStyle name="Normal 2 21 2 7" xfId="1988"/>
    <cellStyle name="Normal 2 21 2 7 2" xfId="12777"/>
    <cellStyle name="Normal 2 21 2 8" xfId="1989"/>
    <cellStyle name="Normal 2 21 2 8 2" xfId="12776"/>
    <cellStyle name="Normal 2 21 2 9" xfId="12775"/>
    <cellStyle name="Normal 2 21 3" xfId="1990"/>
    <cellStyle name="Normal 2 21 3 2" xfId="1991"/>
    <cellStyle name="Normal 2 21 3 2 2" xfId="12774"/>
    <cellStyle name="Normal 2 21 3 3" xfId="1992"/>
    <cellStyle name="Normal 2 21 3 3 2" xfId="12773"/>
    <cellStyle name="Normal 2 21 3 4" xfId="1993"/>
    <cellStyle name="Normal 2 21 3 4 2" xfId="12772"/>
    <cellStyle name="Normal 2 21 3 5" xfId="1994"/>
    <cellStyle name="Normal 2 21 3 5 2" xfId="12771"/>
    <cellStyle name="Normal 2 21 3 6" xfId="12770"/>
    <cellStyle name="Normal 2 21 4" xfId="1995"/>
    <cellStyle name="Normal 2 21 4 2" xfId="1996"/>
    <cellStyle name="Normal 2 21 4 2 2" xfId="12769"/>
    <cellStyle name="Normal 2 21 4 3" xfId="1997"/>
    <cellStyle name="Normal 2 21 4 3 2" xfId="12768"/>
    <cellStyle name="Normal 2 21 4 4" xfId="1998"/>
    <cellStyle name="Normal 2 21 4 4 2" xfId="12767"/>
    <cellStyle name="Normal 2 21 4 5" xfId="1999"/>
    <cellStyle name="Normal 2 21 4 5 2" xfId="12766"/>
    <cellStyle name="Normal 2 21 4 6" xfId="12765"/>
    <cellStyle name="Normal 2 21 5" xfId="2000"/>
    <cellStyle name="Normal 2 21 5 2" xfId="2001"/>
    <cellStyle name="Normal 2 21 5 2 2" xfId="12764"/>
    <cellStyle name="Normal 2 21 5 3" xfId="2002"/>
    <cellStyle name="Normal 2 21 5 3 2" xfId="12763"/>
    <cellStyle name="Normal 2 21 5 4" xfId="2003"/>
    <cellStyle name="Normal 2 21 5 4 2" xfId="12762"/>
    <cellStyle name="Normal 2 21 5 5" xfId="2004"/>
    <cellStyle name="Normal 2 21 5 5 2" xfId="12761"/>
    <cellStyle name="Normal 2 21 5 6" xfId="12760"/>
    <cellStyle name="Normal 2 21 6" xfId="2005"/>
    <cellStyle name="Normal 2 21 6 2" xfId="12759"/>
    <cellStyle name="Normal 2 21 7" xfId="2006"/>
    <cellStyle name="Normal 2 21 7 2" xfId="12758"/>
    <cellStyle name="Normal 2 21 8" xfId="2007"/>
    <cellStyle name="Normal 2 21 8 2" xfId="12757"/>
    <cellStyle name="Normal 2 21 9" xfId="2008"/>
    <cellStyle name="Normal 2 21 9 2" xfId="12756"/>
    <cellStyle name="Normal 2 22" xfId="2009"/>
    <cellStyle name="Normal 2 22 10" xfId="14220"/>
    <cellStyle name="Normal 2 22 10 2" xfId="12755"/>
    <cellStyle name="Normal 2 22 2" xfId="2010"/>
    <cellStyle name="Normal 2 22 2 2" xfId="2011"/>
    <cellStyle name="Normal 2 22 2 2 2" xfId="2012"/>
    <cellStyle name="Normal 2 22 2 2 2 2" xfId="12754"/>
    <cellStyle name="Normal 2 22 2 2 3" xfId="2013"/>
    <cellStyle name="Normal 2 22 2 2 3 2" xfId="12753"/>
    <cellStyle name="Normal 2 22 2 2 4" xfId="2014"/>
    <cellStyle name="Normal 2 22 2 2 4 2" xfId="12752"/>
    <cellStyle name="Normal 2 22 2 2 5" xfId="2015"/>
    <cellStyle name="Normal 2 22 2 2 5 2" xfId="12751"/>
    <cellStyle name="Normal 2 22 2 2 6" xfId="12750"/>
    <cellStyle name="Normal 2 22 2 3" xfId="2016"/>
    <cellStyle name="Normal 2 22 2 3 2" xfId="2017"/>
    <cellStyle name="Normal 2 22 2 3 2 2" xfId="12749"/>
    <cellStyle name="Normal 2 22 2 3 3" xfId="2018"/>
    <cellStyle name="Normal 2 22 2 3 3 2" xfId="12748"/>
    <cellStyle name="Normal 2 22 2 3 4" xfId="2019"/>
    <cellStyle name="Normal 2 22 2 3 4 2" xfId="12747"/>
    <cellStyle name="Normal 2 22 2 3 5" xfId="2020"/>
    <cellStyle name="Normal 2 22 2 3 5 2" xfId="12746"/>
    <cellStyle name="Normal 2 22 2 3 6" xfId="12745"/>
    <cellStyle name="Normal 2 22 2 4" xfId="2021"/>
    <cellStyle name="Normal 2 22 2 4 2" xfId="2022"/>
    <cellStyle name="Normal 2 22 2 4 2 2" xfId="12744"/>
    <cellStyle name="Normal 2 22 2 4 3" xfId="2023"/>
    <cellStyle name="Normal 2 22 2 4 3 2" xfId="12743"/>
    <cellStyle name="Normal 2 22 2 4 4" xfId="2024"/>
    <cellStyle name="Normal 2 22 2 4 4 2" xfId="12742"/>
    <cellStyle name="Normal 2 22 2 4 5" xfId="2025"/>
    <cellStyle name="Normal 2 22 2 4 5 2" xfId="12741"/>
    <cellStyle name="Normal 2 22 2 4 6" xfId="12740"/>
    <cellStyle name="Normal 2 22 2 5" xfId="2026"/>
    <cellStyle name="Normal 2 22 2 5 2" xfId="12739"/>
    <cellStyle name="Normal 2 22 2 6" xfId="2027"/>
    <cellStyle name="Normal 2 22 2 6 2" xfId="12738"/>
    <cellStyle name="Normal 2 22 2 7" xfId="2028"/>
    <cellStyle name="Normal 2 22 2 7 2" xfId="12737"/>
    <cellStyle name="Normal 2 22 2 8" xfId="2029"/>
    <cellStyle name="Normal 2 22 2 8 2" xfId="12736"/>
    <cellStyle name="Normal 2 22 2 9" xfId="12735"/>
    <cellStyle name="Normal 2 22 3" xfId="2030"/>
    <cellStyle name="Normal 2 22 3 2" xfId="2031"/>
    <cellStyle name="Normal 2 22 3 2 2" xfId="12734"/>
    <cellStyle name="Normal 2 22 3 3" xfId="2032"/>
    <cellStyle name="Normal 2 22 3 3 2" xfId="12733"/>
    <cellStyle name="Normal 2 22 3 4" xfId="2033"/>
    <cellStyle name="Normal 2 22 3 4 2" xfId="12732"/>
    <cellStyle name="Normal 2 22 3 5" xfId="2034"/>
    <cellStyle name="Normal 2 22 3 5 2" xfId="12731"/>
    <cellStyle name="Normal 2 22 3 6" xfId="12730"/>
    <cellStyle name="Normal 2 22 4" xfId="2035"/>
    <cellStyle name="Normal 2 22 4 2" xfId="2036"/>
    <cellStyle name="Normal 2 22 4 2 2" xfId="12729"/>
    <cellStyle name="Normal 2 22 4 3" xfId="2037"/>
    <cellStyle name="Normal 2 22 4 3 2" xfId="12728"/>
    <cellStyle name="Normal 2 22 4 4" xfId="2038"/>
    <cellStyle name="Normal 2 22 4 4 2" xfId="12727"/>
    <cellStyle name="Normal 2 22 4 5" xfId="2039"/>
    <cellStyle name="Normal 2 22 4 5 2" xfId="12726"/>
    <cellStyle name="Normal 2 22 4 6" xfId="12725"/>
    <cellStyle name="Normal 2 22 5" xfId="2040"/>
    <cellStyle name="Normal 2 22 5 2" xfId="2041"/>
    <cellStyle name="Normal 2 22 5 2 2" xfId="12724"/>
    <cellStyle name="Normal 2 22 5 3" xfId="2042"/>
    <cellStyle name="Normal 2 22 5 3 2" xfId="12723"/>
    <cellStyle name="Normal 2 22 5 4" xfId="2043"/>
    <cellStyle name="Normal 2 22 5 4 2" xfId="12722"/>
    <cellStyle name="Normal 2 22 5 5" xfId="2044"/>
    <cellStyle name="Normal 2 22 5 5 2" xfId="12721"/>
    <cellStyle name="Normal 2 22 5 6" xfId="12720"/>
    <cellStyle name="Normal 2 22 6" xfId="2045"/>
    <cellStyle name="Normal 2 22 6 2" xfId="12719"/>
    <cellStyle name="Normal 2 22 7" xfId="2046"/>
    <cellStyle name="Normal 2 22 7 2" xfId="12718"/>
    <cellStyle name="Normal 2 22 8" xfId="2047"/>
    <cellStyle name="Normal 2 22 8 2" xfId="12717"/>
    <cellStyle name="Normal 2 22 9" xfId="2048"/>
    <cellStyle name="Normal 2 22 9 2" xfId="12716"/>
    <cellStyle name="Normal 2 23" xfId="2049"/>
    <cellStyle name="Normal 2 23 10" xfId="14221"/>
    <cellStyle name="Normal 2 23 10 2" xfId="12715"/>
    <cellStyle name="Normal 2 23 2" xfId="2050"/>
    <cellStyle name="Normal 2 23 2 2" xfId="2051"/>
    <cellStyle name="Normal 2 23 2 2 2" xfId="2052"/>
    <cellStyle name="Normal 2 23 2 2 2 2" xfId="14298"/>
    <cellStyle name="Normal 2 23 2 2 3" xfId="2053"/>
    <cellStyle name="Normal 2 23 2 2 3 2" xfId="14299"/>
    <cellStyle name="Normal 2 23 2 2 4" xfId="2054"/>
    <cellStyle name="Normal 2 23 2 2 4 2" xfId="14300"/>
    <cellStyle name="Normal 2 23 2 2 5" xfId="2055"/>
    <cellStyle name="Normal 2 23 2 2 5 2" xfId="14301"/>
    <cellStyle name="Normal 2 23 2 2 6" xfId="12714"/>
    <cellStyle name="Normal 2 23 2 3" xfId="2056"/>
    <cellStyle name="Normal 2 23 2 3 2" xfId="2057"/>
    <cellStyle name="Normal 2 23 2 3 2 2" xfId="12713"/>
    <cellStyle name="Normal 2 23 2 3 3" xfId="2058"/>
    <cellStyle name="Normal 2 23 2 3 3 2" xfId="14302"/>
    <cellStyle name="Normal 2 23 2 3 4" xfId="2059"/>
    <cellStyle name="Normal 2 23 2 3 4 2" xfId="12712"/>
    <cellStyle name="Normal 2 23 2 3 5" xfId="2060"/>
    <cellStyle name="Normal 2 23 2 3 5 2" xfId="12711"/>
    <cellStyle name="Normal 2 23 2 3 6" xfId="12710"/>
    <cellStyle name="Normal 2 23 2 4" xfId="2061"/>
    <cellStyle name="Normal 2 23 2 4 2" xfId="2062"/>
    <cellStyle name="Normal 2 23 2 4 2 2" xfId="12709"/>
    <cellStyle name="Normal 2 23 2 4 3" xfId="2063"/>
    <cellStyle name="Normal 2 23 2 4 3 2" xfId="12708"/>
    <cellStyle name="Normal 2 23 2 4 4" xfId="2064"/>
    <cellStyle name="Normal 2 23 2 4 4 2" xfId="12707"/>
    <cellStyle name="Normal 2 23 2 4 5" xfId="2065"/>
    <cellStyle name="Normal 2 23 2 4 5 2" xfId="12706"/>
    <cellStyle name="Normal 2 23 2 4 6" xfId="12705"/>
    <cellStyle name="Normal 2 23 2 5" xfId="2066"/>
    <cellStyle name="Normal 2 23 2 5 2" xfId="12704"/>
    <cellStyle name="Normal 2 23 2 6" xfId="2067"/>
    <cellStyle name="Normal 2 23 2 6 2" xfId="12703"/>
    <cellStyle name="Normal 2 23 2 7" xfId="2068"/>
    <cellStyle name="Normal 2 23 2 7 2" xfId="12702"/>
    <cellStyle name="Normal 2 23 2 8" xfId="2069"/>
    <cellStyle name="Normal 2 23 2 8 2" xfId="12701"/>
    <cellStyle name="Normal 2 23 2 9" xfId="12700"/>
    <cellStyle name="Normal 2 23 3" xfId="2070"/>
    <cellStyle name="Normal 2 23 3 2" xfId="2071"/>
    <cellStyle name="Normal 2 23 3 2 2" xfId="12699"/>
    <cellStyle name="Normal 2 23 3 3" xfId="2072"/>
    <cellStyle name="Normal 2 23 3 3 2" xfId="12698"/>
    <cellStyle name="Normal 2 23 3 4" xfId="2073"/>
    <cellStyle name="Normal 2 23 3 4 2" xfId="12697"/>
    <cellStyle name="Normal 2 23 3 5" xfId="2074"/>
    <cellStyle name="Normal 2 23 3 5 2" xfId="14277"/>
    <cellStyle name="Normal 2 23 3 6" xfId="12696"/>
    <cellStyle name="Normal 2 23 4" xfId="2075"/>
    <cellStyle name="Normal 2 23 4 2" xfId="2076"/>
    <cellStyle name="Normal 2 23 4 2 2" xfId="12695"/>
    <cellStyle name="Normal 2 23 4 3" xfId="2077"/>
    <cellStyle name="Normal 2 23 4 3 2" xfId="12694"/>
    <cellStyle name="Normal 2 23 4 4" xfId="2078"/>
    <cellStyle name="Normal 2 23 4 4 2" xfId="12693"/>
    <cellStyle name="Normal 2 23 4 5" xfId="2079"/>
    <cellStyle name="Normal 2 23 4 5 2" xfId="12692"/>
    <cellStyle name="Normal 2 23 4 6" xfId="14257"/>
    <cellStyle name="Normal 2 23 5" xfId="2080"/>
    <cellStyle name="Normal 2 23 5 2" xfId="2081"/>
    <cellStyle name="Normal 2 23 5 2 2" xfId="12691"/>
    <cellStyle name="Normal 2 23 5 3" xfId="2082"/>
    <cellStyle name="Normal 2 23 5 3 2" xfId="12690"/>
    <cellStyle name="Normal 2 23 5 4" xfId="2083"/>
    <cellStyle name="Normal 2 23 5 4 2" xfId="12689"/>
    <cellStyle name="Normal 2 23 5 5" xfId="2084"/>
    <cellStyle name="Normal 2 23 5 5 2" xfId="12688"/>
    <cellStyle name="Normal 2 23 5 6" xfId="12687"/>
    <cellStyle name="Normal 2 23 6" xfId="2085"/>
    <cellStyle name="Normal 2 23 6 2" xfId="12686"/>
    <cellStyle name="Normal 2 23 7" xfId="2086"/>
    <cellStyle name="Normal 2 23 7 2" xfId="12685"/>
    <cellStyle name="Normal 2 23 8" xfId="2087"/>
    <cellStyle name="Normal 2 23 8 2" xfId="12684"/>
    <cellStyle name="Normal 2 23 9" xfId="2088"/>
    <cellStyle name="Normal 2 23 9 2" xfId="12683"/>
    <cellStyle name="Normal 2 24" xfId="2089"/>
    <cellStyle name="Normal 2 24 10" xfId="14222"/>
    <cellStyle name="Normal 2 24 10 2" xfId="12682"/>
    <cellStyle name="Normal 2 24 2" xfId="2090"/>
    <cellStyle name="Normal 2 24 2 2" xfId="2091"/>
    <cellStyle name="Normal 2 24 2 2 2" xfId="2092"/>
    <cellStyle name="Normal 2 24 2 2 2 2" xfId="12681"/>
    <cellStyle name="Normal 2 24 2 2 3" xfId="2093"/>
    <cellStyle name="Normal 2 24 2 2 3 2" xfId="12680"/>
    <cellStyle name="Normal 2 24 2 2 4" xfId="2094"/>
    <cellStyle name="Normal 2 24 2 2 4 2" xfId="12679"/>
    <cellStyle name="Normal 2 24 2 2 5" xfId="2095"/>
    <cellStyle name="Normal 2 24 2 2 5 2" xfId="12678"/>
    <cellStyle name="Normal 2 24 2 2 6" xfId="12677"/>
    <cellStyle name="Normal 2 24 2 3" xfId="2096"/>
    <cellStyle name="Normal 2 24 2 3 2" xfId="2097"/>
    <cellStyle name="Normal 2 24 2 3 2 2" xfId="12676"/>
    <cellStyle name="Normal 2 24 2 3 3" xfId="2098"/>
    <cellStyle name="Normal 2 24 2 3 3 2" xfId="12675"/>
    <cellStyle name="Normal 2 24 2 3 4" xfId="2099"/>
    <cellStyle name="Normal 2 24 2 3 4 2" xfId="12674"/>
    <cellStyle name="Normal 2 24 2 3 5" xfId="2100"/>
    <cellStyle name="Normal 2 24 2 3 5 2" xfId="12673"/>
    <cellStyle name="Normal 2 24 2 3 6" xfId="12672"/>
    <cellStyle name="Normal 2 24 2 4" xfId="2101"/>
    <cellStyle name="Normal 2 24 2 4 2" xfId="2102"/>
    <cellStyle name="Normal 2 24 2 4 2 2" xfId="12671"/>
    <cellStyle name="Normal 2 24 2 4 3" xfId="2103"/>
    <cellStyle name="Normal 2 24 2 4 3 2" xfId="12670"/>
    <cellStyle name="Normal 2 24 2 4 4" xfId="2104"/>
    <cellStyle name="Normal 2 24 2 4 4 2" xfId="12669"/>
    <cellStyle name="Normal 2 24 2 4 5" xfId="2105"/>
    <cellStyle name="Normal 2 24 2 4 5 2" xfId="12668"/>
    <cellStyle name="Normal 2 24 2 4 6" xfId="12667"/>
    <cellStyle name="Normal 2 24 2 5" xfId="2106"/>
    <cellStyle name="Normal 2 24 2 5 2" xfId="12666"/>
    <cellStyle name="Normal 2 24 2 6" xfId="2107"/>
    <cellStyle name="Normal 2 24 2 6 2" xfId="12665"/>
    <cellStyle name="Normal 2 24 2 7" xfId="2108"/>
    <cellStyle name="Normal 2 24 2 7 2" xfId="12664"/>
    <cellStyle name="Normal 2 24 2 8" xfId="2109"/>
    <cellStyle name="Normal 2 24 2 8 2" xfId="12663"/>
    <cellStyle name="Normal 2 24 2 9" xfId="12662"/>
    <cellStyle name="Normal 2 24 3" xfId="2110"/>
    <cellStyle name="Normal 2 24 3 2" xfId="2111"/>
    <cellStyle name="Normal 2 24 3 2 2" xfId="12661"/>
    <cellStyle name="Normal 2 24 3 3" xfId="2112"/>
    <cellStyle name="Normal 2 24 3 3 2" xfId="12660"/>
    <cellStyle name="Normal 2 24 3 4" xfId="2113"/>
    <cellStyle name="Normal 2 24 3 4 2" xfId="12659"/>
    <cellStyle name="Normal 2 24 3 5" xfId="2114"/>
    <cellStyle name="Normal 2 24 3 5 2" xfId="12658"/>
    <cellStyle name="Normal 2 24 3 6" xfId="12657"/>
    <cellStyle name="Normal 2 24 4" xfId="2115"/>
    <cellStyle name="Normal 2 24 4 2" xfId="2116"/>
    <cellStyle name="Normal 2 24 4 2 2" xfId="12656"/>
    <cellStyle name="Normal 2 24 4 3" xfId="2117"/>
    <cellStyle name="Normal 2 24 4 3 2" xfId="12655"/>
    <cellStyle name="Normal 2 24 4 4" xfId="2118"/>
    <cellStyle name="Normal 2 24 4 4 2" xfId="12654"/>
    <cellStyle name="Normal 2 24 4 5" xfId="2119"/>
    <cellStyle name="Normal 2 24 4 5 2" xfId="12653"/>
    <cellStyle name="Normal 2 24 4 6" xfId="12652"/>
    <cellStyle name="Normal 2 24 5" xfId="2120"/>
    <cellStyle name="Normal 2 24 5 2" xfId="2121"/>
    <cellStyle name="Normal 2 24 5 2 2" xfId="12651"/>
    <cellStyle name="Normal 2 24 5 3" xfId="2122"/>
    <cellStyle name="Normal 2 24 5 3 2" xfId="12650"/>
    <cellStyle name="Normal 2 24 5 4" xfId="2123"/>
    <cellStyle name="Normal 2 24 5 4 2" xfId="12649"/>
    <cellStyle name="Normal 2 24 5 5" xfId="2124"/>
    <cellStyle name="Normal 2 24 5 5 2" xfId="12648"/>
    <cellStyle name="Normal 2 24 5 6" xfId="12647"/>
    <cellStyle name="Normal 2 24 6" xfId="2125"/>
    <cellStyle name="Normal 2 24 6 2" xfId="12646"/>
    <cellStyle name="Normal 2 24 7" xfId="2126"/>
    <cellStyle name="Normal 2 24 7 2" xfId="12645"/>
    <cellStyle name="Normal 2 24 8" xfId="2127"/>
    <cellStyle name="Normal 2 24 8 2" xfId="12644"/>
    <cellStyle name="Normal 2 24 9" xfId="2128"/>
    <cellStyle name="Normal 2 24 9 2" xfId="12643"/>
    <cellStyle name="Normal 2 25" xfId="2129"/>
    <cellStyle name="Normal 2 25 10" xfId="14223"/>
    <cellStyle name="Normal 2 25 10 2" xfId="12642"/>
    <cellStyle name="Normal 2 25 2" xfId="2130"/>
    <cellStyle name="Normal 2 25 2 2" xfId="2131"/>
    <cellStyle name="Normal 2 25 2 2 2" xfId="2132"/>
    <cellStyle name="Normal 2 25 2 2 2 2" xfId="12641"/>
    <cellStyle name="Normal 2 25 2 2 3" xfId="2133"/>
    <cellStyle name="Normal 2 25 2 2 3 2" xfId="12640"/>
    <cellStyle name="Normal 2 25 2 2 4" xfId="2134"/>
    <cellStyle name="Normal 2 25 2 2 4 2" xfId="12639"/>
    <cellStyle name="Normal 2 25 2 2 5" xfId="2135"/>
    <cellStyle name="Normal 2 25 2 2 5 2" xfId="12638"/>
    <cellStyle name="Normal 2 25 2 2 6" xfId="12637"/>
    <cellStyle name="Normal 2 25 2 3" xfId="2136"/>
    <cellStyle name="Normal 2 25 2 3 2" xfId="2137"/>
    <cellStyle name="Normal 2 25 2 3 2 2" xfId="12636"/>
    <cellStyle name="Normal 2 25 2 3 3" xfId="2138"/>
    <cellStyle name="Normal 2 25 2 3 3 2" xfId="12635"/>
    <cellStyle name="Normal 2 25 2 3 4" xfId="2139"/>
    <cellStyle name="Normal 2 25 2 3 4 2" xfId="12634"/>
    <cellStyle name="Normal 2 25 2 3 5" xfId="2140"/>
    <cellStyle name="Normal 2 25 2 3 5 2" xfId="12633"/>
    <cellStyle name="Normal 2 25 2 3 6" xfId="12632"/>
    <cellStyle name="Normal 2 25 2 4" xfId="2141"/>
    <cellStyle name="Normal 2 25 2 4 2" xfId="2142"/>
    <cellStyle name="Normal 2 25 2 4 2 2" xfId="12631"/>
    <cellStyle name="Normal 2 25 2 4 3" xfId="2143"/>
    <cellStyle name="Normal 2 25 2 4 3 2" xfId="12630"/>
    <cellStyle name="Normal 2 25 2 4 4" xfId="2144"/>
    <cellStyle name="Normal 2 25 2 4 4 2" xfId="12629"/>
    <cellStyle name="Normal 2 25 2 4 5" xfId="2145"/>
    <cellStyle name="Normal 2 25 2 4 5 2" xfId="12628"/>
    <cellStyle name="Normal 2 25 2 4 6" xfId="12627"/>
    <cellStyle name="Normal 2 25 2 5" xfId="2146"/>
    <cellStyle name="Normal 2 25 2 5 2" xfId="12626"/>
    <cellStyle name="Normal 2 25 2 6" xfId="2147"/>
    <cellStyle name="Normal 2 25 2 6 2" xfId="12625"/>
    <cellStyle name="Normal 2 25 2 7" xfId="2148"/>
    <cellStyle name="Normal 2 25 2 7 2" xfId="12624"/>
    <cellStyle name="Normal 2 25 2 8" xfId="2149"/>
    <cellStyle name="Normal 2 25 2 8 2" xfId="12623"/>
    <cellStyle name="Normal 2 25 2 9" xfId="12622"/>
    <cellStyle name="Normal 2 25 3" xfId="2150"/>
    <cellStyle name="Normal 2 25 3 2" xfId="2151"/>
    <cellStyle name="Normal 2 25 3 2 2" xfId="12621"/>
    <cellStyle name="Normal 2 25 3 3" xfId="2152"/>
    <cellStyle name="Normal 2 25 3 3 2" xfId="12620"/>
    <cellStyle name="Normal 2 25 3 4" xfId="2153"/>
    <cellStyle name="Normal 2 25 3 4 2" xfId="12619"/>
    <cellStyle name="Normal 2 25 3 5" xfId="2154"/>
    <cellStyle name="Normal 2 25 3 5 2" xfId="12618"/>
    <cellStyle name="Normal 2 25 3 6" xfId="12617"/>
    <cellStyle name="Normal 2 25 4" xfId="2155"/>
    <cellStyle name="Normal 2 25 4 2" xfId="2156"/>
    <cellStyle name="Normal 2 25 4 2 2" xfId="12616"/>
    <cellStyle name="Normal 2 25 4 3" xfId="2157"/>
    <cellStyle name="Normal 2 25 4 3 2" xfId="12615"/>
    <cellStyle name="Normal 2 25 4 4" xfId="2158"/>
    <cellStyle name="Normal 2 25 4 4 2" xfId="12614"/>
    <cellStyle name="Normal 2 25 4 5" xfId="2159"/>
    <cellStyle name="Normal 2 25 4 5 2" xfId="12613"/>
    <cellStyle name="Normal 2 25 4 6" xfId="12612"/>
    <cellStyle name="Normal 2 25 5" xfId="2160"/>
    <cellStyle name="Normal 2 25 5 2" xfId="2161"/>
    <cellStyle name="Normal 2 25 5 2 2" xfId="12611"/>
    <cellStyle name="Normal 2 25 5 3" xfId="2162"/>
    <cellStyle name="Normal 2 25 5 3 2" xfId="12610"/>
    <cellStyle name="Normal 2 25 5 4" xfId="2163"/>
    <cellStyle name="Normal 2 25 5 4 2" xfId="12609"/>
    <cellStyle name="Normal 2 25 5 5" xfId="2164"/>
    <cellStyle name="Normal 2 25 5 5 2" xfId="12608"/>
    <cellStyle name="Normal 2 25 5 6" xfId="12607"/>
    <cellStyle name="Normal 2 25 6" xfId="2165"/>
    <cellStyle name="Normal 2 25 6 2" xfId="12606"/>
    <cellStyle name="Normal 2 25 7" xfId="2166"/>
    <cellStyle name="Normal 2 25 7 2" xfId="12605"/>
    <cellStyle name="Normal 2 25 8" xfId="2167"/>
    <cellStyle name="Normal 2 25 8 2" xfId="12604"/>
    <cellStyle name="Normal 2 25 9" xfId="2168"/>
    <cellStyle name="Normal 2 25 9 2" xfId="12603"/>
    <cellStyle name="Normal 2 26" xfId="2169"/>
    <cellStyle name="Normal 2 26 10" xfId="14224"/>
    <cellStyle name="Normal 2 26 10 2" xfId="12602"/>
    <cellStyle name="Normal 2 26 2" xfId="2170"/>
    <cellStyle name="Normal 2 26 2 2" xfId="2171"/>
    <cellStyle name="Normal 2 26 2 2 2" xfId="2172"/>
    <cellStyle name="Normal 2 26 2 2 2 2" xfId="12601"/>
    <cellStyle name="Normal 2 26 2 2 3" xfId="2173"/>
    <cellStyle name="Normal 2 26 2 2 3 2" xfId="12600"/>
    <cellStyle name="Normal 2 26 2 2 4" xfId="2174"/>
    <cellStyle name="Normal 2 26 2 2 4 2" xfId="12599"/>
    <cellStyle name="Normal 2 26 2 2 5" xfId="2175"/>
    <cellStyle name="Normal 2 26 2 2 5 2" xfId="12598"/>
    <cellStyle name="Normal 2 26 2 2 6" xfId="12597"/>
    <cellStyle name="Normal 2 26 2 3" xfId="2176"/>
    <cellStyle name="Normal 2 26 2 3 2" xfId="2177"/>
    <cellStyle name="Normal 2 26 2 3 2 2" xfId="12596"/>
    <cellStyle name="Normal 2 26 2 3 3" xfId="2178"/>
    <cellStyle name="Normal 2 26 2 3 3 2" xfId="12595"/>
    <cellStyle name="Normal 2 26 2 3 4" xfId="2179"/>
    <cellStyle name="Normal 2 26 2 3 4 2" xfId="12594"/>
    <cellStyle name="Normal 2 26 2 3 5" xfId="2180"/>
    <cellStyle name="Normal 2 26 2 3 5 2" xfId="12593"/>
    <cellStyle name="Normal 2 26 2 3 6" xfId="12592"/>
    <cellStyle name="Normal 2 26 2 4" xfId="2181"/>
    <cellStyle name="Normal 2 26 2 4 2" xfId="2182"/>
    <cellStyle name="Normal 2 26 2 4 2 2" xfId="12591"/>
    <cellStyle name="Normal 2 26 2 4 3" xfId="2183"/>
    <cellStyle name="Normal 2 26 2 4 3 2" xfId="12590"/>
    <cellStyle name="Normal 2 26 2 4 4" xfId="2184"/>
    <cellStyle name="Normal 2 26 2 4 4 2" xfId="12589"/>
    <cellStyle name="Normal 2 26 2 4 5" xfId="2185"/>
    <cellStyle name="Normal 2 26 2 4 5 2" xfId="12588"/>
    <cellStyle name="Normal 2 26 2 4 6" xfId="12587"/>
    <cellStyle name="Normal 2 26 2 5" xfId="2186"/>
    <cellStyle name="Normal 2 26 2 5 2" xfId="12586"/>
    <cellStyle name="Normal 2 26 2 6" xfId="2187"/>
    <cellStyle name="Normal 2 26 2 6 2" xfId="12585"/>
    <cellStyle name="Normal 2 26 2 7" xfId="2188"/>
    <cellStyle name="Normal 2 26 2 7 2" xfId="12584"/>
    <cellStyle name="Normal 2 26 2 8" xfId="2189"/>
    <cellStyle name="Normal 2 26 2 8 2" xfId="12583"/>
    <cellStyle name="Normal 2 26 2 9" xfId="12582"/>
    <cellStyle name="Normal 2 26 3" xfId="2190"/>
    <cellStyle name="Normal 2 26 3 2" xfId="2191"/>
    <cellStyle name="Normal 2 26 3 2 2" xfId="12581"/>
    <cellStyle name="Normal 2 26 3 3" xfId="2192"/>
    <cellStyle name="Normal 2 26 3 3 2" xfId="12580"/>
    <cellStyle name="Normal 2 26 3 4" xfId="2193"/>
    <cellStyle name="Normal 2 26 3 4 2" xfId="12579"/>
    <cellStyle name="Normal 2 26 3 5" xfId="2194"/>
    <cellStyle name="Normal 2 26 3 5 2" xfId="12578"/>
    <cellStyle name="Normal 2 26 3 6" xfId="12577"/>
    <cellStyle name="Normal 2 26 4" xfId="2195"/>
    <cellStyle name="Normal 2 26 4 2" xfId="2196"/>
    <cellStyle name="Normal 2 26 4 2 2" xfId="12576"/>
    <cellStyle name="Normal 2 26 4 3" xfId="2197"/>
    <cellStyle name="Normal 2 26 4 3 2" xfId="12575"/>
    <cellStyle name="Normal 2 26 4 4" xfId="2198"/>
    <cellStyle name="Normal 2 26 4 4 2" xfId="12574"/>
    <cellStyle name="Normal 2 26 4 5" xfId="2199"/>
    <cellStyle name="Normal 2 26 4 5 2" xfId="12573"/>
    <cellStyle name="Normal 2 26 4 6" xfId="12572"/>
    <cellStyle name="Normal 2 26 5" xfId="2200"/>
    <cellStyle name="Normal 2 26 5 2" xfId="2201"/>
    <cellStyle name="Normal 2 26 5 2 2" xfId="12571"/>
    <cellStyle name="Normal 2 26 5 3" xfId="2202"/>
    <cellStyle name="Normal 2 26 5 3 2" xfId="12570"/>
    <cellStyle name="Normal 2 26 5 4" xfId="2203"/>
    <cellStyle name="Normal 2 26 5 4 2" xfId="12569"/>
    <cellStyle name="Normal 2 26 5 5" xfId="2204"/>
    <cellStyle name="Normal 2 26 5 5 2" xfId="12568"/>
    <cellStyle name="Normal 2 26 5 6" xfId="12567"/>
    <cellStyle name="Normal 2 26 6" xfId="2205"/>
    <cellStyle name="Normal 2 26 6 2" xfId="12566"/>
    <cellStyle name="Normal 2 26 7" xfId="2206"/>
    <cellStyle name="Normal 2 26 7 2" xfId="12565"/>
    <cellStyle name="Normal 2 26 8" xfId="2207"/>
    <cellStyle name="Normal 2 26 8 2" xfId="12564"/>
    <cellStyle name="Normal 2 26 9" xfId="2208"/>
    <cellStyle name="Normal 2 26 9 2" xfId="12563"/>
    <cellStyle name="Normal 2 27" xfId="2209"/>
    <cellStyle name="Normal 2 27 10" xfId="14225"/>
    <cellStyle name="Normal 2 27 10 2" xfId="12562"/>
    <cellStyle name="Normal 2 27 2" xfId="2210"/>
    <cellStyle name="Normal 2 27 2 2" xfId="2211"/>
    <cellStyle name="Normal 2 27 2 2 2" xfId="2212"/>
    <cellStyle name="Normal 2 27 2 2 2 2" xfId="12561"/>
    <cellStyle name="Normal 2 27 2 2 3" xfId="2213"/>
    <cellStyle name="Normal 2 27 2 2 3 2" xfId="12560"/>
    <cellStyle name="Normal 2 27 2 2 4" xfId="2214"/>
    <cellStyle name="Normal 2 27 2 2 4 2" xfId="12559"/>
    <cellStyle name="Normal 2 27 2 2 5" xfId="2215"/>
    <cellStyle name="Normal 2 27 2 2 5 2" xfId="12558"/>
    <cellStyle name="Normal 2 27 2 2 6" xfId="12557"/>
    <cellStyle name="Normal 2 27 2 3" xfId="2216"/>
    <cellStyle name="Normal 2 27 2 3 2" xfId="2217"/>
    <cellStyle name="Normal 2 27 2 3 2 2" xfId="12556"/>
    <cellStyle name="Normal 2 27 2 3 3" xfId="2218"/>
    <cellStyle name="Normal 2 27 2 3 3 2" xfId="12555"/>
    <cellStyle name="Normal 2 27 2 3 4" xfId="2219"/>
    <cellStyle name="Normal 2 27 2 3 4 2" xfId="12554"/>
    <cellStyle name="Normal 2 27 2 3 5" xfId="2220"/>
    <cellStyle name="Normal 2 27 2 3 5 2" xfId="12553"/>
    <cellStyle name="Normal 2 27 2 3 6" xfId="12552"/>
    <cellStyle name="Normal 2 27 2 4" xfId="2221"/>
    <cellStyle name="Normal 2 27 2 4 2" xfId="2222"/>
    <cellStyle name="Normal 2 27 2 4 2 2" xfId="12551"/>
    <cellStyle name="Normal 2 27 2 4 3" xfId="2223"/>
    <cellStyle name="Normal 2 27 2 4 3 2" xfId="12550"/>
    <cellStyle name="Normal 2 27 2 4 4" xfId="2224"/>
    <cellStyle name="Normal 2 27 2 4 4 2" xfId="12549"/>
    <cellStyle name="Normal 2 27 2 4 5" xfId="2225"/>
    <cellStyle name="Normal 2 27 2 4 5 2" xfId="12548"/>
    <cellStyle name="Normal 2 27 2 4 6" xfId="12547"/>
    <cellStyle name="Normal 2 27 2 5" xfId="2226"/>
    <cellStyle name="Normal 2 27 2 5 2" xfId="12546"/>
    <cellStyle name="Normal 2 27 2 6" xfId="2227"/>
    <cellStyle name="Normal 2 27 2 6 2" xfId="12545"/>
    <cellStyle name="Normal 2 27 2 7" xfId="2228"/>
    <cellStyle name="Normal 2 27 2 7 2" xfId="12544"/>
    <cellStyle name="Normal 2 27 2 8" xfId="2229"/>
    <cellStyle name="Normal 2 27 2 8 2" xfId="12543"/>
    <cellStyle name="Normal 2 27 2 9" xfId="12542"/>
    <cellStyle name="Normal 2 27 3" xfId="2230"/>
    <cellStyle name="Normal 2 27 3 2" xfId="2231"/>
    <cellStyle name="Normal 2 27 3 2 2" xfId="12541"/>
    <cellStyle name="Normal 2 27 3 3" xfId="2232"/>
    <cellStyle name="Normal 2 27 3 3 2" xfId="14125"/>
    <cellStyle name="Normal 2 27 3 4" xfId="2233"/>
    <cellStyle name="Normal 2 27 3 4 2" xfId="12540"/>
    <cellStyle name="Normal 2 27 3 5" xfId="2234"/>
    <cellStyle name="Normal 2 27 3 5 2" xfId="14129"/>
    <cellStyle name="Normal 2 27 3 6" xfId="14119"/>
    <cellStyle name="Normal 2 27 4" xfId="2235"/>
    <cellStyle name="Normal 2 27 4 2" xfId="2236"/>
    <cellStyle name="Normal 2 27 4 2 2" xfId="14118"/>
    <cellStyle name="Normal 2 27 4 3" xfId="2237"/>
    <cellStyle name="Normal 2 27 4 3 2" xfId="14134"/>
    <cellStyle name="Normal 2 27 4 4" xfId="2238"/>
    <cellStyle name="Normal 2 27 4 4 2" xfId="12539"/>
    <cellStyle name="Normal 2 27 4 5" xfId="2239"/>
    <cellStyle name="Normal 2 27 4 5 2" xfId="12538"/>
    <cellStyle name="Normal 2 27 4 6" xfId="12537"/>
    <cellStyle name="Normal 2 27 5" xfId="2240"/>
    <cellStyle name="Normal 2 27 5 2" xfId="2241"/>
    <cellStyle name="Normal 2 27 5 2 2" xfId="12536"/>
    <cellStyle name="Normal 2 27 5 3" xfId="2242"/>
    <cellStyle name="Normal 2 27 5 3 2" xfId="12535"/>
    <cellStyle name="Normal 2 27 5 4" xfId="2243"/>
    <cellStyle name="Normal 2 27 5 4 2" xfId="12534"/>
    <cellStyle name="Normal 2 27 5 5" xfId="2244"/>
    <cellStyle name="Normal 2 27 5 5 2" xfId="12533"/>
    <cellStyle name="Normal 2 27 5 6" xfId="12532"/>
    <cellStyle name="Normal 2 27 6" xfId="2245"/>
    <cellStyle name="Normal 2 27 6 2" xfId="12531"/>
    <cellStyle name="Normal 2 27 7" xfId="2246"/>
    <cellStyle name="Normal 2 27 7 2" xfId="12530"/>
    <cellStyle name="Normal 2 27 8" xfId="2247"/>
    <cellStyle name="Normal 2 27 8 2" xfId="12529"/>
    <cellStyle name="Normal 2 27 9" xfId="2248"/>
    <cellStyle name="Normal 2 27 9 2" xfId="12528"/>
    <cellStyle name="Normal 2 28" xfId="2249"/>
    <cellStyle name="Normal 2 28 10" xfId="14226"/>
    <cellStyle name="Normal 2 28 10 2" xfId="12527"/>
    <cellStyle name="Normal 2 28 2" xfId="2250"/>
    <cellStyle name="Normal 2 28 2 2" xfId="2251"/>
    <cellStyle name="Normal 2 28 2 2 2" xfId="2252"/>
    <cellStyle name="Normal 2 28 2 2 2 2" xfId="12526"/>
    <cellStyle name="Normal 2 28 2 2 3" xfId="2253"/>
    <cellStyle name="Normal 2 28 2 2 3 2" xfId="12525"/>
    <cellStyle name="Normal 2 28 2 2 4" xfId="2254"/>
    <cellStyle name="Normal 2 28 2 2 4 2" xfId="12524"/>
    <cellStyle name="Normal 2 28 2 2 5" xfId="2255"/>
    <cellStyle name="Normal 2 28 2 2 5 2" xfId="12523"/>
    <cellStyle name="Normal 2 28 2 2 6" xfId="12522"/>
    <cellStyle name="Normal 2 28 2 3" xfId="2256"/>
    <cellStyle name="Normal 2 28 2 3 2" xfId="2257"/>
    <cellStyle name="Normal 2 28 2 3 2 2" xfId="12521"/>
    <cellStyle name="Normal 2 28 2 3 3" xfId="2258"/>
    <cellStyle name="Normal 2 28 2 3 3 2" xfId="12520"/>
    <cellStyle name="Normal 2 28 2 3 4" xfId="2259"/>
    <cellStyle name="Normal 2 28 2 3 4 2" xfId="12519"/>
    <cellStyle name="Normal 2 28 2 3 5" xfId="2260"/>
    <cellStyle name="Normal 2 28 2 3 5 2" xfId="12518"/>
    <cellStyle name="Normal 2 28 2 3 6" xfId="12517"/>
    <cellStyle name="Normal 2 28 2 4" xfId="2261"/>
    <cellStyle name="Normal 2 28 2 4 2" xfId="2262"/>
    <cellStyle name="Normal 2 28 2 4 2 2" xfId="12516"/>
    <cellStyle name="Normal 2 28 2 4 3" xfId="2263"/>
    <cellStyle name="Normal 2 28 2 4 3 2" xfId="12515"/>
    <cellStyle name="Normal 2 28 2 4 4" xfId="2264"/>
    <cellStyle name="Normal 2 28 2 4 4 2" xfId="12514"/>
    <cellStyle name="Normal 2 28 2 4 5" xfId="2265"/>
    <cellStyle name="Normal 2 28 2 4 5 2" xfId="12513"/>
    <cellStyle name="Normal 2 28 2 4 6" xfId="12512"/>
    <cellStyle name="Normal 2 28 2 5" xfId="2266"/>
    <cellStyle name="Normal 2 28 2 5 2" xfId="12511"/>
    <cellStyle name="Normal 2 28 2 6" xfId="2267"/>
    <cellStyle name="Normal 2 28 2 6 2" xfId="12510"/>
    <cellStyle name="Normal 2 28 2 7" xfId="2268"/>
    <cellStyle name="Normal 2 28 2 7 2" xfId="12509"/>
    <cellStyle name="Normal 2 28 2 8" xfId="2269"/>
    <cellStyle name="Normal 2 28 2 8 2" xfId="12508"/>
    <cellStyle name="Normal 2 28 2 9" xfId="12507"/>
    <cellStyle name="Normal 2 28 3" xfId="2270"/>
    <cellStyle name="Normal 2 28 3 2" xfId="2271"/>
    <cellStyle name="Normal 2 28 3 2 2" xfId="12506"/>
    <cellStyle name="Normal 2 28 3 3" xfId="2272"/>
    <cellStyle name="Normal 2 28 3 3 2" xfId="12505"/>
    <cellStyle name="Normal 2 28 3 4" xfId="2273"/>
    <cellStyle name="Normal 2 28 3 4 2" xfId="12504"/>
    <cellStyle name="Normal 2 28 3 5" xfId="2274"/>
    <cellStyle name="Normal 2 28 3 5 2" xfId="12503"/>
    <cellStyle name="Normal 2 28 3 6" xfId="12502"/>
    <cellStyle name="Normal 2 28 4" xfId="2275"/>
    <cellStyle name="Normal 2 28 4 2" xfId="2276"/>
    <cellStyle name="Normal 2 28 4 2 2" xfId="12501"/>
    <cellStyle name="Normal 2 28 4 3" xfId="2277"/>
    <cellStyle name="Normal 2 28 4 3 2" xfId="12500"/>
    <cellStyle name="Normal 2 28 4 4" xfId="2278"/>
    <cellStyle name="Normal 2 28 4 4 2" xfId="12499"/>
    <cellStyle name="Normal 2 28 4 5" xfId="2279"/>
    <cellStyle name="Normal 2 28 4 5 2" xfId="12498"/>
    <cellStyle name="Normal 2 28 4 6" xfId="12497"/>
    <cellStyle name="Normal 2 28 5" xfId="2280"/>
    <cellStyle name="Normal 2 28 5 2" xfId="2281"/>
    <cellStyle name="Normal 2 28 5 2 2" xfId="12496"/>
    <cellStyle name="Normal 2 28 5 3" xfId="2282"/>
    <cellStyle name="Normal 2 28 5 3 2" xfId="12495"/>
    <cellStyle name="Normal 2 28 5 4" xfId="2283"/>
    <cellStyle name="Normal 2 28 5 4 2" xfId="12494"/>
    <cellStyle name="Normal 2 28 5 5" xfId="2284"/>
    <cellStyle name="Normal 2 28 5 5 2" xfId="12493"/>
    <cellStyle name="Normal 2 28 5 6" xfId="12492"/>
    <cellStyle name="Normal 2 28 6" xfId="2285"/>
    <cellStyle name="Normal 2 28 6 2" xfId="12491"/>
    <cellStyle name="Normal 2 28 7" xfId="2286"/>
    <cellStyle name="Normal 2 28 7 2" xfId="12490"/>
    <cellStyle name="Normal 2 28 8" xfId="2287"/>
    <cellStyle name="Normal 2 28 8 2" xfId="12489"/>
    <cellStyle name="Normal 2 28 9" xfId="2288"/>
    <cellStyle name="Normal 2 28 9 2" xfId="12488"/>
    <cellStyle name="Normal 2 29" xfId="2289"/>
    <cellStyle name="Normal 2 29 10" xfId="14227"/>
    <cellStyle name="Normal 2 29 10 2" xfId="12487"/>
    <cellStyle name="Normal 2 29 2" xfId="2290"/>
    <cellStyle name="Normal 2 29 2 2" xfId="2291"/>
    <cellStyle name="Normal 2 29 2 2 2" xfId="2292"/>
    <cellStyle name="Normal 2 29 2 2 2 2" xfId="12486"/>
    <cellStyle name="Normal 2 29 2 2 3" xfId="2293"/>
    <cellStyle name="Normal 2 29 2 2 3 2" xfId="12485"/>
    <cellStyle name="Normal 2 29 2 2 4" xfId="2294"/>
    <cellStyle name="Normal 2 29 2 2 4 2" xfId="12484"/>
    <cellStyle name="Normal 2 29 2 2 5" xfId="2295"/>
    <cellStyle name="Normal 2 29 2 2 5 2" xfId="12483"/>
    <cellStyle name="Normal 2 29 2 2 6" xfId="12482"/>
    <cellStyle name="Normal 2 29 2 3" xfId="2296"/>
    <cellStyle name="Normal 2 29 2 3 2" xfId="2297"/>
    <cellStyle name="Normal 2 29 2 3 2 2" xfId="12481"/>
    <cellStyle name="Normal 2 29 2 3 3" xfId="2298"/>
    <cellStyle name="Normal 2 29 2 3 3 2" xfId="12480"/>
    <cellStyle name="Normal 2 29 2 3 4" xfId="2299"/>
    <cellStyle name="Normal 2 29 2 3 4 2" xfId="12479"/>
    <cellStyle name="Normal 2 29 2 3 5" xfId="2300"/>
    <cellStyle name="Normal 2 29 2 3 5 2" xfId="12478"/>
    <cellStyle name="Normal 2 29 2 3 6" xfId="12477"/>
    <cellStyle name="Normal 2 29 2 4" xfId="2301"/>
    <cellStyle name="Normal 2 29 2 4 2" xfId="2302"/>
    <cellStyle name="Normal 2 29 2 4 2 2" xfId="12476"/>
    <cellStyle name="Normal 2 29 2 4 3" xfId="2303"/>
    <cellStyle name="Normal 2 29 2 4 3 2" xfId="12475"/>
    <cellStyle name="Normal 2 29 2 4 4" xfId="2304"/>
    <cellStyle name="Normal 2 29 2 4 4 2" xfId="12474"/>
    <cellStyle name="Normal 2 29 2 4 5" xfId="2305"/>
    <cellStyle name="Normal 2 29 2 4 5 2" xfId="12473"/>
    <cellStyle name="Normal 2 29 2 4 6" xfId="12472"/>
    <cellStyle name="Normal 2 29 2 5" xfId="2306"/>
    <cellStyle name="Normal 2 29 2 5 2" xfId="12471"/>
    <cellStyle name="Normal 2 29 2 6" xfId="2307"/>
    <cellStyle name="Normal 2 29 2 6 2" xfId="12470"/>
    <cellStyle name="Normal 2 29 2 7" xfId="2308"/>
    <cellStyle name="Normal 2 29 2 7 2" xfId="12469"/>
    <cellStyle name="Normal 2 29 2 8" xfId="2309"/>
    <cellStyle name="Normal 2 29 2 8 2" xfId="12468"/>
    <cellStyle name="Normal 2 29 2 9" xfId="12467"/>
    <cellStyle name="Normal 2 29 3" xfId="2310"/>
    <cellStyle name="Normal 2 29 3 2" xfId="2311"/>
    <cellStyle name="Normal 2 29 3 2 2" xfId="12466"/>
    <cellStyle name="Normal 2 29 3 3" xfId="2312"/>
    <cellStyle name="Normal 2 29 3 3 2" xfId="12465"/>
    <cellStyle name="Normal 2 29 3 4" xfId="2313"/>
    <cellStyle name="Normal 2 29 3 4 2" xfId="12464"/>
    <cellStyle name="Normal 2 29 3 5" xfId="2314"/>
    <cellStyle name="Normal 2 29 3 5 2" xfId="12463"/>
    <cellStyle name="Normal 2 29 3 6" xfId="12462"/>
    <cellStyle name="Normal 2 29 4" xfId="2315"/>
    <cellStyle name="Normal 2 29 4 2" xfId="2316"/>
    <cellStyle name="Normal 2 29 4 2 2" xfId="12461"/>
    <cellStyle name="Normal 2 29 4 3" xfId="2317"/>
    <cellStyle name="Normal 2 29 4 3 2" xfId="12460"/>
    <cellStyle name="Normal 2 29 4 4" xfId="2318"/>
    <cellStyle name="Normal 2 29 4 4 2" xfId="12459"/>
    <cellStyle name="Normal 2 29 4 5" xfId="2319"/>
    <cellStyle name="Normal 2 29 4 5 2" xfId="12458"/>
    <cellStyle name="Normal 2 29 4 6" xfId="12457"/>
    <cellStyle name="Normal 2 29 5" xfId="2320"/>
    <cellStyle name="Normal 2 29 5 2" xfId="2321"/>
    <cellStyle name="Normal 2 29 5 2 2" xfId="12456"/>
    <cellStyle name="Normal 2 29 5 3" xfId="2322"/>
    <cellStyle name="Normal 2 29 5 3 2" xfId="12455"/>
    <cellStyle name="Normal 2 29 5 4" xfId="2323"/>
    <cellStyle name="Normal 2 29 5 4 2" xfId="12454"/>
    <cellStyle name="Normal 2 29 5 5" xfId="2324"/>
    <cellStyle name="Normal 2 29 5 5 2" xfId="12453"/>
    <cellStyle name="Normal 2 29 5 6" xfId="12452"/>
    <cellStyle name="Normal 2 29 6" xfId="2325"/>
    <cellStyle name="Normal 2 29 6 2" xfId="12451"/>
    <cellStyle name="Normal 2 29 7" xfId="2326"/>
    <cellStyle name="Normal 2 29 7 2" xfId="12450"/>
    <cellStyle name="Normal 2 29 8" xfId="2327"/>
    <cellStyle name="Normal 2 29 8 2" xfId="12449"/>
    <cellStyle name="Normal 2 29 9" xfId="2328"/>
    <cellStyle name="Normal 2 29 9 2" xfId="12448"/>
    <cellStyle name="Normal 2 3" xfId="2329"/>
    <cellStyle name="Normal 2 3 10" xfId="2330"/>
    <cellStyle name="Normal 2 3 11" xfId="2331"/>
    <cellStyle name="Normal 2 3 12" xfId="2332"/>
    <cellStyle name="Normal 2 3 13" xfId="2333"/>
    <cellStyle name="Normal 2 3 14" xfId="2334"/>
    <cellStyle name="Normal 2 3 15" xfId="2335"/>
    <cellStyle name="Normal 2 3 16" xfId="2336"/>
    <cellStyle name="Normal 2 3 17" xfId="2337"/>
    <cellStyle name="Normal 2 3 18" xfId="2338"/>
    <cellStyle name="Normal 2 3 19" xfId="2339"/>
    <cellStyle name="Normal 2 3 2" xfId="2340"/>
    <cellStyle name="Normal 2 3 2 10" xfId="2341"/>
    <cellStyle name="Normal 2 3 2 10 10" xfId="12446"/>
    <cellStyle name="Normal 2 3 2 10 2" xfId="2342"/>
    <cellStyle name="Normal 2 3 2 10 2 2" xfId="2343"/>
    <cellStyle name="Normal 2 3 2 10 2 2 2" xfId="2344"/>
    <cellStyle name="Normal 2 3 2 10 2 2 2 2" xfId="12445"/>
    <cellStyle name="Normal 2 3 2 10 2 2 3" xfId="2345"/>
    <cellStyle name="Normal 2 3 2 10 2 2 3 2" xfId="12444"/>
    <cellStyle name="Normal 2 3 2 10 2 2 4" xfId="2346"/>
    <cellStyle name="Normal 2 3 2 10 2 2 4 2" xfId="12443"/>
    <cellStyle name="Normal 2 3 2 10 2 2 5" xfId="2347"/>
    <cellStyle name="Normal 2 3 2 10 2 2 5 2" xfId="12442"/>
    <cellStyle name="Normal 2 3 2 10 2 2 6" xfId="12441"/>
    <cellStyle name="Normal 2 3 2 10 2 3" xfId="2348"/>
    <cellStyle name="Normal 2 3 2 10 2 3 2" xfId="2349"/>
    <cellStyle name="Normal 2 3 2 10 2 3 2 2" xfId="12440"/>
    <cellStyle name="Normal 2 3 2 10 2 3 3" xfId="2350"/>
    <cellStyle name="Normal 2 3 2 10 2 3 3 2" xfId="12439"/>
    <cellStyle name="Normal 2 3 2 10 2 3 4" xfId="2351"/>
    <cellStyle name="Normal 2 3 2 10 2 3 4 2" xfId="12438"/>
    <cellStyle name="Normal 2 3 2 10 2 3 5" xfId="2352"/>
    <cellStyle name="Normal 2 3 2 10 2 3 5 2" xfId="12437"/>
    <cellStyle name="Normal 2 3 2 10 2 3 6" xfId="12436"/>
    <cellStyle name="Normal 2 3 2 10 2 4" xfId="2353"/>
    <cellStyle name="Normal 2 3 2 10 2 4 2" xfId="2354"/>
    <cellStyle name="Normal 2 3 2 10 2 4 2 2" xfId="12435"/>
    <cellStyle name="Normal 2 3 2 10 2 4 3" xfId="2355"/>
    <cellStyle name="Normal 2 3 2 10 2 4 3 2" xfId="12434"/>
    <cellStyle name="Normal 2 3 2 10 2 4 4" xfId="2356"/>
    <cellStyle name="Normal 2 3 2 10 2 4 4 2" xfId="12433"/>
    <cellStyle name="Normal 2 3 2 10 2 4 5" xfId="2357"/>
    <cellStyle name="Normal 2 3 2 10 2 4 5 2" xfId="12432"/>
    <cellStyle name="Normal 2 3 2 10 2 4 6" xfId="12431"/>
    <cellStyle name="Normal 2 3 2 10 2 5" xfId="2358"/>
    <cellStyle name="Normal 2 3 2 10 2 5 2" xfId="12430"/>
    <cellStyle name="Normal 2 3 2 10 2 6" xfId="2359"/>
    <cellStyle name="Normal 2 3 2 10 2 6 2" xfId="12429"/>
    <cellStyle name="Normal 2 3 2 10 2 7" xfId="2360"/>
    <cellStyle name="Normal 2 3 2 10 2 7 2" xfId="12428"/>
    <cellStyle name="Normal 2 3 2 10 2 8" xfId="2361"/>
    <cellStyle name="Normal 2 3 2 10 2 8 2" xfId="12427"/>
    <cellStyle name="Normal 2 3 2 10 2 9" xfId="12426"/>
    <cellStyle name="Normal 2 3 2 10 3" xfId="2362"/>
    <cellStyle name="Normal 2 3 2 10 3 2" xfId="2363"/>
    <cellStyle name="Normal 2 3 2 10 3 2 2" xfId="12425"/>
    <cellStyle name="Normal 2 3 2 10 3 3" xfId="2364"/>
    <cellStyle name="Normal 2 3 2 10 3 3 2" xfId="12424"/>
    <cellStyle name="Normal 2 3 2 10 3 4" xfId="2365"/>
    <cellStyle name="Normal 2 3 2 10 3 4 2" xfId="12423"/>
    <cellStyle name="Normal 2 3 2 10 3 5" xfId="2366"/>
    <cellStyle name="Normal 2 3 2 10 3 5 2" xfId="12422"/>
    <cellStyle name="Normal 2 3 2 10 3 6" xfId="12421"/>
    <cellStyle name="Normal 2 3 2 10 4" xfId="2367"/>
    <cellStyle name="Normal 2 3 2 10 4 2" xfId="2368"/>
    <cellStyle name="Normal 2 3 2 10 4 2 2" xfId="12420"/>
    <cellStyle name="Normal 2 3 2 10 4 3" xfId="2369"/>
    <cellStyle name="Normal 2 3 2 10 4 3 2" xfId="12419"/>
    <cellStyle name="Normal 2 3 2 10 4 4" xfId="2370"/>
    <cellStyle name="Normal 2 3 2 10 4 4 2" xfId="12418"/>
    <cellStyle name="Normal 2 3 2 10 4 5" xfId="2371"/>
    <cellStyle name="Normal 2 3 2 10 4 5 2" xfId="12417"/>
    <cellStyle name="Normal 2 3 2 10 4 6" xfId="12416"/>
    <cellStyle name="Normal 2 3 2 10 5" xfId="2372"/>
    <cellStyle name="Normal 2 3 2 10 5 2" xfId="2373"/>
    <cellStyle name="Normal 2 3 2 10 5 2 2" xfId="12415"/>
    <cellStyle name="Normal 2 3 2 10 5 3" xfId="2374"/>
    <cellStyle name="Normal 2 3 2 10 5 3 2" xfId="12414"/>
    <cellStyle name="Normal 2 3 2 10 5 4" xfId="2375"/>
    <cellStyle name="Normal 2 3 2 10 5 4 2" xfId="12413"/>
    <cellStyle name="Normal 2 3 2 10 5 5" xfId="2376"/>
    <cellStyle name="Normal 2 3 2 10 5 5 2" xfId="12412"/>
    <cellStyle name="Normal 2 3 2 10 5 6" xfId="12411"/>
    <cellStyle name="Normal 2 3 2 10 6" xfId="2377"/>
    <cellStyle name="Normal 2 3 2 10 6 2" xfId="12410"/>
    <cellStyle name="Normal 2 3 2 10 7" xfId="2378"/>
    <cellStyle name="Normal 2 3 2 10 7 2" xfId="12409"/>
    <cellStyle name="Normal 2 3 2 10 8" xfId="2379"/>
    <cellStyle name="Normal 2 3 2 10 8 2" xfId="12408"/>
    <cellStyle name="Normal 2 3 2 10 9" xfId="2380"/>
    <cellStyle name="Normal 2 3 2 10 9 2" xfId="12407"/>
    <cellStyle name="Normal 2 3 2 11" xfId="2381"/>
    <cellStyle name="Normal 2 3 2 11 10" xfId="12406"/>
    <cellStyle name="Normal 2 3 2 11 2" xfId="2382"/>
    <cellStyle name="Normal 2 3 2 11 2 2" xfId="2383"/>
    <cellStyle name="Normal 2 3 2 11 2 2 2" xfId="2384"/>
    <cellStyle name="Normal 2 3 2 11 2 2 2 2" xfId="12405"/>
    <cellStyle name="Normal 2 3 2 11 2 2 3" xfId="2385"/>
    <cellStyle name="Normal 2 3 2 11 2 2 3 2" xfId="12404"/>
    <cellStyle name="Normal 2 3 2 11 2 2 4" xfId="2386"/>
    <cellStyle name="Normal 2 3 2 11 2 2 4 2" xfId="12403"/>
    <cellStyle name="Normal 2 3 2 11 2 2 5" xfId="2387"/>
    <cellStyle name="Normal 2 3 2 11 2 2 5 2" xfId="12402"/>
    <cellStyle name="Normal 2 3 2 11 2 2 6" xfId="12401"/>
    <cellStyle name="Normal 2 3 2 11 2 3" xfId="2388"/>
    <cellStyle name="Normal 2 3 2 11 2 3 2" xfId="2389"/>
    <cellStyle name="Normal 2 3 2 11 2 3 2 2" xfId="12400"/>
    <cellStyle name="Normal 2 3 2 11 2 3 3" xfId="2390"/>
    <cellStyle name="Normal 2 3 2 11 2 3 3 2" xfId="12399"/>
    <cellStyle name="Normal 2 3 2 11 2 3 4" xfId="2391"/>
    <cellStyle name="Normal 2 3 2 11 2 3 4 2" xfId="12398"/>
    <cellStyle name="Normal 2 3 2 11 2 3 5" xfId="2392"/>
    <cellStyle name="Normal 2 3 2 11 2 3 5 2" xfId="12397"/>
    <cellStyle name="Normal 2 3 2 11 2 3 6" xfId="12396"/>
    <cellStyle name="Normal 2 3 2 11 2 4" xfId="2393"/>
    <cellStyle name="Normal 2 3 2 11 2 4 2" xfId="2394"/>
    <cellStyle name="Normal 2 3 2 11 2 4 2 2" xfId="12395"/>
    <cellStyle name="Normal 2 3 2 11 2 4 3" xfId="2395"/>
    <cellStyle name="Normal 2 3 2 11 2 4 3 2" xfId="12394"/>
    <cellStyle name="Normal 2 3 2 11 2 4 4" xfId="2396"/>
    <cellStyle name="Normal 2 3 2 11 2 4 4 2" xfId="12393"/>
    <cellStyle name="Normal 2 3 2 11 2 4 5" xfId="2397"/>
    <cellStyle name="Normal 2 3 2 11 2 4 5 2" xfId="12392"/>
    <cellStyle name="Normal 2 3 2 11 2 4 6" xfId="12391"/>
    <cellStyle name="Normal 2 3 2 11 2 5" xfId="2398"/>
    <cellStyle name="Normal 2 3 2 11 2 5 2" xfId="12390"/>
    <cellStyle name="Normal 2 3 2 11 2 6" xfId="2399"/>
    <cellStyle name="Normal 2 3 2 11 2 6 2" xfId="12389"/>
    <cellStyle name="Normal 2 3 2 11 2 7" xfId="2400"/>
    <cellStyle name="Normal 2 3 2 11 2 7 2" xfId="12388"/>
    <cellStyle name="Normal 2 3 2 11 2 8" xfId="2401"/>
    <cellStyle name="Normal 2 3 2 11 2 8 2" xfId="12387"/>
    <cellStyle name="Normal 2 3 2 11 2 9" xfId="12386"/>
    <cellStyle name="Normal 2 3 2 11 3" xfId="2402"/>
    <cellStyle name="Normal 2 3 2 11 3 2" xfId="2403"/>
    <cellStyle name="Normal 2 3 2 11 3 2 2" xfId="12385"/>
    <cellStyle name="Normal 2 3 2 11 3 3" xfId="2404"/>
    <cellStyle name="Normal 2 3 2 11 3 3 2" xfId="12384"/>
    <cellStyle name="Normal 2 3 2 11 3 4" xfId="2405"/>
    <cellStyle name="Normal 2 3 2 11 3 4 2" xfId="12383"/>
    <cellStyle name="Normal 2 3 2 11 3 5" xfId="2406"/>
    <cellStyle name="Normal 2 3 2 11 3 5 2" xfId="12382"/>
    <cellStyle name="Normal 2 3 2 11 3 6" xfId="12381"/>
    <cellStyle name="Normal 2 3 2 11 4" xfId="2407"/>
    <cellStyle name="Normal 2 3 2 11 4 2" xfId="2408"/>
    <cellStyle name="Normal 2 3 2 11 4 2 2" xfId="12380"/>
    <cellStyle name="Normal 2 3 2 11 4 3" xfId="2409"/>
    <cellStyle name="Normal 2 3 2 11 4 3 2" xfId="12379"/>
    <cellStyle name="Normal 2 3 2 11 4 4" xfId="2410"/>
    <cellStyle name="Normal 2 3 2 11 4 4 2" xfId="12378"/>
    <cellStyle name="Normal 2 3 2 11 4 5" xfId="2411"/>
    <cellStyle name="Normal 2 3 2 11 4 5 2" xfId="12377"/>
    <cellStyle name="Normal 2 3 2 11 4 6" xfId="12376"/>
    <cellStyle name="Normal 2 3 2 11 5" xfId="2412"/>
    <cellStyle name="Normal 2 3 2 11 5 2" xfId="2413"/>
    <cellStyle name="Normal 2 3 2 11 5 2 2" xfId="12375"/>
    <cellStyle name="Normal 2 3 2 11 5 3" xfId="2414"/>
    <cellStyle name="Normal 2 3 2 11 5 3 2" xfId="12374"/>
    <cellStyle name="Normal 2 3 2 11 5 4" xfId="2415"/>
    <cellStyle name="Normal 2 3 2 11 5 4 2" xfId="12373"/>
    <cellStyle name="Normal 2 3 2 11 5 5" xfId="2416"/>
    <cellStyle name="Normal 2 3 2 11 5 5 2" xfId="12372"/>
    <cellStyle name="Normal 2 3 2 11 5 6" xfId="12371"/>
    <cellStyle name="Normal 2 3 2 11 6" xfId="2417"/>
    <cellStyle name="Normal 2 3 2 11 6 2" xfId="12370"/>
    <cellStyle name="Normal 2 3 2 11 7" xfId="2418"/>
    <cellStyle name="Normal 2 3 2 11 7 2" xfId="12369"/>
    <cellStyle name="Normal 2 3 2 11 8" xfId="2419"/>
    <cellStyle name="Normal 2 3 2 11 8 2" xfId="12368"/>
    <cellStyle name="Normal 2 3 2 11 9" xfId="2420"/>
    <cellStyle name="Normal 2 3 2 11 9 2" xfId="12367"/>
    <cellStyle name="Normal 2 3 2 12" xfId="2421"/>
    <cellStyle name="Normal 2 3 2 12 10" xfId="12366"/>
    <cellStyle name="Normal 2 3 2 12 2" xfId="2422"/>
    <cellStyle name="Normal 2 3 2 12 2 2" xfId="2423"/>
    <cellStyle name="Normal 2 3 2 12 2 2 2" xfId="2424"/>
    <cellStyle name="Normal 2 3 2 12 2 2 2 2" xfId="12365"/>
    <cellStyle name="Normal 2 3 2 12 2 2 3" xfId="2425"/>
    <cellStyle name="Normal 2 3 2 12 2 2 3 2" xfId="12364"/>
    <cellStyle name="Normal 2 3 2 12 2 2 4" xfId="2426"/>
    <cellStyle name="Normal 2 3 2 12 2 2 4 2" xfId="12363"/>
    <cellStyle name="Normal 2 3 2 12 2 2 5" xfId="2427"/>
    <cellStyle name="Normal 2 3 2 12 2 2 5 2" xfId="12362"/>
    <cellStyle name="Normal 2 3 2 12 2 2 6" xfId="12361"/>
    <cellStyle name="Normal 2 3 2 12 2 3" xfId="2428"/>
    <cellStyle name="Normal 2 3 2 12 2 3 2" xfId="2429"/>
    <cellStyle name="Normal 2 3 2 12 2 3 2 2" xfId="12360"/>
    <cellStyle name="Normal 2 3 2 12 2 3 3" xfId="2430"/>
    <cellStyle name="Normal 2 3 2 12 2 3 3 2" xfId="12359"/>
    <cellStyle name="Normal 2 3 2 12 2 3 4" xfId="2431"/>
    <cellStyle name="Normal 2 3 2 12 2 3 4 2" xfId="12358"/>
    <cellStyle name="Normal 2 3 2 12 2 3 5" xfId="2432"/>
    <cellStyle name="Normal 2 3 2 12 2 3 5 2" xfId="12357"/>
    <cellStyle name="Normal 2 3 2 12 2 3 6" xfId="12356"/>
    <cellStyle name="Normal 2 3 2 12 2 4" xfId="2433"/>
    <cellStyle name="Normal 2 3 2 12 2 4 2" xfId="2434"/>
    <cellStyle name="Normal 2 3 2 12 2 4 2 2" xfId="12355"/>
    <cellStyle name="Normal 2 3 2 12 2 4 3" xfId="2435"/>
    <cellStyle name="Normal 2 3 2 12 2 4 3 2" xfId="12354"/>
    <cellStyle name="Normal 2 3 2 12 2 4 4" xfId="2436"/>
    <cellStyle name="Normal 2 3 2 12 2 4 4 2" xfId="12353"/>
    <cellStyle name="Normal 2 3 2 12 2 4 5" xfId="2437"/>
    <cellStyle name="Normal 2 3 2 12 2 4 5 2" xfId="12352"/>
    <cellStyle name="Normal 2 3 2 12 2 4 6" xfId="12351"/>
    <cellStyle name="Normal 2 3 2 12 2 5" xfId="2438"/>
    <cellStyle name="Normal 2 3 2 12 2 5 2" xfId="12350"/>
    <cellStyle name="Normal 2 3 2 12 2 6" xfId="2439"/>
    <cellStyle name="Normal 2 3 2 12 2 6 2" xfId="12349"/>
    <cellStyle name="Normal 2 3 2 12 2 7" xfId="2440"/>
    <cellStyle name="Normal 2 3 2 12 2 7 2" xfId="12348"/>
    <cellStyle name="Normal 2 3 2 12 2 8" xfId="2441"/>
    <cellStyle name="Normal 2 3 2 12 2 8 2" xfId="12347"/>
    <cellStyle name="Normal 2 3 2 12 2 9" xfId="12346"/>
    <cellStyle name="Normal 2 3 2 12 3" xfId="2442"/>
    <cellStyle name="Normal 2 3 2 12 3 2" xfId="2443"/>
    <cellStyle name="Normal 2 3 2 12 3 2 2" xfId="12345"/>
    <cellStyle name="Normal 2 3 2 12 3 3" xfId="2444"/>
    <cellStyle name="Normal 2 3 2 12 3 3 2" xfId="12344"/>
    <cellStyle name="Normal 2 3 2 12 3 4" xfId="2445"/>
    <cellStyle name="Normal 2 3 2 12 3 4 2" xfId="12343"/>
    <cellStyle name="Normal 2 3 2 12 3 5" xfId="2446"/>
    <cellStyle name="Normal 2 3 2 12 3 5 2" xfId="12342"/>
    <cellStyle name="Normal 2 3 2 12 3 6" xfId="12341"/>
    <cellStyle name="Normal 2 3 2 12 4" xfId="2447"/>
    <cellStyle name="Normal 2 3 2 12 4 2" xfId="2448"/>
    <cellStyle name="Normal 2 3 2 12 4 2 2" xfId="12340"/>
    <cellStyle name="Normal 2 3 2 12 4 3" xfId="2449"/>
    <cellStyle name="Normal 2 3 2 12 4 3 2" xfId="12339"/>
    <cellStyle name="Normal 2 3 2 12 4 4" xfId="2450"/>
    <cellStyle name="Normal 2 3 2 12 4 4 2" xfId="12338"/>
    <cellStyle name="Normal 2 3 2 12 4 5" xfId="2451"/>
    <cellStyle name="Normal 2 3 2 12 4 5 2" xfId="12337"/>
    <cellStyle name="Normal 2 3 2 12 4 6" xfId="12336"/>
    <cellStyle name="Normal 2 3 2 12 5" xfId="2452"/>
    <cellStyle name="Normal 2 3 2 12 5 2" xfId="2453"/>
    <cellStyle name="Normal 2 3 2 12 5 2 2" xfId="12335"/>
    <cellStyle name="Normal 2 3 2 12 5 3" xfId="2454"/>
    <cellStyle name="Normal 2 3 2 12 5 3 2" xfId="12334"/>
    <cellStyle name="Normal 2 3 2 12 5 4" xfId="2455"/>
    <cellStyle name="Normal 2 3 2 12 5 4 2" xfId="12333"/>
    <cellStyle name="Normal 2 3 2 12 5 5" xfId="2456"/>
    <cellStyle name="Normal 2 3 2 12 5 5 2" xfId="12332"/>
    <cellStyle name="Normal 2 3 2 12 5 6" xfId="12331"/>
    <cellStyle name="Normal 2 3 2 12 6" xfId="2457"/>
    <cellStyle name="Normal 2 3 2 12 6 2" xfId="12330"/>
    <cellStyle name="Normal 2 3 2 12 7" xfId="2458"/>
    <cellStyle name="Normal 2 3 2 12 7 2" xfId="12329"/>
    <cellStyle name="Normal 2 3 2 12 8" xfId="2459"/>
    <cellStyle name="Normal 2 3 2 12 8 2" xfId="12328"/>
    <cellStyle name="Normal 2 3 2 12 9" xfId="2460"/>
    <cellStyle name="Normal 2 3 2 12 9 2" xfId="12327"/>
    <cellStyle name="Normal 2 3 2 13" xfId="2461"/>
    <cellStyle name="Normal 2 3 2 13 10" xfId="12326"/>
    <cellStyle name="Normal 2 3 2 13 2" xfId="2462"/>
    <cellStyle name="Normal 2 3 2 13 2 2" xfId="2463"/>
    <cellStyle name="Normal 2 3 2 13 2 2 2" xfId="2464"/>
    <cellStyle name="Normal 2 3 2 13 2 2 2 2" xfId="12325"/>
    <cellStyle name="Normal 2 3 2 13 2 2 3" xfId="2465"/>
    <cellStyle name="Normal 2 3 2 13 2 2 3 2" xfId="12324"/>
    <cellStyle name="Normal 2 3 2 13 2 2 4" xfId="2466"/>
    <cellStyle name="Normal 2 3 2 13 2 2 4 2" xfId="12323"/>
    <cellStyle name="Normal 2 3 2 13 2 2 5" xfId="2467"/>
    <cellStyle name="Normal 2 3 2 13 2 2 5 2" xfId="12322"/>
    <cellStyle name="Normal 2 3 2 13 2 2 6" xfId="12321"/>
    <cellStyle name="Normal 2 3 2 13 2 3" xfId="2468"/>
    <cellStyle name="Normal 2 3 2 13 2 3 2" xfId="2469"/>
    <cellStyle name="Normal 2 3 2 13 2 3 2 2" xfId="12320"/>
    <cellStyle name="Normal 2 3 2 13 2 3 3" xfId="2470"/>
    <cellStyle name="Normal 2 3 2 13 2 3 3 2" xfId="12319"/>
    <cellStyle name="Normal 2 3 2 13 2 3 4" xfId="2471"/>
    <cellStyle name="Normal 2 3 2 13 2 3 4 2" xfId="12318"/>
    <cellStyle name="Normal 2 3 2 13 2 3 5" xfId="2472"/>
    <cellStyle name="Normal 2 3 2 13 2 3 5 2" xfId="12317"/>
    <cellStyle name="Normal 2 3 2 13 2 3 6" xfId="12316"/>
    <cellStyle name="Normal 2 3 2 13 2 4" xfId="2473"/>
    <cellStyle name="Normal 2 3 2 13 2 4 2" xfId="2474"/>
    <cellStyle name="Normal 2 3 2 13 2 4 2 2" xfId="12315"/>
    <cellStyle name="Normal 2 3 2 13 2 4 3" xfId="2475"/>
    <cellStyle name="Normal 2 3 2 13 2 4 3 2" xfId="12314"/>
    <cellStyle name="Normal 2 3 2 13 2 4 4" xfId="2476"/>
    <cellStyle name="Normal 2 3 2 13 2 4 4 2" xfId="12313"/>
    <cellStyle name="Normal 2 3 2 13 2 4 5" xfId="2477"/>
    <cellStyle name="Normal 2 3 2 13 2 4 5 2" xfId="12312"/>
    <cellStyle name="Normal 2 3 2 13 2 4 6" xfId="12311"/>
    <cellStyle name="Normal 2 3 2 13 2 5" xfId="2478"/>
    <cellStyle name="Normal 2 3 2 13 2 5 2" xfId="12310"/>
    <cellStyle name="Normal 2 3 2 13 2 6" xfId="2479"/>
    <cellStyle name="Normal 2 3 2 13 2 6 2" xfId="12309"/>
    <cellStyle name="Normal 2 3 2 13 2 7" xfId="2480"/>
    <cellStyle name="Normal 2 3 2 13 2 7 2" xfId="12308"/>
    <cellStyle name="Normal 2 3 2 13 2 8" xfId="2481"/>
    <cellStyle name="Normal 2 3 2 13 2 8 2" xfId="12307"/>
    <cellStyle name="Normal 2 3 2 13 2 9" xfId="12306"/>
    <cellStyle name="Normal 2 3 2 13 3" xfId="2482"/>
    <cellStyle name="Normal 2 3 2 13 3 2" xfId="2483"/>
    <cellStyle name="Normal 2 3 2 13 3 2 2" xfId="12305"/>
    <cellStyle name="Normal 2 3 2 13 3 3" xfId="2484"/>
    <cellStyle name="Normal 2 3 2 13 3 3 2" xfId="12304"/>
    <cellStyle name="Normal 2 3 2 13 3 4" xfId="2485"/>
    <cellStyle name="Normal 2 3 2 13 3 4 2" xfId="12303"/>
    <cellStyle name="Normal 2 3 2 13 3 5" xfId="2486"/>
    <cellStyle name="Normal 2 3 2 13 3 5 2" xfId="12302"/>
    <cellStyle name="Normal 2 3 2 13 3 6" xfId="12301"/>
    <cellStyle name="Normal 2 3 2 13 4" xfId="2487"/>
    <cellStyle name="Normal 2 3 2 13 4 2" xfId="2488"/>
    <cellStyle name="Normal 2 3 2 13 4 2 2" xfId="12300"/>
    <cellStyle name="Normal 2 3 2 13 4 3" xfId="2489"/>
    <cellStyle name="Normal 2 3 2 13 4 3 2" xfId="12299"/>
    <cellStyle name="Normal 2 3 2 13 4 4" xfId="2490"/>
    <cellStyle name="Normal 2 3 2 13 4 4 2" xfId="12298"/>
    <cellStyle name="Normal 2 3 2 13 4 5" xfId="2491"/>
    <cellStyle name="Normal 2 3 2 13 4 5 2" xfId="12297"/>
    <cellStyle name="Normal 2 3 2 13 4 6" xfId="12296"/>
    <cellStyle name="Normal 2 3 2 13 5" xfId="2492"/>
    <cellStyle name="Normal 2 3 2 13 5 2" xfId="2493"/>
    <cellStyle name="Normal 2 3 2 13 5 2 2" xfId="12295"/>
    <cellStyle name="Normal 2 3 2 13 5 3" xfId="2494"/>
    <cellStyle name="Normal 2 3 2 13 5 3 2" xfId="12294"/>
    <cellStyle name="Normal 2 3 2 13 5 4" xfId="2495"/>
    <cellStyle name="Normal 2 3 2 13 5 4 2" xfId="12293"/>
    <cellStyle name="Normal 2 3 2 13 5 5" xfId="2496"/>
    <cellStyle name="Normal 2 3 2 13 5 5 2" xfId="12292"/>
    <cellStyle name="Normal 2 3 2 13 5 6" xfId="12291"/>
    <cellStyle name="Normal 2 3 2 13 6" xfId="2497"/>
    <cellStyle name="Normal 2 3 2 13 6 2" xfId="12290"/>
    <cellStyle name="Normal 2 3 2 13 7" xfId="2498"/>
    <cellStyle name="Normal 2 3 2 13 7 2" xfId="12289"/>
    <cellStyle name="Normal 2 3 2 13 8" xfId="2499"/>
    <cellStyle name="Normal 2 3 2 13 8 2" xfId="12288"/>
    <cellStyle name="Normal 2 3 2 13 9" xfId="2500"/>
    <cellStyle name="Normal 2 3 2 13 9 2" xfId="12287"/>
    <cellStyle name="Normal 2 3 2 14" xfId="2501"/>
    <cellStyle name="Normal 2 3 2 14 10" xfId="12286"/>
    <cellStyle name="Normal 2 3 2 14 2" xfId="2502"/>
    <cellStyle name="Normal 2 3 2 14 2 2" xfId="2503"/>
    <cellStyle name="Normal 2 3 2 14 2 2 2" xfId="2504"/>
    <cellStyle name="Normal 2 3 2 14 2 2 2 2" xfId="12285"/>
    <cellStyle name="Normal 2 3 2 14 2 2 3" xfId="2505"/>
    <cellStyle name="Normal 2 3 2 14 2 2 3 2" xfId="12284"/>
    <cellStyle name="Normal 2 3 2 14 2 2 4" xfId="2506"/>
    <cellStyle name="Normal 2 3 2 14 2 2 4 2" xfId="12283"/>
    <cellStyle name="Normal 2 3 2 14 2 2 5" xfId="2507"/>
    <cellStyle name="Normal 2 3 2 14 2 2 5 2" xfId="12282"/>
    <cellStyle name="Normal 2 3 2 14 2 2 6" xfId="12281"/>
    <cellStyle name="Normal 2 3 2 14 2 3" xfId="2508"/>
    <cellStyle name="Normal 2 3 2 14 2 3 2" xfId="2509"/>
    <cellStyle name="Normal 2 3 2 14 2 3 2 2" xfId="12280"/>
    <cellStyle name="Normal 2 3 2 14 2 3 3" xfId="2510"/>
    <cellStyle name="Normal 2 3 2 14 2 3 3 2" xfId="12279"/>
    <cellStyle name="Normal 2 3 2 14 2 3 4" xfId="2511"/>
    <cellStyle name="Normal 2 3 2 14 2 3 4 2" xfId="12278"/>
    <cellStyle name="Normal 2 3 2 14 2 3 5" xfId="2512"/>
    <cellStyle name="Normal 2 3 2 14 2 3 5 2" xfId="12277"/>
    <cellStyle name="Normal 2 3 2 14 2 3 6" xfId="12276"/>
    <cellStyle name="Normal 2 3 2 14 2 4" xfId="2513"/>
    <cellStyle name="Normal 2 3 2 14 2 4 2" xfId="2514"/>
    <cellStyle name="Normal 2 3 2 14 2 4 2 2" xfId="12275"/>
    <cellStyle name="Normal 2 3 2 14 2 4 3" xfId="2515"/>
    <cellStyle name="Normal 2 3 2 14 2 4 3 2" xfId="12274"/>
    <cellStyle name="Normal 2 3 2 14 2 4 4" xfId="2516"/>
    <cellStyle name="Normal 2 3 2 14 2 4 4 2" xfId="12273"/>
    <cellStyle name="Normal 2 3 2 14 2 4 5" xfId="2517"/>
    <cellStyle name="Normal 2 3 2 14 2 4 5 2" xfId="12272"/>
    <cellStyle name="Normal 2 3 2 14 2 4 6" xfId="12271"/>
    <cellStyle name="Normal 2 3 2 14 2 5" xfId="2518"/>
    <cellStyle name="Normal 2 3 2 14 2 5 2" xfId="12270"/>
    <cellStyle name="Normal 2 3 2 14 2 6" xfId="2519"/>
    <cellStyle name="Normal 2 3 2 14 2 6 2" xfId="12269"/>
    <cellStyle name="Normal 2 3 2 14 2 7" xfId="2520"/>
    <cellStyle name="Normal 2 3 2 14 2 7 2" xfId="12268"/>
    <cellStyle name="Normal 2 3 2 14 2 8" xfId="2521"/>
    <cellStyle name="Normal 2 3 2 14 2 8 2" xfId="12267"/>
    <cellStyle name="Normal 2 3 2 14 2 9" xfId="12266"/>
    <cellStyle name="Normal 2 3 2 14 3" xfId="2522"/>
    <cellStyle name="Normal 2 3 2 14 3 2" xfId="2523"/>
    <cellStyle name="Normal 2 3 2 14 3 2 2" xfId="12265"/>
    <cellStyle name="Normal 2 3 2 14 3 3" xfId="2524"/>
    <cellStyle name="Normal 2 3 2 14 3 3 2" xfId="12264"/>
    <cellStyle name="Normal 2 3 2 14 3 4" xfId="2525"/>
    <cellStyle name="Normal 2 3 2 14 3 4 2" xfId="12263"/>
    <cellStyle name="Normal 2 3 2 14 3 5" xfId="2526"/>
    <cellStyle name="Normal 2 3 2 14 3 5 2" xfId="12262"/>
    <cellStyle name="Normal 2 3 2 14 3 6" xfId="12261"/>
    <cellStyle name="Normal 2 3 2 14 4" xfId="2527"/>
    <cellStyle name="Normal 2 3 2 14 4 2" xfId="2528"/>
    <cellStyle name="Normal 2 3 2 14 4 2 2" xfId="12260"/>
    <cellStyle name="Normal 2 3 2 14 4 3" xfId="2529"/>
    <cellStyle name="Normal 2 3 2 14 4 3 2" xfId="12259"/>
    <cellStyle name="Normal 2 3 2 14 4 4" xfId="2530"/>
    <cellStyle name="Normal 2 3 2 14 4 4 2" xfId="12258"/>
    <cellStyle name="Normal 2 3 2 14 4 5" xfId="2531"/>
    <cellStyle name="Normal 2 3 2 14 4 5 2" xfId="12257"/>
    <cellStyle name="Normal 2 3 2 14 4 6" xfId="12256"/>
    <cellStyle name="Normal 2 3 2 14 5" xfId="2532"/>
    <cellStyle name="Normal 2 3 2 14 5 2" xfId="2533"/>
    <cellStyle name="Normal 2 3 2 14 5 2 2" xfId="12255"/>
    <cellStyle name="Normal 2 3 2 14 5 3" xfId="2534"/>
    <cellStyle name="Normal 2 3 2 14 5 3 2" xfId="12254"/>
    <cellStyle name="Normal 2 3 2 14 5 4" xfId="2535"/>
    <cellStyle name="Normal 2 3 2 14 5 4 2" xfId="12253"/>
    <cellStyle name="Normal 2 3 2 14 5 5" xfId="2536"/>
    <cellStyle name="Normal 2 3 2 14 5 5 2" xfId="12252"/>
    <cellStyle name="Normal 2 3 2 14 5 6" xfId="12251"/>
    <cellStyle name="Normal 2 3 2 14 6" xfId="2537"/>
    <cellStyle name="Normal 2 3 2 14 6 2" xfId="12250"/>
    <cellStyle name="Normal 2 3 2 14 7" xfId="2538"/>
    <cellStyle name="Normal 2 3 2 14 7 2" xfId="12249"/>
    <cellStyle name="Normal 2 3 2 14 8" xfId="2539"/>
    <cellStyle name="Normal 2 3 2 14 8 2" xfId="12248"/>
    <cellStyle name="Normal 2 3 2 14 9" xfId="2540"/>
    <cellStyle name="Normal 2 3 2 14 9 2" xfId="12247"/>
    <cellStyle name="Normal 2 3 2 15" xfId="2541"/>
    <cellStyle name="Normal 2 3 2 15 10" xfId="12246"/>
    <cellStyle name="Normal 2 3 2 15 2" xfId="2542"/>
    <cellStyle name="Normal 2 3 2 15 2 2" xfId="2543"/>
    <cellStyle name="Normal 2 3 2 15 2 2 2" xfId="2544"/>
    <cellStyle name="Normal 2 3 2 15 2 2 2 2" xfId="12245"/>
    <cellStyle name="Normal 2 3 2 15 2 2 3" xfId="2545"/>
    <cellStyle name="Normal 2 3 2 15 2 2 3 2" xfId="12244"/>
    <cellStyle name="Normal 2 3 2 15 2 2 4" xfId="2546"/>
    <cellStyle name="Normal 2 3 2 15 2 2 4 2" xfId="12243"/>
    <cellStyle name="Normal 2 3 2 15 2 2 5" xfId="2547"/>
    <cellStyle name="Normal 2 3 2 15 2 2 5 2" xfId="12242"/>
    <cellStyle name="Normal 2 3 2 15 2 2 6" xfId="12241"/>
    <cellStyle name="Normal 2 3 2 15 2 3" xfId="2548"/>
    <cellStyle name="Normal 2 3 2 15 2 3 2" xfId="2549"/>
    <cellStyle name="Normal 2 3 2 15 2 3 2 2" xfId="12240"/>
    <cellStyle name="Normal 2 3 2 15 2 3 3" xfId="2550"/>
    <cellStyle name="Normal 2 3 2 15 2 3 3 2" xfId="12239"/>
    <cellStyle name="Normal 2 3 2 15 2 3 4" xfId="2551"/>
    <cellStyle name="Normal 2 3 2 15 2 3 4 2" xfId="12238"/>
    <cellStyle name="Normal 2 3 2 15 2 3 5" xfId="2552"/>
    <cellStyle name="Normal 2 3 2 15 2 3 5 2" xfId="12237"/>
    <cellStyle name="Normal 2 3 2 15 2 3 6" xfId="12236"/>
    <cellStyle name="Normal 2 3 2 15 2 4" xfId="2553"/>
    <cellStyle name="Normal 2 3 2 15 2 4 2" xfId="2554"/>
    <cellStyle name="Normal 2 3 2 15 2 4 2 2" xfId="12235"/>
    <cellStyle name="Normal 2 3 2 15 2 4 3" xfId="2555"/>
    <cellStyle name="Normal 2 3 2 15 2 4 3 2" xfId="12234"/>
    <cellStyle name="Normal 2 3 2 15 2 4 4" xfId="2556"/>
    <cellStyle name="Normal 2 3 2 15 2 4 4 2" xfId="12233"/>
    <cellStyle name="Normal 2 3 2 15 2 4 5" xfId="2557"/>
    <cellStyle name="Normal 2 3 2 15 2 4 5 2" xfId="12232"/>
    <cellStyle name="Normal 2 3 2 15 2 4 6" xfId="12231"/>
    <cellStyle name="Normal 2 3 2 15 2 5" xfId="2558"/>
    <cellStyle name="Normal 2 3 2 15 2 5 2" xfId="12230"/>
    <cellStyle name="Normal 2 3 2 15 2 6" xfId="2559"/>
    <cellStyle name="Normal 2 3 2 15 2 6 2" xfId="12229"/>
    <cellStyle name="Normal 2 3 2 15 2 7" xfId="2560"/>
    <cellStyle name="Normal 2 3 2 15 2 7 2" xfId="12228"/>
    <cellStyle name="Normal 2 3 2 15 2 8" xfId="2561"/>
    <cellStyle name="Normal 2 3 2 15 2 8 2" xfId="12227"/>
    <cellStyle name="Normal 2 3 2 15 2 9" xfId="12226"/>
    <cellStyle name="Normal 2 3 2 15 3" xfId="2562"/>
    <cellStyle name="Normal 2 3 2 15 3 2" xfId="2563"/>
    <cellStyle name="Normal 2 3 2 15 3 2 2" xfId="12225"/>
    <cellStyle name="Normal 2 3 2 15 3 3" xfId="2564"/>
    <cellStyle name="Normal 2 3 2 15 3 3 2" xfId="12224"/>
    <cellStyle name="Normal 2 3 2 15 3 4" xfId="2565"/>
    <cellStyle name="Normal 2 3 2 15 3 4 2" xfId="12223"/>
    <cellStyle name="Normal 2 3 2 15 3 5" xfId="2566"/>
    <cellStyle name="Normal 2 3 2 15 3 5 2" xfId="12222"/>
    <cellStyle name="Normal 2 3 2 15 3 6" xfId="12221"/>
    <cellStyle name="Normal 2 3 2 15 4" xfId="2567"/>
    <cellStyle name="Normal 2 3 2 15 4 2" xfId="2568"/>
    <cellStyle name="Normal 2 3 2 15 4 2 2" xfId="12220"/>
    <cellStyle name="Normal 2 3 2 15 4 3" xfId="2569"/>
    <cellStyle name="Normal 2 3 2 15 4 3 2" xfId="12219"/>
    <cellStyle name="Normal 2 3 2 15 4 4" xfId="2570"/>
    <cellStyle name="Normal 2 3 2 15 4 4 2" xfId="12218"/>
    <cellStyle name="Normal 2 3 2 15 4 5" xfId="2571"/>
    <cellStyle name="Normal 2 3 2 15 4 5 2" xfId="12217"/>
    <cellStyle name="Normal 2 3 2 15 4 6" xfId="12216"/>
    <cellStyle name="Normal 2 3 2 15 5" xfId="2572"/>
    <cellStyle name="Normal 2 3 2 15 5 2" xfId="2573"/>
    <cellStyle name="Normal 2 3 2 15 5 2 2" xfId="12215"/>
    <cellStyle name="Normal 2 3 2 15 5 3" xfId="2574"/>
    <cellStyle name="Normal 2 3 2 15 5 3 2" xfId="12214"/>
    <cellStyle name="Normal 2 3 2 15 5 4" xfId="2575"/>
    <cellStyle name="Normal 2 3 2 15 5 4 2" xfId="12213"/>
    <cellStyle name="Normal 2 3 2 15 5 5" xfId="2576"/>
    <cellStyle name="Normal 2 3 2 15 5 5 2" xfId="12212"/>
    <cellStyle name="Normal 2 3 2 15 5 6" xfId="12211"/>
    <cellStyle name="Normal 2 3 2 15 6" xfId="2577"/>
    <cellStyle name="Normal 2 3 2 15 6 2" xfId="12210"/>
    <cellStyle name="Normal 2 3 2 15 7" xfId="2578"/>
    <cellStyle name="Normal 2 3 2 15 7 2" xfId="12209"/>
    <cellStyle name="Normal 2 3 2 15 8" xfId="2579"/>
    <cellStyle name="Normal 2 3 2 15 8 2" xfId="12208"/>
    <cellStyle name="Normal 2 3 2 15 9" xfId="2580"/>
    <cellStyle name="Normal 2 3 2 15 9 2" xfId="12207"/>
    <cellStyle name="Normal 2 3 2 16" xfId="2581"/>
    <cellStyle name="Normal 2 3 2 16 10" xfId="12206"/>
    <cellStyle name="Normal 2 3 2 16 2" xfId="2582"/>
    <cellStyle name="Normal 2 3 2 16 2 2" xfId="2583"/>
    <cellStyle name="Normal 2 3 2 16 2 2 2" xfId="2584"/>
    <cellStyle name="Normal 2 3 2 16 2 2 2 2" xfId="12205"/>
    <cellStyle name="Normal 2 3 2 16 2 2 3" xfId="2585"/>
    <cellStyle name="Normal 2 3 2 16 2 2 3 2" xfId="12204"/>
    <cellStyle name="Normal 2 3 2 16 2 2 4" xfId="2586"/>
    <cellStyle name="Normal 2 3 2 16 2 2 4 2" xfId="12203"/>
    <cellStyle name="Normal 2 3 2 16 2 2 5" xfId="2587"/>
    <cellStyle name="Normal 2 3 2 16 2 2 5 2" xfId="12202"/>
    <cellStyle name="Normal 2 3 2 16 2 2 6" xfId="12201"/>
    <cellStyle name="Normal 2 3 2 16 2 3" xfId="2588"/>
    <cellStyle name="Normal 2 3 2 16 2 3 2" xfId="2589"/>
    <cellStyle name="Normal 2 3 2 16 2 3 2 2" xfId="12200"/>
    <cellStyle name="Normal 2 3 2 16 2 3 3" xfId="2590"/>
    <cellStyle name="Normal 2 3 2 16 2 3 3 2" xfId="12199"/>
    <cellStyle name="Normal 2 3 2 16 2 3 4" xfId="2591"/>
    <cellStyle name="Normal 2 3 2 16 2 3 4 2" xfId="12198"/>
    <cellStyle name="Normal 2 3 2 16 2 3 5" xfId="2592"/>
    <cellStyle name="Normal 2 3 2 16 2 3 5 2" xfId="12197"/>
    <cellStyle name="Normal 2 3 2 16 2 3 6" xfId="12196"/>
    <cellStyle name="Normal 2 3 2 16 2 4" xfId="2593"/>
    <cellStyle name="Normal 2 3 2 16 2 4 2" xfId="2594"/>
    <cellStyle name="Normal 2 3 2 16 2 4 2 2" xfId="12195"/>
    <cellStyle name="Normal 2 3 2 16 2 4 3" xfId="2595"/>
    <cellStyle name="Normal 2 3 2 16 2 4 3 2" xfId="12194"/>
    <cellStyle name="Normal 2 3 2 16 2 4 4" xfId="2596"/>
    <cellStyle name="Normal 2 3 2 16 2 4 4 2" xfId="12193"/>
    <cellStyle name="Normal 2 3 2 16 2 4 5" xfId="2597"/>
    <cellStyle name="Normal 2 3 2 16 2 4 5 2" xfId="12192"/>
    <cellStyle name="Normal 2 3 2 16 2 4 6" xfId="12191"/>
    <cellStyle name="Normal 2 3 2 16 2 5" xfId="2598"/>
    <cellStyle name="Normal 2 3 2 16 2 5 2" xfId="12190"/>
    <cellStyle name="Normal 2 3 2 16 2 6" xfId="2599"/>
    <cellStyle name="Normal 2 3 2 16 2 6 2" xfId="12189"/>
    <cellStyle name="Normal 2 3 2 16 2 7" xfId="2600"/>
    <cellStyle name="Normal 2 3 2 16 2 7 2" xfId="12188"/>
    <cellStyle name="Normal 2 3 2 16 2 8" xfId="2601"/>
    <cellStyle name="Normal 2 3 2 16 2 8 2" xfId="12187"/>
    <cellStyle name="Normal 2 3 2 16 2 9" xfId="12186"/>
    <cellStyle name="Normal 2 3 2 16 3" xfId="2602"/>
    <cellStyle name="Normal 2 3 2 16 3 2" xfId="2603"/>
    <cellStyle name="Normal 2 3 2 16 3 2 2" xfId="12185"/>
    <cellStyle name="Normal 2 3 2 16 3 3" xfId="2604"/>
    <cellStyle name="Normal 2 3 2 16 3 3 2" xfId="12184"/>
    <cellStyle name="Normal 2 3 2 16 3 4" xfId="2605"/>
    <cellStyle name="Normal 2 3 2 16 3 4 2" xfId="12183"/>
    <cellStyle name="Normal 2 3 2 16 3 5" xfId="2606"/>
    <cellStyle name="Normal 2 3 2 16 3 5 2" xfId="12182"/>
    <cellStyle name="Normal 2 3 2 16 3 6" xfId="12181"/>
    <cellStyle name="Normal 2 3 2 16 4" xfId="2607"/>
    <cellStyle name="Normal 2 3 2 16 4 2" xfId="2608"/>
    <cellStyle name="Normal 2 3 2 16 4 2 2" xfId="12180"/>
    <cellStyle name="Normal 2 3 2 16 4 3" xfId="2609"/>
    <cellStyle name="Normal 2 3 2 16 4 3 2" xfId="12179"/>
    <cellStyle name="Normal 2 3 2 16 4 4" xfId="2610"/>
    <cellStyle name="Normal 2 3 2 16 4 4 2" xfId="12178"/>
    <cellStyle name="Normal 2 3 2 16 4 5" xfId="2611"/>
    <cellStyle name="Normal 2 3 2 16 4 5 2" xfId="12177"/>
    <cellStyle name="Normal 2 3 2 16 4 6" xfId="12176"/>
    <cellStyle name="Normal 2 3 2 16 5" xfId="2612"/>
    <cellStyle name="Normal 2 3 2 16 5 2" xfId="2613"/>
    <cellStyle name="Normal 2 3 2 16 5 2 2" xfId="12175"/>
    <cellStyle name="Normal 2 3 2 16 5 3" xfId="2614"/>
    <cellStyle name="Normal 2 3 2 16 5 3 2" xfId="12174"/>
    <cellStyle name="Normal 2 3 2 16 5 4" xfId="2615"/>
    <cellStyle name="Normal 2 3 2 16 5 4 2" xfId="12173"/>
    <cellStyle name="Normal 2 3 2 16 5 5" xfId="2616"/>
    <cellStyle name="Normal 2 3 2 16 5 5 2" xfId="12172"/>
    <cellStyle name="Normal 2 3 2 16 5 6" xfId="12171"/>
    <cellStyle name="Normal 2 3 2 16 6" xfId="2617"/>
    <cellStyle name="Normal 2 3 2 16 6 2" xfId="12170"/>
    <cellStyle name="Normal 2 3 2 16 7" xfId="2618"/>
    <cellStyle name="Normal 2 3 2 16 7 2" xfId="12169"/>
    <cellStyle name="Normal 2 3 2 16 8" xfId="2619"/>
    <cellStyle name="Normal 2 3 2 16 8 2" xfId="12168"/>
    <cellStyle name="Normal 2 3 2 16 9" xfId="2620"/>
    <cellStyle name="Normal 2 3 2 16 9 2" xfId="12167"/>
    <cellStyle name="Normal 2 3 2 17" xfId="2621"/>
    <cellStyle name="Normal 2 3 2 17 10" xfId="12166"/>
    <cellStyle name="Normal 2 3 2 17 2" xfId="2622"/>
    <cellStyle name="Normal 2 3 2 17 2 2" xfId="2623"/>
    <cellStyle name="Normal 2 3 2 17 2 2 2" xfId="2624"/>
    <cellStyle name="Normal 2 3 2 17 2 2 2 2" xfId="12165"/>
    <cellStyle name="Normal 2 3 2 17 2 2 3" xfId="2625"/>
    <cellStyle name="Normal 2 3 2 17 2 2 3 2" xfId="12164"/>
    <cellStyle name="Normal 2 3 2 17 2 2 4" xfId="2626"/>
    <cellStyle name="Normal 2 3 2 17 2 2 4 2" xfId="12163"/>
    <cellStyle name="Normal 2 3 2 17 2 2 5" xfId="2627"/>
    <cellStyle name="Normal 2 3 2 17 2 2 5 2" xfId="12162"/>
    <cellStyle name="Normal 2 3 2 17 2 2 6" xfId="12161"/>
    <cellStyle name="Normal 2 3 2 17 2 3" xfId="2628"/>
    <cellStyle name="Normal 2 3 2 17 2 3 2" xfId="2629"/>
    <cellStyle name="Normal 2 3 2 17 2 3 2 2" xfId="12160"/>
    <cellStyle name="Normal 2 3 2 17 2 3 3" xfId="2630"/>
    <cellStyle name="Normal 2 3 2 17 2 3 3 2" xfId="12159"/>
    <cellStyle name="Normal 2 3 2 17 2 3 4" xfId="2631"/>
    <cellStyle name="Normal 2 3 2 17 2 3 4 2" xfId="12158"/>
    <cellStyle name="Normal 2 3 2 17 2 3 5" xfId="2632"/>
    <cellStyle name="Normal 2 3 2 17 2 3 5 2" xfId="12157"/>
    <cellStyle name="Normal 2 3 2 17 2 3 6" xfId="12156"/>
    <cellStyle name="Normal 2 3 2 17 2 4" xfId="2633"/>
    <cellStyle name="Normal 2 3 2 17 2 4 2" xfId="2634"/>
    <cellStyle name="Normal 2 3 2 17 2 4 2 2" xfId="12155"/>
    <cellStyle name="Normal 2 3 2 17 2 4 3" xfId="2635"/>
    <cellStyle name="Normal 2 3 2 17 2 4 3 2" xfId="12154"/>
    <cellStyle name="Normal 2 3 2 17 2 4 4" xfId="2636"/>
    <cellStyle name="Normal 2 3 2 17 2 4 4 2" xfId="12153"/>
    <cellStyle name="Normal 2 3 2 17 2 4 5" xfId="2637"/>
    <cellStyle name="Normal 2 3 2 17 2 4 5 2" xfId="12152"/>
    <cellStyle name="Normal 2 3 2 17 2 4 6" xfId="12151"/>
    <cellStyle name="Normal 2 3 2 17 2 5" xfId="2638"/>
    <cellStyle name="Normal 2 3 2 17 2 5 2" xfId="12150"/>
    <cellStyle name="Normal 2 3 2 17 2 6" xfId="2639"/>
    <cellStyle name="Normal 2 3 2 17 2 6 2" xfId="12149"/>
    <cellStyle name="Normal 2 3 2 17 2 7" xfId="2640"/>
    <cellStyle name="Normal 2 3 2 17 2 7 2" xfId="12148"/>
    <cellStyle name="Normal 2 3 2 17 2 8" xfId="2641"/>
    <cellStyle name="Normal 2 3 2 17 2 8 2" xfId="12147"/>
    <cellStyle name="Normal 2 3 2 17 2 9" xfId="12146"/>
    <cellStyle name="Normal 2 3 2 17 3" xfId="2642"/>
    <cellStyle name="Normal 2 3 2 17 3 2" xfId="2643"/>
    <cellStyle name="Normal 2 3 2 17 3 2 2" xfId="12145"/>
    <cellStyle name="Normal 2 3 2 17 3 3" xfId="2644"/>
    <cellStyle name="Normal 2 3 2 17 3 3 2" xfId="12144"/>
    <cellStyle name="Normal 2 3 2 17 3 4" xfId="2645"/>
    <cellStyle name="Normal 2 3 2 17 3 4 2" xfId="12143"/>
    <cellStyle name="Normal 2 3 2 17 3 5" xfId="2646"/>
    <cellStyle name="Normal 2 3 2 17 3 5 2" xfId="12142"/>
    <cellStyle name="Normal 2 3 2 17 3 6" xfId="12141"/>
    <cellStyle name="Normal 2 3 2 17 4" xfId="2647"/>
    <cellStyle name="Normal 2 3 2 17 4 2" xfId="2648"/>
    <cellStyle name="Normal 2 3 2 17 4 2 2" xfId="12140"/>
    <cellStyle name="Normal 2 3 2 17 4 3" xfId="2649"/>
    <cellStyle name="Normal 2 3 2 17 4 3 2" xfId="12139"/>
    <cellStyle name="Normal 2 3 2 17 4 4" xfId="2650"/>
    <cellStyle name="Normal 2 3 2 17 4 4 2" xfId="12138"/>
    <cellStyle name="Normal 2 3 2 17 4 5" xfId="2651"/>
    <cellStyle name="Normal 2 3 2 17 4 5 2" xfId="12137"/>
    <cellStyle name="Normal 2 3 2 17 4 6" xfId="12136"/>
    <cellStyle name="Normal 2 3 2 17 5" xfId="2652"/>
    <cellStyle name="Normal 2 3 2 17 5 2" xfId="2653"/>
    <cellStyle name="Normal 2 3 2 17 5 2 2" xfId="12135"/>
    <cellStyle name="Normal 2 3 2 17 5 3" xfId="2654"/>
    <cellStyle name="Normal 2 3 2 17 5 3 2" xfId="12134"/>
    <cellStyle name="Normal 2 3 2 17 5 4" xfId="2655"/>
    <cellStyle name="Normal 2 3 2 17 5 4 2" xfId="12133"/>
    <cellStyle name="Normal 2 3 2 17 5 5" xfId="2656"/>
    <cellStyle name="Normal 2 3 2 17 5 5 2" xfId="12132"/>
    <cellStyle name="Normal 2 3 2 17 5 6" xfId="12131"/>
    <cellStyle name="Normal 2 3 2 17 6" xfId="2657"/>
    <cellStyle name="Normal 2 3 2 17 6 2" xfId="12130"/>
    <cellStyle name="Normal 2 3 2 17 7" xfId="2658"/>
    <cellStyle name="Normal 2 3 2 17 7 2" xfId="12129"/>
    <cellStyle name="Normal 2 3 2 17 8" xfId="2659"/>
    <cellStyle name="Normal 2 3 2 17 8 2" xfId="12128"/>
    <cellStyle name="Normal 2 3 2 17 9" xfId="2660"/>
    <cellStyle name="Normal 2 3 2 17 9 2" xfId="12127"/>
    <cellStyle name="Normal 2 3 2 18" xfId="2661"/>
    <cellStyle name="Normal 2 3 2 18 10" xfId="12126"/>
    <cellStyle name="Normal 2 3 2 18 2" xfId="2662"/>
    <cellStyle name="Normal 2 3 2 18 2 2" xfId="2663"/>
    <cellStyle name="Normal 2 3 2 18 2 2 2" xfId="2664"/>
    <cellStyle name="Normal 2 3 2 18 2 2 2 2" xfId="12125"/>
    <cellStyle name="Normal 2 3 2 18 2 2 3" xfId="2665"/>
    <cellStyle name="Normal 2 3 2 18 2 2 3 2" xfId="12124"/>
    <cellStyle name="Normal 2 3 2 18 2 2 4" xfId="2666"/>
    <cellStyle name="Normal 2 3 2 18 2 2 4 2" xfId="12123"/>
    <cellStyle name="Normal 2 3 2 18 2 2 5" xfId="2667"/>
    <cellStyle name="Normal 2 3 2 18 2 2 5 2" xfId="12122"/>
    <cellStyle name="Normal 2 3 2 18 2 2 6" xfId="12121"/>
    <cellStyle name="Normal 2 3 2 18 2 3" xfId="2668"/>
    <cellStyle name="Normal 2 3 2 18 2 3 2" xfId="2669"/>
    <cellStyle name="Normal 2 3 2 18 2 3 2 2" xfId="12120"/>
    <cellStyle name="Normal 2 3 2 18 2 3 3" xfId="2670"/>
    <cellStyle name="Normal 2 3 2 18 2 3 3 2" xfId="12119"/>
    <cellStyle name="Normal 2 3 2 18 2 3 4" xfId="2671"/>
    <cellStyle name="Normal 2 3 2 18 2 3 4 2" xfId="12118"/>
    <cellStyle name="Normal 2 3 2 18 2 3 5" xfId="2672"/>
    <cellStyle name="Normal 2 3 2 18 2 3 5 2" xfId="12117"/>
    <cellStyle name="Normal 2 3 2 18 2 3 6" xfId="12116"/>
    <cellStyle name="Normal 2 3 2 18 2 4" xfId="2673"/>
    <cellStyle name="Normal 2 3 2 18 2 4 2" xfId="2674"/>
    <cellStyle name="Normal 2 3 2 18 2 4 2 2" xfId="12115"/>
    <cellStyle name="Normal 2 3 2 18 2 4 3" xfId="2675"/>
    <cellStyle name="Normal 2 3 2 18 2 4 3 2" xfId="12114"/>
    <cellStyle name="Normal 2 3 2 18 2 4 4" xfId="2676"/>
    <cellStyle name="Normal 2 3 2 18 2 4 4 2" xfId="12113"/>
    <cellStyle name="Normal 2 3 2 18 2 4 5" xfId="2677"/>
    <cellStyle name="Normal 2 3 2 18 2 4 5 2" xfId="12112"/>
    <cellStyle name="Normal 2 3 2 18 2 4 6" xfId="12111"/>
    <cellStyle name="Normal 2 3 2 18 2 5" xfId="2678"/>
    <cellStyle name="Normal 2 3 2 18 2 5 2" xfId="12110"/>
    <cellStyle name="Normal 2 3 2 18 2 6" xfId="2679"/>
    <cellStyle name="Normal 2 3 2 18 2 6 2" xfId="12109"/>
    <cellStyle name="Normal 2 3 2 18 2 7" xfId="2680"/>
    <cellStyle name="Normal 2 3 2 18 2 7 2" xfId="12108"/>
    <cellStyle name="Normal 2 3 2 18 2 8" xfId="2681"/>
    <cellStyle name="Normal 2 3 2 18 2 8 2" xfId="12107"/>
    <cellStyle name="Normal 2 3 2 18 2 9" xfId="12106"/>
    <cellStyle name="Normal 2 3 2 18 3" xfId="2682"/>
    <cellStyle name="Normal 2 3 2 18 3 2" xfId="2683"/>
    <cellStyle name="Normal 2 3 2 18 3 2 2" xfId="12105"/>
    <cellStyle name="Normal 2 3 2 18 3 3" xfId="2684"/>
    <cellStyle name="Normal 2 3 2 18 3 3 2" xfId="12104"/>
    <cellStyle name="Normal 2 3 2 18 3 4" xfId="2685"/>
    <cellStyle name="Normal 2 3 2 18 3 4 2" xfId="12103"/>
    <cellStyle name="Normal 2 3 2 18 3 5" xfId="2686"/>
    <cellStyle name="Normal 2 3 2 18 3 5 2" xfId="12102"/>
    <cellStyle name="Normal 2 3 2 18 3 6" xfId="12101"/>
    <cellStyle name="Normal 2 3 2 18 4" xfId="2687"/>
    <cellStyle name="Normal 2 3 2 18 4 2" xfId="2688"/>
    <cellStyle name="Normal 2 3 2 18 4 2 2" xfId="12100"/>
    <cellStyle name="Normal 2 3 2 18 4 3" xfId="2689"/>
    <cellStyle name="Normal 2 3 2 18 4 3 2" xfId="12099"/>
    <cellStyle name="Normal 2 3 2 18 4 4" xfId="2690"/>
    <cellStyle name="Normal 2 3 2 18 4 4 2" xfId="12098"/>
    <cellStyle name="Normal 2 3 2 18 4 5" xfId="2691"/>
    <cellStyle name="Normal 2 3 2 18 4 5 2" xfId="12097"/>
    <cellStyle name="Normal 2 3 2 18 4 6" xfId="12096"/>
    <cellStyle name="Normal 2 3 2 18 5" xfId="2692"/>
    <cellStyle name="Normal 2 3 2 18 5 2" xfId="2693"/>
    <cellStyle name="Normal 2 3 2 18 5 2 2" xfId="12095"/>
    <cellStyle name="Normal 2 3 2 18 5 3" xfId="2694"/>
    <cellStyle name="Normal 2 3 2 18 5 3 2" xfId="12094"/>
    <cellStyle name="Normal 2 3 2 18 5 4" xfId="2695"/>
    <cellStyle name="Normal 2 3 2 18 5 4 2" xfId="12093"/>
    <cellStyle name="Normal 2 3 2 18 5 5" xfId="2696"/>
    <cellStyle name="Normal 2 3 2 18 5 5 2" xfId="12092"/>
    <cellStyle name="Normal 2 3 2 18 5 6" xfId="12091"/>
    <cellStyle name="Normal 2 3 2 18 6" xfId="2697"/>
    <cellStyle name="Normal 2 3 2 18 6 2" xfId="12090"/>
    <cellStyle name="Normal 2 3 2 18 7" xfId="2698"/>
    <cellStyle name="Normal 2 3 2 18 7 2" xfId="12089"/>
    <cellStyle name="Normal 2 3 2 18 8" xfId="2699"/>
    <cellStyle name="Normal 2 3 2 18 8 2" xfId="12088"/>
    <cellStyle name="Normal 2 3 2 18 9" xfId="2700"/>
    <cellStyle name="Normal 2 3 2 18 9 2" xfId="12087"/>
    <cellStyle name="Normal 2 3 2 19" xfId="2701"/>
    <cellStyle name="Normal 2 3 2 19 10" xfId="12086"/>
    <cellStyle name="Normal 2 3 2 19 2" xfId="2702"/>
    <cellStyle name="Normal 2 3 2 19 2 2" xfId="2703"/>
    <cellStyle name="Normal 2 3 2 19 2 2 2" xfId="2704"/>
    <cellStyle name="Normal 2 3 2 19 2 2 2 2" xfId="12085"/>
    <cellStyle name="Normal 2 3 2 19 2 2 3" xfId="2705"/>
    <cellStyle name="Normal 2 3 2 19 2 2 3 2" xfId="12084"/>
    <cellStyle name="Normal 2 3 2 19 2 2 4" xfId="2706"/>
    <cellStyle name="Normal 2 3 2 19 2 2 4 2" xfId="12083"/>
    <cellStyle name="Normal 2 3 2 19 2 2 5" xfId="2707"/>
    <cellStyle name="Normal 2 3 2 19 2 2 5 2" xfId="12082"/>
    <cellStyle name="Normal 2 3 2 19 2 2 6" xfId="12081"/>
    <cellStyle name="Normal 2 3 2 19 2 3" xfId="2708"/>
    <cellStyle name="Normal 2 3 2 19 2 3 2" xfId="2709"/>
    <cellStyle name="Normal 2 3 2 19 2 3 2 2" xfId="12080"/>
    <cellStyle name="Normal 2 3 2 19 2 3 3" xfId="2710"/>
    <cellStyle name="Normal 2 3 2 19 2 3 3 2" xfId="12079"/>
    <cellStyle name="Normal 2 3 2 19 2 3 4" xfId="2711"/>
    <cellStyle name="Normal 2 3 2 19 2 3 4 2" xfId="12078"/>
    <cellStyle name="Normal 2 3 2 19 2 3 5" xfId="2712"/>
    <cellStyle name="Normal 2 3 2 19 2 3 5 2" xfId="12077"/>
    <cellStyle name="Normal 2 3 2 19 2 3 6" xfId="12076"/>
    <cellStyle name="Normal 2 3 2 19 2 4" xfId="2713"/>
    <cellStyle name="Normal 2 3 2 19 2 4 2" xfId="2714"/>
    <cellStyle name="Normal 2 3 2 19 2 4 2 2" xfId="12075"/>
    <cellStyle name="Normal 2 3 2 19 2 4 3" xfId="2715"/>
    <cellStyle name="Normal 2 3 2 19 2 4 3 2" xfId="12074"/>
    <cellStyle name="Normal 2 3 2 19 2 4 4" xfId="2716"/>
    <cellStyle name="Normal 2 3 2 19 2 4 4 2" xfId="12073"/>
    <cellStyle name="Normal 2 3 2 19 2 4 5" xfId="2717"/>
    <cellStyle name="Normal 2 3 2 19 2 4 5 2" xfId="12072"/>
    <cellStyle name="Normal 2 3 2 19 2 4 6" xfId="12071"/>
    <cellStyle name="Normal 2 3 2 19 2 5" xfId="2718"/>
    <cellStyle name="Normal 2 3 2 19 2 5 2" xfId="12070"/>
    <cellStyle name="Normal 2 3 2 19 2 6" xfId="2719"/>
    <cellStyle name="Normal 2 3 2 19 2 6 2" xfId="12069"/>
    <cellStyle name="Normal 2 3 2 19 2 7" xfId="2720"/>
    <cellStyle name="Normal 2 3 2 19 2 7 2" xfId="12068"/>
    <cellStyle name="Normal 2 3 2 19 2 8" xfId="2721"/>
    <cellStyle name="Normal 2 3 2 19 2 8 2" xfId="12067"/>
    <cellStyle name="Normal 2 3 2 19 2 9" xfId="12066"/>
    <cellStyle name="Normal 2 3 2 19 3" xfId="2722"/>
    <cellStyle name="Normal 2 3 2 19 3 2" xfId="2723"/>
    <cellStyle name="Normal 2 3 2 19 3 2 2" xfId="12065"/>
    <cellStyle name="Normal 2 3 2 19 3 3" xfId="2724"/>
    <cellStyle name="Normal 2 3 2 19 3 3 2" xfId="12064"/>
    <cellStyle name="Normal 2 3 2 19 3 4" xfId="2725"/>
    <cellStyle name="Normal 2 3 2 19 3 4 2" xfId="12063"/>
    <cellStyle name="Normal 2 3 2 19 3 5" xfId="2726"/>
    <cellStyle name="Normal 2 3 2 19 3 5 2" xfId="12062"/>
    <cellStyle name="Normal 2 3 2 19 3 6" xfId="12061"/>
    <cellStyle name="Normal 2 3 2 19 4" xfId="2727"/>
    <cellStyle name="Normal 2 3 2 19 4 2" xfId="2728"/>
    <cellStyle name="Normal 2 3 2 19 4 2 2" xfId="12060"/>
    <cellStyle name="Normal 2 3 2 19 4 3" xfId="2729"/>
    <cellStyle name="Normal 2 3 2 19 4 3 2" xfId="12059"/>
    <cellStyle name="Normal 2 3 2 19 4 4" xfId="2730"/>
    <cellStyle name="Normal 2 3 2 19 4 4 2" xfId="12058"/>
    <cellStyle name="Normal 2 3 2 19 4 5" xfId="2731"/>
    <cellStyle name="Normal 2 3 2 19 4 5 2" xfId="12057"/>
    <cellStyle name="Normal 2 3 2 19 4 6" xfId="12056"/>
    <cellStyle name="Normal 2 3 2 19 5" xfId="2732"/>
    <cellStyle name="Normal 2 3 2 19 5 2" xfId="2733"/>
    <cellStyle name="Normal 2 3 2 19 5 2 2" xfId="12055"/>
    <cellStyle name="Normal 2 3 2 19 5 3" xfId="2734"/>
    <cellStyle name="Normal 2 3 2 19 5 3 2" xfId="12054"/>
    <cellStyle name="Normal 2 3 2 19 5 4" xfId="2735"/>
    <cellStyle name="Normal 2 3 2 19 5 4 2" xfId="12053"/>
    <cellStyle name="Normal 2 3 2 19 5 5" xfId="2736"/>
    <cellStyle name="Normal 2 3 2 19 5 5 2" xfId="12052"/>
    <cellStyle name="Normal 2 3 2 19 5 6" xfId="12051"/>
    <cellStyle name="Normal 2 3 2 19 6" xfId="2737"/>
    <cellStyle name="Normal 2 3 2 19 6 2" xfId="12050"/>
    <cellStyle name="Normal 2 3 2 19 7" xfId="2738"/>
    <cellStyle name="Normal 2 3 2 19 7 2" xfId="12049"/>
    <cellStyle name="Normal 2 3 2 19 8" xfId="2739"/>
    <cellStyle name="Normal 2 3 2 19 8 2" xfId="12048"/>
    <cellStyle name="Normal 2 3 2 19 9" xfId="2740"/>
    <cellStyle name="Normal 2 3 2 19 9 2" xfId="12047"/>
    <cellStyle name="Normal 2 3 2 2" xfId="2741"/>
    <cellStyle name="Normal 2 3 2 2 10" xfId="2742"/>
    <cellStyle name="Normal 2 3 2 2 11" xfId="2743"/>
    <cellStyle name="Normal 2 3 2 2 12" xfId="2744"/>
    <cellStyle name="Normal 2 3 2 2 13" xfId="2745"/>
    <cellStyle name="Normal 2 3 2 2 14" xfId="2746"/>
    <cellStyle name="Normal 2 3 2 2 15" xfId="2747"/>
    <cellStyle name="Normal 2 3 2 2 16" xfId="2748"/>
    <cellStyle name="Normal 2 3 2 2 17" xfId="2749"/>
    <cellStyle name="Normal 2 3 2 2 18" xfId="2750"/>
    <cellStyle name="Normal 2 3 2 2 19" xfId="2751"/>
    <cellStyle name="Normal 2 3 2 2 2" xfId="2752"/>
    <cellStyle name="Normal 2 3 2 2 2 10" xfId="2753"/>
    <cellStyle name="Normal 2 3 2 2 2 10 2" xfId="12046"/>
    <cellStyle name="Normal 2 3 2 2 2 11" xfId="12045"/>
    <cellStyle name="Normal 2 3 2 2 2 2" xfId="2754"/>
    <cellStyle name="Normal 2 3 2 2 2 3" xfId="2755"/>
    <cellStyle name="Normal 2 3 2 2 2 3 2" xfId="2756"/>
    <cellStyle name="Normal 2 3 2 2 2 3 2 2" xfId="2757"/>
    <cellStyle name="Normal 2 3 2 2 2 3 2 2 2" xfId="12044"/>
    <cellStyle name="Normal 2 3 2 2 2 3 2 3" xfId="2758"/>
    <cellStyle name="Normal 2 3 2 2 2 3 2 3 2" xfId="12043"/>
    <cellStyle name="Normal 2 3 2 2 2 3 2 4" xfId="2759"/>
    <cellStyle name="Normal 2 3 2 2 2 3 2 4 2" xfId="12042"/>
    <cellStyle name="Normal 2 3 2 2 2 3 2 5" xfId="2760"/>
    <cellStyle name="Normal 2 3 2 2 2 3 2 5 2" xfId="12041"/>
    <cellStyle name="Normal 2 3 2 2 2 3 2 6" xfId="12040"/>
    <cellStyle name="Normal 2 3 2 2 2 3 3" xfId="2761"/>
    <cellStyle name="Normal 2 3 2 2 2 3 3 2" xfId="2762"/>
    <cellStyle name="Normal 2 3 2 2 2 3 3 2 2" xfId="12039"/>
    <cellStyle name="Normal 2 3 2 2 2 3 3 3" xfId="2763"/>
    <cellStyle name="Normal 2 3 2 2 2 3 3 3 2" xfId="12038"/>
    <cellStyle name="Normal 2 3 2 2 2 3 3 4" xfId="2764"/>
    <cellStyle name="Normal 2 3 2 2 2 3 3 4 2" xfId="12037"/>
    <cellStyle name="Normal 2 3 2 2 2 3 3 5" xfId="2765"/>
    <cellStyle name="Normal 2 3 2 2 2 3 3 5 2" xfId="12036"/>
    <cellStyle name="Normal 2 3 2 2 2 3 3 6" xfId="12035"/>
    <cellStyle name="Normal 2 3 2 2 2 3 4" xfId="2766"/>
    <cellStyle name="Normal 2 3 2 2 2 3 4 2" xfId="2767"/>
    <cellStyle name="Normal 2 3 2 2 2 3 4 2 2" xfId="12034"/>
    <cellStyle name="Normal 2 3 2 2 2 3 4 3" xfId="2768"/>
    <cellStyle name="Normal 2 3 2 2 2 3 4 3 2" xfId="12033"/>
    <cellStyle name="Normal 2 3 2 2 2 3 4 4" xfId="2769"/>
    <cellStyle name="Normal 2 3 2 2 2 3 4 4 2" xfId="12032"/>
    <cellStyle name="Normal 2 3 2 2 2 3 4 5" xfId="2770"/>
    <cellStyle name="Normal 2 3 2 2 2 3 4 5 2" xfId="12031"/>
    <cellStyle name="Normal 2 3 2 2 2 3 4 6" xfId="12030"/>
    <cellStyle name="Normal 2 3 2 2 2 3 5" xfId="2771"/>
    <cellStyle name="Normal 2 3 2 2 2 3 5 2" xfId="12029"/>
    <cellStyle name="Normal 2 3 2 2 2 3 6" xfId="2772"/>
    <cellStyle name="Normal 2 3 2 2 2 3 6 2" xfId="12028"/>
    <cellStyle name="Normal 2 3 2 2 2 3 7" xfId="2773"/>
    <cellStyle name="Normal 2 3 2 2 2 3 7 2" xfId="12027"/>
    <cellStyle name="Normal 2 3 2 2 2 3 8" xfId="2774"/>
    <cellStyle name="Normal 2 3 2 2 2 3 8 2" xfId="12026"/>
    <cellStyle name="Normal 2 3 2 2 2 3 9" xfId="12025"/>
    <cellStyle name="Normal 2 3 2 2 2 4" xfId="2775"/>
    <cellStyle name="Normal 2 3 2 2 2 4 2" xfId="2776"/>
    <cellStyle name="Normal 2 3 2 2 2 4 2 2" xfId="12024"/>
    <cellStyle name="Normal 2 3 2 2 2 4 3" xfId="2777"/>
    <cellStyle name="Normal 2 3 2 2 2 4 3 2" xfId="12023"/>
    <cellStyle name="Normal 2 3 2 2 2 4 4" xfId="2778"/>
    <cellStyle name="Normal 2 3 2 2 2 4 4 2" xfId="12022"/>
    <cellStyle name="Normal 2 3 2 2 2 4 5" xfId="2779"/>
    <cellStyle name="Normal 2 3 2 2 2 4 5 2" xfId="12021"/>
    <cellStyle name="Normal 2 3 2 2 2 4 6" xfId="12020"/>
    <cellStyle name="Normal 2 3 2 2 2 5" xfId="2780"/>
    <cellStyle name="Normal 2 3 2 2 2 5 2" xfId="2781"/>
    <cellStyle name="Normal 2 3 2 2 2 5 2 2" xfId="12019"/>
    <cellStyle name="Normal 2 3 2 2 2 5 3" xfId="2782"/>
    <cellStyle name="Normal 2 3 2 2 2 5 3 2" xfId="12018"/>
    <cellStyle name="Normal 2 3 2 2 2 5 4" xfId="2783"/>
    <cellStyle name="Normal 2 3 2 2 2 5 4 2" xfId="12017"/>
    <cellStyle name="Normal 2 3 2 2 2 5 5" xfId="2784"/>
    <cellStyle name="Normal 2 3 2 2 2 5 5 2" xfId="12016"/>
    <cellStyle name="Normal 2 3 2 2 2 5 6" xfId="12015"/>
    <cellStyle name="Normal 2 3 2 2 2 6" xfId="2785"/>
    <cellStyle name="Normal 2 3 2 2 2 6 2" xfId="2786"/>
    <cellStyle name="Normal 2 3 2 2 2 6 2 2" xfId="12014"/>
    <cellStyle name="Normal 2 3 2 2 2 6 3" xfId="2787"/>
    <cellStyle name="Normal 2 3 2 2 2 6 3 2" xfId="12013"/>
    <cellStyle name="Normal 2 3 2 2 2 6 4" xfId="2788"/>
    <cellStyle name="Normal 2 3 2 2 2 6 4 2" xfId="12012"/>
    <cellStyle name="Normal 2 3 2 2 2 6 5" xfId="2789"/>
    <cellStyle name="Normal 2 3 2 2 2 6 5 2" xfId="12011"/>
    <cellStyle name="Normal 2 3 2 2 2 6 6" xfId="12010"/>
    <cellStyle name="Normal 2 3 2 2 2 7" xfId="2790"/>
    <cellStyle name="Normal 2 3 2 2 2 7 2" xfId="12009"/>
    <cellStyle name="Normal 2 3 2 2 2 8" xfId="2791"/>
    <cellStyle name="Normal 2 3 2 2 2 8 2" xfId="12008"/>
    <cellStyle name="Normal 2 3 2 2 2 9" xfId="2792"/>
    <cellStyle name="Normal 2 3 2 2 2 9 2" xfId="12007"/>
    <cellStyle name="Normal 2 3 2 2 20" xfId="2793"/>
    <cellStyle name="Normal 2 3 2 2 3" xfId="2794"/>
    <cellStyle name="Normal 2 3 2 2 4" xfId="2795"/>
    <cellStyle name="Normal 2 3 2 2 5" xfId="2796"/>
    <cellStyle name="Normal 2 3 2 2 6" xfId="2797"/>
    <cellStyle name="Normal 2 3 2 2 7" xfId="2798"/>
    <cellStyle name="Normal 2 3 2 2 8" xfId="2799"/>
    <cellStyle name="Normal 2 3 2 2 9" xfId="2800"/>
    <cellStyle name="Normal 2 3 2 20" xfId="2801"/>
    <cellStyle name="Normal 2 3 2 20 10" xfId="12006"/>
    <cellStyle name="Normal 2 3 2 20 2" xfId="2802"/>
    <cellStyle name="Normal 2 3 2 20 2 2" xfId="2803"/>
    <cellStyle name="Normal 2 3 2 20 2 2 2" xfId="2804"/>
    <cellStyle name="Normal 2 3 2 20 2 2 2 2" xfId="12005"/>
    <cellStyle name="Normal 2 3 2 20 2 2 3" xfId="2805"/>
    <cellStyle name="Normal 2 3 2 20 2 2 3 2" xfId="12004"/>
    <cellStyle name="Normal 2 3 2 20 2 2 4" xfId="2806"/>
    <cellStyle name="Normal 2 3 2 20 2 2 4 2" xfId="12003"/>
    <cellStyle name="Normal 2 3 2 20 2 2 5" xfId="2807"/>
    <cellStyle name="Normal 2 3 2 20 2 2 5 2" xfId="12002"/>
    <cellStyle name="Normal 2 3 2 20 2 2 6" xfId="12001"/>
    <cellStyle name="Normal 2 3 2 20 2 3" xfId="2808"/>
    <cellStyle name="Normal 2 3 2 20 2 3 2" xfId="2809"/>
    <cellStyle name="Normal 2 3 2 20 2 3 2 2" xfId="12000"/>
    <cellStyle name="Normal 2 3 2 20 2 3 3" xfId="2810"/>
    <cellStyle name="Normal 2 3 2 20 2 3 3 2" xfId="11999"/>
    <cellStyle name="Normal 2 3 2 20 2 3 4" xfId="2811"/>
    <cellStyle name="Normal 2 3 2 20 2 3 4 2" xfId="11998"/>
    <cellStyle name="Normal 2 3 2 20 2 3 5" xfId="2812"/>
    <cellStyle name="Normal 2 3 2 20 2 3 5 2" xfId="11997"/>
    <cellStyle name="Normal 2 3 2 20 2 3 6" xfId="11996"/>
    <cellStyle name="Normal 2 3 2 20 2 4" xfId="2813"/>
    <cellStyle name="Normal 2 3 2 20 2 4 2" xfId="2814"/>
    <cellStyle name="Normal 2 3 2 20 2 4 2 2" xfId="11995"/>
    <cellStyle name="Normal 2 3 2 20 2 4 3" xfId="2815"/>
    <cellStyle name="Normal 2 3 2 20 2 4 3 2" xfId="11994"/>
    <cellStyle name="Normal 2 3 2 20 2 4 4" xfId="2816"/>
    <cellStyle name="Normal 2 3 2 20 2 4 4 2" xfId="11993"/>
    <cellStyle name="Normal 2 3 2 20 2 4 5" xfId="2817"/>
    <cellStyle name="Normal 2 3 2 20 2 4 5 2" xfId="11992"/>
    <cellStyle name="Normal 2 3 2 20 2 4 6" xfId="11991"/>
    <cellStyle name="Normal 2 3 2 20 2 5" xfId="2818"/>
    <cellStyle name="Normal 2 3 2 20 2 5 2" xfId="11990"/>
    <cellStyle name="Normal 2 3 2 20 2 6" xfId="2819"/>
    <cellStyle name="Normal 2 3 2 20 2 6 2" xfId="11989"/>
    <cellStyle name="Normal 2 3 2 20 2 7" xfId="2820"/>
    <cellStyle name="Normal 2 3 2 20 2 7 2" xfId="11988"/>
    <cellStyle name="Normal 2 3 2 20 2 8" xfId="2821"/>
    <cellStyle name="Normal 2 3 2 20 2 8 2" xfId="11987"/>
    <cellStyle name="Normal 2 3 2 20 2 9" xfId="11986"/>
    <cellStyle name="Normal 2 3 2 20 3" xfId="2822"/>
    <cellStyle name="Normal 2 3 2 20 3 2" xfId="2823"/>
    <cellStyle name="Normal 2 3 2 20 3 2 2" xfId="11985"/>
    <cellStyle name="Normal 2 3 2 20 3 3" xfId="2824"/>
    <cellStyle name="Normal 2 3 2 20 3 3 2" xfId="11984"/>
    <cellStyle name="Normal 2 3 2 20 3 4" xfId="2825"/>
    <cellStyle name="Normal 2 3 2 20 3 4 2" xfId="11983"/>
    <cellStyle name="Normal 2 3 2 20 3 5" xfId="2826"/>
    <cellStyle name="Normal 2 3 2 20 3 5 2" xfId="11982"/>
    <cellStyle name="Normal 2 3 2 20 3 6" xfId="11981"/>
    <cellStyle name="Normal 2 3 2 20 4" xfId="2827"/>
    <cellStyle name="Normal 2 3 2 20 4 2" xfId="2828"/>
    <cellStyle name="Normal 2 3 2 20 4 2 2" xfId="11980"/>
    <cellStyle name="Normal 2 3 2 20 4 3" xfId="2829"/>
    <cellStyle name="Normal 2 3 2 20 4 3 2" xfId="11979"/>
    <cellStyle name="Normal 2 3 2 20 4 4" xfId="2830"/>
    <cellStyle name="Normal 2 3 2 20 4 4 2" xfId="11978"/>
    <cellStyle name="Normal 2 3 2 20 4 5" xfId="2831"/>
    <cellStyle name="Normal 2 3 2 20 4 5 2" xfId="11977"/>
    <cellStyle name="Normal 2 3 2 20 4 6" xfId="11976"/>
    <cellStyle name="Normal 2 3 2 20 5" xfId="2832"/>
    <cellStyle name="Normal 2 3 2 20 5 2" xfId="2833"/>
    <cellStyle name="Normal 2 3 2 20 5 2 2" xfId="11975"/>
    <cellStyle name="Normal 2 3 2 20 5 3" xfId="2834"/>
    <cellStyle name="Normal 2 3 2 20 5 3 2" xfId="11974"/>
    <cellStyle name="Normal 2 3 2 20 5 4" xfId="2835"/>
    <cellStyle name="Normal 2 3 2 20 5 4 2" xfId="11973"/>
    <cellStyle name="Normal 2 3 2 20 5 5" xfId="2836"/>
    <cellStyle name="Normal 2 3 2 20 5 5 2" xfId="11972"/>
    <cellStyle name="Normal 2 3 2 20 5 6" xfId="11971"/>
    <cellStyle name="Normal 2 3 2 20 6" xfId="2837"/>
    <cellStyle name="Normal 2 3 2 20 6 2" xfId="11970"/>
    <cellStyle name="Normal 2 3 2 20 7" xfId="2838"/>
    <cellStyle name="Normal 2 3 2 20 7 2" xfId="11969"/>
    <cellStyle name="Normal 2 3 2 20 8" xfId="2839"/>
    <cellStyle name="Normal 2 3 2 20 8 2" xfId="11968"/>
    <cellStyle name="Normal 2 3 2 20 9" xfId="2840"/>
    <cellStyle name="Normal 2 3 2 20 9 2" xfId="11967"/>
    <cellStyle name="Normal 2 3 2 21" xfId="2841"/>
    <cellStyle name="Normal 2 3 2 21 2" xfId="2842"/>
    <cellStyle name="Normal 2 3 2 21 2 2" xfId="2843"/>
    <cellStyle name="Normal 2 3 2 21 2 2 2" xfId="11966"/>
    <cellStyle name="Normal 2 3 2 21 2 3" xfId="2844"/>
    <cellStyle name="Normal 2 3 2 21 2 3 2" xfId="11965"/>
    <cellStyle name="Normal 2 3 2 21 2 4" xfId="2845"/>
    <cellStyle name="Normal 2 3 2 21 2 4 2" xfId="11964"/>
    <cellStyle name="Normal 2 3 2 21 2 5" xfId="2846"/>
    <cellStyle name="Normal 2 3 2 21 2 5 2" xfId="11963"/>
    <cellStyle name="Normal 2 3 2 21 2 6" xfId="11962"/>
    <cellStyle name="Normal 2 3 2 21 3" xfId="2847"/>
    <cellStyle name="Normal 2 3 2 21 3 2" xfId="2848"/>
    <cellStyle name="Normal 2 3 2 21 3 2 2" xfId="11961"/>
    <cellStyle name="Normal 2 3 2 21 3 3" xfId="2849"/>
    <cellStyle name="Normal 2 3 2 21 3 3 2" xfId="11960"/>
    <cellStyle name="Normal 2 3 2 21 3 4" xfId="2850"/>
    <cellStyle name="Normal 2 3 2 21 3 4 2" xfId="11959"/>
    <cellStyle name="Normal 2 3 2 21 3 5" xfId="2851"/>
    <cellStyle name="Normal 2 3 2 21 3 5 2" xfId="11958"/>
    <cellStyle name="Normal 2 3 2 21 3 6" xfId="11957"/>
    <cellStyle name="Normal 2 3 2 21 4" xfId="2852"/>
    <cellStyle name="Normal 2 3 2 21 4 2" xfId="2853"/>
    <cellStyle name="Normal 2 3 2 21 4 2 2" xfId="11956"/>
    <cellStyle name="Normal 2 3 2 21 4 3" xfId="2854"/>
    <cellStyle name="Normal 2 3 2 21 4 3 2" xfId="11955"/>
    <cellStyle name="Normal 2 3 2 21 4 4" xfId="2855"/>
    <cellStyle name="Normal 2 3 2 21 4 4 2" xfId="11954"/>
    <cellStyle name="Normal 2 3 2 21 4 5" xfId="2856"/>
    <cellStyle name="Normal 2 3 2 21 4 5 2" xfId="11953"/>
    <cellStyle name="Normal 2 3 2 21 4 6" xfId="11952"/>
    <cellStyle name="Normal 2 3 2 21 5" xfId="2857"/>
    <cellStyle name="Normal 2 3 2 21 5 2" xfId="11951"/>
    <cellStyle name="Normal 2 3 2 21 6" xfId="2858"/>
    <cellStyle name="Normal 2 3 2 21 6 2" xfId="11950"/>
    <cellStyle name="Normal 2 3 2 21 7" xfId="2859"/>
    <cellStyle name="Normal 2 3 2 21 7 2" xfId="11949"/>
    <cellStyle name="Normal 2 3 2 21 8" xfId="2860"/>
    <cellStyle name="Normal 2 3 2 21 8 2" xfId="11948"/>
    <cellStyle name="Normal 2 3 2 21 9" xfId="11947"/>
    <cellStyle name="Normal 2 3 2 22" xfId="2861"/>
    <cellStyle name="Normal 2 3 2 22 2" xfId="2862"/>
    <cellStyle name="Normal 2 3 2 22 2 2" xfId="11946"/>
    <cellStyle name="Normal 2 3 2 22 3" xfId="2863"/>
    <cellStyle name="Normal 2 3 2 22 3 2" xfId="11945"/>
    <cellStyle name="Normal 2 3 2 22 4" xfId="2864"/>
    <cellStyle name="Normal 2 3 2 22 4 2" xfId="11944"/>
    <cellStyle name="Normal 2 3 2 22 5" xfId="2865"/>
    <cellStyle name="Normal 2 3 2 22 5 2" xfId="11943"/>
    <cellStyle name="Normal 2 3 2 22 6" xfId="11942"/>
    <cellStyle name="Normal 2 3 2 23" xfId="2866"/>
    <cellStyle name="Normal 2 3 2 23 2" xfId="2867"/>
    <cellStyle name="Normal 2 3 2 23 2 2" xfId="11941"/>
    <cellStyle name="Normal 2 3 2 23 3" xfId="2868"/>
    <cellStyle name="Normal 2 3 2 23 3 2" xfId="11940"/>
    <cellStyle name="Normal 2 3 2 23 4" xfId="2869"/>
    <cellStyle name="Normal 2 3 2 23 4 2" xfId="11939"/>
    <cellStyle name="Normal 2 3 2 23 5" xfId="2870"/>
    <cellStyle name="Normal 2 3 2 23 5 2" xfId="11938"/>
    <cellStyle name="Normal 2 3 2 23 6" xfId="11937"/>
    <cellStyle name="Normal 2 3 2 24" xfId="2871"/>
    <cellStyle name="Normal 2 3 2 24 2" xfId="2872"/>
    <cellStyle name="Normal 2 3 2 24 2 2" xfId="11936"/>
    <cellStyle name="Normal 2 3 2 24 3" xfId="2873"/>
    <cellStyle name="Normal 2 3 2 24 3 2" xfId="11935"/>
    <cellStyle name="Normal 2 3 2 24 4" xfId="2874"/>
    <cellStyle name="Normal 2 3 2 24 4 2" xfId="11934"/>
    <cellStyle name="Normal 2 3 2 24 5" xfId="2875"/>
    <cellStyle name="Normal 2 3 2 24 5 2" xfId="11933"/>
    <cellStyle name="Normal 2 3 2 24 6" xfId="11932"/>
    <cellStyle name="Normal 2 3 2 25" xfId="2876"/>
    <cellStyle name="Normal 2 3 2 26" xfId="2877"/>
    <cellStyle name="Normal 2 3 2 27" xfId="2878"/>
    <cellStyle name="Normal 2 3 2 28" xfId="2879"/>
    <cellStyle name="Normal 2 3 2 29" xfId="11931"/>
    <cellStyle name="Normal 2 3 2 3" xfId="2880"/>
    <cellStyle name="Normal 2 3 2 3 2" xfId="2881"/>
    <cellStyle name="Normal 2 3 2 3 2 10" xfId="11930"/>
    <cellStyle name="Normal 2 3 2 3 2 2" xfId="2882"/>
    <cellStyle name="Normal 2 3 2 3 2 2 2" xfId="2883"/>
    <cellStyle name="Normal 2 3 2 3 2 2 2 2" xfId="2884"/>
    <cellStyle name="Normal 2 3 2 3 2 2 2 2 2" xfId="11929"/>
    <cellStyle name="Normal 2 3 2 3 2 2 2 3" xfId="2885"/>
    <cellStyle name="Normal 2 3 2 3 2 2 2 3 2" xfId="11928"/>
    <cellStyle name="Normal 2 3 2 3 2 2 2 4" xfId="2886"/>
    <cellStyle name="Normal 2 3 2 3 2 2 2 4 2" xfId="11927"/>
    <cellStyle name="Normal 2 3 2 3 2 2 2 5" xfId="2887"/>
    <cellStyle name="Normal 2 3 2 3 2 2 2 5 2" xfId="11926"/>
    <cellStyle name="Normal 2 3 2 3 2 2 2 6" xfId="11925"/>
    <cellStyle name="Normal 2 3 2 3 2 2 3" xfId="2888"/>
    <cellStyle name="Normal 2 3 2 3 2 2 3 2" xfId="2889"/>
    <cellStyle name="Normal 2 3 2 3 2 2 3 2 2" xfId="11924"/>
    <cellStyle name="Normal 2 3 2 3 2 2 3 3" xfId="2890"/>
    <cellStyle name="Normal 2 3 2 3 2 2 3 3 2" xfId="11923"/>
    <cellStyle name="Normal 2 3 2 3 2 2 3 4" xfId="2891"/>
    <cellStyle name="Normal 2 3 2 3 2 2 3 4 2" xfId="11922"/>
    <cellStyle name="Normal 2 3 2 3 2 2 3 5" xfId="2892"/>
    <cellStyle name="Normal 2 3 2 3 2 2 3 5 2" xfId="11921"/>
    <cellStyle name="Normal 2 3 2 3 2 2 3 6" xfId="11920"/>
    <cellStyle name="Normal 2 3 2 3 2 2 4" xfId="2893"/>
    <cellStyle name="Normal 2 3 2 3 2 2 4 2" xfId="2894"/>
    <cellStyle name="Normal 2 3 2 3 2 2 4 2 2" xfId="11919"/>
    <cellStyle name="Normal 2 3 2 3 2 2 4 3" xfId="2895"/>
    <cellStyle name="Normal 2 3 2 3 2 2 4 3 2" xfId="11918"/>
    <cellStyle name="Normal 2 3 2 3 2 2 4 4" xfId="2896"/>
    <cellStyle name="Normal 2 3 2 3 2 2 4 4 2" xfId="11917"/>
    <cellStyle name="Normal 2 3 2 3 2 2 4 5" xfId="2897"/>
    <cellStyle name="Normal 2 3 2 3 2 2 4 5 2" xfId="11916"/>
    <cellStyle name="Normal 2 3 2 3 2 2 4 6" xfId="11915"/>
    <cellStyle name="Normal 2 3 2 3 2 2 5" xfId="2898"/>
    <cellStyle name="Normal 2 3 2 3 2 2 5 2" xfId="11914"/>
    <cellStyle name="Normal 2 3 2 3 2 2 6" xfId="2899"/>
    <cellStyle name="Normal 2 3 2 3 2 2 6 2" xfId="11913"/>
    <cellStyle name="Normal 2 3 2 3 2 2 7" xfId="2900"/>
    <cellStyle name="Normal 2 3 2 3 2 2 7 2" xfId="11912"/>
    <cellStyle name="Normal 2 3 2 3 2 2 8" xfId="2901"/>
    <cellStyle name="Normal 2 3 2 3 2 2 8 2" xfId="11911"/>
    <cellStyle name="Normal 2 3 2 3 2 2 9" xfId="11910"/>
    <cellStyle name="Normal 2 3 2 3 2 3" xfId="2902"/>
    <cellStyle name="Normal 2 3 2 3 2 3 2" xfId="2903"/>
    <cellStyle name="Normal 2 3 2 3 2 3 2 2" xfId="11909"/>
    <cellStyle name="Normal 2 3 2 3 2 3 3" xfId="2904"/>
    <cellStyle name="Normal 2 3 2 3 2 3 3 2" xfId="11908"/>
    <cellStyle name="Normal 2 3 2 3 2 3 4" xfId="2905"/>
    <cellStyle name="Normal 2 3 2 3 2 3 4 2" xfId="11907"/>
    <cellStyle name="Normal 2 3 2 3 2 3 5" xfId="2906"/>
    <cellStyle name="Normal 2 3 2 3 2 3 5 2" xfId="11906"/>
    <cellStyle name="Normal 2 3 2 3 2 3 6" xfId="11905"/>
    <cellStyle name="Normal 2 3 2 3 2 4" xfId="2907"/>
    <cellStyle name="Normal 2 3 2 3 2 4 2" xfId="2908"/>
    <cellStyle name="Normal 2 3 2 3 2 4 2 2" xfId="11904"/>
    <cellStyle name="Normal 2 3 2 3 2 4 3" xfId="2909"/>
    <cellStyle name="Normal 2 3 2 3 2 4 3 2" xfId="11903"/>
    <cellStyle name="Normal 2 3 2 3 2 4 4" xfId="2910"/>
    <cellStyle name="Normal 2 3 2 3 2 4 4 2" xfId="11902"/>
    <cellStyle name="Normal 2 3 2 3 2 4 5" xfId="2911"/>
    <cellStyle name="Normal 2 3 2 3 2 4 5 2" xfId="11901"/>
    <cellStyle name="Normal 2 3 2 3 2 4 6" xfId="11900"/>
    <cellStyle name="Normal 2 3 2 3 2 5" xfId="2912"/>
    <cellStyle name="Normal 2 3 2 3 2 5 2" xfId="2913"/>
    <cellStyle name="Normal 2 3 2 3 2 5 2 2" xfId="11899"/>
    <cellStyle name="Normal 2 3 2 3 2 5 3" xfId="2914"/>
    <cellStyle name="Normal 2 3 2 3 2 5 3 2" xfId="11898"/>
    <cellStyle name="Normal 2 3 2 3 2 5 4" xfId="2915"/>
    <cellStyle name="Normal 2 3 2 3 2 5 4 2" xfId="11897"/>
    <cellStyle name="Normal 2 3 2 3 2 5 5" xfId="2916"/>
    <cellStyle name="Normal 2 3 2 3 2 5 5 2" xfId="11896"/>
    <cellStyle name="Normal 2 3 2 3 2 5 6" xfId="11895"/>
    <cellStyle name="Normal 2 3 2 3 2 6" xfId="2917"/>
    <cellStyle name="Normal 2 3 2 3 2 6 2" xfId="11894"/>
    <cellStyle name="Normal 2 3 2 3 2 7" xfId="2918"/>
    <cellStyle name="Normal 2 3 2 3 2 7 2" xfId="11893"/>
    <cellStyle name="Normal 2 3 2 3 2 8" xfId="2919"/>
    <cellStyle name="Normal 2 3 2 3 2 8 2" xfId="11892"/>
    <cellStyle name="Normal 2 3 2 3 2 9" xfId="2920"/>
    <cellStyle name="Normal 2 3 2 3 2 9 2" xfId="11891"/>
    <cellStyle name="Normal 2 3 2 30" xfId="12447"/>
    <cellStyle name="Normal 2 3 2 4" xfId="2921"/>
    <cellStyle name="Normal 2 3 2 4 10" xfId="11890"/>
    <cellStyle name="Normal 2 3 2 4 2" xfId="2922"/>
    <cellStyle name="Normal 2 3 2 4 2 2" xfId="2923"/>
    <cellStyle name="Normal 2 3 2 4 2 2 2" xfId="2924"/>
    <cellStyle name="Normal 2 3 2 4 2 2 2 2" xfId="11889"/>
    <cellStyle name="Normal 2 3 2 4 2 2 3" xfId="2925"/>
    <cellStyle name="Normal 2 3 2 4 2 2 3 2" xfId="11888"/>
    <cellStyle name="Normal 2 3 2 4 2 2 4" xfId="2926"/>
    <cellStyle name="Normal 2 3 2 4 2 2 4 2" xfId="11887"/>
    <cellStyle name="Normal 2 3 2 4 2 2 5" xfId="2927"/>
    <cellStyle name="Normal 2 3 2 4 2 2 5 2" xfId="11886"/>
    <cellStyle name="Normal 2 3 2 4 2 2 6" xfId="11885"/>
    <cellStyle name="Normal 2 3 2 4 2 3" xfId="2928"/>
    <cellStyle name="Normal 2 3 2 4 2 3 2" xfId="2929"/>
    <cellStyle name="Normal 2 3 2 4 2 3 2 2" xfId="11884"/>
    <cellStyle name="Normal 2 3 2 4 2 3 3" xfId="2930"/>
    <cellStyle name="Normal 2 3 2 4 2 3 3 2" xfId="11883"/>
    <cellStyle name="Normal 2 3 2 4 2 3 4" xfId="2931"/>
    <cellStyle name="Normal 2 3 2 4 2 3 4 2" xfId="11882"/>
    <cellStyle name="Normal 2 3 2 4 2 3 5" xfId="2932"/>
    <cellStyle name="Normal 2 3 2 4 2 3 5 2" xfId="11881"/>
    <cellStyle name="Normal 2 3 2 4 2 3 6" xfId="11880"/>
    <cellStyle name="Normal 2 3 2 4 2 4" xfId="2933"/>
    <cellStyle name="Normal 2 3 2 4 2 4 2" xfId="2934"/>
    <cellStyle name="Normal 2 3 2 4 2 4 2 2" xfId="11879"/>
    <cellStyle name="Normal 2 3 2 4 2 4 3" xfId="2935"/>
    <cellStyle name="Normal 2 3 2 4 2 4 3 2" xfId="11878"/>
    <cellStyle name="Normal 2 3 2 4 2 4 4" xfId="2936"/>
    <cellStyle name="Normal 2 3 2 4 2 4 4 2" xfId="11877"/>
    <cellStyle name="Normal 2 3 2 4 2 4 5" xfId="2937"/>
    <cellStyle name="Normal 2 3 2 4 2 4 5 2" xfId="11876"/>
    <cellStyle name="Normal 2 3 2 4 2 4 6" xfId="11875"/>
    <cellStyle name="Normal 2 3 2 4 2 5" xfId="2938"/>
    <cellStyle name="Normal 2 3 2 4 2 5 2" xfId="11874"/>
    <cellStyle name="Normal 2 3 2 4 2 6" xfId="2939"/>
    <cellStyle name="Normal 2 3 2 4 2 6 2" xfId="11873"/>
    <cellStyle name="Normal 2 3 2 4 2 7" xfId="2940"/>
    <cellStyle name="Normal 2 3 2 4 2 7 2" xfId="11872"/>
    <cellStyle name="Normal 2 3 2 4 2 8" xfId="2941"/>
    <cellStyle name="Normal 2 3 2 4 2 8 2" xfId="11871"/>
    <cellStyle name="Normal 2 3 2 4 2 9" xfId="11870"/>
    <cellStyle name="Normal 2 3 2 4 3" xfId="2942"/>
    <cellStyle name="Normal 2 3 2 4 3 2" xfId="2943"/>
    <cellStyle name="Normal 2 3 2 4 3 2 2" xfId="11869"/>
    <cellStyle name="Normal 2 3 2 4 3 3" xfId="2944"/>
    <cellStyle name="Normal 2 3 2 4 3 3 2" xfId="11868"/>
    <cellStyle name="Normal 2 3 2 4 3 4" xfId="2945"/>
    <cellStyle name="Normal 2 3 2 4 3 4 2" xfId="11867"/>
    <cellStyle name="Normal 2 3 2 4 3 5" xfId="2946"/>
    <cellStyle name="Normal 2 3 2 4 3 5 2" xfId="11866"/>
    <cellStyle name="Normal 2 3 2 4 3 6" xfId="11865"/>
    <cellStyle name="Normal 2 3 2 4 4" xfId="2947"/>
    <cellStyle name="Normal 2 3 2 4 4 2" xfId="2948"/>
    <cellStyle name="Normal 2 3 2 4 4 2 2" xfId="11864"/>
    <cellStyle name="Normal 2 3 2 4 4 3" xfId="2949"/>
    <cellStyle name="Normal 2 3 2 4 4 3 2" xfId="11863"/>
    <cellStyle name="Normal 2 3 2 4 4 4" xfId="2950"/>
    <cellStyle name="Normal 2 3 2 4 4 4 2" xfId="11862"/>
    <cellStyle name="Normal 2 3 2 4 4 5" xfId="2951"/>
    <cellStyle name="Normal 2 3 2 4 4 5 2" xfId="11861"/>
    <cellStyle name="Normal 2 3 2 4 4 6" xfId="11860"/>
    <cellStyle name="Normal 2 3 2 4 5" xfId="2952"/>
    <cellStyle name="Normal 2 3 2 4 5 2" xfId="2953"/>
    <cellStyle name="Normal 2 3 2 4 5 2 2" xfId="11859"/>
    <cellStyle name="Normal 2 3 2 4 5 3" xfId="2954"/>
    <cellStyle name="Normal 2 3 2 4 5 3 2" xfId="11858"/>
    <cellStyle name="Normal 2 3 2 4 5 4" xfId="2955"/>
    <cellStyle name="Normal 2 3 2 4 5 4 2" xfId="11857"/>
    <cellStyle name="Normal 2 3 2 4 5 5" xfId="2956"/>
    <cellStyle name="Normal 2 3 2 4 5 5 2" xfId="11856"/>
    <cellStyle name="Normal 2 3 2 4 5 6" xfId="11855"/>
    <cellStyle name="Normal 2 3 2 4 6" xfId="2957"/>
    <cellStyle name="Normal 2 3 2 4 6 2" xfId="11854"/>
    <cellStyle name="Normal 2 3 2 4 7" xfId="2958"/>
    <cellStyle name="Normal 2 3 2 4 7 2" xfId="11853"/>
    <cellStyle name="Normal 2 3 2 4 8" xfId="2959"/>
    <cellStyle name="Normal 2 3 2 4 8 2" xfId="11852"/>
    <cellStyle name="Normal 2 3 2 4 9" xfId="2960"/>
    <cellStyle name="Normal 2 3 2 4 9 2" xfId="11851"/>
    <cellStyle name="Normal 2 3 2 5" xfId="2961"/>
    <cellStyle name="Normal 2 3 2 5 10" xfId="11850"/>
    <cellStyle name="Normal 2 3 2 5 2" xfId="2962"/>
    <cellStyle name="Normal 2 3 2 5 2 2" xfId="2963"/>
    <cellStyle name="Normal 2 3 2 5 2 2 2" xfId="2964"/>
    <cellStyle name="Normal 2 3 2 5 2 2 2 2" xfId="11849"/>
    <cellStyle name="Normal 2 3 2 5 2 2 3" xfId="2965"/>
    <cellStyle name="Normal 2 3 2 5 2 2 3 2" xfId="11848"/>
    <cellStyle name="Normal 2 3 2 5 2 2 4" xfId="2966"/>
    <cellStyle name="Normal 2 3 2 5 2 2 4 2" xfId="11847"/>
    <cellStyle name="Normal 2 3 2 5 2 2 5" xfId="2967"/>
    <cellStyle name="Normal 2 3 2 5 2 2 5 2" xfId="11846"/>
    <cellStyle name="Normal 2 3 2 5 2 2 6" xfId="11845"/>
    <cellStyle name="Normal 2 3 2 5 2 3" xfId="2968"/>
    <cellStyle name="Normal 2 3 2 5 2 3 2" xfId="2969"/>
    <cellStyle name="Normal 2 3 2 5 2 3 2 2" xfId="11844"/>
    <cellStyle name="Normal 2 3 2 5 2 3 3" xfId="2970"/>
    <cellStyle name="Normal 2 3 2 5 2 3 3 2" xfId="11843"/>
    <cellStyle name="Normal 2 3 2 5 2 3 4" xfId="2971"/>
    <cellStyle name="Normal 2 3 2 5 2 3 4 2" xfId="11842"/>
    <cellStyle name="Normal 2 3 2 5 2 3 5" xfId="2972"/>
    <cellStyle name="Normal 2 3 2 5 2 3 5 2" xfId="11841"/>
    <cellStyle name="Normal 2 3 2 5 2 3 6" xfId="11840"/>
    <cellStyle name="Normal 2 3 2 5 2 4" xfId="2973"/>
    <cellStyle name="Normal 2 3 2 5 2 4 2" xfId="2974"/>
    <cellStyle name="Normal 2 3 2 5 2 4 2 2" xfId="11839"/>
    <cellStyle name="Normal 2 3 2 5 2 4 3" xfId="2975"/>
    <cellStyle name="Normal 2 3 2 5 2 4 3 2" xfId="11838"/>
    <cellStyle name="Normal 2 3 2 5 2 4 4" xfId="2976"/>
    <cellStyle name="Normal 2 3 2 5 2 4 4 2" xfId="11837"/>
    <cellStyle name="Normal 2 3 2 5 2 4 5" xfId="2977"/>
    <cellStyle name="Normal 2 3 2 5 2 4 5 2" xfId="11836"/>
    <cellStyle name="Normal 2 3 2 5 2 4 6" xfId="11835"/>
    <cellStyle name="Normal 2 3 2 5 2 5" xfId="2978"/>
    <cellStyle name="Normal 2 3 2 5 2 5 2" xfId="11834"/>
    <cellStyle name="Normal 2 3 2 5 2 6" xfId="2979"/>
    <cellStyle name="Normal 2 3 2 5 2 6 2" xfId="11833"/>
    <cellStyle name="Normal 2 3 2 5 2 7" xfId="2980"/>
    <cellStyle name="Normal 2 3 2 5 2 7 2" xfId="11832"/>
    <cellStyle name="Normal 2 3 2 5 2 8" xfId="2981"/>
    <cellStyle name="Normal 2 3 2 5 2 8 2" xfId="11831"/>
    <cellStyle name="Normal 2 3 2 5 2 9" xfId="11830"/>
    <cellStyle name="Normal 2 3 2 5 3" xfId="2982"/>
    <cellStyle name="Normal 2 3 2 5 3 2" xfId="2983"/>
    <cellStyle name="Normal 2 3 2 5 3 2 2" xfId="11829"/>
    <cellStyle name="Normal 2 3 2 5 3 3" xfId="2984"/>
    <cellStyle name="Normal 2 3 2 5 3 3 2" xfId="11828"/>
    <cellStyle name="Normal 2 3 2 5 3 4" xfId="2985"/>
    <cellStyle name="Normal 2 3 2 5 3 4 2" xfId="11827"/>
    <cellStyle name="Normal 2 3 2 5 3 5" xfId="2986"/>
    <cellStyle name="Normal 2 3 2 5 3 5 2" xfId="11826"/>
    <cellStyle name="Normal 2 3 2 5 3 6" xfId="11825"/>
    <cellStyle name="Normal 2 3 2 5 4" xfId="2987"/>
    <cellStyle name="Normal 2 3 2 5 4 2" xfId="2988"/>
    <cellStyle name="Normal 2 3 2 5 4 2 2" xfId="11824"/>
    <cellStyle name="Normal 2 3 2 5 4 3" xfId="2989"/>
    <cellStyle name="Normal 2 3 2 5 4 3 2" xfId="11823"/>
    <cellStyle name="Normal 2 3 2 5 4 4" xfId="2990"/>
    <cellStyle name="Normal 2 3 2 5 4 4 2" xfId="11822"/>
    <cellStyle name="Normal 2 3 2 5 4 5" xfId="2991"/>
    <cellStyle name="Normal 2 3 2 5 4 5 2" xfId="11821"/>
    <cellStyle name="Normal 2 3 2 5 4 6" xfId="11820"/>
    <cellStyle name="Normal 2 3 2 5 5" xfId="2992"/>
    <cellStyle name="Normal 2 3 2 5 5 2" xfId="2993"/>
    <cellStyle name="Normal 2 3 2 5 5 2 2" xfId="11819"/>
    <cellStyle name="Normal 2 3 2 5 5 3" xfId="2994"/>
    <cellStyle name="Normal 2 3 2 5 5 3 2" xfId="11818"/>
    <cellStyle name="Normal 2 3 2 5 5 4" xfId="2995"/>
    <cellStyle name="Normal 2 3 2 5 5 4 2" xfId="11817"/>
    <cellStyle name="Normal 2 3 2 5 5 5" xfId="2996"/>
    <cellStyle name="Normal 2 3 2 5 5 5 2" xfId="11816"/>
    <cellStyle name="Normal 2 3 2 5 5 6" xfId="11815"/>
    <cellStyle name="Normal 2 3 2 5 6" xfId="2997"/>
    <cellStyle name="Normal 2 3 2 5 6 2" xfId="11814"/>
    <cellStyle name="Normal 2 3 2 5 7" xfId="2998"/>
    <cellStyle name="Normal 2 3 2 5 7 2" xfId="11813"/>
    <cellStyle name="Normal 2 3 2 5 8" xfId="2999"/>
    <cellStyle name="Normal 2 3 2 5 8 2" xfId="11812"/>
    <cellStyle name="Normal 2 3 2 5 9" xfId="3000"/>
    <cellStyle name="Normal 2 3 2 5 9 2" xfId="11811"/>
    <cellStyle name="Normal 2 3 2 6" xfId="3001"/>
    <cellStyle name="Normal 2 3 2 6 10" xfId="11810"/>
    <cellStyle name="Normal 2 3 2 6 2" xfId="3002"/>
    <cellStyle name="Normal 2 3 2 6 2 2" xfId="3003"/>
    <cellStyle name="Normal 2 3 2 6 2 2 2" xfId="3004"/>
    <cellStyle name="Normal 2 3 2 6 2 2 2 2" xfId="11809"/>
    <cellStyle name="Normal 2 3 2 6 2 2 3" xfId="3005"/>
    <cellStyle name="Normal 2 3 2 6 2 2 3 2" xfId="11808"/>
    <cellStyle name="Normal 2 3 2 6 2 2 4" xfId="3006"/>
    <cellStyle name="Normal 2 3 2 6 2 2 4 2" xfId="11807"/>
    <cellStyle name="Normal 2 3 2 6 2 2 5" xfId="3007"/>
    <cellStyle name="Normal 2 3 2 6 2 2 5 2" xfId="11806"/>
    <cellStyle name="Normal 2 3 2 6 2 2 6" xfId="11805"/>
    <cellStyle name="Normal 2 3 2 6 2 3" xfId="3008"/>
    <cellStyle name="Normal 2 3 2 6 2 3 2" xfId="3009"/>
    <cellStyle name="Normal 2 3 2 6 2 3 2 2" xfId="11804"/>
    <cellStyle name="Normal 2 3 2 6 2 3 3" xfId="3010"/>
    <cellStyle name="Normal 2 3 2 6 2 3 3 2" xfId="11803"/>
    <cellStyle name="Normal 2 3 2 6 2 3 4" xfId="3011"/>
    <cellStyle name="Normal 2 3 2 6 2 3 4 2" xfId="11802"/>
    <cellStyle name="Normal 2 3 2 6 2 3 5" xfId="3012"/>
    <cellStyle name="Normal 2 3 2 6 2 3 5 2" xfId="11801"/>
    <cellStyle name="Normal 2 3 2 6 2 3 6" xfId="11800"/>
    <cellStyle name="Normal 2 3 2 6 2 4" xfId="3013"/>
    <cellStyle name="Normal 2 3 2 6 2 4 2" xfId="3014"/>
    <cellStyle name="Normal 2 3 2 6 2 4 2 2" xfId="11799"/>
    <cellStyle name="Normal 2 3 2 6 2 4 3" xfId="3015"/>
    <cellStyle name="Normal 2 3 2 6 2 4 3 2" xfId="11798"/>
    <cellStyle name="Normal 2 3 2 6 2 4 4" xfId="3016"/>
    <cellStyle name="Normal 2 3 2 6 2 4 4 2" xfId="11797"/>
    <cellStyle name="Normal 2 3 2 6 2 4 5" xfId="3017"/>
    <cellStyle name="Normal 2 3 2 6 2 4 5 2" xfId="11796"/>
    <cellStyle name="Normal 2 3 2 6 2 4 6" xfId="11795"/>
    <cellStyle name="Normal 2 3 2 6 2 5" xfId="3018"/>
    <cellStyle name="Normal 2 3 2 6 2 5 2" xfId="11794"/>
    <cellStyle name="Normal 2 3 2 6 2 6" xfId="3019"/>
    <cellStyle name="Normal 2 3 2 6 2 6 2" xfId="11793"/>
    <cellStyle name="Normal 2 3 2 6 2 7" xfId="3020"/>
    <cellStyle name="Normal 2 3 2 6 2 7 2" xfId="11792"/>
    <cellStyle name="Normal 2 3 2 6 2 8" xfId="3021"/>
    <cellStyle name="Normal 2 3 2 6 2 8 2" xfId="11791"/>
    <cellStyle name="Normal 2 3 2 6 2 9" xfId="11790"/>
    <cellStyle name="Normal 2 3 2 6 3" xfId="3022"/>
    <cellStyle name="Normal 2 3 2 6 3 2" xfId="3023"/>
    <cellStyle name="Normal 2 3 2 6 3 2 2" xfId="11789"/>
    <cellStyle name="Normal 2 3 2 6 3 3" xfId="3024"/>
    <cellStyle name="Normal 2 3 2 6 3 3 2" xfId="11788"/>
    <cellStyle name="Normal 2 3 2 6 3 4" xfId="3025"/>
    <cellStyle name="Normal 2 3 2 6 3 4 2" xfId="11787"/>
    <cellStyle name="Normal 2 3 2 6 3 5" xfId="3026"/>
    <cellStyle name="Normal 2 3 2 6 3 5 2" xfId="11786"/>
    <cellStyle name="Normal 2 3 2 6 3 6" xfId="11785"/>
    <cellStyle name="Normal 2 3 2 6 4" xfId="3027"/>
    <cellStyle name="Normal 2 3 2 6 4 2" xfId="3028"/>
    <cellStyle name="Normal 2 3 2 6 4 2 2" xfId="11784"/>
    <cellStyle name="Normal 2 3 2 6 4 3" xfId="3029"/>
    <cellStyle name="Normal 2 3 2 6 4 3 2" xfId="11783"/>
    <cellStyle name="Normal 2 3 2 6 4 4" xfId="3030"/>
    <cellStyle name="Normal 2 3 2 6 4 4 2" xfId="11782"/>
    <cellStyle name="Normal 2 3 2 6 4 5" xfId="3031"/>
    <cellStyle name="Normal 2 3 2 6 4 5 2" xfId="11781"/>
    <cellStyle name="Normal 2 3 2 6 4 6" xfId="11780"/>
    <cellStyle name="Normal 2 3 2 6 5" xfId="3032"/>
    <cellStyle name="Normal 2 3 2 6 5 2" xfId="3033"/>
    <cellStyle name="Normal 2 3 2 6 5 2 2" xfId="11779"/>
    <cellStyle name="Normal 2 3 2 6 5 3" xfId="3034"/>
    <cellStyle name="Normal 2 3 2 6 5 3 2" xfId="11778"/>
    <cellStyle name="Normal 2 3 2 6 5 4" xfId="3035"/>
    <cellStyle name="Normal 2 3 2 6 5 4 2" xfId="11777"/>
    <cellStyle name="Normal 2 3 2 6 5 5" xfId="3036"/>
    <cellStyle name="Normal 2 3 2 6 5 5 2" xfId="11776"/>
    <cellStyle name="Normal 2 3 2 6 5 6" xfId="11775"/>
    <cellStyle name="Normal 2 3 2 6 6" xfId="3037"/>
    <cellStyle name="Normal 2 3 2 6 6 2" xfId="11774"/>
    <cellStyle name="Normal 2 3 2 6 7" xfId="3038"/>
    <cellStyle name="Normal 2 3 2 6 7 2" xfId="11773"/>
    <cellStyle name="Normal 2 3 2 6 8" xfId="3039"/>
    <cellStyle name="Normal 2 3 2 6 8 2" xfId="11772"/>
    <cellStyle name="Normal 2 3 2 6 9" xfId="3040"/>
    <cellStyle name="Normal 2 3 2 6 9 2" xfId="11771"/>
    <cellStyle name="Normal 2 3 2 7" xfId="3041"/>
    <cellStyle name="Normal 2 3 2 7 10" xfId="11770"/>
    <cellStyle name="Normal 2 3 2 7 2" xfId="3042"/>
    <cellStyle name="Normal 2 3 2 7 2 2" xfId="3043"/>
    <cellStyle name="Normal 2 3 2 7 2 2 2" xfId="3044"/>
    <cellStyle name="Normal 2 3 2 7 2 2 2 2" xfId="11769"/>
    <cellStyle name="Normal 2 3 2 7 2 2 3" xfId="3045"/>
    <cellStyle name="Normal 2 3 2 7 2 2 3 2" xfId="11768"/>
    <cellStyle name="Normal 2 3 2 7 2 2 4" xfId="3046"/>
    <cellStyle name="Normal 2 3 2 7 2 2 4 2" xfId="11767"/>
    <cellStyle name="Normal 2 3 2 7 2 2 5" xfId="3047"/>
    <cellStyle name="Normal 2 3 2 7 2 2 5 2" xfId="11766"/>
    <cellStyle name="Normal 2 3 2 7 2 2 6" xfId="11765"/>
    <cellStyle name="Normal 2 3 2 7 2 3" xfId="3048"/>
    <cellStyle name="Normal 2 3 2 7 2 3 2" xfId="3049"/>
    <cellStyle name="Normal 2 3 2 7 2 3 2 2" xfId="11764"/>
    <cellStyle name="Normal 2 3 2 7 2 3 3" xfId="3050"/>
    <cellStyle name="Normal 2 3 2 7 2 3 3 2" xfId="11763"/>
    <cellStyle name="Normal 2 3 2 7 2 3 4" xfId="3051"/>
    <cellStyle name="Normal 2 3 2 7 2 3 4 2" xfId="11762"/>
    <cellStyle name="Normal 2 3 2 7 2 3 5" xfId="3052"/>
    <cellStyle name="Normal 2 3 2 7 2 3 5 2" xfId="11761"/>
    <cellStyle name="Normal 2 3 2 7 2 3 6" xfId="11760"/>
    <cellStyle name="Normal 2 3 2 7 2 4" xfId="3053"/>
    <cellStyle name="Normal 2 3 2 7 2 4 2" xfId="3054"/>
    <cellStyle name="Normal 2 3 2 7 2 4 2 2" xfId="11759"/>
    <cellStyle name="Normal 2 3 2 7 2 4 3" xfId="3055"/>
    <cellStyle name="Normal 2 3 2 7 2 4 3 2" xfId="11758"/>
    <cellStyle name="Normal 2 3 2 7 2 4 4" xfId="3056"/>
    <cellStyle name="Normal 2 3 2 7 2 4 4 2" xfId="11757"/>
    <cellStyle name="Normal 2 3 2 7 2 4 5" xfId="3057"/>
    <cellStyle name="Normal 2 3 2 7 2 4 5 2" xfId="11756"/>
    <cellStyle name="Normal 2 3 2 7 2 4 6" xfId="11755"/>
    <cellStyle name="Normal 2 3 2 7 2 5" xfId="3058"/>
    <cellStyle name="Normal 2 3 2 7 2 5 2" xfId="11754"/>
    <cellStyle name="Normal 2 3 2 7 2 6" xfId="3059"/>
    <cellStyle name="Normal 2 3 2 7 2 6 2" xfId="11753"/>
    <cellStyle name="Normal 2 3 2 7 2 7" xfId="3060"/>
    <cellStyle name="Normal 2 3 2 7 2 7 2" xfId="11752"/>
    <cellStyle name="Normal 2 3 2 7 2 8" xfId="3061"/>
    <cellStyle name="Normal 2 3 2 7 2 8 2" xfId="11751"/>
    <cellStyle name="Normal 2 3 2 7 2 9" xfId="11750"/>
    <cellStyle name="Normal 2 3 2 7 3" xfId="3062"/>
    <cellStyle name="Normal 2 3 2 7 3 2" xfId="3063"/>
    <cellStyle name="Normal 2 3 2 7 3 2 2" xfId="11749"/>
    <cellStyle name="Normal 2 3 2 7 3 3" xfId="3064"/>
    <cellStyle name="Normal 2 3 2 7 3 3 2" xfId="11748"/>
    <cellStyle name="Normal 2 3 2 7 3 4" xfId="3065"/>
    <cellStyle name="Normal 2 3 2 7 3 4 2" xfId="11747"/>
    <cellStyle name="Normal 2 3 2 7 3 5" xfId="3066"/>
    <cellStyle name="Normal 2 3 2 7 3 5 2" xfId="11746"/>
    <cellStyle name="Normal 2 3 2 7 3 6" xfId="11745"/>
    <cellStyle name="Normal 2 3 2 7 4" xfId="3067"/>
    <cellStyle name="Normal 2 3 2 7 4 2" xfId="3068"/>
    <cellStyle name="Normal 2 3 2 7 4 2 2" xfId="11744"/>
    <cellStyle name="Normal 2 3 2 7 4 3" xfId="3069"/>
    <cellStyle name="Normal 2 3 2 7 4 3 2" xfId="11743"/>
    <cellStyle name="Normal 2 3 2 7 4 4" xfId="3070"/>
    <cellStyle name="Normal 2 3 2 7 4 4 2" xfId="11742"/>
    <cellStyle name="Normal 2 3 2 7 4 5" xfId="3071"/>
    <cellStyle name="Normal 2 3 2 7 4 5 2" xfId="11741"/>
    <cellStyle name="Normal 2 3 2 7 4 6" xfId="11740"/>
    <cellStyle name="Normal 2 3 2 7 5" xfId="3072"/>
    <cellStyle name="Normal 2 3 2 7 5 2" xfId="3073"/>
    <cellStyle name="Normal 2 3 2 7 5 2 2" xfId="11739"/>
    <cellStyle name="Normal 2 3 2 7 5 3" xfId="3074"/>
    <cellStyle name="Normal 2 3 2 7 5 3 2" xfId="11738"/>
    <cellStyle name="Normal 2 3 2 7 5 4" xfId="3075"/>
    <cellStyle name="Normal 2 3 2 7 5 4 2" xfId="11737"/>
    <cellStyle name="Normal 2 3 2 7 5 5" xfId="3076"/>
    <cellStyle name="Normal 2 3 2 7 5 5 2" xfId="11736"/>
    <cellStyle name="Normal 2 3 2 7 5 6" xfId="11735"/>
    <cellStyle name="Normal 2 3 2 7 6" xfId="3077"/>
    <cellStyle name="Normal 2 3 2 7 6 2" xfId="11734"/>
    <cellStyle name="Normal 2 3 2 7 7" xfId="3078"/>
    <cellStyle name="Normal 2 3 2 7 7 2" xfId="11733"/>
    <cellStyle name="Normal 2 3 2 7 8" xfId="3079"/>
    <cellStyle name="Normal 2 3 2 7 8 2" xfId="11732"/>
    <cellStyle name="Normal 2 3 2 7 9" xfId="3080"/>
    <cellStyle name="Normal 2 3 2 7 9 2" xfId="11731"/>
    <cellStyle name="Normal 2 3 2 8" xfId="3081"/>
    <cellStyle name="Normal 2 3 2 8 10" xfId="11730"/>
    <cellStyle name="Normal 2 3 2 8 2" xfId="3082"/>
    <cellStyle name="Normal 2 3 2 8 2 2" xfId="3083"/>
    <cellStyle name="Normal 2 3 2 8 2 2 2" xfId="3084"/>
    <cellStyle name="Normal 2 3 2 8 2 2 2 2" xfId="11729"/>
    <cellStyle name="Normal 2 3 2 8 2 2 3" xfId="3085"/>
    <cellStyle name="Normal 2 3 2 8 2 2 3 2" xfId="11728"/>
    <cellStyle name="Normal 2 3 2 8 2 2 4" xfId="3086"/>
    <cellStyle name="Normal 2 3 2 8 2 2 4 2" xfId="11727"/>
    <cellStyle name="Normal 2 3 2 8 2 2 5" xfId="3087"/>
    <cellStyle name="Normal 2 3 2 8 2 2 5 2" xfId="11726"/>
    <cellStyle name="Normal 2 3 2 8 2 2 6" xfId="11725"/>
    <cellStyle name="Normal 2 3 2 8 2 3" xfId="3088"/>
    <cellStyle name="Normal 2 3 2 8 2 3 2" xfId="3089"/>
    <cellStyle name="Normal 2 3 2 8 2 3 2 2" xfId="11724"/>
    <cellStyle name="Normal 2 3 2 8 2 3 3" xfId="3090"/>
    <cellStyle name="Normal 2 3 2 8 2 3 3 2" xfId="11723"/>
    <cellStyle name="Normal 2 3 2 8 2 3 4" xfId="3091"/>
    <cellStyle name="Normal 2 3 2 8 2 3 4 2" xfId="11722"/>
    <cellStyle name="Normal 2 3 2 8 2 3 5" xfId="3092"/>
    <cellStyle name="Normal 2 3 2 8 2 3 5 2" xfId="11721"/>
    <cellStyle name="Normal 2 3 2 8 2 3 6" xfId="11720"/>
    <cellStyle name="Normal 2 3 2 8 2 4" xfId="3093"/>
    <cellStyle name="Normal 2 3 2 8 2 4 2" xfId="3094"/>
    <cellStyle name="Normal 2 3 2 8 2 4 2 2" xfId="11719"/>
    <cellStyle name="Normal 2 3 2 8 2 4 3" xfId="3095"/>
    <cellStyle name="Normal 2 3 2 8 2 4 3 2" xfId="11718"/>
    <cellStyle name="Normal 2 3 2 8 2 4 4" xfId="3096"/>
    <cellStyle name="Normal 2 3 2 8 2 4 4 2" xfId="11717"/>
    <cellStyle name="Normal 2 3 2 8 2 4 5" xfId="3097"/>
    <cellStyle name="Normal 2 3 2 8 2 4 5 2" xfId="11716"/>
    <cellStyle name="Normal 2 3 2 8 2 4 6" xfId="11715"/>
    <cellStyle name="Normal 2 3 2 8 2 5" xfId="3098"/>
    <cellStyle name="Normal 2 3 2 8 2 5 2" xfId="11714"/>
    <cellStyle name="Normal 2 3 2 8 2 6" xfId="3099"/>
    <cellStyle name="Normal 2 3 2 8 2 6 2" xfId="11713"/>
    <cellStyle name="Normal 2 3 2 8 2 7" xfId="3100"/>
    <cellStyle name="Normal 2 3 2 8 2 7 2" xfId="9766"/>
    <cellStyle name="Normal 2 3 2 8 2 8" xfId="3101"/>
    <cellStyle name="Normal 2 3 2 8 2 8 2" xfId="9790"/>
    <cellStyle name="Normal 2 3 2 8 2 9" xfId="11712"/>
    <cellStyle name="Normal 2 3 2 8 3" xfId="3102"/>
    <cellStyle name="Normal 2 3 2 8 3 2" xfId="3103"/>
    <cellStyle name="Normal 2 3 2 8 3 2 2" xfId="9776"/>
    <cellStyle name="Normal 2 3 2 8 3 3" xfId="3104"/>
    <cellStyle name="Normal 2 3 2 8 3 3 2" xfId="11711"/>
    <cellStyle name="Normal 2 3 2 8 3 4" xfId="3105"/>
    <cellStyle name="Normal 2 3 2 8 3 4 2" xfId="9783"/>
    <cellStyle name="Normal 2 3 2 8 3 5" xfId="3106"/>
    <cellStyle name="Normal 2 3 2 8 3 5 2" xfId="11710"/>
    <cellStyle name="Normal 2 3 2 8 3 6" xfId="11709"/>
    <cellStyle name="Normal 2 3 2 8 4" xfId="3107"/>
    <cellStyle name="Normal 2 3 2 8 4 2" xfId="3108"/>
    <cellStyle name="Normal 2 3 2 8 4 2 2" xfId="11708"/>
    <cellStyle name="Normal 2 3 2 8 4 3" xfId="3109"/>
    <cellStyle name="Normal 2 3 2 8 4 3 2" xfId="11707"/>
    <cellStyle name="Normal 2 3 2 8 4 4" xfId="3110"/>
    <cellStyle name="Normal 2 3 2 8 4 4 2" xfId="11706"/>
    <cellStyle name="Normal 2 3 2 8 4 5" xfId="3111"/>
    <cellStyle name="Normal 2 3 2 8 4 5 2" xfId="11705"/>
    <cellStyle name="Normal 2 3 2 8 4 6" xfId="11704"/>
    <cellStyle name="Normal 2 3 2 8 5" xfId="3112"/>
    <cellStyle name="Normal 2 3 2 8 5 2" xfId="3113"/>
    <cellStyle name="Normal 2 3 2 8 5 2 2" xfId="11703"/>
    <cellStyle name="Normal 2 3 2 8 5 3" xfId="3114"/>
    <cellStyle name="Normal 2 3 2 8 5 3 2" xfId="11702"/>
    <cellStyle name="Normal 2 3 2 8 5 4" xfId="3115"/>
    <cellStyle name="Normal 2 3 2 8 5 4 2" xfId="11701"/>
    <cellStyle name="Normal 2 3 2 8 5 5" xfId="3116"/>
    <cellStyle name="Normal 2 3 2 8 5 5 2" xfId="11700"/>
    <cellStyle name="Normal 2 3 2 8 5 6" xfId="11699"/>
    <cellStyle name="Normal 2 3 2 8 6" xfId="3117"/>
    <cellStyle name="Normal 2 3 2 8 6 2" xfId="11698"/>
    <cellStyle name="Normal 2 3 2 8 7" xfId="3118"/>
    <cellStyle name="Normal 2 3 2 8 7 2" xfId="11697"/>
    <cellStyle name="Normal 2 3 2 8 8" xfId="3119"/>
    <cellStyle name="Normal 2 3 2 8 8 2" xfId="11696"/>
    <cellStyle name="Normal 2 3 2 8 9" xfId="3120"/>
    <cellStyle name="Normal 2 3 2 8 9 2" xfId="11695"/>
    <cellStyle name="Normal 2 3 2 9" xfId="3121"/>
    <cellStyle name="Normal 2 3 2 9 10" xfId="11694"/>
    <cellStyle name="Normal 2 3 2 9 2" xfId="3122"/>
    <cellStyle name="Normal 2 3 2 9 2 2" xfId="3123"/>
    <cellStyle name="Normal 2 3 2 9 2 2 2" xfId="3124"/>
    <cellStyle name="Normal 2 3 2 9 2 2 2 2" xfId="11693"/>
    <cellStyle name="Normal 2 3 2 9 2 2 3" xfId="3125"/>
    <cellStyle name="Normal 2 3 2 9 2 2 3 2" xfId="9805"/>
    <cellStyle name="Normal 2 3 2 9 2 2 4" xfId="3126"/>
    <cellStyle name="Normal 2 3 2 9 2 2 4 2" xfId="11692"/>
    <cellStyle name="Normal 2 3 2 9 2 2 5" xfId="3127"/>
    <cellStyle name="Normal 2 3 2 9 2 2 5 2" xfId="9804"/>
    <cellStyle name="Normal 2 3 2 9 2 2 6" xfId="9792"/>
    <cellStyle name="Normal 2 3 2 9 2 3" xfId="3128"/>
    <cellStyle name="Normal 2 3 2 9 2 3 2" xfId="3129"/>
    <cellStyle name="Normal 2 3 2 9 2 3 2 2" xfId="11691"/>
    <cellStyle name="Normal 2 3 2 9 2 3 3" xfId="3130"/>
    <cellStyle name="Normal 2 3 2 9 2 3 3 2" xfId="9799"/>
    <cellStyle name="Normal 2 3 2 9 2 3 4" xfId="3131"/>
    <cellStyle name="Normal 2 3 2 9 2 3 4 2" xfId="11690"/>
    <cellStyle name="Normal 2 3 2 9 2 3 5" xfId="3132"/>
    <cellStyle name="Normal 2 3 2 9 2 3 5 2" xfId="11689"/>
    <cellStyle name="Normal 2 3 2 9 2 3 6" xfId="11688"/>
    <cellStyle name="Normal 2 3 2 9 2 4" xfId="3133"/>
    <cellStyle name="Normal 2 3 2 9 2 4 2" xfId="3134"/>
    <cellStyle name="Normal 2 3 2 9 2 4 2 2" xfId="11687"/>
    <cellStyle name="Normal 2 3 2 9 2 4 3" xfId="3135"/>
    <cellStyle name="Normal 2 3 2 9 2 4 3 2" xfId="11686"/>
    <cellStyle name="Normal 2 3 2 9 2 4 4" xfId="3136"/>
    <cellStyle name="Normal 2 3 2 9 2 4 4 2" xfId="11685"/>
    <cellStyle name="Normal 2 3 2 9 2 4 5" xfId="3137"/>
    <cellStyle name="Normal 2 3 2 9 2 4 5 2" xfId="11684"/>
    <cellStyle name="Normal 2 3 2 9 2 4 6" xfId="11683"/>
    <cellStyle name="Normal 2 3 2 9 2 5" xfId="3138"/>
    <cellStyle name="Normal 2 3 2 9 2 5 2" xfId="11682"/>
    <cellStyle name="Normal 2 3 2 9 2 6" xfId="3139"/>
    <cellStyle name="Normal 2 3 2 9 2 6 2" xfId="11681"/>
    <cellStyle name="Normal 2 3 2 9 2 7" xfId="3140"/>
    <cellStyle name="Normal 2 3 2 9 2 7 2" xfId="11680"/>
    <cellStyle name="Normal 2 3 2 9 2 8" xfId="3141"/>
    <cellStyle name="Normal 2 3 2 9 2 8 2" xfId="11679"/>
    <cellStyle name="Normal 2 3 2 9 2 9" xfId="11678"/>
    <cellStyle name="Normal 2 3 2 9 3" xfId="3142"/>
    <cellStyle name="Normal 2 3 2 9 3 2" xfId="3143"/>
    <cellStyle name="Normal 2 3 2 9 3 2 2" xfId="11677"/>
    <cellStyle name="Normal 2 3 2 9 3 3" xfId="3144"/>
    <cellStyle name="Normal 2 3 2 9 3 3 2" xfId="11676"/>
    <cellStyle name="Normal 2 3 2 9 3 4" xfId="3145"/>
    <cellStyle name="Normal 2 3 2 9 3 4 2" xfId="11675"/>
    <cellStyle name="Normal 2 3 2 9 3 5" xfId="3146"/>
    <cellStyle name="Normal 2 3 2 9 3 5 2" xfId="11674"/>
    <cellStyle name="Normal 2 3 2 9 3 6" xfId="11673"/>
    <cellStyle name="Normal 2 3 2 9 4" xfId="3147"/>
    <cellStyle name="Normal 2 3 2 9 4 2" xfId="3148"/>
    <cellStyle name="Normal 2 3 2 9 4 2 2" xfId="11672"/>
    <cellStyle name="Normal 2 3 2 9 4 3" xfId="3149"/>
    <cellStyle name="Normal 2 3 2 9 4 3 2" xfId="11671"/>
    <cellStyle name="Normal 2 3 2 9 4 4" xfId="3150"/>
    <cellStyle name="Normal 2 3 2 9 4 4 2" xfId="11670"/>
    <cellStyle name="Normal 2 3 2 9 4 5" xfId="3151"/>
    <cellStyle name="Normal 2 3 2 9 4 5 2" xfId="11669"/>
    <cellStyle name="Normal 2 3 2 9 4 6" xfId="11668"/>
    <cellStyle name="Normal 2 3 2 9 5" xfId="3152"/>
    <cellStyle name="Normal 2 3 2 9 5 2" xfId="3153"/>
    <cellStyle name="Normal 2 3 2 9 5 2 2" xfId="11667"/>
    <cellStyle name="Normal 2 3 2 9 5 3" xfId="3154"/>
    <cellStyle name="Normal 2 3 2 9 5 3 2" xfId="11666"/>
    <cellStyle name="Normal 2 3 2 9 5 4" xfId="3155"/>
    <cellStyle name="Normal 2 3 2 9 5 4 2" xfId="11665"/>
    <cellStyle name="Normal 2 3 2 9 5 5" xfId="3156"/>
    <cellStyle name="Normal 2 3 2 9 5 5 2" xfId="11664"/>
    <cellStyle name="Normal 2 3 2 9 5 6" xfId="11663"/>
    <cellStyle name="Normal 2 3 2 9 6" xfId="3157"/>
    <cellStyle name="Normal 2 3 2 9 6 2" xfId="11662"/>
    <cellStyle name="Normal 2 3 2 9 7" xfId="3158"/>
    <cellStyle name="Normal 2 3 2 9 7 2" xfId="11661"/>
    <cellStyle name="Normal 2 3 2 9 8" xfId="3159"/>
    <cellStyle name="Normal 2 3 2 9 8 2" xfId="11660"/>
    <cellStyle name="Normal 2 3 2 9 9" xfId="3160"/>
    <cellStyle name="Normal 2 3 2 9 9 2" xfId="11659"/>
    <cellStyle name="Normal 2 3 20" xfId="3161"/>
    <cellStyle name="Normal 2 3 21" xfId="3162"/>
    <cellStyle name="Normal 2 3 22" xfId="3163"/>
    <cellStyle name="Normal 2 3 23" xfId="9757"/>
    <cellStyle name="Normal 2 3 24" xfId="9772"/>
    <cellStyle name="Normal 2 3 3" xfId="3164"/>
    <cellStyle name="Normal 2 3 3 2" xfId="3165"/>
    <cellStyle name="Normal 2 3 3 3" xfId="3166"/>
    <cellStyle name="Normal 2 3 3 4" xfId="3167"/>
    <cellStyle name="Normal 2 3 3 5" xfId="3168"/>
    <cellStyle name="Normal 2 3 3 6" xfId="11657"/>
    <cellStyle name="Normal 2 3 3 7" xfId="11658"/>
    <cellStyle name="Normal 2 3 4" xfId="3169"/>
    <cellStyle name="Normal 2 3 4 2" xfId="3170"/>
    <cellStyle name="Normal 2 3 4 3" xfId="3171"/>
    <cellStyle name="Normal 2 3 4 4" xfId="3172"/>
    <cellStyle name="Normal 2 3 4 5" xfId="3173"/>
    <cellStyle name="Normal 2 3 5" xfId="3174"/>
    <cellStyle name="Normal 2 3 5 2" xfId="3175"/>
    <cellStyle name="Normal 2 3 5 3" xfId="3176"/>
    <cellStyle name="Normal 2 3 5 4" xfId="3177"/>
    <cellStyle name="Normal 2 3 5 5" xfId="3178"/>
    <cellStyle name="Normal 2 3 5 6" xfId="3179"/>
    <cellStyle name="Normal 2 3 6" xfId="3180"/>
    <cellStyle name="Normal 2 3 6 2" xfId="3181"/>
    <cellStyle name="Normal 2 3 6 3" xfId="3182"/>
    <cellStyle name="Normal 2 3 6 4" xfId="3183"/>
    <cellStyle name="Normal 2 3 6 5" xfId="3184"/>
    <cellStyle name="Normal 2 3 7" xfId="3185"/>
    <cellStyle name="Normal 2 3 8" xfId="3186"/>
    <cellStyle name="Normal 2 3 9" xfId="3187"/>
    <cellStyle name="Normal 2 30" xfId="3188"/>
    <cellStyle name="Normal 2 30 10" xfId="14228"/>
    <cellStyle name="Normal 2 30 10 2" xfId="11656"/>
    <cellStyle name="Normal 2 30 2" xfId="3189"/>
    <cellStyle name="Normal 2 30 2 2" xfId="3190"/>
    <cellStyle name="Normal 2 30 2 2 2" xfId="3191"/>
    <cellStyle name="Normal 2 30 2 2 2 2" xfId="11655"/>
    <cellStyle name="Normal 2 30 2 2 3" xfId="3192"/>
    <cellStyle name="Normal 2 30 2 2 3 2" xfId="11654"/>
    <cellStyle name="Normal 2 30 2 2 4" xfId="3193"/>
    <cellStyle name="Normal 2 30 2 2 4 2" xfId="11653"/>
    <cellStyle name="Normal 2 30 2 2 5" xfId="3194"/>
    <cellStyle name="Normal 2 30 2 2 5 2" xfId="11652"/>
    <cellStyle name="Normal 2 30 2 2 6" xfId="11651"/>
    <cellStyle name="Normal 2 30 2 3" xfId="3195"/>
    <cellStyle name="Normal 2 30 2 3 2" xfId="3196"/>
    <cellStyle name="Normal 2 30 2 3 2 2" xfId="11650"/>
    <cellStyle name="Normal 2 30 2 3 3" xfId="3197"/>
    <cellStyle name="Normal 2 30 2 3 3 2" xfId="11649"/>
    <cellStyle name="Normal 2 30 2 3 4" xfId="3198"/>
    <cellStyle name="Normal 2 30 2 3 4 2" xfId="11648"/>
    <cellStyle name="Normal 2 30 2 3 5" xfId="3199"/>
    <cellStyle name="Normal 2 30 2 3 5 2" xfId="11647"/>
    <cellStyle name="Normal 2 30 2 3 6" xfId="11646"/>
    <cellStyle name="Normal 2 30 2 4" xfId="3200"/>
    <cellStyle name="Normal 2 30 2 4 2" xfId="3201"/>
    <cellStyle name="Normal 2 30 2 4 2 2" xfId="11645"/>
    <cellStyle name="Normal 2 30 2 4 3" xfId="3202"/>
    <cellStyle name="Normal 2 30 2 4 3 2" xfId="11644"/>
    <cellStyle name="Normal 2 30 2 4 4" xfId="3203"/>
    <cellStyle name="Normal 2 30 2 4 4 2" xfId="11643"/>
    <cellStyle name="Normal 2 30 2 4 5" xfId="3204"/>
    <cellStyle name="Normal 2 30 2 4 5 2" xfId="11642"/>
    <cellStyle name="Normal 2 30 2 4 6" xfId="11641"/>
    <cellStyle name="Normal 2 30 2 5" xfId="3205"/>
    <cellStyle name="Normal 2 30 2 5 2" xfId="11640"/>
    <cellStyle name="Normal 2 30 2 6" xfId="3206"/>
    <cellStyle name="Normal 2 30 2 6 2" xfId="14070"/>
    <cellStyle name="Normal 2 30 2 7" xfId="3207"/>
    <cellStyle name="Normal 2 30 2 7 2" xfId="11639"/>
    <cellStyle name="Normal 2 30 2 8" xfId="3208"/>
    <cellStyle name="Normal 2 30 2 8 2" xfId="11638"/>
    <cellStyle name="Normal 2 30 2 9" xfId="11637"/>
    <cellStyle name="Normal 2 30 3" xfId="3209"/>
    <cellStyle name="Normal 2 30 3 2" xfId="3210"/>
    <cellStyle name="Normal 2 30 3 2 2" xfId="11636"/>
    <cellStyle name="Normal 2 30 3 3" xfId="3211"/>
    <cellStyle name="Normal 2 30 3 3 2" xfId="11635"/>
    <cellStyle name="Normal 2 30 3 4" xfId="3212"/>
    <cellStyle name="Normal 2 30 3 4 2" xfId="11634"/>
    <cellStyle name="Normal 2 30 3 5" xfId="3213"/>
    <cellStyle name="Normal 2 30 3 5 2" xfId="11633"/>
    <cellStyle name="Normal 2 30 3 6" xfId="11632"/>
    <cellStyle name="Normal 2 30 4" xfId="3214"/>
    <cellStyle name="Normal 2 30 4 2" xfId="3215"/>
    <cellStyle name="Normal 2 30 4 2 2" xfId="11631"/>
    <cellStyle name="Normal 2 30 4 3" xfId="3216"/>
    <cellStyle name="Normal 2 30 4 3 2" xfId="11630"/>
    <cellStyle name="Normal 2 30 4 4" xfId="3217"/>
    <cellStyle name="Normal 2 30 4 4 2" xfId="11629"/>
    <cellStyle name="Normal 2 30 4 5" xfId="3218"/>
    <cellStyle name="Normal 2 30 4 5 2" xfId="11628"/>
    <cellStyle name="Normal 2 30 4 6" xfId="11627"/>
    <cellStyle name="Normal 2 30 5" xfId="3219"/>
    <cellStyle name="Normal 2 30 5 2" xfId="3220"/>
    <cellStyle name="Normal 2 30 5 2 2" xfId="11626"/>
    <cellStyle name="Normal 2 30 5 3" xfId="3221"/>
    <cellStyle name="Normal 2 30 5 3 2" xfId="11625"/>
    <cellStyle name="Normal 2 30 5 4" xfId="3222"/>
    <cellStyle name="Normal 2 30 5 4 2" xfId="11624"/>
    <cellStyle name="Normal 2 30 5 5" xfId="3223"/>
    <cellStyle name="Normal 2 30 5 5 2" xfId="11623"/>
    <cellStyle name="Normal 2 30 5 6" xfId="11622"/>
    <cellStyle name="Normal 2 30 6" xfId="3224"/>
    <cellStyle name="Normal 2 30 6 2" xfId="11621"/>
    <cellStyle name="Normal 2 30 7" xfId="3225"/>
    <cellStyle name="Normal 2 30 7 2" xfId="11620"/>
    <cellStyle name="Normal 2 30 8" xfId="3226"/>
    <cellStyle name="Normal 2 30 8 2" xfId="11619"/>
    <cellStyle name="Normal 2 30 9" xfId="3227"/>
    <cellStyle name="Normal 2 30 9 2" xfId="11618"/>
    <cellStyle name="Normal 2 31" xfId="3228"/>
    <cellStyle name="Normal 2 31 10" xfId="14229"/>
    <cellStyle name="Normal 2 31 10 2" xfId="11617"/>
    <cellStyle name="Normal 2 31 2" xfId="3229"/>
    <cellStyle name="Normal 2 31 2 2" xfId="3230"/>
    <cellStyle name="Normal 2 31 2 2 2" xfId="3231"/>
    <cellStyle name="Normal 2 31 2 2 2 2" xfId="11616"/>
    <cellStyle name="Normal 2 31 2 2 3" xfId="3232"/>
    <cellStyle name="Normal 2 31 2 2 3 2" xfId="11615"/>
    <cellStyle name="Normal 2 31 2 2 4" xfId="3233"/>
    <cellStyle name="Normal 2 31 2 2 4 2" xfId="11614"/>
    <cellStyle name="Normal 2 31 2 2 5" xfId="3234"/>
    <cellStyle name="Normal 2 31 2 2 5 2" xfId="11613"/>
    <cellStyle name="Normal 2 31 2 2 6" xfId="11612"/>
    <cellStyle name="Normal 2 31 2 3" xfId="3235"/>
    <cellStyle name="Normal 2 31 2 3 2" xfId="3236"/>
    <cellStyle name="Normal 2 31 2 3 2 2" xfId="11611"/>
    <cellStyle name="Normal 2 31 2 3 3" xfId="3237"/>
    <cellStyle name="Normal 2 31 2 3 3 2" xfId="11610"/>
    <cellStyle name="Normal 2 31 2 3 4" xfId="3238"/>
    <cellStyle name="Normal 2 31 2 3 4 2" xfId="11609"/>
    <cellStyle name="Normal 2 31 2 3 5" xfId="3239"/>
    <cellStyle name="Normal 2 31 2 3 5 2" xfId="11608"/>
    <cellStyle name="Normal 2 31 2 3 6" xfId="11607"/>
    <cellStyle name="Normal 2 31 2 4" xfId="3240"/>
    <cellStyle name="Normal 2 31 2 4 2" xfId="3241"/>
    <cellStyle name="Normal 2 31 2 4 2 2" xfId="11606"/>
    <cellStyle name="Normal 2 31 2 4 3" xfId="3242"/>
    <cellStyle name="Normal 2 31 2 4 3 2" xfId="11605"/>
    <cellStyle name="Normal 2 31 2 4 4" xfId="3243"/>
    <cellStyle name="Normal 2 31 2 4 4 2" xfId="11604"/>
    <cellStyle name="Normal 2 31 2 4 5" xfId="3244"/>
    <cellStyle name="Normal 2 31 2 4 5 2" xfId="11603"/>
    <cellStyle name="Normal 2 31 2 4 6" xfId="11602"/>
    <cellStyle name="Normal 2 31 2 5" xfId="3245"/>
    <cellStyle name="Normal 2 31 2 5 2" xfId="11601"/>
    <cellStyle name="Normal 2 31 2 6" xfId="3246"/>
    <cellStyle name="Normal 2 31 2 6 2" xfId="11600"/>
    <cellStyle name="Normal 2 31 2 7" xfId="3247"/>
    <cellStyle name="Normal 2 31 2 7 2" xfId="11599"/>
    <cellStyle name="Normal 2 31 2 8" xfId="3248"/>
    <cellStyle name="Normal 2 31 2 8 2" xfId="11598"/>
    <cellStyle name="Normal 2 31 2 9" xfId="11597"/>
    <cellStyle name="Normal 2 31 3" xfId="3249"/>
    <cellStyle name="Normal 2 31 3 2" xfId="3250"/>
    <cellStyle name="Normal 2 31 3 2 2" xfId="11596"/>
    <cellStyle name="Normal 2 31 3 3" xfId="3251"/>
    <cellStyle name="Normal 2 31 3 3 2" xfId="11595"/>
    <cellStyle name="Normal 2 31 3 4" xfId="3252"/>
    <cellStyle name="Normal 2 31 3 4 2" xfId="11594"/>
    <cellStyle name="Normal 2 31 3 5" xfId="3253"/>
    <cellStyle name="Normal 2 31 3 5 2" xfId="11593"/>
    <cellStyle name="Normal 2 31 3 6" xfId="11592"/>
    <cellStyle name="Normal 2 31 4" xfId="3254"/>
    <cellStyle name="Normal 2 31 4 2" xfId="3255"/>
    <cellStyle name="Normal 2 31 4 2 2" xfId="11591"/>
    <cellStyle name="Normal 2 31 4 3" xfId="3256"/>
    <cellStyle name="Normal 2 31 4 3 2" xfId="11590"/>
    <cellStyle name="Normal 2 31 4 4" xfId="3257"/>
    <cellStyle name="Normal 2 31 4 4 2" xfId="11589"/>
    <cellStyle name="Normal 2 31 4 5" xfId="3258"/>
    <cellStyle name="Normal 2 31 4 5 2" xfId="11588"/>
    <cellStyle name="Normal 2 31 4 6" xfId="11587"/>
    <cellStyle name="Normal 2 31 5" xfId="3259"/>
    <cellStyle name="Normal 2 31 5 2" xfId="3260"/>
    <cellStyle name="Normal 2 31 5 2 2" xfId="11586"/>
    <cellStyle name="Normal 2 31 5 3" xfId="3261"/>
    <cellStyle name="Normal 2 31 5 3 2" xfId="11585"/>
    <cellStyle name="Normal 2 31 5 4" xfId="3262"/>
    <cellStyle name="Normal 2 31 5 4 2" xfId="11584"/>
    <cellStyle name="Normal 2 31 5 5" xfId="3263"/>
    <cellStyle name="Normal 2 31 5 5 2" xfId="11583"/>
    <cellStyle name="Normal 2 31 5 6" xfId="11582"/>
    <cellStyle name="Normal 2 31 6" xfId="3264"/>
    <cellStyle name="Normal 2 31 6 2" xfId="11581"/>
    <cellStyle name="Normal 2 31 7" xfId="3265"/>
    <cellStyle name="Normal 2 31 7 2" xfId="11580"/>
    <cellStyle name="Normal 2 31 8" xfId="3266"/>
    <cellStyle name="Normal 2 31 8 2" xfId="11579"/>
    <cellStyle name="Normal 2 31 9" xfId="3267"/>
    <cellStyle name="Normal 2 31 9 2" xfId="11578"/>
    <cellStyle name="Normal 2 32" xfId="3268"/>
    <cellStyle name="Normal 2 32 10" xfId="14230"/>
    <cellStyle name="Normal 2 32 10 2" xfId="11577"/>
    <cellStyle name="Normal 2 32 2" xfId="3269"/>
    <cellStyle name="Normal 2 32 2 2" xfId="3270"/>
    <cellStyle name="Normal 2 32 2 2 2" xfId="3271"/>
    <cellStyle name="Normal 2 32 2 2 2 2" xfId="11576"/>
    <cellStyle name="Normal 2 32 2 2 3" xfId="3272"/>
    <cellStyle name="Normal 2 32 2 2 3 2" xfId="11575"/>
    <cellStyle name="Normal 2 32 2 2 4" xfId="3273"/>
    <cellStyle name="Normal 2 32 2 2 4 2" xfId="11574"/>
    <cellStyle name="Normal 2 32 2 2 5" xfId="3274"/>
    <cellStyle name="Normal 2 32 2 2 5 2" xfId="14159"/>
    <cellStyle name="Normal 2 32 2 2 6" xfId="11573"/>
    <cellStyle name="Normal 2 32 2 3" xfId="3275"/>
    <cellStyle name="Normal 2 32 2 3 2" xfId="3276"/>
    <cellStyle name="Normal 2 32 2 3 2 2" xfId="11572"/>
    <cellStyle name="Normal 2 32 2 3 3" xfId="3277"/>
    <cellStyle name="Normal 2 32 2 3 3 2" xfId="11571"/>
    <cellStyle name="Normal 2 32 2 3 4" xfId="3278"/>
    <cellStyle name="Normal 2 32 2 3 4 2" xfId="11570"/>
    <cellStyle name="Normal 2 32 2 3 5" xfId="3279"/>
    <cellStyle name="Normal 2 32 2 3 5 2" xfId="11569"/>
    <cellStyle name="Normal 2 32 2 3 6" xfId="14166"/>
    <cellStyle name="Normal 2 32 2 4" xfId="3280"/>
    <cellStyle name="Normal 2 32 2 4 2" xfId="3281"/>
    <cellStyle name="Normal 2 32 2 4 2 2" xfId="11568"/>
    <cellStyle name="Normal 2 32 2 4 3" xfId="3282"/>
    <cellStyle name="Normal 2 32 2 4 3 2" xfId="11567"/>
    <cellStyle name="Normal 2 32 2 4 4" xfId="3283"/>
    <cellStyle name="Normal 2 32 2 4 4 2" xfId="11566"/>
    <cellStyle name="Normal 2 32 2 4 5" xfId="3284"/>
    <cellStyle name="Normal 2 32 2 4 5 2" xfId="11565"/>
    <cellStyle name="Normal 2 32 2 4 6" xfId="11564"/>
    <cellStyle name="Normal 2 32 2 5" xfId="3285"/>
    <cellStyle name="Normal 2 32 2 5 2" xfId="11563"/>
    <cellStyle name="Normal 2 32 2 6" xfId="3286"/>
    <cellStyle name="Normal 2 32 2 6 2" xfId="11562"/>
    <cellStyle name="Normal 2 32 2 7" xfId="3287"/>
    <cellStyle name="Normal 2 32 2 7 2" xfId="11561"/>
    <cellStyle name="Normal 2 32 2 8" xfId="3288"/>
    <cellStyle name="Normal 2 32 2 8 2" xfId="11560"/>
    <cellStyle name="Normal 2 32 2 9" xfId="11559"/>
    <cellStyle name="Normal 2 32 3" xfId="3289"/>
    <cellStyle name="Normal 2 32 3 2" xfId="3290"/>
    <cellStyle name="Normal 2 32 3 2 2" xfId="11558"/>
    <cellStyle name="Normal 2 32 3 3" xfId="3291"/>
    <cellStyle name="Normal 2 32 3 3 2" xfId="11557"/>
    <cellStyle name="Normal 2 32 3 4" xfId="3292"/>
    <cellStyle name="Normal 2 32 3 4 2" xfId="11556"/>
    <cellStyle name="Normal 2 32 3 5" xfId="3293"/>
    <cellStyle name="Normal 2 32 3 5 2" xfId="11555"/>
    <cellStyle name="Normal 2 32 3 6" xfId="9793"/>
    <cellStyle name="Normal 2 32 4" xfId="3294"/>
    <cellStyle name="Normal 2 32 4 2" xfId="3295"/>
    <cellStyle name="Normal 2 32 4 2 2" xfId="11554"/>
    <cellStyle name="Normal 2 32 4 3" xfId="3296"/>
    <cellStyle name="Normal 2 32 4 3 2" xfId="11553"/>
    <cellStyle name="Normal 2 32 4 4" xfId="3297"/>
    <cellStyle name="Normal 2 32 4 4 2" xfId="11552"/>
    <cellStyle name="Normal 2 32 4 5" xfId="3298"/>
    <cellStyle name="Normal 2 32 4 5 2" xfId="11551"/>
    <cellStyle name="Normal 2 32 4 6" xfId="11550"/>
    <cellStyle name="Normal 2 32 5" xfId="3299"/>
    <cellStyle name="Normal 2 32 5 2" xfId="3300"/>
    <cellStyle name="Normal 2 32 5 2 2" xfId="14069"/>
    <cellStyle name="Normal 2 32 5 3" xfId="3301"/>
    <cellStyle name="Normal 2 32 5 3 2" xfId="11549"/>
    <cellStyle name="Normal 2 32 5 4" xfId="3302"/>
    <cellStyle name="Normal 2 32 5 4 2" xfId="11548"/>
    <cellStyle name="Normal 2 32 5 5" xfId="3303"/>
    <cellStyle name="Normal 2 32 5 5 2" xfId="11547"/>
    <cellStyle name="Normal 2 32 5 6" xfId="14130"/>
    <cellStyle name="Normal 2 32 6" xfId="3304"/>
    <cellStyle name="Normal 2 32 6 2" xfId="11546"/>
    <cellStyle name="Normal 2 32 7" xfId="3305"/>
    <cellStyle name="Normal 2 32 7 2" xfId="11545"/>
    <cellStyle name="Normal 2 32 8" xfId="3306"/>
    <cellStyle name="Normal 2 32 8 2" xfId="11544"/>
    <cellStyle name="Normal 2 32 9" xfId="3307"/>
    <cellStyle name="Normal 2 32 9 2" xfId="11543"/>
    <cellStyle name="Normal 2 33" xfId="3308"/>
    <cellStyle name="Normal 2 33 10" xfId="14231"/>
    <cellStyle name="Normal 2 33 10 2" xfId="11542"/>
    <cellStyle name="Normal 2 33 2" xfId="3309"/>
    <cellStyle name="Normal 2 33 2 2" xfId="3310"/>
    <cellStyle name="Normal 2 33 2 2 2" xfId="3311"/>
    <cellStyle name="Normal 2 33 2 2 2 2" xfId="11541"/>
    <cellStyle name="Normal 2 33 2 2 3" xfId="3312"/>
    <cellStyle name="Normal 2 33 2 2 3 2" xfId="11540"/>
    <cellStyle name="Normal 2 33 2 2 4" xfId="3313"/>
    <cellStyle name="Normal 2 33 2 2 4 2" xfId="11539"/>
    <cellStyle name="Normal 2 33 2 2 5" xfId="3314"/>
    <cellStyle name="Normal 2 33 2 2 5 2" xfId="11538"/>
    <cellStyle name="Normal 2 33 2 2 6" xfId="11537"/>
    <cellStyle name="Normal 2 33 2 3" xfId="3315"/>
    <cellStyle name="Normal 2 33 2 3 2" xfId="3316"/>
    <cellStyle name="Normal 2 33 2 3 2 2" xfId="11536"/>
    <cellStyle name="Normal 2 33 2 3 3" xfId="3317"/>
    <cellStyle name="Normal 2 33 2 3 3 2" xfId="14116"/>
    <cellStyle name="Normal 2 33 2 3 4" xfId="3318"/>
    <cellStyle name="Normal 2 33 2 3 4 2" xfId="11535"/>
    <cellStyle name="Normal 2 33 2 3 5" xfId="3319"/>
    <cellStyle name="Normal 2 33 2 3 5 2" xfId="11534"/>
    <cellStyle name="Normal 2 33 2 3 6" xfId="11533"/>
    <cellStyle name="Normal 2 33 2 4" xfId="3320"/>
    <cellStyle name="Normal 2 33 2 4 2" xfId="3321"/>
    <cellStyle name="Normal 2 33 2 4 2 2" xfId="14115"/>
    <cellStyle name="Normal 2 33 2 4 3" xfId="3322"/>
    <cellStyle name="Normal 2 33 2 4 3 2" xfId="14114"/>
    <cellStyle name="Normal 2 33 2 4 4" xfId="3323"/>
    <cellStyle name="Normal 2 33 2 4 4 2" xfId="14113"/>
    <cellStyle name="Normal 2 33 2 4 5" xfId="3324"/>
    <cellStyle name="Normal 2 33 2 4 5 2" xfId="14112"/>
    <cellStyle name="Normal 2 33 2 4 6" xfId="11532"/>
    <cellStyle name="Normal 2 33 2 5" xfId="3325"/>
    <cellStyle name="Normal 2 33 2 5 2" xfId="11531"/>
    <cellStyle name="Normal 2 33 2 6" xfId="3326"/>
    <cellStyle name="Normal 2 33 2 6 2" xfId="11530"/>
    <cellStyle name="Normal 2 33 2 7" xfId="3327"/>
    <cellStyle name="Normal 2 33 2 7 2" xfId="11529"/>
    <cellStyle name="Normal 2 33 2 8" xfId="3328"/>
    <cellStyle name="Normal 2 33 2 8 2" xfId="14111"/>
    <cellStyle name="Normal 2 33 2 9" xfId="11528"/>
    <cellStyle name="Normal 2 33 3" xfId="3329"/>
    <cellStyle name="Normal 2 33 3 2" xfId="3330"/>
    <cellStyle name="Normal 2 33 3 2 2" xfId="11527"/>
    <cellStyle name="Normal 2 33 3 3" xfId="3331"/>
    <cellStyle name="Normal 2 33 3 3 2" xfId="11526"/>
    <cellStyle name="Normal 2 33 3 4" xfId="3332"/>
    <cellStyle name="Normal 2 33 3 4 2" xfId="11525"/>
    <cellStyle name="Normal 2 33 3 5" xfId="3333"/>
    <cellStyle name="Normal 2 33 3 5 2" xfId="11524"/>
    <cellStyle name="Normal 2 33 3 6" xfId="11523"/>
    <cellStyle name="Normal 2 33 4" xfId="3334"/>
    <cellStyle name="Normal 2 33 4 2" xfId="3335"/>
    <cellStyle name="Normal 2 33 4 2 2" xfId="11522"/>
    <cellStyle name="Normal 2 33 4 3" xfId="3336"/>
    <cellStyle name="Normal 2 33 4 3 2" xfId="11521"/>
    <cellStyle name="Normal 2 33 4 4" xfId="3337"/>
    <cellStyle name="Normal 2 33 4 4 2" xfId="11520"/>
    <cellStyle name="Normal 2 33 4 5" xfId="3338"/>
    <cellStyle name="Normal 2 33 4 5 2" xfId="11519"/>
    <cellStyle name="Normal 2 33 4 6" xfId="14110"/>
    <cellStyle name="Normal 2 33 5" xfId="3339"/>
    <cellStyle name="Normal 2 33 5 2" xfId="3340"/>
    <cellStyle name="Normal 2 33 5 2 2" xfId="11518"/>
    <cellStyle name="Normal 2 33 5 3" xfId="3341"/>
    <cellStyle name="Normal 2 33 5 3 2" xfId="11517"/>
    <cellStyle name="Normal 2 33 5 4" xfId="3342"/>
    <cellStyle name="Normal 2 33 5 4 2" xfId="11516"/>
    <cellStyle name="Normal 2 33 5 5" xfId="3343"/>
    <cellStyle name="Normal 2 33 5 5 2" xfId="11515"/>
    <cellStyle name="Normal 2 33 5 6" xfId="11514"/>
    <cellStyle name="Normal 2 33 6" xfId="3344"/>
    <cellStyle name="Normal 2 33 6 2" xfId="11513"/>
    <cellStyle name="Normal 2 33 7" xfId="3345"/>
    <cellStyle name="Normal 2 33 7 2" xfId="11512"/>
    <cellStyle name="Normal 2 33 8" xfId="3346"/>
    <cellStyle name="Normal 2 33 8 2" xfId="11511"/>
    <cellStyle name="Normal 2 33 9" xfId="3347"/>
    <cellStyle name="Normal 2 33 9 2" xfId="11510"/>
    <cellStyle name="Normal 2 34" xfId="3348"/>
    <cellStyle name="Normal 2 34 10" xfId="14232"/>
    <cellStyle name="Normal 2 34 10 2" xfId="11509"/>
    <cellStyle name="Normal 2 34 2" xfId="3349"/>
    <cellStyle name="Normal 2 34 2 2" xfId="3350"/>
    <cellStyle name="Normal 2 34 2 2 2" xfId="3351"/>
    <cellStyle name="Normal 2 34 2 2 2 2" xfId="11508"/>
    <cellStyle name="Normal 2 34 2 2 3" xfId="3352"/>
    <cellStyle name="Normal 2 34 2 2 3 2" xfId="11507"/>
    <cellStyle name="Normal 2 34 2 2 4" xfId="3353"/>
    <cellStyle name="Normal 2 34 2 2 4 2" xfId="11506"/>
    <cellStyle name="Normal 2 34 2 2 5" xfId="3354"/>
    <cellStyle name="Normal 2 34 2 2 5 2" xfId="11505"/>
    <cellStyle name="Normal 2 34 2 2 6" xfId="11504"/>
    <cellStyle name="Normal 2 34 2 3" xfId="3355"/>
    <cellStyle name="Normal 2 34 2 3 2" xfId="3356"/>
    <cellStyle name="Normal 2 34 2 3 2 2" xfId="11503"/>
    <cellStyle name="Normal 2 34 2 3 3" xfId="3357"/>
    <cellStyle name="Normal 2 34 2 3 3 2" xfId="11502"/>
    <cellStyle name="Normal 2 34 2 3 4" xfId="3358"/>
    <cellStyle name="Normal 2 34 2 3 4 2" xfId="11501"/>
    <cellStyle name="Normal 2 34 2 3 5" xfId="3359"/>
    <cellStyle name="Normal 2 34 2 3 5 2" xfId="11500"/>
    <cellStyle name="Normal 2 34 2 3 6" xfId="11499"/>
    <cellStyle name="Normal 2 34 2 4" xfId="3360"/>
    <cellStyle name="Normal 2 34 2 4 2" xfId="3361"/>
    <cellStyle name="Normal 2 34 2 4 2 2" xfId="11498"/>
    <cellStyle name="Normal 2 34 2 4 3" xfId="3362"/>
    <cellStyle name="Normal 2 34 2 4 3 2" xfId="11497"/>
    <cellStyle name="Normal 2 34 2 4 4" xfId="3363"/>
    <cellStyle name="Normal 2 34 2 4 4 2" xfId="11496"/>
    <cellStyle name="Normal 2 34 2 4 5" xfId="3364"/>
    <cellStyle name="Normal 2 34 2 4 5 2" xfId="11495"/>
    <cellStyle name="Normal 2 34 2 4 6" xfId="11494"/>
    <cellStyle name="Normal 2 34 2 5" xfId="3365"/>
    <cellStyle name="Normal 2 34 2 5 2" xfId="11493"/>
    <cellStyle name="Normal 2 34 2 6" xfId="3366"/>
    <cellStyle name="Normal 2 34 2 6 2" xfId="11492"/>
    <cellStyle name="Normal 2 34 2 7" xfId="3367"/>
    <cellStyle name="Normal 2 34 2 7 2" xfId="11491"/>
    <cellStyle name="Normal 2 34 2 8" xfId="3368"/>
    <cellStyle name="Normal 2 34 2 8 2" xfId="11490"/>
    <cellStyle name="Normal 2 34 2 9" xfId="11489"/>
    <cellStyle name="Normal 2 34 3" xfId="3369"/>
    <cellStyle name="Normal 2 34 3 2" xfId="3370"/>
    <cellStyle name="Normal 2 34 3 2 2" xfId="11488"/>
    <cellStyle name="Normal 2 34 3 3" xfId="3371"/>
    <cellStyle name="Normal 2 34 3 3 2" xfId="11487"/>
    <cellStyle name="Normal 2 34 3 4" xfId="3372"/>
    <cellStyle name="Normal 2 34 3 4 2" xfId="11486"/>
    <cellStyle name="Normal 2 34 3 5" xfId="3373"/>
    <cellStyle name="Normal 2 34 3 5 2" xfId="11485"/>
    <cellStyle name="Normal 2 34 3 6" xfId="11484"/>
    <cellStyle name="Normal 2 34 4" xfId="3374"/>
    <cellStyle name="Normal 2 34 4 2" xfId="3375"/>
    <cellStyle name="Normal 2 34 4 2 2" xfId="11483"/>
    <cellStyle name="Normal 2 34 4 3" xfId="3376"/>
    <cellStyle name="Normal 2 34 4 3 2" xfId="11482"/>
    <cellStyle name="Normal 2 34 4 4" xfId="3377"/>
    <cellStyle name="Normal 2 34 4 4 2" xfId="11481"/>
    <cellStyle name="Normal 2 34 4 5" xfId="3378"/>
    <cellStyle name="Normal 2 34 4 5 2" xfId="11480"/>
    <cellStyle name="Normal 2 34 4 6" xfId="11479"/>
    <cellStyle name="Normal 2 34 5" xfId="3379"/>
    <cellStyle name="Normal 2 34 5 2" xfId="3380"/>
    <cellStyle name="Normal 2 34 5 2 2" xfId="11478"/>
    <cellStyle name="Normal 2 34 5 3" xfId="3381"/>
    <cellStyle name="Normal 2 34 5 3 2" xfId="11477"/>
    <cellStyle name="Normal 2 34 5 4" xfId="3382"/>
    <cellStyle name="Normal 2 34 5 4 2" xfId="11476"/>
    <cellStyle name="Normal 2 34 5 5" xfId="3383"/>
    <cellStyle name="Normal 2 34 5 5 2" xfId="11475"/>
    <cellStyle name="Normal 2 34 5 6" xfId="14109"/>
    <cellStyle name="Normal 2 34 6" xfId="3384"/>
    <cellStyle name="Normal 2 34 6 2" xfId="11474"/>
    <cellStyle name="Normal 2 34 7" xfId="3385"/>
    <cellStyle name="Normal 2 34 7 2" xfId="11473"/>
    <cellStyle name="Normal 2 34 8" xfId="3386"/>
    <cellStyle name="Normal 2 34 8 2" xfId="11472"/>
    <cellStyle name="Normal 2 34 9" xfId="3387"/>
    <cellStyle name="Normal 2 34 9 2" xfId="11471"/>
    <cellStyle name="Normal 2 35" xfId="3388"/>
    <cellStyle name="Normal 2 35 10" xfId="14233"/>
    <cellStyle name="Normal 2 35 10 2" xfId="11470"/>
    <cellStyle name="Normal 2 35 2" xfId="3389"/>
    <cellStyle name="Normal 2 35 2 2" xfId="3390"/>
    <cellStyle name="Normal 2 35 2 2 2" xfId="3391"/>
    <cellStyle name="Normal 2 35 2 2 2 2" xfId="11469"/>
    <cellStyle name="Normal 2 35 2 2 3" xfId="3392"/>
    <cellStyle name="Normal 2 35 2 2 3 2" xfId="11468"/>
    <cellStyle name="Normal 2 35 2 2 4" xfId="3393"/>
    <cellStyle name="Normal 2 35 2 2 4 2" xfId="11467"/>
    <cellStyle name="Normal 2 35 2 2 5" xfId="3394"/>
    <cellStyle name="Normal 2 35 2 2 5 2" xfId="11466"/>
    <cellStyle name="Normal 2 35 2 2 6" xfId="14108"/>
    <cellStyle name="Normal 2 35 2 3" xfId="3395"/>
    <cellStyle name="Normal 2 35 2 3 2" xfId="3396"/>
    <cellStyle name="Normal 2 35 2 3 2 2" xfId="11465"/>
    <cellStyle name="Normal 2 35 2 3 3" xfId="3397"/>
    <cellStyle name="Normal 2 35 2 3 3 2" xfId="11464"/>
    <cellStyle name="Normal 2 35 2 3 4" xfId="3398"/>
    <cellStyle name="Normal 2 35 2 3 4 2" xfId="11463"/>
    <cellStyle name="Normal 2 35 2 3 5" xfId="3399"/>
    <cellStyle name="Normal 2 35 2 3 5 2" xfId="11462"/>
    <cellStyle name="Normal 2 35 2 3 6" xfId="11461"/>
    <cellStyle name="Normal 2 35 2 4" xfId="3400"/>
    <cellStyle name="Normal 2 35 2 4 2" xfId="3401"/>
    <cellStyle name="Normal 2 35 2 4 2 2" xfId="11460"/>
    <cellStyle name="Normal 2 35 2 4 3" xfId="3402"/>
    <cellStyle name="Normal 2 35 2 4 3 2" xfId="11459"/>
    <cellStyle name="Normal 2 35 2 4 4" xfId="3403"/>
    <cellStyle name="Normal 2 35 2 4 4 2" xfId="11458"/>
    <cellStyle name="Normal 2 35 2 4 5" xfId="3404"/>
    <cellStyle name="Normal 2 35 2 4 5 2" xfId="11457"/>
    <cellStyle name="Normal 2 35 2 4 6" xfId="11456"/>
    <cellStyle name="Normal 2 35 2 5" xfId="3405"/>
    <cellStyle name="Normal 2 35 2 5 2" xfId="11455"/>
    <cellStyle name="Normal 2 35 2 6" xfId="3406"/>
    <cellStyle name="Normal 2 35 2 6 2" xfId="11454"/>
    <cellStyle name="Normal 2 35 2 7" xfId="3407"/>
    <cellStyle name="Normal 2 35 2 7 2" xfId="11453"/>
    <cellStyle name="Normal 2 35 2 8" xfId="3408"/>
    <cellStyle name="Normal 2 35 2 8 2" xfId="11452"/>
    <cellStyle name="Normal 2 35 2 9" xfId="11451"/>
    <cellStyle name="Normal 2 35 3" xfId="3409"/>
    <cellStyle name="Normal 2 35 3 2" xfId="3410"/>
    <cellStyle name="Normal 2 35 3 2 2" xfId="11450"/>
    <cellStyle name="Normal 2 35 3 3" xfId="3411"/>
    <cellStyle name="Normal 2 35 3 3 2" xfId="11449"/>
    <cellStyle name="Normal 2 35 3 4" xfId="3412"/>
    <cellStyle name="Normal 2 35 3 4 2" xfId="11448"/>
    <cellStyle name="Normal 2 35 3 5" xfId="3413"/>
    <cellStyle name="Normal 2 35 3 5 2" xfId="11447"/>
    <cellStyle name="Normal 2 35 3 6" xfId="11446"/>
    <cellStyle name="Normal 2 35 4" xfId="3414"/>
    <cellStyle name="Normal 2 35 4 2" xfId="3415"/>
    <cellStyle name="Normal 2 35 4 2 2" xfId="11445"/>
    <cellStyle name="Normal 2 35 4 3" xfId="3416"/>
    <cellStyle name="Normal 2 35 4 3 2" xfId="11444"/>
    <cellStyle name="Normal 2 35 4 4" xfId="3417"/>
    <cellStyle name="Normal 2 35 4 4 2" xfId="11443"/>
    <cellStyle name="Normal 2 35 4 5" xfId="3418"/>
    <cellStyle name="Normal 2 35 4 5 2" xfId="11442"/>
    <cellStyle name="Normal 2 35 4 6" xfId="11441"/>
    <cellStyle name="Normal 2 35 5" xfId="3419"/>
    <cellStyle name="Normal 2 35 5 2" xfId="3420"/>
    <cellStyle name="Normal 2 35 5 2 2" xfId="11440"/>
    <cellStyle name="Normal 2 35 5 3" xfId="3421"/>
    <cellStyle name="Normal 2 35 5 3 2" xfId="11439"/>
    <cellStyle name="Normal 2 35 5 4" xfId="3422"/>
    <cellStyle name="Normal 2 35 5 4 2" xfId="11438"/>
    <cellStyle name="Normal 2 35 5 5" xfId="3423"/>
    <cellStyle name="Normal 2 35 5 5 2" xfId="11437"/>
    <cellStyle name="Normal 2 35 5 6" xfId="11436"/>
    <cellStyle name="Normal 2 35 6" xfId="3424"/>
    <cellStyle name="Normal 2 35 6 2" xfId="14107"/>
    <cellStyle name="Normal 2 35 7" xfId="3425"/>
    <cellStyle name="Normal 2 35 7 2" xfId="11435"/>
    <cellStyle name="Normal 2 35 8" xfId="3426"/>
    <cellStyle name="Normal 2 35 8 2" xfId="11434"/>
    <cellStyle name="Normal 2 35 9" xfId="3427"/>
    <cellStyle name="Normal 2 35 9 2" xfId="11433"/>
    <cellStyle name="Normal 2 36" xfId="3428"/>
    <cellStyle name="Normal 2 36 10" xfId="14234"/>
    <cellStyle name="Normal 2 36 10 2" xfId="11432"/>
    <cellStyle name="Normal 2 36 2" xfId="3429"/>
    <cellStyle name="Normal 2 36 2 2" xfId="3430"/>
    <cellStyle name="Normal 2 36 2 2 2" xfId="3431"/>
    <cellStyle name="Normal 2 36 2 2 2 2" xfId="11431"/>
    <cellStyle name="Normal 2 36 2 2 3" xfId="3432"/>
    <cellStyle name="Normal 2 36 2 2 3 2" xfId="11430"/>
    <cellStyle name="Normal 2 36 2 2 4" xfId="3433"/>
    <cellStyle name="Normal 2 36 2 2 4 2" xfId="11429"/>
    <cellStyle name="Normal 2 36 2 2 5" xfId="3434"/>
    <cellStyle name="Normal 2 36 2 2 5 2" xfId="11428"/>
    <cellStyle name="Normal 2 36 2 2 6" xfId="11427"/>
    <cellStyle name="Normal 2 36 2 3" xfId="3435"/>
    <cellStyle name="Normal 2 36 2 3 2" xfId="3436"/>
    <cellStyle name="Normal 2 36 2 3 2 2" xfId="11426"/>
    <cellStyle name="Normal 2 36 2 3 3" xfId="3437"/>
    <cellStyle name="Normal 2 36 2 3 3 2" xfId="11425"/>
    <cellStyle name="Normal 2 36 2 3 4" xfId="3438"/>
    <cellStyle name="Normal 2 36 2 3 4 2" xfId="11424"/>
    <cellStyle name="Normal 2 36 2 3 5" xfId="3439"/>
    <cellStyle name="Normal 2 36 2 3 5 2" xfId="11423"/>
    <cellStyle name="Normal 2 36 2 3 6" xfId="11422"/>
    <cellStyle name="Normal 2 36 2 4" xfId="3440"/>
    <cellStyle name="Normal 2 36 2 4 2" xfId="3441"/>
    <cellStyle name="Normal 2 36 2 4 2 2" xfId="11421"/>
    <cellStyle name="Normal 2 36 2 4 3" xfId="3442"/>
    <cellStyle name="Normal 2 36 2 4 3 2" xfId="11420"/>
    <cellStyle name="Normal 2 36 2 4 4" xfId="3443"/>
    <cellStyle name="Normal 2 36 2 4 4 2" xfId="11419"/>
    <cellStyle name="Normal 2 36 2 4 5" xfId="3444"/>
    <cellStyle name="Normal 2 36 2 4 5 2" xfId="11418"/>
    <cellStyle name="Normal 2 36 2 4 6" xfId="11417"/>
    <cellStyle name="Normal 2 36 2 5" xfId="3445"/>
    <cellStyle name="Normal 2 36 2 5 2" xfId="14106"/>
    <cellStyle name="Normal 2 36 2 6" xfId="3446"/>
    <cellStyle name="Normal 2 36 2 6 2" xfId="11416"/>
    <cellStyle name="Normal 2 36 2 7" xfId="3447"/>
    <cellStyle name="Normal 2 36 2 7 2" xfId="11415"/>
    <cellStyle name="Normal 2 36 2 8" xfId="3448"/>
    <cellStyle name="Normal 2 36 2 8 2" xfId="11414"/>
    <cellStyle name="Normal 2 36 2 9" xfId="11413"/>
    <cellStyle name="Normal 2 36 3" xfId="3449"/>
    <cellStyle name="Normal 2 36 3 2" xfId="3450"/>
    <cellStyle name="Normal 2 36 3 2 2" xfId="11412"/>
    <cellStyle name="Normal 2 36 3 3" xfId="3451"/>
    <cellStyle name="Normal 2 36 3 3 2" xfId="11411"/>
    <cellStyle name="Normal 2 36 3 4" xfId="3452"/>
    <cellStyle name="Normal 2 36 3 4 2" xfId="11410"/>
    <cellStyle name="Normal 2 36 3 5" xfId="3453"/>
    <cellStyle name="Normal 2 36 3 5 2" xfId="11409"/>
    <cellStyle name="Normal 2 36 3 6" xfId="11408"/>
    <cellStyle name="Normal 2 36 4" xfId="3454"/>
    <cellStyle name="Normal 2 36 4 2" xfId="3455"/>
    <cellStyle name="Normal 2 36 4 2 2" xfId="11407"/>
    <cellStyle name="Normal 2 36 4 3" xfId="3456"/>
    <cellStyle name="Normal 2 36 4 3 2" xfId="11406"/>
    <cellStyle name="Normal 2 36 4 4" xfId="3457"/>
    <cellStyle name="Normal 2 36 4 4 2" xfId="11405"/>
    <cellStyle name="Normal 2 36 4 5" xfId="3458"/>
    <cellStyle name="Normal 2 36 4 5 2" xfId="11404"/>
    <cellStyle name="Normal 2 36 4 6" xfId="11403"/>
    <cellStyle name="Normal 2 36 5" xfId="3459"/>
    <cellStyle name="Normal 2 36 5 2" xfId="3460"/>
    <cellStyle name="Normal 2 36 5 2 2" xfId="11402"/>
    <cellStyle name="Normal 2 36 5 3" xfId="3461"/>
    <cellStyle name="Normal 2 36 5 3 2" xfId="11401"/>
    <cellStyle name="Normal 2 36 5 4" xfId="3462"/>
    <cellStyle name="Normal 2 36 5 4 2" xfId="11400"/>
    <cellStyle name="Normal 2 36 5 5" xfId="3463"/>
    <cellStyle name="Normal 2 36 5 5 2" xfId="11399"/>
    <cellStyle name="Normal 2 36 5 6" xfId="11398"/>
    <cellStyle name="Normal 2 36 6" xfId="3464"/>
    <cellStyle name="Normal 2 36 6 2" xfId="11397"/>
    <cellStyle name="Normal 2 36 7" xfId="3465"/>
    <cellStyle name="Normal 2 36 7 2" xfId="14105"/>
    <cellStyle name="Normal 2 36 8" xfId="3466"/>
    <cellStyle name="Normal 2 36 8 2" xfId="11396"/>
    <cellStyle name="Normal 2 36 9" xfId="3467"/>
    <cellStyle name="Normal 2 36 9 2" xfId="11395"/>
    <cellStyle name="Normal 2 37" xfId="3468"/>
    <cellStyle name="Normal 2 37 10" xfId="14235"/>
    <cellStyle name="Normal 2 37 10 2" xfId="11394"/>
    <cellStyle name="Normal 2 37 2" xfId="3469"/>
    <cellStyle name="Normal 2 37 2 2" xfId="3470"/>
    <cellStyle name="Normal 2 37 2 2 2" xfId="3471"/>
    <cellStyle name="Normal 2 37 2 2 2 2" xfId="11393"/>
    <cellStyle name="Normal 2 37 2 2 3" xfId="3472"/>
    <cellStyle name="Normal 2 37 2 2 3 2" xfId="11392"/>
    <cellStyle name="Normal 2 37 2 2 4" xfId="3473"/>
    <cellStyle name="Normal 2 37 2 2 4 2" xfId="11391"/>
    <cellStyle name="Normal 2 37 2 2 5" xfId="3474"/>
    <cellStyle name="Normal 2 37 2 2 5 2" xfId="11390"/>
    <cellStyle name="Normal 2 37 2 2 6" xfId="11389"/>
    <cellStyle name="Normal 2 37 2 3" xfId="3475"/>
    <cellStyle name="Normal 2 37 2 3 2" xfId="3476"/>
    <cellStyle name="Normal 2 37 2 3 2 2" xfId="11388"/>
    <cellStyle name="Normal 2 37 2 3 3" xfId="3477"/>
    <cellStyle name="Normal 2 37 2 3 3 2" xfId="11387"/>
    <cellStyle name="Normal 2 37 2 3 4" xfId="3478"/>
    <cellStyle name="Normal 2 37 2 3 4 2" xfId="11386"/>
    <cellStyle name="Normal 2 37 2 3 5" xfId="3479"/>
    <cellStyle name="Normal 2 37 2 3 5 2" xfId="11385"/>
    <cellStyle name="Normal 2 37 2 3 6" xfId="11384"/>
    <cellStyle name="Normal 2 37 2 4" xfId="3480"/>
    <cellStyle name="Normal 2 37 2 4 2" xfId="3481"/>
    <cellStyle name="Normal 2 37 2 4 2 2" xfId="11383"/>
    <cellStyle name="Normal 2 37 2 4 3" xfId="3482"/>
    <cellStyle name="Normal 2 37 2 4 3 2" xfId="11382"/>
    <cellStyle name="Normal 2 37 2 4 4" xfId="3483"/>
    <cellStyle name="Normal 2 37 2 4 4 2" xfId="11381"/>
    <cellStyle name="Normal 2 37 2 4 5" xfId="3484"/>
    <cellStyle name="Normal 2 37 2 4 5 2" xfId="11380"/>
    <cellStyle name="Normal 2 37 2 4 6" xfId="11379"/>
    <cellStyle name="Normal 2 37 2 5" xfId="3485"/>
    <cellStyle name="Normal 2 37 2 5 2" xfId="11378"/>
    <cellStyle name="Normal 2 37 2 6" xfId="3486"/>
    <cellStyle name="Normal 2 37 2 6 2" xfId="14104"/>
    <cellStyle name="Normal 2 37 2 7" xfId="3487"/>
    <cellStyle name="Normal 2 37 2 7 2" xfId="11377"/>
    <cellStyle name="Normal 2 37 2 8" xfId="3488"/>
    <cellStyle name="Normal 2 37 2 8 2" xfId="11376"/>
    <cellStyle name="Normal 2 37 2 9" xfId="11375"/>
    <cellStyle name="Normal 2 37 3" xfId="3489"/>
    <cellStyle name="Normal 2 37 3 2" xfId="3490"/>
    <cellStyle name="Normal 2 37 3 2 2" xfId="11374"/>
    <cellStyle name="Normal 2 37 3 3" xfId="3491"/>
    <cellStyle name="Normal 2 37 3 3 2" xfId="11373"/>
    <cellStyle name="Normal 2 37 3 4" xfId="3492"/>
    <cellStyle name="Normal 2 37 3 4 2" xfId="11372"/>
    <cellStyle name="Normal 2 37 3 5" xfId="3493"/>
    <cellStyle name="Normal 2 37 3 5 2" xfId="11371"/>
    <cellStyle name="Normal 2 37 3 6" xfId="11370"/>
    <cellStyle name="Normal 2 37 4" xfId="3494"/>
    <cellStyle name="Normal 2 37 4 2" xfId="3495"/>
    <cellStyle name="Normal 2 37 4 2 2" xfId="11369"/>
    <cellStyle name="Normal 2 37 4 3" xfId="3496"/>
    <cellStyle name="Normal 2 37 4 3 2" xfId="11368"/>
    <cellStyle name="Normal 2 37 4 4" xfId="3497"/>
    <cellStyle name="Normal 2 37 4 4 2" xfId="11367"/>
    <cellStyle name="Normal 2 37 4 5" xfId="3498"/>
    <cellStyle name="Normal 2 37 4 5 2" xfId="11366"/>
    <cellStyle name="Normal 2 37 4 6" xfId="11365"/>
    <cellStyle name="Normal 2 37 5" xfId="3499"/>
    <cellStyle name="Normal 2 37 5 2" xfId="3500"/>
    <cellStyle name="Normal 2 37 5 2 2" xfId="11364"/>
    <cellStyle name="Normal 2 37 5 3" xfId="3501"/>
    <cellStyle name="Normal 2 37 5 3 2" xfId="11363"/>
    <cellStyle name="Normal 2 37 5 4" xfId="3502"/>
    <cellStyle name="Normal 2 37 5 4 2" xfId="11362"/>
    <cellStyle name="Normal 2 37 5 5" xfId="3503"/>
    <cellStyle name="Normal 2 37 5 5 2" xfId="11361"/>
    <cellStyle name="Normal 2 37 5 6" xfId="11360"/>
    <cellStyle name="Normal 2 37 6" xfId="3504"/>
    <cellStyle name="Normal 2 37 6 2" xfId="11359"/>
    <cellStyle name="Normal 2 37 7" xfId="3505"/>
    <cellStyle name="Normal 2 37 7 2" xfId="11358"/>
    <cellStyle name="Normal 2 37 8" xfId="3506"/>
    <cellStyle name="Normal 2 37 8 2" xfId="14103"/>
    <cellStyle name="Normal 2 37 9" xfId="3507"/>
    <cellStyle name="Normal 2 37 9 2" xfId="11357"/>
    <cellStyle name="Normal 2 38" xfId="3508"/>
    <cellStyle name="Normal 2 38 2" xfId="3509"/>
    <cellStyle name="Normal 2 38 2 2" xfId="3510"/>
    <cellStyle name="Normal 2 38 2 2 2" xfId="3511"/>
    <cellStyle name="Normal 2 38 2 2 2 2" xfId="11356"/>
    <cellStyle name="Normal 2 38 2 2 3" xfId="3512"/>
    <cellStyle name="Normal 2 38 2 2 3 2" xfId="11355"/>
    <cellStyle name="Normal 2 38 2 2 4" xfId="3513"/>
    <cellStyle name="Normal 2 38 2 2 4 2" xfId="11354"/>
    <cellStyle name="Normal 2 38 2 2 5" xfId="3514"/>
    <cellStyle name="Normal 2 38 2 2 5 2" xfId="11353"/>
    <cellStyle name="Normal 2 38 2 2 6" xfId="11352"/>
    <cellStyle name="Normal 2 38 2 3" xfId="3515"/>
    <cellStyle name="Normal 2 38 2 3 2" xfId="3516"/>
    <cellStyle name="Normal 2 38 2 3 2 2" xfId="11351"/>
    <cellStyle name="Normal 2 38 2 3 3" xfId="3517"/>
    <cellStyle name="Normal 2 38 2 3 3 2" xfId="11350"/>
    <cellStyle name="Normal 2 38 2 3 4" xfId="3518"/>
    <cellStyle name="Normal 2 38 2 3 4 2" xfId="11349"/>
    <cellStyle name="Normal 2 38 2 3 5" xfId="3519"/>
    <cellStyle name="Normal 2 38 2 3 5 2" xfId="11348"/>
    <cellStyle name="Normal 2 38 2 3 6" xfId="11347"/>
    <cellStyle name="Normal 2 38 2 4" xfId="3520"/>
    <cellStyle name="Normal 2 38 2 4 2" xfId="3521"/>
    <cellStyle name="Normal 2 38 2 4 2 2" xfId="11346"/>
    <cellStyle name="Normal 2 38 2 4 3" xfId="3522"/>
    <cellStyle name="Normal 2 38 2 4 3 2" xfId="11345"/>
    <cellStyle name="Normal 2 38 2 4 4" xfId="3523"/>
    <cellStyle name="Normal 2 38 2 4 4 2" xfId="11344"/>
    <cellStyle name="Normal 2 38 2 4 5" xfId="3524"/>
    <cellStyle name="Normal 2 38 2 4 5 2" xfId="11343"/>
    <cellStyle name="Normal 2 38 2 4 6" xfId="11342"/>
    <cellStyle name="Normal 2 38 2 5" xfId="3525"/>
    <cellStyle name="Normal 2 38 2 5 2" xfId="11341"/>
    <cellStyle name="Normal 2 38 2 6" xfId="3526"/>
    <cellStyle name="Normal 2 38 2 6 2" xfId="11340"/>
    <cellStyle name="Normal 2 38 2 7" xfId="3527"/>
    <cellStyle name="Normal 2 38 2 7 2" xfId="11339"/>
    <cellStyle name="Normal 2 38 2 8" xfId="3528"/>
    <cellStyle name="Normal 2 38 2 8 2" xfId="11338"/>
    <cellStyle name="Normal 2 38 2 9" xfId="11337"/>
    <cellStyle name="Normal 2 38 3" xfId="14236"/>
    <cellStyle name="Normal 2 39" xfId="3529"/>
    <cellStyle name="Normal 2 39 2" xfId="3530"/>
    <cellStyle name="Normal 2 39 2 2" xfId="3531"/>
    <cellStyle name="Normal 2 39 2 2 2" xfId="11336"/>
    <cellStyle name="Normal 2 39 2 3" xfId="3532"/>
    <cellStyle name="Normal 2 39 2 3 2" xfId="11335"/>
    <cellStyle name="Normal 2 39 2 4" xfId="3533"/>
    <cellStyle name="Normal 2 39 2 4 2" xfId="11334"/>
    <cellStyle name="Normal 2 39 2 5" xfId="3534"/>
    <cellStyle name="Normal 2 39 2 5 2" xfId="11333"/>
    <cellStyle name="Normal 2 39 2 6" xfId="11332"/>
    <cellStyle name="Normal 2 39 3" xfId="3535"/>
    <cellStyle name="Normal 2 39 3 2" xfId="3536"/>
    <cellStyle name="Normal 2 39 3 2 2" xfId="11331"/>
    <cellStyle name="Normal 2 39 3 3" xfId="3537"/>
    <cellStyle name="Normal 2 39 3 3 2" xfId="11330"/>
    <cellStyle name="Normal 2 39 3 4" xfId="3538"/>
    <cellStyle name="Normal 2 39 3 4 2" xfId="11329"/>
    <cellStyle name="Normal 2 39 3 5" xfId="3539"/>
    <cellStyle name="Normal 2 39 3 5 2" xfId="11328"/>
    <cellStyle name="Normal 2 39 3 6" xfId="11327"/>
    <cellStyle name="Normal 2 39 4" xfId="3540"/>
    <cellStyle name="Normal 2 39 4 2" xfId="3541"/>
    <cellStyle name="Normal 2 39 4 2 2" xfId="11326"/>
    <cellStyle name="Normal 2 39 4 3" xfId="3542"/>
    <cellStyle name="Normal 2 39 4 3 2" xfId="11325"/>
    <cellStyle name="Normal 2 39 4 4" xfId="3543"/>
    <cellStyle name="Normal 2 39 4 4 2" xfId="11324"/>
    <cellStyle name="Normal 2 39 4 5" xfId="3544"/>
    <cellStyle name="Normal 2 39 4 5 2" xfId="11323"/>
    <cellStyle name="Normal 2 39 4 6" xfId="11322"/>
    <cellStyle name="Normal 2 39 5" xfId="3545"/>
    <cellStyle name="Normal 2 39 5 2" xfId="11321"/>
    <cellStyle name="Normal 2 39 6" xfId="3546"/>
    <cellStyle name="Normal 2 39 6 2" xfId="11320"/>
    <cellStyle name="Normal 2 39 7" xfId="3547"/>
    <cellStyle name="Normal 2 39 7 2" xfId="11319"/>
    <cellStyle name="Normal 2 39 8" xfId="3548"/>
    <cellStyle name="Normal 2 39 8 2" xfId="14102"/>
    <cellStyle name="Normal 2 39 9" xfId="14237"/>
    <cellStyle name="Normal 2 39 9 2" xfId="11318"/>
    <cellStyle name="Normal 2 4" xfId="3549"/>
    <cellStyle name="Normal 2 4 10" xfId="3550"/>
    <cellStyle name="Normal 2 4 11" xfId="3551"/>
    <cellStyle name="Normal 2 4 12" xfId="3552"/>
    <cellStyle name="Normal 2 4 13" xfId="3553"/>
    <cellStyle name="Normal 2 4 14" xfId="3554"/>
    <cellStyle name="Normal 2 4 15" xfId="3555"/>
    <cellStyle name="Normal 2 4 16" xfId="3556"/>
    <cellStyle name="Normal 2 4 17" xfId="3557"/>
    <cellStyle name="Normal 2 4 18" xfId="3558"/>
    <cellStyle name="Normal 2 4 19" xfId="3559"/>
    <cellStyle name="Normal 2 4 2" xfId="3560"/>
    <cellStyle name="Normal 2 4 2 10" xfId="3561"/>
    <cellStyle name="Normal 2 4 2 10 2" xfId="11316"/>
    <cellStyle name="Normal 2 4 2 11" xfId="14238"/>
    <cellStyle name="Normal 2 4 2 11 2" xfId="11315"/>
    <cellStyle name="Normal 2 4 2 12" xfId="11317"/>
    <cellStyle name="Normal 2 4 2 2" xfId="3562"/>
    <cellStyle name="Normal 2 4 2 3" xfId="3563"/>
    <cellStyle name="Normal 2 4 2 3 2" xfId="3564"/>
    <cellStyle name="Normal 2 4 2 3 2 2" xfId="3565"/>
    <cellStyle name="Normal 2 4 2 3 2 2 2" xfId="11314"/>
    <cellStyle name="Normal 2 4 2 3 2 3" xfId="3566"/>
    <cellStyle name="Normal 2 4 2 3 2 3 2" xfId="11313"/>
    <cellStyle name="Normal 2 4 2 3 2 4" xfId="3567"/>
    <cellStyle name="Normal 2 4 2 3 2 4 2" xfId="11312"/>
    <cellStyle name="Normal 2 4 2 3 2 5" xfId="3568"/>
    <cellStyle name="Normal 2 4 2 3 2 5 2" xfId="11311"/>
    <cellStyle name="Normal 2 4 2 3 2 6" xfId="11310"/>
    <cellStyle name="Normal 2 4 2 3 3" xfId="3569"/>
    <cellStyle name="Normal 2 4 2 3 3 2" xfId="3570"/>
    <cellStyle name="Normal 2 4 2 3 3 2 2" xfId="14161"/>
    <cellStyle name="Normal 2 4 2 3 3 3" xfId="3571"/>
    <cellStyle name="Normal 2 4 2 3 3 3 2" xfId="11309"/>
    <cellStyle name="Normal 2 4 2 3 3 4" xfId="3572"/>
    <cellStyle name="Normal 2 4 2 3 3 4 2" xfId="11308"/>
    <cellStyle name="Normal 2 4 2 3 3 5" xfId="3573"/>
    <cellStyle name="Normal 2 4 2 3 3 5 2" xfId="11307"/>
    <cellStyle name="Normal 2 4 2 3 3 6" xfId="11306"/>
    <cellStyle name="Normal 2 4 2 3 4" xfId="3574"/>
    <cellStyle name="Normal 2 4 2 3 4 2" xfId="3575"/>
    <cellStyle name="Normal 2 4 2 3 4 2 2" xfId="14101"/>
    <cellStyle name="Normal 2 4 2 3 4 3" xfId="3576"/>
    <cellStyle name="Normal 2 4 2 3 4 3 2" xfId="11305"/>
    <cellStyle name="Normal 2 4 2 3 4 4" xfId="3577"/>
    <cellStyle name="Normal 2 4 2 3 4 4 2" xfId="11304"/>
    <cellStyle name="Normal 2 4 2 3 4 5" xfId="3578"/>
    <cellStyle name="Normal 2 4 2 3 4 5 2" xfId="11303"/>
    <cellStyle name="Normal 2 4 2 3 4 6" xfId="11302"/>
    <cellStyle name="Normal 2 4 2 3 5" xfId="3579"/>
    <cellStyle name="Normal 2 4 2 3 5 2" xfId="11301"/>
    <cellStyle name="Normal 2 4 2 3 6" xfId="3580"/>
    <cellStyle name="Normal 2 4 2 3 6 2" xfId="11300"/>
    <cellStyle name="Normal 2 4 2 3 7" xfId="3581"/>
    <cellStyle name="Normal 2 4 2 3 7 2" xfId="11299"/>
    <cellStyle name="Normal 2 4 2 3 8" xfId="3582"/>
    <cellStyle name="Normal 2 4 2 3 8 2" xfId="11298"/>
    <cellStyle name="Normal 2 4 2 3 9" xfId="11297"/>
    <cellStyle name="Normal 2 4 2 4" xfId="3583"/>
    <cellStyle name="Normal 2 4 2 4 2" xfId="3584"/>
    <cellStyle name="Normal 2 4 2 4 2 2" xfId="11296"/>
    <cellStyle name="Normal 2 4 2 4 3" xfId="3585"/>
    <cellStyle name="Normal 2 4 2 4 3 2" xfId="11295"/>
    <cellStyle name="Normal 2 4 2 4 4" xfId="3586"/>
    <cellStyle name="Normal 2 4 2 4 4 2" xfId="11294"/>
    <cellStyle name="Normal 2 4 2 4 5" xfId="3587"/>
    <cellStyle name="Normal 2 4 2 4 5 2" xfId="11293"/>
    <cellStyle name="Normal 2 4 2 4 6" xfId="14068"/>
    <cellStyle name="Normal 2 4 2 5" xfId="3588"/>
    <cellStyle name="Normal 2 4 2 5 2" xfId="3589"/>
    <cellStyle name="Normal 2 4 2 5 2 2" xfId="11292"/>
    <cellStyle name="Normal 2 4 2 5 3" xfId="3590"/>
    <cellStyle name="Normal 2 4 2 5 3 2" xfId="11291"/>
    <cellStyle name="Normal 2 4 2 5 4" xfId="3591"/>
    <cellStyle name="Normal 2 4 2 5 4 2" xfId="11290"/>
    <cellStyle name="Normal 2 4 2 5 5" xfId="3592"/>
    <cellStyle name="Normal 2 4 2 5 5 2" xfId="11289"/>
    <cellStyle name="Normal 2 4 2 5 6" xfId="11288"/>
    <cellStyle name="Normal 2 4 2 6" xfId="3593"/>
    <cellStyle name="Normal 2 4 2 6 2" xfId="3594"/>
    <cellStyle name="Normal 2 4 2 6 2 2" xfId="11287"/>
    <cellStyle name="Normal 2 4 2 6 3" xfId="3595"/>
    <cellStyle name="Normal 2 4 2 6 3 2" xfId="11286"/>
    <cellStyle name="Normal 2 4 2 6 4" xfId="3596"/>
    <cellStyle name="Normal 2 4 2 6 4 2" xfId="11285"/>
    <cellStyle name="Normal 2 4 2 6 5" xfId="3597"/>
    <cellStyle name="Normal 2 4 2 6 5 2" xfId="11284"/>
    <cellStyle name="Normal 2 4 2 6 6" xfId="11283"/>
    <cellStyle name="Normal 2 4 2 7" xfId="3598"/>
    <cellStyle name="Normal 2 4 2 7 2" xfId="11282"/>
    <cellStyle name="Normal 2 4 2 8" xfId="3599"/>
    <cellStyle name="Normal 2 4 2 8 2" xfId="11281"/>
    <cellStyle name="Normal 2 4 2 9" xfId="3600"/>
    <cellStyle name="Normal 2 4 2 9 2" xfId="11280"/>
    <cellStyle name="Normal 2 4 20" xfId="3601"/>
    <cellStyle name="Normal 2 4 21" xfId="3602"/>
    <cellStyle name="Normal 2 4 22" xfId="3603"/>
    <cellStyle name="Normal 2 4 23" xfId="3604"/>
    <cellStyle name="Normal 2 4 24" xfId="3605"/>
    <cellStyle name="Normal 2 4 3" xfId="3606"/>
    <cellStyle name="Normal 2 4 3 2" xfId="3607"/>
    <cellStyle name="Normal 2 4 3 3" xfId="3608"/>
    <cellStyle name="Normal 2 4 3 4" xfId="3609"/>
    <cellStyle name="Normal 2 4 3 5" xfId="3610"/>
    <cellStyle name="Normal 2 4 3 6" xfId="11279"/>
    <cellStyle name="Normal 2 4 4" xfId="3611"/>
    <cellStyle name="Normal 2 4 5" xfId="3612"/>
    <cellStyle name="Normal 2 4 6" xfId="3613"/>
    <cellStyle name="Normal 2 4 7" xfId="3614"/>
    <cellStyle name="Normal 2 4 8" xfId="3615"/>
    <cellStyle name="Normal 2 4 9" xfId="3616"/>
    <cellStyle name="Normal 2 40" xfId="3617"/>
    <cellStyle name="Normal 2 40 2" xfId="3618"/>
    <cellStyle name="Normal 2 40 2 2" xfId="3619"/>
    <cellStyle name="Normal 2 40 2 2 2" xfId="11278"/>
    <cellStyle name="Normal 2 40 2 3" xfId="3620"/>
    <cellStyle name="Normal 2 40 2 3 2" xfId="11277"/>
    <cellStyle name="Normal 2 40 2 4" xfId="3621"/>
    <cellStyle name="Normal 2 40 2 4 2" xfId="11276"/>
    <cellStyle name="Normal 2 40 2 5" xfId="3622"/>
    <cellStyle name="Normal 2 40 2 5 2" xfId="11275"/>
    <cellStyle name="Normal 2 40 2 6" xfId="11274"/>
    <cellStyle name="Normal 2 40 3" xfId="3623"/>
    <cellStyle name="Normal 2 40 3 2" xfId="3624"/>
    <cellStyle name="Normal 2 40 3 2 2" xfId="11273"/>
    <cellStyle name="Normal 2 40 3 3" xfId="3625"/>
    <cellStyle name="Normal 2 40 3 3 2" xfId="11272"/>
    <cellStyle name="Normal 2 40 3 4" xfId="3626"/>
    <cellStyle name="Normal 2 40 3 4 2" xfId="11271"/>
    <cellStyle name="Normal 2 40 3 5" xfId="3627"/>
    <cellStyle name="Normal 2 40 3 5 2" xfId="11270"/>
    <cellStyle name="Normal 2 40 3 6" xfId="11269"/>
    <cellStyle name="Normal 2 40 4" xfId="3628"/>
    <cellStyle name="Normal 2 40 4 2" xfId="3629"/>
    <cellStyle name="Normal 2 40 4 2 2" xfId="11268"/>
    <cellStyle name="Normal 2 40 4 3" xfId="3630"/>
    <cellStyle name="Normal 2 40 4 3 2" xfId="11267"/>
    <cellStyle name="Normal 2 40 4 4" xfId="3631"/>
    <cellStyle name="Normal 2 40 4 4 2" xfId="11266"/>
    <cellStyle name="Normal 2 40 4 5" xfId="3632"/>
    <cellStyle name="Normal 2 40 4 5 2" xfId="11265"/>
    <cellStyle name="Normal 2 40 4 6" xfId="11264"/>
    <cellStyle name="Normal 2 40 5" xfId="3633"/>
    <cellStyle name="Normal 2 40 5 2" xfId="11263"/>
    <cellStyle name="Normal 2 40 6" xfId="3634"/>
    <cellStyle name="Normal 2 40 6 2" xfId="11262"/>
    <cellStyle name="Normal 2 40 7" xfId="3635"/>
    <cellStyle name="Normal 2 40 7 2" xfId="11261"/>
    <cellStyle name="Normal 2 40 8" xfId="3636"/>
    <cellStyle name="Normal 2 40 8 2" xfId="11260"/>
    <cellStyle name="Normal 2 40 9" xfId="14239"/>
    <cellStyle name="Normal 2 40 9 2" xfId="11259"/>
    <cellStyle name="Normal 2 41" xfId="3637"/>
    <cellStyle name="Normal 2 41 2" xfId="3638"/>
    <cellStyle name="Normal 2 41 2 2" xfId="3639"/>
    <cellStyle name="Normal 2 41 2 2 2" xfId="11258"/>
    <cellStyle name="Normal 2 41 2 3" xfId="3640"/>
    <cellStyle name="Normal 2 41 2 3 2" xfId="11257"/>
    <cellStyle name="Normal 2 41 2 4" xfId="3641"/>
    <cellStyle name="Normal 2 41 2 4 2" xfId="11256"/>
    <cellStyle name="Normal 2 41 2 5" xfId="3642"/>
    <cellStyle name="Normal 2 41 2 5 2" xfId="11255"/>
    <cellStyle name="Normal 2 41 2 6" xfId="11254"/>
    <cellStyle name="Normal 2 41 3" xfId="3643"/>
    <cellStyle name="Normal 2 41 3 2" xfId="3644"/>
    <cellStyle name="Normal 2 41 3 2 2" xfId="11253"/>
    <cellStyle name="Normal 2 41 3 3" xfId="3645"/>
    <cellStyle name="Normal 2 41 3 3 2" xfId="11252"/>
    <cellStyle name="Normal 2 41 3 4" xfId="3646"/>
    <cellStyle name="Normal 2 41 3 4 2" xfId="11251"/>
    <cellStyle name="Normal 2 41 3 5" xfId="3647"/>
    <cellStyle name="Normal 2 41 3 5 2" xfId="11250"/>
    <cellStyle name="Normal 2 41 3 6" xfId="11249"/>
    <cellStyle name="Normal 2 41 4" xfId="3648"/>
    <cellStyle name="Normal 2 41 4 2" xfId="3649"/>
    <cellStyle name="Normal 2 41 4 2 2" xfId="11248"/>
    <cellStyle name="Normal 2 41 4 3" xfId="3650"/>
    <cellStyle name="Normal 2 41 4 3 2" xfId="11247"/>
    <cellStyle name="Normal 2 41 4 4" xfId="3651"/>
    <cellStyle name="Normal 2 41 4 4 2" xfId="11246"/>
    <cellStyle name="Normal 2 41 4 5" xfId="3652"/>
    <cellStyle name="Normal 2 41 4 5 2" xfId="11245"/>
    <cellStyle name="Normal 2 41 4 6" xfId="11244"/>
    <cellStyle name="Normal 2 41 5" xfId="3653"/>
    <cellStyle name="Normal 2 41 5 2" xfId="11243"/>
    <cellStyle name="Normal 2 41 6" xfId="3654"/>
    <cellStyle name="Normal 2 41 6 2" xfId="11242"/>
    <cellStyle name="Normal 2 41 7" xfId="3655"/>
    <cellStyle name="Normal 2 41 7 2" xfId="11241"/>
    <cellStyle name="Normal 2 41 8" xfId="3656"/>
    <cellStyle name="Normal 2 41 8 2" xfId="11240"/>
    <cellStyle name="Normal 2 41 9" xfId="14240"/>
    <cellStyle name="Normal 2 41 9 2" xfId="11239"/>
    <cellStyle name="Normal 2 42" xfId="3657"/>
    <cellStyle name="Normal 2 42 2" xfId="3658"/>
    <cellStyle name="Normal 2 42 3" xfId="3659"/>
    <cellStyle name="Normal 2 42 4" xfId="3660"/>
    <cellStyle name="Normal 2 42 5" xfId="3661"/>
    <cellStyle name="Normal 2 42 5 2" xfId="11238"/>
    <cellStyle name="Normal 2 42 6" xfId="3662"/>
    <cellStyle name="Normal 2 42 6 2" xfId="11237"/>
    <cellStyle name="Normal 2 42 7" xfId="3663"/>
    <cellStyle name="Normal 2 42 7 2" xfId="11236"/>
    <cellStyle name="Normal 2 42 8" xfId="3664"/>
    <cellStyle name="Normal 2 42 8 2" xfId="11235"/>
    <cellStyle name="Normal 2 42 9" xfId="14241"/>
    <cellStyle name="Normal 2 42 9 2" xfId="11234"/>
    <cellStyle name="Normal 2 43" xfId="3665"/>
    <cellStyle name="Normal 2 43 2" xfId="14242"/>
    <cellStyle name="Normal 2 44" xfId="3666"/>
    <cellStyle name="Normal 2 44 2" xfId="14243"/>
    <cellStyle name="Normal 2 45" xfId="3667"/>
    <cellStyle name="Normal 2 45 2" xfId="14244"/>
    <cellStyle name="Normal 2 46" xfId="3668"/>
    <cellStyle name="Normal 2 46 2" xfId="14245"/>
    <cellStyle name="Normal 2 47" xfId="3669"/>
    <cellStyle name="Normal 2 48" xfId="3670"/>
    <cellStyle name="Normal 2 49" xfId="3671"/>
    <cellStyle name="Normal 2 5" xfId="3672"/>
    <cellStyle name="Normal 2 5 2" xfId="3673"/>
    <cellStyle name="Normal 2 5 2 2" xfId="14246"/>
    <cellStyle name="Normal 2 5 3" xfId="3674"/>
    <cellStyle name="Normal 2 5 4" xfId="3675"/>
    <cellStyle name="Normal 2 5 5" xfId="3676"/>
    <cellStyle name="Normal 2 5 6" xfId="3677"/>
    <cellStyle name="Normal 2 5 7" xfId="3678"/>
    <cellStyle name="Normal 2 50" xfId="3679"/>
    <cellStyle name="Normal 2 51" xfId="3680"/>
    <cellStyle name="Normal 2 52" xfId="3681"/>
    <cellStyle name="Normal 2 53" xfId="3682"/>
    <cellStyle name="Normal 2 54" xfId="3683"/>
    <cellStyle name="Normal 2 55" xfId="3684"/>
    <cellStyle name="Normal 2 56" xfId="3685"/>
    <cellStyle name="Normal 2 57" xfId="3686"/>
    <cellStyle name="Normal 2 58" xfId="3687"/>
    <cellStyle name="Normal 2 58 2" xfId="3688"/>
    <cellStyle name="Normal 2 58 2 2" xfId="11233"/>
    <cellStyle name="Normal 2 58 3" xfId="3689"/>
    <cellStyle name="Normal 2 58 3 2" xfId="11232"/>
    <cellStyle name="Normal 2 58 4" xfId="3690"/>
    <cellStyle name="Normal 2 58 4 2" xfId="11231"/>
    <cellStyle name="Normal 2 58 5" xfId="3691"/>
    <cellStyle name="Normal 2 58 5 2" xfId="11230"/>
    <cellStyle name="Normal 2 58 6" xfId="11229"/>
    <cellStyle name="Normal 2 59" xfId="3692"/>
    <cellStyle name="Normal 2 59 2" xfId="3693"/>
    <cellStyle name="Normal 2 59 2 2" xfId="11228"/>
    <cellStyle name="Normal 2 59 3" xfId="3694"/>
    <cellStyle name="Normal 2 59 3 2" xfId="11227"/>
    <cellStyle name="Normal 2 59 4" xfId="3695"/>
    <cellStyle name="Normal 2 59 4 2" xfId="11226"/>
    <cellStyle name="Normal 2 59 5" xfId="3696"/>
    <cellStyle name="Normal 2 59 5 2" xfId="11225"/>
    <cellStyle name="Normal 2 59 6" xfId="11224"/>
    <cellStyle name="Normal 2 6" xfId="3697"/>
    <cellStyle name="Normal 2 6 2" xfId="3698"/>
    <cellStyle name="Normal 2 6 2 2" xfId="14247"/>
    <cellStyle name="Normal 2 6 3" xfId="3699"/>
    <cellStyle name="Normal 2 6 4" xfId="3700"/>
    <cellStyle name="Normal 2 6 5" xfId="3701"/>
    <cellStyle name="Normal 2 6 6" xfId="3702"/>
    <cellStyle name="Normal 2 6 7" xfId="3703"/>
    <cellStyle name="Normal 2 6 8" xfId="9759"/>
    <cellStyle name="Normal 2 6 9" xfId="9774"/>
    <cellStyle name="Normal 2 60" xfId="3704"/>
    <cellStyle name="Normal 2 60 2" xfId="3705"/>
    <cellStyle name="Normal 2 60 2 2" xfId="11223"/>
    <cellStyle name="Normal 2 60 3" xfId="3706"/>
    <cellStyle name="Normal 2 60 3 2" xfId="11222"/>
    <cellStyle name="Normal 2 60 4" xfId="3707"/>
    <cellStyle name="Normal 2 60 4 2" xfId="11221"/>
    <cellStyle name="Normal 2 60 5" xfId="3708"/>
    <cellStyle name="Normal 2 60 5 2" xfId="11220"/>
    <cellStyle name="Normal 2 60 6" xfId="11219"/>
    <cellStyle name="Normal 2 61" xfId="3709"/>
    <cellStyle name="Normal 2 62" xfId="3710"/>
    <cellStyle name="Normal 2 63" xfId="3711"/>
    <cellStyle name="Normal 2 64" xfId="3712"/>
    <cellStyle name="Normal 2 65" xfId="3713"/>
    <cellStyle name="Normal 2 66" xfId="9731"/>
    <cellStyle name="Normal 2 66 2" xfId="14137"/>
    <cellStyle name="Normal 2 67" xfId="9754"/>
    <cellStyle name="Normal 2 68" xfId="9775"/>
    <cellStyle name="Normal 2 7" xfId="3714"/>
    <cellStyle name="Normal 2 7 10" xfId="3715"/>
    <cellStyle name="Normal 2 7 11" xfId="11218"/>
    <cellStyle name="Normal 2 7 2" xfId="3716"/>
    <cellStyle name="Normal 2 7 2 10" xfId="14248"/>
    <cellStyle name="Normal 2 7 2 10 2" xfId="11217"/>
    <cellStyle name="Normal 2 7 2 2" xfId="3717"/>
    <cellStyle name="Normal 2 7 2 2 2" xfId="11216"/>
    <cellStyle name="Normal 2 7 2 3" xfId="3718"/>
    <cellStyle name="Normal 2 7 2 3 2" xfId="3719"/>
    <cellStyle name="Normal 2 7 2 3 2 2" xfId="11215"/>
    <cellStyle name="Normal 2 7 2 3 3" xfId="3720"/>
    <cellStyle name="Normal 2 7 2 3 3 2" xfId="11214"/>
    <cellStyle name="Normal 2 7 2 3 4" xfId="3721"/>
    <cellStyle name="Normal 2 7 2 3 4 2" xfId="11213"/>
    <cellStyle name="Normal 2 7 2 3 5" xfId="3722"/>
    <cellStyle name="Normal 2 7 2 3 5 2" xfId="11212"/>
    <cellStyle name="Normal 2 7 2 3 6" xfId="11211"/>
    <cellStyle name="Normal 2 7 2 4" xfId="3723"/>
    <cellStyle name="Normal 2 7 2 4 2" xfId="3724"/>
    <cellStyle name="Normal 2 7 2 4 2 2" xfId="11210"/>
    <cellStyle name="Normal 2 7 2 4 3" xfId="3725"/>
    <cellStyle name="Normal 2 7 2 4 3 2" xfId="11209"/>
    <cellStyle name="Normal 2 7 2 4 4" xfId="3726"/>
    <cellStyle name="Normal 2 7 2 4 4 2" xfId="11208"/>
    <cellStyle name="Normal 2 7 2 4 5" xfId="3727"/>
    <cellStyle name="Normal 2 7 2 4 5 2" xfId="11207"/>
    <cellStyle name="Normal 2 7 2 4 6" xfId="11206"/>
    <cellStyle name="Normal 2 7 2 5" xfId="3728"/>
    <cellStyle name="Normal 2 7 2 5 2" xfId="3729"/>
    <cellStyle name="Normal 2 7 2 5 2 2" xfId="11205"/>
    <cellStyle name="Normal 2 7 2 5 3" xfId="3730"/>
    <cellStyle name="Normal 2 7 2 5 3 2" xfId="11204"/>
    <cellStyle name="Normal 2 7 2 5 4" xfId="3731"/>
    <cellStyle name="Normal 2 7 2 5 4 2" xfId="11203"/>
    <cellStyle name="Normal 2 7 2 5 5" xfId="3732"/>
    <cellStyle name="Normal 2 7 2 5 5 2" xfId="11202"/>
    <cellStyle name="Normal 2 7 2 5 6" xfId="11201"/>
    <cellStyle name="Normal 2 7 2 6" xfId="3733"/>
    <cellStyle name="Normal 2 7 2 6 2" xfId="11200"/>
    <cellStyle name="Normal 2 7 2 7" xfId="3734"/>
    <cellStyle name="Normal 2 7 2 7 2" xfId="11199"/>
    <cellStyle name="Normal 2 7 2 8" xfId="3735"/>
    <cellStyle name="Normal 2 7 2 8 2" xfId="11198"/>
    <cellStyle name="Normal 2 7 2 9" xfId="3736"/>
    <cellStyle name="Normal 2 7 2 9 2" xfId="11197"/>
    <cellStyle name="Normal 2 7 3" xfId="3737"/>
    <cellStyle name="Normal 2 7 3 2" xfId="11196"/>
    <cellStyle name="Normal 2 7 4" xfId="3738"/>
    <cellStyle name="Normal 2 7 4 2" xfId="11195"/>
    <cellStyle name="Normal 2 7 5" xfId="3739"/>
    <cellStyle name="Normal 2 7 5 2" xfId="11194"/>
    <cellStyle name="Normal 2 7 6" xfId="3740"/>
    <cellStyle name="Normal 2 7 6 2" xfId="11193"/>
    <cellStyle name="Normal 2 7 7" xfId="3741"/>
    <cellStyle name="Normal 2 7 8" xfId="3742"/>
    <cellStyle name="Normal 2 7 9" xfId="3743"/>
    <cellStyle name="Normal 2 8" xfId="3744"/>
    <cellStyle name="Normal 2 8 10" xfId="3745"/>
    <cellStyle name="Normal 2 8 10 2" xfId="3746"/>
    <cellStyle name="Normal 2 8 10 2 2" xfId="11192"/>
    <cellStyle name="Normal 2 8 10 3" xfId="3747"/>
    <cellStyle name="Normal 2 8 10 3 2" xfId="11191"/>
    <cellStyle name="Normal 2 8 10 4" xfId="3748"/>
    <cellStyle name="Normal 2 8 10 4 2" xfId="11190"/>
    <cellStyle name="Normal 2 8 10 5" xfId="3749"/>
    <cellStyle name="Normal 2 8 10 5 2" xfId="11189"/>
    <cellStyle name="Normal 2 8 10 6" xfId="11188"/>
    <cellStyle name="Normal 2 8 11" xfId="3750"/>
    <cellStyle name="Normal 2 8 12" xfId="3751"/>
    <cellStyle name="Normal 2 8 13" xfId="3752"/>
    <cellStyle name="Normal 2 8 14" xfId="3753"/>
    <cellStyle name="Normal 2 8 15" xfId="11187"/>
    <cellStyle name="Normal 2 8 2" xfId="3754"/>
    <cellStyle name="Normal 2 8 2 10" xfId="14249"/>
    <cellStyle name="Normal 2 8 2 10 2" xfId="11185"/>
    <cellStyle name="Normal 2 8 2 11" xfId="11186"/>
    <cellStyle name="Normal 2 8 2 2" xfId="3755"/>
    <cellStyle name="Normal 2 8 2 2 2" xfId="3756"/>
    <cellStyle name="Normal 2 8 2 2 2 2" xfId="3757"/>
    <cellStyle name="Normal 2 8 2 2 2 2 2" xfId="11183"/>
    <cellStyle name="Normal 2 8 2 2 2 3" xfId="3758"/>
    <cellStyle name="Normal 2 8 2 2 2 3 2" xfId="11182"/>
    <cellStyle name="Normal 2 8 2 2 2 4" xfId="3759"/>
    <cellStyle name="Normal 2 8 2 2 2 4 2" xfId="11181"/>
    <cellStyle name="Normal 2 8 2 2 2 5" xfId="3760"/>
    <cellStyle name="Normal 2 8 2 2 2 5 2" xfId="11180"/>
    <cellStyle name="Normal 2 8 2 2 2 6" xfId="3761"/>
    <cellStyle name="Normal 2 8 2 2 2 6 2" xfId="11179"/>
    <cellStyle name="Normal 2 8 2 2 2 7" xfId="11178"/>
    <cellStyle name="Normal 2 8 2 2 2 8" xfId="11184"/>
    <cellStyle name="Normal 2 8 2 2 3" xfId="3762"/>
    <cellStyle name="Normal 2 8 2 2 3 2" xfId="3763"/>
    <cellStyle name="Normal 2 8 2 2 3 2 2" xfId="11177"/>
    <cellStyle name="Normal 2 8 2 2 3 3" xfId="3764"/>
    <cellStyle name="Normal 2 8 2 2 3 3 2" xfId="11176"/>
    <cellStyle name="Normal 2 8 2 2 3 4" xfId="3765"/>
    <cellStyle name="Normal 2 8 2 2 3 4 2" xfId="11175"/>
    <cellStyle name="Normal 2 8 2 2 3 5" xfId="3766"/>
    <cellStyle name="Normal 2 8 2 2 3 5 2" xfId="11174"/>
    <cellStyle name="Normal 2 8 2 2 3 6" xfId="11173"/>
    <cellStyle name="Normal 2 8 2 2 4" xfId="3767"/>
    <cellStyle name="Normal 2 8 2 2 4 2" xfId="3768"/>
    <cellStyle name="Normal 2 8 2 2 4 2 2" xfId="11172"/>
    <cellStyle name="Normal 2 8 2 2 4 3" xfId="3769"/>
    <cellStyle name="Normal 2 8 2 2 4 3 2" xfId="11171"/>
    <cellStyle name="Normal 2 8 2 2 4 4" xfId="3770"/>
    <cellStyle name="Normal 2 8 2 2 4 4 2" xfId="11170"/>
    <cellStyle name="Normal 2 8 2 2 4 5" xfId="3771"/>
    <cellStyle name="Normal 2 8 2 2 4 5 2" xfId="11169"/>
    <cellStyle name="Normal 2 8 2 2 4 6" xfId="11168"/>
    <cellStyle name="Normal 2 8 2 2 5" xfId="3772"/>
    <cellStyle name="Normal 2 8 2 2 5 2" xfId="11167"/>
    <cellStyle name="Normal 2 8 2 2 6" xfId="3773"/>
    <cellStyle name="Normal 2 8 2 2 6 2" xfId="11166"/>
    <cellStyle name="Normal 2 8 2 2 7" xfId="3774"/>
    <cellStyle name="Normal 2 8 2 2 7 2" xfId="11165"/>
    <cellStyle name="Normal 2 8 2 2 8" xfId="3775"/>
    <cellStyle name="Normal 2 8 2 2 8 2" xfId="11164"/>
    <cellStyle name="Normal 2 8 2 2 9" xfId="11163"/>
    <cellStyle name="Normal 2 8 2 3" xfId="3776"/>
    <cellStyle name="Normal 2 8 2 3 2" xfId="3777"/>
    <cellStyle name="Normal 2 8 2 3 2 2" xfId="11161"/>
    <cellStyle name="Normal 2 8 2 3 3" xfId="3778"/>
    <cellStyle name="Normal 2 8 2 3 3 2" xfId="11160"/>
    <cellStyle name="Normal 2 8 2 3 4" xfId="3779"/>
    <cellStyle name="Normal 2 8 2 3 4 2" xfId="11159"/>
    <cellStyle name="Normal 2 8 2 3 5" xfId="3780"/>
    <cellStyle name="Normal 2 8 2 3 5 2" xfId="11158"/>
    <cellStyle name="Normal 2 8 2 3 6" xfId="11157"/>
    <cellStyle name="Normal 2 8 2 3 7" xfId="11162"/>
    <cellStyle name="Normal 2 8 2 4" xfId="3781"/>
    <cellStyle name="Normal 2 8 2 4 2" xfId="3782"/>
    <cellStyle name="Normal 2 8 2 4 2 2" xfId="11156"/>
    <cellStyle name="Normal 2 8 2 4 3" xfId="3783"/>
    <cellStyle name="Normal 2 8 2 4 3 2" xfId="11155"/>
    <cellStyle name="Normal 2 8 2 4 4" xfId="3784"/>
    <cellStyle name="Normal 2 8 2 4 4 2" xfId="11154"/>
    <cellStyle name="Normal 2 8 2 4 5" xfId="3785"/>
    <cellStyle name="Normal 2 8 2 4 5 2" xfId="11153"/>
    <cellStyle name="Normal 2 8 2 4 6" xfId="11152"/>
    <cellStyle name="Normal 2 8 2 5" xfId="3786"/>
    <cellStyle name="Normal 2 8 2 5 2" xfId="3787"/>
    <cellStyle name="Normal 2 8 2 5 2 2" xfId="11151"/>
    <cellStyle name="Normal 2 8 2 5 3" xfId="3788"/>
    <cellStyle name="Normal 2 8 2 5 3 2" xfId="11150"/>
    <cellStyle name="Normal 2 8 2 5 4" xfId="3789"/>
    <cellStyle name="Normal 2 8 2 5 4 2" xfId="11149"/>
    <cellStyle name="Normal 2 8 2 5 5" xfId="3790"/>
    <cellStyle name="Normal 2 8 2 5 5 2" xfId="11148"/>
    <cellStyle name="Normal 2 8 2 5 6" xfId="11147"/>
    <cellStyle name="Normal 2 8 2 6" xfId="3791"/>
    <cellStyle name="Normal 2 8 2 6 2" xfId="11146"/>
    <cellStyle name="Normal 2 8 2 7" xfId="3792"/>
    <cellStyle name="Normal 2 8 2 7 2" xfId="11145"/>
    <cellStyle name="Normal 2 8 2 8" xfId="3793"/>
    <cellStyle name="Normal 2 8 2 8 2" xfId="11144"/>
    <cellStyle name="Normal 2 8 2 9" xfId="3794"/>
    <cellStyle name="Normal 2 8 2 9 2" xfId="11143"/>
    <cellStyle name="Normal 2 8 3" xfId="3795"/>
    <cellStyle name="Normal 2 8 3 10" xfId="11141"/>
    <cellStyle name="Normal 2 8 3 11" xfId="11142"/>
    <cellStyle name="Normal 2 8 3 2" xfId="3796"/>
    <cellStyle name="Normal 2 8 3 2 2" xfId="3797"/>
    <cellStyle name="Normal 2 8 3 2 2 2" xfId="3798"/>
    <cellStyle name="Normal 2 8 3 2 2 2 2" xfId="11140"/>
    <cellStyle name="Normal 2 8 3 2 2 3" xfId="3799"/>
    <cellStyle name="Normal 2 8 3 2 2 3 2" xfId="11139"/>
    <cellStyle name="Normal 2 8 3 2 2 4" xfId="3800"/>
    <cellStyle name="Normal 2 8 3 2 2 4 2" xfId="11138"/>
    <cellStyle name="Normal 2 8 3 2 2 5" xfId="3801"/>
    <cellStyle name="Normal 2 8 3 2 2 5 2" xfId="11137"/>
    <cellStyle name="Normal 2 8 3 2 2 6" xfId="11136"/>
    <cellStyle name="Normal 2 8 3 2 3" xfId="3802"/>
    <cellStyle name="Normal 2 8 3 2 3 2" xfId="3803"/>
    <cellStyle name="Normal 2 8 3 2 3 2 2" xfId="11135"/>
    <cellStyle name="Normal 2 8 3 2 3 3" xfId="3804"/>
    <cellStyle name="Normal 2 8 3 2 3 3 2" xfId="11134"/>
    <cellStyle name="Normal 2 8 3 2 3 4" xfId="3805"/>
    <cellStyle name="Normal 2 8 3 2 3 4 2" xfId="11133"/>
    <cellStyle name="Normal 2 8 3 2 3 5" xfId="3806"/>
    <cellStyle name="Normal 2 8 3 2 3 5 2" xfId="11132"/>
    <cellStyle name="Normal 2 8 3 2 3 6" xfId="11131"/>
    <cellStyle name="Normal 2 8 3 2 4" xfId="3807"/>
    <cellStyle name="Normal 2 8 3 2 4 2" xfId="3808"/>
    <cellStyle name="Normal 2 8 3 2 4 2 2" xfId="11130"/>
    <cellStyle name="Normal 2 8 3 2 4 3" xfId="3809"/>
    <cellStyle name="Normal 2 8 3 2 4 3 2" xfId="11129"/>
    <cellStyle name="Normal 2 8 3 2 4 4" xfId="3810"/>
    <cellStyle name="Normal 2 8 3 2 4 4 2" xfId="11128"/>
    <cellStyle name="Normal 2 8 3 2 4 5" xfId="3811"/>
    <cellStyle name="Normal 2 8 3 2 4 5 2" xfId="11127"/>
    <cellStyle name="Normal 2 8 3 2 4 6" xfId="11126"/>
    <cellStyle name="Normal 2 8 3 2 5" xfId="3812"/>
    <cellStyle name="Normal 2 8 3 2 5 2" xfId="11125"/>
    <cellStyle name="Normal 2 8 3 2 6" xfId="3813"/>
    <cellStyle name="Normal 2 8 3 2 6 2" xfId="11124"/>
    <cellStyle name="Normal 2 8 3 2 7" xfId="3814"/>
    <cellStyle name="Normal 2 8 3 2 7 2" xfId="11123"/>
    <cellStyle name="Normal 2 8 3 2 8" xfId="3815"/>
    <cellStyle name="Normal 2 8 3 2 8 2" xfId="11122"/>
    <cellStyle name="Normal 2 8 3 2 9" xfId="11121"/>
    <cellStyle name="Normal 2 8 3 3" xfId="3816"/>
    <cellStyle name="Normal 2 8 3 3 2" xfId="3817"/>
    <cellStyle name="Normal 2 8 3 3 2 2" xfId="11120"/>
    <cellStyle name="Normal 2 8 3 3 3" xfId="3818"/>
    <cellStyle name="Normal 2 8 3 3 3 2" xfId="11119"/>
    <cellStyle name="Normal 2 8 3 3 4" xfId="3819"/>
    <cellStyle name="Normal 2 8 3 3 4 2" xfId="11118"/>
    <cellStyle name="Normal 2 8 3 3 5" xfId="3820"/>
    <cellStyle name="Normal 2 8 3 3 5 2" xfId="11117"/>
    <cellStyle name="Normal 2 8 3 3 6" xfId="11116"/>
    <cellStyle name="Normal 2 8 3 4" xfId="3821"/>
    <cellStyle name="Normal 2 8 3 4 2" xfId="3822"/>
    <cellStyle name="Normal 2 8 3 4 2 2" xfId="11115"/>
    <cellStyle name="Normal 2 8 3 4 3" xfId="3823"/>
    <cellStyle name="Normal 2 8 3 4 3 2" xfId="11114"/>
    <cellStyle name="Normal 2 8 3 4 4" xfId="3824"/>
    <cellStyle name="Normal 2 8 3 4 4 2" xfId="11113"/>
    <cellStyle name="Normal 2 8 3 4 5" xfId="3825"/>
    <cellStyle name="Normal 2 8 3 4 5 2" xfId="11112"/>
    <cellStyle name="Normal 2 8 3 4 6" xfId="11111"/>
    <cellStyle name="Normal 2 8 3 5" xfId="3826"/>
    <cellStyle name="Normal 2 8 3 5 2" xfId="3827"/>
    <cellStyle name="Normal 2 8 3 5 2 2" xfId="11110"/>
    <cellStyle name="Normal 2 8 3 5 3" xfId="3828"/>
    <cellStyle name="Normal 2 8 3 5 3 2" xfId="11109"/>
    <cellStyle name="Normal 2 8 3 5 4" xfId="3829"/>
    <cellStyle name="Normal 2 8 3 5 4 2" xfId="11108"/>
    <cellStyle name="Normal 2 8 3 5 5" xfId="3830"/>
    <cellStyle name="Normal 2 8 3 5 5 2" xfId="11107"/>
    <cellStyle name="Normal 2 8 3 5 6" xfId="11106"/>
    <cellStyle name="Normal 2 8 3 6" xfId="3831"/>
    <cellStyle name="Normal 2 8 3 6 2" xfId="11105"/>
    <cellStyle name="Normal 2 8 3 7" xfId="3832"/>
    <cellStyle name="Normal 2 8 3 7 2" xfId="11104"/>
    <cellStyle name="Normal 2 8 3 8" xfId="3833"/>
    <cellStyle name="Normal 2 8 3 8 2" xfId="11103"/>
    <cellStyle name="Normal 2 8 3 9" xfId="3834"/>
    <cellStyle name="Normal 2 8 3 9 2" xfId="11102"/>
    <cellStyle name="Normal 2 8 4" xfId="3835"/>
    <cellStyle name="Normal 2 8 4 10" xfId="11101"/>
    <cellStyle name="Normal 2 8 4 2" xfId="3836"/>
    <cellStyle name="Normal 2 8 4 2 2" xfId="3837"/>
    <cellStyle name="Normal 2 8 4 2 2 2" xfId="11100"/>
    <cellStyle name="Normal 2 8 4 2 3" xfId="3838"/>
    <cellStyle name="Normal 2 8 4 2 3 2" xfId="11099"/>
    <cellStyle name="Normal 2 8 4 2 4" xfId="3839"/>
    <cellStyle name="Normal 2 8 4 2 4 2" xfId="11098"/>
    <cellStyle name="Normal 2 8 4 2 5" xfId="3840"/>
    <cellStyle name="Normal 2 8 4 2 5 2" xfId="11097"/>
    <cellStyle name="Normal 2 8 4 2 6" xfId="11096"/>
    <cellStyle name="Normal 2 8 4 3" xfId="3841"/>
    <cellStyle name="Normal 2 8 4 3 2" xfId="3842"/>
    <cellStyle name="Normal 2 8 4 3 2 2" xfId="11095"/>
    <cellStyle name="Normal 2 8 4 3 3" xfId="3843"/>
    <cellStyle name="Normal 2 8 4 3 3 2" xfId="11094"/>
    <cellStyle name="Normal 2 8 4 3 4" xfId="3844"/>
    <cellStyle name="Normal 2 8 4 3 4 2" xfId="11093"/>
    <cellStyle name="Normal 2 8 4 3 5" xfId="3845"/>
    <cellStyle name="Normal 2 8 4 3 5 2" xfId="11092"/>
    <cellStyle name="Normal 2 8 4 3 6" xfId="11091"/>
    <cellStyle name="Normal 2 8 4 4" xfId="3846"/>
    <cellStyle name="Normal 2 8 4 4 2" xfId="3847"/>
    <cellStyle name="Normal 2 8 4 4 2 2" xfId="11090"/>
    <cellStyle name="Normal 2 8 4 4 3" xfId="3848"/>
    <cellStyle name="Normal 2 8 4 4 3 2" xfId="11089"/>
    <cellStyle name="Normal 2 8 4 4 4" xfId="3849"/>
    <cellStyle name="Normal 2 8 4 4 4 2" xfId="11088"/>
    <cellStyle name="Normal 2 8 4 4 5" xfId="3850"/>
    <cellStyle name="Normal 2 8 4 4 5 2" xfId="11087"/>
    <cellStyle name="Normal 2 8 4 4 6" xfId="11086"/>
    <cellStyle name="Normal 2 8 4 5" xfId="3851"/>
    <cellStyle name="Normal 2 8 4 5 2" xfId="11085"/>
    <cellStyle name="Normal 2 8 4 6" xfId="3852"/>
    <cellStyle name="Normal 2 8 4 6 2" xfId="11084"/>
    <cellStyle name="Normal 2 8 4 7" xfId="3853"/>
    <cellStyle name="Normal 2 8 4 7 2" xfId="11083"/>
    <cellStyle name="Normal 2 8 4 8" xfId="3854"/>
    <cellStyle name="Normal 2 8 4 8 2" xfId="11082"/>
    <cellStyle name="Normal 2 8 4 9" xfId="11081"/>
    <cellStyle name="Normal 2 8 5" xfId="3855"/>
    <cellStyle name="Normal 2 8 5 2" xfId="3856"/>
    <cellStyle name="Normal 2 8 5 2 2" xfId="11079"/>
    <cellStyle name="Normal 2 8 5 3" xfId="3857"/>
    <cellStyle name="Normal 2 8 5 3 2" xfId="11078"/>
    <cellStyle name="Normal 2 8 5 4" xfId="3858"/>
    <cellStyle name="Normal 2 8 5 4 2" xfId="11077"/>
    <cellStyle name="Normal 2 8 5 5" xfId="3859"/>
    <cellStyle name="Normal 2 8 5 5 2" xfId="11076"/>
    <cellStyle name="Normal 2 8 5 6" xfId="11075"/>
    <cellStyle name="Normal 2 8 5 7" xfId="11080"/>
    <cellStyle name="Normal 2 8 6" xfId="3860"/>
    <cellStyle name="Normal 2 8 6 2" xfId="3861"/>
    <cellStyle name="Normal 2 8 6 2 2" xfId="11073"/>
    <cellStyle name="Normal 2 8 6 3" xfId="3862"/>
    <cellStyle name="Normal 2 8 6 3 2" xfId="11072"/>
    <cellStyle name="Normal 2 8 6 4" xfId="3863"/>
    <cellStyle name="Normal 2 8 6 4 2" xfId="11071"/>
    <cellStyle name="Normal 2 8 6 5" xfId="3864"/>
    <cellStyle name="Normal 2 8 6 5 2" xfId="11070"/>
    <cellStyle name="Normal 2 8 6 6" xfId="11069"/>
    <cellStyle name="Normal 2 8 6 7" xfId="11074"/>
    <cellStyle name="Normal 2 8 7" xfId="3865"/>
    <cellStyle name="Normal 2 8 7 2" xfId="3866"/>
    <cellStyle name="Normal 2 8 7 2 2" xfId="11068"/>
    <cellStyle name="Normal 2 8 7 3" xfId="3867"/>
    <cellStyle name="Normal 2 8 7 3 2" xfId="11067"/>
    <cellStyle name="Normal 2 8 7 4" xfId="3868"/>
    <cellStyle name="Normal 2 8 7 4 2" xfId="11066"/>
    <cellStyle name="Normal 2 8 7 5" xfId="3869"/>
    <cellStyle name="Normal 2 8 7 5 2" xfId="11065"/>
    <cellStyle name="Normal 2 8 7 6" xfId="11064"/>
    <cellStyle name="Normal 2 8 8" xfId="3870"/>
    <cellStyle name="Normal 2 8 8 2" xfId="3871"/>
    <cellStyle name="Normal 2 8 8 2 2" xfId="11063"/>
    <cellStyle name="Normal 2 8 8 3" xfId="3872"/>
    <cellStyle name="Normal 2 8 8 3 2" xfId="11062"/>
    <cellStyle name="Normal 2 8 8 4" xfId="3873"/>
    <cellStyle name="Normal 2 8 8 4 2" xfId="11061"/>
    <cellStyle name="Normal 2 8 8 5" xfId="3874"/>
    <cellStyle name="Normal 2 8 8 5 2" xfId="11060"/>
    <cellStyle name="Normal 2 8 8 6" xfId="11059"/>
    <cellStyle name="Normal 2 8 9" xfId="3875"/>
    <cellStyle name="Normal 2 8 9 2" xfId="3876"/>
    <cellStyle name="Normal 2 8 9 2 2" xfId="11058"/>
    <cellStyle name="Normal 2 8 9 3" xfId="3877"/>
    <cellStyle name="Normal 2 8 9 3 2" xfId="11057"/>
    <cellStyle name="Normal 2 8 9 4" xfId="3878"/>
    <cellStyle name="Normal 2 8 9 4 2" xfId="11056"/>
    <cellStyle name="Normal 2 8 9 5" xfId="3879"/>
    <cellStyle name="Normal 2 8 9 5 2" xfId="11055"/>
    <cellStyle name="Normal 2 8 9 6" xfId="11054"/>
    <cellStyle name="Normal 2 9" xfId="3880"/>
    <cellStyle name="Normal 2 9 10" xfId="3881"/>
    <cellStyle name="Normal 2 9 10 2" xfId="3882"/>
    <cellStyle name="Normal 2 9 10 2 2" xfId="11053"/>
    <cellStyle name="Normal 2 9 10 3" xfId="3883"/>
    <cellStyle name="Normal 2 9 10 3 2" xfId="11052"/>
    <cellStyle name="Normal 2 9 10 4" xfId="3884"/>
    <cellStyle name="Normal 2 9 10 4 2" xfId="11051"/>
    <cellStyle name="Normal 2 9 10 5" xfId="3885"/>
    <cellStyle name="Normal 2 9 10 5 2" xfId="11050"/>
    <cellStyle name="Normal 2 9 10 6" xfId="11049"/>
    <cellStyle name="Normal 2 9 11" xfId="9769"/>
    <cellStyle name="Normal 2 9 2" xfId="3886"/>
    <cellStyle name="Normal 2 9 2 10" xfId="11047"/>
    <cellStyle name="Normal 2 9 2 11" xfId="11048"/>
    <cellStyle name="Normal 2 9 2 2" xfId="3887"/>
    <cellStyle name="Normal 2 9 2 2 10" xfId="11046"/>
    <cellStyle name="Normal 2 9 2 2 2" xfId="3888"/>
    <cellStyle name="Normal 2 9 2 2 2 2" xfId="3889"/>
    <cellStyle name="Normal 2 9 2 2 2 2 2" xfId="11044"/>
    <cellStyle name="Normal 2 9 2 2 2 3" xfId="3890"/>
    <cellStyle name="Normal 2 9 2 2 2 3 2" xfId="11043"/>
    <cellStyle name="Normal 2 9 2 2 2 4" xfId="3891"/>
    <cellStyle name="Normal 2 9 2 2 2 4 2" xfId="11042"/>
    <cellStyle name="Normal 2 9 2 2 2 5" xfId="3892"/>
    <cellStyle name="Normal 2 9 2 2 2 5 2" xfId="11041"/>
    <cellStyle name="Normal 2 9 2 2 2 6" xfId="11040"/>
    <cellStyle name="Normal 2 9 2 2 2 7" xfId="11045"/>
    <cellStyle name="Normal 2 9 2 2 3" xfId="3893"/>
    <cellStyle name="Normal 2 9 2 2 3 2" xfId="3894"/>
    <cellStyle name="Normal 2 9 2 2 3 2 2" xfId="11039"/>
    <cellStyle name="Normal 2 9 2 2 3 3" xfId="3895"/>
    <cellStyle name="Normal 2 9 2 2 3 3 2" xfId="11038"/>
    <cellStyle name="Normal 2 9 2 2 3 4" xfId="3896"/>
    <cellStyle name="Normal 2 9 2 2 3 4 2" xfId="11037"/>
    <cellStyle name="Normal 2 9 2 2 3 5" xfId="3897"/>
    <cellStyle name="Normal 2 9 2 2 3 5 2" xfId="11036"/>
    <cellStyle name="Normal 2 9 2 2 3 6" xfId="11035"/>
    <cellStyle name="Normal 2 9 2 2 4" xfId="3898"/>
    <cellStyle name="Normal 2 9 2 2 4 2" xfId="3899"/>
    <cellStyle name="Normal 2 9 2 2 4 2 2" xfId="11034"/>
    <cellStyle name="Normal 2 9 2 2 4 3" xfId="3900"/>
    <cellStyle name="Normal 2 9 2 2 4 3 2" xfId="11033"/>
    <cellStyle name="Normal 2 9 2 2 4 4" xfId="3901"/>
    <cellStyle name="Normal 2 9 2 2 4 4 2" xfId="11032"/>
    <cellStyle name="Normal 2 9 2 2 4 5" xfId="3902"/>
    <cellStyle name="Normal 2 9 2 2 4 5 2" xfId="11031"/>
    <cellStyle name="Normal 2 9 2 2 4 6" xfId="11030"/>
    <cellStyle name="Normal 2 9 2 2 5" xfId="3903"/>
    <cellStyle name="Normal 2 9 2 2 5 2" xfId="11029"/>
    <cellStyle name="Normal 2 9 2 2 6" xfId="3904"/>
    <cellStyle name="Normal 2 9 2 2 6 2" xfId="11028"/>
    <cellStyle name="Normal 2 9 2 2 7" xfId="3905"/>
    <cellStyle name="Normal 2 9 2 2 7 2" xfId="11027"/>
    <cellStyle name="Normal 2 9 2 2 8" xfId="3906"/>
    <cellStyle name="Normal 2 9 2 2 8 2" xfId="11026"/>
    <cellStyle name="Normal 2 9 2 2 9" xfId="11025"/>
    <cellStyle name="Normal 2 9 2 3" xfId="3907"/>
    <cellStyle name="Normal 2 9 2 3 2" xfId="3908"/>
    <cellStyle name="Normal 2 9 2 3 2 2" xfId="11024"/>
    <cellStyle name="Normal 2 9 2 3 3" xfId="3909"/>
    <cellStyle name="Normal 2 9 2 3 3 2" xfId="11023"/>
    <cellStyle name="Normal 2 9 2 3 4" xfId="3910"/>
    <cellStyle name="Normal 2 9 2 3 4 2" xfId="11022"/>
    <cellStyle name="Normal 2 9 2 3 5" xfId="3911"/>
    <cellStyle name="Normal 2 9 2 3 5 2" xfId="11021"/>
    <cellStyle name="Normal 2 9 2 3 6" xfId="11020"/>
    <cellStyle name="Normal 2 9 2 4" xfId="3912"/>
    <cellStyle name="Normal 2 9 2 4 2" xfId="3913"/>
    <cellStyle name="Normal 2 9 2 4 2 2" xfId="11019"/>
    <cellStyle name="Normal 2 9 2 4 3" xfId="3914"/>
    <cellStyle name="Normal 2 9 2 4 3 2" xfId="11018"/>
    <cellStyle name="Normal 2 9 2 4 4" xfId="3915"/>
    <cellStyle name="Normal 2 9 2 4 4 2" xfId="11017"/>
    <cellStyle name="Normal 2 9 2 4 5" xfId="3916"/>
    <cellStyle name="Normal 2 9 2 4 5 2" xfId="11016"/>
    <cellStyle name="Normal 2 9 2 4 6" xfId="11015"/>
    <cellStyle name="Normal 2 9 2 5" xfId="3917"/>
    <cellStyle name="Normal 2 9 2 5 2" xfId="3918"/>
    <cellStyle name="Normal 2 9 2 5 2 2" xfId="11014"/>
    <cellStyle name="Normal 2 9 2 5 3" xfId="3919"/>
    <cellStyle name="Normal 2 9 2 5 3 2" xfId="11013"/>
    <cellStyle name="Normal 2 9 2 5 4" xfId="3920"/>
    <cellStyle name="Normal 2 9 2 5 4 2" xfId="11012"/>
    <cellStyle name="Normal 2 9 2 5 5" xfId="3921"/>
    <cellStyle name="Normal 2 9 2 5 5 2" xfId="11011"/>
    <cellStyle name="Normal 2 9 2 5 6" xfId="11010"/>
    <cellStyle name="Normal 2 9 2 6" xfId="3922"/>
    <cellStyle name="Normal 2 9 2 7" xfId="3923"/>
    <cellStyle name="Normal 2 9 2 8" xfId="3924"/>
    <cellStyle name="Normal 2 9 2 9" xfId="3925"/>
    <cellStyle name="Normal 2 9 3" xfId="3926"/>
    <cellStyle name="Normal 2 9 3 10" xfId="11008"/>
    <cellStyle name="Normal 2 9 3 11" xfId="11009"/>
    <cellStyle name="Normal 2 9 3 2" xfId="3927"/>
    <cellStyle name="Normal 2 9 3 2 2" xfId="3928"/>
    <cellStyle name="Normal 2 9 3 2 2 2" xfId="3929"/>
    <cellStyle name="Normal 2 9 3 2 2 2 2" xfId="11007"/>
    <cellStyle name="Normal 2 9 3 2 2 3" xfId="3930"/>
    <cellStyle name="Normal 2 9 3 2 2 3 2" xfId="11006"/>
    <cellStyle name="Normal 2 9 3 2 2 4" xfId="3931"/>
    <cellStyle name="Normal 2 9 3 2 2 4 2" xfId="11005"/>
    <cellStyle name="Normal 2 9 3 2 2 5" xfId="3932"/>
    <cellStyle name="Normal 2 9 3 2 2 5 2" xfId="11004"/>
    <cellStyle name="Normal 2 9 3 2 2 6" xfId="11003"/>
    <cellStyle name="Normal 2 9 3 2 3" xfId="3933"/>
    <cellStyle name="Normal 2 9 3 2 3 2" xfId="3934"/>
    <cellStyle name="Normal 2 9 3 2 3 2 2" xfId="11002"/>
    <cellStyle name="Normal 2 9 3 2 3 3" xfId="3935"/>
    <cellStyle name="Normal 2 9 3 2 3 3 2" xfId="11001"/>
    <cellStyle name="Normal 2 9 3 2 3 4" xfId="3936"/>
    <cellStyle name="Normal 2 9 3 2 3 4 2" xfId="11000"/>
    <cellStyle name="Normal 2 9 3 2 3 5" xfId="3937"/>
    <cellStyle name="Normal 2 9 3 2 3 5 2" xfId="10999"/>
    <cellStyle name="Normal 2 9 3 2 3 6" xfId="10998"/>
    <cellStyle name="Normal 2 9 3 2 4" xfId="3938"/>
    <cellStyle name="Normal 2 9 3 2 4 2" xfId="3939"/>
    <cellStyle name="Normal 2 9 3 2 4 2 2" xfId="10997"/>
    <cellStyle name="Normal 2 9 3 2 4 3" xfId="3940"/>
    <cellStyle name="Normal 2 9 3 2 4 3 2" xfId="10996"/>
    <cellStyle name="Normal 2 9 3 2 4 4" xfId="3941"/>
    <cellStyle name="Normal 2 9 3 2 4 4 2" xfId="10995"/>
    <cellStyle name="Normal 2 9 3 2 4 5" xfId="3942"/>
    <cellStyle name="Normal 2 9 3 2 4 5 2" xfId="10994"/>
    <cellStyle name="Normal 2 9 3 2 4 6" xfId="10993"/>
    <cellStyle name="Normal 2 9 3 2 5" xfId="3943"/>
    <cellStyle name="Normal 2 9 3 2 5 2" xfId="10992"/>
    <cellStyle name="Normal 2 9 3 2 6" xfId="3944"/>
    <cellStyle name="Normal 2 9 3 2 6 2" xfId="10991"/>
    <cellStyle name="Normal 2 9 3 2 7" xfId="3945"/>
    <cellStyle name="Normal 2 9 3 2 7 2" xfId="10990"/>
    <cellStyle name="Normal 2 9 3 2 8" xfId="3946"/>
    <cellStyle name="Normal 2 9 3 2 8 2" xfId="10989"/>
    <cellStyle name="Normal 2 9 3 2 9" xfId="10988"/>
    <cellStyle name="Normal 2 9 3 3" xfId="3947"/>
    <cellStyle name="Normal 2 9 3 3 2" xfId="3948"/>
    <cellStyle name="Normal 2 9 3 3 2 2" xfId="10987"/>
    <cellStyle name="Normal 2 9 3 3 3" xfId="3949"/>
    <cellStyle name="Normal 2 9 3 3 3 2" xfId="10986"/>
    <cellStyle name="Normal 2 9 3 3 4" xfId="3950"/>
    <cellStyle name="Normal 2 9 3 3 4 2" xfId="10985"/>
    <cellStyle name="Normal 2 9 3 3 5" xfId="3951"/>
    <cellStyle name="Normal 2 9 3 3 5 2" xfId="10984"/>
    <cellStyle name="Normal 2 9 3 3 6" xfId="10983"/>
    <cellStyle name="Normal 2 9 3 4" xfId="3952"/>
    <cellStyle name="Normal 2 9 3 4 2" xfId="3953"/>
    <cellStyle name="Normal 2 9 3 4 2 2" xfId="10982"/>
    <cellStyle name="Normal 2 9 3 4 3" xfId="3954"/>
    <cellStyle name="Normal 2 9 3 4 3 2" xfId="10981"/>
    <cellStyle name="Normal 2 9 3 4 4" xfId="3955"/>
    <cellStyle name="Normal 2 9 3 4 4 2" xfId="10980"/>
    <cellStyle name="Normal 2 9 3 4 5" xfId="3956"/>
    <cellStyle name="Normal 2 9 3 4 5 2" xfId="10979"/>
    <cellStyle name="Normal 2 9 3 4 6" xfId="10978"/>
    <cellStyle name="Normal 2 9 3 5" xfId="3957"/>
    <cellStyle name="Normal 2 9 3 5 2" xfId="3958"/>
    <cellStyle name="Normal 2 9 3 5 2 2" xfId="10977"/>
    <cellStyle name="Normal 2 9 3 5 3" xfId="3959"/>
    <cellStyle name="Normal 2 9 3 5 3 2" xfId="10976"/>
    <cellStyle name="Normal 2 9 3 5 4" xfId="3960"/>
    <cellStyle name="Normal 2 9 3 5 4 2" xfId="10975"/>
    <cellStyle name="Normal 2 9 3 5 5" xfId="3961"/>
    <cellStyle name="Normal 2 9 3 5 5 2" xfId="10974"/>
    <cellStyle name="Normal 2 9 3 5 6" xfId="10973"/>
    <cellStyle name="Normal 2 9 3 6" xfId="3962"/>
    <cellStyle name="Normal 2 9 3 7" xfId="3963"/>
    <cellStyle name="Normal 2 9 3 8" xfId="3964"/>
    <cellStyle name="Normal 2 9 3 9" xfId="3965"/>
    <cellStyle name="Normal 2 9 4" xfId="3966"/>
    <cellStyle name="Normal 2 9 4 2" xfId="3967"/>
    <cellStyle name="Normal 2 9 4 2 2" xfId="3968"/>
    <cellStyle name="Normal 2 9 4 2 2 2" xfId="10972"/>
    <cellStyle name="Normal 2 9 4 2 3" xfId="3969"/>
    <cellStyle name="Normal 2 9 4 2 3 2" xfId="10971"/>
    <cellStyle name="Normal 2 9 4 2 4" xfId="3970"/>
    <cellStyle name="Normal 2 9 4 2 4 2" xfId="10970"/>
    <cellStyle name="Normal 2 9 4 2 5" xfId="3971"/>
    <cellStyle name="Normal 2 9 4 2 5 2" xfId="10969"/>
    <cellStyle name="Normal 2 9 4 2 6" xfId="10968"/>
    <cellStyle name="Normal 2 9 4 3" xfId="3972"/>
    <cellStyle name="Normal 2 9 4 3 2" xfId="3973"/>
    <cellStyle name="Normal 2 9 4 3 2 2" xfId="10967"/>
    <cellStyle name="Normal 2 9 4 3 3" xfId="3974"/>
    <cellStyle name="Normal 2 9 4 3 3 2" xfId="10966"/>
    <cellStyle name="Normal 2 9 4 3 4" xfId="3975"/>
    <cellStyle name="Normal 2 9 4 3 4 2" xfId="10965"/>
    <cellStyle name="Normal 2 9 4 3 5" xfId="3976"/>
    <cellStyle name="Normal 2 9 4 3 5 2" xfId="10964"/>
    <cellStyle name="Normal 2 9 4 3 6" xfId="10963"/>
    <cellStyle name="Normal 2 9 4 4" xfId="3977"/>
    <cellStyle name="Normal 2 9 4 4 2" xfId="3978"/>
    <cellStyle name="Normal 2 9 4 4 2 2" xfId="10962"/>
    <cellStyle name="Normal 2 9 4 4 3" xfId="3979"/>
    <cellStyle name="Normal 2 9 4 4 3 2" xfId="10961"/>
    <cellStyle name="Normal 2 9 4 4 4" xfId="3980"/>
    <cellStyle name="Normal 2 9 4 4 4 2" xfId="10960"/>
    <cellStyle name="Normal 2 9 4 4 5" xfId="3981"/>
    <cellStyle name="Normal 2 9 4 4 5 2" xfId="10959"/>
    <cellStyle name="Normal 2 9 4 4 6" xfId="10958"/>
    <cellStyle name="Normal 2 9 4 5" xfId="3982"/>
    <cellStyle name="Normal 2 9 4 6" xfId="3983"/>
    <cellStyle name="Normal 2 9 4 7" xfId="3984"/>
    <cellStyle name="Normal 2 9 4 8" xfId="3985"/>
    <cellStyle name="Normal 2 9 4 9" xfId="10957"/>
    <cellStyle name="Normal 2 9 5" xfId="3986"/>
    <cellStyle name="Normal 2 9 5 2" xfId="3987"/>
    <cellStyle name="Normal 2 9 5 3" xfId="3988"/>
    <cellStyle name="Normal 2 9 5 4" xfId="3989"/>
    <cellStyle name="Normal 2 9 5 5" xfId="3990"/>
    <cellStyle name="Normal 2 9 5 6" xfId="3991"/>
    <cellStyle name="Normal 2 9 6" xfId="3992"/>
    <cellStyle name="Normal 2 9 6 2" xfId="3993"/>
    <cellStyle name="Normal 2 9 6 2 2" xfId="10956"/>
    <cellStyle name="Normal 2 9 6 3" xfId="3994"/>
    <cellStyle name="Normal 2 9 6 3 2" xfId="10955"/>
    <cellStyle name="Normal 2 9 6 4" xfId="3995"/>
    <cellStyle name="Normal 2 9 6 4 2" xfId="10954"/>
    <cellStyle name="Normal 2 9 6 5" xfId="3996"/>
    <cellStyle name="Normal 2 9 6 5 2" xfId="10953"/>
    <cellStyle name="Normal 2 9 6 6" xfId="10952"/>
    <cellStyle name="Normal 2 9 7" xfId="3997"/>
    <cellStyle name="Normal 2 9 7 2" xfId="3998"/>
    <cellStyle name="Normal 2 9 7 2 2" xfId="10951"/>
    <cellStyle name="Normal 2 9 7 3" xfId="3999"/>
    <cellStyle name="Normal 2 9 7 3 2" xfId="10950"/>
    <cellStyle name="Normal 2 9 7 4" xfId="4000"/>
    <cellStyle name="Normal 2 9 7 4 2" xfId="10949"/>
    <cellStyle name="Normal 2 9 7 5" xfId="4001"/>
    <cellStyle name="Normal 2 9 7 5 2" xfId="10948"/>
    <cellStyle name="Normal 2 9 7 6" xfId="10947"/>
    <cellStyle name="Normal 2 9 8" xfId="4002"/>
    <cellStyle name="Normal 2 9 8 2" xfId="4003"/>
    <cellStyle name="Normal 2 9 8 2 2" xfId="10946"/>
    <cellStyle name="Normal 2 9 8 3" xfId="4004"/>
    <cellStyle name="Normal 2 9 8 3 2" xfId="10945"/>
    <cellStyle name="Normal 2 9 8 4" xfId="4005"/>
    <cellStyle name="Normal 2 9 8 4 2" xfId="10944"/>
    <cellStyle name="Normal 2 9 8 5" xfId="4006"/>
    <cellStyle name="Normal 2 9 8 5 2" xfId="10943"/>
    <cellStyle name="Normal 2 9 8 6" xfId="10942"/>
    <cellStyle name="Normal 2 9 9" xfId="4007"/>
    <cellStyle name="Normal 2 9 9 2" xfId="4008"/>
    <cellStyle name="Normal 2 9 9 2 2" xfId="10941"/>
    <cellStyle name="Normal 2 9 9 3" xfId="4009"/>
    <cellStyle name="Normal 2 9 9 3 2" xfId="10940"/>
    <cellStyle name="Normal 2 9 9 4" xfId="4010"/>
    <cellStyle name="Normal 2 9 9 4 2" xfId="10939"/>
    <cellStyle name="Normal 2 9 9 5" xfId="4011"/>
    <cellStyle name="Normal 2 9 9 5 2" xfId="10938"/>
    <cellStyle name="Normal 2 9 9 6" xfId="10937"/>
    <cellStyle name="Normal 20" xfId="17"/>
    <cellStyle name="Normal 20 2" xfId="10936"/>
    <cellStyle name="Normal 21" xfId="14"/>
    <cellStyle name="Normal 21 2" xfId="10935"/>
    <cellStyle name="Normal 22" xfId="4012"/>
    <cellStyle name="Normal 22 2" xfId="10934"/>
    <cellStyle name="Normal 23" xfId="4013"/>
    <cellStyle name="Normal 23 2" xfId="10933"/>
    <cellStyle name="Normal 24" xfId="4014"/>
    <cellStyle name="Normal 24 2" xfId="10932"/>
    <cellStyle name="Normal 25" xfId="4"/>
    <cellStyle name="Normal 26" xfId="25"/>
    <cellStyle name="Normal 26 2" xfId="10931"/>
    <cellStyle name="Normal 27" xfId="1"/>
    <cellStyle name="Normal 27 2" xfId="4015"/>
    <cellStyle name="Normal 28" xfId="27"/>
    <cellStyle name="Normal 28 2" xfId="10930"/>
    <cellStyle name="Normal 29" xfId="26"/>
    <cellStyle name="Normal 29 2" xfId="10929"/>
    <cellStyle name="Normal 3" xfId="6"/>
    <cellStyle name="Normal 3 10" xfId="4016"/>
    <cellStyle name="Normal 3 11" xfId="4017"/>
    <cellStyle name="Normal 3 12" xfId="4018"/>
    <cellStyle name="Normal 3 13" xfId="4019"/>
    <cellStyle name="Normal 3 14" xfId="4020"/>
    <cellStyle name="Normal 3 14 2" xfId="4021"/>
    <cellStyle name="Normal 3 14 3" xfId="10928"/>
    <cellStyle name="Normal 3 15" xfId="4022"/>
    <cellStyle name="Normal 3 16" xfId="4023"/>
    <cellStyle name="Normal 3 17" xfId="4024"/>
    <cellStyle name="Normal 3 18" xfId="4025"/>
    <cellStyle name="Normal 3 19" xfId="4026"/>
    <cellStyle name="Normal 3 2" xfId="4027"/>
    <cellStyle name="Normal 3 2 10" xfId="4028"/>
    <cellStyle name="Normal 3 2 10 2" xfId="4029"/>
    <cellStyle name="Normal 3 2 10 2 10" xfId="10927"/>
    <cellStyle name="Normal 3 2 10 2 2" xfId="4030"/>
    <cellStyle name="Normal 3 2 10 2 2 2" xfId="4031"/>
    <cellStyle name="Normal 3 2 10 2 2 2 2" xfId="4032"/>
    <cellStyle name="Normal 3 2 10 2 2 2 2 2" xfId="10926"/>
    <cellStyle name="Normal 3 2 10 2 2 2 3" xfId="4033"/>
    <cellStyle name="Normal 3 2 10 2 2 2 3 2" xfId="10925"/>
    <cellStyle name="Normal 3 2 10 2 2 2 4" xfId="4034"/>
    <cellStyle name="Normal 3 2 10 2 2 2 4 2" xfId="10924"/>
    <cellStyle name="Normal 3 2 10 2 2 2 5" xfId="4035"/>
    <cellStyle name="Normal 3 2 10 2 2 2 5 2" xfId="10923"/>
    <cellStyle name="Normal 3 2 10 2 2 2 6" xfId="10922"/>
    <cellStyle name="Normal 3 2 10 2 2 3" xfId="4036"/>
    <cellStyle name="Normal 3 2 10 2 2 3 2" xfId="4037"/>
    <cellStyle name="Normal 3 2 10 2 2 3 2 2" xfId="10921"/>
    <cellStyle name="Normal 3 2 10 2 2 3 3" xfId="4038"/>
    <cellStyle name="Normal 3 2 10 2 2 3 3 2" xfId="10920"/>
    <cellStyle name="Normal 3 2 10 2 2 3 4" xfId="4039"/>
    <cellStyle name="Normal 3 2 10 2 2 3 4 2" xfId="10919"/>
    <cellStyle name="Normal 3 2 10 2 2 3 5" xfId="4040"/>
    <cellStyle name="Normal 3 2 10 2 2 3 5 2" xfId="10918"/>
    <cellStyle name="Normal 3 2 10 2 2 3 6" xfId="10917"/>
    <cellStyle name="Normal 3 2 10 2 2 4" xfId="4041"/>
    <cellStyle name="Normal 3 2 10 2 2 4 2" xfId="4042"/>
    <cellStyle name="Normal 3 2 10 2 2 4 2 2" xfId="10916"/>
    <cellStyle name="Normal 3 2 10 2 2 4 3" xfId="4043"/>
    <cellStyle name="Normal 3 2 10 2 2 4 3 2" xfId="10915"/>
    <cellStyle name="Normal 3 2 10 2 2 4 4" xfId="4044"/>
    <cellStyle name="Normal 3 2 10 2 2 4 4 2" xfId="10914"/>
    <cellStyle name="Normal 3 2 10 2 2 4 5" xfId="4045"/>
    <cellStyle name="Normal 3 2 10 2 2 4 5 2" xfId="10913"/>
    <cellStyle name="Normal 3 2 10 2 2 4 6" xfId="10912"/>
    <cellStyle name="Normal 3 2 10 2 2 5" xfId="4046"/>
    <cellStyle name="Normal 3 2 10 2 2 5 2" xfId="10911"/>
    <cellStyle name="Normal 3 2 10 2 2 6" xfId="4047"/>
    <cellStyle name="Normal 3 2 10 2 2 6 2" xfId="10910"/>
    <cellStyle name="Normal 3 2 10 2 2 7" xfId="4048"/>
    <cellStyle name="Normal 3 2 10 2 2 7 2" xfId="10909"/>
    <cellStyle name="Normal 3 2 10 2 2 8" xfId="4049"/>
    <cellStyle name="Normal 3 2 10 2 2 8 2" xfId="10908"/>
    <cellStyle name="Normal 3 2 10 2 2 9" xfId="10907"/>
    <cellStyle name="Normal 3 2 10 2 3" xfId="4050"/>
    <cellStyle name="Normal 3 2 10 2 3 2" xfId="4051"/>
    <cellStyle name="Normal 3 2 10 2 3 2 2" xfId="10906"/>
    <cellStyle name="Normal 3 2 10 2 3 3" xfId="4052"/>
    <cellStyle name="Normal 3 2 10 2 3 3 2" xfId="10905"/>
    <cellStyle name="Normal 3 2 10 2 3 4" xfId="4053"/>
    <cellStyle name="Normal 3 2 10 2 3 4 2" xfId="10904"/>
    <cellStyle name="Normal 3 2 10 2 3 5" xfId="4054"/>
    <cellStyle name="Normal 3 2 10 2 3 5 2" xfId="10903"/>
    <cellStyle name="Normal 3 2 10 2 3 6" xfId="10902"/>
    <cellStyle name="Normal 3 2 10 2 4" xfId="4055"/>
    <cellStyle name="Normal 3 2 10 2 4 2" xfId="4056"/>
    <cellStyle name="Normal 3 2 10 2 4 2 2" xfId="10901"/>
    <cellStyle name="Normal 3 2 10 2 4 3" xfId="4057"/>
    <cellStyle name="Normal 3 2 10 2 4 3 2" xfId="10900"/>
    <cellStyle name="Normal 3 2 10 2 4 4" xfId="4058"/>
    <cellStyle name="Normal 3 2 10 2 4 4 2" xfId="10899"/>
    <cellStyle name="Normal 3 2 10 2 4 5" xfId="4059"/>
    <cellStyle name="Normal 3 2 10 2 4 5 2" xfId="10898"/>
    <cellStyle name="Normal 3 2 10 2 4 6" xfId="10897"/>
    <cellStyle name="Normal 3 2 10 2 5" xfId="4060"/>
    <cellStyle name="Normal 3 2 10 2 5 2" xfId="4061"/>
    <cellStyle name="Normal 3 2 10 2 5 2 2" xfId="10896"/>
    <cellStyle name="Normal 3 2 10 2 5 3" xfId="4062"/>
    <cellStyle name="Normal 3 2 10 2 5 3 2" xfId="10895"/>
    <cellStyle name="Normal 3 2 10 2 5 4" xfId="4063"/>
    <cellStyle name="Normal 3 2 10 2 5 4 2" xfId="10894"/>
    <cellStyle name="Normal 3 2 10 2 5 5" xfId="4064"/>
    <cellStyle name="Normal 3 2 10 2 5 5 2" xfId="10893"/>
    <cellStyle name="Normal 3 2 10 2 5 6" xfId="10892"/>
    <cellStyle name="Normal 3 2 10 2 6" xfId="4065"/>
    <cellStyle name="Normal 3 2 10 2 6 2" xfId="10891"/>
    <cellStyle name="Normal 3 2 10 2 7" xfId="4066"/>
    <cellStyle name="Normal 3 2 10 2 7 2" xfId="10890"/>
    <cellStyle name="Normal 3 2 10 2 8" xfId="4067"/>
    <cellStyle name="Normal 3 2 10 2 8 2" xfId="10889"/>
    <cellStyle name="Normal 3 2 10 2 9" xfId="4068"/>
    <cellStyle name="Normal 3 2 10 2 9 2" xfId="10888"/>
    <cellStyle name="Normal 3 2 11" xfId="4069"/>
    <cellStyle name="Normal 3 2 11 10" xfId="10887"/>
    <cellStyle name="Normal 3 2 11 2" xfId="4070"/>
    <cellStyle name="Normal 3 2 11 2 2" xfId="4071"/>
    <cellStyle name="Normal 3 2 11 2 2 2" xfId="4072"/>
    <cellStyle name="Normal 3 2 11 2 2 2 2" xfId="10886"/>
    <cellStyle name="Normal 3 2 11 2 2 3" xfId="4073"/>
    <cellStyle name="Normal 3 2 11 2 2 3 2" xfId="10885"/>
    <cellStyle name="Normal 3 2 11 2 2 4" xfId="4074"/>
    <cellStyle name="Normal 3 2 11 2 2 4 2" xfId="10884"/>
    <cellStyle name="Normal 3 2 11 2 2 5" xfId="4075"/>
    <cellStyle name="Normal 3 2 11 2 2 5 2" xfId="10883"/>
    <cellStyle name="Normal 3 2 11 2 2 6" xfId="10882"/>
    <cellStyle name="Normal 3 2 11 2 3" xfId="4076"/>
    <cellStyle name="Normal 3 2 11 2 3 2" xfId="4077"/>
    <cellStyle name="Normal 3 2 11 2 3 2 2" xfId="10881"/>
    <cellStyle name="Normal 3 2 11 2 3 3" xfId="4078"/>
    <cellStyle name="Normal 3 2 11 2 3 3 2" xfId="10880"/>
    <cellStyle name="Normal 3 2 11 2 3 4" xfId="4079"/>
    <cellStyle name="Normal 3 2 11 2 3 4 2" xfId="10879"/>
    <cellStyle name="Normal 3 2 11 2 3 5" xfId="4080"/>
    <cellStyle name="Normal 3 2 11 2 3 5 2" xfId="10878"/>
    <cellStyle name="Normal 3 2 11 2 3 6" xfId="10877"/>
    <cellStyle name="Normal 3 2 11 2 4" xfId="4081"/>
    <cellStyle name="Normal 3 2 11 2 4 2" xfId="4082"/>
    <cellStyle name="Normal 3 2 11 2 4 2 2" xfId="10876"/>
    <cellStyle name="Normal 3 2 11 2 4 3" xfId="4083"/>
    <cellStyle name="Normal 3 2 11 2 4 3 2" xfId="10875"/>
    <cellStyle name="Normal 3 2 11 2 4 4" xfId="4084"/>
    <cellStyle name="Normal 3 2 11 2 4 4 2" xfId="10874"/>
    <cellStyle name="Normal 3 2 11 2 4 5" xfId="4085"/>
    <cellStyle name="Normal 3 2 11 2 4 5 2" xfId="10873"/>
    <cellStyle name="Normal 3 2 11 2 4 6" xfId="10872"/>
    <cellStyle name="Normal 3 2 11 2 5" xfId="4086"/>
    <cellStyle name="Normal 3 2 11 2 5 2" xfId="10871"/>
    <cellStyle name="Normal 3 2 11 2 6" xfId="4087"/>
    <cellStyle name="Normal 3 2 11 2 6 2" xfId="10870"/>
    <cellStyle name="Normal 3 2 11 2 7" xfId="4088"/>
    <cellStyle name="Normal 3 2 11 2 7 2" xfId="10869"/>
    <cellStyle name="Normal 3 2 11 2 8" xfId="4089"/>
    <cellStyle name="Normal 3 2 11 2 8 2" xfId="10868"/>
    <cellStyle name="Normal 3 2 11 2 9" xfId="10867"/>
    <cellStyle name="Normal 3 2 11 3" xfId="4090"/>
    <cellStyle name="Normal 3 2 11 3 2" xfId="4091"/>
    <cellStyle name="Normal 3 2 11 3 2 2" xfId="10866"/>
    <cellStyle name="Normal 3 2 11 3 3" xfId="4092"/>
    <cellStyle name="Normal 3 2 11 3 3 2" xfId="10865"/>
    <cellStyle name="Normal 3 2 11 3 4" xfId="4093"/>
    <cellStyle name="Normal 3 2 11 3 4 2" xfId="10864"/>
    <cellStyle name="Normal 3 2 11 3 5" xfId="4094"/>
    <cellStyle name="Normal 3 2 11 3 5 2" xfId="10863"/>
    <cellStyle name="Normal 3 2 11 3 6" xfId="10862"/>
    <cellStyle name="Normal 3 2 11 4" xfId="4095"/>
    <cellStyle name="Normal 3 2 11 4 2" xfId="4096"/>
    <cellStyle name="Normal 3 2 11 4 2 2" xfId="10861"/>
    <cellStyle name="Normal 3 2 11 4 3" xfId="4097"/>
    <cellStyle name="Normal 3 2 11 4 3 2" xfId="10860"/>
    <cellStyle name="Normal 3 2 11 4 4" xfId="4098"/>
    <cellStyle name="Normal 3 2 11 4 4 2" xfId="10859"/>
    <cellStyle name="Normal 3 2 11 4 5" xfId="4099"/>
    <cellStyle name="Normal 3 2 11 4 5 2" xfId="10858"/>
    <cellStyle name="Normal 3 2 11 4 6" xfId="10857"/>
    <cellStyle name="Normal 3 2 11 5" xfId="4100"/>
    <cellStyle name="Normal 3 2 11 5 2" xfId="4101"/>
    <cellStyle name="Normal 3 2 11 5 2 2" xfId="10856"/>
    <cellStyle name="Normal 3 2 11 5 3" xfId="4102"/>
    <cellStyle name="Normal 3 2 11 5 3 2" xfId="10855"/>
    <cellStyle name="Normal 3 2 11 5 4" xfId="4103"/>
    <cellStyle name="Normal 3 2 11 5 4 2" xfId="10854"/>
    <cellStyle name="Normal 3 2 11 5 5" xfId="4104"/>
    <cellStyle name="Normal 3 2 11 5 5 2" xfId="10853"/>
    <cellStyle name="Normal 3 2 11 5 6" xfId="10852"/>
    <cellStyle name="Normal 3 2 11 6" xfId="4105"/>
    <cellStyle name="Normal 3 2 11 6 2" xfId="10851"/>
    <cellStyle name="Normal 3 2 11 7" xfId="4106"/>
    <cellStyle name="Normal 3 2 11 7 2" xfId="10850"/>
    <cellStyle name="Normal 3 2 11 8" xfId="4107"/>
    <cellStyle name="Normal 3 2 11 8 2" xfId="10849"/>
    <cellStyle name="Normal 3 2 11 9" xfId="4108"/>
    <cellStyle name="Normal 3 2 11 9 2" xfId="10848"/>
    <cellStyle name="Normal 3 2 12" xfId="4109"/>
    <cellStyle name="Normal 3 2 12 2" xfId="4110"/>
    <cellStyle name="Normal 3 2 12 2 10" xfId="10847"/>
    <cellStyle name="Normal 3 2 12 2 2" xfId="4111"/>
    <cellStyle name="Normal 3 2 12 2 2 2" xfId="4112"/>
    <cellStyle name="Normal 3 2 12 2 2 2 2" xfId="4113"/>
    <cellStyle name="Normal 3 2 12 2 2 2 2 2" xfId="10846"/>
    <cellStyle name="Normal 3 2 12 2 2 2 3" xfId="4114"/>
    <cellStyle name="Normal 3 2 12 2 2 2 3 2" xfId="10845"/>
    <cellStyle name="Normal 3 2 12 2 2 2 4" xfId="4115"/>
    <cellStyle name="Normal 3 2 12 2 2 2 4 2" xfId="10844"/>
    <cellStyle name="Normal 3 2 12 2 2 2 5" xfId="4116"/>
    <cellStyle name="Normal 3 2 12 2 2 2 5 2" xfId="10843"/>
    <cellStyle name="Normal 3 2 12 2 2 2 6" xfId="10842"/>
    <cellStyle name="Normal 3 2 12 2 2 3" xfId="4117"/>
    <cellStyle name="Normal 3 2 12 2 2 3 2" xfId="4118"/>
    <cellStyle name="Normal 3 2 12 2 2 3 2 2" xfId="10841"/>
    <cellStyle name="Normal 3 2 12 2 2 3 3" xfId="4119"/>
    <cellStyle name="Normal 3 2 12 2 2 3 3 2" xfId="10840"/>
    <cellStyle name="Normal 3 2 12 2 2 3 4" xfId="4120"/>
    <cellStyle name="Normal 3 2 12 2 2 3 4 2" xfId="10839"/>
    <cellStyle name="Normal 3 2 12 2 2 3 5" xfId="4121"/>
    <cellStyle name="Normal 3 2 12 2 2 3 5 2" xfId="10838"/>
    <cellStyle name="Normal 3 2 12 2 2 3 6" xfId="10837"/>
    <cellStyle name="Normal 3 2 12 2 2 4" xfId="4122"/>
    <cellStyle name="Normal 3 2 12 2 2 4 2" xfId="4123"/>
    <cellStyle name="Normal 3 2 12 2 2 4 2 2" xfId="10836"/>
    <cellStyle name="Normal 3 2 12 2 2 4 3" xfId="4124"/>
    <cellStyle name="Normal 3 2 12 2 2 4 3 2" xfId="10835"/>
    <cellStyle name="Normal 3 2 12 2 2 4 4" xfId="4125"/>
    <cellStyle name="Normal 3 2 12 2 2 4 4 2" xfId="10834"/>
    <cellStyle name="Normal 3 2 12 2 2 4 5" xfId="4126"/>
    <cellStyle name="Normal 3 2 12 2 2 4 5 2" xfId="10833"/>
    <cellStyle name="Normal 3 2 12 2 2 4 6" xfId="10832"/>
    <cellStyle name="Normal 3 2 12 2 2 5" xfId="4127"/>
    <cellStyle name="Normal 3 2 12 2 2 5 2" xfId="14100"/>
    <cellStyle name="Normal 3 2 12 2 2 6" xfId="4128"/>
    <cellStyle name="Normal 3 2 12 2 2 6 2" xfId="10831"/>
    <cellStyle name="Normal 3 2 12 2 2 7" xfId="4129"/>
    <cellStyle name="Normal 3 2 12 2 2 7 2" xfId="10830"/>
    <cellStyle name="Normal 3 2 12 2 2 8" xfId="4130"/>
    <cellStyle name="Normal 3 2 12 2 2 8 2" xfId="10829"/>
    <cellStyle name="Normal 3 2 12 2 2 9" xfId="10828"/>
    <cellStyle name="Normal 3 2 12 2 3" xfId="4131"/>
    <cellStyle name="Normal 3 2 12 2 3 2" xfId="4132"/>
    <cellStyle name="Normal 3 2 12 2 3 2 2" xfId="10827"/>
    <cellStyle name="Normal 3 2 12 2 3 3" xfId="4133"/>
    <cellStyle name="Normal 3 2 12 2 3 3 2" xfId="10826"/>
    <cellStyle name="Normal 3 2 12 2 3 4" xfId="4134"/>
    <cellStyle name="Normal 3 2 12 2 3 4 2" xfId="10825"/>
    <cellStyle name="Normal 3 2 12 2 3 5" xfId="4135"/>
    <cellStyle name="Normal 3 2 12 2 3 5 2" xfId="10824"/>
    <cellStyle name="Normal 3 2 12 2 3 6" xfId="10823"/>
    <cellStyle name="Normal 3 2 12 2 4" xfId="4136"/>
    <cellStyle name="Normal 3 2 12 2 4 2" xfId="4137"/>
    <cellStyle name="Normal 3 2 12 2 4 2 2" xfId="10822"/>
    <cellStyle name="Normal 3 2 12 2 4 3" xfId="4138"/>
    <cellStyle name="Normal 3 2 12 2 4 3 2" xfId="10821"/>
    <cellStyle name="Normal 3 2 12 2 4 4" xfId="4139"/>
    <cellStyle name="Normal 3 2 12 2 4 4 2" xfId="10820"/>
    <cellStyle name="Normal 3 2 12 2 4 5" xfId="4140"/>
    <cellStyle name="Normal 3 2 12 2 4 5 2" xfId="10819"/>
    <cellStyle name="Normal 3 2 12 2 4 6" xfId="10818"/>
    <cellStyle name="Normal 3 2 12 2 5" xfId="4141"/>
    <cellStyle name="Normal 3 2 12 2 5 2" xfId="4142"/>
    <cellStyle name="Normal 3 2 12 2 5 2 2" xfId="10817"/>
    <cellStyle name="Normal 3 2 12 2 5 3" xfId="4143"/>
    <cellStyle name="Normal 3 2 12 2 5 3 2" xfId="10816"/>
    <cellStyle name="Normal 3 2 12 2 5 4" xfId="4144"/>
    <cellStyle name="Normal 3 2 12 2 5 4 2" xfId="10815"/>
    <cellStyle name="Normal 3 2 12 2 5 5" xfId="4145"/>
    <cellStyle name="Normal 3 2 12 2 5 5 2" xfId="10814"/>
    <cellStyle name="Normal 3 2 12 2 5 6" xfId="10813"/>
    <cellStyle name="Normal 3 2 12 2 6" xfId="4146"/>
    <cellStyle name="Normal 3 2 12 2 6 2" xfId="10812"/>
    <cellStyle name="Normal 3 2 12 2 7" xfId="4147"/>
    <cellStyle name="Normal 3 2 12 2 7 2" xfId="14099"/>
    <cellStyle name="Normal 3 2 12 2 8" xfId="4148"/>
    <cellStyle name="Normal 3 2 12 2 8 2" xfId="10811"/>
    <cellStyle name="Normal 3 2 12 2 9" xfId="4149"/>
    <cellStyle name="Normal 3 2 12 2 9 2" xfId="10810"/>
    <cellStyle name="Normal 3 2 13" xfId="4150"/>
    <cellStyle name="Normal 3 2 13 10" xfId="10809"/>
    <cellStyle name="Normal 3 2 13 2" xfId="4151"/>
    <cellStyle name="Normal 3 2 13 2 2" xfId="4152"/>
    <cellStyle name="Normal 3 2 13 2 2 2" xfId="4153"/>
    <cellStyle name="Normal 3 2 13 2 2 2 2" xfId="10808"/>
    <cellStyle name="Normal 3 2 13 2 2 3" xfId="4154"/>
    <cellStyle name="Normal 3 2 13 2 2 3 2" xfId="10807"/>
    <cellStyle name="Normal 3 2 13 2 2 4" xfId="4155"/>
    <cellStyle name="Normal 3 2 13 2 2 4 2" xfId="10806"/>
    <cellStyle name="Normal 3 2 13 2 2 5" xfId="4156"/>
    <cellStyle name="Normal 3 2 13 2 2 5 2" xfId="10805"/>
    <cellStyle name="Normal 3 2 13 2 2 6" xfId="10804"/>
    <cellStyle name="Normal 3 2 13 2 3" xfId="4157"/>
    <cellStyle name="Normal 3 2 13 2 3 2" xfId="4158"/>
    <cellStyle name="Normal 3 2 13 2 3 2 2" xfId="10803"/>
    <cellStyle name="Normal 3 2 13 2 3 3" xfId="4159"/>
    <cellStyle name="Normal 3 2 13 2 3 3 2" xfId="10802"/>
    <cellStyle name="Normal 3 2 13 2 3 4" xfId="4160"/>
    <cellStyle name="Normal 3 2 13 2 3 4 2" xfId="10801"/>
    <cellStyle name="Normal 3 2 13 2 3 5" xfId="4161"/>
    <cellStyle name="Normal 3 2 13 2 3 5 2" xfId="10800"/>
    <cellStyle name="Normal 3 2 13 2 3 6" xfId="10799"/>
    <cellStyle name="Normal 3 2 13 2 4" xfId="4162"/>
    <cellStyle name="Normal 3 2 13 2 4 2" xfId="4163"/>
    <cellStyle name="Normal 3 2 13 2 4 2 2" xfId="10798"/>
    <cellStyle name="Normal 3 2 13 2 4 3" xfId="4164"/>
    <cellStyle name="Normal 3 2 13 2 4 3 2" xfId="10797"/>
    <cellStyle name="Normal 3 2 13 2 4 4" xfId="4165"/>
    <cellStyle name="Normal 3 2 13 2 4 4 2" xfId="10796"/>
    <cellStyle name="Normal 3 2 13 2 4 5" xfId="4166"/>
    <cellStyle name="Normal 3 2 13 2 4 5 2" xfId="10795"/>
    <cellStyle name="Normal 3 2 13 2 4 6" xfId="10794"/>
    <cellStyle name="Normal 3 2 13 2 5" xfId="4167"/>
    <cellStyle name="Normal 3 2 13 2 5 2" xfId="10793"/>
    <cellStyle name="Normal 3 2 13 2 6" xfId="4168"/>
    <cellStyle name="Normal 3 2 13 2 6 2" xfId="14098"/>
    <cellStyle name="Normal 3 2 13 2 7" xfId="4169"/>
    <cellStyle name="Normal 3 2 13 2 7 2" xfId="10792"/>
    <cellStyle name="Normal 3 2 13 2 8" xfId="4170"/>
    <cellStyle name="Normal 3 2 13 2 8 2" xfId="10791"/>
    <cellStyle name="Normal 3 2 13 2 9" xfId="10790"/>
    <cellStyle name="Normal 3 2 13 3" xfId="4171"/>
    <cellStyle name="Normal 3 2 13 3 2" xfId="4172"/>
    <cellStyle name="Normal 3 2 13 3 2 2" xfId="10789"/>
    <cellStyle name="Normal 3 2 13 3 3" xfId="4173"/>
    <cellStyle name="Normal 3 2 13 3 3 2" xfId="10788"/>
    <cellStyle name="Normal 3 2 13 3 4" xfId="4174"/>
    <cellStyle name="Normal 3 2 13 3 4 2" xfId="10787"/>
    <cellStyle name="Normal 3 2 13 3 5" xfId="4175"/>
    <cellStyle name="Normal 3 2 13 3 5 2" xfId="10786"/>
    <cellStyle name="Normal 3 2 13 3 6" xfId="10785"/>
    <cellStyle name="Normal 3 2 13 4" xfId="4176"/>
    <cellStyle name="Normal 3 2 13 4 2" xfId="4177"/>
    <cellStyle name="Normal 3 2 13 4 2 2" xfId="10784"/>
    <cellStyle name="Normal 3 2 13 4 3" xfId="4178"/>
    <cellStyle name="Normal 3 2 13 4 3 2" xfId="10783"/>
    <cellStyle name="Normal 3 2 13 4 4" xfId="4179"/>
    <cellStyle name="Normal 3 2 13 4 4 2" xfId="10782"/>
    <cellStyle name="Normal 3 2 13 4 5" xfId="4180"/>
    <cellStyle name="Normal 3 2 13 4 5 2" xfId="10781"/>
    <cellStyle name="Normal 3 2 13 4 6" xfId="10780"/>
    <cellStyle name="Normal 3 2 13 5" xfId="4181"/>
    <cellStyle name="Normal 3 2 13 5 2" xfId="4182"/>
    <cellStyle name="Normal 3 2 13 5 2 2" xfId="10779"/>
    <cellStyle name="Normal 3 2 13 5 3" xfId="4183"/>
    <cellStyle name="Normal 3 2 13 5 3 2" xfId="10778"/>
    <cellStyle name="Normal 3 2 13 5 4" xfId="4184"/>
    <cellStyle name="Normal 3 2 13 5 4 2" xfId="10777"/>
    <cellStyle name="Normal 3 2 13 5 5" xfId="4185"/>
    <cellStyle name="Normal 3 2 13 5 5 2" xfId="10776"/>
    <cellStyle name="Normal 3 2 13 5 6" xfId="10775"/>
    <cellStyle name="Normal 3 2 13 6" xfId="4186"/>
    <cellStyle name="Normal 3 2 13 6 2" xfId="10774"/>
    <cellStyle name="Normal 3 2 13 7" xfId="4187"/>
    <cellStyle name="Normal 3 2 13 7 2" xfId="10773"/>
    <cellStyle name="Normal 3 2 13 8" xfId="4188"/>
    <cellStyle name="Normal 3 2 13 8 2" xfId="14097"/>
    <cellStyle name="Normal 3 2 13 9" xfId="4189"/>
    <cellStyle name="Normal 3 2 13 9 2" xfId="10772"/>
    <cellStyle name="Normal 3 2 14" xfId="4190"/>
    <cellStyle name="Normal 3 2 14 10" xfId="10771"/>
    <cellStyle name="Normal 3 2 14 2" xfId="4191"/>
    <cellStyle name="Normal 3 2 14 2 2" xfId="4192"/>
    <cellStyle name="Normal 3 2 14 2 2 2" xfId="4193"/>
    <cellStyle name="Normal 3 2 14 2 2 2 2" xfId="10770"/>
    <cellStyle name="Normal 3 2 14 2 2 3" xfId="4194"/>
    <cellStyle name="Normal 3 2 14 2 2 3 2" xfId="10769"/>
    <cellStyle name="Normal 3 2 14 2 2 4" xfId="4195"/>
    <cellStyle name="Normal 3 2 14 2 2 4 2" xfId="10768"/>
    <cellStyle name="Normal 3 2 14 2 2 5" xfId="4196"/>
    <cellStyle name="Normal 3 2 14 2 2 5 2" xfId="10767"/>
    <cellStyle name="Normal 3 2 14 2 2 6" xfId="10766"/>
    <cellStyle name="Normal 3 2 14 2 3" xfId="4197"/>
    <cellStyle name="Normal 3 2 14 2 3 2" xfId="4198"/>
    <cellStyle name="Normal 3 2 14 2 3 2 2" xfId="10765"/>
    <cellStyle name="Normal 3 2 14 2 3 3" xfId="4199"/>
    <cellStyle name="Normal 3 2 14 2 3 3 2" xfId="10764"/>
    <cellStyle name="Normal 3 2 14 2 3 4" xfId="4200"/>
    <cellStyle name="Normal 3 2 14 2 3 4 2" xfId="10763"/>
    <cellStyle name="Normal 3 2 14 2 3 5" xfId="4201"/>
    <cellStyle name="Normal 3 2 14 2 3 5 2" xfId="10762"/>
    <cellStyle name="Normal 3 2 14 2 3 6" xfId="10761"/>
    <cellStyle name="Normal 3 2 14 2 4" xfId="4202"/>
    <cellStyle name="Normal 3 2 14 2 4 2" xfId="4203"/>
    <cellStyle name="Normal 3 2 14 2 4 2 2" xfId="10760"/>
    <cellStyle name="Normal 3 2 14 2 4 3" xfId="4204"/>
    <cellStyle name="Normal 3 2 14 2 4 3 2" xfId="10759"/>
    <cellStyle name="Normal 3 2 14 2 4 4" xfId="4205"/>
    <cellStyle name="Normal 3 2 14 2 4 4 2" xfId="10758"/>
    <cellStyle name="Normal 3 2 14 2 4 5" xfId="4206"/>
    <cellStyle name="Normal 3 2 14 2 4 5 2" xfId="10757"/>
    <cellStyle name="Normal 3 2 14 2 4 6" xfId="10756"/>
    <cellStyle name="Normal 3 2 14 2 5" xfId="4207"/>
    <cellStyle name="Normal 3 2 14 2 5 2" xfId="10755"/>
    <cellStyle name="Normal 3 2 14 2 6" xfId="4208"/>
    <cellStyle name="Normal 3 2 14 2 6 2" xfId="10754"/>
    <cellStyle name="Normal 3 2 14 2 7" xfId="4209"/>
    <cellStyle name="Normal 3 2 14 2 7 2" xfId="14096"/>
    <cellStyle name="Normal 3 2 14 2 8" xfId="4210"/>
    <cellStyle name="Normal 3 2 14 2 8 2" xfId="10753"/>
    <cellStyle name="Normal 3 2 14 2 9" xfId="10752"/>
    <cellStyle name="Normal 3 2 14 3" xfId="4211"/>
    <cellStyle name="Normal 3 2 14 3 2" xfId="4212"/>
    <cellStyle name="Normal 3 2 14 3 2 2" xfId="10751"/>
    <cellStyle name="Normal 3 2 14 3 3" xfId="4213"/>
    <cellStyle name="Normal 3 2 14 3 3 2" xfId="10750"/>
    <cellStyle name="Normal 3 2 14 3 4" xfId="4214"/>
    <cellStyle name="Normal 3 2 14 3 4 2" xfId="10749"/>
    <cellStyle name="Normal 3 2 14 3 5" xfId="4215"/>
    <cellStyle name="Normal 3 2 14 3 5 2" xfId="10748"/>
    <cellStyle name="Normal 3 2 14 3 6" xfId="10747"/>
    <cellStyle name="Normal 3 2 14 4" xfId="4216"/>
    <cellStyle name="Normal 3 2 14 4 2" xfId="4217"/>
    <cellStyle name="Normal 3 2 14 4 2 2" xfId="10746"/>
    <cellStyle name="Normal 3 2 14 4 3" xfId="4218"/>
    <cellStyle name="Normal 3 2 14 4 3 2" xfId="10745"/>
    <cellStyle name="Normal 3 2 14 4 4" xfId="4219"/>
    <cellStyle name="Normal 3 2 14 4 4 2" xfId="10744"/>
    <cellStyle name="Normal 3 2 14 4 5" xfId="4220"/>
    <cellStyle name="Normal 3 2 14 4 5 2" xfId="10743"/>
    <cellStyle name="Normal 3 2 14 4 6" xfId="10742"/>
    <cellStyle name="Normal 3 2 14 5" xfId="4221"/>
    <cellStyle name="Normal 3 2 14 5 2" xfId="4222"/>
    <cellStyle name="Normal 3 2 14 5 2 2" xfId="10741"/>
    <cellStyle name="Normal 3 2 14 5 3" xfId="4223"/>
    <cellStyle name="Normal 3 2 14 5 3 2" xfId="10740"/>
    <cellStyle name="Normal 3 2 14 5 4" xfId="4224"/>
    <cellStyle name="Normal 3 2 14 5 4 2" xfId="10739"/>
    <cellStyle name="Normal 3 2 14 5 5" xfId="4225"/>
    <cellStyle name="Normal 3 2 14 5 5 2" xfId="10738"/>
    <cellStyle name="Normal 3 2 14 5 6" xfId="10737"/>
    <cellStyle name="Normal 3 2 14 6" xfId="4226"/>
    <cellStyle name="Normal 3 2 14 6 2" xfId="10736"/>
    <cellStyle name="Normal 3 2 14 7" xfId="4227"/>
    <cellStyle name="Normal 3 2 14 7 2" xfId="10735"/>
    <cellStyle name="Normal 3 2 14 8" xfId="4228"/>
    <cellStyle name="Normal 3 2 14 8 2" xfId="10734"/>
    <cellStyle name="Normal 3 2 14 9" xfId="4229"/>
    <cellStyle name="Normal 3 2 14 9 2" xfId="14095"/>
    <cellStyle name="Normal 3 2 15" xfId="4230"/>
    <cellStyle name="Normal 3 2 15 10" xfId="14094"/>
    <cellStyle name="Normal 3 2 15 2" xfId="4231"/>
    <cellStyle name="Normal 3 2 15 2 2" xfId="4232"/>
    <cellStyle name="Normal 3 2 15 2 2 2" xfId="4233"/>
    <cellStyle name="Normal 3 2 15 2 2 2 2" xfId="10733"/>
    <cellStyle name="Normal 3 2 15 2 2 3" xfId="4234"/>
    <cellStyle name="Normal 3 2 15 2 2 3 2" xfId="10732"/>
    <cellStyle name="Normal 3 2 15 2 2 4" xfId="4235"/>
    <cellStyle name="Normal 3 2 15 2 2 4 2" xfId="10731"/>
    <cellStyle name="Normal 3 2 15 2 2 5" xfId="4236"/>
    <cellStyle name="Normal 3 2 15 2 2 5 2" xfId="10730"/>
    <cellStyle name="Normal 3 2 15 2 2 6" xfId="10729"/>
    <cellStyle name="Normal 3 2 15 2 3" xfId="4237"/>
    <cellStyle name="Normal 3 2 15 2 3 2" xfId="4238"/>
    <cellStyle name="Normal 3 2 15 2 3 2 2" xfId="10728"/>
    <cellStyle name="Normal 3 2 15 2 3 3" xfId="4239"/>
    <cellStyle name="Normal 3 2 15 2 3 3 2" xfId="10727"/>
    <cellStyle name="Normal 3 2 15 2 3 4" xfId="4240"/>
    <cellStyle name="Normal 3 2 15 2 3 4 2" xfId="10726"/>
    <cellStyle name="Normal 3 2 15 2 3 5" xfId="4241"/>
    <cellStyle name="Normal 3 2 15 2 3 5 2" xfId="10725"/>
    <cellStyle name="Normal 3 2 15 2 3 6" xfId="10724"/>
    <cellStyle name="Normal 3 2 15 2 4" xfId="4242"/>
    <cellStyle name="Normal 3 2 15 2 4 2" xfId="4243"/>
    <cellStyle name="Normal 3 2 15 2 4 2 2" xfId="10723"/>
    <cellStyle name="Normal 3 2 15 2 4 3" xfId="4244"/>
    <cellStyle name="Normal 3 2 15 2 4 3 2" xfId="10722"/>
    <cellStyle name="Normal 3 2 15 2 4 4" xfId="4245"/>
    <cellStyle name="Normal 3 2 15 2 4 4 2" xfId="10721"/>
    <cellStyle name="Normal 3 2 15 2 4 5" xfId="4246"/>
    <cellStyle name="Normal 3 2 15 2 4 5 2" xfId="10720"/>
    <cellStyle name="Normal 3 2 15 2 4 6" xfId="10719"/>
    <cellStyle name="Normal 3 2 15 2 5" xfId="4247"/>
    <cellStyle name="Normal 3 2 15 2 5 2" xfId="10718"/>
    <cellStyle name="Normal 3 2 15 2 6" xfId="4248"/>
    <cellStyle name="Normal 3 2 15 2 6 2" xfId="10717"/>
    <cellStyle name="Normal 3 2 15 2 7" xfId="4249"/>
    <cellStyle name="Normal 3 2 15 2 7 2" xfId="10716"/>
    <cellStyle name="Normal 3 2 15 2 8" xfId="4250"/>
    <cellStyle name="Normal 3 2 15 2 8 2" xfId="10715"/>
    <cellStyle name="Normal 3 2 15 2 9" xfId="10714"/>
    <cellStyle name="Normal 3 2 15 3" xfId="4251"/>
    <cellStyle name="Normal 3 2 15 3 2" xfId="4252"/>
    <cellStyle name="Normal 3 2 15 3 2 2" xfId="10713"/>
    <cellStyle name="Normal 3 2 15 3 3" xfId="4253"/>
    <cellStyle name="Normal 3 2 15 3 3 2" xfId="10712"/>
    <cellStyle name="Normal 3 2 15 3 4" xfId="4254"/>
    <cellStyle name="Normal 3 2 15 3 4 2" xfId="14093"/>
    <cellStyle name="Normal 3 2 15 3 5" xfId="4255"/>
    <cellStyle name="Normal 3 2 15 3 5 2" xfId="10711"/>
    <cellStyle name="Normal 3 2 15 3 6" xfId="10710"/>
    <cellStyle name="Normal 3 2 15 4" xfId="4256"/>
    <cellStyle name="Normal 3 2 15 4 2" xfId="4257"/>
    <cellStyle name="Normal 3 2 15 4 2 2" xfId="14092"/>
    <cellStyle name="Normal 3 2 15 4 3" xfId="4258"/>
    <cellStyle name="Normal 3 2 15 4 3 2" xfId="10709"/>
    <cellStyle name="Normal 3 2 15 4 4" xfId="4259"/>
    <cellStyle name="Normal 3 2 15 4 4 2" xfId="10708"/>
    <cellStyle name="Normal 3 2 15 4 5" xfId="4260"/>
    <cellStyle name="Normal 3 2 15 4 5 2" xfId="10707"/>
    <cellStyle name="Normal 3 2 15 4 6" xfId="10706"/>
    <cellStyle name="Normal 3 2 15 5" xfId="4261"/>
    <cellStyle name="Normal 3 2 15 5 2" xfId="4262"/>
    <cellStyle name="Normal 3 2 15 5 2 2" xfId="10705"/>
    <cellStyle name="Normal 3 2 15 5 3" xfId="4263"/>
    <cellStyle name="Normal 3 2 15 5 3 2" xfId="10704"/>
    <cellStyle name="Normal 3 2 15 5 4" xfId="4264"/>
    <cellStyle name="Normal 3 2 15 5 4 2" xfId="10703"/>
    <cellStyle name="Normal 3 2 15 5 5" xfId="4265"/>
    <cellStyle name="Normal 3 2 15 5 5 2" xfId="10702"/>
    <cellStyle name="Normal 3 2 15 5 6" xfId="10701"/>
    <cellStyle name="Normal 3 2 15 6" xfId="4266"/>
    <cellStyle name="Normal 3 2 15 6 2" xfId="10700"/>
    <cellStyle name="Normal 3 2 15 7" xfId="4267"/>
    <cellStyle name="Normal 3 2 15 7 2" xfId="10699"/>
    <cellStyle name="Normal 3 2 15 8" xfId="4268"/>
    <cellStyle name="Normal 3 2 15 8 2" xfId="10698"/>
    <cellStyle name="Normal 3 2 15 9" xfId="4269"/>
    <cellStyle name="Normal 3 2 15 9 2" xfId="10697"/>
    <cellStyle name="Normal 3 2 16" xfId="4270"/>
    <cellStyle name="Normal 3 2 16 10" xfId="10696"/>
    <cellStyle name="Normal 3 2 16 2" xfId="4271"/>
    <cellStyle name="Normal 3 2 16 2 2" xfId="4272"/>
    <cellStyle name="Normal 3 2 16 2 2 2" xfId="4273"/>
    <cellStyle name="Normal 3 2 16 2 2 2 2" xfId="10695"/>
    <cellStyle name="Normal 3 2 16 2 2 3" xfId="4274"/>
    <cellStyle name="Normal 3 2 16 2 2 3 2" xfId="10694"/>
    <cellStyle name="Normal 3 2 16 2 2 4" xfId="4275"/>
    <cellStyle name="Normal 3 2 16 2 2 4 2" xfId="10693"/>
    <cellStyle name="Normal 3 2 16 2 2 5" xfId="4276"/>
    <cellStyle name="Normal 3 2 16 2 2 5 2" xfId="14091"/>
    <cellStyle name="Normal 3 2 16 2 2 6" xfId="10463"/>
    <cellStyle name="Normal 3 2 16 2 3" xfId="4277"/>
    <cellStyle name="Normal 3 2 16 2 3 2" xfId="4278"/>
    <cellStyle name="Normal 3 2 16 2 3 2 2" xfId="14090"/>
    <cellStyle name="Normal 3 2 16 2 3 3" xfId="4279"/>
    <cellStyle name="Normal 3 2 16 2 3 3 2" xfId="14089"/>
    <cellStyle name="Normal 3 2 16 2 3 4" xfId="4280"/>
    <cellStyle name="Normal 3 2 16 2 3 4 2" xfId="14088"/>
    <cellStyle name="Normal 3 2 16 2 3 5" xfId="4281"/>
    <cellStyle name="Normal 3 2 16 2 3 5 2" xfId="14087"/>
    <cellStyle name="Normal 3 2 16 2 3 6" xfId="10692"/>
    <cellStyle name="Normal 3 2 16 2 4" xfId="4282"/>
    <cellStyle name="Normal 3 2 16 2 4 2" xfId="4283"/>
    <cellStyle name="Normal 3 2 16 2 4 2 2" xfId="10691"/>
    <cellStyle name="Normal 3 2 16 2 4 3" xfId="4284"/>
    <cellStyle name="Normal 3 2 16 2 4 3 2" xfId="10690"/>
    <cellStyle name="Normal 3 2 16 2 4 4" xfId="4285"/>
    <cellStyle name="Normal 3 2 16 2 4 4 2" xfId="10689"/>
    <cellStyle name="Normal 3 2 16 2 4 5" xfId="4286"/>
    <cellStyle name="Normal 3 2 16 2 4 5 2" xfId="14086"/>
    <cellStyle name="Normal 3 2 16 2 4 6" xfId="10688"/>
    <cellStyle name="Normal 3 2 16 2 5" xfId="4287"/>
    <cellStyle name="Normal 3 2 16 2 5 2" xfId="10687"/>
    <cellStyle name="Normal 3 2 16 2 6" xfId="4288"/>
    <cellStyle name="Normal 3 2 16 2 6 2" xfId="10686"/>
    <cellStyle name="Normal 3 2 16 2 7" xfId="4289"/>
    <cellStyle name="Normal 3 2 16 2 7 2" xfId="10685"/>
    <cellStyle name="Normal 3 2 16 2 8" xfId="4290"/>
    <cellStyle name="Normal 3 2 16 2 8 2" xfId="10684"/>
    <cellStyle name="Normal 3 2 16 2 9" xfId="14085"/>
    <cellStyle name="Normal 3 2 16 3" xfId="4291"/>
    <cellStyle name="Normal 3 2 16 3 2" xfId="4292"/>
    <cellStyle name="Normal 3 2 16 3 2 2" xfId="10683"/>
    <cellStyle name="Normal 3 2 16 3 3" xfId="4293"/>
    <cellStyle name="Normal 3 2 16 3 3 2" xfId="10682"/>
    <cellStyle name="Normal 3 2 16 3 4" xfId="4294"/>
    <cellStyle name="Normal 3 2 16 3 4 2" xfId="10681"/>
    <cellStyle name="Normal 3 2 16 3 5" xfId="4295"/>
    <cellStyle name="Normal 3 2 16 3 5 2" xfId="14084"/>
    <cellStyle name="Normal 3 2 16 3 6" xfId="10680"/>
    <cellStyle name="Normal 3 2 16 4" xfId="4296"/>
    <cellStyle name="Normal 3 2 16 4 2" xfId="4297"/>
    <cellStyle name="Normal 3 2 16 4 2 2" xfId="10679"/>
    <cellStyle name="Normal 3 2 16 4 3" xfId="4298"/>
    <cellStyle name="Normal 3 2 16 4 3 2" xfId="10678"/>
    <cellStyle name="Normal 3 2 16 4 4" xfId="4299"/>
    <cellStyle name="Normal 3 2 16 4 4 2" xfId="10677"/>
    <cellStyle name="Normal 3 2 16 4 5" xfId="4300"/>
    <cellStyle name="Normal 3 2 16 4 5 2" xfId="14083"/>
    <cellStyle name="Normal 3 2 16 4 6" xfId="10676"/>
    <cellStyle name="Normal 3 2 16 5" xfId="4301"/>
    <cellStyle name="Normal 3 2 16 5 2" xfId="4302"/>
    <cellStyle name="Normal 3 2 16 5 2 2" xfId="10675"/>
    <cellStyle name="Normal 3 2 16 5 3" xfId="4303"/>
    <cellStyle name="Normal 3 2 16 5 3 2" xfId="10674"/>
    <cellStyle name="Normal 3 2 16 5 4" xfId="4304"/>
    <cellStyle name="Normal 3 2 16 5 4 2" xfId="10673"/>
    <cellStyle name="Normal 3 2 16 5 5" xfId="4305"/>
    <cellStyle name="Normal 3 2 16 5 5 2" xfId="10672"/>
    <cellStyle name="Normal 3 2 16 5 6" xfId="10671"/>
    <cellStyle name="Normal 3 2 16 6" xfId="4306"/>
    <cellStyle name="Normal 3 2 16 6 2" xfId="10670"/>
    <cellStyle name="Normal 3 2 16 7" xfId="4307"/>
    <cellStyle name="Normal 3 2 16 7 2" xfId="10669"/>
    <cellStyle name="Normal 3 2 16 8" xfId="4308"/>
    <cellStyle name="Normal 3 2 16 8 2" xfId="10668"/>
    <cellStyle name="Normal 3 2 16 9" xfId="4309"/>
    <cellStyle name="Normal 3 2 16 9 2" xfId="10667"/>
    <cellStyle name="Normal 3 2 17" xfId="4310"/>
    <cellStyle name="Normal 3 2 17 10" xfId="14276"/>
    <cellStyle name="Normal 3 2 17 2" xfId="4311"/>
    <cellStyle name="Normal 3 2 17 2 2" xfId="4312"/>
    <cellStyle name="Normal 3 2 17 2 2 2" xfId="4313"/>
    <cellStyle name="Normal 3 2 17 2 2 2 2" xfId="10666"/>
    <cellStyle name="Normal 3 2 17 2 2 3" xfId="4314"/>
    <cellStyle name="Normal 3 2 17 2 2 3 2" xfId="10665"/>
    <cellStyle name="Normal 3 2 17 2 2 4" xfId="4315"/>
    <cellStyle name="Normal 3 2 17 2 2 4 2" xfId="10664"/>
    <cellStyle name="Normal 3 2 17 2 2 5" xfId="4316"/>
    <cellStyle name="Normal 3 2 17 2 2 5 2" xfId="10663"/>
    <cellStyle name="Normal 3 2 17 2 2 6" xfId="10662"/>
    <cellStyle name="Normal 3 2 17 2 3" xfId="4317"/>
    <cellStyle name="Normal 3 2 17 2 3 2" xfId="4318"/>
    <cellStyle name="Normal 3 2 17 2 3 2 2" xfId="10661"/>
    <cellStyle name="Normal 3 2 17 2 3 3" xfId="4319"/>
    <cellStyle name="Normal 3 2 17 2 3 3 2" xfId="10660"/>
    <cellStyle name="Normal 3 2 17 2 3 4" xfId="4320"/>
    <cellStyle name="Normal 3 2 17 2 3 4 2" xfId="10659"/>
    <cellStyle name="Normal 3 2 17 2 3 5" xfId="4321"/>
    <cellStyle name="Normal 3 2 17 2 3 5 2" xfId="10658"/>
    <cellStyle name="Normal 3 2 17 2 3 6" xfId="10657"/>
    <cellStyle name="Normal 3 2 17 2 4" xfId="4322"/>
    <cellStyle name="Normal 3 2 17 2 4 2" xfId="4323"/>
    <cellStyle name="Normal 3 2 17 2 4 2 2" xfId="10656"/>
    <cellStyle name="Normal 3 2 17 2 4 3" xfId="4324"/>
    <cellStyle name="Normal 3 2 17 2 4 3 2" xfId="10655"/>
    <cellStyle name="Normal 3 2 17 2 4 4" xfId="4325"/>
    <cellStyle name="Normal 3 2 17 2 4 4 2" xfId="14273"/>
    <cellStyle name="Normal 3 2 17 2 4 5" xfId="4326"/>
    <cellStyle name="Normal 3 2 17 2 4 5 2" xfId="10654"/>
    <cellStyle name="Normal 3 2 17 2 4 6" xfId="10653"/>
    <cellStyle name="Normal 3 2 17 2 5" xfId="4327"/>
    <cellStyle name="Normal 3 2 17 2 5 2" xfId="10652"/>
    <cellStyle name="Normal 3 2 17 2 6" xfId="4328"/>
    <cellStyle name="Normal 3 2 17 2 6 2" xfId="10651"/>
    <cellStyle name="Normal 3 2 17 2 7" xfId="4329"/>
    <cellStyle name="Normal 3 2 17 2 7 2" xfId="10650"/>
    <cellStyle name="Normal 3 2 17 2 8" xfId="4330"/>
    <cellStyle name="Normal 3 2 17 2 8 2" xfId="10649"/>
    <cellStyle name="Normal 3 2 17 2 9" xfId="14082"/>
    <cellStyle name="Normal 3 2 17 3" xfId="4331"/>
    <cellStyle name="Normal 3 2 17 3 2" xfId="4332"/>
    <cellStyle name="Normal 3 2 17 3 2 2" xfId="10648"/>
    <cellStyle name="Normal 3 2 17 3 3" xfId="4333"/>
    <cellStyle name="Normal 3 2 17 3 3 2" xfId="14160"/>
    <cellStyle name="Normal 3 2 17 3 4" xfId="4334"/>
    <cellStyle name="Normal 3 2 17 3 4 2" xfId="10647"/>
    <cellStyle name="Normal 3 2 17 3 5" xfId="4335"/>
    <cellStyle name="Normal 3 2 17 3 5 2" xfId="10646"/>
    <cellStyle name="Normal 3 2 17 3 6" xfId="14081"/>
    <cellStyle name="Normal 3 2 17 4" xfId="4336"/>
    <cellStyle name="Normal 3 2 17 4 2" xfId="4337"/>
    <cellStyle name="Normal 3 2 17 4 2 2" xfId="10645"/>
    <cellStyle name="Normal 3 2 17 4 3" xfId="4338"/>
    <cellStyle name="Normal 3 2 17 4 3 2" xfId="10644"/>
    <cellStyle name="Normal 3 2 17 4 4" xfId="4339"/>
    <cellStyle name="Normal 3 2 17 4 4 2" xfId="10643"/>
    <cellStyle name="Normal 3 2 17 4 5" xfId="4340"/>
    <cellStyle name="Normal 3 2 17 4 5 2" xfId="10642"/>
    <cellStyle name="Normal 3 2 17 4 6" xfId="10641"/>
    <cellStyle name="Normal 3 2 17 5" xfId="4341"/>
    <cellStyle name="Normal 3 2 17 5 2" xfId="4342"/>
    <cellStyle name="Normal 3 2 17 5 2 2" xfId="10640"/>
    <cellStyle name="Normal 3 2 17 5 3" xfId="4343"/>
    <cellStyle name="Normal 3 2 17 5 3 2" xfId="10639"/>
    <cellStyle name="Normal 3 2 17 5 4" xfId="4344"/>
    <cellStyle name="Normal 3 2 17 5 4 2" xfId="14274"/>
    <cellStyle name="Normal 3 2 17 5 5" xfId="4345"/>
    <cellStyle name="Normal 3 2 17 5 5 2" xfId="10638"/>
    <cellStyle name="Normal 3 2 17 5 6" xfId="10637"/>
    <cellStyle name="Normal 3 2 17 6" xfId="4346"/>
    <cellStyle name="Normal 3 2 17 6 2" xfId="10636"/>
    <cellStyle name="Normal 3 2 17 7" xfId="4347"/>
    <cellStyle name="Normal 3 2 17 7 2" xfId="14128"/>
    <cellStyle name="Normal 3 2 17 8" xfId="4348"/>
    <cellStyle name="Normal 3 2 17 8 2" xfId="10635"/>
    <cellStyle name="Normal 3 2 17 9" xfId="4349"/>
    <cellStyle name="Normal 3 2 17 9 2" xfId="10634"/>
    <cellStyle name="Normal 3 2 18" xfId="4350"/>
    <cellStyle name="Normal 3 2 18 10" xfId="10633"/>
    <cellStyle name="Normal 3 2 18 2" xfId="4351"/>
    <cellStyle name="Normal 3 2 18 2 2" xfId="4352"/>
    <cellStyle name="Normal 3 2 18 2 2 2" xfId="4353"/>
    <cellStyle name="Normal 3 2 18 2 2 2 2" xfId="14066"/>
    <cellStyle name="Normal 3 2 18 2 2 3" xfId="4354"/>
    <cellStyle name="Normal 3 2 18 2 2 3 2" xfId="10632"/>
    <cellStyle name="Normal 3 2 18 2 2 4" xfId="4355"/>
    <cellStyle name="Normal 3 2 18 2 2 4 2" xfId="10631"/>
    <cellStyle name="Normal 3 2 18 2 2 5" xfId="4356"/>
    <cellStyle name="Normal 3 2 18 2 2 5 2" xfId="10630"/>
    <cellStyle name="Normal 3 2 18 2 2 6" xfId="10629"/>
    <cellStyle name="Normal 3 2 18 2 3" xfId="4357"/>
    <cellStyle name="Normal 3 2 18 2 3 2" xfId="4358"/>
    <cellStyle name="Normal 3 2 18 2 3 2 2" xfId="10628"/>
    <cellStyle name="Normal 3 2 18 2 3 3" xfId="4359"/>
    <cellStyle name="Normal 3 2 18 2 3 3 2" xfId="10627"/>
    <cellStyle name="Normal 3 2 18 2 3 4" xfId="4360"/>
    <cellStyle name="Normal 3 2 18 2 3 4 2" xfId="10626"/>
    <cellStyle name="Normal 3 2 18 2 3 5" xfId="4361"/>
    <cellStyle name="Normal 3 2 18 2 3 5 2" xfId="10625"/>
    <cellStyle name="Normal 3 2 18 2 3 6" xfId="10624"/>
    <cellStyle name="Normal 3 2 18 2 4" xfId="4362"/>
    <cellStyle name="Normal 3 2 18 2 4 2" xfId="4363"/>
    <cellStyle name="Normal 3 2 18 2 4 2 2" xfId="10623"/>
    <cellStyle name="Normal 3 2 18 2 4 3" xfId="4364"/>
    <cellStyle name="Normal 3 2 18 2 4 3 2" xfId="10622"/>
    <cellStyle name="Normal 3 2 18 2 4 4" xfId="4365"/>
    <cellStyle name="Normal 3 2 18 2 4 4 2" xfId="10621"/>
    <cellStyle name="Normal 3 2 18 2 4 5" xfId="4366"/>
    <cellStyle name="Normal 3 2 18 2 4 5 2" xfId="10620"/>
    <cellStyle name="Normal 3 2 18 2 4 6" xfId="10619"/>
    <cellStyle name="Normal 3 2 18 2 5" xfId="4367"/>
    <cellStyle name="Normal 3 2 18 2 5 2" xfId="10618"/>
    <cellStyle name="Normal 3 2 18 2 6" xfId="4368"/>
    <cellStyle name="Normal 3 2 18 2 6 2" xfId="10617"/>
    <cellStyle name="Normal 3 2 18 2 7" xfId="4369"/>
    <cellStyle name="Normal 3 2 18 2 7 2" xfId="10616"/>
    <cellStyle name="Normal 3 2 18 2 8" xfId="4370"/>
    <cellStyle name="Normal 3 2 18 2 8 2" xfId="10615"/>
    <cellStyle name="Normal 3 2 18 2 9" xfId="10614"/>
    <cellStyle name="Normal 3 2 18 3" xfId="4371"/>
    <cellStyle name="Normal 3 2 18 3 2" xfId="4372"/>
    <cellStyle name="Normal 3 2 18 3 2 2" xfId="10613"/>
    <cellStyle name="Normal 3 2 18 3 3" xfId="4373"/>
    <cellStyle name="Normal 3 2 18 3 3 2" xfId="10612"/>
    <cellStyle name="Normal 3 2 18 3 4" xfId="4374"/>
    <cellStyle name="Normal 3 2 18 3 4 2" xfId="10611"/>
    <cellStyle name="Normal 3 2 18 3 5" xfId="4375"/>
    <cellStyle name="Normal 3 2 18 3 5 2" xfId="10610"/>
    <cellStyle name="Normal 3 2 18 3 6" xfId="10609"/>
    <cellStyle name="Normal 3 2 18 4" xfId="4376"/>
    <cellStyle name="Normal 3 2 18 4 2" xfId="4377"/>
    <cellStyle name="Normal 3 2 18 4 2 2" xfId="10608"/>
    <cellStyle name="Normal 3 2 18 4 3" xfId="4378"/>
    <cellStyle name="Normal 3 2 18 4 3 2" xfId="10607"/>
    <cellStyle name="Normal 3 2 18 4 4" xfId="4379"/>
    <cellStyle name="Normal 3 2 18 4 4 2" xfId="10606"/>
    <cellStyle name="Normal 3 2 18 4 5" xfId="4380"/>
    <cellStyle name="Normal 3 2 18 4 5 2" xfId="10605"/>
    <cellStyle name="Normal 3 2 18 4 6" xfId="10604"/>
    <cellStyle name="Normal 3 2 18 5" xfId="4381"/>
    <cellStyle name="Normal 3 2 18 5 2" xfId="4382"/>
    <cellStyle name="Normal 3 2 18 5 2 2" xfId="10603"/>
    <cellStyle name="Normal 3 2 18 5 3" xfId="4383"/>
    <cellStyle name="Normal 3 2 18 5 3 2" xfId="10602"/>
    <cellStyle name="Normal 3 2 18 5 4" xfId="4384"/>
    <cellStyle name="Normal 3 2 18 5 4 2" xfId="10601"/>
    <cellStyle name="Normal 3 2 18 5 5" xfId="4385"/>
    <cellStyle name="Normal 3 2 18 5 5 2" xfId="10600"/>
    <cellStyle name="Normal 3 2 18 5 6" xfId="10599"/>
    <cellStyle name="Normal 3 2 18 6" xfId="4386"/>
    <cellStyle name="Normal 3 2 18 6 2" xfId="10598"/>
    <cellStyle name="Normal 3 2 18 7" xfId="4387"/>
    <cellStyle name="Normal 3 2 18 7 2" xfId="10597"/>
    <cellStyle name="Normal 3 2 18 8" xfId="4388"/>
    <cellStyle name="Normal 3 2 18 8 2" xfId="10596"/>
    <cellStyle name="Normal 3 2 18 9" xfId="4389"/>
    <cellStyle name="Normal 3 2 18 9 2" xfId="10595"/>
    <cellStyle name="Normal 3 2 19" xfId="4390"/>
    <cellStyle name="Normal 3 2 19 10" xfId="10594"/>
    <cellStyle name="Normal 3 2 19 2" xfId="4391"/>
    <cellStyle name="Normal 3 2 19 2 2" xfId="4392"/>
    <cellStyle name="Normal 3 2 19 2 2 2" xfId="4393"/>
    <cellStyle name="Normal 3 2 19 2 2 2 2" xfId="10593"/>
    <cellStyle name="Normal 3 2 19 2 2 3" xfId="4394"/>
    <cellStyle name="Normal 3 2 19 2 2 3 2" xfId="10592"/>
    <cellStyle name="Normal 3 2 19 2 2 4" xfId="4395"/>
    <cellStyle name="Normal 3 2 19 2 2 4 2" xfId="10591"/>
    <cellStyle name="Normal 3 2 19 2 2 5" xfId="4396"/>
    <cellStyle name="Normal 3 2 19 2 2 5 2" xfId="10590"/>
    <cellStyle name="Normal 3 2 19 2 2 6" xfId="10589"/>
    <cellStyle name="Normal 3 2 19 2 3" xfId="4397"/>
    <cellStyle name="Normal 3 2 19 2 3 2" xfId="4398"/>
    <cellStyle name="Normal 3 2 19 2 3 2 2" xfId="10588"/>
    <cellStyle name="Normal 3 2 19 2 3 3" xfId="4399"/>
    <cellStyle name="Normal 3 2 19 2 3 3 2" xfId="10587"/>
    <cellStyle name="Normal 3 2 19 2 3 4" xfId="4400"/>
    <cellStyle name="Normal 3 2 19 2 3 4 2" xfId="10586"/>
    <cellStyle name="Normal 3 2 19 2 3 5" xfId="4401"/>
    <cellStyle name="Normal 3 2 19 2 3 5 2" xfId="10585"/>
    <cellStyle name="Normal 3 2 19 2 3 6" xfId="10584"/>
    <cellStyle name="Normal 3 2 19 2 4" xfId="4402"/>
    <cellStyle name="Normal 3 2 19 2 4 2" xfId="4403"/>
    <cellStyle name="Normal 3 2 19 2 4 2 2" xfId="10583"/>
    <cellStyle name="Normal 3 2 19 2 4 3" xfId="4404"/>
    <cellStyle name="Normal 3 2 19 2 4 3 2" xfId="10582"/>
    <cellStyle name="Normal 3 2 19 2 4 4" xfId="4405"/>
    <cellStyle name="Normal 3 2 19 2 4 4 2" xfId="10581"/>
    <cellStyle name="Normal 3 2 19 2 4 5" xfId="4406"/>
    <cellStyle name="Normal 3 2 19 2 4 5 2" xfId="10580"/>
    <cellStyle name="Normal 3 2 19 2 4 6" xfId="10579"/>
    <cellStyle name="Normal 3 2 19 2 5" xfId="4407"/>
    <cellStyle name="Normal 3 2 19 2 5 2" xfId="10578"/>
    <cellStyle name="Normal 3 2 19 2 6" xfId="4408"/>
    <cellStyle name="Normal 3 2 19 2 6 2" xfId="10577"/>
    <cellStyle name="Normal 3 2 19 2 7" xfId="4409"/>
    <cellStyle name="Normal 3 2 19 2 7 2" xfId="10576"/>
    <cellStyle name="Normal 3 2 19 2 8" xfId="4410"/>
    <cellStyle name="Normal 3 2 19 2 8 2" xfId="10575"/>
    <cellStyle name="Normal 3 2 19 2 9" xfId="10574"/>
    <cellStyle name="Normal 3 2 19 3" xfId="4411"/>
    <cellStyle name="Normal 3 2 19 3 2" xfId="4412"/>
    <cellStyle name="Normal 3 2 19 3 2 2" xfId="10573"/>
    <cellStyle name="Normal 3 2 19 3 3" xfId="4413"/>
    <cellStyle name="Normal 3 2 19 3 3 2" xfId="10572"/>
    <cellStyle name="Normal 3 2 19 3 4" xfId="4414"/>
    <cellStyle name="Normal 3 2 19 3 4 2" xfId="10571"/>
    <cellStyle name="Normal 3 2 19 3 5" xfId="4415"/>
    <cellStyle name="Normal 3 2 19 3 5 2" xfId="10570"/>
    <cellStyle name="Normal 3 2 19 3 6" xfId="10569"/>
    <cellStyle name="Normal 3 2 19 4" xfId="4416"/>
    <cellStyle name="Normal 3 2 19 4 2" xfId="4417"/>
    <cellStyle name="Normal 3 2 19 4 2 2" xfId="10568"/>
    <cellStyle name="Normal 3 2 19 4 3" xfId="4418"/>
    <cellStyle name="Normal 3 2 19 4 3 2" xfId="10567"/>
    <cellStyle name="Normal 3 2 19 4 4" xfId="4419"/>
    <cellStyle name="Normal 3 2 19 4 4 2" xfId="10566"/>
    <cellStyle name="Normal 3 2 19 4 5" xfId="4420"/>
    <cellStyle name="Normal 3 2 19 4 5 2" xfId="10565"/>
    <cellStyle name="Normal 3 2 19 4 6" xfId="10564"/>
    <cellStyle name="Normal 3 2 19 5" xfId="4421"/>
    <cellStyle name="Normal 3 2 19 5 2" xfId="4422"/>
    <cellStyle name="Normal 3 2 19 5 2 2" xfId="10563"/>
    <cellStyle name="Normal 3 2 19 5 3" xfId="4423"/>
    <cellStyle name="Normal 3 2 19 5 3 2" xfId="10562"/>
    <cellStyle name="Normal 3 2 19 5 4" xfId="4424"/>
    <cellStyle name="Normal 3 2 19 5 4 2" xfId="10561"/>
    <cellStyle name="Normal 3 2 19 5 5" xfId="4425"/>
    <cellStyle name="Normal 3 2 19 5 5 2" xfId="10560"/>
    <cellStyle name="Normal 3 2 19 5 6" xfId="10559"/>
    <cellStyle name="Normal 3 2 19 6" xfId="4426"/>
    <cellStyle name="Normal 3 2 19 6 2" xfId="14120"/>
    <cellStyle name="Normal 3 2 19 7" xfId="4427"/>
    <cellStyle name="Normal 3 2 19 7 2" xfId="10558"/>
    <cellStyle name="Normal 3 2 19 8" xfId="4428"/>
    <cellStyle name="Normal 3 2 19 8 2" xfId="10557"/>
    <cellStyle name="Normal 3 2 19 9" xfId="4429"/>
    <cellStyle name="Normal 3 2 19 9 2" xfId="10556"/>
    <cellStyle name="Normal 3 2 2" xfId="4430"/>
    <cellStyle name="Normal 3 2 2 10" xfId="4431"/>
    <cellStyle name="Normal 3 2 2 10 10" xfId="4432"/>
    <cellStyle name="Normal 3 2 2 10 10 2" xfId="10555"/>
    <cellStyle name="Normal 3 2 2 10 11" xfId="10554"/>
    <cellStyle name="Normal 3 2 2 10 2" xfId="4433"/>
    <cellStyle name="Normal 3 2 2 10 3" xfId="4434"/>
    <cellStyle name="Normal 3 2 2 10 3 2" xfId="4435"/>
    <cellStyle name="Normal 3 2 2 10 3 2 2" xfId="4436"/>
    <cellStyle name="Normal 3 2 2 10 3 2 2 2" xfId="10553"/>
    <cellStyle name="Normal 3 2 2 10 3 2 3" xfId="4437"/>
    <cellStyle name="Normal 3 2 2 10 3 2 3 2" xfId="10552"/>
    <cellStyle name="Normal 3 2 2 10 3 2 4" xfId="4438"/>
    <cellStyle name="Normal 3 2 2 10 3 2 4 2" xfId="10551"/>
    <cellStyle name="Normal 3 2 2 10 3 2 5" xfId="4439"/>
    <cellStyle name="Normal 3 2 2 10 3 2 5 2" xfId="10550"/>
    <cellStyle name="Normal 3 2 2 10 3 2 6" xfId="10549"/>
    <cellStyle name="Normal 3 2 2 10 3 3" xfId="4440"/>
    <cellStyle name="Normal 3 2 2 10 3 3 2" xfId="4441"/>
    <cellStyle name="Normal 3 2 2 10 3 3 2 2" xfId="10548"/>
    <cellStyle name="Normal 3 2 2 10 3 3 3" xfId="4442"/>
    <cellStyle name="Normal 3 2 2 10 3 3 3 2" xfId="10547"/>
    <cellStyle name="Normal 3 2 2 10 3 3 4" xfId="4443"/>
    <cellStyle name="Normal 3 2 2 10 3 3 4 2" xfId="10546"/>
    <cellStyle name="Normal 3 2 2 10 3 3 5" xfId="4444"/>
    <cellStyle name="Normal 3 2 2 10 3 3 5 2" xfId="10545"/>
    <cellStyle name="Normal 3 2 2 10 3 3 6" xfId="10544"/>
    <cellStyle name="Normal 3 2 2 10 3 4" xfId="4445"/>
    <cellStyle name="Normal 3 2 2 10 3 4 2" xfId="4446"/>
    <cellStyle name="Normal 3 2 2 10 3 4 2 2" xfId="10543"/>
    <cellStyle name="Normal 3 2 2 10 3 4 3" xfId="4447"/>
    <cellStyle name="Normal 3 2 2 10 3 4 3 2" xfId="10542"/>
    <cellStyle name="Normal 3 2 2 10 3 4 4" xfId="4448"/>
    <cellStyle name="Normal 3 2 2 10 3 4 4 2" xfId="10541"/>
    <cellStyle name="Normal 3 2 2 10 3 4 5" xfId="4449"/>
    <cellStyle name="Normal 3 2 2 10 3 4 5 2" xfId="10540"/>
    <cellStyle name="Normal 3 2 2 10 3 4 6" xfId="10539"/>
    <cellStyle name="Normal 3 2 2 10 3 5" xfId="4450"/>
    <cellStyle name="Normal 3 2 2 10 3 5 2" xfId="10538"/>
    <cellStyle name="Normal 3 2 2 10 3 6" xfId="4451"/>
    <cellStyle name="Normal 3 2 2 10 3 6 2" xfId="10537"/>
    <cellStyle name="Normal 3 2 2 10 3 7" xfId="4452"/>
    <cellStyle name="Normal 3 2 2 10 3 7 2" xfId="10536"/>
    <cellStyle name="Normal 3 2 2 10 3 8" xfId="4453"/>
    <cellStyle name="Normal 3 2 2 10 3 8 2" xfId="10535"/>
    <cellStyle name="Normal 3 2 2 10 3 9" xfId="10534"/>
    <cellStyle name="Normal 3 2 2 10 4" xfId="4454"/>
    <cellStyle name="Normal 3 2 2 10 4 2" xfId="4455"/>
    <cellStyle name="Normal 3 2 2 10 4 2 2" xfId="10533"/>
    <cellStyle name="Normal 3 2 2 10 4 3" xfId="4456"/>
    <cellStyle name="Normal 3 2 2 10 4 3 2" xfId="10532"/>
    <cellStyle name="Normal 3 2 2 10 4 4" xfId="4457"/>
    <cellStyle name="Normal 3 2 2 10 4 4 2" xfId="10531"/>
    <cellStyle name="Normal 3 2 2 10 4 5" xfId="4458"/>
    <cellStyle name="Normal 3 2 2 10 4 5 2" xfId="10530"/>
    <cellStyle name="Normal 3 2 2 10 4 6" xfId="10529"/>
    <cellStyle name="Normal 3 2 2 10 5" xfId="4459"/>
    <cellStyle name="Normal 3 2 2 10 5 2" xfId="4460"/>
    <cellStyle name="Normal 3 2 2 10 5 2 2" xfId="10528"/>
    <cellStyle name="Normal 3 2 2 10 5 3" xfId="4461"/>
    <cellStyle name="Normal 3 2 2 10 5 3 2" xfId="10527"/>
    <cellStyle name="Normal 3 2 2 10 5 4" xfId="4462"/>
    <cellStyle name="Normal 3 2 2 10 5 4 2" xfId="10526"/>
    <cellStyle name="Normal 3 2 2 10 5 5" xfId="4463"/>
    <cellStyle name="Normal 3 2 2 10 5 5 2" xfId="10525"/>
    <cellStyle name="Normal 3 2 2 10 5 6" xfId="10524"/>
    <cellStyle name="Normal 3 2 2 10 6" xfId="4464"/>
    <cellStyle name="Normal 3 2 2 10 6 2" xfId="4465"/>
    <cellStyle name="Normal 3 2 2 10 6 2 2" xfId="10523"/>
    <cellStyle name="Normal 3 2 2 10 6 3" xfId="4466"/>
    <cellStyle name="Normal 3 2 2 10 6 3 2" xfId="10522"/>
    <cellStyle name="Normal 3 2 2 10 6 4" xfId="4467"/>
    <cellStyle name="Normal 3 2 2 10 6 4 2" xfId="10521"/>
    <cellStyle name="Normal 3 2 2 10 6 5" xfId="4468"/>
    <cellStyle name="Normal 3 2 2 10 6 5 2" xfId="10520"/>
    <cellStyle name="Normal 3 2 2 10 6 6" xfId="10519"/>
    <cellStyle name="Normal 3 2 2 10 7" xfId="4469"/>
    <cellStyle name="Normal 3 2 2 10 7 2" xfId="10518"/>
    <cellStyle name="Normal 3 2 2 10 8" xfId="4470"/>
    <cellStyle name="Normal 3 2 2 10 8 2" xfId="10517"/>
    <cellStyle name="Normal 3 2 2 10 9" xfId="4471"/>
    <cellStyle name="Normal 3 2 2 10 9 2" xfId="10516"/>
    <cellStyle name="Normal 3 2 2 11" xfId="4472"/>
    <cellStyle name="Normal 3 2 2 12" xfId="4473"/>
    <cellStyle name="Normal 3 2 2 12 10" xfId="4474"/>
    <cellStyle name="Normal 3 2 2 12 10 2" xfId="10515"/>
    <cellStyle name="Normal 3 2 2 12 11" xfId="10514"/>
    <cellStyle name="Normal 3 2 2 12 2" xfId="4475"/>
    <cellStyle name="Normal 3 2 2 12 3" xfId="4476"/>
    <cellStyle name="Normal 3 2 2 12 3 2" xfId="4477"/>
    <cellStyle name="Normal 3 2 2 12 3 2 2" xfId="4478"/>
    <cellStyle name="Normal 3 2 2 12 3 2 2 2" xfId="10513"/>
    <cellStyle name="Normal 3 2 2 12 3 2 3" xfId="4479"/>
    <cellStyle name="Normal 3 2 2 12 3 2 3 2" xfId="10512"/>
    <cellStyle name="Normal 3 2 2 12 3 2 4" xfId="4480"/>
    <cellStyle name="Normal 3 2 2 12 3 2 4 2" xfId="10511"/>
    <cellStyle name="Normal 3 2 2 12 3 2 5" xfId="4481"/>
    <cellStyle name="Normal 3 2 2 12 3 2 5 2" xfId="10510"/>
    <cellStyle name="Normal 3 2 2 12 3 2 6" xfId="10509"/>
    <cellStyle name="Normal 3 2 2 12 3 3" xfId="4482"/>
    <cellStyle name="Normal 3 2 2 12 3 3 2" xfId="4483"/>
    <cellStyle name="Normal 3 2 2 12 3 3 2 2" xfId="10508"/>
    <cellStyle name="Normal 3 2 2 12 3 3 3" xfId="4484"/>
    <cellStyle name="Normal 3 2 2 12 3 3 3 2" xfId="10507"/>
    <cellStyle name="Normal 3 2 2 12 3 3 4" xfId="4485"/>
    <cellStyle name="Normal 3 2 2 12 3 3 4 2" xfId="10506"/>
    <cellStyle name="Normal 3 2 2 12 3 3 5" xfId="4486"/>
    <cellStyle name="Normal 3 2 2 12 3 3 5 2" xfId="10505"/>
    <cellStyle name="Normal 3 2 2 12 3 3 6" xfId="10504"/>
    <cellStyle name="Normal 3 2 2 12 3 4" xfId="4487"/>
    <cellStyle name="Normal 3 2 2 12 3 4 2" xfId="4488"/>
    <cellStyle name="Normal 3 2 2 12 3 4 2 2" xfId="10503"/>
    <cellStyle name="Normal 3 2 2 12 3 4 3" xfId="4489"/>
    <cellStyle name="Normal 3 2 2 12 3 4 3 2" xfId="10502"/>
    <cellStyle name="Normal 3 2 2 12 3 4 4" xfId="4490"/>
    <cellStyle name="Normal 3 2 2 12 3 4 4 2" xfId="10501"/>
    <cellStyle name="Normal 3 2 2 12 3 4 5" xfId="4491"/>
    <cellStyle name="Normal 3 2 2 12 3 4 5 2" xfId="10500"/>
    <cellStyle name="Normal 3 2 2 12 3 4 6" xfId="10499"/>
    <cellStyle name="Normal 3 2 2 12 3 5" xfId="4492"/>
    <cellStyle name="Normal 3 2 2 12 3 5 2" xfId="10498"/>
    <cellStyle name="Normal 3 2 2 12 3 6" xfId="4493"/>
    <cellStyle name="Normal 3 2 2 12 3 6 2" xfId="10497"/>
    <cellStyle name="Normal 3 2 2 12 3 7" xfId="4494"/>
    <cellStyle name="Normal 3 2 2 12 3 7 2" xfId="10496"/>
    <cellStyle name="Normal 3 2 2 12 3 8" xfId="4495"/>
    <cellStyle name="Normal 3 2 2 12 3 8 2" xfId="10495"/>
    <cellStyle name="Normal 3 2 2 12 3 9" xfId="10494"/>
    <cellStyle name="Normal 3 2 2 12 4" xfId="4496"/>
    <cellStyle name="Normal 3 2 2 12 4 2" xfId="4497"/>
    <cellStyle name="Normal 3 2 2 12 4 2 2" xfId="10493"/>
    <cellStyle name="Normal 3 2 2 12 4 3" xfId="4498"/>
    <cellStyle name="Normal 3 2 2 12 4 3 2" xfId="10492"/>
    <cellStyle name="Normal 3 2 2 12 4 4" xfId="4499"/>
    <cellStyle name="Normal 3 2 2 12 4 4 2" xfId="10491"/>
    <cellStyle name="Normal 3 2 2 12 4 5" xfId="4500"/>
    <cellStyle name="Normal 3 2 2 12 4 5 2" xfId="10490"/>
    <cellStyle name="Normal 3 2 2 12 4 6" xfId="10489"/>
    <cellStyle name="Normal 3 2 2 12 5" xfId="4501"/>
    <cellStyle name="Normal 3 2 2 12 5 2" xfId="4502"/>
    <cellStyle name="Normal 3 2 2 12 5 2 2" xfId="10488"/>
    <cellStyle name="Normal 3 2 2 12 5 3" xfId="4503"/>
    <cellStyle name="Normal 3 2 2 12 5 3 2" xfId="10487"/>
    <cellStyle name="Normal 3 2 2 12 5 4" xfId="4504"/>
    <cellStyle name="Normal 3 2 2 12 5 4 2" xfId="10486"/>
    <cellStyle name="Normal 3 2 2 12 5 5" xfId="4505"/>
    <cellStyle name="Normal 3 2 2 12 5 5 2" xfId="10485"/>
    <cellStyle name="Normal 3 2 2 12 5 6" xfId="10484"/>
    <cellStyle name="Normal 3 2 2 12 6" xfId="4506"/>
    <cellStyle name="Normal 3 2 2 12 6 2" xfId="4507"/>
    <cellStyle name="Normal 3 2 2 12 6 2 2" xfId="10483"/>
    <cellStyle name="Normal 3 2 2 12 6 3" xfId="4508"/>
    <cellStyle name="Normal 3 2 2 12 6 3 2" xfId="10482"/>
    <cellStyle name="Normal 3 2 2 12 6 4" xfId="4509"/>
    <cellStyle name="Normal 3 2 2 12 6 4 2" xfId="10481"/>
    <cellStyle name="Normal 3 2 2 12 6 5" xfId="4510"/>
    <cellStyle name="Normal 3 2 2 12 6 5 2" xfId="10480"/>
    <cellStyle name="Normal 3 2 2 12 6 6" xfId="10479"/>
    <cellStyle name="Normal 3 2 2 12 7" xfId="4511"/>
    <cellStyle name="Normal 3 2 2 12 7 2" xfId="10478"/>
    <cellStyle name="Normal 3 2 2 12 8" xfId="4512"/>
    <cellStyle name="Normal 3 2 2 12 8 2" xfId="10477"/>
    <cellStyle name="Normal 3 2 2 12 9" xfId="4513"/>
    <cellStyle name="Normal 3 2 2 12 9 2" xfId="10476"/>
    <cellStyle name="Normal 3 2 2 13" xfId="4514"/>
    <cellStyle name="Normal 3 2 2 14" xfId="4515"/>
    <cellStyle name="Normal 3 2 2 15" xfId="4516"/>
    <cellStyle name="Normal 3 2 2 16" xfId="4517"/>
    <cellStyle name="Normal 3 2 2 17" xfId="4518"/>
    <cellStyle name="Normal 3 2 2 18" xfId="4519"/>
    <cellStyle name="Normal 3 2 2 19" xfId="4520"/>
    <cellStyle name="Normal 3 2 2 2" xfId="4521"/>
    <cellStyle name="Normal 3 2 2 2 10" xfId="4522"/>
    <cellStyle name="Normal 3 2 2 2 10 10" xfId="10475"/>
    <cellStyle name="Normal 3 2 2 2 10 2" xfId="4523"/>
    <cellStyle name="Normal 3 2 2 2 10 2 2" xfId="4524"/>
    <cellStyle name="Normal 3 2 2 2 10 2 2 2" xfId="4525"/>
    <cellStyle name="Normal 3 2 2 2 10 2 2 2 2" xfId="10474"/>
    <cellStyle name="Normal 3 2 2 2 10 2 2 3" xfId="4526"/>
    <cellStyle name="Normal 3 2 2 2 10 2 2 3 2" xfId="9781"/>
    <cellStyle name="Normal 3 2 2 2 10 2 2 4" xfId="4527"/>
    <cellStyle name="Normal 3 2 2 2 10 2 2 4 2" xfId="14080"/>
    <cellStyle name="Normal 3 2 2 2 10 2 2 5" xfId="4528"/>
    <cellStyle name="Normal 3 2 2 2 10 2 2 5 2" xfId="14079"/>
    <cellStyle name="Normal 3 2 2 2 10 2 2 6" xfId="10472"/>
    <cellStyle name="Normal 3 2 2 2 10 2 3" xfId="4529"/>
    <cellStyle name="Normal 3 2 2 2 10 2 3 2" xfId="4530"/>
    <cellStyle name="Normal 3 2 2 2 10 2 3 2 2" xfId="14078"/>
    <cellStyle name="Normal 3 2 2 2 10 2 3 3" xfId="4531"/>
    <cellStyle name="Normal 3 2 2 2 10 2 3 3 2" xfId="14077"/>
    <cellStyle name="Normal 3 2 2 2 10 2 3 4" xfId="4532"/>
    <cellStyle name="Normal 3 2 2 2 10 2 3 4 2" xfId="14122"/>
    <cellStyle name="Normal 3 2 2 2 10 2 3 5" xfId="4533"/>
    <cellStyle name="Normal 3 2 2 2 10 2 3 5 2" xfId="14076"/>
    <cellStyle name="Normal 3 2 2 2 10 2 3 6" xfId="10471"/>
    <cellStyle name="Normal 3 2 2 2 10 2 4" xfId="4534"/>
    <cellStyle name="Normal 3 2 2 2 10 2 4 2" xfId="4535"/>
    <cellStyle name="Normal 3 2 2 2 10 2 4 2 2" xfId="10470"/>
    <cellStyle name="Normal 3 2 2 2 10 2 4 3" xfId="4536"/>
    <cellStyle name="Normal 3 2 2 2 10 2 4 3 2" xfId="10469"/>
    <cellStyle name="Normal 3 2 2 2 10 2 4 4" xfId="4537"/>
    <cellStyle name="Normal 3 2 2 2 10 2 4 4 2" xfId="10468"/>
    <cellStyle name="Normal 3 2 2 2 10 2 4 5" xfId="4538"/>
    <cellStyle name="Normal 3 2 2 2 10 2 4 5 2" xfId="10467"/>
    <cellStyle name="Normal 3 2 2 2 10 2 4 6" xfId="10466"/>
    <cellStyle name="Normal 3 2 2 2 10 2 5" xfId="4539"/>
    <cellStyle name="Normal 3 2 2 2 10 2 5 2" xfId="10465"/>
    <cellStyle name="Normal 3 2 2 2 10 2 6" xfId="4540"/>
    <cellStyle name="Normal 3 2 2 2 10 2 6 2" xfId="10464"/>
    <cellStyle name="Normal 3 2 2 2 10 2 7" xfId="4541"/>
    <cellStyle name="Normal 3 2 2 2 10 2 7 2" xfId="10462"/>
    <cellStyle name="Normal 3 2 2 2 10 2 8" xfId="4542"/>
    <cellStyle name="Normal 3 2 2 2 10 2 8 2" xfId="10461"/>
    <cellStyle name="Normal 3 2 2 2 10 2 9" xfId="10460"/>
    <cellStyle name="Normal 3 2 2 2 10 3" xfId="4543"/>
    <cellStyle name="Normal 3 2 2 2 10 3 2" xfId="4544"/>
    <cellStyle name="Normal 3 2 2 2 10 3 2 2" xfId="10459"/>
    <cellStyle name="Normal 3 2 2 2 10 3 3" xfId="4545"/>
    <cellStyle name="Normal 3 2 2 2 10 3 3 2" xfId="10458"/>
    <cellStyle name="Normal 3 2 2 2 10 3 4" xfId="4546"/>
    <cellStyle name="Normal 3 2 2 2 10 3 4 2" xfId="10457"/>
    <cellStyle name="Normal 3 2 2 2 10 3 5" xfId="4547"/>
    <cellStyle name="Normal 3 2 2 2 10 3 5 2" xfId="10456"/>
    <cellStyle name="Normal 3 2 2 2 10 3 6" xfId="10455"/>
    <cellStyle name="Normal 3 2 2 2 10 4" xfId="4548"/>
    <cellStyle name="Normal 3 2 2 2 10 4 2" xfId="4549"/>
    <cellStyle name="Normal 3 2 2 2 10 4 2 2" xfId="10454"/>
    <cellStyle name="Normal 3 2 2 2 10 4 3" xfId="4550"/>
    <cellStyle name="Normal 3 2 2 2 10 4 3 2" xfId="10453"/>
    <cellStyle name="Normal 3 2 2 2 10 4 4" xfId="4551"/>
    <cellStyle name="Normal 3 2 2 2 10 4 4 2" xfId="10452"/>
    <cellStyle name="Normal 3 2 2 2 10 4 5" xfId="4552"/>
    <cellStyle name="Normal 3 2 2 2 10 4 5 2" xfId="10451"/>
    <cellStyle name="Normal 3 2 2 2 10 4 6" xfId="10450"/>
    <cellStyle name="Normal 3 2 2 2 10 5" xfId="4553"/>
    <cellStyle name="Normal 3 2 2 2 10 5 2" xfId="4554"/>
    <cellStyle name="Normal 3 2 2 2 10 5 2 2" xfId="10449"/>
    <cellStyle name="Normal 3 2 2 2 10 5 3" xfId="4555"/>
    <cellStyle name="Normal 3 2 2 2 10 5 3 2" xfId="10448"/>
    <cellStyle name="Normal 3 2 2 2 10 5 4" xfId="4556"/>
    <cellStyle name="Normal 3 2 2 2 10 5 4 2" xfId="10447"/>
    <cellStyle name="Normal 3 2 2 2 10 5 5" xfId="4557"/>
    <cellStyle name="Normal 3 2 2 2 10 5 5 2" xfId="10446"/>
    <cellStyle name="Normal 3 2 2 2 10 5 6" xfId="10445"/>
    <cellStyle name="Normal 3 2 2 2 10 6" xfId="4558"/>
    <cellStyle name="Normal 3 2 2 2 10 6 2" xfId="10444"/>
    <cellStyle name="Normal 3 2 2 2 10 7" xfId="4559"/>
    <cellStyle name="Normal 3 2 2 2 10 7 2" xfId="10443"/>
    <cellStyle name="Normal 3 2 2 2 10 8" xfId="4560"/>
    <cellStyle name="Normal 3 2 2 2 10 8 2" xfId="14075"/>
    <cellStyle name="Normal 3 2 2 2 10 9" xfId="4561"/>
    <cellStyle name="Normal 3 2 2 2 10 9 2" xfId="14074"/>
    <cellStyle name="Normal 3 2 2 2 11" xfId="4562"/>
    <cellStyle name="Normal 3 2 2 2 11 10" xfId="10442"/>
    <cellStyle name="Normal 3 2 2 2 11 2" xfId="4563"/>
    <cellStyle name="Normal 3 2 2 2 11 2 2" xfId="4564"/>
    <cellStyle name="Normal 3 2 2 2 11 2 2 2" xfId="4565"/>
    <cellStyle name="Normal 3 2 2 2 11 2 2 2 2" xfId="10441"/>
    <cellStyle name="Normal 3 2 2 2 11 2 2 3" xfId="4566"/>
    <cellStyle name="Normal 3 2 2 2 11 2 2 3 2" xfId="10440"/>
    <cellStyle name="Normal 3 2 2 2 11 2 2 4" xfId="4567"/>
    <cellStyle name="Normal 3 2 2 2 11 2 2 4 2" xfId="10439"/>
    <cellStyle name="Normal 3 2 2 2 11 2 2 5" xfId="4568"/>
    <cellStyle name="Normal 3 2 2 2 11 2 2 5 2" xfId="10438"/>
    <cellStyle name="Normal 3 2 2 2 11 2 2 6" xfId="10437"/>
    <cellStyle name="Normal 3 2 2 2 11 2 3" xfId="4569"/>
    <cellStyle name="Normal 3 2 2 2 11 2 3 2" xfId="4570"/>
    <cellStyle name="Normal 3 2 2 2 11 2 3 2 2" xfId="10436"/>
    <cellStyle name="Normal 3 2 2 2 11 2 3 3" xfId="4571"/>
    <cellStyle name="Normal 3 2 2 2 11 2 3 3 2" xfId="10435"/>
    <cellStyle name="Normal 3 2 2 2 11 2 3 4" xfId="4572"/>
    <cellStyle name="Normal 3 2 2 2 11 2 3 4 2" xfId="10434"/>
    <cellStyle name="Normal 3 2 2 2 11 2 3 5" xfId="4573"/>
    <cellStyle name="Normal 3 2 2 2 11 2 3 5 2" xfId="10433"/>
    <cellStyle name="Normal 3 2 2 2 11 2 3 6" xfId="10432"/>
    <cellStyle name="Normal 3 2 2 2 11 2 4" xfId="4574"/>
    <cellStyle name="Normal 3 2 2 2 11 2 4 2" xfId="4575"/>
    <cellStyle name="Normal 3 2 2 2 11 2 4 2 2" xfId="10431"/>
    <cellStyle name="Normal 3 2 2 2 11 2 4 3" xfId="4576"/>
    <cellStyle name="Normal 3 2 2 2 11 2 4 3 2" xfId="10430"/>
    <cellStyle name="Normal 3 2 2 2 11 2 4 4" xfId="4577"/>
    <cellStyle name="Normal 3 2 2 2 11 2 4 4 2" xfId="10429"/>
    <cellStyle name="Normal 3 2 2 2 11 2 4 5" xfId="4578"/>
    <cellStyle name="Normal 3 2 2 2 11 2 4 5 2" xfId="10428"/>
    <cellStyle name="Normal 3 2 2 2 11 2 4 6" xfId="10427"/>
    <cellStyle name="Normal 3 2 2 2 11 2 5" xfId="4579"/>
    <cellStyle name="Normal 3 2 2 2 11 2 5 2" xfId="10426"/>
    <cellStyle name="Normal 3 2 2 2 11 2 6" xfId="4580"/>
    <cellStyle name="Normal 3 2 2 2 11 2 6 2" xfId="10425"/>
    <cellStyle name="Normal 3 2 2 2 11 2 7" xfId="4581"/>
    <cellStyle name="Normal 3 2 2 2 11 2 7 2" xfId="10424"/>
    <cellStyle name="Normal 3 2 2 2 11 2 8" xfId="4582"/>
    <cellStyle name="Normal 3 2 2 2 11 2 8 2" xfId="10423"/>
    <cellStyle name="Normal 3 2 2 2 11 2 9" xfId="10422"/>
    <cellStyle name="Normal 3 2 2 2 11 3" xfId="4583"/>
    <cellStyle name="Normal 3 2 2 2 11 3 2" xfId="4584"/>
    <cellStyle name="Normal 3 2 2 2 11 3 2 2" xfId="10421"/>
    <cellStyle name="Normal 3 2 2 2 11 3 3" xfId="4585"/>
    <cellStyle name="Normal 3 2 2 2 11 3 3 2" xfId="10420"/>
    <cellStyle name="Normal 3 2 2 2 11 3 4" xfId="4586"/>
    <cellStyle name="Normal 3 2 2 2 11 3 4 2" xfId="10419"/>
    <cellStyle name="Normal 3 2 2 2 11 3 5" xfId="4587"/>
    <cellStyle name="Normal 3 2 2 2 11 3 5 2" xfId="10418"/>
    <cellStyle name="Normal 3 2 2 2 11 3 6" xfId="10417"/>
    <cellStyle name="Normal 3 2 2 2 11 4" xfId="4588"/>
    <cellStyle name="Normal 3 2 2 2 11 4 2" xfId="4589"/>
    <cellStyle name="Normal 3 2 2 2 11 4 2 2" xfId="10416"/>
    <cellStyle name="Normal 3 2 2 2 11 4 3" xfId="4590"/>
    <cellStyle name="Normal 3 2 2 2 11 4 3 2" xfId="10415"/>
    <cellStyle name="Normal 3 2 2 2 11 4 4" xfId="4591"/>
    <cellStyle name="Normal 3 2 2 2 11 4 4 2" xfId="10414"/>
    <cellStyle name="Normal 3 2 2 2 11 4 5" xfId="4592"/>
    <cellStyle name="Normal 3 2 2 2 11 4 5 2" xfId="10413"/>
    <cellStyle name="Normal 3 2 2 2 11 4 6" xfId="10412"/>
    <cellStyle name="Normal 3 2 2 2 11 5" xfId="4593"/>
    <cellStyle name="Normal 3 2 2 2 11 5 2" xfId="4594"/>
    <cellStyle name="Normal 3 2 2 2 11 5 2 2" xfId="10411"/>
    <cellStyle name="Normal 3 2 2 2 11 5 3" xfId="4595"/>
    <cellStyle name="Normal 3 2 2 2 11 5 3 2" xfId="10410"/>
    <cellStyle name="Normal 3 2 2 2 11 5 4" xfId="4596"/>
    <cellStyle name="Normal 3 2 2 2 11 5 4 2" xfId="10409"/>
    <cellStyle name="Normal 3 2 2 2 11 5 5" xfId="4597"/>
    <cellStyle name="Normal 3 2 2 2 11 5 5 2" xfId="10408"/>
    <cellStyle name="Normal 3 2 2 2 11 5 6" xfId="10407"/>
    <cellStyle name="Normal 3 2 2 2 11 6" xfId="4598"/>
    <cellStyle name="Normal 3 2 2 2 11 6 2" xfId="10406"/>
    <cellStyle name="Normal 3 2 2 2 11 7" xfId="4599"/>
    <cellStyle name="Normal 3 2 2 2 11 7 2" xfId="10405"/>
    <cellStyle name="Normal 3 2 2 2 11 8" xfId="4600"/>
    <cellStyle name="Normal 3 2 2 2 11 8 2" xfId="10404"/>
    <cellStyle name="Normal 3 2 2 2 11 9" xfId="4601"/>
    <cellStyle name="Normal 3 2 2 2 11 9 2" xfId="10403"/>
    <cellStyle name="Normal 3 2 2 2 12" xfId="4602"/>
    <cellStyle name="Normal 3 2 2 2 12 10" xfId="10402"/>
    <cellStyle name="Normal 3 2 2 2 12 2" xfId="4603"/>
    <cellStyle name="Normal 3 2 2 2 12 2 2" xfId="4604"/>
    <cellStyle name="Normal 3 2 2 2 12 2 2 2" xfId="4605"/>
    <cellStyle name="Normal 3 2 2 2 12 2 2 2 2" xfId="10401"/>
    <cellStyle name="Normal 3 2 2 2 12 2 2 3" xfId="4606"/>
    <cellStyle name="Normal 3 2 2 2 12 2 2 3 2" xfId="10400"/>
    <cellStyle name="Normal 3 2 2 2 12 2 2 4" xfId="4607"/>
    <cellStyle name="Normal 3 2 2 2 12 2 2 4 2" xfId="10399"/>
    <cellStyle name="Normal 3 2 2 2 12 2 2 5" xfId="4608"/>
    <cellStyle name="Normal 3 2 2 2 12 2 2 5 2" xfId="10398"/>
    <cellStyle name="Normal 3 2 2 2 12 2 2 6" xfId="10397"/>
    <cellStyle name="Normal 3 2 2 2 12 2 3" xfId="4609"/>
    <cellStyle name="Normal 3 2 2 2 12 2 3 2" xfId="4610"/>
    <cellStyle name="Normal 3 2 2 2 12 2 3 2 2" xfId="10396"/>
    <cellStyle name="Normal 3 2 2 2 12 2 3 3" xfId="4611"/>
    <cellStyle name="Normal 3 2 2 2 12 2 3 3 2" xfId="10395"/>
    <cellStyle name="Normal 3 2 2 2 12 2 3 4" xfId="4612"/>
    <cellStyle name="Normal 3 2 2 2 12 2 3 4 2" xfId="10394"/>
    <cellStyle name="Normal 3 2 2 2 12 2 3 5" xfId="4613"/>
    <cellStyle name="Normal 3 2 2 2 12 2 3 5 2" xfId="10393"/>
    <cellStyle name="Normal 3 2 2 2 12 2 3 6" xfId="14126"/>
    <cellStyle name="Normal 3 2 2 2 12 2 4" xfId="4614"/>
    <cellStyle name="Normal 3 2 2 2 12 2 4 2" xfId="4615"/>
    <cellStyle name="Normal 3 2 2 2 12 2 4 2 2" xfId="10392"/>
    <cellStyle name="Normal 3 2 2 2 12 2 4 3" xfId="4616"/>
    <cellStyle name="Normal 3 2 2 2 12 2 4 3 2" xfId="10391"/>
    <cellStyle name="Normal 3 2 2 2 12 2 4 4" xfId="4617"/>
    <cellStyle name="Normal 3 2 2 2 12 2 4 4 2" xfId="10390"/>
    <cellStyle name="Normal 3 2 2 2 12 2 4 5" xfId="4618"/>
    <cellStyle name="Normal 3 2 2 2 12 2 4 5 2" xfId="10389"/>
    <cellStyle name="Normal 3 2 2 2 12 2 4 6" xfId="10388"/>
    <cellStyle name="Normal 3 2 2 2 12 2 5" xfId="4619"/>
    <cellStyle name="Normal 3 2 2 2 12 2 5 2" xfId="10387"/>
    <cellStyle name="Normal 3 2 2 2 12 2 6" xfId="4620"/>
    <cellStyle name="Normal 3 2 2 2 12 2 6 2" xfId="10386"/>
    <cellStyle name="Normal 3 2 2 2 12 2 7" xfId="4621"/>
    <cellStyle name="Normal 3 2 2 2 12 2 7 2" xfId="10385"/>
    <cellStyle name="Normal 3 2 2 2 12 2 8" xfId="4622"/>
    <cellStyle name="Normal 3 2 2 2 12 2 8 2" xfId="10384"/>
    <cellStyle name="Normal 3 2 2 2 12 2 9" xfId="10383"/>
    <cellStyle name="Normal 3 2 2 2 12 3" xfId="4623"/>
    <cellStyle name="Normal 3 2 2 2 12 3 2" xfId="4624"/>
    <cellStyle name="Normal 3 2 2 2 12 3 2 2" xfId="10382"/>
    <cellStyle name="Normal 3 2 2 2 12 3 3" xfId="4625"/>
    <cellStyle name="Normal 3 2 2 2 12 3 3 2" xfId="10381"/>
    <cellStyle name="Normal 3 2 2 2 12 3 4" xfId="4626"/>
    <cellStyle name="Normal 3 2 2 2 12 3 4 2" xfId="10380"/>
    <cellStyle name="Normal 3 2 2 2 12 3 5" xfId="4627"/>
    <cellStyle name="Normal 3 2 2 2 12 3 5 2" xfId="10379"/>
    <cellStyle name="Normal 3 2 2 2 12 3 6" xfId="10378"/>
    <cellStyle name="Normal 3 2 2 2 12 4" xfId="4628"/>
    <cellStyle name="Normal 3 2 2 2 12 4 2" xfId="4629"/>
    <cellStyle name="Normal 3 2 2 2 12 4 2 2" xfId="10377"/>
    <cellStyle name="Normal 3 2 2 2 12 4 3" xfId="4630"/>
    <cellStyle name="Normal 3 2 2 2 12 4 3 2" xfId="10376"/>
    <cellStyle name="Normal 3 2 2 2 12 4 4" xfId="4631"/>
    <cellStyle name="Normal 3 2 2 2 12 4 4 2" xfId="10375"/>
    <cellStyle name="Normal 3 2 2 2 12 4 5" xfId="4632"/>
    <cellStyle name="Normal 3 2 2 2 12 4 5 2" xfId="10374"/>
    <cellStyle name="Normal 3 2 2 2 12 4 6" xfId="10373"/>
    <cellStyle name="Normal 3 2 2 2 12 5" xfId="4633"/>
    <cellStyle name="Normal 3 2 2 2 12 5 2" xfId="4634"/>
    <cellStyle name="Normal 3 2 2 2 12 5 2 2" xfId="14131"/>
    <cellStyle name="Normal 3 2 2 2 12 5 3" xfId="4635"/>
    <cellStyle name="Normal 3 2 2 2 12 5 3 2" xfId="10372"/>
    <cellStyle name="Normal 3 2 2 2 12 5 4" xfId="4636"/>
    <cellStyle name="Normal 3 2 2 2 12 5 4 2" xfId="10371"/>
    <cellStyle name="Normal 3 2 2 2 12 5 5" xfId="4637"/>
    <cellStyle name="Normal 3 2 2 2 12 5 5 2" xfId="10370"/>
    <cellStyle name="Normal 3 2 2 2 12 5 6" xfId="10369"/>
    <cellStyle name="Normal 3 2 2 2 12 6" xfId="4638"/>
    <cellStyle name="Normal 3 2 2 2 12 6 2" xfId="10368"/>
    <cellStyle name="Normal 3 2 2 2 12 7" xfId="4639"/>
    <cellStyle name="Normal 3 2 2 2 12 7 2" xfId="10367"/>
    <cellStyle name="Normal 3 2 2 2 12 8" xfId="4640"/>
    <cellStyle name="Normal 3 2 2 2 12 8 2" xfId="10366"/>
    <cellStyle name="Normal 3 2 2 2 12 9" xfId="4641"/>
    <cellStyle name="Normal 3 2 2 2 12 9 2" xfId="10365"/>
    <cellStyle name="Normal 3 2 2 2 13" xfId="4642"/>
    <cellStyle name="Normal 3 2 2 2 13 10" xfId="10364"/>
    <cellStyle name="Normal 3 2 2 2 13 2" xfId="4643"/>
    <cellStyle name="Normal 3 2 2 2 13 2 2" xfId="4644"/>
    <cellStyle name="Normal 3 2 2 2 13 2 2 2" xfId="4645"/>
    <cellStyle name="Normal 3 2 2 2 13 2 2 2 2" xfId="10363"/>
    <cellStyle name="Normal 3 2 2 2 13 2 2 3" xfId="4646"/>
    <cellStyle name="Normal 3 2 2 2 13 2 2 3 2" xfId="10362"/>
    <cellStyle name="Normal 3 2 2 2 13 2 2 4" xfId="4647"/>
    <cellStyle name="Normal 3 2 2 2 13 2 2 4 2" xfId="10361"/>
    <cellStyle name="Normal 3 2 2 2 13 2 2 5" xfId="4648"/>
    <cellStyle name="Normal 3 2 2 2 13 2 2 5 2" xfId="10360"/>
    <cellStyle name="Normal 3 2 2 2 13 2 2 6" xfId="10359"/>
    <cellStyle name="Normal 3 2 2 2 13 2 3" xfId="4649"/>
    <cellStyle name="Normal 3 2 2 2 13 2 3 2" xfId="4650"/>
    <cellStyle name="Normal 3 2 2 2 13 2 3 2 2" xfId="10358"/>
    <cellStyle name="Normal 3 2 2 2 13 2 3 3" xfId="4651"/>
    <cellStyle name="Normal 3 2 2 2 13 2 3 3 2" xfId="10357"/>
    <cellStyle name="Normal 3 2 2 2 13 2 3 4" xfId="4652"/>
    <cellStyle name="Normal 3 2 2 2 13 2 3 4 2" xfId="10356"/>
    <cellStyle name="Normal 3 2 2 2 13 2 3 5" xfId="4653"/>
    <cellStyle name="Normal 3 2 2 2 13 2 3 5 2" xfId="10355"/>
    <cellStyle name="Normal 3 2 2 2 13 2 3 6" xfId="10354"/>
    <cellStyle name="Normal 3 2 2 2 13 2 4" xfId="4654"/>
    <cellStyle name="Normal 3 2 2 2 13 2 4 2" xfId="4655"/>
    <cellStyle name="Normal 3 2 2 2 13 2 4 2 2" xfId="10353"/>
    <cellStyle name="Normal 3 2 2 2 13 2 4 3" xfId="4656"/>
    <cellStyle name="Normal 3 2 2 2 13 2 4 3 2" xfId="10352"/>
    <cellStyle name="Normal 3 2 2 2 13 2 4 4" xfId="4657"/>
    <cellStyle name="Normal 3 2 2 2 13 2 4 4 2" xfId="10351"/>
    <cellStyle name="Normal 3 2 2 2 13 2 4 5" xfId="4658"/>
    <cellStyle name="Normal 3 2 2 2 13 2 4 5 2" xfId="10350"/>
    <cellStyle name="Normal 3 2 2 2 13 2 4 6" xfId="10349"/>
    <cellStyle name="Normal 3 2 2 2 13 2 5" xfId="4659"/>
    <cellStyle name="Normal 3 2 2 2 13 2 5 2" xfId="10348"/>
    <cellStyle name="Normal 3 2 2 2 13 2 6" xfId="4660"/>
    <cellStyle name="Normal 3 2 2 2 13 2 6 2" xfId="10347"/>
    <cellStyle name="Normal 3 2 2 2 13 2 7" xfId="4661"/>
    <cellStyle name="Normal 3 2 2 2 13 2 7 2" xfId="10346"/>
    <cellStyle name="Normal 3 2 2 2 13 2 8" xfId="4662"/>
    <cellStyle name="Normal 3 2 2 2 13 2 8 2" xfId="10345"/>
    <cellStyle name="Normal 3 2 2 2 13 2 9" xfId="10344"/>
    <cellStyle name="Normal 3 2 2 2 13 3" xfId="4663"/>
    <cellStyle name="Normal 3 2 2 2 13 3 2" xfId="4664"/>
    <cellStyle name="Normal 3 2 2 2 13 3 2 2" xfId="10343"/>
    <cellStyle name="Normal 3 2 2 2 13 3 3" xfId="4665"/>
    <cellStyle name="Normal 3 2 2 2 13 3 3 2" xfId="10342"/>
    <cellStyle name="Normal 3 2 2 2 13 3 4" xfId="4666"/>
    <cellStyle name="Normal 3 2 2 2 13 3 4 2" xfId="10341"/>
    <cellStyle name="Normal 3 2 2 2 13 3 5" xfId="4667"/>
    <cellStyle name="Normal 3 2 2 2 13 3 5 2" xfId="10340"/>
    <cellStyle name="Normal 3 2 2 2 13 3 6" xfId="10339"/>
    <cellStyle name="Normal 3 2 2 2 13 4" xfId="4668"/>
    <cellStyle name="Normal 3 2 2 2 13 4 2" xfId="4669"/>
    <cellStyle name="Normal 3 2 2 2 13 4 2 2" xfId="10338"/>
    <cellStyle name="Normal 3 2 2 2 13 4 3" xfId="4670"/>
    <cellStyle name="Normal 3 2 2 2 13 4 3 2" xfId="10337"/>
    <cellStyle name="Normal 3 2 2 2 13 4 4" xfId="4671"/>
    <cellStyle name="Normal 3 2 2 2 13 4 4 2" xfId="10336"/>
    <cellStyle name="Normal 3 2 2 2 13 4 5" xfId="4672"/>
    <cellStyle name="Normal 3 2 2 2 13 4 5 2" xfId="10335"/>
    <cellStyle name="Normal 3 2 2 2 13 4 6" xfId="10334"/>
    <cellStyle name="Normal 3 2 2 2 13 5" xfId="4673"/>
    <cellStyle name="Normal 3 2 2 2 13 5 2" xfId="4674"/>
    <cellStyle name="Normal 3 2 2 2 13 5 2 2" xfId="10333"/>
    <cellStyle name="Normal 3 2 2 2 13 5 3" xfId="4675"/>
    <cellStyle name="Normal 3 2 2 2 13 5 3 2" xfId="10332"/>
    <cellStyle name="Normal 3 2 2 2 13 5 4" xfId="4676"/>
    <cellStyle name="Normal 3 2 2 2 13 5 4 2" xfId="10331"/>
    <cellStyle name="Normal 3 2 2 2 13 5 5" xfId="4677"/>
    <cellStyle name="Normal 3 2 2 2 13 5 5 2" xfId="10330"/>
    <cellStyle name="Normal 3 2 2 2 13 5 6" xfId="10329"/>
    <cellStyle name="Normal 3 2 2 2 13 6" xfId="4678"/>
    <cellStyle name="Normal 3 2 2 2 13 6 2" xfId="10328"/>
    <cellStyle name="Normal 3 2 2 2 13 7" xfId="4679"/>
    <cellStyle name="Normal 3 2 2 2 13 7 2" xfId="10327"/>
    <cellStyle name="Normal 3 2 2 2 13 8" xfId="4680"/>
    <cellStyle name="Normal 3 2 2 2 13 8 2" xfId="10326"/>
    <cellStyle name="Normal 3 2 2 2 13 9" xfId="4681"/>
    <cellStyle name="Normal 3 2 2 2 13 9 2" xfId="10325"/>
    <cellStyle name="Normal 3 2 2 2 14" xfId="4682"/>
    <cellStyle name="Normal 3 2 2 2 14 10" xfId="10324"/>
    <cellStyle name="Normal 3 2 2 2 14 2" xfId="4683"/>
    <cellStyle name="Normal 3 2 2 2 14 2 2" xfId="4684"/>
    <cellStyle name="Normal 3 2 2 2 14 2 2 2" xfId="4685"/>
    <cellStyle name="Normal 3 2 2 2 14 2 2 2 2" xfId="10323"/>
    <cellStyle name="Normal 3 2 2 2 14 2 2 3" xfId="4686"/>
    <cellStyle name="Normal 3 2 2 2 14 2 2 3 2" xfId="10322"/>
    <cellStyle name="Normal 3 2 2 2 14 2 2 4" xfId="4687"/>
    <cellStyle name="Normal 3 2 2 2 14 2 2 4 2" xfId="10321"/>
    <cellStyle name="Normal 3 2 2 2 14 2 2 5" xfId="4688"/>
    <cellStyle name="Normal 3 2 2 2 14 2 2 5 2" xfId="10320"/>
    <cellStyle name="Normal 3 2 2 2 14 2 2 6" xfId="10319"/>
    <cellStyle name="Normal 3 2 2 2 14 2 3" xfId="4689"/>
    <cellStyle name="Normal 3 2 2 2 14 2 3 2" xfId="4690"/>
    <cellStyle name="Normal 3 2 2 2 14 2 3 2 2" xfId="10318"/>
    <cellStyle name="Normal 3 2 2 2 14 2 3 3" xfId="4691"/>
    <cellStyle name="Normal 3 2 2 2 14 2 3 3 2" xfId="10317"/>
    <cellStyle name="Normal 3 2 2 2 14 2 3 4" xfId="4692"/>
    <cellStyle name="Normal 3 2 2 2 14 2 3 4 2" xfId="10316"/>
    <cellStyle name="Normal 3 2 2 2 14 2 3 5" xfId="4693"/>
    <cellStyle name="Normal 3 2 2 2 14 2 3 5 2" xfId="10315"/>
    <cellStyle name="Normal 3 2 2 2 14 2 3 6" xfId="10314"/>
    <cellStyle name="Normal 3 2 2 2 14 2 4" xfId="4694"/>
    <cellStyle name="Normal 3 2 2 2 14 2 4 2" xfId="4695"/>
    <cellStyle name="Normal 3 2 2 2 14 2 4 2 2" xfId="10313"/>
    <cellStyle name="Normal 3 2 2 2 14 2 4 3" xfId="4696"/>
    <cellStyle name="Normal 3 2 2 2 14 2 4 3 2" xfId="10312"/>
    <cellStyle name="Normal 3 2 2 2 14 2 4 4" xfId="4697"/>
    <cellStyle name="Normal 3 2 2 2 14 2 4 4 2" xfId="10311"/>
    <cellStyle name="Normal 3 2 2 2 14 2 4 5" xfId="4698"/>
    <cellStyle name="Normal 3 2 2 2 14 2 4 5 2" xfId="10310"/>
    <cellStyle name="Normal 3 2 2 2 14 2 4 6" xfId="10309"/>
    <cellStyle name="Normal 3 2 2 2 14 2 5" xfId="4699"/>
    <cellStyle name="Normal 3 2 2 2 14 2 5 2" xfId="10308"/>
    <cellStyle name="Normal 3 2 2 2 14 2 6" xfId="4700"/>
    <cellStyle name="Normal 3 2 2 2 14 2 6 2" xfId="10307"/>
    <cellStyle name="Normal 3 2 2 2 14 2 7" xfId="4701"/>
    <cellStyle name="Normal 3 2 2 2 14 2 7 2" xfId="10306"/>
    <cellStyle name="Normal 3 2 2 2 14 2 8" xfId="4702"/>
    <cellStyle name="Normal 3 2 2 2 14 2 8 2" xfId="10305"/>
    <cellStyle name="Normal 3 2 2 2 14 2 9" xfId="10304"/>
    <cellStyle name="Normal 3 2 2 2 14 3" xfId="4703"/>
    <cellStyle name="Normal 3 2 2 2 14 3 2" xfId="4704"/>
    <cellStyle name="Normal 3 2 2 2 14 3 2 2" xfId="10303"/>
    <cellStyle name="Normal 3 2 2 2 14 3 3" xfId="4705"/>
    <cellStyle name="Normal 3 2 2 2 14 3 3 2" xfId="10302"/>
    <cellStyle name="Normal 3 2 2 2 14 3 4" xfId="4706"/>
    <cellStyle name="Normal 3 2 2 2 14 3 4 2" xfId="10301"/>
    <cellStyle name="Normal 3 2 2 2 14 3 5" xfId="4707"/>
    <cellStyle name="Normal 3 2 2 2 14 3 5 2" xfId="10300"/>
    <cellStyle name="Normal 3 2 2 2 14 3 6" xfId="10299"/>
    <cellStyle name="Normal 3 2 2 2 14 4" xfId="4708"/>
    <cellStyle name="Normal 3 2 2 2 14 4 2" xfId="4709"/>
    <cellStyle name="Normal 3 2 2 2 14 4 2 2" xfId="10298"/>
    <cellStyle name="Normal 3 2 2 2 14 4 3" xfId="4710"/>
    <cellStyle name="Normal 3 2 2 2 14 4 3 2" xfId="10297"/>
    <cellStyle name="Normal 3 2 2 2 14 4 4" xfId="4711"/>
    <cellStyle name="Normal 3 2 2 2 14 4 4 2" xfId="10296"/>
    <cellStyle name="Normal 3 2 2 2 14 4 5" xfId="4712"/>
    <cellStyle name="Normal 3 2 2 2 14 4 5 2" xfId="10295"/>
    <cellStyle name="Normal 3 2 2 2 14 4 6" xfId="10294"/>
    <cellStyle name="Normal 3 2 2 2 14 5" xfId="4713"/>
    <cellStyle name="Normal 3 2 2 2 14 5 2" xfId="4714"/>
    <cellStyle name="Normal 3 2 2 2 14 5 2 2" xfId="10293"/>
    <cellStyle name="Normal 3 2 2 2 14 5 3" xfId="4715"/>
    <cellStyle name="Normal 3 2 2 2 14 5 3 2" xfId="10292"/>
    <cellStyle name="Normal 3 2 2 2 14 5 4" xfId="4716"/>
    <cellStyle name="Normal 3 2 2 2 14 5 4 2" xfId="10291"/>
    <cellStyle name="Normal 3 2 2 2 14 5 5" xfId="4717"/>
    <cellStyle name="Normal 3 2 2 2 14 5 5 2" xfId="10290"/>
    <cellStyle name="Normal 3 2 2 2 14 5 6" xfId="10289"/>
    <cellStyle name="Normal 3 2 2 2 14 6" xfId="4718"/>
    <cellStyle name="Normal 3 2 2 2 14 6 2" xfId="10288"/>
    <cellStyle name="Normal 3 2 2 2 14 7" xfId="4719"/>
    <cellStyle name="Normal 3 2 2 2 14 7 2" xfId="10287"/>
    <cellStyle name="Normal 3 2 2 2 14 8" xfId="4720"/>
    <cellStyle name="Normal 3 2 2 2 14 8 2" xfId="10286"/>
    <cellStyle name="Normal 3 2 2 2 14 9" xfId="4721"/>
    <cellStyle name="Normal 3 2 2 2 14 9 2" xfId="10285"/>
    <cellStyle name="Normal 3 2 2 2 15" xfId="4722"/>
    <cellStyle name="Normal 3 2 2 2 15 10" xfId="10284"/>
    <cellStyle name="Normal 3 2 2 2 15 2" xfId="4723"/>
    <cellStyle name="Normal 3 2 2 2 15 2 2" xfId="4724"/>
    <cellStyle name="Normal 3 2 2 2 15 2 2 2" xfId="4725"/>
    <cellStyle name="Normal 3 2 2 2 15 2 2 2 2" xfId="10283"/>
    <cellStyle name="Normal 3 2 2 2 15 2 2 3" xfId="4726"/>
    <cellStyle name="Normal 3 2 2 2 15 2 2 3 2" xfId="10282"/>
    <cellStyle name="Normal 3 2 2 2 15 2 2 4" xfId="4727"/>
    <cellStyle name="Normal 3 2 2 2 15 2 2 4 2" xfId="10281"/>
    <cellStyle name="Normal 3 2 2 2 15 2 2 5" xfId="4728"/>
    <cellStyle name="Normal 3 2 2 2 15 2 2 5 2" xfId="10280"/>
    <cellStyle name="Normal 3 2 2 2 15 2 2 6" xfId="10279"/>
    <cellStyle name="Normal 3 2 2 2 15 2 3" xfId="4729"/>
    <cellStyle name="Normal 3 2 2 2 15 2 3 2" xfId="4730"/>
    <cellStyle name="Normal 3 2 2 2 15 2 3 2 2" xfId="10278"/>
    <cellStyle name="Normal 3 2 2 2 15 2 3 3" xfId="4731"/>
    <cellStyle name="Normal 3 2 2 2 15 2 3 3 2" xfId="10277"/>
    <cellStyle name="Normal 3 2 2 2 15 2 3 4" xfId="4732"/>
    <cellStyle name="Normal 3 2 2 2 15 2 3 4 2" xfId="10276"/>
    <cellStyle name="Normal 3 2 2 2 15 2 3 5" xfId="4733"/>
    <cellStyle name="Normal 3 2 2 2 15 2 3 5 2" xfId="10275"/>
    <cellStyle name="Normal 3 2 2 2 15 2 3 6" xfId="10274"/>
    <cellStyle name="Normal 3 2 2 2 15 2 4" xfId="4734"/>
    <cellStyle name="Normal 3 2 2 2 15 2 4 2" xfId="4735"/>
    <cellStyle name="Normal 3 2 2 2 15 2 4 2 2" xfId="10273"/>
    <cellStyle name="Normal 3 2 2 2 15 2 4 3" xfId="4736"/>
    <cellStyle name="Normal 3 2 2 2 15 2 4 3 2" xfId="10272"/>
    <cellStyle name="Normal 3 2 2 2 15 2 4 4" xfId="4737"/>
    <cellStyle name="Normal 3 2 2 2 15 2 4 4 2" xfId="10271"/>
    <cellStyle name="Normal 3 2 2 2 15 2 4 5" xfId="4738"/>
    <cellStyle name="Normal 3 2 2 2 15 2 4 5 2" xfId="10270"/>
    <cellStyle name="Normal 3 2 2 2 15 2 4 6" xfId="10269"/>
    <cellStyle name="Normal 3 2 2 2 15 2 5" xfId="4739"/>
    <cellStyle name="Normal 3 2 2 2 15 2 5 2" xfId="10268"/>
    <cellStyle name="Normal 3 2 2 2 15 2 6" xfId="4740"/>
    <cellStyle name="Normal 3 2 2 2 15 2 6 2" xfId="10267"/>
    <cellStyle name="Normal 3 2 2 2 15 2 7" xfId="4741"/>
    <cellStyle name="Normal 3 2 2 2 15 2 7 2" xfId="10266"/>
    <cellStyle name="Normal 3 2 2 2 15 2 8" xfId="4742"/>
    <cellStyle name="Normal 3 2 2 2 15 2 8 2" xfId="10265"/>
    <cellStyle name="Normal 3 2 2 2 15 2 9" xfId="10264"/>
    <cellStyle name="Normal 3 2 2 2 15 3" xfId="4743"/>
    <cellStyle name="Normal 3 2 2 2 15 3 2" xfId="4744"/>
    <cellStyle name="Normal 3 2 2 2 15 3 2 2" xfId="10263"/>
    <cellStyle name="Normal 3 2 2 2 15 3 3" xfId="4745"/>
    <cellStyle name="Normal 3 2 2 2 15 3 3 2" xfId="10262"/>
    <cellStyle name="Normal 3 2 2 2 15 3 4" xfId="4746"/>
    <cellStyle name="Normal 3 2 2 2 15 3 4 2" xfId="10261"/>
    <cellStyle name="Normal 3 2 2 2 15 3 5" xfId="4747"/>
    <cellStyle name="Normal 3 2 2 2 15 3 5 2" xfId="10260"/>
    <cellStyle name="Normal 3 2 2 2 15 3 6" xfId="10259"/>
    <cellStyle name="Normal 3 2 2 2 15 4" xfId="4748"/>
    <cellStyle name="Normal 3 2 2 2 15 4 2" xfId="4749"/>
    <cellStyle name="Normal 3 2 2 2 15 4 2 2" xfId="10258"/>
    <cellStyle name="Normal 3 2 2 2 15 4 3" xfId="4750"/>
    <cellStyle name="Normal 3 2 2 2 15 4 3 2" xfId="10257"/>
    <cellStyle name="Normal 3 2 2 2 15 4 4" xfId="4751"/>
    <cellStyle name="Normal 3 2 2 2 15 4 4 2" xfId="10256"/>
    <cellStyle name="Normal 3 2 2 2 15 4 5" xfId="4752"/>
    <cellStyle name="Normal 3 2 2 2 15 4 5 2" xfId="10255"/>
    <cellStyle name="Normal 3 2 2 2 15 4 6" xfId="10254"/>
    <cellStyle name="Normal 3 2 2 2 15 5" xfId="4753"/>
    <cellStyle name="Normal 3 2 2 2 15 5 2" xfId="4754"/>
    <cellStyle name="Normal 3 2 2 2 15 5 2 2" xfId="10253"/>
    <cellStyle name="Normal 3 2 2 2 15 5 3" xfId="4755"/>
    <cellStyle name="Normal 3 2 2 2 15 5 3 2" xfId="10252"/>
    <cellStyle name="Normal 3 2 2 2 15 5 4" xfId="4756"/>
    <cellStyle name="Normal 3 2 2 2 15 5 4 2" xfId="10251"/>
    <cellStyle name="Normal 3 2 2 2 15 5 5" xfId="4757"/>
    <cellStyle name="Normal 3 2 2 2 15 5 5 2" xfId="10250"/>
    <cellStyle name="Normal 3 2 2 2 15 5 6" xfId="10249"/>
    <cellStyle name="Normal 3 2 2 2 15 6" xfId="4758"/>
    <cellStyle name="Normal 3 2 2 2 15 6 2" xfId="10248"/>
    <cellStyle name="Normal 3 2 2 2 15 7" xfId="4759"/>
    <cellStyle name="Normal 3 2 2 2 15 7 2" xfId="10247"/>
    <cellStyle name="Normal 3 2 2 2 15 8" xfId="4760"/>
    <cellStyle name="Normal 3 2 2 2 15 8 2" xfId="10246"/>
    <cellStyle name="Normal 3 2 2 2 15 9" xfId="4761"/>
    <cellStyle name="Normal 3 2 2 2 15 9 2" xfId="10245"/>
    <cellStyle name="Normal 3 2 2 2 16" xfId="4762"/>
    <cellStyle name="Normal 3 2 2 2 16 10" xfId="10244"/>
    <cellStyle name="Normal 3 2 2 2 16 2" xfId="4763"/>
    <cellStyle name="Normal 3 2 2 2 16 2 2" xfId="4764"/>
    <cellStyle name="Normal 3 2 2 2 16 2 2 2" xfId="4765"/>
    <cellStyle name="Normal 3 2 2 2 16 2 2 2 2" xfId="10243"/>
    <cellStyle name="Normal 3 2 2 2 16 2 2 3" xfId="4766"/>
    <cellStyle name="Normal 3 2 2 2 16 2 2 3 2" xfId="10242"/>
    <cellStyle name="Normal 3 2 2 2 16 2 2 4" xfId="4767"/>
    <cellStyle name="Normal 3 2 2 2 16 2 2 4 2" xfId="10241"/>
    <cellStyle name="Normal 3 2 2 2 16 2 2 5" xfId="4768"/>
    <cellStyle name="Normal 3 2 2 2 16 2 2 5 2" xfId="10240"/>
    <cellStyle name="Normal 3 2 2 2 16 2 2 6" xfId="10239"/>
    <cellStyle name="Normal 3 2 2 2 16 2 3" xfId="4769"/>
    <cellStyle name="Normal 3 2 2 2 16 2 3 2" xfId="4770"/>
    <cellStyle name="Normal 3 2 2 2 16 2 3 2 2" xfId="10238"/>
    <cellStyle name="Normal 3 2 2 2 16 2 3 3" xfId="4771"/>
    <cellStyle name="Normal 3 2 2 2 16 2 3 3 2" xfId="14121"/>
    <cellStyle name="Normal 3 2 2 2 16 2 3 4" xfId="4772"/>
    <cellStyle name="Normal 3 2 2 2 16 2 3 4 2" xfId="10237"/>
    <cellStyle name="Normal 3 2 2 2 16 2 3 5" xfId="4773"/>
    <cellStyle name="Normal 3 2 2 2 16 2 3 5 2" xfId="10236"/>
    <cellStyle name="Normal 3 2 2 2 16 2 3 6" xfId="10235"/>
    <cellStyle name="Normal 3 2 2 2 16 2 4" xfId="4774"/>
    <cellStyle name="Normal 3 2 2 2 16 2 4 2" xfId="4775"/>
    <cellStyle name="Normal 3 2 2 2 16 2 4 2 2" xfId="10234"/>
    <cellStyle name="Normal 3 2 2 2 16 2 4 3" xfId="4776"/>
    <cellStyle name="Normal 3 2 2 2 16 2 4 3 2" xfId="10233"/>
    <cellStyle name="Normal 3 2 2 2 16 2 4 4" xfId="4777"/>
    <cellStyle name="Normal 3 2 2 2 16 2 4 4 2" xfId="10232"/>
    <cellStyle name="Normal 3 2 2 2 16 2 4 5" xfId="4778"/>
    <cellStyle name="Normal 3 2 2 2 16 2 4 5 2" xfId="10231"/>
    <cellStyle name="Normal 3 2 2 2 16 2 4 6" xfId="10230"/>
    <cellStyle name="Normal 3 2 2 2 16 2 5" xfId="4779"/>
    <cellStyle name="Normal 3 2 2 2 16 2 5 2" xfId="10229"/>
    <cellStyle name="Normal 3 2 2 2 16 2 6" xfId="4780"/>
    <cellStyle name="Normal 3 2 2 2 16 2 6 2" xfId="10228"/>
    <cellStyle name="Normal 3 2 2 2 16 2 7" xfId="4781"/>
    <cellStyle name="Normal 3 2 2 2 16 2 7 2" xfId="10227"/>
    <cellStyle name="Normal 3 2 2 2 16 2 8" xfId="4782"/>
    <cellStyle name="Normal 3 2 2 2 16 2 8 2" xfId="10226"/>
    <cellStyle name="Normal 3 2 2 2 16 2 9" xfId="10225"/>
    <cellStyle name="Normal 3 2 2 2 16 3" xfId="4783"/>
    <cellStyle name="Normal 3 2 2 2 16 3 2" xfId="4784"/>
    <cellStyle name="Normal 3 2 2 2 16 3 2 2" xfId="10224"/>
    <cellStyle name="Normal 3 2 2 2 16 3 3" xfId="4785"/>
    <cellStyle name="Normal 3 2 2 2 16 3 3 2" xfId="10223"/>
    <cellStyle name="Normal 3 2 2 2 16 3 4" xfId="4786"/>
    <cellStyle name="Normal 3 2 2 2 16 3 4 2" xfId="10222"/>
    <cellStyle name="Normal 3 2 2 2 16 3 5" xfId="4787"/>
    <cellStyle name="Normal 3 2 2 2 16 3 5 2" xfId="10221"/>
    <cellStyle name="Normal 3 2 2 2 16 3 6" xfId="10220"/>
    <cellStyle name="Normal 3 2 2 2 16 4" xfId="4788"/>
    <cellStyle name="Normal 3 2 2 2 16 4 2" xfId="4789"/>
    <cellStyle name="Normal 3 2 2 2 16 4 2 2" xfId="10219"/>
    <cellStyle name="Normal 3 2 2 2 16 4 3" xfId="4790"/>
    <cellStyle name="Normal 3 2 2 2 16 4 3 2" xfId="10218"/>
    <cellStyle name="Normal 3 2 2 2 16 4 4" xfId="4791"/>
    <cellStyle name="Normal 3 2 2 2 16 4 4 2" xfId="10217"/>
    <cellStyle name="Normal 3 2 2 2 16 4 5" xfId="4792"/>
    <cellStyle name="Normal 3 2 2 2 16 4 5 2" xfId="10216"/>
    <cellStyle name="Normal 3 2 2 2 16 4 6" xfId="10215"/>
    <cellStyle name="Normal 3 2 2 2 16 5" xfId="4793"/>
    <cellStyle name="Normal 3 2 2 2 16 5 2" xfId="4794"/>
    <cellStyle name="Normal 3 2 2 2 16 5 2 2" xfId="10214"/>
    <cellStyle name="Normal 3 2 2 2 16 5 3" xfId="4795"/>
    <cellStyle name="Normal 3 2 2 2 16 5 3 2" xfId="10213"/>
    <cellStyle name="Normal 3 2 2 2 16 5 4" xfId="4796"/>
    <cellStyle name="Normal 3 2 2 2 16 5 4 2" xfId="10212"/>
    <cellStyle name="Normal 3 2 2 2 16 5 5" xfId="4797"/>
    <cellStyle name="Normal 3 2 2 2 16 5 5 2" xfId="10211"/>
    <cellStyle name="Normal 3 2 2 2 16 5 6" xfId="10210"/>
    <cellStyle name="Normal 3 2 2 2 16 6" xfId="4798"/>
    <cellStyle name="Normal 3 2 2 2 16 6 2" xfId="10209"/>
    <cellStyle name="Normal 3 2 2 2 16 7" xfId="4799"/>
    <cellStyle name="Normal 3 2 2 2 16 7 2" xfId="10208"/>
    <cellStyle name="Normal 3 2 2 2 16 8" xfId="4800"/>
    <cellStyle name="Normal 3 2 2 2 16 8 2" xfId="10207"/>
    <cellStyle name="Normal 3 2 2 2 16 9" xfId="4801"/>
    <cellStyle name="Normal 3 2 2 2 16 9 2" xfId="10206"/>
    <cellStyle name="Normal 3 2 2 2 17" xfId="4802"/>
    <cellStyle name="Normal 3 2 2 2 17 10" xfId="10205"/>
    <cellStyle name="Normal 3 2 2 2 17 2" xfId="4803"/>
    <cellStyle name="Normal 3 2 2 2 17 2 2" xfId="4804"/>
    <cellStyle name="Normal 3 2 2 2 17 2 2 2" xfId="4805"/>
    <cellStyle name="Normal 3 2 2 2 17 2 2 2 2" xfId="10204"/>
    <cellStyle name="Normal 3 2 2 2 17 2 2 3" xfId="4806"/>
    <cellStyle name="Normal 3 2 2 2 17 2 2 3 2" xfId="10203"/>
    <cellStyle name="Normal 3 2 2 2 17 2 2 4" xfId="4807"/>
    <cellStyle name="Normal 3 2 2 2 17 2 2 4 2" xfId="10202"/>
    <cellStyle name="Normal 3 2 2 2 17 2 2 5" xfId="4808"/>
    <cellStyle name="Normal 3 2 2 2 17 2 2 5 2" xfId="10201"/>
    <cellStyle name="Normal 3 2 2 2 17 2 2 6" xfId="10200"/>
    <cellStyle name="Normal 3 2 2 2 17 2 3" xfId="4809"/>
    <cellStyle name="Normal 3 2 2 2 17 2 3 2" xfId="4810"/>
    <cellStyle name="Normal 3 2 2 2 17 2 3 2 2" xfId="10199"/>
    <cellStyle name="Normal 3 2 2 2 17 2 3 3" xfId="4811"/>
    <cellStyle name="Normal 3 2 2 2 17 2 3 3 2" xfId="10198"/>
    <cellStyle name="Normal 3 2 2 2 17 2 3 4" xfId="4812"/>
    <cellStyle name="Normal 3 2 2 2 17 2 3 4 2" xfId="10197"/>
    <cellStyle name="Normal 3 2 2 2 17 2 3 5" xfId="4813"/>
    <cellStyle name="Normal 3 2 2 2 17 2 3 5 2" xfId="10196"/>
    <cellStyle name="Normal 3 2 2 2 17 2 3 6" xfId="10195"/>
    <cellStyle name="Normal 3 2 2 2 17 2 4" xfId="4814"/>
    <cellStyle name="Normal 3 2 2 2 17 2 4 2" xfId="4815"/>
    <cellStyle name="Normal 3 2 2 2 17 2 4 2 2" xfId="10194"/>
    <cellStyle name="Normal 3 2 2 2 17 2 4 3" xfId="4816"/>
    <cellStyle name="Normal 3 2 2 2 17 2 4 3 2" xfId="10193"/>
    <cellStyle name="Normal 3 2 2 2 17 2 4 4" xfId="4817"/>
    <cellStyle name="Normal 3 2 2 2 17 2 4 4 2" xfId="10192"/>
    <cellStyle name="Normal 3 2 2 2 17 2 4 5" xfId="4818"/>
    <cellStyle name="Normal 3 2 2 2 17 2 4 5 2" xfId="10191"/>
    <cellStyle name="Normal 3 2 2 2 17 2 4 6" xfId="10190"/>
    <cellStyle name="Normal 3 2 2 2 17 2 5" xfId="4819"/>
    <cellStyle name="Normal 3 2 2 2 17 2 5 2" xfId="10189"/>
    <cellStyle name="Normal 3 2 2 2 17 2 6" xfId="4820"/>
    <cellStyle name="Normal 3 2 2 2 17 2 6 2" xfId="10188"/>
    <cellStyle name="Normal 3 2 2 2 17 2 7" xfId="4821"/>
    <cellStyle name="Normal 3 2 2 2 17 2 7 2" xfId="10187"/>
    <cellStyle name="Normal 3 2 2 2 17 2 8" xfId="4822"/>
    <cellStyle name="Normal 3 2 2 2 17 2 8 2" xfId="10186"/>
    <cellStyle name="Normal 3 2 2 2 17 2 9" xfId="14073"/>
    <cellStyle name="Normal 3 2 2 2 17 3" xfId="4823"/>
    <cellStyle name="Normal 3 2 2 2 17 3 2" xfId="4824"/>
    <cellStyle name="Normal 3 2 2 2 17 3 2 2" xfId="10185"/>
    <cellStyle name="Normal 3 2 2 2 17 3 3" xfId="4825"/>
    <cellStyle name="Normal 3 2 2 2 17 3 3 2" xfId="10184"/>
    <cellStyle name="Normal 3 2 2 2 17 3 4" xfId="4826"/>
    <cellStyle name="Normal 3 2 2 2 17 3 4 2" xfId="10183"/>
    <cellStyle name="Normal 3 2 2 2 17 3 5" xfId="4827"/>
    <cellStyle name="Normal 3 2 2 2 17 3 5 2" xfId="10182"/>
    <cellStyle name="Normal 3 2 2 2 17 3 6" xfId="10181"/>
    <cellStyle name="Normal 3 2 2 2 17 4" xfId="4828"/>
    <cellStyle name="Normal 3 2 2 2 17 4 2" xfId="4829"/>
    <cellStyle name="Normal 3 2 2 2 17 4 2 2" xfId="10180"/>
    <cellStyle name="Normal 3 2 2 2 17 4 3" xfId="4830"/>
    <cellStyle name="Normal 3 2 2 2 17 4 3 2" xfId="10179"/>
    <cellStyle name="Normal 3 2 2 2 17 4 4" xfId="4831"/>
    <cellStyle name="Normal 3 2 2 2 17 4 4 2" xfId="10178"/>
    <cellStyle name="Normal 3 2 2 2 17 4 5" xfId="4832"/>
    <cellStyle name="Normal 3 2 2 2 17 4 5 2" xfId="10177"/>
    <cellStyle name="Normal 3 2 2 2 17 4 6" xfId="10176"/>
    <cellStyle name="Normal 3 2 2 2 17 5" xfId="4833"/>
    <cellStyle name="Normal 3 2 2 2 17 5 2" xfId="4834"/>
    <cellStyle name="Normal 3 2 2 2 17 5 2 2" xfId="10175"/>
    <cellStyle name="Normal 3 2 2 2 17 5 3" xfId="4835"/>
    <cellStyle name="Normal 3 2 2 2 17 5 3 2" xfId="10174"/>
    <cellStyle name="Normal 3 2 2 2 17 5 4" xfId="4836"/>
    <cellStyle name="Normal 3 2 2 2 17 5 4 2" xfId="10173"/>
    <cellStyle name="Normal 3 2 2 2 17 5 5" xfId="4837"/>
    <cellStyle name="Normal 3 2 2 2 17 5 5 2" xfId="10172"/>
    <cellStyle name="Normal 3 2 2 2 17 5 6" xfId="10171"/>
    <cellStyle name="Normal 3 2 2 2 17 6" xfId="4838"/>
    <cellStyle name="Normal 3 2 2 2 17 6 2" xfId="10170"/>
    <cellStyle name="Normal 3 2 2 2 17 7" xfId="4839"/>
    <cellStyle name="Normal 3 2 2 2 17 7 2" xfId="10169"/>
    <cellStyle name="Normal 3 2 2 2 17 8" xfId="4840"/>
    <cellStyle name="Normal 3 2 2 2 17 8 2" xfId="10168"/>
    <cellStyle name="Normal 3 2 2 2 17 9" xfId="4841"/>
    <cellStyle name="Normal 3 2 2 2 17 9 2" xfId="10167"/>
    <cellStyle name="Normal 3 2 2 2 18" xfId="4842"/>
    <cellStyle name="Normal 3 2 2 2 18 10" xfId="10166"/>
    <cellStyle name="Normal 3 2 2 2 18 2" xfId="4843"/>
    <cellStyle name="Normal 3 2 2 2 18 2 2" xfId="4844"/>
    <cellStyle name="Normal 3 2 2 2 18 2 2 2" xfId="4845"/>
    <cellStyle name="Normal 3 2 2 2 18 2 2 2 2" xfId="10165"/>
    <cellStyle name="Normal 3 2 2 2 18 2 2 3" xfId="4846"/>
    <cellStyle name="Normal 3 2 2 2 18 2 2 3 2" xfId="10164"/>
    <cellStyle name="Normal 3 2 2 2 18 2 2 4" xfId="4847"/>
    <cellStyle name="Normal 3 2 2 2 18 2 2 4 2" xfId="10163"/>
    <cellStyle name="Normal 3 2 2 2 18 2 2 5" xfId="4848"/>
    <cellStyle name="Normal 3 2 2 2 18 2 2 5 2" xfId="10162"/>
    <cellStyle name="Normal 3 2 2 2 18 2 2 6" xfId="10161"/>
    <cellStyle name="Normal 3 2 2 2 18 2 3" xfId="4849"/>
    <cellStyle name="Normal 3 2 2 2 18 2 3 2" xfId="4850"/>
    <cellStyle name="Normal 3 2 2 2 18 2 3 2 2" xfId="10160"/>
    <cellStyle name="Normal 3 2 2 2 18 2 3 3" xfId="4851"/>
    <cellStyle name="Normal 3 2 2 2 18 2 3 3 2" xfId="10159"/>
    <cellStyle name="Normal 3 2 2 2 18 2 3 4" xfId="4852"/>
    <cellStyle name="Normal 3 2 2 2 18 2 3 4 2" xfId="10158"/>
    <cellStyle name="Normal 3 2 2 2 18 2 3 5" xfId="4853"/>
    <cellStyle name="Normal 3 2 2 2 18 2 3 5 2" xfId="10157"/>
    <cellStyle name="Normal 3 2 2 2 18 2 3 6" xfId="10156"/>
    <cellStyle name="Normal 3 2 2 2 18 2 4" xfId="4854"/>
    <cellStyle name="Normal 3 2 2 2 18 2 4 2" xfId="4855"/>
    <cellStyle name="Normal 3 2 2 2 18 2 4 2 2" xfId="10155"/>
    <cellStyle name="Normal 3 2 2 2 18 2 4 3" xfId="4856"/>
    <cellStyle name="Normal 3 2 2 2 18 2 4 3 2" xfId="10154"/>
    <cellStyle name="Normal 3 2 2 2 18 2 4 4" xfId="4857"/>
    <cellStyle name="Normal 3 2 2 2 18 2 4 4 2" xfId="10153"/>
    <cellStyle name="Normal 3 2 2 2 18 2 4 5" xfId="4858"/>
    <cellStyle name="Normal 3 2 2 2 18 2 4 5 2" xfId="10152"/>
    <cellStyle name="Normal 3 2 2 2 18 2 4 6" xfId="10151"/>
    <cellStyle name="Normal 3 2 2 2 18 2 5" xfId="4859"/>
    <cellStyle name="Normal 3 2 2 2 18 2 5 2" xfId="10150"/>
    <cellStyle name="Normal 3 2 2 2 18 2 6" xfId="4860"/>
    <cellStyle name="Normal 3 2 2 2 18 2 6 2" xfId="10149"/>
    <cellStyle name="Normal 3 2 2 2 18 2 7" xfId="4861"/>
    <cellStyle name="Normal 3 2 2 2 18 2 7 2" xfId="10148"/>
    <cellStyle name="Normal 3 2 2 2 18 2 8" xfId="4862"/>
    <cellStyle name="Normal 3 2 2 2 18 2 8 2" xfId="10147"/>
    <cellStyle name="Normal 3 2 2 2 18 2 9" xfId="10146"/>
    <cellStyle name="Normal 3 2 2 2 18 3" xfId="4863"/>
    <cellStyle name="Normal 3 2 2 2 18 3 2" xfId="4864"/>
    <cellStyle name="Normal 3 2 2 2 18 3 2 2" xfId="10145"/>
    <cellStyle name="Normal 3 2 2 2 18 3 3" xfId="4865"/>
    <cellStyle name="Normal 3 2 2 2 18 3 3 2" xfId="10144"/>
    <cellStyle name="Normal 3 2 2 2 18 3 4" xfId="4866"/>
    <cellStyle name="Normal 3 2 2 2 18 3 4 2" xfId="10143"/>
    <cellStyle name="Normal 3 2 2 2 18 3 5" xfId="4867"/>
    <cellStyle name="Normal 3 2 2 2 18 3 5 2" xfId="10142"/>
    <cellStyle name="Normal 3 2 2 2 18 3 6" xfId="10141"/>
    <cellStyle name="Normal 3 2 2 2 18 4" xfId="4868"/>
    <cellStyle name="Normal 3 2 2 2 18 4 2" xfId="4869"/>
    <cellStyle name="Normal 3 2 2 2 18 4 2 2" xfId="10140"/>
    <cellStyle name="Normal 3 2 2 2 18 4 3" xfId="4870"/>
    <cellStyle name="Normal 3 2 2 2 18 4 3 2" xfId="10139"/>
    <cellStyle name="Normal 3 2 2 2 18 4 4" xfId="4871"/>
    <cellStyle name="Normal 3 2 2 2 18 4 4 2" xfId="10138"/>
    <cellStyle name="Normal 3 2 2 2 18 4 5" xfId="4872"/>
    <cellStyle name="Normal 3 2 2 2 18 4 5 2" xfId="10137"/>
    <cellStyle name="Normal 3 2 2 2 18 4 6" xfId="10136"/>
    <cellStyle name="Normal 3 2 2 2 18 5" xfId="4873"/>
    <cellStyle name="Normal 3 2 2 2 18 5 2" xfId="4874"/>
    <cellStyle name="Normal 3 2 2 2 18 5 2 2" xfId="10135"/>
    <cellStyle name="Normal 3 2 2 2 18 5 3" xfId="4875"/>
    <cellStyle name="Normal 3 2 2 2 18 5 3 2" xfId="10134"/>
    <cellStyle name="Normal 3 2 2 2 18 5 4" xfId="4876"/>
    <cellStyle name="Normal 3 2 2 2 18 5 4 2" xfId="10133"/>
    <cellStyle name="Normal 3 2 2 2 18 5 5" xfId="4877"/>
    <cellStyle name="Normal 3 2 2 2 18 5 5 2" xfId="10132"/>
    <cellStyle name="Normal 3 2 2 2 18 5 6" xfId="10131"/>
    <cellStyle name="Normal 3 2 2 2 18 6" xfId="4878"/>
    <cellStyle name="Normal 3 2 2 2 18 6 2" xfId="10130"/>
    <cellStyle name="Normal 3 2 2 2 18 7" xfId="4879"/>
    <cellStyle name="Normal 3 2 2 2 18 7 2" xfId="10129"/>
    <cellStyle name="Normal 3 2 2 2 18 8" xfId="4880"/>
    <cellStyle name="Normal 3 2 2 2 18 8 2" xfId="10128"/>
    <cellStyle name="Normal 3 2 2 2 18 9" xfId="4881"/>
    <cellStyle name="Normal 3 2 2 2 18 9 2" xfId="10127"/>
    <cellStyle name="Normal 3 2 2 2 19" xfId="4882"/>
    <cellStyle name="Normal 3 2 2 2 19 10" xfId="10126"/>
    <cellStyle name="Normal 3 2 2 2 19 2" xfId="4883"/>
    <cellStyle name="Normal 3 2 2 2 19 2 2" xfId="4884"/>
    <cellStyle name="Normal 3 2 2 2 19 2 2 2" xfId="4885"/>
    <cellStyle name="Normal 3 2 2 2 19 2 2 2 2" xfId="10125"/>
    <cellStyle name="Normal 3 2 2 2 19 2 2 3" xfId="4886"/>
    <cellStyle name="Normal 3 2 2 2 19 2 2 3 2" xfId="10124"/>
    <cellStyle name="Normal 3 2 2 2 19 2 2 4" xfId="4887"/>
    <cellStyle name="Normal 3 2 2 2 19 2 2 4 2" xfId="14270"/>
    <cellStyle name="Normal 3 2 2 2 19 2 2 5" xfId="4888"/>
    <cellStyle name="Normal 3 2 2 2 19 2 2 5 2" xfId="10123"/>
    <cellStyle name="Normal 3 2 2 2 19 2 2 6" xfId="10122"/>
    <cellStyle name="Normal 3 2 2 2 19 2 3" xfId="4889"/>
    <cellStyle name="Normal 3 2 2 2 19 2 3 2" xfId="4890"/>
    <cellStyle name="Normal 3 2 2 2 19 2 3 2 2" xfId="10121"/>
    <cellStyle name="Normal 3 2 2 2 19 2 3 3" xfId="4891"/>
    <cellStyle name="Normal 3 2 2 2 19 2 3 3 2" xfId="10120"/>
    <cellStyle name="Normal 3 2 2 2 19 2 3 4" xfId="4892"/>
    <cellStyle name="Normal 3 2 2 2 19 2 3 4 2" xfId="10119"/>
    <cellStyle name="Normal 3 2 2 2 19 2 3 5" xfId="4893"/>
    <cellStyle name="Normal 3 2 2 2 19 2 3 5 2" xfId="10118"/>
    <cellStyle name="Normal 3 2 2 2 19 2 3 6" xfId="10117"/>
    <cellStyle name="Normal 3 2 2 2 19 2 4" xfId="4894"/>
    <cellStyle name="Normal 3 2 2 2 19 2 4 2" xfId="4895"/>
    <cellStyle name="Normal 3 2 2 2 19 2 4 2 2" xfId="14258"/>
    <cellStyle name="Normal 3 2 2 2 19 2 4 3" xfId="4896"/>
    <cellStyle name="Normal 3 2 2 2 19 2 4 3 2" xfId="14259"/>
    <cellStyle name="Normal 3 2 2 2 19 2 4 4" xfId="4897"/>
    <cellStyle name="Normal 3 2 2 2 19 2 4 4 2" xfId="10116"/>
    <cellStyle name="Normal 3 2 2 2 19 2 4 5" xfId="4898"/>
    <cellStyle name="Normal 3 2 2 2 19 2 4 5 2" xfId="10115"/>
    <cellStyle name="Normal 3 2 2 2 19 2 4 6" xfId="14260"/>
    <cellStyle name="Normal 3 2 2 2 19 2 5" xfId="4899"/>
    <cellStyle name="Normal 3 2 2 2 19 2 5 2" xfId="10114"/>
    <cellStyle name="Normal 3 2 2 2 19 2 6" xfId="4900"/>
    <cellStyle name="Normal 3 2 2 2 19 2 6 2" xfId="14261"/>
    <cellStyle name="Normal 3 2 2 2 19 2 7" xfId="4901"/>
    <cellStyle name="Normal 3 2 2 2 19 2 7 2" xfId="10113"/>
    <cellStyle name="Normal 3 2 2 2 19 2 8" xfId="4902"/>
    <cellStyle name="Normal 3 2 2 2 19 2 8 2" xfId="14262"/>
    <cellStyle name="Normal 3 2 2 2 19 2 9" xfId="14263"/>
    <cellStyle name="Normal 3 2 2 2 19 3" xfId="4903"/>
    <cellStyle name="Normal 3 2 2 2 19 3 2" xfId="4904"/>
    <cellStyle name="Normal 3 2 2 2 19 3 2 2" xfId="14264"/>
    <cellStyle name="Normal 3 2 2 2 19 3 3" xfId="4905"/>
    <cellStyle name="Normal 3 2 2 2 19 3 3 2" xfId="10112"/>
    <cellStyle name="Normal 3 2 2 2 19 3 4" xfId="4906"/>
    <cellStyle name="Normal 3 2 2 2 19 3 4 2" xfId="14265"/>
    <cellStyle name="Normal 3 2 2 2 19 3 5" xfId="4907"/>
    <cellStyle name="Normal 3 2 2 2 19 3 5 2" xfId="10111"/>
    <cellStyle name="Normal 3 2 2 2 19 3 6" xfId="14266"/>
    <cellStyle name="Normal 3 2 2 2 19 4" xfId="4908"/>
    <cellStyle name="Normal 3 2 2 2 19 4 2" xfId="4909"/>
    <cellStyle name="Normal 3 2 2 2 19 4 2 2" xfId="10110"/>
    <cellStyle name="Normal 3 2 2 2 19 4 3" xfId="4910"/>
    <cellStyle name="Normal 3 2 2 2 19 4 3 2" xfId="14268"/>
    <cellStyle name="Normal 3 2 2 2 19 4 4" xfId="4911"/>
    <cellStyle name="Normal 3 2 2 2 19 4 4 2" xfId="14267"/>
    <cellStyle name="Normal 3 2 2 2 19 4 5" xfId="4912"/>
    <cellStyle name="Normal 3 2 2 2 19 4 5 2" xfId="14256"/>
    <cellStyle name="Normal 3 2 2 2 19 4 6" xfId="14123"/>
    <cellStyle name="Normal 3 2 2 2 19 5" xfId="4913"/>
    <cellStyle name="Normal 3 2 2 2 19 5 2" xfId="4914"/>
    <cellStyle name="Normal 3 2 2 2 19 5 2 2" xfId="10109"/>
    <cellStyle name="Normal 3 2 2 2 19 5 3" xfId="4915"/>
    <cellStyle name="Normal 3 2 2 2 19 5 3 2" xfId="10108"/>
    <cellStyle name="Normal 3 2 2 2 19 5 4" xfId="4916"/>
    <cellStyle name="Normal 3 2 2 2 19 5 4 2" xfId="10107"/>
    <cellStyle name="Normal 3 2 2 2 19 5 5" xfId="4917"/>
    <cellStyle name="Normal 3 2 2 2 19 5 5 2" xfId="10106"/>
    <cellStyle name="Normal 3 2 2 2 19 5 6" xfId="10105"/>
    <cellStyle name="Normal 3 2 2 2 19 6" xfId="4918"/>
    <cellStyle name="Normal 3 2 2 2 19 6 2" xfId="10104"/>
    <cellStyle name="Normal 3 2 2 2 19 7" xfId="4919"/>
    <cellStyle name="Normal 3 2 2 2 19 7 2" xfId="10103"/>
    <cellStyle name="Normal 3 2 2 2 19 8" xfId="4920"/>
    <cellStyle name="Normal 3 2 2 2 19 8 2" xfId="10102"/>
    <cellStyle name="Normal 3 2 2 2 19 9" xfId="4921"/>
    <cellStyle name="Normal 3 2 2 2 19 9 2" xfId="10101"/>
    <cellStyle name="Normal 3 2 2 2 2" xfId="4922"/>
    <cellStyle name="Normal 3 2 2 2 2 10" xfId="4923"/>
    <cellStyle name="Normal 3 2 2 2 2 11" xfId="4924"/>
    <cellStyle name="Normal 3 2 2 2 2 12" xfId="4925"/>
    <cellStyle name="Normal 3 2 2 2 2 13" xfId="4926"/>
    <cellStyle name="Normal 3 2 2 2 2 14" xfId="4927"/>
    <cellStyle name="Normal 3 2 2 2 2 15" xfId="4928"/>
    <cellStyle name="Normal 3 2 2 2 2 16" xfId="4929"/>
    <cellStyle name="Normal 3 2 2 2 2 17" xfId="4930"/>
    <cellStyle name="Normal 3 2 2 2 2 18" xfId="4931"/>
    <cellStyle name="Normal 3 2 2 2 2 19" xfId="4932"/>
    <cellStyle name="Normal 3 2 2 2 2 2" xfId="4933"/>
    <cellStyle name="Normal 3 2 2 2 2 2 10" xfId="4934"/>
    <cellStyle name="Normal 3 2 2 2 2 2 10 10" xfId="10100"/>
    <cellStyle name="Normal 3 2 2 2 2 2 10 2" xfId="4935"/>
    <cellStyle name="Normal 3 2 2 2 2 2 10 2 2" xfId="4936"/>
    <cellStyle name="Normal 3 2 2 2 2 2 10 2 2 2" xfId="4937"/>
    <cellStyle name="Normal 3 2 2 2 2 2 10 2 2 2 2" xfId="10099"/>
    <cellStyle name="Normal 3 2 2 2 2 2 10 2 2 3" xfId="4938"/>
    <cellStyle name="Normal 3 2 2 2 2 2 10 2 2 3 2" xfId="10098"/>
    <cellStyle name="Normal 3 2 2 2 2 2 10 2 2 4" xfId="4939"/>
    <cellStyle name="Normal 3 2 2 2 2 2 10 2 2 4 2" xfId="10097"/>
    <cellStyle name="Normal 3 2 2 2 2 2 10 2 2 5" xfId="4940"/>
    <cellStyle name="Normal 3 2 2 2 2 2 10 2 2 5 2" xfId="10096"/>
    <cellStyle name="Normal 3 2 2 2 2 2 10 2 2 6" xfId="10095"/>
    <cellStyle name="Normal 3 2 2 2 2 2 10 2 3" xfId="4941"/>
    <cellStyle name="Normal 3 2 2 2 2 2 10 2 3 2" xfId="4942"/>
    <cellStyle name="Normal 3 2 2 2 2 2 10 2 3 2 2" xfId="10094"/>
    <cellStyle name="Normal 3 2 2 2 2 2 10 2 3 3" xfId="4943"/>
    <cellStyle name="Normal 3 2 2 2 2 2 10 2 3 3 2" xfId="10093"/>
    <cellStyle name="Normal 3 2 2 2 2 2 10 2 3 4" xfId="4944"/>
    <cellStyle name="Normal 3 2 2 2 2 2 10 2 3 4 2" xfId="10092"/>
    <cellStyle name="Normal 3 2 2 2 2 2 10 2 3 5" xfId="4945"/>
    <cellStyle name="Normal 3 2 2 2 2 2 10 2 3 5 2" xfId="10091"/>
    <cellStyle name="Normal 3 2 2 2 2 2 10 2 3 6" xfId="10090"/>
    <cellStyle name="Normal 3 2 2 2 2 2 10 2 4" xfId="4946"/>
    <cellStyle name="Normal 3 2 2 2 2 2 10 2 4 2" xfId="4947"/>
    <cellStyle name="Normal 3 2 2 2 2 2 10 2 4 2 2" xfId="10089"/>
    <cellStyle name="Normal 3 2 2 2 2 2 10 2 4 3" xfId="4948"/>
    <cellStyle name="Normal 3 2 2 2 2 2 10 2 4 3 2" xfId="10088"/>
    <cellStyle name="Normal 3 2 2 2 2 2 10 2 4 4" xfId="4949"/>
    <cellStyle name="Normal 3 2 2 2 2 2 10 2 4 4 2" xfId="10087"/>
    <cellStyle name="Normal 3 2 2 2 2 2 10 2 4 5" xfId="4950"/>
    <cellStyle name="Normal 3 2 2 2 2 2 10 2 4 5 2" xfId="14072"/>
    <cellStyle name="Normal 3 2 2 2 2 2 10 2 4 6" xfId="10086"/>
    <cellStyle name="Normal 3 2 2 2 2 2 10 2 5" xfId="4951"/>
    <cellStyle name="Normal 3 2 2 2 2 2 10 2 5 2" xfId="10085"/>
    <cellStyle name="Normal 3 2 2 2 2 2 10 2 6" xfId="4952"/>
    <cellStyle name="Normal 3 2 2 2 2 2 10 2 6 2" xfId="10084"/>
    <cellStyle name="Normal 3 2 2 2 2 2 10 2 7" xfId="4953"/>
    <cellStyle name="Normal 3 2 2 2 2 2 10 2 7 2" xfId="10083"/>
    <cellStyle name="Normal 3 2 2 2 2 2 10 2 8" xfId="4954"/>
    <cellStyle name="Normal 3 2 2 2 2 2 10 2 8 2" xfId="10082"/>
    <cellStyle name="Normal 3 2 2 2 2 2 10 2 9" xfId="10081"/>
    <cellStyle name="Normal 3 2 2 2 2 2 10 3" xfId="4955"/>
    <cellStyle name="Normal 3 2 2 2 2 2 10 3 2" xfId="4956"/>
    <cellStyle name="Normal 3 2 2 2 2 2 10 3 2 2" xfId="10080"/>
    <cellStyle name="Normal 3 2 2 2 2 2 10 3 3" xfId="4957"/>
    <cellStyle name="Normal 3 2 2 2 2 2 10 3 3 2" xfId="10079"/>
    <cellStyle name="Normal 3 2 2 2 2 2 10 3 4" xfId="4958"/>
    <cellStyle name="Normal 3 2 2 2 2 2 10 3 4 2" xfId="10078"/>
    <cellStyle name="Normal 3 2 2 2 2 2 10 3 5" xfId="4959"/>
    <cellStyle name="Normal 3 2 2 2 2 2 10 3 5 2" xfId="10077"/>
    <cellStyle name="Normal 3 2 2 2 2 2 10 3 6" xfId="10076"/>
    <cellStyle name="Normal 3 2 2 2 2 2 10 4" xfId="4960"/>
    <cellStyle name="Normal 3 2 2 2 2 2 10 4 2" xfId="4961"/>
    <cellStyle name="Normal 3 2 2 2 2 2 10 4 2 2" xfId="10075"/>
    <cellStyle name="Normal 3 2 2 2 2 2 10 4 3" xfId="4962"/>
    <cellStyle name="Normal 3 2 2 2 2 2 10 4 3 2" xfId="10074"/>
    <cellStyle name="Normal 3 2 2 2 2 2 10 4 4" xfId="4963"/>
    <cellStyle name="Normal 3 2 2 2 2 2 10 4 4 2" xfId="10073"/>
    <cellStyle name="Normal 3 2 2 2 2 2 10 4 5" xfId="4964"/>
    <cellStyle name="Normal 3 2 2 2 2 2 10 4 5 2" xfId="10072"/>
    <cellStyle name="Normal 3 2 2 2 2 2 10 4 6" xfId="10071"/>
    <cellStyle name="Normal 3 2 2 2 2 2 10 5" xfId="4965"/>
    <cellStyle name="Normal 3 2 2 2 2 2 10 5 2" xfId="4966"/>
    <cellStyle name="Normal 3 2 2 2 2 2 10 5 2 2" xfId="10070"/>
    <cellStyle name="Normal 3 2 2 2 2 2 10 5 3" xfId="4967"/>
    <cellStyle name="Normal 3 2 2 2 2 2 10 5 3 2" xfId="10069"/>
    <cellStyle name="Normal 3 2 2 2 2 2 10 5 4" xfId="4968"/>
    <cellStyle name="Normal 3 2 2 2 2 2 10 5 4 2" xfId="10068"/>
    <cellStyle name="Normal 3 2 2 2 2 2 10 5 5" xfId="4969"/>
    <cellStyle name="Normal 3 2 2 2 2 2 10 5 5 2" xfId="10067"/>
    <cellStyle name="Normal 3 2 2 2 2 2 10 5 6" xfId="10066"/>
    <cellStyle name="Normal 3 2 2 2 2 2 10 6" xfId="4970"/>
    <cellStyle name="Normal 3 2 2 2 2 2 10 6 2" xfId="10065"/>
    <cellStyle name="Normal 3 2 2 2 2 2 10 7" xfId="4971"/>
    <cellStyle name="Normal 3 2 2 2 2 2 10 7 2" xfId="10064"/>
    <cellStyle name="Normal 3 2 2 2 2 2 10 8" xfId="4972"/>
    <cellStyle name="Normal 3 2 2 2 2 2 10 8 2" xfId="10063"/>
    <cellStyle name="Normal 3 2 2 2 2 2 10 9" xfId="4973"/>
    <cellStyle name="Normal 3 2 2 2 2 2 10 9 2" xfId="10062"/>
    <cellStyle name="Normal 3 2 2 2 2 2 11" xfId="4974"/>
    <cellStyle name="Normal 3 2 2 2 2 2 11 10" xfId="10061"/>
    <cellStyle name="Normal 3 2 2 2 2 2 11 2" xfId="4975"/>
    <cellStyle name="Normal 3 2 2 2 2 2 11 2 2" xfId="4976"/>
    <cellStyle name="Normal 3 2 2 2 2 2 11 2 2 2" xfId="4977"/>
    <cellStyle name="Normal 3 2 2 2 2 2 11 2 2 2 2" xfId="10060"/>
    <cellStyle name="Normal 3 2 2 2 2 2 11 2 2 3" xfId="4978"/>
    <cellStyle name="Normal 3 2 2 2 2 2 11 2 2 3 2" xfId="10059"/>
    <cellStyle name="Normal 3 2 2 2 2 2 11 2 2 4" xfId="4979"/>
    <cellStyle name="Normal 3 2 2 2 2 2 11 2 2 4 2" xfId="10058"/>
    <cellStyle name="Normal 3 2 2 2 2 2 11 2 2 5" xfId="4980"/>
    <cellStyle name="Normal 3 2 2 2 2 2 11 2 2 5 2" xfId="10057"/>
    <cellStyle name="Normal 3 2 2 2 2 2 11 2 2 6" xfId="10056"/>
    <cellStyle name="Normal 3 2 2 2 2 2 11 2 3" xfId="4981"/>
    <cellStyle name="Normal 3 2 2 2 2 2 11 2 3 2" xfId="4982"/>
    <cellStyle name="Normal 3 2 2 2 2 2 11 2 3 2 2" xfId="10055"/>
    <cellStyle name="Normal 3 2 2 2 2 2 11 2 3 3" xfId="4983"/>
    <cellStyle name="Normal 3 2 2 2 2 2 11 2 3 3 2" xfId="10054"/>
    <cellStyle name="Normal 3 2 2 2 2 2 11 2 3 4" xfId="4984"/>
    <cellStyle name="Normal 3 2 2 2 2 2 11 2 3 4 2" xfId="10053"/>
    <cellStyle name="Normal 3 2 2 2 2 2 11 2 3 5" xfId="4985"/>
    <cellStyle name="Normal 3 2 2 2 2 2 11 2 3 5 2" xfId="10052"/>
    <cellStyle name="Normal 3 2 2 2 2 2 11 2 3 6" xfId="10051"/>
    <cellStyle name="Normal 3 2 2 2 2 2 11 2 4" xfId="4986"/>
    <cellStyle name="Normal 3 2 2 2 2 2 11 2 4 2" xfId="4987"/>
    <cellStyle name="Normal 3 2 2 2 2 2 11 2 4 2 2" xfId="10050"/>
    <cellStyle name="Normal 3 2 2 2 2 2 11 2 4 3" xfId="4988"/>
    <cellStyle name="Normal 3 2 2 2 2 2 11 2 4 3 2" xfId="10049"/>
    <cellStyle name="Normal 3 2 2 2 2 2 11 2 4 4" xfId="4989"/>
    <cellStyle name="Normal 3 2 2 2 2 2 11 2 4 4 2" xfId="10048"/>
    <cellStyle name="Normal 3 2 2 2 2 2 11 2 4 5" xfId="4990"/>
    <cellStyle name="Normal 3 2 2 2 2 2 11 2 4 5 2" xfId="10047"/>
    <cellStyle name="Normal 3 2 2 2 2 2 11 2 4 6" xfId="10046"/>
    <cellStyle name="Normal 3 2 2 2 2 2 11 2 5" xfId="4991"/>
    <cellStyle name="Normal 3 2 2 2 2 2 11 2 5 2" xfId="10045"/>
    <cellStyle name="Normal 3 2 2 2 2 2 11 2 6" xfId="4992"/>
    <cellStyle name="Normal 3 2 2 2 2 2 11 2 6 2" xfId="10044"/>
    <cellStyle name="Normal 3 2 2 2 2 2 11 2 7" xfId="4993"/>
    <cellStyle name="Normal 3 2 2 2 2 2 11 2 7 2" xfId="10043"/>
    <cellStyle name="Normal 3 2 2 2 2 2 11 2 8" xfId="4994"/>
    <cellStyle name="Normal 3 2 2 2 2 2 11 2 8 2" xfId="10042"/>
    <cellStyle name="Normal 3 2 2 2 2 2 11 2 9" xfId="10041"/>
    <cellStyle name="Normal 3 2 2 2 2 2 11 3" xfId="4995"/>
    <cellStyle name="Normal 3 2 2 2 2 2 11 3 2" xfId="4996"/>
    <cellStyle name="Normal 3 2 2 2 2 2 11 3 2 2" xfId="10040"/>
    <cellStyle name="Normal 3 2 2 2 2 2 11 3 3" xfId="4997"/>
    <cellStyle name="Normal 3 2 2 2 2 2 11 3 3 2" xfId="10039"/>
    <cellStyle name="Normal 3 2 2 2 2 2 11 3 4" xfId="4998"/>
    <cellStyle name="Normal 3 2 2 2 2 2 11 3 4 2" xfId="10038"/>
    <cellStyle name="Normal 3 2 2 2 2 2 11 3 5" xfId="4999"/>
    <cellStyle name="Normal 3 2 2 2 2 2 11 3 5 2" xfId="10037"/>
    <cellStyle name="Normal 3 2 2 2 2 2 11 3 6" xfId="10036"/>
    <cellStyle name="Normal 3 2 2 2 2 2 11 4" xfId="5000"/>
    <cellStyle name="Normal 3 2 2 2 2 2 11 4 2" xfId="5001"/>
    <cellStyle name="Normal 3 2 2 2 2 2 11 4 2 2" xfId="10035"/>
    <cellStyle name="Normal 3 2 2 2 2 2 11 4 3" xfId="5002"/>
    <cellStyle name="Normal 3 2 2 2 2 2 11 4 3 2" xfId="10034"/>
    <cellStyle name="Normal 3 2 2 2 2 2 11 4 4" xfId="5003"/>
    <cellStyle name="Normal 3 2 2 2 2 2 11 4 4 2" xfId="10033"/>
    <cellStyle name="Normal 3 2 2 2 2 2 11 4 5" xfId="5004"/>
    <cellStyle name="Normal 3 2 2 2 2 2 11 4 5 2" xfId="10032"/>
    <cellStyle name="Normal 3 2 2 2 2 2 11 4 6" xfId="10031"/>
    <cellStyle name="Normal 3 2 2 2 2 2 11 5" xfId="5005"/>
    <cellStyle name="Normal 3 2 2 2 2 2 11 5 2" xfId="5006"/>
    <cellStyle name="Normal 3 2 2 2 2 2 11 5 2 2" xfId="10030"/>
    <cellStyle name="Normal 3 2 2 2 2 2 11 5 3" xfId="5007"/>
    <cellStyle name="Normal 3 2 2 2 2 2 11 5 3 2" xfId="10029"/>
    <cellStyle name="Normal 3 2 2 2 2 2 11 5 4" xfId="5008"/>
    <cellStyle name="Normal 3 2 2 2 2 2 11 5 4 2" xfId="10028"/>
    <cellStyle name="Normal 3 2 2 2 2 2 11 5 5" xfId="5009"/>
    <cellStyle name="Normal 3 2 2 2 2 2 11 5 5 2" xfId="10027"/>
    <cellStyle name="Normal 3 2 2 2 2 2 11 5 6" xfId="10026"/>
    <cellStyle name="Normal 3 2 2 2 2 2 11 6" xfId="5010"/>
    <cellStyle name="Normal 3 2 2 2 2 2 11 6 2" xfId="10025"/>
    <cellStyle name="Normal 3 2 2 2 2 2 11 7" xfId="5011"/>
    <cellStyle name="Normal 3 2 2 2 2 2 11 7 2" xfId="10024"/>
    <cellStyle name="Normal 3 2 2 2 2 2 11 8" xfId="5012"/>
    <cellStyle name="Normal 3 2 2 2 2 2 11 8 2" xfId="10023"/>
    <cellStyle name="Normal 3 2 2 2 2 2 11 9" xfId="5013"/>
    <cellStyle name="Normal 3 2 2 2 2 2 11 9 2" xfId="10022"/>
    <cellStyle name="Normal 3 2 2 2 2 2 12" xfId="5014"/>
    <cellStyle name="Normal 3 2 2 2 2 2 12 10" xfId="10021"/>
    <cellStyle name="Normal 3 2 2 2 2 2 12 2" xfId="5015"/>
    <cellStyle name="Normal 3 2 2 2 2 2 12 2 2" xfId="5016"/>
    <cellStyle name="Normal 3 2 2 2 2 2 12 2 2 2" xfId="5017"/>
    <cellStyle name="Normal 3 2 2 2 2 2 12 2 2 2 2" xfId="10020"/>
    <cellStyle name="Normal 3 2 2 2 2 2 12 2 2 3" xfId="5018"/>
    <cellStyle name="Normal 3 2 2 2 2 2 12 2 2 3 2" xfId="10019"/>
    <cellStyle name="Normal 3 2 2 2 2 2 12 2 2 4" xfId="5019"/>
    <cellStyle name="Normal 3 2 2 2 2 2 12 2 2 4 2" xfId="10018"/>
    <cellStyle name="Normal 3 2 2 2 2 2 12 2 2 5" xfId="5020"/>
    <cellStyle name="Normal 3 2 2 2 2 2 12 2 2 5 2" xfId="10017"/>
    <cellStyle name="Normal 3 2 2 2 2 2 12 2 2 6" xfId="9791"/>
    <cellStyle name="Normal 3 2 2 2 2 2 12 2 3" xfId="5021"/>
    <cellStyle name="Normal 3 2 2 2 2 2 12 2 3 2" xfId="5022"/>
    <cellStyle name="Normal 3 2 2 2 2 2 12 2 3 2 2" xfId="10016"/>
    <cellStyle name="Normal 3 2 2 2 2 2 12 2 3 3" xfId="5023"/>
    <cellStyle name="Normal 3 2 2 2 2 2 12 2 3 3 2" xfId="10015"/>
    <cellStyle name="Normal 3 2 2 2 2 2 12 2 3 4" xfId="5024"/>
    <cellStyle name="Normal 3 2 2 2 2 2 12 2 3 4 2" xfId="10014"/>
    <cellStyle name="Normal 3 2 2 2 2 2 12 2 3 5" xfId="5025"/>
    <cellStyle name="Normal 3 2 2 2 2 2 12 2 3 5 2" xfId="10013"/>
    <cellStyle name="Normal 3 2 2 2 2 2 12 2 3 6" xfId="10012"/>
    <cellStyle name="Normal 3 2 2 2 2 2 12 2 4" xfId="5026"/>
    <cellStyle name="Normal 3 2 2 2 2 2 12 2 4 2" xfId="5027"/>
    <cellStyle name="Normal 3 2 2 2 2 2 12 2 4 2 2" xfId="10011"/>
    <cellStyle name="Normal 3 2 2 2 2 2 12 2 4 3" xfId="5028"/>
    <cellStyle name="Normal 3 2 2 2 2 2 12 2 4 3 2" xfId="10010"/>
    <cellStyle name="Normal 3 2 2 2 2 2 12 2 4 4" xfId="5029"/>
    <cellStyle name="Normal 3 2 2 2 2 2 12 2 4 4 2" xfId="10009"/>
    <cellStyle name="Normal 3 2 2 2 2 2 12 2 4 5" xfId="5030"/>
    <cellStyle name="Normal 3 2 2 2 2 2 12 2 4 5 2" xfId="10008"/>
    <cellStyle name="Normal 3 2 2 2 2 2 12 2 4 6" xfId="10007"/>
    <cellStyle name="Normal 3 2 2 2 2 2 12 2 5" xfId="5031"/>
    <cellStyle name="Normal 3 2 2 2 2 2 12 2 5 2" xfId="10006"/>
    <cellStyle name="Normal 3 2 2 2 2 2 12 2 6" xfId="5032"/>
    <cellStyle name="Normal 3 2 2 2 2 2 12 2 6 2" xfId="10005"/>
    <cellStyle name="Normal 3 2 2 2 2 2 12 2 7" xfId="5033"/>
    <cellStyle name="Normal 3 2 2 2 2 2 12 2 7 2" xfId="10004"/>
    <cellStyle name="Normal 3 2 2 2 2 2 12 2 8" xfId="5034"/>
    <cellStyle name="Normal 3 2 2 2 2 2 12 2 8 2" xfId="10003"/>
    <cellStyle name="Normal 3 2 2 2 2 2 12 2 9" xfId="10002"/>
    <cellStyle name="Normal 3 2 2 2 2 2 12 3" xfId="5035"/>
    <cellStyle name="Normal 3 2 2 2 2 2 12 3 2" xfId="5036"/>
    <cellStyle name="Normal 3 2 2 2 2 2 12 3 2 2" xfId="10001"/>
    <cellStyle name="Normal 3 2 2 2 2 2 12 3 3" xfId="5037"/>
    <cellStyle name="Normal 3 2 2 2 2 2 12 3 3 2" xfId="10000"/>
    <cellStyle name="Normal 3 2 2 2 2 2 12 3 4" xfId="5038"/>
    <cellStyle name="Normal 3 2 2 2 2 2 12 3 4 2" xfId="9999"/>
    <cellStyle name="Normal 3 2 2 2 2 2 12 3 5" xfId="5039"/>
    <cellStyle name="Normal 3 2 2 2 2 2 12 3 5 2" xfId="14272"/>
    <cellStyle name="Normal 3 2 2 2 2 2 12 3 6" xfId="9998"/>
    <cellStyle name="Normal 3 2 2 2 2 2 12 4" xfId="5040"/>
    <cellStyle name="Normal 3 2 2 2 2 2 12 4 2" xfId="5041"/>
    <cellStyle name="Normal 3 2 2 2 2 2 12 4 2 2" xfId="9997"/>
    <cellStyle name="Normal 3 2 2 2 2 2 12 4 3" xfId="5042"/>
    <cellStyle name="Normal 3 2 2 2 2 2 12 4 3 2" xfId="9996"/>
    <cellStyle name="Normal 3 2 2 2 2 2 12 4 4" xfId="5043"/>
    <cellStyle name="Normal 3 2 2 2 2 2 12 4 4 2" xfId="9995"/>
    <cellStyle name="Normal 3 2 2 2 2 2 12 4 5" xfId="5044"/>
    <cellStyle name="Normal 3 2 2 2 2 2 12 4 5 2" xfId="9994"/>
    <cellStyle name="Normal 3 2 2 2 2 2 12 4 6" xfId="9993"/>
    <cellStyle name="Normal 3 2 2 2 2 2 12 5" xfId="5045"/>
    <cellStyle name="Normal 3 2 2 2 2 2 12 5 2" xfId="5046"/>
    <cellStyle name="Normal 3 2 2 2 2 2 12 5 2 2" xfId="9992"/>
    <cellStyle name="Normal 3 2 2 2 2 2 12 5 3" xfId="5047"/>
    <cellStyle name="Normal 3 2 2 2 2 2 12 5 3 2" xfId="9991"/>
    <cellStyle name="Normal 3 2 2 2 2 2 12 5 4" xfId="5048"/>
    <cellStyle name="Normal 3 2 2 2 2 2 12 5 4 2" xfId="9990"/>
    <cellStyle name="Normal 3 2 2 2 2 2 12 5 5" xfId="5049"/>
    <cellStyle name="Normal 3 2 2 2 2 2 12 5 5 2" xfId="9989"/>
    <cellStyle name="Normal 3 2 2 2 2 2 12 5 6" xfId="9988"/>
    <cellStyle name="Normal 3 2 2 2 2 2 12 6" xfId="5050"/>
    <cellStyle name="Normal 3 2 2 2 2 2 12 6 2" xfId="9987"/>
    <cellStyle name="Normal 3 2 2 2 2 2 12 7" xfId="5051"/>
    <cellStyle name="Normal 3 2 2 2 2 2 12 7 2" xfId="9986"/>
    <cellStyle name="Normal 3 2 2 2 2 2 12 8" xfId="5052"/>
    <cellStyle name="Normal 3 2 2 2 2 2 12 8 2" xfId="9985"/>
    <cellStyle name="Normal 3 2 2 2 2 2 12 9" xfId="5053"/>
    <cellStyle name="Normal 3 2 2 2 2 2 12 9 2" xfId="9984"/>
    <cellStyle name="Normal 3 2 2 2 2 2 13" xfId="5054"/>
    <cellStyle name="Normal 3 2 2 2 2 2 13 10" xfId="9983"/>
    <cellStyle name="Normal 3 2 2 2 2 2 13 2" xfId="5055"/>
    <cellStyle name="Normal 3 2 2 2 2 2 13 2 2" xfId="5056"/>
    <cellStyle name="Normal 3 2 2 2 2 2 13 2 2 2" xfId="5057"/>
    <cellStyle name="Normal 3 2 2 2 2 2 13 2 2 2 2" xfId="9982"/>
    <cellStyle name="Normal 3 2 2 2 2 2 13 2 2 3" xfId="5058"/>
    <cellStyle name="Normal 3 2 2 2 2 2 13 2 2 3 2" xfId="9981"/>
    <cellStyle name="Normal 3 2 2 2 2 2 13 2 2 4" xfId="5059"/>
    <cellStyle name="Normal 3 2 2 2 2 2 13 2 2 4 2" xfId="9980"/>
    <cellStyle name="Normal 3 2 2 2 2 2 13 2 2 5" xfId="5060"/>
    <cellStyle name="Normal 3 2 2 2 2 2 13 2 2 5 2" xfId="9979"/>
    <cellStyle name="Normal 3 2 2 2 2 2 13 2 2 6" xfId="9978"/>
    <cellStyle name="Normal 3 2 2 2 2 2 13 2 3" xfId="5061"/>
    <cellStyle name="Normal 3 2 2 2 2 2 13 2 3 2" xfId="5062"/>
    <cellStyle name="Normal 3 2 2 2 2 2 13 2 3 2 2" xfId="9977"/>
    <cellStyle name="Normal 3 2 2 2 2 2 13 2 3 3" xfId="5063"/>
    <cellStyle name="Normal 3 2 2 2 2 2 13 2 3 3 2" xfId="9976"/>
    <cellStyle name="Normal 3 2 2 2 2 2 13 2 3 4" xfId="5064"/>
    <cellStyle name="Normal 3 2 2 2 2 2 13 2 3 4 2" xfId="9975"/>
    <cellStyle name="Normal 3 2 2 2 2 2 13 2 3 5" xfId="5065"/>
    <cellStyle name="Normal 3 2 2 2 2 2 13 2 3 5 2" xfId="9974"/>
    <cellStyle name="Normal 3 2 2 2 2 2 13 2 3 6" xfId="9973"/>
    <cellStyle name="Normal 3 2 2 2 2 2 13 2 4" xfId="5066"/>
    <cellStyle name="Normal 3 2 2 2 2 2 13 2 4 2" xfId="5067"/>
    <cellStyle name="Normal 3 2 2 2 2 2 13 2 4 2 2" xfId="9972"/>
    <cellStyle name="Normal 3 2 2 2 2 2 13 2 4 3" xfId="5068"/>
    <cellStyle name="Normal 3 2 2 2 2 2 13 2 4 3 2" xfId="9971"/>
    <cellStyle name="Normal 3 2 2 2 2 2 13 2 4 4" xfId="5069"/>
    <cellStyle name="Normal 3 2 2 2 2 2 13 2 4 4 2" xfId="9970"/>
    <cellStyle name="Normal 3 2 2 2 2 2 13 2 4 5" xfId="5070"/>
    <cellStyle name="Normal 3 2 2 2 2 2 13 2 4 5 2" xfId="9969"/>
    <cellStyle name="Normal 3 2 2 2 2 2 13 2 4 6" xfId="9968"/>
    <cellStyle name="Normal 3 2 2 2 2 2 13 2 5" xfId="5071"/>
    <cellStyle name="Normal 3 2 2 2 2 2 13 2 5 2" xfId="9967"/>
    <cellStyle name="Normal 3 2 2 2 2 2 13 2 6" xfId="5072"/>
    <cellStyle name="Normal 3 2 2 2 2 2 13 2 6 2" xfId="9966"/>
    <cellStyle name="Normal 3 2 2 2 2 2 13 2 7" xfId="5073"/>
    <cellStyle name="Normal 3 2 2 2 2 2 13 2 7 2" xfId="9965"/>
    <cellStyle name="Normal 3 2 2 2 2 2 13 2 8" xfId="5074"/>
    <cellStyle name="Normal 3 2 2 2 2 2 13 2 8 2" xfId="9964"/>
    <cellStyle name="Normal 3 2 2 2 2 2 13 2 9" xfId="9963"/>
    <cellStyle name="Normal 3 2 2 2 2 2 13 3" xfId="5075"/>
    <cellStyle name="Normal 3 2 2 2 2 2 13 3 2" xfId="5076"/>
    <cellStyle name="Normal 3 2 2 2 2 2 13 3 2 2" xfId="9962"/>
    <cellStyle name="Normal 3 2 2 2 2 2 13 3 3" xfId="5077"/>
    <cellStyle name="Normal 3 2 2 2 2 2 13 3 3 2" xfId="9961"/>
    <cellStyle name="Normal 3 2 2 2 2 2 13 3 4" xfId="5078"/>
    <cellStyle name="Normal 3 2 2 2 2 2 13 3 4 2" xfId="9960"/>
    <cellStyle name="Normal 3 2 2 2 2 2 13 3 5" xfId="5079"/>
    <cellStyle name="Normal 3 2 2 2 2 2 13 3 5 2" xfId="9959"/>
    <cellStyle name="Normal 3 2 2 2 2 2 13 3 6" xfId="9958"/>
    <cellStyle name="Normal 3 2 2 2 2 2 13 4" xfId="5080"/>
    <cellStyle name="Normal 3 2 2 2 2 2 13 4 2" xfId="5081"/>
    <cellStyle name="Normal 3 2 2 2 2 2 13 4 2 2" xfId="9957"/>
    <cellStyle name="Normal 3 2 2 2 2 2 13 4 3" xfId="5082"/>
    <cellStyle name="Normal 3 2 2 2 2 2 13 4 3 2" xfId="14133"/>
    <cellStyle name="Normal 3 2 2 2 2 2 13 4 4" xfId="5083"/>
    <cellStyle name="Normal 3 2 2 2 2 2 13 4 4 2" xfId="9797"/>
    <cellStyle name="Normal 3 2 2 2 2 2 13 4 5" xfId="5084"/>
    <cellStyle name="Normal 3 2 2 2 2 2 13 4 5 2" xfId="9956"/>
    <cellStyle name="Normal 3 2 2 2 2 2 13 4 6" xfId="9955"/>
    <cellStyle name="Normal 3 2 2 2 2 2 13 5" xfId="5085"/>
    <cellStyle name="Normal 3 2 2 2 2 2 13 5 2" xfId="5086"/>
    <cellStyle name="Normal 3 2 2 2 2 2 13 5 2 2" xfId="9954"/>
    <cellStyle name="Normal 3 2 2 2 2 2 13 5 3" xfId="5087"/>
    <cellStyle name="Normal 3 2 2 2 2 2 13 5 3 2" xfId="9953"/>
    <cellStyle name="Normal 3 2 2 2 2 2 13 5 4" xfId="5088"/>
    <cellStyle name="Normal 3 2 2 2 2 2 13 5 4 2" xfId="9952"/>
    <cellStyle name="Normal 3 2 2 2 2 2 13 5 5" xfId="5089"/>
    <cellStyle name="Normal 3 2 2 2 2 2 13 5 5 2" xfId="9951"/>
    <cellStyle name="Normal 3 2 2 2 2 2 13 5 6" xfId="9950"/>
    <cellStyle name="Normal 3 2 2 2 2 2 13 6" xfId="5090"/>
    <cellStyle name="Normal 3 2 2 2 2 2 13 6 2" xfId="9949"/>
    <cellStyle name="Normal 3 2 2 2 2 2 13 7" xfId="5091"/>
    <cellStyle name="Normal 3 2 2 2 2 2 13 7 2" xfId="9771"/>
    <cellStyle name="Normal 3 2 2 2 2 2 13 8" xfId="5092"/>
    <cellStyle name="Normal 3 2 2 2 2 2 13 8 2" xfId="9948"/>
    <cellStyle name="Normal 3 2 2 2 2 2 13 9" xfId="5093"/>
    <cellStyle name="Normal 3 2 2 2 2 2 13 9 2" xfId="9947"/>
    <cellStyle name="Normal 3 2 2 2 2 2 14" xfId="5094"/>
    <cellStyle name="Normal 3 2 2 2 2 2 14 10" xfId="9946"/>
    <cellStyle name="Normal 3 2 2 2 2 2 14 2" xfId="5095"/>
    <cellStyle name="Normal 3 2 2 2 2 2 14 2 2" xfId="5096"/>
    <cellStyle name="Normal 3 2 2 2 2 2 14 2 2 2" xfId="5097"/>
    <cellStyle name="Normal 3 2 2 2 2 2 14 2 2 2 2" xfId="9945"/>
    <cellStyle name="Normal 3 2 2 2 2 2 14 2 2 3" xfId="5098"/>
    <cellStyle name="Normal 3 2 2 2 2 2 14 2 2 3 2" xfId="9944"/>
    <cellStyle name="Normal 3 2 2 2 2 2 14 2 2 4" xfId="5099"/>
    <cellStyle name="Normal 3 2 2 2 2 2 14 2 2 4 2" xfId="9943"/>
    <cellStyle name="Normal 3 2 2 2 2 2 14 2 2 5" xfId="5100"/>
    <cellStyle name="Normal 3 2 2 2 2 2 14 2 2 5 2" xfId="9942"/>
    <cellStyle name="Normal 3 2 2 2 2 2 14 2 2 6" xfId="9941"/>
    <cellStyle name="Normal 3 2 2 2 2 2 14 2 3" xfId="5101"/>
    <cellStyle name="Normal 3 2 2 2 2 2 14 2 3 2" xfId="5102"/>
    <cellStyle name="Normal 3 2 2 2 2 2 14 2 3 2 2" xfId="9940"/>
    <cellStyle name="Normal 3 2 2 2 2 2 14 2 3 3" xfId="5103"/>
    <cellStyle name="Normal 3 2 2 2 2 2 14 2 3 3 2" xfId="9939"/>
    <cellStyle name="Normal 3 2 2 2 2 2 14 2 3 4" xfId="5104"/>
    <cellStyle name="Normal 3 2 2 2 2 2 14 2 3 4 2" xfId="9938"/>
    <cellStyle name="Normal 3 2 2 2 2 2 14 2 3 5" xfId="5105"/>
    <cellStyle name="Normal 3 2 2 2 2 2 14 2 3 5 2" xfId="9937"/>
    <cellStyle name="Normal 3 2 2 2 2 2 14 2 3 6" xfId="9936"/>
    <cellStyle name="Normal 3 2 2 2 2 2 14 2 4" xfId="5106"/>
    <cellStyle name="Normal 3 2 2 2 2 2 14 2 4 2" xfId="5107"/>
    <cellStyle name="Normal 3 2 2 2 2 2 14 2 4 2 2" xfId="9935"/>
    <cellStyle name="Normal 3 2 2 2 2 2 14 2 4 3" xfId="5108"/>
    <cellStyle name="Normal 3 2 2 2 2 2 14 2 4 3 2" xfId="9934"/>
    <cellStyle name="Normal 3 2 2 2 2 2 14 2 4 4" xfId="5109"/>
    <cellStyle name="Normal 3 2 2 2 2 2 14 2 4 4 2" xfId="9933"/>
    <cellStyle name="Normal 3 2 2 2 2 2 14 2 4 5" xfId="5110"/>
    <cellStyle name="Normal 3 2 2 2 2 2 14 2 4 5 2" xfId="9932"/>
    <cellStyle name="Normal 3 2 2 2 2 2 14 2 4 6" xfId="9931"/>
    <cellStyle name="Normal 3 2 2 2 2 2 14 2 5" xfId="5111"/>
    <cellStyle name="Normal 3 2 2 2 2 2 14 2 5 2" xfId="9930"/>
    <cellStyle name="Normal 3 2 2 2 2 2 14 2 6" xfId="5112"/>
    <cellStyle name="Normal 3 2 2 2 2 2 14 2 6 2" xfId="9929"/>
    <cellStyle name="Normal 3 2 2 2 2 2 14 2 7" xfId="5113"/>
    <cellStyle name="Normal 3 2 2 2 2 2 14 2 7 2" xfId="9928"/>
    <cellStyle name="Normal 3 2 2 2 2 2 14 2 8" xfId="5114"/>
    <cellStyle name="Normal 3 2 2 2 2 2 14 2 8 2" xfId="9927"/>
    <cellStyle name="Normal 3 2 2 2 2 2 14 2 9" xfId="9926"/>
    <cellStyle name="Normal 3 2 2 2 2 2 14 3" xfId="5115"/>
    <cellStyle name="Normal 3 2 2 2 2 2 14 3 2" xfId="5116"/>
    <cellStyle name="Normal 3 2 2 2 2 2 14 3 2 2" xfId="9795"/>
    <cellStyle name="Normal 3 2 2 2 2 2 14 3 3" xfId="5117"/>
    <cellStyle name="Normal 3 2 2 2 2 2 14 3 3 2" xfId="9925"/>
    <cellStyle name="Normal 3 2 2 2 2 2 14 3 4" xfId="5118"/>
    <cellStyle name="Normal 3 2 2 2 2 2 14 3 4 2" xfId="9924"/>
    <cellStyle name="Normal 3 2 2 2 2 2 14 3 5" xfId="5119"/>
    <cellStyle name="Normal 3 2 2 2 2 2 14 3 5 2" xfId="9923"/>
    <cellStyle name="Normal 3 2 2 2 2 2 14 3 6" xfId="9922"/>
    <cellStyle name="Normal 3 2 2 2 2 2 14 4" xfId="5120"/>
    <cellStyle name="Normal 3 2 2 2 2 2 14 4 2" xfId="5121"/>
    <cellStyle name="Normal 3 2 2 2 2 2 14 4 2 2" xfId="9921"/>
    <cellStyle name="Normal 3 2 2 2 2 2 14 4 3" xfId="5122"/>
    <cellStyle name="Normal 3 2 2 2 2 2 14 4 3 2" xfId="9920"/>
    <cellStyle name="Normal 3 2 2 2 2 2 14 4 4" xfId="5123"/>
    <cellStyle name="Normal 3 2 2 2 2 2 14 4 4 2" xfId="9919"/>
    <cellStyle name="Normal 3 2 2 2 2 2 14 4 5" xfId="5124"/>
    <cellStyle name="Normal 3 2 2 2 2 2 14 4 5 2" xfId="9918"/>
    <cellStyle name="Normal 3 2 2 2 2 2 14 4 6" xfId="9917"/>
    <cellStyle name="Normal 3 2 2 2 2 2 14 5" xfId="5125"/>
    <cellStyle name="Normal 3 2 2 2 2 2 14 5 2" xfId="5126"/>
    <cellStyle name="Normal 3 2 2 2 2 2 14 5 2 2" xfId="9916"/>
    <cellStyle name="Normal 3 2 2 2 2 2 14 5 3" xfId="5127"/>
    <cellStyle name="Normal 3 2 2 2 2 2 14 5 3 2" xfId="9915"/>
    <cellStyle name="Normal 3 2 2 2 2 2 14 5 4" xfId="5128"/>
    <cellStyle name="Normal 3 2 2 2 2 2 14 5 4 2" xfId="9914"/>
    <cellStyle name="Normal 3 2 2 2 2 2 14 5 5" xfId="5129"/>
    <cellStyle name="Normal 3 2 2 2 2 2 14 5 5 2" xfId="9913"/>
    <cellStyle name="Normal 3 2 2 2 2 2 14 5 6" xfId="9912"/>
    <cellStyle name="Normal 3 2 2 2 2 2 14 6" xfId="5130"/>
    <cellStyle name="Normal 3 2 2 2 2 2 14 6 2" xfId="9911"/>
    <cellStyle name="Normal 3 2 2 2 2 2 14 7" xfId="5131"/>
    <cellStyle name="Normal 3 2 2 2 2 2 14 7 2" xfId="9910"/>
    <cellStyle name="Normal 3 2 2 2 2 2 14 8" xfId="5132"/>
    <cellStyle name="Normal 3 2 2 2 2 2 14 8 2" xfId="9909"/>
    <cellStyle name="Normal 3 2 2 2 2 2 14 9" xfId="5133"/>
    <cellStyle name="Normal 3 2 2 2 2 2 14 9 2" xfId="9908"/>
    <cellStyle name="Normal 3 2 2 2 2 2 15" xfId="5134"/>
    <cellStyle name="Normal 3 2 2 2 2 2 15 10" xfId="9907"/>
    <cellStyle name="Normal 3 2 2 2 2 2 15 2" xfId="5135"/>
    <cellStyle name="Normal 3 2 2 2 2 2 15 2 2" xfId="5136"/>
    <cellStyle name="Normal 3 2 2 2 2 2 15 2 2 2" xfId="5137"/>
    <cellStyle name="Normal 3 2 2 2 2 2 15 2 2 2 2" xfId="9906"/>
    <cellStyle name="Normal 3 2 2 2 2 2 15 2 2 3" xfId="5138"/>
    <cellStyle name="Normal 3 2 2 2 2 2 15 2 2 3 2" xfId="9905"/>
    <cellStyle name="Normal 3 2 2 2 2 2 15 2 2 4" xfId="5139"/>
    <cellStyle name="Normal 3 2 2 2 2 2 15 2 2 4 2" xfId="9904"/>
    <cellStyle name="Normal 3 2 2 2 2 2 15 2 2 5" xfId="5140"/>
    <cellStyle name="Normal 3 2 2 2 2 2 15 2 2 5 2" xfId="9903"/>
    <cellStyle name="Normal 3 2 2 2 2 2 15 2 2 6" xfId="9902"/>
    <cellStyle name="Normal 3 2 2 2 2 2 15 2 3" xfId="5141"/>
    <cellStyle name="Normal 3 2 2 2 2 2 15 2 3 2" xfId="5142"/>
    <cellStyle name="Normal 3 2 2 2 2 2 15 2 3 2 2" xfId="9901"/>
    <cellStyle name="Normal 3 2 2 2 2 2 15 2 3 3" xfId="5143"/>
    <cellStyle name="Normal 3 2 2 2 2 2 15 2 3 3 2" xfId="9900"/>
    <cellStyle name="Normal 3 2 2 2 2 2 15 2 3 4" xfId="5144"/>
    <cellStyle name="Normal 3 2 2 2 2 2 15 2 3 4 2" xfId="9899"/>
    <cellStyle name="Normal 3 2 2 2 2 2 15 2 3 5" xfId="5145"/>
    <cellStyle name="Normal 3 2 2 2 2 2 15 2 3 5 2" xfId="9898"/>
    <cellStyle name="Normal 3 2 2 2 2 2 15 2 3 6" xfId="9897"/>
    <cellStyle name="Normal 3 2 2 2 2 2 15 2 4" xfId="5146"/>
    <cellStyle name="Normal 3 2 2 2 2 2 15 2 4 2" xfId="5147"/>
    <cellStyle name="Normal 3 2 2 2 2 2 15 2 4 2 2" xfId="9896"/>
    <cellStyle name="Normal 3 2 2 2 2 2 15 2 4 3" xfId="5148"/>
    <cellStyle name="Normal 3 2 2 2 2 2 15 2 4 3 2" xfId="9895"/>
    <cellStyle name="Normal 3 2 2 2 2 2 15 2 4 4" xfId="5149"/>
    <cellStyle name="Normal 3 2 2 2 2 2 15 2 4 4 2" xfId="9894"/>
    <cellStyle name="Normal 3 2 2 2 2 2 15 2 4 5" xfId="5150"/>
    <cellStyle name="Normal 3 2 2 2 2 2 15 2 4 5 2" xfId="9800"/>
    <cellStyle name="Normal 3 2 2 2 2 2 15 2 4 6" xfId="9893"/>
    <cellStyle name="Normal 3 2 2 2 2 2 15 2 5" xfId="5151"/>
    <cellStyle name="Normal 3 2 2 2 2 2 15 2 5 2" xfId="9892"/>
    <cellStyle name="Normal 3 2 2 2 2 2 15 2 6" xfId="5152"/>
    <cellStyle name="Normal 3 2 2 2 2 2 15 2 6 2" xfId="9891"/>
    <cellStyle name="Normal 3 2 2 2 2 2 15 2 7" xfId="5153"/>
    <cellStyle name="Normal 3 2 2 2 2 2 15 2 7 2" xfId="9890"/>
    <cellStyle name="Normal 3 2 2 2 2 2 15 2 8" xfId="5154"/>
    <cellStyle name="Normal 3 2 2 2 2 2 15 2 8 2" xfId="9889"/>
    <cellStyle name="Normal 3 2 2 2 2 2 15 2 9" xfId="9888"/>
    <cellStyle name="Normal 3 2 2 2 2 2 15 3" xfId="5155"/>
    <cellStyle name="Normal 3 2 2 2 2 2 15 3 2" xfId="5156"/>
    <cellStyle name="Normal 3 2 2 2 2 2 15 3 2 2" xfId="9887"/>
    <cellStyle name="Normal 3 2 2 2 2 2 15 3 3" xfId="5157"/>
    <cellStyle name="Normal 3 2 2 2 2 2 15 3 3 2" xfId="9886"/>
    <cellStyle name="Normal 3 2 2 2 2 2 15 3 4" xfId="5158"/>
    <cellStyle name="Normal 3 2 2 2 2 2 15 3 4 2" xfId="9885"/>
    <cellStyle name="Normal 3 2 2 2 2 2 15 3 5" xfId="5159"/>
    <cellStyle name="Normal 3 2 2 2 2 2 15 3 5 2" xfId="9884"/>
    <cellStyle name="Normal 3 2 2 2 2 2 15 3 6" xfId="9883"/>
    <cellStyle name="Normal 3 2 2 2 2 2 15 4" xfId="5160"/>
    <cellStyle name="Normal 3 2 2 2 2 2 15 4 2" xfId="5161"/>
    <cellStyle name="Normal 3 2 2 2 2 2 15 4 2 2" xfId="9882"/>
    <cellStyle name="Normal 3 2 2 2 2 2 15 4 3" xfId="5162"/>
    <cellStyle name="Normal 3 2 2 2 2 2 15 4 3 2" xfId="9881"/>
    <cellStyle name="Normal 3 2 2 2 2 2 15 4 4" xfId="5163"/>
    <cellStyle name="Normal 3 2 2 2 2 2 15 4 4 2" xfId="9880"/>
    <cellStyle name="Normal 3 2 2 2 2 2 15 4 5" xfId="5164"/>
    <cellStyle name="Normal 3 2 2 2 2 2 15 4 5 2" xfId="9879"/>
    <cellStyle name="Normal 3 2 2 2 2 2 15 4 6" xfId="9878"/>
    <cellStyle name="Normal 3 2 2 2 2 2 15 5" xfId="5165"/>
    <cellStyle name="Normal 3 2 2 2 2 2 15 5 2" xfId="5166"/>
    <cellStyle name="Normal 3 2 2 2 2 2 15 5 2 2" xfId="9877"/>
    <cellStyle name="Normal 3 2 2 2 2 2 15 5 3" xfId="5167"/>
    <cellStyle name="Normal 3 2 2 2 2 2 15 5 3 2" xfId="9876"/>
    <cellStyle name="Normal 3 2 2 2 2 2 15 5 4" xfId="5168"/>
    <cellStyle name="Normal 3 2 2 2 2 2 15 5 4 2" xfId="9875"/>
    <cellStyle name="Normal 3 2 2 2 2 2 15 5 5" xfId="5169"/>
    <cellStyle name="Normal 3 2 2 2 2 2 15 5 5 2" xfId="9874"/>
    <cellStyle name="Normal 3 2 2 2 2 2 15 5 6" xfId="9873"/>
    <cellStyle name="Normal 3 2 2 2 2 2 15 6" xfId="5170"/>
    <cellStyle name="Normal 3 2 2 2 2 2 15 6 2" xfId="9872"/>
    <cellStyle name="Normal 3 2 2 2 2 2 15 7" xfId="5171"/>
    <cellStyle name="Normal 3 2 2 2 2 2 15 7 2" xfId="9871"/>
    <cellStyle name="Normal 3 2 2 2 2 2 15 8" xfId="5172"/>
    <cellStyle name="Normal 3 2 2 2 2 2 15 8 2" xfId="9870"/>
    <cellStyle name="Normal 3 2 2 2 2 2 15 9" xfId="5173"/>
    <cellStyle name="Normal 3 2 2 2 2 2 15 9 2" xfId="9869"/>
    <cellStyle name="Normal 3 2 2 2 2 2 16" xfId="5174"/>
    <cellStyle name="Normal 3 2 2 2 2 2 16 10" xfId="9868"/>
    <cellStyle name="Normal 3 2 2 2 2 2 16 2" xfId="5175"/>
    <cellStyle name="Normal 3 2 2 2 2 2 16 2 2" xfId="5176"/>
    <cellStyle name="Normal 3 2 2 2 2 2 16 2 2 2" xfId="5177"/>
    <cellStyle name="Normal 3 2 2 2 2 2 16 2 2 2 2" xfId="9867"/>
    <cellStyle name="Normal 3 2 2 2 2 2 16 2 2 3" xfId="5178"/>
    <cellStyle name="Normal 3 2 2 2 2 2 16 2 2 3 2" xfId="9866"/>
    <cellStyle name="Normal 3 2 2 2 2 2 16 2 2 4" xfId="5179"/>
    <cellStyle name="Normal 3 2 2 2 2 2 16 2 2 4 2" xfId="9865"/>
    <cellStyle name="Normal 3 2 2 2 2 2 16 2 2 5" xfId="5180"/>
    <cellStyle name="Normal 3 2 2 2 2 2 16 2 2 5 2" xfId="9864"/>
    <cellStyle name="Normal 3 2 2 2 2 2 16 2 2 6" xfId="9863"/>
    <cellStyle name="Normal 3 2 2 2 2 2 16 2 3" xfId="5181"/>
    <cellStyle name="Normal 3 2 2 2 2 2 16 2 3 2" xfId="5182"/>
    <cellStyle name="Normal 3 2 2 2 2 2 16 2 3 2 2" xfId="9862"/>
    <cellStyle name="Normal 3 2 2 2 2 2 16 2 3 3" xfId="5183"/>
    <cellStyle name="Normal 3 2 2 2 2 2 16 2 3 3 2" xfId="9861"/>
    <cellStyle name="Normal 3 2 2 2 2 2 16 2 3 4" xfId="5184"/>
    <cellStyle name="Normal 3 2 2 2 2 2 16 2 3 4 2" xfId="9860"/>
    <cellStyle name="Normal 3 2 2 2 2 2 16 2 3 5" xfId="5185"/>
    <cellStyle name="Normal 3 2 2 2 2 2 16 2 3 5 2" xfId="9796"/>
    <cellStyle name="Normal 3 2 2 2 2 2 16 2 3 6" xfId="9802"/>
    <cellStyle name="Normal 3 2 2 2 2 2 16 2 4" xfId="5186"/>
    <cellStyle name="Normal 3 2 2 2 2 2 16 2 4 2" xfId="5187"/>
    <cellStyle name="Normal 3 2 2 2 2 2 16 2 4 2 2" xfId="9859"/>
    <cellStyle name="Normal 3 2 2 2 2 2 16 2 4 3" xfId="5188"/>
    <cellStyle name="Normal 3 2 2 2 2 2 16 2 4 3 2" xfId="9858"/>
    <cellStyle name="Normal 3 2 2 2 2 2 16 2 4 4" xfId="5189"/>
    <cellStyle name="Normal 3 2 2 2 2 2 16 2 4 4 2" xfId="9857"/>
    <cellStyle name="Normal 3 2 2 2 2 2 16 2 4 5" xfId="5190"/>
    <cellStyle name="Normal 3 2 2 2 2 2 16 2 4 5 2" xfId="9856"/>
    <cellStyle name="Normal 3 2 2 2 2 2 16 2 4 6" xfId="9855"/>
    <cellStyle name="Normal 3 2 2 2 2 2 16 2 5" xfId="5191"/>
    <cellStyle name="Normal 3 2 2 2 2 2 16 2 5 2" xfId="9801"/>
    <cellStyle name="Normal 3 2 2 2 2 2 16 2 6" xfId="5192"/>
    <cellStyle name="Normal 3 2 2 2 2 2 16 2 6 2" xfId="9854"/>
    <cellStyle name="Normal 3 2 2 2 2 2 16 2 7" xfId="5193"/>
    <cellStyle name="Normal 3 2 2 2 2 2 16 2 7 2" xfId="9853"/>
    <cellStyle name="Normal 3 2 2 2 2 2 16 2 8" xfId="5194"/>
    <cellStyle name="Normal 3 2 2 2 2 2 16 2 8 2" xfId="9852"/>
    <cellStyle name="Normal 3 2 2 2 2 2 16 2 9" xfId="9851"/>
    <cellStyle name="Normal 3 2 2 2 2 2 16 3" xfId="5195"/>
    <cellStyle name="Normal 3 2 2 2 2 2 16 3 2" xfId="5196"/>
    <cellStyle name="Normal 3 2 2 2 2 2 16 3 2 2" xfId="9850"/>
    <cellStyle name="Normal 3 2 2 2 2 2 16 3 3" xfId="5197"/>
    <cellStyle name="Normal 3 2 2 2 2 2 16 3 3 2" xfId="9849"/>
    <cellStyle name="Normal 3 2 2 2 2 2 16 3 4" xfId="5198"/>
    <cellStyle name="Normal 3 2 2 2 2 2 16 3 4 2" xfId="9787"/>
    <cellStyle name="Normal 3 2 2 2 2 2 16 3 5" xfId="5199"/>
    <cellStyle name="Normal 3 2 2 2 2 2 16 3 5 2" xfId="9848"/>
    <cellStyle name="Normal 3 2 2 2 2 2 16 3 6" xfId="9847"/>
    <cellStyle name="Normal 3 2 2 2 2 2 16 4" xfId="5200"/>
    <cellStyle name="Normal 3 2 2 2 2 2 16 4 2" xfId="5201"/>
    <cellStyle name="Normal 3 2 2 2 2 2 16 4 2 2" xfId="9846"/>
    <cellStyle name="Normal 3 2 2 2 2 2 16 4 3" xfId="5202"/>
    <cellStyle name="Normal 3 2 2 2 2 2 16 4 3 2" xfId="9845"/>
    <cellStyle name="Normal 3 2 2 2 2 2 16 4 4" xfId="5203"/>
    <cellStyle name="Normal 3 2 2 2 2 2 16 4 4 2" xfId="9844"/>
    <cellStyle name="Normal 3 2 2 2 2 2 16 4 5" xfId="5204"/>
    <cellStyle name="Normal 3 2 2 2 2 2 16 4 5 2" xfId="9786"/>
    <cellStyle name="Normal 3 2 2 2 2 2 16 4 6" xfId="14158"/>
    <cellStyle name="Normal 3 2 2 2 2 2 16 5" xfId="5205"/>
    <cellStyle name="Normal 3 2 2 2 2 2 16 5 2" xfId="5206"/>
    <cellStyle name="Normal 3 2 2 2 2 2 16 5 2 2" xfId="9843"/>
    <cellStyle name="Normal 3 2 2 2 2 2 16 5 3" xfId="5207"/>
    <cellStyle name="Normal 3 2 2 2 2 2 16 5 3 2" xfId="9842"/>
    <cellStyle name="Normal 3 2 2 2 2 2 16 5 4" xfId="5208"/>
    <cellStyle name="Normal 3 2 2 2 2 2 16 5 4 2" xfId="9841"/>
    <cellStyle name="Normal 3 2 2 2 2 2 16 5 5" xfId="5209"/>
    <cellStyle name="Normal 3 2 2 2 2 2 16 5 5 2" xfId="9840"/>
    <cellStyle name="Normal 3 2 2 2 2 2 16 5 6" xfId="9839"/>
    <cellStyle name="Normal 3 2 2 2 2 2 16 6" xfId="5210"/>
    <cellStyle name="Normal 3 2 2 2 2 2 16 6 2" xfId="9838"/>
    <cellStyle name="Normal 3 2 2 2 2 2 16 7" xfId="5211"/>
    <cellStyle name="Normal 3 2 2 2 2 2 16 7 2" xfId="9837"/>
    <cellStyle name="Normal 3 2 2 2 2 2 16 8" xfId="5212"/>
    <cellStyle name="Normal 3 2 2 2 2 2 16 8 2" xfId="9836"/>
    <cellStyle name="Normal 3 2 2 2 2 2 16 9" xfId="5213"/>
    <cellStyle name="Normal 3 2 2 2 2 2 16 9 2" xfId="9835"/>
    <cellStyle name="Normal 3 2 2 2 2 2 17" xfId="5214"/>
    <cellStyle name="Normal 3 2 2 2 2 2 17 10" xfId="9834"/>
    <cellStyle name="Normal 3 2 2 2 2 2 17 2" xfId="5215"/>
    <cellStyle name="Normal 3 2 2 2 2 2 17 2 2" xfId="5216"/>
    <cellStyle name="Normal 3 2 2 2 2 2 17 2 2 2" xfId="5217"/>
    <cellStyle name="Normal 3 2 2 2 2 2 17 2 2 2 2" xfId="9833"/>
    <cellStyle name="Normal 3 2 2 2 2 2 17 2 2 3" xfId="5218"/>
    <cellStyle name="Normal 3 2 2 2 2 2 17 2 2 3 2" xfId="9832"/>
    <cellStyle name="Normal 3 2 2 2 2 2 17 2 2 4" xfId="5219"/>
    <cellStyle name="Normal 3 2 2 2 2 2 17 2 2 4 2" xfId="9831"/>
    <cellStyle name="Normal 3 2 2 2 2 2 17 2 2 5" xfId="5220"/>
    <cellStyle name="Normal 3 2 2 2 2 2 17 2 2 5 2" xfId="9830"/>
    <cellStyle name="Normal 3 2 2 2 2 2 17 2 2 6" xfId="9829"/>
    <cellStyle name="Normal 3 2 2 2 2 2 17 2 3" xfId="5221"/>
    <cellStyle name="Normal 3 2 2 2 2 2 17 2 3 2" xfId="5222"/>
    <cellStyle name="Normal 3 2 2 2 2 2 17 2 3 2 2" xfId="9828"/>
    <cellStyle name="Normal 3 2 2 2 2 2 17 2 3 3" xfId="5223"/>
    <cellStyle name="Normal 3 2 2 2 2 2 17 2 3 3 2" xfId="9827"/>
    <cellStyle name="Normal 3 2 2 2 2 2 17 2 3 4" xfId="5224"/>
    <cellStyle name="Normal 3 2 2 2 2 2 17 2 3 4 2" xfId="9826"/>
    <cellStyle name="Normal 3 2 2 2 2 2 17 2 3 5" xfId="5225"/>
    <cellStyle name="Normal 3 2 2 2 2 2 17 2 3 5 2" xfId="9785"/>
    <cellStyle name="Normal 3 2 2 2 2 2 17 2 3 6" xfId="9825"/>
    <cellStyle name="Normal 3 2 2 2 2 2 17 2 4" xfId="5226"/>
    <cellStyle name="Normal 3 2 2 2 2 2 17 2 4 2" xfId="5227"/>
    <cellStyle name="Normal 3 2 2 2 2 2 17 2 4 2 2" xfId="9824"/>
    <cellStyle name="Normal 3 2 2 2 2 2 17 2 4 3" xfId="5228"/>
    <cellStyle name="Normal 3 2 2 2 2 2 17 2 4 3 2" xfId="9823"/>
    <cellStyle name="Normal 3 2 2 2 2 2 17 2 4 4" xfId="5229"/>
    <cellStyle name="Normal 3 2 2 2 2 2 17 2 4 4 2" xfId="9822"/>
    <cellStyle name="Normal 3 2 2 2 2 2 17 2 4 5" xfId="5230"/>
    <cellStyle name="Normal 3 2 2 2 2 2 17 2 4 5 2" xfId="9821"/>
    <cellStyle name="Normal 3 2 2 2 2 2 17 2 4 6" xfId="9820"/>
    <cellStyle name="Normal 3 2 2 2 2 2 17 2 5" xfId="5231"/>
    <cellStyle name="Normal 3 2 2 2 2 2 17 2 5 2" xfId="9819"/>
    <cellStyle name="Normal 3 2 2 2 2 2 17 2 6" xfId="5232"/>
    <cellStyle name="Normal 3 2 2 2 2 2 17 2 6 2" xfId="9818"/>
    <cellStyle name="Normal 3 2 2 2 2 2 17 2 7" xfId="5233"/>
    <cellStyle name="Normal 3 2 2 2 2 2 17 2 7 2" xfId="9817"/>
    <cellStyle name="Normal 3 2 2 2 2 2 17 2 8" xfId="5234"/>
    <cellStyle name="Normal 3 2 2 2 2 2 17 2 8 2" xfId="9816"/>
    <cellStyle name="Normal 3 2 2 2 2 2 17 2 9" xfId="9815"/>
    <cellStyle name="Normal 3 2 2 2 2 2 17 3" xfId="5235"/>
    <cellStyle name="Normal 3 2 2 2 2 2 17 3 2" xfId="5236"/>
    <cellStyle name="Normal 3 2 2 2 2 2 17 3 2 2" xfId="9814"/>
    <cellStyle name="Normal 3 2 2 2 2 2 17 3 3" xfId="5237"/>
    <cellStyle name="Normal 3 2 2 2 2 2 17 3 3 2" xfId="9813"/>
    <cellStyle name="Normal 3 2 2 2 2 2 17 3 4" xfId="5238"/>
    <cellStyle name="Normal 3 2 2 2 2 2 17 3 4 2" xfId="9812"/>
    <cellStyle name="Normal 3 2 2 2 2 2 17 3 5" xfId="5239"/>
    <cellStyle name="Normal 3 2 2 2 2 2 17 3 5 2" xfId="9811"/>
    <cellStyle name="Normal 3 2 2 2 2 2 17 3 6" xfId="9810"/>
    <cellStyle name="Normal 3 2 2 2 2 2 17 4" xfId="5240"/>
    <cellStyle name="Normal 3 2 2 2 2 2 17 4 2" xfId="5241"/>
    <cellStyle name="Normal 3 2 2 2 2 2 17 4 2 2" xfId="9809"/>
    <cellStyle name="Normal 3 2 2 2 2 2 17 4 3" xfId="5242"/>
    <cellStyle name="Normal 3 2 2 2 2 2 17 4 3 2" xfId="9808"/>
    <cellStyle name="Normal 3 2 2 2 2 2 17 4 4" xfId="5243"/>
    <cellStyle name="Normal 3 2 2 2 2 2 17 4 4 2" xfId="9807"/>
    <cellStyle name="Normal 3 2 2 2 2 2 17 4 5" xfId="5244"/>
    <cellStyle name="Normal 3 2 2 2 2 2 17 4 5 2" xfId="14136"/>
    <cellStyle name="Normal 3 2 2 2 2 2 17 4 6" xfId="14255"/>
    <cellStyle name="Normal 3 2 2 2 2 2 17 5" xfId="5245"/>
    <cellStyle name="Normal 3 2 2 2 2 2 17 5 2" xfId="5246"/>
    <cellStyle name="Normal 3 2 2 2 2 2 17 5 2 2" xfId="14071"/>
    <cellStyle name="Normal 3 2 2 2 2 2 17 5 3" xfId="5247"/>
    <cellStyle name="Normal 3 2 2 2 2 2 17 5 3 2" xfId="14303"/>
    <cellStyle name="Normal 3 2 2 2 2 2 17 5 4" xfId="5248"/>
    <cellStyle name="Normal 3 2 2 2 2 2 17 5 4 2" xfId="14304"/>
    <cellStyle name="Normal 3 2 2 2 2 2 17 5 5" xfId="5249"/>
    <cellStyle name="Normal 3 2 2 2 2 2 17 5 5 2" xfId="14305"/>
    <cellStyle name="Normal 3 2 2 2 2 2 17 5 6" xfId="14306"/>
    <cellStyle name="Normal 3 2 2 2 2 2 17 6" xfId="5250"/>
    <cellStyle name="Normal 3 2 2 2 2 2 17 6 2" xfId="14307"/>
    <cellStyle name="Normal 3 2 2 2 2 2 17 7" xfId="5251"/>
    <cellStyle name="Normal 3 2 2 2 2 2 17 7 2" xfId="14308"/>
    <cellStyle name="Normal 3 2 2 2 2 2 17 8" xfId="5252"/>
    <cellStyle name="Normal 3 2 2 2 2 2 17 8 2" xfId="14309"/>
    <cellStyle name="Normal 3 2 2 2 2 2 17 9" xfId="5253"/>
    <cellStyle name="Normal 3 2 2 2 2 2 17 9 2" xfId="14310"/>
    <cellStyle name="Normal 3 2 2 2 2 2 18" xfId="5254"/>
    <cellStyle name="Normal 3 2 2 2 2 2 18 10" xfId="14311"/>
    <cellStyle name="Normal 3 2 2 2 2 2 18 2" xfId="5255"/>
    <cellStyle name="Normal 3 2 2 2 2 2 18 2 2" xfId="5256"/>
    <cellStyle name="Normal 3 2 2 2 2 2 18 2 2 2" xfId="5257"/>
    <cellStyle name="Normal 3 2 2 2 2 2 18 2 2 2 2" xfId="14312"/>
    <cellStyle name="Normal 3 2 2 2 2 2 18 2 2 3" xfId="5258"/>
    <cellStyle name="Normal 3 2 2 2 2 2 18 2 2 3 2" xfId="14313"/>
    <cellStyle name="Normal 3 2 2 2 2 2 18 2 2 4" xfId="5259"/>
    <cellStyle name="Normal 3 2 2 2 2 2 18 2 2 4 2" xfId="14314"/>
    <cellStyle name="Normal 3 2 2 2 2 2 18 2 2 5" xfId="5260"/>
    <cellStyle name="Normal 3 2 2 2 2 2 18 2 2 5 2" xfId="14315"/>
    <cellStyle name="Normal 3 2 2 2 2 2 18 2 2 6" xfId="14316"/>
    <cellStyle name="Normal 3 2 2 2 2 2 18 2 3" xfId="5261"/>
    <cellStyle name="Normal 3 2 2 2 2 2 18 2 3 2" xfId="5262"/>
    <cellStyle name="Normal 3 2 2 2 2 2 18 2 3 2 2" xfId="14317"/>
    <cellStyle name="Normal 3 2 2 2 2 2 18 2 3 3" xfId="5263"/>
    <cellStyle name="Normal 3 2 2 2 2 2 18 2 3 3 2" xfId="14318"/>
    <cellStyle name="Normal 3 2 2 2 2 2 18 2 3 4" xfId="5264"/>
    <cellStyle name="Normal 3 2 2 2 2 2 18 2 3 4 2" xfId="14319"/>
    <cellStyle name="Normal 3 2 2 2 2 2 18 2 3 5" xfId="5265"/>
    <cellStyle name="Normal 3 2 2 2 2 2 18 2 3 5 2" xfId="14320"/>
    <cellStyle name="Normal 3 2 2 2 2 2 18 2 3 6" xfId="14321"/>
    <cellStyle name="Normal 3 2 2 2 2 2 18 2 4" xfId="5266"/>
    <cellStyle name="Normal 3 2 2 2 2 2 18 2 4 2" xfId="5267"/>
    <cellStyle name="Normal 3 2 2 2 2 2 18 2 4 2 2" xfId="14322"/>
    <cellStyle name="Normal 3 2 2 2 2 2 18 2 4 3" xfId="5268"/>
    <cellStyle name="Normal 3 2 2 2 2 2 18 2 4 3 2" xfId="14323"/>
    <cellStyle name="Normal 3 2 2 2 2 2 18 2 4 4" xfId="5269"/>
    <cellStyle name="Normal 3 2 2 2 2 2 18 2 4 4 2" xfId="14324"/>
    <cellStyle name="Normal 3 2 2 2 2 2 18 2 4 5" xfId="5270"/>
    <cellStyle name="Normal 3 2 2 2 2 2 18 2 4 5 2" xfId="14325"/>
    <cellStyle name="Normal 3 2 2 2 2 2 18 2 4 6" xfId="14326"/>
    <cellStyle name="Normal 3 2 2 2 2 2 18 2 5" xfId="5271"/>
    <cellStyle name="Normal 3 2 2 2 2 2 18 2 5 2" xfId="14327"/>
    <cellStyle name="Normal 3 2 2 2 2 2 18 2 6" xfId="5272"/>
    <cellStyle name="Normal 3 2 2 2 2 2 18 2 6 2" xfId="14328"/>
    <cellStyle name="Normal 3 2 2 2 2 2 18 2 7" xfId="5273"/>
    <cellStyle name="Normal 3 2 2 2 2 2 18 2 7 2" xfId="14329"/>
    <cellStyle name="Normal 3 2 2 2 2 2 18 2 8" xfId="5274"/>
    <cellStyle name="Normal 3 2 2 2 2 2 18 2 8 2" xfId="14330"/>
    <cellStyle name="Normal 3 2 2 2 2 2 18 2 9" xfId="14331"/>
    <cellStyle name="Normal 3 2 2 2 2 2 18 3" xfId="5275"/>
    <cellStyle name="Normal 3 2 2 2 2 2 18 3 2" xfId="5276"/>
    <cellStyle name="Normal 3 2 2 2 2 2 18 3 2 2" xfId="14332"/>
    <cellStyle name="Normal 3 2 2 2 2 2 18 3 3" xfId="5277"/>
    <cellStyle name="Normal 3 2 2 2 2 2 18 3 3 2" xfId="14333"/>
    <cellStyle name="Normal 3 2 2 2 2 2 18 3 4" xfId="5278"/>
    <cellStyle name="Normal 3 2 2 2 2 2 18 3 4 2" xfId="14334"/>
    <cellStyle name="Normal 3 2 2 2 2 2 18 3 5" xfId="5279"/>
    <cellStyle name="Normal 3 2 2 2 2 2 18 3 5 2" xfId="14335"/>
    <cellStyle name="Normal 3 2 2 2 2 2 18 3 6" xfId="14336"/>
    <cellStyle name="Normal 3 2 2 2 2 2 18 4" xfId="5280"/>
    <cellStyle name="Normal 3 2 2 2 2 2 18 4 2" xfId="5281"/>
    <cellStyle name="Normal 3 2 2 2 2 2 18 4 2 2" xfId="14337"/>
    <cellStyle name="Normal 3 2 2 2 2 2 18 4 3" xfId="5282"/>
    <cellStyle name="Normal 3 2 2 2 2 2 18 4 3 2" xfId="14338"/>
    <cellStyle name="Normal 3 2 2 2 2 2 18 4 4" xfId="5283"/>
    <cellStyle name="Normal 3 2 2 2 2 2 18 4 4 2" xfId="14339"/>
    <cellStyle name="Normal 3 2 2 2 2 2 18 4 5" xfId="5284"/>
    <cellStyle name="Normal 3 2 2 2 2 2 18 4 5 2" xfId="14340"/>
    <cellStyle name="Normal 3 2 2 2 2 2 18 4 6" xfId="14341"/>
    <cellStyle name="Normal 3 2 2 2 2 2 18 5" xfId="5285"/>
    <cellStyle name="Normal 3 2 2 2 2 2 18 5 2" xfId="5286"/>
    <cellStyle name="Normal 3 2 2 2 2 2 18 5 2 2" xfId="14342"/>
    <cellStyle name="Normal 3 2 2 2 2 2 18 5 3" xfId="5287"/>
    <cellStyle name="Normal 3 2 2 2 2 2 18 5 3 2" xfId="14343"/>
    <cellStyle name="Normal 3 2 2 2 2 2 18 5 4" xfId="5288"/>
    <cellStyle name="Normal 3 2 2 2 2 2 18 5 4 2" xfId="14344"/>
    <cellStyle name="Normal 3 2 2 2 2 2 18 5 5" xfId="5289"/>
    <cellStyle name="Normal 3 2 2 2 2 2 18 5 5 2" xfId="14345"/>
    <cellStyle name="Normal 3 2 2 2 2 2 18 5 6" xfId="14346"/>
    <cellStyle name="Normal 3 2 2 2 2 2 18 6" xfId="5290"/>
    <cellStyle name="Normal 3 2 2 2 2 2 18 6 2" xfId="14347"/>
    <cellStyle name="Normal 3 2 2 2 2 2 18 7" xfId="5291"/>
    <cellStyle name="Normal 3 2 2 2 2 2 18 7 2" xfId="14348"/>
    <cellStyle name="Normal 3 2 2 2 2 2 18 8" xfId="5292"/>
    <cellStyle name="Normal 3 2 2 2 2 2 18 8 2" xfId="14349"/>
    <cellStyle name="Normal 3 2 2 2 2 2 18 9" xfId="5293"/>
    <cellStyle name="Normal 3 2 2 2 2 2 18 9 2" xfId="14350"/>
    <cellStyle name="Normal 3 2 2 2 2 2 19" xfId="5294"/>
    <cellStyle name="Normal 3 2 2 2 2 2 19 10" xfId="14351"/>
    <cellStyle name="Normal 3 2 2 2 2 2 19 2" xfId="5295"/>
    <cellStyle name="Normal 3 2 2 2 2 2 19 2 2" xfId="5296"/>
    <cellStyle name="Normal 3 2 2 2 2 2 19 2 2 2" xfId="5297"/>
    <cellStyle name="Normal 3 2 2 2 2 2 19 2 2 2 2" xfId="14352"/>
    <cellStyle name="Normal 3 2 2 2 2 2 19 2 2 3" xfId="5298"/>
    <cellStyle name="Normal 3 2 2 2 2 2 19 2 2 3 2" xfId="14353"/>
    <cellStyle name="Normal 3 2 2 2 2 2 19 2 2 4" xfId="5299"/>
    <cellStyle name="Normal 3 2 2 2 2 2 19 2 2 4 2" xfId="14354"/>
    <cellStyle name="Normal 3 2 2 2 2 2 19 2 2 5" xfId="5300"/>
    <cellStyle name="Normal 3 2 2 2 2 2 19 2 2 5 2" xfId="14355"/>
    <cellStyle name="Normal 3 2 2 2 2 2 19 2 2 6" xfId="14356"/>
    <cellStyle name="Normal 3 2 2 2 2 2 19 2 3" xfId="5301"/>
    <cellStyle name="Normal 3 2 2 2 2 2 19 2 3 2" xfId="5302"/>
    <cellStyle name="Normal 3 2 2 2 2 2 19 2 3 2 2" xfId="14357"/>
    <cellStyle name="Normal 3 2 2 2 2 2 19 2 3 3" xfId="5303"/>
    <cellStyle name="Normal 3 2 2 2 2 2 19 2 3 3 2" xfId="14358"/>
    <cellStyle name="Normal 3 2 2 2 2 2 19 2 3 4" xfId="5304"/>
    <cellStyle name="Normal 3 2 2 2 2 2 19 2 3 4 2" xfId="14359"/>
    <cellStyle name="Normal 3 2 2 2 2 2 19 2 3 5" xfId="5305"/>
    <cellStyle name="Normal 3 2 2 2 2 2 19 2 3 5 2" xfId="14360"/>
    <cellStyle name="Normal 3 2 2 2 2 2 19 2 3 6" xfId="14361"/>
    <cellStyle name="Normal 3 2 2 2 2 2 19 2 4" xfId="5306"/>
    <cellStyle name="Normal 3 2 2 2 2 2 19 2 4 2" xfId="5307"/>
    <cellStyle name="Normal 3 2 2 2 2 2 19 2 4 2 2" xfId="14362"/>
    <cellStyle name="Normal 3 2 2 2 2 2 19 2 4 3" xfId="5308"/>
    <cellStyle name="Normal 3 2 2 2 2 2 19 2 4 3 2" xfId="14363"/>
    <cellStyle name="Normal 3 2 2 2 2 2 19 2 4 4" xfId="5309"/>
    <cellStyle name="Normal 3 2 2 2 2 2 19 2 4 4 2" xfId="14364"/>
    <cellStyle name="Normal 3 2 2 2 2 2 19 2 4 5" xfId="5310"/>
    <cellStyle name="Normal 3 2 2 2 2 2 19 2 4 5 2" xfId="14365"/>
    <cellStyle name="Normal 3 2 2 2 2 2 19 2 4 6" xfId="14366"/>
    <cellStyle name="Normal 3 2 2 2 2 2 19 2 5" xfId="5311"/>
    <cellStyle name="Normal 3 2 2 2 2 2 19 2 5 2" xfId="14367"/>
    <cellStyle name="Normal 3 2 2 2 2 2 19 2 6" xfId="5312"/>
    <cellStyle name="Normal 3 2 2 2 2 2 19 2 6 2" xfId="14368"/>
    <cellStyle name="Normal 3 2 2 2 2 2 19 2 7" xfId="5313"/>
    <cellStyle name="Normal 3 2 2 2 2 2 19 2 7 2" xfId="14369"/>
    <cellStyle name="Normal 3 2 2 2 2 2 19 2 8" xfId="5314"/>
    <cellStyle name="Normal 3 2 2 2 2 2 19 2 8 2" xfId="14370"/>
    <cellStyle name="Normal 3 2 2 2 2 2 19 2 9" xfId="14371"/>
    <cellStyle name="Normal 3 2 2 2 2 2 19 3" xfId="5315"/>
    <cellStyle name="Normal 3 2 2 2 2 2 19 3 2" xfId="5316"/>
    <cellStyle name="Normal 3 2 2 2 2 2 19 3 2 2" xfId="14372"/>
    <cellStyle name="Normal 3 2 2 2 2 2 19 3 3" xfId="5317"/>
    <cellStyle name="Normal 3 2 2 2 2 2 19 3 3 2" xfId="14373"/>
    <cellStyle name="Normal 3 2 2 2 2 2 19 3 4" xfId="5318"/>
    <cellStyle name="Normal 3 2 2 2 2 2 19 3 4 2" xfId="14374"/>
    <cellStyle name="Normal 3 2 2 2 2 2 19 3 5" xfId="5319"/>
    <cellStyle name="Normal 3 2 2 2 2 2 19 3 5 2" xfId="14375"/>
    <cellStyle name="Normal 3 2 2 2 2 2 19 3 6" xfId="14376"/>
    <cellStyle name="Normal 3 2 2 2 2 2 19 4" xfId="5320"/>
    <cellStyle name="Normal 3 2 2 2 2 2 19 4 2" xfId="5321"/>
    <cellStyle name="Normal 3 2 2 2 2 2 19 4 2 2" xfId="14377"/>
    <cellStyle name="Normal 3 2 2 2 2 2 19 4 3" xfId="5322"/>
    <cellStyle name="Normal 3 2 2 2 2 2 19 4 3 2" xfId="14378"/>
    <cellStyle name="Normal 3 2 2 2 2 2 19 4 4" xfId="5323"/>
    <cellStyle name="Normal 3 2 2 2 2 2 19 4 4 2" xfId="14379"/>
    <cellStyle name="Normal 3 2 2 2 2 2 19 4 5" xfId="5324"/>
    <cellStyle name="Normal 3 2 2 2 2 2 19 4 5 2" xfId="14380"/>
    <cellStyle name="Normal 3 2 2 2 2 2 19 4 6" xfId="14381"/>
    <cellStyle name="Normal 3 2 2 2 2 2 19 5" xfId="5325"/>
    <cellStyle name="Normal 3 2 2 2 2 2 19 5 2" xfId="5326"/>
    <cellStyle name="Normal 3 2 2 2 2 2 19 5 2 2" xfId="14382"/>
    <cellStyle name="Normal 3 2 2 2 2 2 19 5 3" xfId="5327"/>
    <cellStyle name="Normal 3 2 2 2 2 2 19 5 3 2" xfId="14383"/>
    <cellStyle name="Normal 3 2 2 2 2 2 19 5 4" xfId="5328"/>
    <cellStyle name="Normal 3 2 2 2 2 2 19 5 4 2" xfId="14384"/>
    <cellStyle name="Normal 3 2 2 2 2 2 19 5 5" xfId="5329"/>
    <cellStyle name="Normal 3 2 2 2 2 2 19 5 5 2" xfId="14385"/>
    <cellStyle name="Normal 3 2 2 2 2 2 19 5 6" xfId="14386"/>
    <cellStyle name="Normal 3 2 2 2 2 2 19 6" xfId="5330"/>
    <cellStyle name="Normal 3 2 2 2 2 2 19 6 2" xfId="14387"/>
    <cellStyle name="Normal 3 2 2 2 2 2 19 7" xfId="5331"/>
    <cellStyle name="Normal 3 2 2 2 2 2 19 7 2" xfId="14388"/>
    <cellStyle name="Normal 3 2 2 2 2 2 19 8" xfId="5332"/>
    <cellStyle name="Normal 3 2 2 2 2 2 19 8 2" xfId="14389"/>
    <cellStyle name="Normal 3 2 2 2 2 2 19 9" xfId="5333"/>
    <cellStyle name="Normal 3 2 2 2 2 2 19 9 2" xfId="14390"/>
    <cellStyle name="Normal 3 2 2 2 2 2 2" xfId="5334"/>
    <cellStyle name="Normal 3 2 2 2 2 2 2 10" xfId="5335"/>
    <cellStyle name="Normal 3 2 2 2 2 2 2 11" xfId="5336"/>
    <cellStyle name="Normal 3 2 2 2 2 2 2 12" xfId="5337"/>
    <cellStyle name="Normal 3 2 2 2 2 2 2 13" xfId="5338"/>
    <cellStyle name="Normal 3 2 2 2 2 2 2 14" xfId="5339"/>
    <cellStyle name="Normal 3 2 2 2 2 2 2 15" xfId="5340"/>
    <cellStyle name="Normal 3 2 2 2 2 2 2 16" xfId="5341"/>
    <cellStyle name="Normal 3 2 2 2 2 2 2 17" xfId="5342"/>
    <cellStyle name="Normal 3 2 2 2 2 2 2 18" xfId="5343"/>
    <cellStyle name="Normal 3 2 2 2 2 2 2 19" xfId="5344"/>
    <cellStyle name="Normal 3 2 2 2 2 2 2 2" xfId="5345"/>
    <cellStyle name="Normal 3 2 2 2 2 2 2 2 10" xfId="5346"/>
    <cellStyle name="Normal 3 2 2 2 2 2 2 2 10 2" xfId="14391"/>
    <cellStyle name="Normal 3 2 2 2 2 2 2 2 11" xfId="5347"/>
    <cellStyle name="Normal 3 2 2 2 2 2 2 2 11 2" xfId="14392"/>
    <cellStyle name="Normal 3 2 2 2 2 2 2 2 12" xfId="5348"/>
    <cellStyle name="Normal 3 2 2 2 2 2 2 2 12 2" xfId="14393"/>
    <cellStyle name="Normal 3 2 2 2 2 2 2 2 13" xfId="5349"/>
    <cellStyle name="Normal 3 2 2 2 2 2 2 2 13 2" xfId="14394"/>
    <cellStyle name="Normal 3 2 2 2 2 2 2 2 14" xfId="14395"/>
    <cellStyle name="Normal 3 2 2 2 2 2 2 2 2" xfId="5350"/>
    <cellStyle name="Normal 3 2 2 2 2 2 2 2 2 2" xfId="5351"/>
    <cellStyle name="Normal 3 2 2 2 2 2 2 2 2 2 10" xfId="14396"/>
    <cellStyle name="Normal 3 2 2 2 2 2 2 2 2 2 2" xfId="5352"/>
    <cellStyle name="Normal 3 2 2 2 2 2 2 2 2 2 3" xfId="5353"/>
    <cellStyle name="Normal 3 2 2 2 2 2 2 2 2 2 3 2" xfId="5354"/>
    <cellStyle name="Normal 3 2 2 2 2 2 2 2 2 2 3 2 2" xfId="14397"/>
    <cellStyle name="Normal 3 2 2 2 2 2 2 2 2 2 3 3" xfId="5355"/>
    <cellStyle name="Normal 3 2 2 2 2 2 2 2 2 2 3 3 2" xfId="14398"/>
    <cellStyle name="Normal 3 2 2 2 2 2 2 2 2 2 3 4" xfId="5356"/>
    <cellStyle name="Normal 3 2 2 2 2 2 2 2 2 2 3 4 2" xfId="14399"/>
    <cellStyle name="Normal 3 2 2 2 2 2 2 2 2 2 3 5" xfId="5357"/>
    <cellStyle name="Normal 3 2 2 2 2 2 2 2 2 2 3 5 2" xfId="14400"/>
    <cellStyle name="Normal 3 2 2 2 2 2 2 2 2 2 3 6" xfId="14401"/>
    <cellStyle name="Normal 3 2 2 2 2 2 2 2 2 2 4" xfId="5358"/>
    <cellStyle name="Normal 3 2 2 2 2 2 2 2 2 2 4 2" xfId="5359"/>
    <cellStyle name="Normal 3 2 2 2 2 2 2 2 2 2 4 2 2" xfId="14402"/>
    <cellStyle name="Normal 3 2 2 2 2 2 2 2 2 2 4 3" xfId="5360"/>
    <cellStyle name="Normal 3 2 2 2 2 2 2 2 2 2 4 3 2" xfId="14403"/>
    <cellStyle name="Normal 3 2 2 2 2 2 2 2 2 2 4 4" xfId="5361"/>
    <cellStyle name="Normal 3 2 2 2 2 2 2 2 2 2 4 4 2" xfId="14404"/>
    <cellStyle name="Normal 3 2 2 2 2 2 2 2 2 2 4 5" xfId="5362"/>
    <cellStyle name="Normal 3 2 2 2 2 2 2 2 2 2 4 5 2" xfId="14405"/>
    <cellStyle name="Normal 3 2 2 2 2 2 2 2 2 2 4 6" xfId="14406"/>
    <cellStyle name="Normal 3 2 2 2 2 2 2 2 2 2 5" xfId="5363"/>
    <cellStyle name="Normal 3 2 2 2 2 2 2 2 2 2 5 2" xfId="5364"/>
    <cellStyle name="Normal 3 2 2 2 2 2 2 2 2 2 5 2 2" xfId="14407"/>
    <cellStyle name="Normal 3 2 2 2 2 2 2 2 2 2 5 3" xfId="5365"/>
    <cellStyle name="Normal 3 2 2 2 2 2 2 2 2 2 5 3 2" xfId="14408"/>
    <cellStyle name="Normal 3 2 2 2 2 2 2 2 2 2 5 4" xfId="5366"/>
    <cellStyle name="Normal 3 2 2 2 2 2 2 2 2 2 5 4 2" xfId="14409"/>
    <cellStyle name="Normal 3 2 2 2 2 2 2 2 2 2 5 5" xfId="5367"/>
    <cellStyle name="Normal 3 2 2 2 2 2 2 2 2 2 5 5 2" xfId="14410"/>
    <cellStyle name="Normal 3 2 2 2 2 2 2 2 2 2 5 6" xfId="14411"/>
    <cellStyle name="Normal 3 2 2 2 2 2 2 2 2 2 6" xfId="5368"/>
    <cellStyle name="Normal 3 2 2 2 2 2 2 2 2 2 6 2" xfId="14412"/>
    <cellStyle name="Normal 3 2 2 2 2 2 2 2 2 2 7" xfId="5369"/>
    <cellStyle name="Normal 3 2 2 2 2 2 2 2 2 2 7 2" xfId="14413"/>
    <cellStyle name="Normal 3 2 2 2 2 2 2 2 2 2 8" xfId="5370"/>
    <cellStyle name="Normal 3 2 2 2 2 2 2 2 2 2 8 2" xfId="14414"/>
    <cellStyle name="Normal 3 2 2 2 2 2 2 2 2 2 9" xfId="5371"/>
    <cellStyle name="Normal 3 2 2 2 2 2 2 2 2 2 9 2" xfId="14415"/>
    <cellStyle name="Normal 3 2 2 2 2 2 2 2 2 3" xfId="5372"/>
    <cellStyle name="Normal 3 2 2 2 2 2 2 2 2 4" xfId="5373"/>
    <cellStyle name="Normal 3 2 2 2 2 2 2 2 2 5" xfId="5374"/>
    <cellStyle name="Normal 3 2 2 2 2 2 2 2 2 6" xfId="5375"/>
    <cellStyle name="Normal 3 2 2 2 2 2 2 2 3" xfId="5376"/>
    <cellStyle name="Normal 3 2 2 2 2 2 2 2 3 2" xfId="5377"/>
    <cellStyle name="Normal 3 2 2 2 2 2 2 2 3 2 2" xfId="5378"/>
    <cellStyle name="Normal 3 2 2 2 2 2 2 2 3 2 2 2" xfId="5379"/>
    <cellStyle name="Normal 3 2 2 2 2 2 2 2 3 2 2 2 2" xfId="14416"/>
    <cellStyle name="Normal 3 2 2 2 2 2 2 2 3 2 2 3" xfId="5380"/>
    <cellStyle name="Normal 3 2 2 2 2 2 2 2 3 2 2 3 2" xfId="14417"/>
    <cellStyle name="Normal 3 2 2 2 2 2 2 2 3 2 2 4" xfId="5381"/>
    <cellStyle name="Normal 3 2 2 2 2 2 2 2 3 2 2 4 2" xfId="14418"/>
    <cellStyle name="Normal 3 2 2 2 2 2 2 2 3 2 2 5" xfId="5382"/>
    <cellStyle name="Normal 3 2 2 2 2 2 2 2 3 2 2 5 2" xfId="14419"/>
    <cellStyle name="Normal 3 2 2 2 2 2 2 2 3 2 2 6" xfId="14420"/>
    <cellStyle name="Normal 3 2 2 2 2 2 2 2 3 2 3" xfId="5383"/>
    <cellStyle name="Normal 3 2 2 2 2 2 2 2 3 2 3 2" xfId="5384"/>
    <cellStyle name="Normal 3 2 2 2 2 2 2 2 3 2 3 2 2" xfId="14421"/>
    <cellStyle name="Normal 3 2 2 2 2 2 2 2 3 2 3 3" xfId="5385"/>
    <cellStyle name="Normal 3 2 2 2 2 2 2 2 3 2 3 3 2" xfId="14422"/>
    <cellStyle name="Normal 3 2 2 2 2 2 2 2 3 2 3 4" xfId="5386"/>
    <cellStyle name="Normal 3 2 2 2 2 2 2 2 3 2 3 4 2" xfId="14423"/>
    <cellStyle name="Normal 3 2 2 2 2 2 2 2 3 2 3 5" xfId="5387"/>
    <cellStyle name="Normal 3 2 2 2 2 2 2 2 3 2 3 5 2" xfId="14424"/>
    <cellStyle name="Normal 3 2 2 2 2 2 2 2 3 2 3 6" xfId="14425"/>
    <cellStyle name="Normal 3 2 2 2 2 2 2 2 3 2 4" xfId="5388"/>
    <cellStyle name="Normal 3 2 2 2 2 2 2 2 3 2 4 2" xfId="5389"/>
    <cellStyle name="Normal 3 2 2 2 2 2 2 2 3 2 4 2 2" xfId="14426"/>
    <cellStyle name="Normal 3 2 2 2 2 2 2 2 3 2 4 3" xfId="5390"/>
    <cellStyle name="Normal 3 2 2 2 2 2 2 2 3 2 4 3 2" xfId="14427"/>
    <cellStyle name="Normal 3 2 2 2 2 2 2 2 3 2 4 4" xfId="5391"/>
    <cellStyle name="Normal 3 2 2 2 2 2 2 2 3 2 4 4 2" xfId="14428"/>
    <cellStyle name="Normal 3 2 2 2 2 2 2 2 3 2 4 5" xfId="5392"/>
    <cellStyle name="Normal 3 2 2 2 2 2 2 2 3 2 4 5 2" xfId="14429"/>
    <cellStyle name="Normal 3 2 2 2 2 2 2 2 3 2 4 6" xfId="14430"/>
    <cellStyle name="Normal 3 2 2 2 2 2 2 2 3 2 5" xfId="5393"/>
    <cellStyle name="Normal 3 2 2 2 2 2 2 2 3 2 5 2" xfId="14431"/>
    <cellStyle name="Normal 3 2 2 2 2 2 2 2 3 2 6" xfId="5394"/>
    <cellStyle name="Normal 3 2 2 2 2 2 2 2 3 2 6 2" xfId="14432"/>
    <cellStyle name="Normal 3 2 2 2 2 2 2 2 3 2 7" xfId="5395"/>
    <cellStyle name="Normal 3 2 2 2 2 2 2 2 3 2 7 2" xfId="14433"/>
    <cellStyle name="Normal 3 2 2 2 2 2 2 2 3 2 8" xfId="5396"/>
    <cellStyle name="Normal 3 2 2 2 2 2 2 2 3 2 8 2" xfId="14434"/>
    <cellStyle name="Normal 3 2 2 2 2 2 2 2 3 2 9" xfId="14435"/>
    <cellStyle name="Normal 3 2 2 2 2 2 2 2 4" xfId="5397"/>
    <cellStyle name="Normal 3 2 2 2 2 2 2 2 4 2" xfId="5398"/>
    <cellStyle name="Normal 3 2 2 2 2 2 2 2 4 2 2" xfId="5399"/>
    <cellStyle name="Normal 3 2 2 2 2 2 2 2 4 2 2 2" xfId="14436"/>
    <cellStyle name="Normal 3 2 2 2 2 2 2 2 4 2 3" xfId="5400"/>
    <cellStyle name="Normal 3 2 2 2 2 2 2 2 4 2 3 2" xfId="14437"/>
    <cellStyle name="Normal 3 2 2 2 2 2 2 2 4 2 4" xfId="5401"/>
    <cellStyle name="Normal 3 2 2 2 2 2 2 2 4 2 4 2" xfId="14438"/>
    <cellStyle name="Normal 3 2 2 2 2 2 2 2 4 2 5" xfId="5402"/>
    <cellStyle name="Normal 3 2 2 2 2 2 2 2 4 2 5 2" xfId="14439"/>
    <cellStyle name="Normal 3 2 2 2 2 2 2 2 4 2 6" xfId="14440"/>
    <cellStyle name="Normal 3 2 2 2 2 2 2 2 4 3" xfId="5403"/>
    <cellStyle name="Normal 3 2 2 2 2 2 2 2 4 3 2" xfId="5404"/>
    <cellStyle name="Normal 3 2 2 2 2 2 2 2 4 3 2 2" xfId="14441"/>
    <cellStyle name="Normal 3 2 2 2 2 2 2 2 4 3 3" xfId="5405"/>
    <cellStyle name="Normal 3 2 2 2 2 2 2 2 4 3 3 2" xfId="14442"/>
    <cellStyle name="Normal 3 2 2 2 2 2 2 2 4 3 4" xfId="5406"/>
    <cellStyle name="Normal 3 2 2 2 2 2 2 2 4 3 4 2" xfId="14443"/>
    <cellStyle name="Normal 3 2 2 2 2 2 2 2 4 3 5" xfId="5407"/>
    <cellStyle name="Normal 3 2 2 2 2 2 2 2 4 3 5 2" xfId="14444"/>
    <cellStyle name="Normal 3 2 2 2 2 2 2 2 4 3 6" xfId="14445"/>
    <cellStyle name="Normal 3 2 2 2 2 2 2 2 4 4" xfId="5408"/>
    <cellStyle name="Normal 3 2 2 2 2 2 2 2 4 4 2" xfId="5409"/>
    <cellStyle name="Normal 3 2 2 2 2 2 2 2 4 4 2 2" xfId="14446"/>
    <cellStyle name="Normal 3 2 2 2 2 2 2 2 4 4 3" xfId="5410"/>
    <cellStyle name="Normal 3 2 2 2 2 2 2 2 4 4 3 2" xfId="14447"/>
    <cellStyle name="Normal 3 2 2 2 2 2 2 2 4 4 4" xfId="5411"/>
    <cellStyle name="Normal 3 2 2 2 2 2 2 2 4 4 4 2" xfId="14448"/>
    <cellStyle name="Normal 3 2 2 2 2 2 2 2 4 4 5" xfId="5412"/>
    <cellStyle name="Normal 3 2 2 2 2 2 2 2 4 4 5 2" xfId="14449"/>
    <cellStyle name="Normal 3 2 2 2 2 2 2 2 4 4 6" xfId="14450"/>
    <cellStyle name="Normal 3 2 2 2 2 2 2 2 4 5" xfId="5413"/>
    <cellStyle name="Normal 3 2 2 2 2 2 2 2 4 5 2" xfId="14451"/>
    <cellStyle name="Normal 3 2 2 2 2 2 2 2 4 6" xfId="5414"/>
    <cellStyle name="Normal 3 2 2 2 2 2 2 2 4 6 2" xfId="14452"/>
    <cellStyle name="Normal 3 2 2 2 2 2 2 2 4 7" xfId="5415"/>
    <cellStyle name="Normal 3 2 2 2 2 2 2 2 4 7 2" xfId="14453"/>
    <cellStyle name="Normal 3 2 2 2 2 2 2 2 4 8" xfId="5416"/>
    <cellStyle name="Normal 3 2 2 2 2 2 2 2 4 8 2" xfId="14454"/>
    <cellStyle name="Normal 3 2 2 2 2 2 2 2 4 9" xfId="14455"/>
    <cellStyle name="Normal 3 2 2 2 2 2 2 2 5" xfId="5417"/>
    <cellStyle name="Normal 3 2 2 2 2 2 2 2 5 2" xfId="5418"/>
    <cellStyle name="Normal 3 2 2 2 2 2 2 2 5 2 2" xfId="5419"/>
    <cellStyle name="Normal 3 2 2 2 2 2 2 2 5 2 2 2" xfId="14456"/>
    <cellStyle name="Normal 3 2 2 2 2 2 2 2 5 2 3" xfId="5420"/>
    <cellStyle name="Normal 3 2 2 2 2 2 2 2 5 2 3 2" xfId="14457"/>
    <cellStyle name="Normal 3 2 2 2 2 2 2 2 5 2 4" xfId="5421"/>
    <cellStyle name="Normal 3 2 2 2 2 2 2 2 5 2 4 2" xfId="14458"/>
    <cellStyle name="Normal 3 2 2 2 2 2 2 2 5 2 5" xfId="5422"/>
    <cellStyle name="Normal 3 2 2 2 2 2 2 2 5 2 5 2" xfId="14459"/>
    <cellStyle name="Normal 3 2 2 2 2 2 2 2 5 2 6" xfId="14460"/>
    <cellStyle name="Normal 3 2 2 2 2 2 2 2 5 3" xfId="5423"/>
    <cellStyle name="Normal 3 2 2 2 2 2 2 2 5 3 2" xfId="5424"/>
    <cellStyle name="Normal 3 2 2 2 2 2 2 2 5 3 2 2" xfId="14461"/>
    <cellStyle name="Normal 3 2 2 2 2 2 2 2 5 3 3" xfId="5425"/>
    <cellStyle name="Normal 3 2 2 2 2 2 2 2 5 3 3 2" xfId="14462"/>
    <cellStyle name="Normal 3 2 2 2 2 2 2 2 5 3 4" xfId="5426"/>
    <cellStyle name="Normal 3 2 2 2 2 2 2 2 5 3 4 2" xfId="14463"/>
    <cellStyle name="Normal 3 2 2 2 2 2 2 2 5 3 5" xfId="5427"/>
    <cellStyle name="Normal 3 2 2 2 2 2 2 2 5 3 5 2" xfId="14464"/>
    <cellStyle name="Normal 3 2 2 2 2 2 2 2 5 3 6" xfId="14465"/>
    <cellStyle name="Normal 3 2 2 2 2 2 2 2 5 4" xfId="5428"/>
    <cellStyle name="Normal 3 2 2 2 2 2 2 2 5 4 2" xfId="5429"/>
    <cellStyle name="Normal 3 2 2 2 2 2 2 2 5 4 2 2" xfId="14466"/>
    <cellStyle name="Normal 3 2 2 2 2 2 2 2 5 4 3" xfId="5430"/>
    <cellStyle name="Normal 3 2 2 2 2 2 2 2 5 4 3 2" xfId="14467"/>
    <cellStyle name="Normal 3 2 2 2 2 2 2 2 5 4 4" xfId="5431"/>
    <cellStyle name="Normal 3 2 2 2 2 2 2 2 5 4 4 2" xfId="14468"/>
    <cellStyle name="Normal 3 2 2 2 2 2 2 2 5 4 5" xfId="5432"/>
    <cellStyle name="Normal 3 2 2 2 2 2 2 2 5 4 5 2" xfId="14469"/>
    <cellStyle name="Normal 3 2 2 2 2 2 2 2 5 4 6" xfId="14470"/>
    <cellStyle name="Normal 3 2 2 2 2 2 2 2 5 5" xfId="5433"/>
    <cellStyle name="Normal 3 2 2 2 2 2 2 2 5 5 2" xfId="14471"/>
    <cellStyle name="Normal 3 2 2 2 2 2 2 2 5 6" xfId="5434"/>
    <cellStyle name="Normal 3 2 2 2 2 2 2 2 5 6 2" xfId="14472"/>
    <cellStyle name="Normal 3 2 2 2 2 2 2 2 5 7" xfId="5435"/>
    <cellStyle name="Normal 3 2 2 2 2 2 2 2 5 7 2" xfId="14473"/>
    <cellStyle name="Normal 3 2 2 2 2 2 2 2 5 8" xfId="5436"/>
    <cellStyle name="Normal 3 2 2 2 2 2 2 2 5 8 2" xfId="14474"/>
    <cellStyle name="Normal 3 2 2 2 2 2 2 2 5 9" xfId="14475"/>
    <cellStyle name="Normal 3 2 2 2 2 2 2 2 6" xfId="5437"/>
    <cellStyle name="Normal 3 2 2 2 2 2 2 2 6 2" xfId="5438"/>
    <cellStyle name="Normal 3 2 2 2 2 2 2 2 6 2 2" xfId="5439"/>
    <cellStyle name="Normal 3 2 2 2 2 2 2 2 6 2 2 2" xfId="14476"/>
    <cellStyle name="Normal 3 2 2 2 2 2 2 2 6 2 3" xfId="5440"/>
    <cellStyle name="Normal 3 2 2 2 2 2 2 2 6 2 3 2" xfId="14477"/>
    <cellStyle name="Normal 3 2 2 2 2 2 2 2 6 2 4" xfId="5441"/>
    <cellStyle name="Normal 3 2 2 2 2 2 2 2 6 2 4 2" xfId="14478"/>
    <cellStyle name="Normal 3 2 2 2 2 2 2 2 6 2 5" xfId="5442"/>
    <cellStyle name="Normal 3 2 2 2 2 2 2 2 6 2 5 2" xfId="14479"/>
    <cellStyle name="Normal 3 2 2 2 2 2 2 2 6 2 6" xfId="14480"/>
    <cellStyle name="Normal 3 2 2 2 2 2 2 2 6 3" xfId="5443"/>
    <cellStyle name="Normal 3 2 2 2 2 2 2 2 6 3 2" xfId="5444"/>
    <cellStyle name="Normal 3 2 2 2 2 2 2 2 6 3 2 2" xfId="14481"/>
    <cellStyle name="Normal 3 2 2 2 2 2 2 2 6 3 3" xfId="5445"/>
    <cellStyle name="Normal 3 2 2 2 2 2 2 2 6 3 3 2" xfId="14482"/>
    <cellStyle name="Normal 3 2 2 2 2 2 2 2 6 3 4" xfId="5446"/>
    <cellStyle name="Normal 3 2 2 2 2 2 2 2 6 3 4 2" xfId="14483"/>
    <cellStyle name="Normal 3 2 2 2 2 2 2 2 6 3 5" xfId="5447"/>
    <cellStyle name="Normal 3 2 2 2 2 2 2 2 6 3 5 2" xfId="14484"/>
    <cellStyle name="Normal 3 2 2 2 2 2 2 2 6 3 6" xfId="14485"/>
    <cellStyle name="Normal 3 2 2 2 2 2 2 2 6 4" xfId="5448"/>
    <cellStyle name="Normal 3 2 2 2 2 2 2 2 6 4 2" xfId="5449"/>
    <cellStyle name="Normal 3 2 2 2 2 2 2 2 6 4 2 2" xfId="14486"/>
    <cellStyle name="Normal 3 2 2 2 2 2 2 2 6 4 3" xfId="5450"/>
    <cellStyle name="Normal 3 2 2 2 2 2 2 2 6 4 3 2" xfId="14487"/>
    <cellStyle name="Normal 3 2 2 2 2 2 2 2 6 4 4" xfId="5451"/>
    <cellStyle name="Normal 3 2 2 2 2 2 2 2 6 4 4 2" xfId="14488"/>
    <cellStyle name="Normal 3 2 2 2 2 2 2 2 6 4 5" xfId="5452"/>
    <cellStyle name="Normal 3 2 2 2 2 2 2 2 6 4 5 2" xfId="14489"/>
    <cellStyle name="Normal 3 2 2 2 2 2 2 2 6 4 6" xfId="14490"/>
    <cellStyle name="Normal 3 2 2 2 2 2 2 2 6 5" xfId="5453"/>
    <cellStyle name="Normal 3 2 2 2 2 2 2 2 6 5 2" xfId="14491"/>
    <cellStyle name="Normal 3 2 2 2 2 2 2 2 6 6" xfId="5454"/>
    <cellStyle name="Normal 3 2 2 2 2 2 2 2 6 6 2" xfId="14492"/>
    <cellStyle name="Normal 3 2 2 2 2 2 2 2 6 7" xfId="5455"/>
    <cellStyle name="Normal 3 2 2 2 2 2 2 2 6 7 2" xfId="14493"/>
    <cellStyle name="Normal 3 2 2 2 2 2 2 2 6 8" xfId="5456"/>
    <cellStyle name="Normal 3 2 2 2 2 2 2 2 6 8 2" xfId="14494"/>
    <cellStyle name="Normal 3 2 2 2 2 2 2 2 6 9" xfId="14495"/>
    <cellStyle name="Normal 3 2 2 2 2 2 2 2 7" xfId="5457"/>
    <cellStyle name="Normal 3 2 2 2 2 2 2 2 7 2" xfId="5458"/>
    <cellStyle name="Normal 3 2 2 2 2 2 2 2 7 2 2" xfId="14496"/>
    <cellStyle name="Normal 3 2 2 2 2 2 2 2 7 3" xfId="5459"/>
    <cellStyle name="Normal 3 2 2 2 2 2 2 2 7 3 2" xfId="14497"/>
    <cellStyle name="Normal 3 2 2 2 2 2 2 2 7 4" xfId="5460"/>
    <cellStyle name="Normal 3 2 2 2 2 2 2 2 7 4 2" xfId="14498"/>
    <cellStyle name="Normal 3 2 2 2 2 2 2 2 7 5" xfId="5461"/>
    <cellStyle name="Normal 3 2 2 2 2 2 2 2 7 5 2" xfId="14499"/>
    <cellStyle name="Normal 3 2 2 2 2 2 2 2 7 6" xfId="14500"/>
    <cellStyle name="Normal 3 2 2 2 2 2 2 2 8" xfId="5462"/>
    <cellStyle name="Normal 3 2 2 2 2 2 2 2 8 2" xfId="5463"/>
    <cellStyle name="Normal 3 2 2 2 2 2 2 2 8 2 2" xfId="14501"/>
    <cellStyle name="Normal 3 2 2 2 2 2 2 2 8 3" xfId="5464"/>
    <cellStyle name="Normal 3 2 2 2 2 2 2 2 8 3 2" xfId="14502"/>
    <cellStyle name="Normal 3 2 2 2 2 2 2 2 8 4" xfId="5465"/>
    <cellStyle name="Normal 3 2 2 2 2 2 2 2 8 4 2" xfId="14503"/>
    <cellStyle name="Normal 3 2 2 2 2 2 2 2 8 5" xfId="5466"/>
    <cellStyle name="Normal 3 2 2 2 2 2 2 2 8 5 2" xfId="14504"/>
    <cellStyle name="Normal 3 2 2 2 2 2 2 2 8 6" xfId="14505"/>
    <cellStyle name="Normal 3 2 2 2 2 2 2 2 9" xfId="5467"/>
    <cellStyle name="Normal 3 2 2 2 2 2 2 2 9 2" xfId="5468"/>
    <cellStyle name="Normal 3 2 2 2 2 2 2 2 9 2 2" xfId="14506"/>
    <cellStyle name="Normal 3 2 2 2 2 2 2 2 9 3" xfId="5469"/>
    <cellStyle name="Normal 3 2 2 2 2 2 2 2 9 3 2" xfId="14507"/>
    <cellStyle name="Normal 3 2 2 2 2 2 2 2 9 4" xfId="5470"/>
    <cellStyle name="Normal 3 2 2 2 2 2 2 2 9 4 2" xfId="14508"/>
    <cellStyle name="Normal 3 2 2 2 2 2 2 2 9 5" xfId="5471"/>
    <cellStyle name="Normal 3 2 2 2 2 2 2 2 9 5 2" xfId="14509"/>
    <cellStyle name="Normal 3 2 2 2 2 2 2 2 9 6" xfId="14510"/>
    <cellStyle name="Normal 3 2 2 2 2 2 2 20" xfId="5472"/>
    <cellStyle name="Normal 3 2 2 2 2 2 2 21" xfId="5473"/>
    <cellStyle name="Normal 3 2 2 2 2 2 2 21 10" xfId="14511"/>
    <cellStyle name="Normal 3 2 2 2 2 2 2 21 2" xfId="5474"/>
    <cellStyle name="Normal 3 2 2 2 2 2 2 21 3" xfId="5475"/>
    <cellStyle name="Normal 3 2 2 2 2 2 2 21 3 2" xfId="5476"/>
    <cellStyle name="Normal 3 2 2 2 2 2 2 21 3 2 2" xfId="14512"/>
    <cellStyle name="Normal 3 2 2 2 2 2 2 21 3 3" xfId="5477"/>
    <cellStyle name="Normal 3 2 2 2 2 2 2 21 3 3 2" xfId="14513"/>
    <cellStyle name="Normal 3 2 2 2 2 2 2 21 3 4" xfId="5478"/>
    <cellStyle name="Normal 3 2 2 2 2 2 2 21 3 4 2" xfId="14514"/>
    <cellStyle name="Normal 3 2 2 2 2 2 2 21 3 5" xfId="5479"/>
    <cellStyle name="Normal 3 2 2 2 2 2 2 21 3 5 2" xfId="14515"/>
    <cellStyle name="Normal 3 2 2 2 2 2 2 21 3 6" xfId="14516"/>
    <cellStyle name="Normal 3 2 2 2 2 2 2 21 4" xfId="5480"/>
    <cellStyle name="Normal 3 2 2 2 2 2 2 21 4 2" xfId="5481"/>
    <cellStyle name="Normal 3 2 2 2 2 2 2 21 4 2 2" xfId="14517"/>
    <cellStyle name="Normal 3 2 2 2 2 2 2 21 4 3" xfId="5482"/>
    <cellStyle name="Normal 3 2 2 2 2 2 2 21 4 3 2" xfId="14518"/>
    <cellStyle name="Normal 3 2 2 2 2 2 2 21 4 4" xfId="5483"/>
    <cellStyle name="Normal 3 2 2 2 2 2 2 21 4 4 2" xfId="14519"/>
    <cellStyle name="Normal 3 2 2 2 2 2 2 21 4 5" xfId="5484"/>
    <cellStyle name="Normal 3 2 2 2 2 2 2 21 4 5 2" xfId="14520"/>
    <cellStyle name="Normal 3 2 2 2 2 2 2 21 4 6" xfId="14521"/>
    <cellStyle name="Normal 3 2 2 2 2 2 2 21 5" xfId="5485"/>
    <cellStyle name="Normal 3 2 2 2 2 2 2 21 5 2" xfId="5486"/>
    <cellStyle name="Normal 3 2 2 2 2 2 2 21 5 2 2" xfId="14522"/>
    <cellStyle name="Normal 3 2 2 2 2 2 2 21 5 3" xfId="5487"/>
    <cellStyle name="Normal 3 2 2 2 2 2 2 21 5 3 2" xfId="14523"/>
    <cellStyle name="Normal 3 2 2 2 2 2 2 21 5 4" xfId="5488"/>
    <cellStyle name="Normal 3 2 2 2 2 2 2 21 5 4 2" xfId="14524"/>
    <cellStyle name="Normal 3 2 2 2 2 2 2 21 5 5" xfId="5489"/>
    <cellStyle name="Normal 3 2 2 2 2 2 2 21 5 5 2" xfId="14525"/>
    <cellStyle name="Normal 3 2 2 2 2 2 2 21 5 6" xfId="14526"/>
    <cellStyle name="Normal 3 2 2 2 2 2 2 21 6" xfId="5490"/>
    <cellStyle name="Normal 3 2 2 2 2 2 2 21 6 2" xfId="14527"/>
    <cellStyle name="Normal 3 2 2 2 2 2 2 21 7" xfId="5491"/>
    <cellStyle name="Normal 3 2 2 2 2 2 2 21 7 2" xfId="14528"/>
    <cellStyle name="Normal 3 2 2 2 2 2 2 21 8" xfId="5492"/>
    <cellStyle name="Normal 3 2 2 2 2 2 2 21 8 2" xfId="14529"/>
    <cellStyle name="Normal 3 2 2 2 2 2 2 21 9" xfId="5493"/>
    <cellStyle name="Normal 3 2 2 2 2 2 2 21 9 2" xfId="14530"/>
    <cellStyle name="Normal 3 2 2 2 2 2 2 22" xfId="5494"/>
    <cellStyle name="Normal 3 2 2 2 2 2 2 23" xfId="5495"/>
    <cellStyle name="Normal 3 2 2 2 2 2 2 24" xfId="5496"/>
    <cellStyle name="Normal 3 2 2 2 2 2 2 3" xfId="5497"/>
    <cellStyle name="Normal 3 2 2 2 2 2 2 4" xfId="5498"/>
    <cellStyle name="Normal 3 2 2 2 2 2 2 5" xfId="5499"/>
    <cellStyle name="Normal 3 2 2 2 2 2 2 6" xfId="5500"/>
    <cellStyle name="Normal 3 2 2 2 2 2 2 7" xfId="5501"/>
    <cellStyle name="Normal 3 2 2 2 2 2 2 8" xfId="5502"/>
    <cellStyle name="Normal 3 2 2 2 2 2 2 9" xfId="5503"/>
    <cellStyle name="Normal 3 2 2 2 2 2 20" xfId="5504"/>
    <cellStyle name="Normal 3 2 2 2 2 2 20 10" xfId="14531"/>
    <cellStyle name="Normal 3 2 2 2 2 2 20 2" xfId="5505"/>
    <cellStyle name="Normal 3 2 2 2 2 2 20 2 2" xfId="5506"/>
    <cellStyle name="Normal 3 2 2 2 2 2 20 2 2 2" xfId="5507"/>
    <cellStyle name="Normal 3 2 2 2 2 2 20 2 2 2 2" xfId="14532"/>
    <cellStyle name="Normal 3 2 2 2 2 2 20 2 2 3" xfId="5508"/>
    <cellStyle name="Normal 3 2 2 2 2 2 20 2 2 3 2" xfId="14533"/>
    <cellStyle name="Normal 3 2 2 2 2 2 20 2 2 4" xfId="5509"/>
    <cellStyle name="Normal 3 2 2 2 2 2 20 2 2 4 2" xfId="14534"/>
    <cellStyle name="Normal 3 2 2 2 2 2 20 2 2 5" xfId="5510"/>
    <cellStyle name="Normal 3 2 2 2 2 2 20 2 2 5 2" xfId="14535"/>
    <cellStyle name="Normal 3 2 2 2 2 2 20 2 2 6" xfId="14536"/>
    <cellStyle name="Normal 3 2 2 2 2 2 20 2 3" xfId="5511"/>
    <cellStyle name="Normal 3 2 2 2 2 2 20 2 3 2" xfId="5512"/>
    <cellStyle name="Normal 3 2 2 2 2 2 20 2 3 2 2" xfId="14537"/>
    <cellStyle name="Normal 3 2 2 2 2 2 20 2 3 3" xfId="5513"/>
    <cellStyle name="Normal 3 2 2 2 2 2 20 2 3 3 2" xfId="14538"/>
    <cellStyle name="Normal 3 2 2 2 2 2 20 2 3 4" xfId="5514"/>
    <cellStyle name="Normal 3 2 2 2 2 2 20 2 3 4 2" xfId="14539"/>
    <cellStyle name="Normal 3 2 2 2 2 2 20 2 3 5" xfId="5515"/>
    <cellStyle name="Normal 3 2 2 2 2 2 20 2 3 5 2" xfId="14540"/>
    <cellStyle name="Normal 3 2 2 2 2 2 20 2 3 6" xfId="14541"/>
    <cellStyle name="Normal 3 2 2 2 2 2 20 2 4" xfId="5516"/>
    <cellStyle name="Normal 3 2 2 2 2 2 20 2 4 2" xfId="5517"/>
    <cellStyle name="Normal 3 2 2 2 2 2 20 2 4 2 2" xfId="14542"/>
    <cellStyle name="Normal 3 2 2 2 2 2 20 2 4 3" xfId="5518"/>
    <cellStyle name="Normal 3 2 2 2 2 2 20 2 4 3 2" xfId="14543"/>
    <cellStyle name="Normal 3 2 2 2 2 2 20 2 4 4" xfId="5519"/>
    <cellStyle name="Normal 3 2 2 2 2 2 20 2 4 4 2" xfId="14544"/>
    <cellStyle name="Normal 3 2 2 2 2 2 20 2 4 5" xfId="5520"/>
    <cellStyle name="Normal 3 2 2 2 2 2 20 2 4 5 2" xfId="14545"/>
    <cellStyle name="Normal 3 2 2 2 2 2 20 2 4 6" xfId="14546"/>
    <cellStyle name="Normal 3 2 2 2 2 2 20 2 5" xfId="5521"/>
    <cellStyle name="Normal 3 2 2 2 2 2 20 2 5 2" xfId="14547"/>
    <cellStyle name="Normal 3 2 2 2 2 2 20 2 6" xfId="5522"/>
    <cellStyle name="Normal 3 2 2 2 2 2 20 2 6 2" xfId="14548"/>
    <cellStyle name="Normal 3 2 2 2 2 2 20 2 7" xfId="5523"/>
    <cellStyle name="Normal 3 2 2 2 2 2 20 2 7 2" xfId="14549"/>
    <cellStyle name="Normal 3 2 2 2 2 2 20 2 8" xfId="5524"/>
    <cellStyle name="Normal 3 2 2 2 2 2 20 2 8 2" xfId="14550"/>
    <cellStyle name="Normal 3 2 2 2 2 2 20 2 9" xfId="14551"/>
    <cellStyle name="Normal 3 2 2 2 2 2 20 3" xfId="5525"/>
    <cellStyle name="Normal 3 2 2 2 2 2 20 3 2" xfId="5526"/>
    <cellStyle name="Normal 3 2 2 2 2 2 20 3 2 2" xfId="14552"/>
    <cellStyle name="Normal 3 2 2 2 2 2 20 3 3" xfId="5527"/>
    <cellStyle name="Normal 3 2 2 2 2 2 20 3 3 2" xfId="14553"/>
    <cellStyle name="Normal 3 2 2 2 2 2 20 3 4" xfId="5528"/>
    <cellStyle name="Normal 3 2 2 2 2 2 20 3 4 2" xfId="14554"/>
    <cellStyle name="Normal 3 2 2 2 2 2 20 3 5" xfId="5529"/>
    <cellStyle name="Normal 3 2 2 2 2 2 20 3 5 2" xfId="14555"/>
    <cellStyle name="Normal 3 2 2 2 2 2 20 3 6" xfId="14556"/>
    <cellStyle name="Normal 3 2 2 2 2 2 20 4" xfId="5530"/>
    <cellStyle name="Normal 3 2 2 2 2 2 20 4 2" xfId="5531"/>
    <cellStyle name="Normal 3 2 2 2 2 2 20 4 2 2" xfId="14557"/>
    <cellStyle name="Normal 3 2 2 2 2 2 20 4 3" xfId="5532"/>
    <cellStyle name="Normal 3 2 2 2 2 2 20 4 3 2" xfId="14558"/>
    <cellStyle name="Normal 3 2 2 2 2 2 20 4 4" xfId="5533"/>
    <cellStyle name="Normal 3 2 2 2 2 2 20 4 4 2" xfId="14559"/>
    <cellStyle name="Normal 3 2 2 2 2 2 20 4 5" xfId="5534"/>
    <cellStyle name="Normal 3 2 2 2 2 2 20 4 5 2" xfId="14560"/>
    <cellStyle name="Normal 3 2 2 2 2 2 20 4 6" xfId="14561"/>
    <cellStyle name="Normal 3 2 2 2 2 2 20 5" xfId="5535"/>
    <cellStyle name="Normal 3 2 2 2 2 2 20 5 2" xfId="5536"/>
    <cellStyle name="Normal 3 2 2 2 2 2 20 5 2 2" xfId="14562"/>
    <cellStyle name="Normal 3 2 2 2 2 2 20 5 3" xfId="5537"/>
    <cellStyle name="Normal 3 2 2 2 2 2 20 5 3 2" xfId="14563"/>
    <cellStyle name="Normal 3 2 2 2 2 2 20 5 4" xfId="5538"/>
    <cellStyle name="Normal 3 2 2 2 2 2 20 5 4 2" xfId="14564"/>
    <cellStyle name="Normal 3 2 2 2 2 2 20 5 5" xfId="5539"/>
    <cellStyle name="Normal 3 2 2 2 2 2 20 5 5 2" xfId="14565"/>
    <cellStyle name="Normal 3 2 2 2 2 2 20 5 6" xfId="14566"/>
    <cellStyle name="Normal 3 2 2 2 2 2 20 6" xfId="5540"/>
    <cellStyle name="Normal 3 2 2 2 2 2 20 6 2" xfId="14567"/>
    <cellStyle name="Normal 3 2 2 2 2 2 20 7" xfId="5541"/>
    <cellStyle name="Normal 3 2 2 2 2 2 20 7 2" xfId="14568"/>
    <cellStyle name="Normal 3 2 2 2 2 2 20 8" xfId="5542"/>
    <cellStyle name="Normal 3 2 2 2 2 2 20 8 2" xfId="14569"/>
    <cellStyle name="Normal 3 2 2 2 2 2 20 9" xfId="5543"/>
    <cellStyle name="Normal 3 2 2 2 2 2 20 9 2" xfId="14570"/>
    <cellStyle name="Normal 3 2 2 2 2 2 21" xfId="5544"/>
    <cellStyle name="Normal 3 2 2 2 2 2 21 2" xfId="5545"/>
    <cellStyle name="Normal 3 2 2 2 2 2 21 2 2" xfId="5546"/>
    <cellStyle name="Normal 3 2 2 2 2 2 21 2 2 2" xfId="5547"/>
    <cellStyle name="Normal 3 2 2 2 2 2 21 2 2 2 2" xfId="14571"/>
    <cellStyle name="Normal 3 2 2 2 2 2 21 2 2 3" xfId="5548"/>
    <cellStyle name="Normal 3 2 2 2 2 2 21 2 2 3 2" xfId="14572"/>
    <cellStyle name="Normal 3 2 2 2 2 2 21 2 2 4" xfId="5549"/>
    <cellStyle name="Normal 3 2 2 2 2 2 21 2 2 4 2" xfId="14573"/>
    <cellStyle name="Normal 3 2 2 2 2 2 21 2 2 5" xfId="5550"/>
    <cellStyle name="Normal 3 2 2 2 2 2 21 2 2 5 2" xfId="14574"/>
    <cellStyle name="Normal 3 2 2 2 2 2 21 2 2 6" xfId="14575"/>
    <cellStyle name="Normal 3 2 2 2 2 2 21 2 3" xfId="5551"/>
    <cellStyle name="Normal 3 2 2 2 2 2 21 2 3 2" xfId="5552"/>
    <cellStyle name="Normal 3 2 2 2 2 2 21 2 3 2 2" xfId="14576"/>
    <cellStyle name="Normal 3 2 2 2 2 2 21 2 3 3" xfId="5553"/>
    <cellStyle name="Normal 3 2 2 2 2 2 21 2 3 3 2" xfId="14577"/>
    <cellStyle name="Normal 3 2 2 2 2 2 21 2 3 4" xfId="5554"/>
    <cellStyle name="Normal 3 2 2 2 2 2 21 2 3 4 2" xfId="14578"/>
    <cellStyle name="Normal 3 2 2 2 2 2 21 2 3 5" xfId="5555"/>
    <cellStyle name="Normal 3 2 2 2 2 2 21 2 3 5 2" xfId="14579"/>
    <cellStyle name="Normal 3 2 2 2 2 2 21 2 3 6" xfId="14580"/>
    <cellStyle name="Normal 3 2 2 2 2 2 21 2 4" xfId="5556"/>
    <cellStyle name="Normal 3 2 2 2 2 2 21 2 4 2" xfId="5557"/>
    <cellStyle name="Normal 3 2 2 2 2 2 21 2 4 2 2" xfId="14581"/>
    <cellStyle name="Normal 3 2 2 2 2 2 21 2 4 3" xfId="5558"/>
    <cellStyle name="Normal 3 2 2 2 2 2 21 2 4 3 2" xfId="14582"/>
    <cellStyle name="Normal 3 2 2 2 2 2 21 2 4 4" xfId="5559"/>
    <cellStyle name="Normal 3 2 2 2 2 2 21 2 4 4 2" xfId="14583"/>
    <cellStyle name="Normal 3 2 2 2 2 2 21 2 4 5" xfId="5560"/>
    <cellStyle name="Normal 3 2 2 2 2 2 21 2 4 5 2" xfId="14584"/>
    <cellStyle name="Normal 3 2 2 2 2 2 21 2 4 6" xfId="14585"/>
    <cellStyle name="Normal 3 2 2 2 2 2 21 2 5" xfId="5561"/>
    <cellStyle name="Normal 3 2 2 2 2 2 21 2 5 2" xfId="14586"/>
    <cellStyle name="Normal 3 2 2 2 2 2 21 2 6" xfId="5562"/>
    <cellStyle name="Normal 3 2 2 2 2 2 21 2 6 2" xfId="14587"/>
    <cellStyle name="Normal 3 2 2 2 2 2 21 2 7" xfId="5563"/>
    <cellStyle name="Normal 3 2 2 2 2 2 21 2 7 2" xfId="14588"/>
    <cellStyle name="Normal 3 2 2 2 2 2 21 2 8" xfId="5564"/>
    <cellStyle name="Normal 3 2 2 2 2 2 21 2 8 2" xfId="14589"/>
    <cellStyle name="Normal 3 2 2 2 2 2 21 2 9" xfId="14590"/>
    <cellStyle name="Normal 3 2 2 2 2 2 22" xfId="5565"/>
    <cellStyle name="Normal 3 2 2 2 2 2 22 2" xfId="5566"/>
    <cellStyle name="Normal 3 2 2 2 2 2 22 2 2" xfId="5567"/>
    <cellStyle name="Normal 3 2 2 2 2 2 22 2 2 2" xfId="14591"/>
    <cellStyle name="Normal 3 2 2 2 2 2 22 2 3" xfId="5568"/>
    <cellStyle name="Normal 3 2 2 2 2 2 22 2 3 2" xfId="14592"/>
    <cellStyle name="Normal 3 2 2 2 2 2 22 2 4" xfId="5569"/>
    <cellStyle name="Normal 3 2 2 2 2 2 22 2 4 2" xfId="14593"/>
    <cellStyle name="Normal 3 2 2 2 2 2 22 2 5" xfId="5570"/>
    <cellStyle name="Normal 3 2 2 2 2 2 22 2 5 2" xfId="14594"/>
    <cellStyle name="Normal 3 2 2 2 2 2 22 2 6" xfId="14595"/>
    <cellStyle name="Normal 3 2 2 2 2 2 22 3" xfId="5571"/>
    <cellStyle name="Normal 3 2 2 2 2 2 22 3 2" xfId="5572"/>
    <cellStyle name="Normal 3 2 2 2 2 2 22 3 2 2" xfId="14596"/>
    <cellStyle name="Normal 3 2 2 2 2 2 22 3 3" xfId="5573"/>
    <cellStyle name="Normal 3 2 2 2 2 2 22 3 3 2" xfId="14597"/>
    <cellStyle name="Normal 3 2 2 2 2 2 22 3 4" xfId="5574"/>
    <cellStyle name="Normal 3 2 2 2 2 2 22 3 4 2" xfId="14598"/>
    <cellStyle name="Normal 3 2 2 2 2 2 22 3 5" xfId="5575"/>
    <cellStyle name="Normal 3 2 2 2 2 2 22 3 5 2" xfId="14599"/>
    <cellStyle name="Normal 3 2 2 2 2 2 22 3 6" xfId="14600"/>
    <cellStyle name="Normal 3 2 2 2 2 2 22 4" xfId="5576"/>
    <cellStyle name="Normal 3 2 2 2 2 2 22 4 2" xfId="5577"/>
    <cellStyle name="Normal 3 2 2 2 2 2 22 4 2 2" xfId="14601"/>
    <cellStyle name="Normal 3 2 2 2 2 2 22 4 3" xfId="5578"/>
    <cellStyle name="Normal 3 2 2 2 2 2 22 4 3 2" xfId="14602"/>
    <cellStyle name="Normal 3 2 2 2 2 2 22 4 4" xfId="5579"/>
    <cellStyle name="Normal 3 2 2 2 2 2 22 4 4 2" xfId="14603"/>
    <cellStyle name="Normal 3 2 2 2 2 2 22 4 5" xfId="5580"/>
    <cellStyle name="Normal 3 2 2 2 2 2 22 4 5 2" xfId="14604"/>
    <cellStyle name="Normal 3 2 2 2 2 2 22 4 6" xfId="14605"/>
    <cellStyle name="Normal 3 2 2 2 2 2 22 5" xfId="5581"/>
    <cellStyle name="Normal 3 2 2 2 2 2 22 5 2" xfId="14606"/>
    <cellStyle name="Normal 3 2 2 2 2 2 22 6" xfId="5582"/>
    <cellStyle name="Normal 3 2 2 2 2 2 22 6 2" xfId="14607"/>
    <cellStyle name="Normal 3 2 2 2 2 2 22 7" xfId="5583"/>
    <cellStyle name="Normal 3 2 2 2 2 2 22 7 2" xfId="14608"/>
    <cellStyle name="Normal 3 2 2 2 2 2 22 8" xfId="5584"/>
    <cellStyle name="Normal 3 2 2 2 2 2 22 8 2" xfId="14609"/>
    <cellStyle name="Normal 3 2 2 2 2 2 22 9" xfId="14610"/>
    <cellStyle name="Normal 3 2 2 2 2 2 23" xfId="5585"/>
    <cellStyle name="Normal 3 2 2 2 2 2 23 2" xfId="5586"/>
    <cellStyle name="Normal 3 2 2 2 2 2 23 2 2" xfId="5587"/>
    <cellStyle name="Normal 3 2 2 2 2 2 23 2 2 2" xfId="14611"/>
    <cellStyle name="Normal 3 2 2 2 2 2 23 2 3" xfId="5588"/>
    <cellStyle name="Normal 3 2 2 2 2 2 23 2 3 2" xfId="14612"/>
    <cellStyle name="Normal 3 2 2 2 2 2 23 2 4" xfId="5589"/>
    <cellStyle name="Normal 3 2 2 2 2 2 23 2 4 2" xfId="14613"/>
    <cellStyle name="Normal 3 2 2 2 2 2 23 2 5" xfId="5590"/>
    <cellStyle name="Normal 3 2 2 2 2 2 23 2 5 2" xfId="14614"/>
    <cellStyle name="Normal 3 2 2 2 2 2 23 2 6" xfId="14615"/>
    <cellStyle name="Normal 3 2 2 2 2 2 23 3" xfId="5591"/>
    <cellStyle name="Normal 3 2 2 2 2 2 23 3 2" xfId="5592"/>
    <cellStyle name="Normal 3 2 2 2 2 2 23 3 2 2" xfId="14616"/>
    <cellStyle name="Normal 3 2 2 2 2 2 23 3 3" xfId="5593"/>
    <cellStyle name="Normal 3 2 2 2 2 2 23 3 3 2" xfId="14617"/>
    <cellStyle name="Normal 3 2 2 2 2 2 23 3 4" xfId="5594"/>
    <cellStyle name="Normal 3 2 2 2 2 2 23 3 4 2" xfId="14618"/>
    <cellStyle name="Normal 3 2 2 2 2 2 23 3 5" xfId="5595"/>
    <cellStyle name="Normal 3 2 2 2 2 2 23 3 5 2" xfId="14619"/>
    <cellStyle name="Normal 3 2 2 2 2 2 23 3 6" xfId="14620"/>
    <cellStyle name="Normal 3 2 2 2 2 2 23 4" xfId="5596"/>
    <cellStyle name="Normal 3 2 2 2 2 2 23 4 2" xfId="5597"/>
    <cellStyle name="Normal 3 2 2 2 2 2 23 4 2 2" xfId="14621"/>
    <cellStyle name="Normal 3 2 2 2 2 2 23 4 3" xfId="5598"/>
    <cellStyle name="Normal 3 2 2 2 2 2 23 4 3 2" xfId="14622"/>
    <cellStyle name="Normal 3 2 2 2 2 2 23 4 4" xfId="5599"/>
    <cellStyle name="Normal 3 2 2 2 2 2 23 4 4 2" xfId="14623"/>
    <cellStyle name="Normal 3 2 2 2 2 2 23 4 5" xfId="5600"/>
    <cellStyle name="Normal 3 2 2 2 2 2 23 4 5 2" xfId="14624"/>
    <cellStyle name="Normal 3 2 2 2 2 2 23 4 6" xfId="14625"/>
    <cellStyle name="Normal 3 2 2 2 2 2 23 5" xfId="5601"/>
    <cellStyle name="Normal 3 2 2 2 2 2 23 5 2" xfId="14626"/>
    <cellStyle name="Normal 3 2 2 2 2 2 23 6" xfId="5602"/>
    <cellStyle name="Normal 3 2 2 2 2 2 23 6 2" xfId="14627"/>
    <cellStyle name="Normal 3 2 2 2 2 2 23 7" xfId="5603"/>
    <cellStyle name="Normal 3 2 2 2 2 2 23 7 2" xfId="14628"/>
    <cellStyle name="Normal 3 2 2 2 2 2 23 8" xfId="5604"/>
    <cellStyle name="Normal 3 2 2 2 2 2 23 8 2" xfId="14629"/>
    <cellStyle name="Normal 3 2 2 2 2 2 23 9" xfId="14630"/>
    <cellStyle name="Normal 3 2 2 2 2 2 24" xfId="5605"/>
    <cellStyle name="Normal 3 2 2 2 2 2 24 2" xfId="5606"/>
    <cellStyle name="Normal 3 2 2 2 2 2 24 2 2" xfId="5607"/>
    <cellStyle name="Normal 3 2 2 2 2 2 24 2 2 2" xfId="14631"/>
    <cellStyle name="Normal 3 2 2 2 2 2 24 2 3" xfId="5608"/>
    <cellStyle name="Normal 3 2 2 2 2 2 24 2 3 2" xfId="14632"/>
    <cellStyle name="Normal 3 2 2 2 2 2 24 2 4" xfId="5609"/>
    <cellStyle name="Normal 3 2 2 2 2 2 24 2 4 2" xfId="14633"/>
    <cellStyle name="Normal 3 2 2 2 2 2 24 2 5" xfId="5610"/>
    <cellStyle name="Normal 3 2 2 2 2 2 24 2 5 2" xfId="14634"/>
    <cellStyle name="Normal 3 2 2 2 2 2 24 2 6" xfId="14635"/>
    <cellStyle name="Normal 3 2 2 2 2 2 24 3" xfId="5611"/>
    <cellStyle name="Normal 3 2 2 2 2 2 24 3 2" xfId="5612"/>
    <cellStyle name="Normal 3 2 2 2 2 2 24 3 2 2" xfId="14636"/>
    <cellStyle name="Normal 3 2 2 2 2 2 24 3 3" xfId="5613"/>
    <cellStyle name="Normal 3 2 2 2 2 2 24 3 3 2" xfId="14637"/>
    <cellStyle name="Normal 3 2 2 2 2 2 24 3 4" xfId="5614"/>
    <cellStyle name="Normal 3 2 2 2 2 2 24 3 4 2" xfId="14638"/>
    <cellStyle name="Normal 3 2 2 2 2 2 24 3 5" xfId="5615"/>
    <cellStyle name="Normal 3 2 2 2 2 2 24 3 5 2" xfId="14639"/>
    <cellStyle name="Normal 3 2 2 2 2 2 24 3 6" xfId="14640"/>
    <cellStyle name="Normal 3 2 2 2 2 2 24 4" xfId="5616"/>
    <cellStyle name="Normal 3 2 2 2 2 2 24 4 2" xfId="5617"/>
    <cellStyle name="Normal 3 2 2 2 2 2 24 4 2 2" xfId="14641"/>
    <cellStyle name="Normal 3 2 2 2 2 2 24 4 3" xfId="5618"/>
    <cellStyle name="Normal 3 2 2 2 2 2 24 4 3 2" xfId="14642"/>
    <cellStyle name="Normal 3 2 2 2 2 2 24 4 4" xfId="5619"/>
    <cellStyle name="Normal 3 2 2 2 2 2 24 4 4 2" xfId="14643"/>
    <cellStyle name="Normal 3 2 2 2 2 2 24 4 5" xfId="5620"/>
    <cellStyle name="Normal 3 2 2 2 2 2 24 4 5 2" xfId="14644"/>
    <cellStyle name="Normal 3 2 2 2 2 2 24 4 6" xfId="14645"/>
    <cellStyle name="Normal 3 2 2 2 2 2 24 5" xfId="5621"/>
    <cellStyle name="Normal 3 2 2 2 2 2 24 5 2" xfId="14646"/>
    <cellStyle name="Normal 3 2 2 2 2 2 24 6" xfId="5622"/>
    <cellStyle name="Normal 3 2 2 2 2 2 24 6 2" xfId="14647"/>
    <cellStyle name="Normal 3 2 2 2 2 2 24 7" xfId="5623"/>
    <cellStyle name="Normal 3 2 2 2 2 2 24 7 2" xfId="14648"/>
    <cellStyle name="Normal 3 2 2 2 2 2 24 8" xfId="5624"/>
    <cellStyle name="Normal 3 2 2 2 2 2 24 8 2" xfId="14649"/>
    <cellStyle name="Normal 3 2 2 2 2 2 24 9" xfId="14650"/>
    <cellStyle name="Normal 3 2 2 2 2 2 25" xfId="5625"/>
    <cellStyle name="Normal 3 2 2 2 2 2 25 2" xfId="5626"/>
    <cellStyle name="Normal 3 2 2 2 2 2 25 2 2" xfId="14651"/>
    <cellStyle name="Normal 3 2 2 2 2 2 25 3" xfId="5627"/>
    <cellStyle name="Normal 3 2 2 2 2 2 25 3 2" xfId="14652"/>
    <cellStyle name="Normal 3 2 2 2 2 2 25 4" xfId="5628"/>
    <cellStyle name="Normal 3 2 2 2 2 2 25 4 2" xfId="14653"/>
    <cellStyle name="Normal 3 2 2 2 2 2 25 5" xfId="5629"/>
    <cellStyle name="Normal 3 2 2 2 2 2 25 5 2" xfId="14654"/>
    <cellStyle name="Normal 3 2 2 2 2 2 25 6" xfId="14655"/>
    <cellStyle name="Normal 3 2 2 2 2 2 26" xfId="5630"/>
    <cellStyle name="Normal 3 2 2 2 2 2 26 2" xfId="5631"/>
    <cellStyle name="Normal 3 2 2 2 2 2 26 2 2" xfId="14656"/>
    <cellStyle name="Normal 3 2 2 2 2 2 26 3" xfId="5632"/>
    <cellStyle name="Normal 3 2 2 2 2 2 26 3 2" xfId="14657"/>
    <cellStyle name="Normal 3 2 2 2 2 2 26 4" xfId="5633"/>
    <cellStyle name="Normal 3 2 2 2 2 2 26 4 2" xfId="14658"/>
    <cellStyle name="Normal 3 2 2 2 2 2 26 5" xfId="5634"/>
    <cellStyle name="Normal 3 2 2 2 2 2 26 5 2" xfId="14659"/>
    <cellStyle name="Normal 3 2 2 2 2 2 26 6" xfId="14660"/>
    <cellStyle name="Normal 3 2 2 2 2 2 27" xfId="5635"/>
    <cellStyle name="Normal 3 2 2 2 2 2 27 2" xfId="5636"/>
    <cellStyle name="Normal 3 2 2 2 2 2 27 2 2" xfId="14661"/>
    <cellStyle name="Normal 3 2 2 2 2 2 27 3" xfId="5637"/>
    <cellStyle name="Normal 3 2 2 2 2 2 27 3 2" xfId="14662"/>
    <cellStyle name="Normal 3 2 2 2 2 2 27 4" xfId="5638"/>
    <cellStyle name="Normal 3 2 2 2 2 2 27 4 2" xfId="14663"/>
    <cellStyle name="Normal 3 2 2 2 2 2 27 5" xfId="5639"/>
    <cellStyle name="Normal 3 2 2 2 2 2 27 5 2" xfId="14664"/>
    <cellStyle name="Normal 3 2 2 2 2 2 27 6" xfId="14665"/>
    <cellStyle name="Normal 3 2 2 2 2 2 28" xfId="5640"/>
    <cellStyle name="Normal 3 2 2 2 2 2 28 2" xfId="14666"/>
    <cellStyle name="Normal 3 2 2 2 2 2 29" xfId="5641"/>
    <cellStyle name="Normal 3 2 2 2 2 2 29 2" xfId="14667"/>
    <cellStyle name="Normal 3 2 2 2 2 2 3" xfId="5642"/>
    <cellStyle name="Normal 3 2 2 2 2 2 3 2" xfId="5643"/>
    <cellStyle name="Normal 3 2 2 2 2 2 3 2 10" xfId="14668"/>
    <cellStyle name="Normal 3 2 2 2 2 2 3 2 2" xfId="5644"/>
    <cellStyle name="Normal 3 2 2 2 2 2 3 2 2 2" xfId="5645"/>
    <cellStyle name="Normal 3 2 2 2 2 2 3 2 2 2 2" xfId="5646"/>
    <cellStyle name="Normal 3 2 2 2 2 2 3 2 2 2 2 2" xfId="14669"/>
    <cellStyle name="Normal 3 2 2 2 2 2 3 2 2 2 3" xfId="5647"/>
    <cellStyle name="Normal 3 2 2 2 2 2 3 2 2 2 3 2" xfId="14670"/>
    <cellStyle name="Normal 3 2 2 2 2 2 3 2 2 2 4" xfId="5648"/>
    <cellStyle name="Normal 3 2 2 2 2 2 3 2 2 2 4 2" xfId="14671"/>
    <cellStyle name="Normal 3 2 2 2 2 2 3 2 2 2 5" xfId="5649"/>
    <cellStyle name="Normal 3 2 2 2 2 2 3 2 2 2 5 2" xfId="14672"/>
    <cellStyle name="Normal 3 2 2 2 2 2 3 2 2 2 6" xfId="14673"/>
    <cellStyle name="Normal 3 2 2 2 2 2 3 2 2 3" xfId="5650"/>
    <cellStyle name="Normal 3 2 2 2 2 2 3 2 2 3 2" xfId="5651"/>
    <cellStyle name="Normal 3 2 2 2 2 2 3 2 2 3 2 2" xfId="14674"/>
    <cellStyle name="Normal 3 2 2 2 2 2 3 2 2 3 3" xfId="5652"/>
    <cellStyle name="Normal 3 2 2 2 2 2 3 2 2 3 3 2" xfId="14675"/>
    <cellStyle name="Normal 3 2 2 2 2 2 3 2 2 3 4" xfId="5653"/>
    <cellStyle name="Normal 3 2 2 2 2 2 3 2 2 3 4 2" xfId="14676"/>
    <cellStyle name="Normal 3 2 2 2 2 2 3 2 2 3 5" xfId="5654"/>
    <cellStyle name="Normal 3 2 2 2 2 2 3 2 2 3 5 2" xfId="14677"/>
    <cellStyle name="Normal 3 2 2 2 2 2 3 2 2 3 6" xfId="14678"/>
    <cellStyle name="Normal 3 2 2 2 2 2 3 2 2 4" xfId="5655"/>
    <cellStyle name="Normal 3 2 2 2 2 2 3 2 2 4 2" xfId="5656"/>
    <cellStyle name="Normal 3 2 2 2 2 2 3 2 2 4 2 2" xfId="14679"/>
    <cellStyle name="Normal 3 2 2 2 2 2 3 2 2 4 3" xfId="5657"/>
    <cellStyle name="Normal 3 2 2 2 2 2 3 2 2 4 3 2" xfId="14680"/>
    <cellStyle name="Normal 3 2 2 2 2 2 3 2 2 4 4" xfId="5658"/>
    <cellStyle name="Normal 3 2 2 2 2 2 3 2 2 4 4 2" xfId="14681"/>
    <cellStyle name="Normal 3 2 2 2 2 2 3 2 2 4 5" xfId="5659"/>
    <cellStyle name="Normal 3 2 2 2 2 2 3 2 2 4 5 2" xfId="14682"/>
    <cellStyle name="Normal 3 2 2 2 2 2 3 2 2 4 6" xfId="14683"/>
    <cellStyle name="Normal 3 2 2 2 2 2 3 2 2 5" xfId="5660"/>
    <cellStyle name="Normal 3 2 2 2 2 2 3 2 2 5 2" xfId="14684"/>
    <cellStyle name="Normal 3 2 2 2 2 2 3 2 2 6" xfId="5661"/>
    <cellStyle name="Normal 3 2 2 2 2 2 3 2 2 6 2" xfId="14685"/>
    <cellStyle name="Normal 3 2 2 2 2 2 3 2 2 7" xfId="5662"/>
    <cellStyle name="Normal 3 2 2 2 2 2 3 2 2 7 2" xfId="14686"/>
    <cellStyle name="Normal 3 2 2 2 2 2 3 2 2 8" xfId="5663"/>
    <cellStyle name="Normal 3 2 2 2 2 2 3 2 2 8 2" xfId="14687"/>
    <cellStyle name="Normal 3 2 2 2 2 2 3 2 2 9" xfId="14688"/>
    <cellStyle name="Normal 3 2 2 2 2 2 3 2 3" xfId="5664"/>
    <cellStyle name="Normal 3 2 2 2 2 2 3 2 3 2" xfId="5665"/>
    <cellStyle name="Normal 3 2 2 2 2 2 3 2 3 2 2" xfId="14689"/>
    <cellStyle name="Normal 3 2 2 2 2 2 3 2 3 3" xfId="5666"/>
    <cellStyle name="Normal 3 2 2 2 2 2 3 2 3 3 2" xfId="14690"/>
    <cellStyle name="Normal 3 2 2 2 2 2 3 2 3 4" xfId="5667"/>
    <cellStyle name="Normal 3 2 2 2 2 2 3 2 3 4 2" xfId="14691"/>
    <cellStyle name="Normal 3 2 2 2 2 2 3 2 3 5" xfId="5668"/>
    <cellStyle name="Normal 3 2 2 2 2 2 3 2 3 5 2" xfId="14692"/>
    <cellStyle name="Normal 3 2 2 2 2 2 3 2 3 6" xfId="14693"/>
    <cellStyle name="Normal 3 2 2 2 2 2 3 2 4" xfId="5669"/>
    <cellStyle name="Normal 3 2 2 2 2 2 3 2 4 2" xfId="5670"/>
    <cellStyle name="Normal 3 2 2 2 2 2 3 2 4 2 2" xfId="14694"/>
    <cellStyle name="Normal 3 2 2 2 2 2 3 2 4 3" xfId="5671"/>
    <cellStyle name="Normal 3 2 2 2 2 2 3 2 4 3 2" xfId="14695"/>
    <cellStyle name="Normal 3 2 2 2 2 2 3 2 4 4" xfId="5672"/>
    <cellStyle name="Normal 3 2 2 2 2 2 3 2 4 4 2" xfId="14696"/>
    <cellStyle name="Normal 3 2 2 2 2 2 3 2 4 5" xfId="5673"/>
    <cellStyle name="Normal 3 2 2 2 2 2 3 2 4 5 2" xfId="14697"/>
    <cellStyle name="Normal 3 2 2 2 2 2 3 2 4 6" xfId="14698"/>
    <cellStyle name="Normal 3 2 2 2 2 2 3 2 5" xfId="5674"/>
    <cellStyle name="Normal 3 2 2 2 2 2 3 2 5 2" xfId="5675"/>
    <cellStyle name="Normal 3 2 2 2 2 2 3 2 5 2 2" xfId="14699"/>
    <cellStyle name="Normal 3 2 2 2 2 2 3 2 5 3" xfId="5676"/>
    <cellStyle name="Normal 3 2 2 2 2 2 3 2 5 3 2" xfId="14700"/>
    <cellStyle name="Normal 3 2 2 2 2 2 3 2 5 4" xfId="5677"/>
    <cellStyle name="Normal 3 2 2 2 2 2 3 2 5 4 2" xfId="14701"/>
    <cellStyle name="Normal 3 2 2 2 2 2 3 2 5 5" xfId="5678"/>
    <cellStyle name="Normal 3 2 2 2 2 2 3 2 5 5 2" xfId="14702"/>
    <cellStyle name="Normal 3 2 2 2 2 2 3 2 5 6" xfId="14703"/>
    <cellStyle name="Normal 3 2 2 2 2 2 3 2 6" xfId="5679"/>
    <cellStyle name="Normal 3 2 2 2 2 2 3 2 6 2" xfId="14704"/>
    <cellStyle name="Normal 3 2 2 2 2 2 3 2 7" xfId="5680"/>
    <cellStyle name="Normal 3 2 2 2 2 2 3 2 7 2" xfId="14705"/>
    <cellStyle name="Normal 3 2 2 2 2 2 3 2 8" xfId="5681"/>
    <cellStyle name="Normal 3 2 2 2 2 2 3 2 8 2" xfId="14706"/>
    <cellStyle name="Normal 3 2 2 2 2 2 3 2 9" xfId="5682"/>
    <cellStyle name="Normal 3 2 2 2 2 2 3 2 9 2" xfId="14707"/>
    <cellStyle name="Normal 3 2 2 2 2 2 30" xfId="5683"/>
    <cellStyle name="Normal 3 2 2 2 2 2 30 2" xfId="14708"/>
    <cellStyle name="Normal 3 2 2 2 2 2 31" xfId="5684"/>
    <cellStyle name="Normal 3 2 2 2 2 2 31 2" xfId="14709"/>
    <cellStyle name="Normal 3 2 2 2 2 2 32" xfId="14710"/>
    <cellStyle name="Normal 3 2 2 2 2 2 4" xfId="5685"/>
    <cellStyle name="Normal 3 2 2 2 2 2 4 10" xfId="14711"/>
    <cellStyle name="Normal 3 2 2 2 2 2 4 2" xfId="5686"/>
    <cellStyle name="Normal 3 2 2 2 2 2 4 2 2" xfId="5687"/>
    <cellStyle name="Normal 3 2 2 2 2 2 4 2 2 2" xfId="5688"/>
    <cellStyle name="Normal 3 2 2 2 2 2 4 2 2 2 2" xfId="14712"/>
    <cellStyle name="Normal 3 2 2 2 2 2 4 2 2 3" xfId="5689"/>
    <cellStyle name="Normal 3 2 2 2 2 2 4 2 2 3 2" xfId="14713"/>
    <cellStyle name="Normal 3 2 2 2 2 2 4 2 2 4" xfId="5690"/>
    <cellStyle name="Normal 3 2 2 2 2 2 4 2 2 4 2" xfId="14714"/>
    <cellStyle name="Normal 3 2 2 2 2 2 4 2 2 5" xfId="5691"/>
    <cellStyle name="Normal 3 2 2 2 2 2 4 2 2 5 2" xfId="14715"/>
    <cellStyle name="Normal 3 2 2 2 2 2 4 2 2 6" xfId="14716"/>
    <cellStyle name="Normal 3 2 2 2 2 2 4 2 3" xfId="5692"/>
    <cellStyle name="Normal 3 2 2 2 2 2 4 2 3 2" xfId="5693"/>
    <cellStyle name="Normal 3 2 2 2 2 2 4 2 3 2 2" xfId="14717"/>
    <cellStyle name="Normal 3 2 2 2 2 2 4 2 3 3" xfId="5694"/>
    <cellStyle name="Normal 3 2 2 2 2 2 4 2 3 3 2" xfId="14718"/>
    <cellStyle name="Normal 3 2 2 2 2 2 4 2 3 4" xfId="5695"/>
    <cellStyle name="Normal 3 2 2 2 2 2 4 2 3 4 2" xfId="14719"/>
    <cellStyle name="Normal 3 2 2 2 2 2 4 2 3 5" xfId="5696"/>
    <cellStyle name="Normal 3 2 2 2 2 2 4 2 3 5 2" xfId="14720"/>
    <cellStyle name="Normal 3 2 2 2 2 2 4 2 3 6" xfId="14721"/>
    <cellStyle name="Normal 3 2 2 2 2 2 4 2 4" xfId="5697"/>
    <cellStyle name="Normal 3 2 2 2 2 2 4 2 4 2" xfId="5698"/>
    <cellStyle name="Normal 3 2 2 2 2 2 4 2 4 2 2" xfId="14722"/>
    <cellStyle name="Normal 3 2 2 2 2 2 4 2 4 3" xfId="5699"/>
    <cellStyle name="Normal 3 2 2 2 2 2 4 2 4 3 2" xfId="14723"/>
    <cellStyle name="Normal 3 2 2 2 2 2 4 2 4 4" xfId="5700"/>
    <cellStyle name="Normal 3 2 2 2 2 2 4 2 4 4 2" xfId="14724"/>
    <cellStyle name="Normal 3 2 2 2 2 2 4 2 4 5" xfId="5701"/>
    <cellStyle name="Normal 3 2 2 2 2 2 4 2 4 5 2" xfId="14725"/>
    <cellStyle name="Normal 3 2 2 2 2 2 4 2 4 6" xfId="14726"/>
    <cellStyle name="Normal 3 2 2 2 2 2 4 2 5" xfId="5702"/>
    <cellStyle name="Normal 3 2 2 2 2 2 4 2 5 2" xfId="14727"/>
    <cellStyle name="Normal 3 2 2 2 2 2 4 2 6" xfId="5703"/>
    <cellStyle name="Normal 3 2 2 2 2 2 4 2 6 2" xfId="14728"/>
    <cellStyle name="Normal 3 2 2 2 2 2 4 2 7" xfId="5704"/>
    <cellStyle name="Normal 3 2 2 2 2 2 4 2 7 2" xfId="14729"/>
    <cellStyle name="Normal 3 2 2 2 2 2 4 2 8" xfId="5705"/>
    <cellStyle name="Normal 3 2 2 2 2 2 4 2 8 2" xfId="14730"/>
    <cellStyle name="Normal 3 2 2 2 2 2 4 2 9" xfId="14731"/>
    <cellStyle name="Normal 3 2 2 2 2 2 4 3" xfId="5706"/>
    <cellStyle name="Normal 3 2 2 2 2 2 4 3 2" xfId="5707"/>
    <cellStyle name="Normal 3 2 2 2 2 2 4 3 2 2" xfId="14732"/>
    <cellStyle name="Normal 3 2 2 2 2 2 4 3 3" xfId="5708"/>
    <cellStyle name="Normal 3 2 2 2 2 2 4 3 3 2" xfId="14733"/>
    <cellStyle name="Normal 3 2 2 2 2 2 4 3 4" xfId="5709"/>
    <cellStyle name="Normal 3 2 2 2 2 2 4 3 4 2" xfId="14734"/>
    <cellStyle name="Normal 3 2 2 2 2 2 4 3 5" xfId="5710"/>
    <cellStyle name="Normal 3 2 2 2 2 2 4 3 5 2" xfId="14735"/>
    <cellStyle name="Normal 3 2 2 2 2 2 4 3 6" xfId="14736"/>
    <cellStyle name="Normal 3 2 2 2 2 2 4 4" xfId="5711"/>
    <cellStyle name="Normal 3 2 2 2 2 2 4 4 2" xfId="5712"/>
    <cellStyle name="Normal 3 2 2 2 2 2 4 4 2 2" xfId="14737"/>
    <cellStyle name="Normal 3 2 2 2 2 2 4 4 3" xfId="5713"/>
    <cellStyle name="Normal 3 2 2 2 2 2 4 4 3 2" xfId="14738"/>
    <cellStyle name="Normal 3 2 2 2 2 2 4 4 4" xfId="5714"/>
    <cellStyle name="Normal 3 2 2 2 2 2 4 4 4 2" xfId="14739"/>
    <cellStyle name="Normal 3 2 2 2 2 2 4 4 5" xfId="5715"/>
    <cellStyle name="Normal 3 2 2 2 2 2 4 4 5 2" xfId="14740"/>
    <cellStyle name="Normal 3 2 2 2 2 2 4 4 6" xfId="14741"/>
    <cellStyle name="Normal 3 2 2 2 2 2 4 5" xfId="5716"/>
    <cellStyle name="Normal 3 2 2 2 2 2 4 5 2" xfId="5717"/>
    <cellStyle name="Normal 3 2 2 2 2 2 4 5 2 2" xfId="14742"/>
    <cellStyle name="Normal 3 2 2 2 2 2 4 5 3" xfId="5718"/>
    <cellStyle name="Normal 3 2 2 2 2 2 4 5 3 2" xfId="14743"/>
    <cellStyle name="Normal 3 2 2 2 2 2 4 5 4" xfId="5719"/>
    <cellStyle name="Normal 3 2 2 2 2 2 4 5 4 2" xfId="14744"/>
    <cellStyle name="Normal 3 2 2 2 2 2 4 5 5" xfId="5720"/>
    <cellStyle name="Normal 3 2 2 2 2 2 4 5 5 2" xfId="14745"/>
    <cellStyle name="Normal 3 2 2 2 2 2 4 5 6" xfId="14746"/>
    <cellStyle name="Normal 3 2 2 2 2 2 4 6" xfId="5721"/>
    <cellStyle name="Normal 3 2 2 2 2 2 4 6 2" xfId="14747"/>
    <cellStyle name="Normal 3 2 2 2 2 2 4 7" xfId="5722"/>
    <cellStyle name="Normal 3 2 2 2 2 2 4 7 2" xfId="14748"/>
    <cellStyle name="Normal 3 2 2 2 2 2 4 8" xfId="5723"/>
    <cellStyle name="Normal 3 2 2 2 2 2 4 8 2" xfId="14749"/>
    <cellStyle name="Normal 3 2 2 2 2 2 4 9" xfId="5724"/>
    <cellStyle name="Normal 3 2 2 2 2 2 4 9 2" xfId="14750"/>
    <cellStyle name="Normal 3 2 2 2 2 2 5" xfId="5725"/>
    <cellStyle name="Normal 3 2 2 2 2 2 5 10" xfId="14751"/>
    <cellStyle name="Normal 3 2 2 2 2 2 5 2" xfId="5726"/>
    <cellStyle name="Normal 3 2 2 2 2 2 5 2 2" xfId="5727"/>
    <cellStyle name="Normal 3 2 2 2 2 2 5 2 2 2" xfId="5728"/>
    <cellStyle name="Normal 3 2 2 2 2 2 5 2 2 2 2" xfId="14752"/>
    <cellStyle name="Normal 3 2 2 2 2 2 5 2 2 3" xfId="5729"/>
    <cellStyle name="Normal 3 2 2 2 2 2 5 2 2 3 2" xfId="14753"/>
    <cellStyle name="Normal 3 2 2 2 2 2 5 2 2 4" xfId="5730"/>
    <cellStyle name="Normal 3 2 2 2 2 2 5 2 2 4 2" xfId="14754"/>
    <cellStyle name="Normal 3 2 2 2 2 2 5 2 2 5" xfId="5731"/>
    <cellStyle name="Normal 3 2 2 2 2 2 5 2 2 5 2" xfId="14755"/>
    <cellStyle name="Normal 3 2 2 2 2 2 5 2 2 6" xfId="14756"/>
    <cellStyle name="Normal 3 2 2 2 2 2 5 2 3" xfId="5732"/>
    <cellStyle name="Normal 3 2 2 2 2 2 5 2 3 2" xfId="5733"/>
    <cellStyle name="Normal 3 2 2 2 2 2 5 2 3 2 2" xfId="14757"/>
    <cellStyle name="Normal 3 2 2 2 2 2 5 2 3 3" xfId="5734"/>
    <cellStyle name="Normal 3 2 2 2 2 2 5 2 3 3 2" xfId="14758"/>
    <cellStyle name="Normal 3 2 2 2 2 2 5 2 3 4" xfId="5735"/>
    <cellStyle name="Normal 3 2 2 2 2 2 5 2 3 4 2" xfId="14759"/>
    <cellStyle name="Normal 3 2 2 2 2 2 5 2 3 5" xfId="5736"/>
    <cellStyle name="Normal 3 2 2 2 2 2 5 2 3 5 2" xfId="14760"/>
    <cellStyle name="Normal 3 2 2 2 2 2 5 2 3 6" xfId="14761"/>
    <cellStyle name="Normal 3 2 2 2 2 2 5 2 4" xfId="5737"/>
    <cellStyle name="Normal 3 2 2 2 2 2 5 2 4 2" xfId="5738"/>
    <cellStyle name="Normal 3 2 2 2 2 2 5 2 4 2 2" xfId="14762"/>
    <cellStyle name="Normal 3 2 2 2 2 2 5 2 4 3" xfId="5739"/>
    <cellStyle name="Normal 3 2 2 2 2 2 5 2 4 3 2" xfId="14763"/>
    <cellStyle name="Normal 3 2 2 2 2 2 5 2 4 4" xfId="5740"/>
    <cellStyle name="Normal 3 2 2 2 2 2 5 2 4 4 2" xfId="14764"/>
    <cellStyle name="Normal 3 2 2 2 2 2 5 2 4 5" xfId="5741"/>
    <cellStyle name="Normal 3 2 2 2 2 2 5 2 4 5 2" xfId="14765"/>
    <cellStyle name="Normal 3 2 2 2 2 2 5 2 4 6" xfId="14766"/>
    <cellStyle name="Normal 3 2 2 2 2 2 5 2 5" xfId="5742"/>
    <cellStyle name="Normal 3 2 2 2 2 2 5 2 5 2" xfId="14767"/>
    <cellStyle name="Normal 3 2 2 2 2 2 5 2 6" xfId="5743"/>
    <cellStyle name="Normal 3 2 2 2 2 2 5 2 6 2" xfId="14768"/>
    <cellStyle name="Normal 3 2 2 2 2 2 5 2 7" xfId="5744"/>
    <cellStyle name="Normal 3 2 2 2 2 2 5 2 7 2" xfId="14769"/>
    <cellStyle name="Normal 3 2 2 2 2 2 5 2 8" xfId="5745"/>
    <cellStyle name="Normal 3 2 2 2 2 2 5 2 8 2" xfId="14770"/>
    <cellStyle name="Normal 3 2 2 2 2 2 5 2 9" xfId="14771"/>
    <cellStyle name="Normal 3 2 2 2 2 2 5 3" xfId="5746"/>
    <cellStyle name="Normal 3 2 2 2 2 2 5 3 2" xfId="5747"/>
    <cellStyle name="Normal 3 2 2 2 2 2 5 3 2 2" xfId="14772"/>
    <cellStyle name="Normal 3 2 2 2 2 2 5 3 3" xfId="5748"/>
    <cellStyle name="Normal 3 2 2 2 2 2 5 3 3 2" xfId="14773"/>
    <cellStyle name="Normal 3 2 2 2 2 2 5 3 4" xfId="5749"/>
    <cellStyle name="Normal 3 2 2 2 2 2 5 3 4 2" xfId="14774"/>
    <cellStyle name="Normal 3 2 2 2 2 2 5 3 5" xfId="5750"/>
    <cellStyle name="Normal 3 2 2 2 2 2 5 3 5 2" xfId="14775"/>
    <cellStyle name="Normal 3 2 2 2 2 2 5 3 6" xfId="14776"/>
    <cellStyle name="Normal 3 2 2 2 2 2 5 4" xfId="5751"/>
    <cellStyle name="Normal 3 2 2 2 2 2 5 4 2" xfId="5752"/>
    <cellStyle name="Normal 3 2 2 2 2 2 5 4 2 2" xfId="14777"/>
    <cellStyle name="Normal 3 2 2 2 2 2 5 4 3" xfId="5753"/>
    <cellStyle name="Normal 3 2 2 2 2 2 5 4 3 2" xfId="14778"/>
    <cellStyle name="Normal 3 2 2 2 2 2 5 4 4" xfId="5754"/>
    <cellStyle name="Normal 3 2 2 2 2 2 5 4 4 2" xfId="14779"/>
    <cellStyle name="Normal 3 2 2 2 2 2 5 4 5" xfId="5755"/>
    <cellStyle name="Normal 3 2 2 2 2 2 5 4 5 2" xfId="14780"/>
    <cellStyle name="Normal 3 2 2 2 2 2 5 4 6" xfId="14781"/>
    <cellStyle name="Normal 3 2 2 2 2 2 5 5" xfId="5756"/>
    <cellStyle name="Normal 3 2 2 2 2 2 5 5 2" xfId="5757"/>
    <cellStyle name="Normal 3 2 2 2 2 2 5 5 2 2" xfId="14782"/>
    <cellStyle name="Normal 3 2 2 2 2 2 5 5 3" xfId="5758"/>
    <cellStyle name="Normal 3 2 2 2 2 2 5 5 3 2" xfId="14783"/>
    <cellStyle name="Normal 3 2 2 2 2 2 5 5 4" xfId="5759"/>
    <cellStyle name="Normal 3 2 2 2 2 2 5 5 4 2" xfId="14784"/>
    <cellStyle name="Normal 3 2 2 2 2 2 5 5 5" xfId="5760"/>
    <cellStyle name="Normal 3 2 2 2 2 2 5 5 5 2" xfId="14785"/>
    <cellStyle name="Normal 3 2 2 2 2 2 5 5 6" xfId="14786"/>
    <cellStyle name="Normal 3 2 2 2 2 2 5 6" xfId="5761"/>
    <cellStyle name="Normal 3 2 2 2 2 2 5 6 2" xfId="14787"/>
    <cellStyle name="Normal 3 2 2 2 2 2 5 7" xfId="5762"/>
    <cellStyle name="Normal 3 2 2 2 2 2 5 7 2" xfId="14788"/>
    <cellStyle name="Normal 3 2 2 2 2 2 5 8" xfId="5763"/>
    <cellStyle name="Normal 3 2 2 2 2 2 5 8 2" xfId="14789"/>
    <cellStyle name="Normal 3 2 2 2 2 2 5 9" xfId="5764"/>
    <cellStyle name="Normal 3 2 2 2 2 2 5 9 2" xfId="14790"/>
    <cellStyle name="Normal 3 2 2 2 2 2 6" xfId="5765"/>
    <cellStyle name="Normal 3 2 2 2 2 2 6 10" xfId="14791"/>
    <cellStyle name="Normal 3 2 2 2 2 2 6 2" xfId="5766"/>
    <cellStyle name="Normal 3 2 2 2 2 2 6 2 2" xfId="5767"/>
    <cellStyle name="Normal 3 2 2 2 2 2 6 2 2 2" xfId="5768"/>
    <cellStyle name="Normal 3 2 2 2 2 2 6 2 2 2 2" xfId="14792"/>
    <cellStyle name="Normal 3 2 2 2 2 2 6 2 2 3" xfId="5769"/>
    <cellStyle name="Normal 3 2 2 2 2 2 6 2 2 3 2" xfId="14793"/>
    <cellStyle name="Normal 3 2 2 2 2 2 6 2 2 4" xfId="5770"/>
    <cellStyle name="Normal 3 2 2 2 2 2 6 2 2 4 2" xfId="14794"/>
    <cellStyle name="Normal 3 2 2 2 2 2 6 2 2 5" xfId="5771"/>
    <cellStyle name="Normal 3 2 2 2 2 2 6 2 2 5 2" xfId="14795"/>
    <cellStyle name="Normal 3 2 2 2 2 2 6 2 2 6" xfId="14796"/>
    <cellStyle name="Normal 3 2 2 2 2 2 6 2 3" xfId="5772"/>
    <cellStyle name="Normal 3 2 2 2 2 2 6 2 3 2" xfId="5773"/>
    <cellStyle name="Normal 3 2 2 2 2 2 6 2 3 2 2" xfId="14797"/>
    <cellStyle name="Normal 3 2 2 2 2 2 6 2 3 3" xfId="5774"/>
    <cellStyle name="Normal 3 2 2 2 2 2 6 2 3 3 2" xfId="14798"/>
    <cellStyle name="Normal 3 2 2 2 2 2 6 2 3 4" xfId="5775"/>
    <cellStyle name="Normal 3 2 2 2 2 2 6 2 3 4 2" xfId="14799"/>
    <cellStyle name="Normal 3 2 2 2 2 2 6 2 3 5" xfId="5776"/>
    <cellStyle name="Normal 3 2 2 2 2 2 6 2 3 5 2" xfId="14800"/>
    <cellStyle name="Normal 3 2 2 2 2 2 6 2 3 6" xfId="14801"/>
    <cellStyle name="Normal 3 2 2 2 2 2 6 2 4" xfId="5777"/>
    <cellStyle name="Normal 3 2 2 2 2 2 6 2 4 2" xfId="5778"/>
    <cellStyle name="Normal 3 2 2 2 2 2 6 2 4 2 2" xfId="14802"/>
    <cellStyle name="Normal 3 2 2 2 2 2 6 2 4 3" xfId="5779"/>
    <cellStyle name="Normal 3 2 2 2 2 2 6 2 4 3 2" xfId="14803"/>
    <cellStyle name="Normal 3 2 2 2 2 2 6 2 4 4" xfId="5780"/>
    <cellStyle name="Normal 3 2 2 2 2 2 6 2 4 4 2" xfId="14804"/>
    <cellStyle name="Normal 3 2 2 2 2 2 6 2 4 5" xfId="5781"/>
    <cellStyle name="Normal 3 2 2 2 2 2 6 2 4 5 2" xfId="14805"/>
    <cellStyle name="Normal 3 2 2 2 2 2 6 2 4 6" xfId="14806"/>
    <cellStyle name="Normal 3 2 2 2 2 2 6 2 5" xfId="5782"/>
    <cellStyle name="Normal 3 2 2 2 2 2 6 2 5 2" xfId="14807"/>
    <cellStyle name="Normal 3 2 2 2 2 2 6 2 6" xfId="5783"/>
    <cellStyle name="Normal 3 2 2 2 2 2 6 2 6 2" xfId="14808"/>
    <cellStyle name="Normal 3 2 2 2 2 2 6 2 7" xfId="5784"/>
    <cellStyle name="Normal 3 2 2 2 2 2 6 2 7 2" xfId="14809"/>
    <cellStyle name="Normal 3 2 2 2 2 2 6 2 8" xfId="5785"/>
    <cellStyle name="Normal 3 2 2 2 2 2 6 2 8 2" xfId="14810"/>
    <cellStyle name="Normal 3 2 2 2 2 2 6 2 9" xfId="14811"/>
    <cellStyle name="Normal 3 2 2 2 2 2 6 3" xfId="5786"/>
    <cellStyle name="Normal 3 2 2 2 2 2 6 3 2" xfId="5787"/>
    <cellStyle name="Normal 3 2 2 2 2 2 6 3 2 2" xfId="14812"/>
    <cellStyle name="Normal 3 2 2 2 2 2 6 3 3" xfId="5788"/>
    <cellStyle name="Normal 3 2 2 2 2 2 6 3 3 2" xfId="14813"/>
    <cellStyle name="Normal 3 2 2 2 2 2 6 3 4" xfId="5789"/>
    <cellStyle name="Normal 3 2 2 2 2 2 6 3 4 2" xfId="14814"/>
    <cellStyle name="Normal 3 2 2 2 2 2 6 3 5" xfId="5790"/>
    <cellStyle name="Normal 3 2 2 2 2 2 6 3 5 2" xfId="14815"/>
    <cellStyle name="Normal 3 2 2 2 2 2 6 3 6" xfId="14816"/>
    <cellStyle name="Normal 3 2 2 2 2 2 6 4" xfId="5791"/>
    <cellStyle name="Normal 3 2 2 2 2 2 6 4 2" xfId="5792"/>
    <cellStyle name="Normal 3 2 2 2 2 2 6 4 2 2" xfId="14817"/>
    <cellStyle name="Normal 3 2 2 2 2 2 6 4 3" xfId="5793"/>
    <cellStyle name="Normal 3 2 2 2 2 2 6 4 3 2" xfId="14818"/>
    <cellStyle name="Normal 3 2 2 2 2 2 6 4 4" xfId="5794"/>
    <cellStyle name="Normal 3 2 2 2 2 2 6 4 4 2" xfId="14819"/>
    <cellStyle name="Normal 3 2 2 2 2 2 6 4 5" xfId="5795"/>
    <cellStyle name="Normal 3 2 2 2 2 2 6 4 5 2" xfId="14820"/>
    <cellStyle name="Normal 3 2 2 2 2 2 6 4 6" xfId="14821"/>
    <cellStyle name="Normal 3 2 2 2 2 2 6 5" xfId="5796"/>
    <cellStyle name="Normal 3 2 2 2 2 2 6 5 2" xfId="5797"/>
    <cellStyle name="Normal 3 2 2 2 2 2 6 5 2 2" xfId="14822"/>
    <cellStyle name="Normal 3 2 2 2 2 2 6 5 3" xfId="5798"/>
    <cellStyle name="Normal 3 2 2 2 2 2 6 5 3 2" xfId="14823"/>
    <cellStyle name="Normal 3 2 2 2 2 2 6 5 4" xfId="5799"/>
    <cellStyle name="Normal 3 2 2 2 2 2 6 5 4 2" xfId="14824"/>
    <cellStyle name="Normal 3 2 2 2 2 2 6 5 5" xfId="5800"/>
    <cellStyle name="Normal 3 2 2 2 2 2 6 5 5 2" xfId="14825"/>
    <cellStyle name="Normal 3 2 2 2 2 2 6 5 6" xfId="14826"/>
    <cellStyle name="Normal 3 2 2 2 2 2 6 6" xfId="5801"/>
    <cellStyle name="Normal 3 2 2 2 2 2 6 6 2" xfId="14827"/>
    <cellStyle name="Normal 3 2 2 2 2 2 6 7" xfId="5802"/>
    <cellStyle name="Normal 3 2 2 2 2 2 6 7 2" xfId="14828"/>
    <cellStyle name="Normal 3 2 2 2 2 2 6 8" xfId="5803"/>
    <cellStyle name="Normal 3 2 2 2 2 2 6 8 2" xfId="14829"/>
    <cellStyle name="Normal 3 2 2 2 2 2 6 9" xfId="5804"/>
    <cellStyle name="Normal 3 2 2 2 2 2 6 9 2" xfId="14830"/>
    <cellStyle name="Normal 3 2 2 2 2 2 7" xfId="5805"/>
    <cellStyle name="Normal 3 2 2 2 2 2 7 10" xfId="14831"/>
    <cellStyle name="Normal 3 2 2 2 2 2 7 2" xfId="5806"/>
    <cellStyle name="Normal 3 2 2 2 2 2 7 2 2" xfId="5807"/>
    <cellStyle name="Normal 3 2 2 2 2 2 7 2 2 2" xfId="5808"/>
    <cellStyle name="Normal 3 2 2 2 2 2 7 2 2 2 2" xfId="14832"/>
    <cellStyle name="Normal 3 2 2 2 2 2 7 2 2 3" xfId="5809"/>
    <cellStyle name="Normal 3 2 2 2 2 2 7 2 2 3 2" xfId="14833"/>
    <cellStyle name="Normal 3 2 2 2 2 2 7 2 2 4" xfId="5810"/>
    <cellStyle name="Normal 3 2 2 2 2 2 7 2 2 4 2" xfId="14834"/>
    <cellStyle name="Normal 3 2 2 2 2 2 7 2 2 5" xfId="5811"/>
    <cellStyle name="Normal 3 2 2 2 2 2 7 2 2 5 2" xfId="14835"/>
    <cellStyle name="Normal 3 2 2 2 2 2 7 2 2 6" xfId="14836"/>
    <cellStyle name="Normal 3 2 2 2 2 2 7 2 3" xfId="5812"/>
    <cellStyle name="Normal 3 2 2 2 2 2 7 2 3 2" xfId="5813"/>
    <cellStyle name="Normal 3 2 2 2 2 2 7 2 3 2 2" xfId="14837"/>
    <cellStyle name="Normal 3 2 2 2 2 2 7 2 3 3" xfId="5814"/>
    <cellStyle name="Normal 3 2 2 2 2 2 7 2 3 3 2" xfId="14838"/>
    <cellStyle name="Normal 3 2 2 2 2 2 7 2 3 4" xfId="5815"/>
    <cellStyle name="Normal 3 2 2 2 2 2 7 2 3 4 2" xfId="14839"/>
    <cellStyle name="Normal 3 2 2 2 2 2 7 2 3 5" xfId="5816"/>
    <cellStyle name="Normal 3 2 2 2 2 2 7 2 3 5 2" xfId="14840"/>
    <cellStyle name="Normal 3 2 2 2 2 2 7 2 3 6" xfId="14841"/>
    <cellStyle name="Normal 3 2 2 2 2 2 7 2 4" xfId="5817"/>
    <cellStyle name="Normal 3 2 2 2 2 2 7 2 4 2" xfId="5818"/>
    <cellStyle name="Normal 3 2 2 2 2 2 7 2 4 2 2" xfId="14842"/>
    <cellStyle name="Normal 3 2 2 2 2 2 7 2 4 3" xfId="5819"/>
    <cellStyle name="Normal 3 2 2 2 2 2 7 2 4 3 2" xfId="14843"/>
    <cellStyle name="Normal 3 2 2 2 2 2 7 2 4 4" xfId="5820"/>
    <cellStyle name="Normal 3 2 2 2 2 2 7 2 4 4 2" xfId="14844"/>
    <cellStyle name="Normal 3 2 2 2 2 2 7 2 4 5" xfId="5821"/>
    <cellStyle name="Normal 3 2 2 2 2 2 7 2 4 5 2" xfId="14845"/>
    <cellStyle name="Normal 3 2 2 2 2 2 7 2 4 6" xfId="14846"/>
    <cellStyle name="Normal 3 2 2 2 2 2 7 2 5" xfId="5822"/>
    <cellStyle name="Normal 3 2 2 2 2 2 7 2 5 2" xfId="14847"/>
    <cellStyle name="Normal 3 2 2 2 2 2 7 2 6" xfId="5823"/>
    <cellStyle name="Normal 3 2 2 2 2 2 7 2 6 2" xfId="14848"/>
    <cellStyle name="Normal 3 2 2 2 2 2 7 2 7" xfId="5824"/>
    <cellStyle name="Normal 3 2 2 2 2 2 7 2 7 2" xfId="14849"/>
    <cellStyle name="Normal 3 2 2 2 2 2 7 2 8" xfId="5825"/>
    <cellStyle name="Normal 3 2 2 2 2 2 7 2 8 2" xfId="14850"/>
    <cellStyle name="Normal 3 2 2 2 2 2 7 2 9" xfId="14851"/>
    <cellStyle name="Normal 3 2 2 2 2 2 7 3" xfId="5826"/>
    <cellStyle name="Normal 3 2 2 2 2 2 7 3 2" xfId="5827"/>
    <cellStyle name="Normal 3 2 2 2 2 2 7 3 2 2" xfId="14852"/>
    <cellStyle name="Normal 3 2 2 2 2 2 7 3 3" xfId="5828"/>
    <cellStyle name="Normal 3 2 2 2 2 2 7 3 3 2" xfId="14853"/>
    <cellStyle name="Normal 3 2 2 2 2 2 7 3 4" xfId="5829"/>
    <cellStyle name="Normal 3 2 2 2 2 2 7 3 4 2" xfId="14854"/>
    <cellStyle name="Normal 3 2 2 2 2 2 7 3 5" xfId="5830"/>
    <cellStyle name="Normal 3 2 2 2 2 2 7 3 5 2" xfId="14855"/>
    <cellStyle name="Normal 3 2 2 2 2 2 7 3 6" xfId="14856"/>
    <cellStyle name="Normal 3 2 2 2 2 2 7 4" xfId="5831"/>
    <cellStyle name="Normal 3 2 2 2 2 2 7 4 2" xfId="5832"/>
    <cellStyle name="Normal 3 2 2 2 2 2 7 4 2 2" xfId="14857"/>
    <cellStyle name="Normal 3 2 2 2 2 2 7 4 3" xfId="5833"/>
    <cellStyle name="Normal 3 2 2 2 2 2 7 4 3 2" xfId="14858"/>
    <cellStyle name="Normal 3 2 2 2 2 2 7 4 4" xfId="5834"/>
    <cellStyle name="Normal 3 2 2 2 2 2 7 4 4 2" xfId="14859"/>
    <cellStyle name="Normal 3 2 2 2 2 2 7 4 5" xfId="5835"/>
    <cellStyle name="Normal 3 2 2 2 2 2 7 4 5 2" xfId="14860"/>
    <cellStyle name="Normal 3 2 2 2 2 2 7 4 6" xfId="14861"/>
    <cellStyle name="Normal 3 2 2 2 2 2 7 5" xfId="5836"/>
    <cellStyle name="Normal 3 2 2 2 2 2 7 5 2" xfId="5837"/>
    <cellStyle name="Normal 3 2 2 2 2 2 7 5 2 2" xfId="14862"/>
    <cellStyle name="Normal 3 2 2 2 2 2 7 5 3" xfId="5838"/>
    <cellStyle name="Normal 3 2 2 2 2 2 7 5 3 2" xfId="14863"/>
    <cellStyle name="Normal 3 2 2 2 2 2 7 5 4" xfId="5839"/>
    <cellStyle name="Normal 3 2 2 2 2 2 7 5 4 2" xfId="14864"/>
    <cellStyle name="Normal 3 2 2 2 2 2 7 5 5" xfId="5840"/>
    <cellStyle name="Normal 3 2 2 2 2 2 7 5 5 2" xfId="14865"/>
    <cellStyle name="Normal 3 2 2 2 2 2 7 5 6" xfId="14866"/>
    <cellStyle name="Normal 3 2 2 2 2 2 7 6" xfId="5841"/>
    <cellStyle name="Normal 3 2 2 2 2 2 7 6 2" xfId="14867"/>
    <cellStyle name="Normal 3 2 2 2 2 2 7 7" xfId="5842"/>
    <cellStyle name="Normal 3 2 2 2 2 2 7 7 2" xfId="14868"/>
    <cellStyle name="Normal 3 2 2 2 2 2 7 8" xfId="5843"/>
    <cellStyle name="Normal 3 2 2 2 2 2 7 8 2" xfId="14869"/>
    <cellStyle name="Normal 3 2 2 2 2 2 7 9" xfId="5844"/>
    <cellStyle name="Normal 3 2 2 2 2 2 7 9 2" xfId="14870"/>
    <cellStyle name="Normal 3 2 2 2 2 2 8" xfId="5845"/>
    <cellStyle name="Normal 3 2 2 2 2 2 8 10" xfId="14871"/>
    <cellStyle name="Normal 3 2 2 2 2 2 8 2" xfId="5846"/>
    <cellStyle name="Normal 3 2 2 2 2 2 8 2 2" xfId="5847"/>
    <cellStyle name="Normal 3 2 2 2 2 2 8 2 2 2" xfId="5848"/>
    <cellStyle name="Normal 3 2 2 2 2 2 8 2 2 2 2" xfId="14872"/>
    <cellStyle name="Normal 3 2 2 2 2 2 8 2 2 3" xfId="5849"/>
    <cellStyle name="Normal 3 2 2 2 2 2 8 2 2 3 2" xfId="14873"/>
    <cellStyle name="Normal 3 2 2 2 2 2 8 2 2 4" xfId="5850"/>
    <cellStyle name="Normal 3 2 2 2 2 2 8 2 2 4 2" xfId="14874"/>
    <cellStyle name="Normal 3 2 2 2 2 2 8 2 2 5" xfId="5851"/>
    <cellStyle name="Normal 3 2 2 2 2 2 8 2 2 5 2" xfId="14875"/>
    <cellStyle name="Normal 3 2 2 2 2 2 8 2 2 6" xfId="14876"/>
    <cellStyle name="Normal 3 2 2 2 2 2 8 2 3" xfId="5852"/>
    <cellStyle name="Normal 3 2 2 2 2 2 8 2 3 2" xfId="5853"/>
    <cellStyle name="Normal 3 2 2 2 2 2 8 2 3 2 2" xfId="14877"/>
    <cellStyle name="Normal 3 2 2 2 2 2 8 2 3 3" xfId="5854"/>
    <cellStyle name="Normal 3 2 2 2 2 2 8 2 3 3 2" xfId="14878"/>
    <cellStyle name="Normal 3 2 2 2 2 2 8 2 3 4" xfId="5855"/>
    <cellStyle name="Normal 3 2 2 2 2 2 8 2 3 4 2" xfId="14879"/>
    <cellStyle name="Normal 3 2 2 2 2 2 8 2 3 5" xfId="5856"/>
    <cellStyle name="Normal 3 2 2 2 2 2 8 2 3 5 2" xfId="14880"/>
    <cellStyle name="Normal 3 2 2 2 2 2 8 2 3 6" xfId="14881"/>
    <cellStyle name="Normal 3 2 2 2 2 2 8 2 4" xfId="5857"/>
    <cellStyle name="Normal 3 2 2 2 2 2 8 2 4 2" xfId="5858"/>
    <cellStyle name="Normal 3 2 2 2 2 2 8 2 4 2 2" xfId="14882"/>
    <cellStyle name="Normal 3 2 2 2 2 2 8 2 4 3" xfId="5859"/>
    <cellStyle name="Normal 3 2 2 2 2 2 8 2 4 3 2" xfId="14883"/>
    <cellStyle name="Normal 3 2 2 2 2 2 8 2 4 4" xfId="5860"/>
    <cellStyle name="Normal 3 2 2 2 2 2 8 2 4 4 2" xfId="14884"/>
    <cellStyle name="Normal 3 2 2 2 2 2 8 2 4 5" xfId="5861"/>
    <cellStyle name="Normal 3 2 2 2 2 2 8 2 4 5 2" xfId="14885"/>
    <cellStyle name="Normal 3 2 2 2 2 2 8 2 4 6" xfId="14886"/>
    <cellStyle name="Normal 3 2 2 2 2 2 8 2 5" xfId="5862"/>
    <cellStyle name="Normal 3 2 2 2 2 2 8 2 5 2" xfId="14887"/>
    <cellStyle name="Normal 3 2 2 2 2 2 8 2 6" xfId="5863"/>
    <cellStyle name="Normal 3 2 2 2 2 2 8 2 6 2" xfId="14888"/>
    <cellStyle name="Normal 3 2 2 2 2 2 8 2 7" xfId="5864"/>
    <cellStyle name="Normal 3 2 2 2 2 2 8 2 7 2" xfId="14889"/>
    <cellStyle name="Normal 3 2 2 2 2 2 8 2 8" xfId="5865"/>
    <cellStyle name="Normal 3 2 2 2 2 2 8 2 8 2" xfId="14890"/>
    <cellStyle name="Normal 3 2 2 2 2 2 8 2 9" xfId="14891"/>
    <cellStyle name="Normal 3 2 2 2 2 2 8 3" xfId="5866"/>
    <cellStyle name="Normal 3 2 2 2 2 2 8 3 2" xfId="5867"/>
    <cellStyle name="Normal 3 2 2 2 2 2 8 3 2 2" xfId="14892"/>
    <cellStyle name="Normal 3 2 2 2 2 2 8 3 3" xfId="5868"/>
    <cellStyle name="Normal 3 2 2 2 2 2 8 3 3 2" xfId="14893"/>
    <cellStyle name="Normal 3 2 2 2 2 2 8 3 4" xfId="5869"/>
    <cellStyle name="Normal 3 2 2 2 2 2 8 3 4 2" xfId="14894"/>
    <cellStyle name="Normal 3 2 2 2 2 2 8 3 5" xfId="5870"/>
    <cellStyle name="Normal 3 2 2 2 2 2 8 3 5 2" xfId="14895"/>
    <cellStyle name="Normal 3 2 2 2 2 2 8 3 6" xfId="14896"/>
    <cellStyle name="Normal 3 2 2 2 2 2 8 4" xfId="5871"/>
    <cellStyle name="Normal 3 2 2 2 2 2 8 4 2" xfId="5872"/>
    <cellStyle name="Normal 3 2 2 2 2 2 8 4 2 2" xfId="14897"/>
    <cellStyle name="Normal 3 2 2 2 2 2 8 4 3" xfId="5873"/>
    <cellStyle name="Normal 3 2 2 2 2 2 8 4 3 2" xfId="14898"/>
    <cellStyle name="Normal 3 2 2 2 2 2 8 4 4" xfId="5874"/>
    <cellStyle name="Normal 3 2 2 2 2 2 8 4 4 2" xfId="14899"/>
    <cellStyle name="Normal 3 2 2 2 2 2 8 4 5" xfId="5875"/>
    <cellStyle name="Normal 3 2 2 2 2 2 8 4 5 2" xfId="14900"/>
    <cellStyle name="Normal 3 2 2 2 2 2 8 4 6" xfId="14901"/>
    <cellStyle name="Normal 3 2 2 2 2 2 8 5" xfId="5876"/>
    <cellStyle name="Normal 3 2 2 2 2 2 8 5 2" xfId="5877"/>
    <cellStyle name="Normal 3 2 2 2 2 2 8 5 2 2" xfId="14902"/>
    <cellStyle name="Normal 3 2 2 2 2 2 8 5 3" xfId="5878"/>
    <cellStyle name="Normal 3 2 2 2 2 2 8 5 3 2" xfId="14903"/>
    <cellStyle name="Normal 3 2 2 2 2 2 8 5 4" xfId="5879"/>
    <cellStyle name="Normal 3 2 2 2 2 2 8 5 4 2" xfId="14904"/>
    <cellStyle name="Normal 3 2 2 2 2 2 8 5 5" xfId="5880"/>
    <cellStyle name="Normal 3 2 2 2 2 2 8 5 5 2" xfId="14905"/>
    <cellStyle name="Normal 3 2 2 2 2 2 8 5 6" xfId="14906"/>
    <cellStyle name="Normal 3 2 2 2 2 2 8 6" xfId="5881"/>
    <cellStyle name="Normal 3 2 2 2 2 2 8 6 2" xfId="14907"/>
    <cellStyle name="Normal 3 2 2 2 2 2 8 7" xfId="5882"/>
    <cellStyle name="Normal 3 2 2 2 2 2 8 7 2" xfId="14908"/>
    <cellStyle name="Normal 3 2 2 2 2 2 8 8" xfId="5883"/>
    <cellStyle name="Normal 3 2 2 2 2 2 8 8 2" xfId="14909"/>
    <cellStyle name="Normal 3 2 2 2 2 2 8 9" xfId="5884"/>
    <cellStyle name="Normal 3 2 2 2 2 2 8 9 2" xfId="14910"/>
    <cellStyle name="Normal 3 2 2 2 2 2 9" xfId="5885"/>
    <cellStyle name="Normal 3 2 2 2 2 2 9 10" xfId="14911"/>
    <cellStyle name="Normal 3 2 2 2 2 2 9 2" xfId="5886"/>
    <cellStyle name="Normal 3 2 2 2 2 2 9 2 2" xfId="5887"/>
    <cellStyle name="Normal 3 2 2 2 2 2 9 2 2 2" xfId="5888"/>
    <cellStyle name="Normal 3 2 2 2 2 2 9 2 2 2 2" xfId="14912"/>
    <cellStyle name="Normal 3 2 2 2 2 2 9 2 2 3" xfId="5889"/>
    <cellStyle name="Normal 3 2 2 2 2 2 9 2 2 3 2" xfId="14913"/>
    <cellStyle name="Normal 3 2 2 2 2 2 9 2 2 4" xfId="5890"/>
    <cellStyle name="Normal 3 2 2 2 2 2 9 2 2 4 2" xfId="14914"/>
    <cellStyle name="Normal 3 2 2 2 2 2 9 2 2 5" xfId="5891"/>
    <cellStyle name="Normal 3 2 2 2 2 2 9 2 2 5 2" xfId="14915"/>
    <cellStyle name="Normal 3 2 2 2 2 2 9 2 2 6" xfId="14916"/>
    <cellStyle name="Normal 3 2 2 2 2 2 9 2 3" xfId="5892"/>
    <cellStyle name="Normal 3 2 2 2 2 2 9 2 3 2" xfId="5893"/>
    <cellStyle name="Normal 3 2 2 2 2 2 9 2 3 2 2" xfId="14917"/>
    <cellStyle name="Normal 3 2 2 2 2 2 9 2 3 3" xfId="5894"/>
    <cellStyle name="Normal 3 2 2 2 2 2 9 2 3 3 2" xfId="14918"/>
    <cellStyle name="Normal 3 2 2 2 2 2 9 2 3 4" xfId="5895"/>
    <cellStyle name="Normal 3 2 2 2 2 2 9 2 3 4 2" xfId="14919"/>
    <cellStyle name="Normal 3 2 2 2 2 2 9 2 3 5" xfId="5896"/>
    <cellStyle name="Normal 3 2 2 2 2 2 9 2 3 5 2" xfId="14920"/>
    <cellStyle name="Normal 3 2 2 2 2 2 9 2 3 6" xfId="14921"/>
    <cellStyle name="Normal 3 2 2 2 2 2 9 2 4" xfId="5897"/>
    <cellStyle name="Normal 3 2 2 2 2 2 9 2 4 2" xfId="5898"/>
    <cellStyle name="Normal 3 2 2 2 2 2 9 2 4 2 2" xfId="14922"/>
    <cellStyle name="Normal 3 2 2 2 2 2 9 2 4 3" xfId="5899"/>
    <cellStyle name="Normal 3 2 2 2 2 2 9 2 4 3 2" xfId="14923"/>
    <cellStyle name="Normal 3 2 2 2 2 2 9 2 4 4" xfId="5900"/>
    <cellStyle name="Normal 3 2 2 2 2 2 9 2 4 4 2" xfId="14924"/>
    <cellStyle name="Normal 3 2 2 2 2 2 9 2 4 5" xfId="5901"/>
    <cellStyle name="Normal 3 2 2 2 2 2 9 2 4 5 2" xfId="14925"/>
    <cellStyle name="Normal 3 2 2 2 2 2 9 2 4 6" xfId="14926"/>
    <cellStyle name="Normal 3 2 2 2 2 2 9 2 5" xfId="5902"/>
    <cellStyle name="Normal 3 2 2 2 2 2 9 2 5 2" xfId="14927"/>
    <cellStyle name="Normal 3 2 2 2 2 2 9 2 6" xfId="5903"/>
    <cellStyle name="Normal 3 2 2 2 2 2 9 2 6 2" xfId="14928"/>
    <cellStyle name="Normal 3 2 2 2 2 2 9 2 7" xfId="5904"/>
    <cellStyle name="Normal 3 2 2 2 2 2 9 2 7 2" xfId="14929"/>
    <cellStyle name="Normal 3 2 2 2 2 2 9 2 8" xfId="5905"/>
    <cellStyle name="Normal 3 2 2 2 2 2 9 2 8 2" xfId="14930"/>
    <cellStyle name="Normal 3 2 2 2 2 2 9 2 9" xfId="14931"/>
    <cellStyle name="Normal 3 2 2 2 2 2 9 3" xfId="5906"/>
    <cellStyle name="Normal 3 2 2 2 2 2 9 3 2" xfId="5907"/>
    <cellStyle name="Normal 3 2 2 2 2 2 9 3 2 2" xfId="14932"/>
    <cellStyle name="Normal 3 2 2 2 2 2 9 3 3" xfId="5908"/>
    <cellStyle name="Normal 3 2 2 2 2 2 9 3 3 2" xfId="14933"/>
    <cellStyle name="Normal 3 2 2 2 2 2 9 3 4" xfId="5909"/>
    <cellStyle name="Normal 3 2 2 2 2 2 9 3 4 2" xfId="14934"/>
    <cellStyle name="Normal 3 2 2 2 2 2 9 3 5" xfId="5910"/>
    <cellStyle name="Normal 3 2 2 2 2 2 9 3 5 2" xfId="14935"/>
    <cellStyle name="Normal 3 2 2 2 2 2 9 3 6" xfId="14936"/>
    <cellStyle name="Normal 3 2 2 2 2 2 9 4" xfId="5911"/>
    <cellStyle name="Normal 3 2 2 2 2 2 9 4 2" xfId="5912"/>
    <cellStyle name="Normal 3 2 2 2 2 2 9 4 2 2" xfId="14937"/>
    <cellStyle name="Normal 3 2 2 2 2 2 9 4 3" xfId="5913"/>
    <cellStyle name="Normal 3 2 2 2 2 2 9 4 3 2" xfId="14938"/>
    <cellStyle name="Normal 3 2 2 2 2 2 9 4 4" xfId="5914"/>
    <cellStyle name="Normal 3 2 2 2 2 2 9 4 4 2" xfId="14939"/>
    <cellStyle name="Normal 3 2 2 2 2 2 9 4 5" xfId="5915"/>
    <cellStyle name="Normal 3 2 2 2 2 2 9 4 5 2" xfId="14940"/>
    <cellStyle name="Normal 3 2 2 2 2 2 9 4 6" xfId="14941"/>
    <cellStyle name="Normal 3 2 2 2 2 2 9 5" xfId="5916"/>
    <cellStyle name="Normal 3 2 2 2 2 2 9 5 2" xfId="5917"/>
    <cellStyle name="Normal 3 2 2 2 2 2 9 5 2 2" xfId="14942"/>
    <cellStyle name="Normal 3 2 2 2 2 2 9 5 3" xfId="5918"/>
    <cellStyle name="Normal 3 2 2 2 2 2 9 5 3 2" xfId="14943"/>
    <cellStyle name="Normal 3 2 2 2 2 2 9 5 4" xfId="5919"/>
    <cellStyle name="Normal 3 2 2 2 2 2 9 5 4 2" xfId="14944"/>
    <cellStyle name="Normal 3 2 2 2 2 2 9 5 5" xfId="5920"/>
    <cellStyle name="Normal 3 2 2 2 2 2 9 5 5 2" xfId="14945"/>
    <cellStyle name="Normal 3 2 2 2 2 2 9 5 6" xfId="14946"/>
    <cellStyle name="Normal 3 2 2 2 2 2 9 6" xfId="5921"/>
    <cellStyle name="Normal 3 2 2 2 2 2 9 6 2" xfId="14947"/>
    <cellStyle name="Normal 3 2 2 2 2 2 9 7" xfId="5922"/>
    <cellStyle name="Normal 3 2 2 2 2 2 9 7 2" xfId="14948"/>
    <cellStyle name="Normal 3 2 2 2 2 2 9 8" xfId="5923"/>
    <cellStyle name="Normal 3 2 2 2 2 2 9 8 2" xfId="14949"/>
    <cellStyle name="Normal 3 2 2 2 2 2 9 9" xfId="5924"/>
    <cellStyle name="Normal 3 2 2 2 2 2 9 9 2" xfId="14950"/>
    <cellStyle name="Normal 3 2 2 2 2 20" xfId="5925"/>
    <cellStyle name="Normal 3 2 2 2 2 21" xfId="5926"/>
    <cellStyle name="Normal 3 2 2 2 2 22" xfId="5927"/>
    <cellStyle name="Normal 3 2 2 2 2 23" xfId="5928"/>
    <cellStyle name="Normal 3 2 2 2 2 23 10" xfId="14951"/>
    <cellStyle name="Normal 3 2 2 2 2 23 2" xfId="5929"/>
    <cellStyle name="Normal 3 2 2 2 2 23 3" xfId="5930"/>
    <cellStyle name="Normal 3 2 2 2 2 23 3 2" xfId="5931"/>
    <cellStyle name="Normal 3 2 2 2 2 23 3 2 2" xfId="14952"/>
    <cellStyle name="Normal 3 2 2 2 2 23 3 3" xfId="5932"/>
    <cellStyle name="Normal 3 2 2 2 2 23 3 3 2" xfId="14953"/>
    <cellStyle name="Normal 3 2 2 2 2 23 3 4" xfId="5933"/>
    <cellStyle name="Normal 3 2 2 2 2 23 3 4 2" xfId="14954"/>
    <cellStyle name="Normal 3 2 2 2 2 23 3 5" xfId="5934"/>
    <cellStyle name="Normal 3 2 2 2 2 23 3 5 2" xfId="14955"/>
    <cellStyle name="Normal 3 2 2 2 2 23 3 6" xfId="14956"/>
    <cellStyle name="Normal 3 2 2 2 2 23 4" xfId="5935"/>
    <cellStyle name="Normal 3 2 2 2 2 23 4 2" xfId="5936"/>
    <cellStyle name="Normal 3 2 2 2 2 23 4 2 2" xfId="14957"/>
    <cellStyle name="Normal 3 2 2 2 2 23 4 3" xfId="5937"/>
    <cellStyle name="Normal 3 2 2 2 2 23 4 3 2" xfId="14958"/>
    <cellStyle name="Normal 3 2 2 2 2 23 4 4" xfId="5938"/>
    <cellStyle name="Normal 3 2 2 2 2 23 4 4 2" xfId="14959"/>
    <cellStyle name="Normal 3 2 2 2 2 23 4 5" xfId="5939"/>
    <cellStyle name="Normal 3 2 2 2 2 23 4 5 2" xfId="14960"/>
    <cellStyle name="Normal 3 2 2 2 2 23 4 6" xfId="14961"/>
    <cellStyle name="Normal 3 2 2 2 2 23 5" xfId="5940"/>
    <cellStyle name="Normal 3 2 2 2 2 23 5 2" xfId="5941"/>
    <cellStyle name="Normal 3 2 2 2 2 23 5 2 2" xfId="14962"/>
    <cellStyle name="Normal 3 2 2 2 2 23 5 3" xfId="5942"/>
    <cellStyle name="Normal 3 2 2 2 2 23 5 3 2" xfId="14963"/>
    <cellStyle name="Normal 3 2 2 2 2 23 5 4" xfId="5943"/>
    <cellStyle name="Normal 3 2 2 2 2 23 5 4 2" xfId="14964"/>
    <cellStyle name="Normal 3 2 2 2 2 23 5 5" xfId="5944"/>
    <cellStyle name="Normal 3 2 2 2 2 23 5 5 2" xfId="14965"/>
    <cellStyle name="Normal 3 2 2 2 2 23 5 6" xfId="14966"/>
    <cellStyle name="Normal 3 2 2 2 2 23 6" xfId="5945"/>
    <cellStyle name="Normal 3 2 2 2 2 23 6 2" xfId="14967"/>
    <cellStyle name="Normal 3 2 2 2 2 23 7" xfId="5946"/>
    <cellStyle name="Normal 3 2 2 2 2 23 7 2" xfId="14968"/>
    <cellStyle name="Normal 3 2 2 2 2 23 8" xfId="5947"/>
    <cellStyle name="Normal 3 2 2 2 2 23 8 2" xfId="14969"/>
    <cellStyle name="Normal 3 2 2 2 2 23 9" xfId="5948"/>
    <cellStyle name="Normal 3 2 2 2 2 23 9 2" xfId="14970"/>
    <cellStyle name="Normal 3 2 2 2 2 24" xfId="5949"/>
    <cellStyle name="Normal 3 2 2 2 2 25" xfId="5950"/>
    <cellStyle name="Normal 3 2 2 2 2 26" xfId="5951"/>
    <cellStyle name="Normal 3 2 2 2 2 3" xfId="5952"/>
    <cellStyle name="Normal 3 2 2 2 2 4" xfId="5953"/>
    <cellStyle name="Normal 3 2 2 2 2 5" xfId="5954"/>
    <cellStyle name="Normal 3 2 2 2 2 5 10" xfId="5955"/>
    <cellStyle name="Normal 3 2 2 2 2 5 10 2" xfId="14971"/>
    <cellStyle name="Normal 3 2 2 2 2 5 11" xfId="14972"/>
    <cellStyle name="Normal 3 2 2 2 2 5 2" xfId="5956"/>
    <cellStyle name="Normal 3 2 2 2 2 5 3" xfId="5957"/>
    <cellStyle name="Normal 3 2 2 2 2 5 3 2" xfId="5958"/>
    <cellStyle name="Normal 3 2 2 2 2 5 3 2 2" xfId="5959"/>
    <cellStyle name="Normal 3 2 2 2 2 5 3 2 2 2" xfId="14973"/>
    <cellStyle name="Normal 3 2 2 2 2 5 3 2 3" xfId="5960"/>
    <cellStyle name="Normal 3 2 2 2 2 5 3 2 3 2" xfId="14974"/>
    <cellStyle name="Normal 3 2 2 2 2 5 3 2 4" xfId="5961"/>
    <cellStyle name="Normal 3 2 2 2 2 5 3 2 4 2" xfId="14975"/>
    <cellStyle name="Normal 3 2 2 2 2 5 3 2 5" xfId="5962"/>
    <cellStyle name="Normal 3 2 2 2 2 5 3 2 5 2" xfId="14976"/>
    <cellStyle name="Normal 3 2 2 2 2 5 3 2 6" xfId="14977"/>
    <cellStyle name="Normal 3 2 2 2 2 5 3 3" xfId="5963"/>
    <cellStyle name="Normal 3 2 2 2 2 5 3 3 2" xfId="5964"/>
    <cellStyle name="Normal 3 2 2 2 2 5 3 3 2 2" xfId="14978"/>
    <cellStyle name="Normal 3 2 2 2 2 5 3 3 3" xfId="5965"/>
    <cellStyle name="Normal 3 2 2 2 2 5 3 3 3 2" xfId="14979"/>
    <cellStyle name="Normal 3 2 2 2 2 5 3 3 4" xfId="5966"/>
    <cellStyle name="Normal 3 2 2 2 2 5 3 3 4 2" xfId="14980"/>
    <cellStyle name="Normal 3 2 2 2 2 5 3 3 5" xfId="5967"/>
    <cellStyle name="Normal 3 2 2 2 2 5 3 3 5 2" xfId="14981"/>
    <cellStyle name="Normal 3 2 2 2 2 5 3 3 6" xfId="14982"/>
    <cellStyle name="Normal 3 2 2 2 2 5 3 4" xfId="5968"/>
    <cellStyle name="Normal 3 2 2 2 2 5 3 4 2" xfId="5969"/>
    <cellStyle name="Normal 3 2 2 2 2 5 3 4 2 2" xfId="14983"/>
    <cellStyle name="Normal 3 2 2 2 2 5 3 4 3" xfId="5970"/>
    <cellStyle name="Normal 3 2 2 2 2 5 3 4 3 2" xfId="14984"/>
    <cellStyle name="Normal 3 2 2 2 2 5 3 4 4" xfId="5971"/>
    <cellStyle name="Normal 3 2 2 2 2 5 3 4 4 2" xfId="14985"/>
    <cellStyle name="Normal 3 2 2 2 2 5 3 4 5" xfId="5972"/>
    <cellStyle name="Normal 3 2 2 2 2 5 3 4 5 2" xfId="14986"/>
    <cellStyle name="Normal 3 2 2 2 2 5 3 4 6" xfId="14987"/>
    <cellStyle name="Normal 3 2 2 2 2 5 3 5" xfId="5973"/>
    <cellStyle name="Normal 3 2 2 2 2 5 3 5 2" xfId="14988"/>
    <cellStyle name="Normal 3 2 2 2 2 5 3 6" xfId="5974"/>
    <cellStyle name="Normal 3 2 2 2 2 5 3 6 2" xfId="14989"/>
    <cellStyle name="Normal 3 2 2 2 2 5 3 7" xfId="5975"/>
    <cellStyle name="Normal 3 2 2 2 2 5 3 7 2" xfId="14990"/>
    <cellStyle name="Normal 3 2 2 2 2 5 3 8" xfId="5976"/>
    <cellStyle name="Normal 3 2 2 2 2 5 3 8 2" xfId="14991"/>
    <cellStyle name="Normal 3 2 2 2 2 5 3 9" xfId="14992"/>
    <cellStyle name="Normal 3 2 2 2 2 5 4" xfId="5977"/>
    <cellStyle name="Normal 3 2 2 2 2 5 4 2" xfId="5978"/>
    <cellStyle name="Normal 3 2 2 2 2 5 4 2 2" xfId="14993"/>
    <cellStyle name="Normal 3 2 2 2 2 5 4 3" xfId="5979"/>
    <cellStyle name="Normal 3 2 2 2 2 5 4 3 2" xfId="14994"/>
    <cellStyle name="Normal 3 2 2 2 2 5 4 4" xfId="5980"/>
    <cellStyle name="Normal 3 2 2 2 2 5 4 4 2" xfId="14995"/>
    <cellStyle name="Normal 3 2 2 2 2 5 4 5" xfId="5981"/>
    <cellStyle name="Normal 3 2 2 2 2 5 4 5 2" xfId="14996"/>
    <cellStyle name="Normal 3 2 2 2 2 5 4 6" xfId="14997"/>
    <cellStyle name="Normal 3 2 2 2 2 5 5" xfId="5982"/>
    <cellStyle name="Normal 3 2 2 2 2 5 5 2" xfId="5983"/>
    <cellStyle name="Normal 3 2 2 2 2 5 5 2 2" xfId="14998"/>
    <cellStyle name="Normal 3 2 2 2 2 5 5 3" xfId="5984"/>
    <cellStyle name="Normal 3 2 2 2 2 5 5 3 2" xfId="14999"/>
    <cellStyle name="Normal 3 2 2 2 2 5 5 4" xfId="5985"/>
    <cellStyle name="Normal 3 2 2 2 2 5 5 4 2" xfId="15000"/>
    <cellStyle name="Normal 3 2 2 2 2 5 5 5" xfId="5986"/>
    <cellStyle name="Normal 3 2 2 2 2 5 5 5 2" xfId="15001"/>
    <cellStyle name="Normal 3 2 2 2 2 5 5 6" xfId="15002"/>
    <cellStyle name="Normal 3 2 2 2 2 5 6" xfId="5987"/>
    <cellStyle name="Normal 3 2 2 2 2 5 6 2" xfId="5988"/>
    <cellStyle name="Normal 3 2 2 2 2 5 6 2 2" xfId="15003"/>
    <cellStyle name="Normal 3 2 2 2 2 5 6 3" xfId="5989"/>
    <cellStyle name="Normal 3 2 2 2 2 5 6 3 2" xfId="15004"/>
    <cellStyle name="Normal 3 2 2 2 2 5 6 4" xfId="5990"/>
    <cellStyle name="Normal 3 2 2 2 2 5 6 4 2" xfId="15005"/>
    <cellStyle name="Normal 3 2 2 2 2 5 6 5" xfId="5991"/>
    <cellStyle name="Normal 3 2 2 2 2 5 6 5 2" xfId="15006"/>
    <cellStyle name="Normal 3 2 2 2 2 5 6 6" xfId="15007"/>
    <cellStyle name="Normal 3 2 2 2 2 5 7" xfId="5992"/>
    <cellStyle name="Normal 3 2 2 2 2 5 7 2" xfId="15008"/>
    <cellStyle name="Normal 3 2 2 2 2 5 8" xfId="5993"/>
    <cellStyle name="Normal 3 2 2 2 2 5 8 2" xfId="15009"/>
    <cellStyle name="Normal 3 2 2 2 2 5 9" xfId="5994"/>
    <cellStyle name="Normal 3 2 2 2 2 5 9 2" xfId="15010"/>
    <cellStyle name="Normal 3 2 2 2 2 6" xfId="5995"/>
    <cellStyle name="Normal 3 2 2 2 2 7" xfId="5996"/>
    <cellStyle name="Normal 3 2 2 2 2 8" xfId="5997"/>
    <cellStyle name="Normal 3 2 2 2 2 9" xfId="5998"/>
    <cellStyle name="Normal 3 2 2 2 20" xfId="5999"/>
    <cellStyle name="Normal 3 2 2 2 20 10" xfId="15011"/>
    <cellStyle name="Normal 3 2 2 2 20 2" xfId="6000"/>
    <cellStyle name="Normal 3 2 2 2 20 2 2" xfId="6001"/>
    <cellStyle name="Normal 3 2 2 2 20 2 2 2" xfId="6002"/>
    <cellStyle name="Normal 3 2 2 2 20 2 2 2 2" xfId="15012"/>
    <cellStyle name="Normal 3 2 2 2 20 2 2 3" xfId="6003"/>
    <cellStyle name="Normal 3 2 2 2 20 2 2 3 2" xfId="15013"/>
    <cellStyle name="Normal 3 2 2 2 20 2 2 4" xfId="6004"/>
    <cellStyle name="Normal 3 2 2 2 20 2 2 4 2" xfId="15014"/>
    <cellStyle name="Normal 3 2 2 2 20 2 2 5" xfId="6005"/>
    <cellStyle name="Normal 3 2 2 2 20 2 2 5 2" xfId="15015"/>
    <cellStyle name="Normal 3 2 2 2 20 2 2 6" xfId="15016"/>
    <cellStyle name="Normal 3 2 2 2 20 2 3" xfId="6006"/>
    <cellStyle name="Normal 3 2 2 2 20 2 3 2" xfId="6007"/>
    <cellStyle name="Normal 3 2 2 2 20 2 3 2 2" xfId="15017"/>
    <cellStyle name="Normal 3 2 2 2 20 2 3 3" xfId="6008"/>
    <cellStyle name="Normal 3 2 2 2 20 2 3 3 2" xfId="15018"/>
    <cellStyle name="Normal 3 2 2 2 20 2 3 4" xfId="6009"/>
    <cellStyle name="Normal 3 2 2 2 20 2 3 4 2" xfId="15019"/>
    <cellStyle name="Normal 3 2 2 2 20 2 3 5" xfId="6010"/>
    <cellStyle name="Normal 3 2 2 2 20 2 3 5 2" xfId="15020"/>
    <cellStyle name="Normal 3 2 2 2 20 2 3 6" xfId="15021"/>
    <cellStyle name="Normal 3 2 2 2 20 2 4" xfId="6011"/>
    <cellStyle name="Normal 3 2 2 2 20 2 4 2" xfId="6012"/>
    <cellStyle name="Normal 3 2 2 2 20 2 4 2 2" xfId="15022"/>
    <cellStyle name="Normal 3 2 2 2 20 2 4 3" xfId="6013"/>
    <cellStyle name="Normal 3 2 2 2 20 2 4 3 2" xfId="15023"/>
    <cellStyle name="Normal 3 2 2 2 20 2 4 4" xfId="6014"/>
    <cellStyle name="Normal 3 2 2 2 20 2 4 4 2" xfId="15024"/>
    <cellStyle name="Normal 3 2 2 2 20 2 4 5" xfId="6015"/>
    <cellStyle name="Normal 3 2 2 2 20 2 4 5 2" xfId="15025"/>
    <cellStyle name="Normal 3 2 2 2 20 2 4 6" xfId="15026"/>
    <cellStyle name="Normal 3 2 2 2 20 2 5" xfId="6016"/>
    <cellStyle name="Normal 3 2 2 2 20 2 5 2" xfId="15027"/>
    <cellStyle name="Normal 3 2 2 2 20 2 6" xfId="6017"/>
    <cellStyle name="Normal 3 2 2 2 20 2 6 2" xfId="15028"/>
    <cellStyle name="Normal 3 2 2 2 20 2 7" xfId="6018"/>
    <cellStyle name="Normal 3 2 2 2 20 2 7 2" xfId="15029"/>
    <cellStyle name="Normal 3 2 2 2 20 2 8" xfId="6019"/>
    <cellStyle name="Normal 3 2 2 2 20 2 8 2" xfId="15030"/>
    <cellStyle name="Normal 3 2 2 2 20 2 9" xfId="15031"/>
    <cellStyle name="Normal 3 2 2 2 20 3" xfId="6020"/>
    <cellStyle name="Normal 3 2 2 2 20 3 2" xfId="6021"/>
    <cellStyle name="Normal 3 2 2 2 20 3 2 2" xfId="15032"/>
    <cellStyle name="Normal 3 2 2 2 20 3 3" xfId="6022"/>
    <cellStyle name="Normal 3 2 2 2 20 3 3 2" xfId="15033"/>
    <cellStyle name="Normal 3 2 2 2 20 3 4" xfId="6023"/>
    <cellStyle name="Normal 3 2 2 2 20 3 4 2" xfId="15034"/>
    <cellStyle name="Normal 3 2 2 2 20 3 5" xfId="6024"/>
    <cellStyle name="Normal 3 2 2 2 20 3 5 2" xfId="15035"/>
    <cellStyle name="Normal 3 2 2 2 20 3 6" xfId="15036"/>
    <cellStyle name="Normal 3 2 2 2 20 4" xfId="6025"/>
    <cellStyle name="Normal 3 2 2 2 20 4 2" xfId="6026"/>
    <cellStyle name="Normal 3 2 2 2 20 4 2 2" xfId="15037"/>
    <cellStyle name="Normal 3 2 2 2 20 4 3" xfId="6027"/>
    <cellStyle name="Normal 3 2 2 2 20 4 3 2" xfId="15038"/>
    <cellStyle name="Normal 3 2 2 2 20 4 4" xfId="6028"/>
    <cellStyle name="Normal 3 2 2 2 20 4 4 2" xfId="15039"/>
    <cellStyle name="Normal 3 2 2 2 20 4 5" xfId="6029"/>
    <cellStyle name="Normal 3 2 2 2 20 4 5 2" xfId="15040"/>
    <cellStyle name="Normal 3 2 2 2 20 4 6" xfId="15041"/>
    <cellStyle name="Normal 3 2 2 2 20 5" xfId="6030"/>
    <cellStyle name="Normal 3 2 2 2 20 5 2" xfId="6031"/>
    <cellStyle name="Normal 3 2 2 2 20 5 2 2" xfId="15042"/>
    <cellStyle name="Normal 3 2 2 2 20 5 3" xfId="6032"/>
    <cellStyle name="Normal 3 2 2 2 20 5 3 2" xfId="15043"/>
    <cellStyle name="Normal 3 2 2 2 20 5 4" xfId="6033"/>
    <cellStyle name="Normal 3 2 2 2 20 5 4 2" xfId="15044"/>
    <cellStyle name="Normal 3 2 2 2 20 5 5" xfId="6034"/>
    <cellStyle name="Normal 3 2 2 2 20 5 5 2" xfId="15045"/>
    <cellStyle name="Normal 3 2 2 2 20 5 6" xfId="15046"/>
    <cellStyle name="Normal 3 2 2 2 20 6" xfId="6035"/>
    <cellStyle name="Normal 3 2 2 2 20 6 2" xfId="15047"/>
    <cellStyle name="Normal 3 2 2 2 20 7" xfId="6036"/>
    <cellStyle name="Normal 3 2 2 2 20 7 2" xfId="15048"/>
    <cellStyle name="Normal 3 2 2 2 20 8" xfId="6037"/>
    <cellStyle name="Normal 3 2 2 2 20 8 2" xfId="15049"/>
    <cellStyle name="Normal 3 2 2 2 20 9" xfId="6038"/>
    <cellStyle name="Normal 3 2 2 2 20 9 2" xfId="15050"/>
    <cellStyle name="Normal 3 2 2 2 21" xfId="6039"/>
    <cellStyle name="Normal 3 2 2 2 21 10" xfId="15051"/>
    <cellStyle name="Normal 3 2 2 2 21 2" xfId="6040"/>
    <cellStyle name="Normal 3 2 2 2 21 2 2" xfId="6041"/>
    <cellStyle name="Normal 3 2 2 2 21 2 2 2" xfId="6042"/>
    <cellStyle name="Normal 3 2 2 2 21 2 2 2 2" xfId="15052"/>
    <cellStyle name="Normal 3 2 2 2 21 2 2 3" xfId="6043"/>
    <cellStyle name="Normal 3 2 2 2 21 2 2 3 2" xfId="15053"/>
    <cellStyle name="Normal 3 2 2 2 21 2 2 4" xfId="6044"/>
    <cellStyle name="Normal 3 2 2 2 21 2 2 4 2" xfId="15054"/>
    <cellStyle name="Normal 3 2 2 2 21 2 2 5" xfId="6045"/>
    <cellStyle name="Normal 3 2 2 2 21 2 2 5 2" xfId="15055"/>
    <cellStyle name="Normal 3 2 2 2 21 2 2 6" xfId="15056"/>
    <cellStyle name="Normal 3 2 2 2 21 2 3" xfId="6046"/>
    <cellStyle name="Normal 3 2 2 2 21 2 3 2" xfId="6047"/>
    <cellStyle name="Normal 3 2 2 2 21 2 3 2 2" xfId="15057"/>
    <cellStyle name="Normal 3 2 2 2 21 2 3 3" xfId="6048"/>
    <cellStyle name="Normal 3 2 2 2 21 2 3 3 2" xfId="15058"/>
    <cellStyle name="Normal 3 2 2 2 21 2 3 4" xfId="6049"/>
    <cellStyle name="Normal 3 2 2 2 21 2 3 4 2" xfId="15059"/>
    <cellStyle name="Normal 3 2 2 2 21 2 3 5" xfId="6050"/>
    <cellStyle name="Normal 3 2 2 2 21 2 3 5 2" xfId="15060"/>
    <cellStyle name="Normal 3 2 2 2 21 2 3 6" xfId="15061"/>
    <cellStyle name="Normal 3 2 2 2 21 2 4" xfId="6051"/>
    <cellStyle name="Normal 3 2 2 2 21 2 4 2" xfId="6052"/>
    <cellStyle name="Normal 3 2 2 2 21 2 4 2 2" xfId="15062"/>
    <cellStyle name="Normal 3 2 2 2 21 2 4 3" xfId="6053"/>
    <cellStyle name="Normal 3 2 2 2 21 2 4 3 2" xfId="15063"/>
    <cellStyle name="Normal 3 2 2 2 21 2 4 4" xfId="6054"/>
    <cellStyle name="Normal 3 2 2 2 21 2 4 4 2" xfId="15064"/>
    <cellStyle name="Normal 3 2 2 2 21 2 4 5" xfId="6055"/>
    <cellStyle name="Normal 3 2 2 2 21 2 4 5 2" xfId="15065"/>
    <cellStyle name="Normal 3 2 2 2 21 2 4 6" xfId="15066"/>
    <cellStyle name="Normal 3 2 2 2 21 2 5" xfId="6056"/>
    <cellStyle name="Normal 3 2 2 2 21 2 5 2" xfId="15067"/>
    <cellStyle name="Normal 3 2 2 2 21 2 6" xfId="6057"/>
    <cellStyle name="Normal 3 2 2 2 21 2 6 2" xfId="15068"/>
    <cellStyle name="Normal 3 2 2 2 21 2 7" xfId="6058"/>
    <cellStyle name="Normal 3 2 2 2 21 2 7 2" xfId="15069"/>
    <cellStyle name="Normal 3 2 2 2 21 2 8" xfId="6059"/>
    <cellStyle name="Normal 3 2 2 2 21 2 8 2" xfId="15070"/>
    <cellStyle name="Normal 3 2 2 2 21 2 9" xfId="15071"/>
    <cellStyle name="Normal 3 2 2 2 21 3" xfId="6060"/>
    <cellStyle name="Normal 3 2 2 2 21 3 2" xfId="6061"/>
    <cellStyle name="Normal 3 2 2 2 21 3 2 2" xfId="15072"/>
    <cellStyle name="Normal 3 2 2 2 21 3 3" xfId="6062"/>
    <cellStyle name="Normal 3 2 2 2 21 3 3 2" xfId="15073"/>
    <cellStyle name="Normal 3 2 2 2 21 3 4" xfId="6063"/>
    <cellStyle name="Normal 3 2 2 2 21 3 4 2" xfId="15074"/>
    <cellStyle name="Normal 3 2 2 2 21 3 5" xfId="6064"/>
    <cellStyle name="Normal 3 2 2 2 21 3 5 2" xfId="15075"/>
    <cellStyle name="Normal 3 2 2 2 21 3 6" xfId="15076"/>
    <cellStyle name="Normal 3 2 2 2 21 4" xfId="6065"/>
    <cellStyle name="Normal 3 2 2 2 21 4 2" xfId="6066"/>
    <cellStyle name="Normal 3 2 2 2 21 4 2 2" xfId="15077"/>
    <cellStyle name="Normal 3 2 2 2 21 4 3" xfId="6067"/>
    <cellStyle name="Normal 3 2 2 2 21 4 3 2" xfId="15078"/>
    <cellStyle name="Normal 3 2 2 2 21 4 4" xfId="6068"/>
    <cellStyle name="Normal 3 2 2 2 21 4 4 2" xfId="15079"/>
    <cellStyle name="Normal 3 2 2 2 21 4 5" xfId="6069"/>
    <cellStyle name="Normal 3 2 2 2 21 4 5 2" xfId="15080"/>
    <cellStyle name="Normal 3 2 2 2 21 4 6" xfId="15081"/>
    <cellStyle name="Normal 3 2 2 2 21 5" xfId="6070"/>
    <cellStyle name="Normal 3 2 2 2 21 5 2" xfId="6071"/>
    <cellStyle name="Normal 3 2 2 2 21 5 2 2" xfId="15082"/>
    <cellStyle name="Normal 3 2 2 2 21 5 3" xfId="6072"/>
    <cellStyle name="Normal 3 2 2 2 21 5 3 2" xfId="15083"/>
    <cellStyle name="Normal 3 2 2 2 21 5 4" xfId="6073"/>
    <cellStyle name="Normal 3 2 2 2 21 5 4 2" xfId="15084"/>
    <cellStyle name="Normal 3 2 2 2 21 5 5" xfId="6074"/>
    <cellStyle name="Normal 3 2 2 2 21 5 5 2" xfId="15085"/>
    <cellStyle name="Normal 3 2 2 2 21 5 6" xfId="15086"/>
    <cellStyle name="Normal 3 2 2 2 21 6" xfId="6075"/>
    <cellStyle name="Normal 3 2 2 2 21 6 2" xfId="15087"/>
    <cellStyle name="Normal 3 2 2 2 21 7" xfId="6076"/>
    <cellStyle name="Normal 3 2 2 2 21 7 2" xfId="15088"/>
    <cellStyle name="Normal 3 2 2 2 21 8" xfId="6077"/>
    <cellStyle name="Normal 3 2 2 2 21 8 2" xfId="15089"/>
    <cellStyle name="Normal 3 2 2 2 21 9" xfId="6078"/>
    <cellStyle name="Normal 3 2 2 2 21 9 2" xfId="15090"/>
    <cellStyle name="Normal 3 2 2 2 22" xfId="6079"/>
    <cellStyle name="Normal 3 2 2 2 22 10" xfId="15091"/>
    <cellStyle name="Normal 3 2 2 2 22 2" xfId="6080"/>
    <cellStyle name="Normal 3 2 2 2 22 2 2" xfId="6081"/>
    <cellStyle name="Normal 3 2 2 2 22 2 2 2" xfId="6082"/>
    <cellStyle name="Normal 3 2 2 2 22 2 2 2 2" xfId="15092"/>
    <cellStyle name="Normal 3 2 2 2 22 2 2 3" xfId="6083"/>
    <cellStyle name="Normal 3 2 2 2 22 2 2 3 2" xfId="15093"/>
    <cellStyle name="Normal 3 2 2 2 22 2 2 4" xfId="6084"/>
    <cellStyle name="Normal 3 2 2 2 22 2 2 4 2" xfId="15094"/>
    <cellStyle name="Normal 3 2 2 2 22 2 2 5" xfId="6085"/>
    <cellStyle name="Normal 3 2 2 2 22 2 2 5 2" xfId="15095"/>
    <cellStyle name="Normal 3 2 2 2 22 2 2 6" xfId="15096"/>
    <cellStyle name="Normal 3 2 2 2 22 2 3" xfId="6086"/>
    <cellStyle name="Normal 3 2 2 2 22 2 3 2" xfId="6087"/>
    <cellStyle name="Normal 3 2 2 2 22 2 3 2 2" xfId="15097"/>
    <cellStyle name="Normal 3 2 2 2 22 2 3 3" xfId="6088"/>
    <cellStyle name="Normal 3 2 2 2 22 2 3 3 2" xfId="15098"/>
    <cellStyle name="Normal 3 2 2 2 22 2 3 4" xfId="6089"/>
    <cellStyle name="Normal 3 2 2 2 22 2 3 4 2" xfId="15099"/>
    <cellStyle name="Normal 3 2 2 2 22 2 3 5" xfId="6090"/>
    <cellStyle name="Normal 3 2 2 2 22 2 3 5 2" xfId="15100"/>
    <cellStyle name="Normal 3 2 2 2 22 2 3 6" xfId="15101"/>
    <cellStyle name="Normal 3 2 2 2 22 2 4" xfId="6091"/>
    <cellStyle name="Normal 3 2 2 2 22 2 4 2" xfId="6092"/>
    <cellStyle name="Normal 3 2 2 2 22 2 4 2 2" xfId="15102"/>
    <cellStyle name="Normal 3 2 2 2 22 2 4 3" xfId="6093"/>
    <cellStyle name="Normal 3 2 2 2 22 2 4 3 2" xfId="15103"/>
    <cellStyle name="Normal 3 2 2 2 22 2 4 4" xfId="6094"/>
    <cellStyle name="Normal 3 2 2 2 22 2 4 4 2" xfId="15104"/>
    <cellStyle name="Normal 3 2 2 2 22 2 4 5" xfId="6095"/>
    <cellStyle name="Normal 3 2 2 2 22 2 4 5 2" xfId="15105"/>
    <cellStyle name="Normal 3 2 2 2 22 2 4 6" xfId="15106"/>
    <cellStyle name="Normal 3 2 2 2 22 2 5" xfId="6096"/>
    <cellStyle name="Normal 3 2 2 2 22 2 5 2" xfId="15107"/>
    <cellStyle name="Normal 3 2 2 2 22 2 6" xfId="6097"/>
    <cellStyle name="Normal 3 2 2 2 22 2 6 2" xfId="15108"/>
    <cellStyle name="Normal 3 2 2 2 22 2 7" xfId="6098"/>
    <cellStyle name="Normal 3 2 2 2 22 2 7 2" xfId="15109"/>
    <cellStyle name="Normal 3 2 2 2 22 2 8" xfId="6099"/>
    <cellStyle name="Normal 3 2 2 2 22 2 8 2" xfId="15110"/>
    <cellStyle name="Normal 3 2 2 2 22 2 9" xfId="15111"/>
    <cellStyle name="Normal 3 2 2 2 22 3" xfId="6100"/>
    <cellStyle name="Normal 3 2 2 2 22 3 2" xfId="6101"/>
    <cellStyle name="Normal 3 2 2 2 22 3 2 2" xfId="15112"/>
    <cellStyle name="Normal 3 2 2 2 22 3 3" xfId="6102"/>
    <cellStyle name="Normal 3 2 2 2 22 3 3 2" xfId="15113"/>
    <cellStyle name="Normal 3 2 2 2 22 3 4" xfId="6103"/>
    <cellStyle name="Normal 3 2 2 2 22 3 4 2" xfId="15114"/>
    <cellStyle name="Normal 3 2 2 2 22 3 5" xfId="6104"/>
    <cellStyle name="Normal 3 2 2 2 22 3 5 2" xfId="15115"/>
    <cellStyle name="Normal 3 2 2 2 22 3 6" xfId="15116"/>
    <cellStyle name="Normal 3 2 2 2 22 4" xfId="6105"/>
    <cellStyle name="Normal 3 2 2 2 22 4 2" xfId="6106"/>
    <cellStyle name="Normal 3 2 2 2 22 4 2 2" xfId="15117"/>
    <cellStyle name="Normal 3 2 2 2 22 4 3" xfId="6107"/>
    <cellStyle name="Normal 3 2 2 2 22 4 3 2" xfId="15118"/>
    <cellStyle name="Normal 3 2 2 2 22 4 4" xfId="6108"/>
    <cellStyle name="Normal 3 2 2 2 22 4 4 2" xfId="15119"/>
    <cellStyle name="Normal 3 2 2 2 22 4 5" xfId="6109"/>
    <cellStyle name="Normal 3 2 2 2 22 4 5 2" xfId="15120"/>
    <cellStyle name="Normal 3 2 2 2 22 4 6" xfId="15121"/>
    <cellStyle name="Normal 3 2 2 2 22 5" xfId="6110"/>
    <cellStyle name="Normal 3 2 2 2 22 5 2" xfId="6111"/>
    <cellStyle name="Normal 3 2 2 2 22 5 2 2" xfId="15122"/>
    <cellStyle name="Normal 3 2 2 2 22 5 3" xfId="6112"/>
    <cellStyle name="Normal 3 2 2 2 22 5 3 2" xfId="15123"/>
    <cellStyle name="Normal 3 2 2 2 22 5 4" xfId="6113"/>
    <cellStyle name="Normal 3 2 2 2 22 5 4 2" xfId="15124"/>
    <cellStyle name="Normal 3 2 2 2 22 5 5" xfId="6114"/>
    <cellStyle name="Normal 3 2 2 2 22 5 5 2" xfId="15125"/>
    <cellStyle name="Normal 3 2 2 2 22 5 6" xfId="15126"/>
    <cellStyle name="Normal 3 2 2 2 22 6" xfId="6115"/>
    <cellStyle name="Normal 3 2 2 2 22 6 2" xfId="15127"/>
    <cellStyle name="Normal 3 2 2 2 22 7" xfId="6116"/>
    <cellStyle name="Normal 3 2 2 2 22 7 2" xfId="15128"/>
    <cellStyle name="Normal 3 2 2 2 22 8" xfId="6117"/>
    <cellStyle name="Normal 3 2 2 2 22 8 2" xfId="15129"/>
    <cellStyle name="Normal 3 2 2 2 22 9" xfId="6118"/>
    <cellStyle name="Normal 3 2 2 2 22 9 2" xfId="15130"/>
    <cellStyle name="Normal 3 2 2 2 23" xfId="6119"/>
    <cellStyle name="Normal 3 2 2 2 23 2" xfId="6120"/>
    <cellStyle name="Normal 3 2 2 2 23 2 2" xfId="6121"/>
    <cellStyle name="Normal 3 2 2 2 23 2 2 2" xfId="6122"/>
    <cellStyle name="Normal 3 2 2 2 23 2 2 2 2" xfId="15131"/>
    <cellStyle name="Normal 3 2 2 2 23 2 2 3" xfId="6123"/>
    <cellStyle name="Normal 3 2 2 2 23 2 2 3 2" xfId="15132"/>
    <cellStyle name="Normal 3 2 2 2 23 2 2 4" xfId="6124"/>
    <cellStyle name="Normal 3 2 2 2 23 2 2 4 2" xfId="15133"/>
    <cellStyle name="Normal 3 2 2 2 23 2 2 5" xfId="6125"/>
    <cellStyle name="Normal 3 2 2 2 23 2 2 5 2" xfId="15134"/>
    <cellStyle name="Normal 3 2 2 2 23 2 2 6" xfId="15135"/>
    <cellStyle name="Normal 3 2 2 2 23 2 3" xfId="6126"/>
    <cellStyle name="Normal 3 2 2 2 23 2 3 2" xfId="6127"/>
    <cellStyle name="Normal 3 2 2 2 23 2 3 2 2" xfId="15136"/>
    <cellStyle name="Normal 3 2 2 2 23 2 3 3" xfId="6128"/>
    <cellStyle name="Normal 3 2 2 2 23 2 3 3 2" xfId="15137"/>
    <cellStyle name="Normal 3 2 2 2 23 2 3 4" xfId="6129"/>
    <cellStyle name="Normal 3 2 2 2 23 2 3 4 2" xfId="15138"/>
    <cellStyle name="Normal 3 2 2 2 23 2 3 5" xfId="6130"/>
    <cellStyle name="Normal 3 2 2 2 23 2 3 5 2" xfId="15139"/>
    <cellStyle name="Normal 3 2 2 2 23 2 3 6" xfId="15140"/>
    <cellStyle name="Normal 3 2 2 2 23 2 4" xfId="6131"/>
    <cellStyle name="Normal 3 2 2 2 23 2 4 2" xfId="6132"/>
    <cellStyle name="Normal 3 2 2 2 23 2 4 2 2" xfId="15141"/>
    <cellStyle name="Normal 3 2 2 2 23 2 4 3" xfId="6133"/>
    <cellStyle name="Normal 3 2 2 2 23 2 4 3 2" xfId="15142"/>
    <cellStyle name="Normal 3 2 2 2 23 2 4 4" xfId="6134"/>
    <cellStyle name="Normal 3 2 2 2 23 2 4 4 2" xfId="15143"/>
    <cellStyle name="Normal 3 2 2 2 23 2 4 5" xfId="6135"/>
    <cellStyle name="Normal 3 2 2 2 23 2 4 5 2" xfId="15144"/>
    <cellStyle name="Normal 3 2 2 2 23 2 4 6" xfId="15145"/>
    <cellStyle name="Normal 3 2 2 2 23 2 5" xfId="6136"/>
    <cellStyle name="Normal 3 2 2 2 23 2 5 2" xfId="15146"/>
    <cellStyle name="Normal 3 2 2 2 23 2 6" xfId="6137"/>
    <cellStyle name="Normal 3 2 2 2 23 2 6 2" xfId="15147"/>
    <cellStyle name="Normal 3 2 2 2 23 2 7" xfId="6138"/>
    <cellStyle name="Normal 3 2 2 2 23 2 7 2" xfId="15148"/>
    <cellStyle name="Normal 3 2 2 2 23 2 8" xfId="6139"/>
    <cellStyle name="Normal 3 2 2 2 23 2 8 2" xfId="15149"/>
    <cellStyle name="Normal 3 2 2 2 23 2 9" xfId="15150"/>
    <cellStyle name="Normal 3 2 2 2 24" xfId="6140"/>
    <cellStyle name="Normal 3 2 2 2 24 2" xfId="6141"/>
    <cellStyle name="Normal 3 2 2 2 24 2 2" xfId="6142"/>
    <cellStyle name="Normal 3 2 2 2 24 2 2 2" xfId="15151"/>
    <cellStyle name="Normal 3 2 2 2 24 2 3" xfId="6143"/>
    <cellStyle name="Normal 3 2 2 2 24 2 3 2" xfId="15152"/>
    <cellStyle name="Normal 3 2 2 2 24 2 4" xfId="6144"/>
    <cellStyle name="Normal 3 2 2 2 24 2 4 2" xfId="15153"/>
    <cellStyle name="Normal 3 2 2 2 24 2 5" xfId="6145"/>
    <cellStyle name="Normal 3 2 2 2 24 2 5 2" xfId="15154"/>
    <cellStyle name="Normal 3 2 2 2 24 2 6" xfId="15155"/>
    <cellStyle name="Normal 3 2 2 2 24 3" xfId="6146"/>
    <cellStyle name="Normal 3 2 2 2 24 3 2" xfId="6147"/>
    <cellStyle name="Normal 3 2 2 2 24 3 2 2" xfId="15156"/>
    <cellStyle name="Normal 3 2 2 2 24 3 3" xfId="6148"/>
    <cellStyle name="Normal 3 2 2 2 24 3 3 2" xfId="15157"/>
    <cellStyle name="Normal 3 2 2 2 24 3 4" xfId="6149"/>
    <cellStyle name="Normal 3 2 2 2 24 3 4 2" xfId="15158"/>
    <cellStyle name="Normal 3 2 2 2 24 3 5" xfId="6150"/>
    <cellStyle name="Normal 3 2 2 2 24 3 5 2" xfId="15159"/>
    <cellStyle name="Normal 3 2 2 2 24 3 6" xfId="15160"/>
    <cellStyle name="Normal 3 2 2 2 24 4" xfId="6151"/>
    <cellStyle name="Normal 3 2 2 2 24 4 2" xfId="6152"/>
    <cellStyle name="Normal 3 2 2 2 24 4 2 2" xfId="15161"/>
    <cellStyle name="Normal 3 2 2 2 24 4 3" xfId="6153"/>
    <cellStyle name="Normal 3 2 2 2 24 4 3 2" xfId="15162"/>
    <cellStyle name="Normal 3 2 2 2 24 4 4" xfId="6154"/>
    <cellStyle name="Normal 3 2 2 2 24 4 4 2" xfId="15163"/>
    <cellStyle name="Normal 3 2 2 2 24 4 5" xfId="6155"/>
    <cellStyle name="Normal 3 2 2 2 24 4 5 2" xfId="15164"/>
    <cellStyle name="Normal 3 2 2 2 24 4 6" xfId="15165"/>
    <cellStyle name="Normal 3 2 2 2 24 5" xfId="6156"/>
    <cellStyle name="Normal 3 2 2 2 24 5 2" xfId="15166"/>
    <cellStyle name="Normal 3 2 2 2 24 6" xfId="6157"/>
    <cellStyle name="Normal 3 2 2 2 24 6 2" xfId="15167"/>
    <cellStyle name="Normal 3 2 2 2 24 7" xfId="6158"/>
    <cellStyle name="Normal 3 2 2 2 24 7 2" xfId="15168"/>
    <cellStyle name="Normal 3 2 2 2 24 8" xfId="6159"/>
    <cellStyle name="Normal 3 2 2 2 24 8 2" xfId="15169"/>
    <cellStyle name="Normal 3 2 2 2 24 9" xfId="15170"/>
    <cellStyle name="Normal 3 2 2 2 25" xfId="6160"/>
    <cellStyle name="Normal 3 2 2 2 25 2" xfId="6161"/>
    <cellStyle name="Normal 3 2 2 2 25 2 2" xfId="6162"/>
    <cellStyle name="Normal 3 2 2 2 25 2 2 2" xfId="15171"/>
    <cellStyle name="Normal 3 2 2 2 25 2 3" xfId="6163"/>
    <cellStyle name="Normal 3 2 2 2 25 2 3 2" xfId="15172"/>
    <cellStyle name="Normal 3 2 2 2 25 2 4" xfId="6164"/>
    <cellStyle name="Normal 3 2 2 2 25 2 4 2" xfId="15173"/>
    <cellStyle name="Normal 3 2 2 2 25 2 5" xfId="6165"/>
    <cellStyle name="Normal 3 2 2 2 25 2 5 2" xfId="15174"/>
    <cellStyle name="Normal 3 2 2 2 25 2 6" xfId="15175"/>
    <cellStyle name="Normal 3 2 2 2 25 3" xfId="6166"/>
    <cellStyle name="Normal 3 2 2 2 25 3 2" xfId="6167"/>
    <cellStyle name="Normal 3 2 2 2 25 3 2 2" xfId="15176"/>
    <cellStyle name="Normal 3 2 2 2 25 3 3" xfId="6168"/>
    <cellStyle name="Normal 3 2 2 2 25 3 3 2" xfId="15177"/>
    <cellStyle name="Normal 3 2 2 2 25 3 4" xfId="6169"/>
    <cellStyle name="Normal 3 2 2 2 25 3 4 2" xfId="15178"/>
    <cellStyle name="Normal 3 2 2 2 25 3 5" xfId="6170"/>
    <cellStyle name="Normal 3 2 2 2 25 3 5 2" xfId="15179"/>
    <cellStyle name="Normal 3 2 2 2 25 3 6" xfId="15180"/>
    <cellStyle name="Normal 3 2 2 2 25 4" xfId="6171"/>
    <cellStyle name="Normal 3 2 2 2 25 4 2" xfId="6172"/>
    <cellStyle name="Normal 3 2 2 2 25 4 2 2" xfId="15181"/>
    <cellStyle name="Normal 3 2 2 2 25 4 3" xfId="6173"/>
    <cellStyle name="Normal 3 2 2 2 25 4 3 2" xfId="15182"/>
    <cellStyle name="Normal 3 2 2 2 25 4 4" xfId="6174"/>
    <cellStyle name="Normal 3 2 2 2 25 4 4 2" xfId="15183"/>
    <cellStyle name="Normal 3 2 2 2 25 4 5" xfId="6175"/>
    <cellStyle name="Normal 3 2 2 2 25 4 5 2" xfId="15184"/>
    <cellStyle name="Normal 3 2 2 2 25 4 6" xfId="15185"/>
    <cellStyle name="Normal 3 2 2 2 25 5" xfId="6176"/>
    <cellStyle name="Normal 3 2 2 2 25 5 2" xfId="15186"/>
    <cellStyle name="Normal 3 2 2 2 25 6" xfId="6177"/>
    <cellStyle name="Normal 3 2 2 2 25 6 2" xfId="15187"/>
    <cellStyle name="Normal 3 2 2 2 25 7" xfId="6178"/>
    <cellStyle name="Normal 3 2 2 2 25 7 2" xfId="15188"/>
    <cellStyle name="Normal 3 2 2 2 25 8" xfId="6179"/>
    <cellStyle name="Normal 3 2 2 2 25 8 2" xfId="15189"/>
    <cellStyle name="Normal 3 2 2 2 25 9" xfId="15190"/>
    <cellStyle name="Normal 3 2 2 2 26" xfId="6180"/>
    <cellStyle name="Normal 3 2 2 2 26 2" xfId="6181"/>
    <cellStyle name="Normal 3 2 2 2 26 2 2" xfId="6182"/>
    <cellStyle name="Normal 3 2 2 2 26 2 2 2" xfId="15191"/>
    <cellStyle name="Normal 3 2 2 2 26 2 3" xfId="6183"/>
    <cellStyle name="Normal 3 2 2 2 26 2 3 2" xfId="15192"/>
    <cellStyle name="Normal 3 2 2 2 26 2 4" xfId="6184"/>
    <cellStyle name="Normal 3 2 2 2 26 2 4 2" xfId="15193"/>
    <cellStyle name="Normal 3 2 2 2 26 2 5" xfId="6185"/>
    <cellStyle name="Normal 3 2 2 2 26 2 5 2" xfId="15194"/>
    <cellStyle name="Normal 3 2 2 2 26 2 6" xfId="15195"/>
    <cellStyle name="Normal 3 2 2 2 26 3" xfId="6186"/>
    <cellStyle name="Normal 3 2 2 2 26 3 2" xfId="6187"/>
    <cellStyle name="Normal 3 2 2 2 26 3 2 2" xfId="15196"/>
    <cellStyle name="Normal 3 2 2 2 26 3 3" xfId="6188"/>
    <cellStyle name="Normal 3 2 2 2 26 3 3 2" xfId="15197"/>
    <cellStyle name="Normal 3 2 2 2 26 3 4" xfId="6189"/>
    <cellStyle name="Normal 3 2 2 2 26 3 4 2" xfId="15198"/>
    <cellStyle name="Normal 3 2 2 2 26 3 5" xfId="6190"/>
    <cellStyle name="Normal 3 2 2 2 26 3 5 2" xfId="15199"/>
    <cellStyle name="Normal 3 2 2 2 26 3 6" xfId="15200"/>
    <cellStyle name="Normal 3 2 2 2 26 4" xfId="6191"/>
    <cellStyle name="Normal 3 2 2 2 26 4 2" xfId="6192"/>
    <cellStyle name="Normal 3 2 2 2 26 4 2 2" xfId="15201"/>
    <cellStyle name="Normal 3 2 2 2 26 4 3" xfId="6193"/>
    <cellStyle name="Normal 3 2 2 2 26 4 3 2" xfId="15202"/>
    <cellStyle name="Normal 3 2 2 2 26 4 4" xfId="6194"/>
    <cellStyle name="Normal 3 2 2 2 26 4 4 2" xfId="15203"/>
    <cellStyle name="Normal 3 2 2 2 26 4 5" xfId="6195"/>
    <cellStyle name="Normal 3 2 2 2 26 4 5 2" xfId="15204"/>
    <cellStyle name="Normal 3 2 2 2 26 4 6" xfId="15205"/>
    <cellStyle name="Normal 3 2 2 2 26 5" xfId="6196"/>
    <cellStyle name="Normal 3 2 2 2 26 5 2" xfId="15206"/>
    <cellStyle name="Normal 3 2 2 2 26 6" xfId="6197"/>
    <cellStyle name="Normal 3 2 2 2 26 6 2" xfId="15207"/>
    <cellStyle name="Normal 3 2 2 2 26 7" xfId="6198"/>
    <cellStyle name="Normal 3 2 2 2 26 7 2" xfId="15208"/>
    <cellStyle name="Normal 3 2 2 2 26 8" xfId="6199"/>
    <cellStyle name="Normal 3 2 2 2 26 8 2" xfId="15209"/>
    <cellStyle name="Normal 3 2 2 2 26 9" xfId="15210"/>
    <cellStyle name="Normal 3 2 2 2 27" xfId="6200"/>
    <cellStyle name="Normal 3 2 2 2 27 2" xfId="6201"/>
    <cellStyle name="Normal 3 2 2 2 27 2 2" xfId="15211"/>
    <cellStyle name="Normal 3 2 2 2 27 3" xfId="6202"/>
    <cellStyle name="Normal 3 2 2 2 27 3 2" xfId="15212"/>
    <cellStyle name="Normal 3 2 2 2 27 4" xfId="6203"/>
    <cellStyle name="Normal 3 2 2 2 27 4 2" xfId="15213"/>
    <cellStyle name="Normal 3 2 2 2 27 5" xfId="6204"/>
    <cellStyle name="Normal 3 2 2 2 27 5 2" xfId="15214"/>
    <cellStyle name="Normal 3 2 2 2 27 6" xfId="15215"/>
    <cellStyle name="Normal 3 2 2 2 28" xfId="6205"/>
    <cellStyle name="Normal 3 2 2 2 28 2" xfId="6206"/>
    <cellStyle name="Normal 3 2 2 2 28 2 2" xfId="15216"/>
    <cellStyle name="Normal 3 2 2 2 28 3" xfId="6207"/>
    <cellStyle name="Normal 3 2 2 2 28 3 2" xfId="15217"/>
    <cellStyle name="Normal 3 2 2 2 28 4" xfId="6208"/>
    <cellStyle name="Normal 3 2 2 2 28 4 2" xfId="15218"/>
    <cellStyle name="Normal 3 2 2 2 28 5" xfId="6209"/>
    <cellStyle name="Normal 3 2 2 2 28 5 2" xfId="15219"/>
    <cellStyle name="Normal 3 2 2 2 28 6" xfId="15220"/>
    <cellStyle name="Normal 3 2 2 2 29" xfId="6210"/>
    <cellStyle name="Normal 3 2 2 2 29 2" xfId="6211"/>
    <cellStyle name="Normal 3 2 2 2 29 2 2" xfId="15221"/>
    <cellStyle name="Normal 3 2 2 2 29 3" xfId="6212"/>
    <cellStyle name="Normal 3 2 2 2 29 3 2" xfId="15222"/>
    <cellStyle name="Normal 3 2 2 2 29 4" xfId="6213"/>
    <cellStyle name="Normal 3 2 2 2 29 4 2" xfId="15223"/>
    <cellStyle name="Normal 3 2 2 2 29 5" xfId="6214"/>
    <cellStyle name="Normal 3 2 2 2 29 5 2" xfId="15224"/>
    <cellStyle name="Normal 3 2 2 2 29 6" xfId="15225"/>
    <cellStyle name="Normal 3 2 2 2 3" xfId="6215"/>
    <cellStyle name="Normal 3 2 2 2 3 2" xfId="6216"/>
    <cellStyle name="Normal 3 2 2 2 3 2 10" xfId="15226"/>
    <cellStyle name="Normal 3 2 2 2 3 2 2" xfId="6217"/>
    <cellStyle name="Normal 3 2 2 2 3 2 2 2" xfId="6218"/>
    <cellStyle name="Normal 3 2 2 2 3 2 2 2 2" xfId="6219"/>
    <cellStyle name="Normal 3 2 2 2 3 2 2 2 2 2" xfId="15227"/>
    <cellStyle name="Normal 3 2 2 2 3 2 2 2 3" xfId="6220"/>
    <cellStyle name="Normal 3 2 2 2 3 2 2 2 3 2" xfId="15228"/>
    <cellStyle name="Normal 3 2 2 2 3 2 2 2 4" xfId="6221"/>
    <cellStyle name="Normal 3 2 2 2 3 2 2 2 4 2" xfId="15229"/>
    <cellStyle name="Normal 3 2 2 2 3 2 2 2 5" xfId="6222"/>
    <cellStyle name="Normal 3 2 2 2 3 2 2 2 5 2" xfId="15230"/>
    <cellStyle name="Normal 3 2 2 2 3 2 2 2 6" xfId="15231"/>
    <cellStyle name="Normal 3 2 2 2 3 2 2 3" xfId="6223"/>
    <cellStyle name="Normal 3 2 2 2 3 2 2 3 2" xfId="6224"/>
    <cellStyle name="Normal 3 2 2 2 3 2 2 3 2 2" xfId="15232"/>
    <cellStyle name="Normal 3 2 2 2 3 2 2 3 3" xfId="6225"/>
    <cellStyle name="Normal 3 2 2 2 3 2 2 3 3 2" xfId="15233"/>
    <cellStyle name="Normal 3 2 2 2 3 2 2 3 4" xfId="6226"/>
    <cellStyle name="Normal 3 2 2 2 3 2 2 3 4 2" xfId="15234"/>
    <cellStyle name="Normal 3 2 2 2 3 2 2 3 5" xfId="6227"/>
    <cellStyle name="Normal 3 2 2 2 3 2 2 3 5 2" xfId="15235"/>
    <cellStyle name="Normal 3 2 2 2 3 2 2 3 6" xfId="15236"/>
    <cellStyle name="Normal 3 2 2 2 3 2 2 4" xfId="6228"/>
    <cellStyle name="Normal 3 2 2 2 3 2 2 4 2" xfId="6229"/>
    <cellStyle name="Normal 3 2 2 2 3 2 2 4 2 2" xfId="15237"/>
    <cellStyle name="Normal 3 2 2 2 3 2 2 4 3" xfId="6230"/>
    <cellStyle name="Normal 3 2 2 2 3 2 2 4 3 2" xfId="15238"/>
    <cellStyle name="Normal 3 2 2 2 3 2 2 4 4" xfId="6231"/>
    <cellStyle name="Normal 3 2 2 2 3 2 2 4 4 2" xfId="15239"/>
    <cellStyle name="Normal 3 2 2 2 3 2 2 4 5" xfId="6232"/>
    <cellStyle name="Normal 3 2 2 2 3 2 2 4 5 2" xfId="15240"/>
    <cellStyle name="Normal 3 2 2 2 3 2 2 4 6" xfId="15241"/>
    <cellStyle name="Normal 3 2 2 2 3 2 2 5" xfId="6233"/>
    <cellStyle name="Normal 3 2 2 2 3 2 2 5 2" xfId="15242"/>
    <cellStyle name="Normal 3 2 2 2 3 2 2 6" xfId="6234"/>
    <cellStyle name="Normal 3 2 2 2 3 2 2 6 2" xfId="15243"/>
    <cellStyle name="Normal 3 2 2 2 3 2 2 7" xfId="6235"/>
    <cellStyle name="Normal 3 2 2 2 3 2 2 7 2" xfId="15244"/>
    <cellStyle name="Normal 3 2 2 2 3 2 2 8" xfId="6236"/>
    <cellStyle name="Normal 3 2 2 2 3 2 2 8 2" xfId="15245"/>
    <cellStyle name="Normal 3 2 2 2 3 2 2 9" xfId="15246"/>
    <cellStyle name="Normal 3 2 2 2 3 2 3" xfId="6237"/>
    <cellStyle name="Normal 3 2 2 2 3 2 3 2" xfId="6238"/>
    <cellStyle name="Normal 3 2 2 2 3 2 3 2 2" xfId="15247"/>
    <cellStyle name="Normal 3 2 2 2 3 2 3 3" xfId="6239"/>
    <cellStyle name="Normal 3 2 2 2 3 2 3 3 2" xfId="15248"/>
    <cellStyle name="Normal 3 2 2 2 3 2 3 4" xfId="6240"/>
    <cellStyle name="Normal 3 2 2 2 3 2 3 4 2" xfId="15249"/>
    <cellStyle name="Normal 3 2 2 2 3 2 3 5" xfId="6241"/>
    <cellStyle name="Normal 3 2 2 2 3 2 3 5 2" xfId="15250"/>
    <cellStyle name="Normal 3 2 2 2 3 2 3 6" xfId="15251"/>
    <cellStyle name="Normal 3 2 2 2 3 2 4" xfId="6242"/>
    <cellStyle name="Normal 3 2 2 2 3 2 4 2" xfId="6243"/>
    <cellStyle name="Normal 3 2 2 2 3 2 4 2 2" xfId="15252"/>
    <cellStyle name="Normal 3 2 2 2 3 2 4 3" xfId="6244"/>
    <cellStyle name="Normal 3 2 2 2 3 2 4 3 2" xfId="15253"/>
    <cellStyle name="Normal 3 2 2 2 3 2 4 4" xfId="6245"/>
    <cellStyle name="Normal 3 2 2 2 3 2 4 4 2" xfId="15254"/>
    <cellStyle name="Normal 3 2 2 2 3 2 4 5" xfId="6246"/>
    <cellStyle name="Normal 3 2 2 2 3 2 4 5 2" xfId="15255"/>
    <cellStyle name="Normal 3 2 2 2 3 2 4 6" xfId="15256"/>
    <cellStyle name="Normal 3 2 2 2 3 2 5" xfId="6247"/>
    <cellStyle name="Normal 3 2 2 2 3 2 5 2" xfId="6248"/>
    <cellStyle name="Normal 3 2 2 2 3 2 5 2 2" xfId="15257"/>
    <cellStyle name="Normal 3 2 2 2 3 2 5 3" xfId="6249"/>
    <cellStyle name="Normal 3 2 2 2 3 2 5 3 2" xfId="15258"/>
    <cellStyle name="Normal 3 2 2 2 3 2 5 4" xfId="6250"/>
    <cellStyle name="Normal 3 2 2 2 3 2 5 4 2" xfId="15259"/>
    <cellStyle name="Normal 3 2 2 2 3 2 5 5" xfId="6251"/>
    <cellStyle name="Normal 3 2 2 2 3 2 5 5 2" xfId="15260"/>
    <cellStyle name="Normal 3 2 2 2 3 2 5 6" xfId="15261"/>
    <cellStyle name="Normal 3 2 2 2 3 2 6" xfId="6252"/>
    <cellStyle name="Normal 3 2 2 2 3 2 6 2" xfId="15262"/>
    <cellStyle name="Normal 3 2 2 2 3 2 7" xfId="6253"/>
    <cellStyle name="Normal 3 2 2 2 3 2 7 2" xfId="15263"/>
    <cellStyle name="Normal 3 2 2 2 3 2 8" xfId="6254"/>
    <cellStyle name="Normal 3 2 2 2 3 2 8 2" xfId="15264"/>
    <cellStyle name="Normal 3 2 2 2 3 2 9" xfId="6255"/>
    <cellStyle name="Normal 3 2 2 2 3 2 9 2" xfId="15265"/>
    <cellStyle name="Normal 3 2 2 2 30" xfId="6256"/>
    <cellStyle name="Normal 3 2 2 2 30 2" xfId="15266"/>
    <cellStyle name="Normal 3 2 2 2 31" xfId="6257"/>
    <cellStyle name="Normal 3 2 2 2 31 2" xfId="15267"/>
    <cellStyle name="Normal 3 2 2 2 32" xfId="6258"/>
    <cellStyle name="Normal 3 2 2 2 32 2" xfId="15268"/>
    <cellStyle name="Normal 3 2 2 2 33" xfId="6259"/>
    <cellStyle name="Normal 3 2 2 2 33 2" xfId="15269"/>
    <cellStyle name="Normal 3 2 2 2 34" xfId="15270"/>
    <cellStyle name="Normal 3 2 2 2 4" xfId="6260"/>
    <cellStyle name="Normal 3 2 2 2 4 10" xfId="15271"/>
    <cellStyle name="Normal 3 2 2 2 4 2" xfId="6261"/>
    <cellStyle name="Normal 3 2 2 2 4 2 2" xfId="6262"/>
    <cellStyle name="Normal 3 2 2 2 4 2 2 2" xfId="6263"/>
    <cellStyle name="Normal 3 2 2 2 4 2 2 2 2" xfId="15272"/>
    <cellStyle name="Normal 3 2 2 2 4 2 2 3" xfId="6264"/>
    <cellStyle name="Normal 3 2 2 2 4 2 2 3 2" xfId="15273"/>
    <cellStyle name="Normal 3 2 2 2 4 2 2 4" xfId="6265"/>
    <cellStyle name="Normal 3 2 2 2 4 2 2 4 2" xfId="15274"/>
    <cellStyle name="Normal 3 2 2 2 4 2 2 5" xfId="6266"/>
    <cellStyle name="Normal 3 2 2 2 4 2 2 5 2" xfId="15275"/>
    <cellStyle name="Normal 3 2 2 2 4 2 2 6" xfId="15276"/>
    <cellStyle name="Normal 3 2 2 2 4 2 3" xfId="6267"/>
    <cellStyle name="Normal 3 2 2 2 4 2 3 2" xfId="6268"/>
    <cellStyle name="Normal 3 2 2 2 4 2 3 2 2" xfId="15277"/>
    <cellStyle name="Normal 3 2 2 2 4 2 3 3" xfId="6269"/>
    <cellStyle name="Normal 3 2 2 2 4 2 3 3 2" xfId="15278"/>
    <cellStyle name="Normal 3 2 2 2 4 2 3 4" xfId="6270"/>
    <cellStyle name="Normal 3 2 2 2 4 2 3 4 2" xfId="15279"/>
    <cellStyle name="Normal 3 2 2 2 4 2 3 5" xfId="6271"/>
    <cellStyle name="Normal 3 2 2 2 4 2 3 5 2" xfId="15280"/>
    <cellStyle name="Normal 3 2 2 2 4 2 3 6" xfId="15281"/>
    <cellStyle name="Normal 3 2 2 2 4 2 4" xfId="6272"/>
    <cellStyle name="Normal 3 2 2 2 4 2 4 2" xfId="6273"/>
    <cellStyle name="Normal 3 2 2 2 4 2 4 2 2" xfId="15282"/>
    <cellStyle name="Normal 3 2 2 2 4 2 4 3" xfId="6274"/>
    <cellStyle name="Normal 3 2 2 2 4 2 4 3 2" xfId="15283"/>
    <cellStyle name="Normal 3 2 2 2 4 2 4 4" xfId="6275"/>
    <cellStyle name="Normal 3 2 2 2 4 2 4 4 2" xfId="15284"/>
    <cellStyle name="Normal 3 2 2 2 4 2 4 5" xfId="6276"/>
    <cellStyle name="Normal 3 2 2 2 4 2 4 5 2" xfId="15285"/>
    <cellStyle name="Normal 3 2 2 2 4 2 4 6" xfId="15286"/>
    <cellStyle name="Normal 3 2 2 2 4 2 5" xfId="6277"/>
    <cellStyle name="Normal 3 2 2 2 4 2 5 2" xfId="15287"/>
    <cellStyle name="Normal 3 2 2 2 4 2 6" xfId="6278"/>
    <cellStyle name="Normal 3 2 2 2 4 2 6 2" xfId="15288"/>
    <cellStyle name="Normal 3 2 2 2 4 2 7" xfId="6279"/>
    <cellStyle name="Normal 3 2 2 2 4 2 7 2" xfId="15289"/>
    <cellStyle name="Normal 3 2 2 2 4 2 8" xfId="6280"/>
    <cellStyle name="Normal 3 2 2 2 4 2 8 2" xfId="15290"/>
    <cellStyle name="Normal 3 2 2 2 4 2 9" xfId="15291"/>
    <cellStyle name="Normal 3 2 2 2 4 3" xfId="6281"/>
    <cellStyle name="Normal 3 2 2 2 4 3 2" xfId="6282"/>
    <cellStyle name="Normal 3 2 2 2 4 3 2 2" xfId="15292"/>
    <cellStyle name="Normal 3 2 2 2 4 3 3" xfId="6283"/>
    <cellStyle name="Normal 3 2 2 2 4 3 3 2" xfId="15293"/>
    <cellStyle name="Normal 3 2 2 2 4 3 4" xfId="6284"/>
    <cellStyle name="Normal 3 2 2 2 4 3 4 2" xfId="15294"/>
    <cellStyle name="Normal 3 2 2 2 4 3 5" xfId="6285"/>
    <cellStyle name="Normal 3 2 2 2 4 3 5 2" xfId="15295"/>
    <cellStyle name="Normal 3 2 2 2 4 3 6" xfId="15296"/>
    <cellStyle name="Normal 3 2 2 2 4 4" xfId="6286"/>
    <cellStyle name="Normal 3 2 2 2 4 4 2" xfId="6287"/>
    <cellStyle name="Normal 3 2 2 2 4 4 2 2" xfId="15297"/>
    <cellStyle name="Normal 3 2 2 2 4 4 3" xfId="6288"/>
    <cellStyle name="Normal 3 2 2 2 4 4 3 2" xfId="15298"/>
    <cellStyle name="Normal 3 2 2 2 4 4 4" xfId="6289"/>
    <cellStyle name="Normal 3 2 2 2 4 4 4 2" xfId="15299"/>
    <cellStyle name="Normal 3 2 2 2 4 4 5" xfId="6290"/>
    <cellStyle name="Normal 3 2 2 2 4 4 5 2" xfId="15300"/>
    <cellStyle name="Normal 3 2 2 2 4 4 6" xfId="15301"/>
    <cellStyle name="Normal 3 2 2 2 4 5" xfId="6291"/>
    <cellStyle name="Normal 3 2 2 2 4 5 2" xfId="6292"/>
    <cellStyle name="Normal 3 2 2 2 4 5 2 2" xfId="15302"/>
    <cellStyle name="Normal 3 2 2 2 4 5 3" xfId="6293"/>
    <cellStyle name="Normal 3 2 2 2 4 5 3 2" xfId="15303"/>
    <cellStyle name="Normal 3 2 2 2 4 5 4" xfId="6294"/>
    <cellStyle name="Normal 3 2 2 2 4 5 4 2" xfId="15304"/>
    <cellStyle name="Normal 3 2 2 2 4 5 5" xfId="6295"/>
    <cellStyle name="Normal 3 2 2 2 4 5 5 2" xfId="15305"/>
    <cellStyle name="Normal 3 2 2 2 4 5 6" xfId="15306"/>
    <cellStyle name="Normal 3 2 2 2 4 6" xfId="6296"/>
    <cellStyle name="Normal 3 2 2 2 4 6 2" xfId="15307"/>
    <cellStyle name="Normal 3 2 2 2 4 7" xfId="6297"/>
    <cellStyle name="Normal 3 2 2 2 4 7 2" xfId="15308"/>
    <cellStyle name="Normal 3 2 2 2 4 8" xfId="6298"/>
    <cellStyle name="Normal 3 2 2 2 4 8 2" xfId="15309"/>
    <cellStyle name="Normal 3 2 2 2 4 9" xfId="6299"/>
    <cellStyle name="Normal 3 2 2 2 4 9 2" xfId="15310"/>
    <cellStyle name="Normal 3 2 2 2 5" xfId="6300"/>
    <cellStyle name="Normal 3 2 2 2 5 2" xfId="6301"/>
    <cellStyle name="Normal 3 2 2 2 5 2 10" xfId="15311"/>
    <cellStyle name="Normal 3 2 2 2 5 2 2" xfId="6302"/>
    <cellStyle name="Normal 3 2 2 2 5 2 2 2" xfId="6303"/>
    <cellStyle name="Normal 3 2 2 2 5 2 2 2 2" xfId="6304"/>
    <cellStyle name="Normal 3 2 2 2 5 2 2 2 2 2" xfId="15312"/>
    <cellStyle name="Normal 3 2 2 2 5 2 2 2 3" xfId="6305"/>
    <cellStyle name="Normal 3 2 2 2 5 2 2 2 3 2" xfId="15313"/>
    <cellStyle name="Normal 3 2 2 2 5 2 2 2 4" xfId="6306"/>
    <cellStyle name="Normal 3 2 2 2 5 2 2 2 4 2" xfId="15314"/>
    <cellStyle name="Normal 3 2 2 2 5 2 2 2 5" xfId="6307"/>
    <cellStyle name="Normal 3 2 2 2 5 2 2 2 5 2" xfId="15315"/>
    <cellStyle name="Normal 3 2 2 2 5 2 2 2 6" xfId="15316"/>
    <cellStyle name="Normal 3 2 2 2 5 2 2 3" xfId="6308"/>
    <cellStyle name="Normal 3 2 2 2 5 2 2 3 2" xfId="6309"/>
    <cellStyle name="Normal 3 2 2 2 5 2 2 3 2 2" xfId="15317"/>
    <cellStyle name="Normal 3 2 2 2 5 2 2 3 3" xfId="6310"/>
    <cellStyle name="Normal 3 2 2 2 5 2 2 3 3 2" xfId="15318"/>
    <cellStyle name="Normal 3 2 2 2 5 2 2 3 4" xfId="6311"/>
    <cellStyle name="Normal 3 2 2 2 5 2 2 3 4 2" xfId="15319"/>
    <cellStyle name="Normal 3 2 2 2 5 2 2 3 5" xfId="6312"/>
    <cellStyle name="Normal 3 2 2 2 5 2 2 3 5 2" xfId="15320"/>
    <cellStyle name="Normal 3 2 2 2 5 2 2 3 6" xfId="15321"/>
    <cellStyle name="Normal 3 2 2 2 5 2 2 4" xfId="6313"/>
    <cellStyle name="Normal 3 2 2 2 5 2 2 4 2" xfId="6314"/>
    <cellStyle name="Normal 3 2 2 2 5 2 2 4 2 2" xfId="15322"/>
    <cellStyle name="Normal 3 2 2 2 5 2 2 4 3" xfId="6315"/>
    <cellStyle name="Normal 3 2 2 2 5 2 2 4 3 2" xfId="15323"/>
    <cellStyle name="Normal 3 2 2 2 5 2 2 4 4" xfId="6316"/>
    <cellStyle name="Normal 3 2 2 2 5 2 2 4 4 2" xfId="15324"/>
    <cellStyle name="Normal 3 2 2 2 5 2 2 4 5" xfId="6317"/>
    <cellStyle name="Normal 3 2 2 2 5 2 2 4 5 2" xfId="15325"/>
    <cellStyle name="Normal 3 2 2 2 5 2 2 4 6" xfId="15326"/>
    <cellStyle name="Normal 3 2 2 2 5 2 2 5" xfId="6318"/>
    <cellStyle name="Normal 3 2 2 2 5 2 2 5 2" xfId="15327"/>
    <cellStyle name="Normal 3 2 2 2 5 2 2 6" xfId="6319"/>
    <cellStyle name="Normal 3 2 2 2 5 2 2 6 2" xfId="15328"/>
    <cellStyle name="Normal 3 2 2 2 5 2 2 7" xfId="6320"/>
    <cellStyle name="Normal 3 2 2 2 5 2 2 7 2" xfId="15329"/>
    <cellStyle name="Normal 3 2 2 2 5 2 2 8" xfId="6321"/>
    <cellStyle name="Normal 3 2 2 2 5 2 2 8 2" xfId="15330"/>
    <cellStyle name="Normal 3 2 2 2 5 2 2 9" xfId="15331"/>
    <cellStyle name="Normal 3 2 2 2 5 2 3" xfId="6322"/>
    <cellStyle name="Normal 3 2 2 2 5 2 3 2" xfId="6323"/>
    <cellStyle name="Normal 3 2 2 2 5 2 3 2 2" xfId="15332"/>
    <cellStyle name="Normal 3 2 2 2 5 2 3 3" xfId="6324"/>
    <cellStyle name="Normal 3 2 2 2 5 2 3 3 2" xfId="15333"/>
    <cellStyle name="Normal 3 2 2 2 5 2 3 4" xfId="6325"/>
    <cellStyle name="Normal 3 2 2 2 5 2 3 4 2" xfId="15334"/>
    <cellStyle name="Normal 3 2 2 2 5 2 3 5" xfId="6326"/>
    <cellStyle name="Normal 3 2 2 2 5 2 3 5 2" xfId="15335"/>
    <cellStyle name="Normal 3 2 2 2 5 2 3 6" xfId="15336"/>
    <cellStyle name="Normal 3 2 2 2 5 2 4" xfId="6327"/>
    <cellStyle name="Normal 3 2 2 2 5 2 4 2" xfId="6328"/>
    <cellStyle name="Normal 3 2 2 2 5 2 4 2 2" xfId="15337"/>
    <cellStyle name="Normal 3 2 2 2 5 2 4 3" xfId="6329"/>
    <cellStyle name="Normal 3 2 2 2 5 2 4 3 2" xfId="15338"/>
    <cellStyle name="Normal 3 2 2 2 5 2 4 4" xfId="6330"/>
    <cellStyle name="Normal 3 2 2 2 5 2 4 4 2" xfId="15339"/>
    <cellStyle name="Normal 3 2 2 2 5 2 4 5" xfId="6331"/>
    <cellStyle name="Normal 3 2 2 2 5 2 4 5 2" xfId="15340"/>
    <cellStyle name="Normal 3 2 2 2 5 2 4 6" xfId="15341"/>
    <cellStyle name="Normal 3 2 2 2 5 2 5" xfId="6332"/>
    <cellStyle name="Normal 3 2 2 2 5 2 5 2" xfId="6333"/>
    <cellStyle name="Normal 3 2 2 2 5 2 5 2 2" xfId="15342"/>
    <cellStyle name="Normal 3 2 2 2 5 2 5 3" xfId="6334"/>
    <cellStyle name="Normal 3 2 2 2 5 2 5 3 2" xfId="15343"/>
    <cellStyle name="Normal 3 2 2 2 5 2 5 4" xfId="6335"/>
    <cellStyle name="Normal 3 2 2 2 5 2 5 4 2" xfId="15344"/>
    <cellStyle name="Normal 3 2 2 2 5 2 5 5" xfId="6336"/>
    <cellStyle name="Normal 3 2 2 2 5 2 5 5 2" xfId="15345"/>
    <cellStyle name="Normal 3 2 2 2 5 2 5 6" xfId="15346"/>
    <cellStyle name="Normal 3 2 2 2 5 2 6" xfId="6337"/>
    <cellStyle name="Normal 3 2 2 2 5 2 6 2" xfId="15347"/>
    <cellStyle name="Normal 3 2 2 2 5 2 7" xfId="6338"/>
    <cellStyle name="Normal 3 2 2 2 5 2 7 2" xfId="15348"/>
    <cellStyle name="Normal 3 2 2 2 5 2 8" xfId="6339"/>
    <cellStyle name="Normal 3 2 2 2 5 2 8 2" xfId="15349"/>
    <cellStyle name="Normal 3 2 2 2 5 2 9" xfId="6340"/>
    <cellStyle name="Normal 3 2 2 2 5 2 9 2" xfId="15350"/>
    <cellStyle name="Normal 3 2 2 2 6" xfId="6341"/>
    <cellStyle name="Normal 3 2 2 2 6 10" xfId="15351"/>
    <cellStyle name="Normal 3 2 2 2 6 2" xfId="6342"/>
    <cellStyle name="Normal 3 2 2 2 6 2 2" xfId="6343"/>
    <cellStyle name="Normal 3 2 2 2 6 2 2 2" xfId="6344"/>
    <cellStyle name="Normal 3 2 2 2 6 2 2 2 2" xfId="15352"/>
    <cellStyle name="Normal 3 2 2 2 6 2 2 3" xfId="6345"/>
    <cellStyle name="Normal 3 2 2 2 6 2 2 3 2" xfId="15353"/>
    <cellStyle name="Normal 3 2 2 2 6 2 2 4" xfId="6346"/>
    <cellStyle name="Normal 3 2 2 2 6 2 2 4 2" xfId="15354"/>
    <cellStyle name="Normal 3 2 2 2 6 2 2 5" xfId="6347"/>
    <cellStyle name="Normal 3 2 2 2 6 2 2 5 2" xfId="15355"/>
    <cellStyle name="Normal 3 2 2 2 6 2 2 6" xfId="15356"/>
    <cellStyle name="Normal 3 2 2 2 6 2 3" xfId="6348"/>
    <cellStyle name="Normal 3 2 2 2 6 2 3 2" xfId="6349"/>
    <cellStyle name="Normal 3 2 2 2 6 2 3 2 2" xfId="15357"/>
    <cellStyle name="Normal 3 2 2 2 6 2 3 3" xfId="6350"/>
    <cellStyle name="Normal 3 2 2 2 6 2 3 3 2" xfId="15358"/>
    <cellStyle name="Normal 3 2 2 2 6 2 3 4" xfId="6351"/>
    <cellStyle name="Normal 3 2 2 2 6 2 3 4 2" xfId="15359"/>
    <cellStyle name="Normal 3 2 2 2 6 2 3 5" xfId="6352"/>
    <cellStyle name="Normal 3 2 2 2 6 2 3 5 2" xfId="15360"/>
    <cellStyle name="Normal 3 2 2 2 6 2 3 6" xfId="15361"/>
    <cellStyle name="Normal 3 2 2 2 6 2 4" xfId="6353"/>
    <cellStyle name="Normal 3 2 2 2 6 2 4 2" xfId="6354"/>
    <cellStyle name="Normal 3 2 2 2 6 2 4 2 2" xfId="15362"/>
    <cellStyle name="Normal 3 2 2 2 6 2 4 3" xfId="6355"/>
    <cellStyle name="Normal 3 2 2 2 6 2 4 3 2" xfId="15363"/>
    <cellStyle name="Normal 3 2 2 2 6 2 4 4" xfId="6356"/>
    <cellStyle name="Normal 3 2 2 2 6 2 4 4 2" xfId="15364"/>
    <cellStyle name="Normal 3 2 2 2 6 2 4 5" xfId="6357"/>
    <cellStyle name="Normal 3 2 2 2 6 2 4 5 2" xfId="15365"/>
    <cellStyle name="Normal 3 2 2 2 6 2 4 6" xfId="15366"/>
    <cellStyle name="Normal 3 2 2 2 6 2 5" xfId="6358"/>
    <cellStyle name="Normal 3 2 2 2 6 2 5 2" xfId="15367"/>
    <cellStyle name="Normal 3 2 2 2 6 2 6" xfId="6359"/>
    <cellStyle name="Normal 3 2 2 2 6 2 6 2" xfId="15368"/>
    <cellStyle name="Normal 3 2 2 2 6 2 7" xfId="6360"/>
    <cellStyle name="Normal 3 2 2 2 6 2 7 2" xfId="15369"/>
    <cellStyle name="Normal 3 2 2 2 6 2 8" xfId="6361"/>
    <cellStyle name="Normal 3 2 2 2 6 2 8 2" xfId="15370"/>
    <cellStyle name="Normal 3 2 2 2 6 2 9" xfId="15371"/>
    <cellStyle name="Normal 3 2 2 2 6 3" xfId="6362"/>
    <cellStyle name="Normal 3 2 2 2 6 3 2" xfId="6363"/>
    <cellStyle name="Normal 3 2 2 2 6 3 2 2" xfId="15372"/>
    <cellStyle name="Normal 3 2 2 2 6 3 3" xfId="6364"/>
    <cellStyle name="Normal 3 2 2 2 6 3 3 2" xfId="15373"/>
    <cellStyle name="Normal 3 2 2 2 6 3 4" xfId="6365"/>
    <cellStyle name="Normal 3 2 2 2 6 3 4 2" xfId="15374"/>
    <cellStyle name="Normal 3 2 2 2 6 3 5" xfId="6366"/>
    <cellStyle name="Normal 3 2 2 2 6 3 5 2" xfId="15375"/>
    <cellStyle name="Normal 3 2 2 2 6 3 6" xfId="15376"/>
    <cellStyle name="Normal 3 2 2 2 6 4" xfId="6367"/>
    <cellStyle name="Normal 3 2 2 2 6 4 2" xfId="6368"/>
    <cellStyle name="Normal 3 2 2 2 6 4 2 2" xfId="15377"/>
    <cellStyle name="Normal 3 2 2 2 6 4 3" xfId="6369"/>
    <cellStyle name="Normal 3 2 2 2 6 4 3 2" xfId="15378"/>
    <cellStyle name="Normal 3 2 2 2 6 4 4" xfId="6370"/>
    <cellStyle name="Normal 3 2 2 2 6 4 4 2" xfId="15379"/>
    <cellStyle name="Normal 3 2 2 2 6 4 5" xfId="6371"/>
    <cellStyle name="Normal 3 2 2 2 6 4 5 2" xfId="15380"/>
    <cellStyle name="Normal 3 2 2 2 6 4 6" xfId="15381"/>
    <cellStyle name="Normal 3 2 2 2 6 5" xfId="6372"/>
    <cellStyle name="Normal 3 2 2 2 6 5 2" xfId="6373"/>
    <cellStyle name="Normal 3 2 2 2 6 5 2 2" xfId="15382"/>
    <cellStyle name="Normal 3 2 2 2 6 5 3" xfId="6374"/>
    <cellStyle name="Normal 3 2 2 2 6 5 3 2" xfId="15383"/>
    <cellStyle name="Normal 3 2 2 2 6 5 4" xfId="6375"/>
    <cellStyle name="Normal 3 2 2 2 6 5 4 2" xfId="15384"/>
    <cellStyle name="Normal 3 2 2 2 6 5 5" xfId="6376"/>
    <cellStyle name="Normal 3 2 2 2 6 5 5 2" xfId="15385"/>
    <cellStyle name="Normal 3 2 2 2 6 5 6" xfId="15386"/>
    <cellStyle name="Normal 3 2 2 2 6 6" xfId="6377"/>
    <cellStyle name="Normal 3 2 2 2 6 6 2" xfId="15387"/>
    <cellStyle name="Normal 3 2 2 2 6 7" xfId="6378"/>
    <cellStyle name="Normal 3 2 2 2 6 7 2" xfId="15388"/>
    <cellStyle name="Normal 3 2 2 2 6 8" xfId="6379"/>
    <cellStyle name="Normal 3 2 2 2 6 8 2" xfId="15389"/>
    <cellStyle name="Normal 3 2 2 2 6 9" xfId="6380"/>
    <cellStyle name="Normal 3 2 2 2 6 9 2" xfId="15390"/>
    <cellStyle name="Normal 3 2 2 2 7" xfId="6381"/>
    <cellStyle name="Normal 3 2 2 2 7 10" xfId="15391"/>
    <cellStyle name="Normal 3 2 2 2 7 2" xfId="6382"/>
    <cellStyle name="Normal 3 2 2 2 7 2 2" xfId="6383"/>
    <cellStyle name="Normal 3 2 2 2 7 2 2 2" xfId="6384"/>
    <cellStyle name="Normal 3 2 2 2 7 2 2 2 2" xfId="15392"/>
    <cellStyle name="Normal 3 2 2 2 7 2 2 3" xfId="6385"/>
    <cellStyle name="Normal 3 2 2 2 7 2 2 3 2" xfId="15393"/>
    <cellStyle name="Normal 3 2 2 2 7 2 2 4" xfId="6386"/>
    <cellStyle name="Normal 3 2 2 2 7 2 2 4 2" xfId="15394"/>
    <cellStyle name="Normal 3 2 2 2 7 2 2 5" xfId="6387"/>
    <cellStyle name="Normal 3 2 2 2 7 2 2 5 2" xfId="15395"/>
    <cellStyle name="Normal 3 2 2 2 7 2 2 6" xfId="15396"/>
    <cellStyle name="Normal 3 2 2 2 7 2 3" xfId="6388"/>
    <cellStyle name="Normal 3 2 2 2 7 2 3 2" xfId="6389"/>
    <cellStyle name="Normal 3 2 2 2 7 2 3 2 2" xfId="15397"/>
    <cellStyle name="Normal 3 2 2 2 7 2 3 3" xfId="6390"/>
    <cellStyle name="Normal 3 2 2 2 7 2 3 3 2" xfId="15398"/>
    <cellStyle name="Normal 3 2 2 2 7 2 3 4" xfId="6391"/>
    <cellStyle name="Normal 3 2 2 2 7 2 3 4 2" xfId="15399"/>
    <cellStyle name="Normal 3 2 2 2 7 2 3 5" xfId="6392"/>
    <cellStyle name="Normal 3 2 2 2 7 2 3 5 2" xfId="15400"/>
    <cellStyle name="Normal 3 2 2 2 7 2 3 6" xfId="15401"/>
    <cellStyle name="Normal 3 2 2 2 7 2 4" xfId="6393"/>
    <cellStyle name="Normal 3 2 2 2 7 2 4 2" xfId="6394"/>
    <cellStyle name="Normal 3 2 2 2 7 2 4 2 2" xfId="15402"/>
    <cellStyle name="Normal 3 2 2 2 7 2 4 3" xfId="6395"/>
    <cellStyle name="Normal 3 2 2 2 7 2 4 3 2" xfId="15403"/>
    <cellStyle name="Normal 3 2 2 2 7 2 4 4" xfId="6396"/>
    <cellStyle name="Normal 3 2 2 2 7 2 4 4 2" xfId="15404"/>
    <cellStyle name="Normal 3 2 2 2 7 2 4 5" xfId="6397"/>
    <cellStyle name="Normal 3 2 2 2 7 2 4 5 2" xfId="15405"/>
    <cellStyle name="Normal 3 2 2 2 7 2 4 6" xfId="15406"/>
    <cellStyle name="Normal 3 2 2 2 7 2 5" xfId="6398"/>
    <cellStyle name="Normal 3 2 2 2 7 2 5 2" xfId="15407"/>
    <cellStyle name="Normal 3 2 2 2 7 2 6" xfId="6399"/>
    <cellStyle name="Normal 3 2 2 2 7 2 6 2" xfId="15408"/>
    <cellStyle name="Normal 3 2 2 2 7 2 7" xfId="6400"/>
    <cellStyle name="Normal 3 2 2 2 7 2 7 2" xfId="15409"/>
    <cellStyle name="Normal 3 2 2 2 7 2 8" xfId="6401"/>
    <cellStyle name="Normal 3 2 2 2 7 2 8 2" xfId="15410"/>
    <cellStyle name="Normal 3 2 2 2 7 2 9" xfId="15411"/>
    <cellStyle name="Normal 3 2 2 2 7 3" xfId="6402"/>
    <cellStyle name="Normal 3 2 2 2 7 3 2" xfId="6403"/>
    <cellStyle name="Normal 3 2 2 2 7 3 2 2" xfId="15412"/>
    <cellStyle name="Normal 3 2 2 2 7 3 3" xfId="6404"/>
    <cellStyle name="Normal 3 2 2 2 7 3 3 2" xfId="15413"/>
    <cellStyle name="Normal 3 2 2 2 7 3 4" xfId="6405"/>
    <cellStyle name="Normal 3 2 2 2 7 3 4 2" xfId="15414"/>
    <cellStyle name="Normal 3 2 2 2 7 3 5" xfId="6406"/>
    <cellStyle name="Normal 3 2 2 2 7 3 5 2" xfId="15415"/>
    <cellStyle name="Normal 3 2 2 2 7 3 6" xfId="15416"/>
    <cellStyle name="Normal 3 2 2 2 7 4" xfId="6407"/>
    <cellStyle name="Normal 3 2 2 2 7 4 2" xfId="6408"/>
    <cellStyle name="Normal 3 2 2 2 7 4 2 2" xfId="15417"/>
    <cellStyle name="Normal 3 2 2 2 7 4 3" xfId="6409"/>
    <cellStyle name="Normal 3 2 2 2 7 4 3 2" xfId="15418"/>
    <cellStyle name="Normal 3 2 2 2 7 4 4" xfId="6410"/>
    <cellStyle name="Normal 3 2 2 2 7 4 4 2" xfId="15419"/>
    <cellStyle name="Normal 3 2 2 2 7 4 5" xfId="6411"/>
    <cellStyle name="Normal 3 2 2 2 7 4 5 2" xfId="15420"/>
    <cellStyle name="Normal 3 2 2 2 7 4 6" xfId="15421"/>
    <cellStyle name="Normal 3 2 2 2 7 5" xfId="6412"/>
    <cellStyle name="Normal 3 2 2 2 7 5 2" xfId="6413"/>
    <cellStyle name="Normal 3 2 2 2 7 5 2 2" xfId="15422"/>
    <cellStyle name="Normal 3 2 2 2 7 5 3" xfId="6414"/>
    <cellStyle name="Normal 3 2 2 2 7 5 3 2" xfId="15423"/>
    <cellStyle name="Normal 3 2 2 2 7 5 4" xfId="6415"/>
    <cellStyle name="Normal 3 2 2 2 7 5 4 2" xfId="15424"/>
    <cellStyle name="Normal 3 2 2 2 7 5 5" xfId="6416"/>
    <cellStyle name="Normal 3 2 2 2 7 5 5 2" xfId="15425"/>
    <cellStyle name="Normal 3 2 2 2 7 5 6" xfId="15426"/>
    <cellStyle name="Normal 3 2 2 2 7 6" xfId="6417"/>
    <cellStyle name="Normal 3 2 2 2 7 6 2" xfId="15427"/>
    <cellStyle name="Normal 3 2 2 2 7 7" xfId="6418"/>
    <cellStyle name="Normal 3 2 2 2 7 7 2" xfId="15428"/>
    <cellStyle name="Normal 3 2 2 2 7 8" xfId="6419"/>
    <cellStyle name="Normal 3 2 2 2 7 8 2" xfId="15429"/>
    <cellStyle name="Normal 3 2 2 2 7 9" xfId="6420"/>
    <cellStyle name="Normal 3 2 2 2 7 9 2" xfId="15430"/>
    <cellStyle name="Normal 3 2 2 2 8" xfId="6421"/>
    <cellStyle name="Normal 3 2 2 2 8 10" xfId="15431"/>
    <cellStyle name="Normal 3 2 2 2 8 2" xfId="6422"/>
    <cellStyle name="Normal 3 2 2 2 8 2 2" xfId="6423"/>
    <cellStyle name="Normal 3 2 2 2 8 2 2 2" xfId="6424"/>
    <cellStyle name="Normal 3 2 2 2 8 2 2 2 2" xfId="15432"/>
    <cellStyle name="Normal 3 2 2 2 8 2 2 3" xfId="6425"/>
    <cellStyle name="Normal 3 2 2 2 8 2 2 3 2" xfId="15433"/>
    <cellStyle name="Normal 3 2 2 2 8 2 2 4" xfId="6426"/>
    <cellStyle name="Normal 3 2 2 2 8 2 2 4 2" xfId="15434"/>
    <cellStyle name="Normal 3 2 2 2 8 2 2 5" xfId="6427"/>
    <cellStyle name="Normal 3 2 2 2 8 2 2 5 2" xfId="15435"/>
    <cellStyle name="Normal 3 2 2 2 8 2 2 6" xfId="15436"/>
    <cellStyle name="Normal 3 2 2 2 8 2 3" xfId="6428"/>
    <cellStyle name="Normal 3 2 2 2 8 2 3 2" xfId="6429"/>
    <cellStyle name="Normal 3 2 2 2 8 2 3 2 2" xfId="15437"/>
    <cellStyle name="Normal 3 2 2 2 8 2 3 3" xfId="6430"/>
    <cellStyle name="Normal 3 2 2 2 8 2 3 3 2" xfId="15438"/>
    <cellStyle name="Normal 3 2 2 2 8 2 3 4" xfId="6431"/>
    <cellStyle name="Normal 3 2 2 2 8 2 3 4 2" xfId="15439"/>
    <cellStyle name="Normal 3 2 2 2 8 2 3 5" xfId="6432"/>
    <cellStyle name="Normal 3 2 2 2 8 2 3 5 2" xfId="15440"/>
    <cellStyle name="Normal 3 2 2 2 8 2 3 6" xfId="15441"/>
    <cellStyle name="Normal 3 2 2 2 8 2 4" xfId="6433"/>
    <cellStyle name="Normal 3 2 2 2 8 2 4 2" xfId="6434"/>
    <cellStyle name="Normal 3 2 2 2 8 2 4 2 2" xfId="15442"/>
    <cellStyle name="Normal 3 2 2 2 8 2 4 3" xfId="6435"/>
    <cellStyle name="Normal 3 2 2 2 8 2 4 3 2" xfId="15443"/>
    <cellStyle name="Normal 3 2 2 2 8 2 4 4" xfId="6436"/>
    <cellStyle name="Normal 3 2 2 2 8 2 4 4 2" xfId="15444"/>
    <cellStyle name="Normal 3 2 2 2 8 2 4 5" xfId="6437"/>
    <cellStyle name="Normal 3 2 2 2 8 2 4 5 2" xfId="15445"/>
    <cellStyle name="Normal 3 2 2 2 8 2 4 6" xfId="15446"/>
    <cellStyle name="Normal 3 2 2 2 8 2 5" xfId="6438"/>
    <cellStyle name="Normal 3 2 2 2 8 2 5 2" xfId="15447"/>
    <cellStyle name="Normal 3 2 2 2 8 2 6" xfId="6439"/>
    <cellStyle name="Normal 3 2 2 2 8 2 6 2" xfId="15448"/>
    <cellStyle name="Normal 3 2 2 2 8 2 7" xfId="6440"/>
    <cellStyle name="Normal 3 2 2 2 8 2 7 2" xfId="15449"/>
    <cellStyle name="Normal 3 2 2 2 8 2 8" xfId="6441"/>
    <cellStyle name="Normal 3 2 2 2 8 2 8 2" xfId="15450"/>
    <cellStyle name="Normal 3 2 2 2 8 2 9" xfId="15451"/>
    <cellStyle name="Normal 3 2 2 2 8 3" xfId="6442"/>
    <cellStyle name="Normal 3 2 2 2 8 3 2" xfId="6443"/>
    <cellStyle name="Normal 3 2 2 2 8 3 2 2" xfId="15452"/>
    <cellStyle name="Normal 3 2 2 2 8 3 3" xfId="6444"/>
    <cellStyle name="Normal 3 2 2 2 8 3 3 2" xfId="15453"/>
    <cellStyle name="Normal 3 2 2 2 8 3 4" xfId="6445"/>
    <cellStyle name="Normal 3 2 2 2 8 3 4 2" xfId="15454"/>
    <cellStyle name="Normal 3 2 2 2 8 3 5" xfId="6446"/>
    <cellStyle name="Normal 3 2 2 2 8 3 5 2" xfId="15455"/>
    <cellStyle name="Normal 3 2 2 2 8 3 6" xfId="15456"/>
    <cellStyle name="Normal 3 2 2 2 8 4" xfId="6447"/>
    <cellStyle name="Normal 3 2 2 2 8 4 2" xfId="6448"/>
    <cellStyle name="Normal 3 2 2 2 8 4 2 2" xfId="15457"/>
    <cellStyle name="Normal 3 2 2 2 8 4 3" xfId="6449"/>
    <cellStyle name="Normal 3 2 2 2 8 4 3 2" xfId="15458"/>
    <cellStyle name="Normal 3 2 2 2 8 4 4" xfId="6450"/>
    <cellStyle name="Normal 3 2 2 2 8 4 4 2" xfId="15459"/>
    <cellStyle name="Normal 3 2 2 2 8 4 5" xfId="6451"/>
    <cellStyle name="Normal 3 2 2 2 8 4 5 2" xfId="15460"/>
    <cellStyle name="Normal 3 2 2 2 8 4 6" xfId="15461"/>
    <cellStyle name="Normal 3 2 2 2 8 5" xfId="6452"/>
    <cellStyle name="Normal 3 2 2 2 8 5 2" xfId="6453"/>
    <cellStyle name="Normal 3 2 2 2 8 5 2 2" xfId="15462"/>
    <cellStyle name="Normal 3 2 2 2 8 5 3" xfId="6454"/>
    <cellStyle name="Normal 3 2 2 2 8 5 3 2" xfId="15463"/>
    <cellStyle name="Normal 3 2 2 2 8 5 4" xfId="6455"/>
    <cellStyle name="Normal 3 2 2 2 8 5 4 2" xfId="15464"/>
    <cellStyle name="Normal 3 2 2 2 8 5 5" xfId="6456"/>
    <cellStyle name="Normal 3 2 2 2 8 5 5 2" xfId="15465"/>
    <cellStyle name="Normal 3 2 2 2 8 5 6" xfId="15466"/>
    <cellStyle name="Normal 3 2 2 2 8 6" xfId="6457"/>
    <cellStyle name="Normal 3 2 2 2 8 6 2" xfId="15467"/>
    <cellStyle name="Normal 3 2 2 2 8 7" xfId="6458"/>
    <cellStyle name="Normal 3 2 2 2 8 7 2" xfId="15468"/>
    <cellStyle name="Normal 3 2 2 2 8 8" xfId="6459"/>
    <cellStyle name="Normal 3 2 2 2 8 8 2" xfId="15469"/>
    <cellStyle name="Normal 3 2 2 2 8 9" xfId="6460"/>
    <cellStyle name="Normal 3 2 2 2 8 9 2" xfId="15470"/>
    <cellStyle name="Normal 3 2 2 2 9" xfId="6461"/>
    <cellStyle name="Normal 3 2 2 2 9 10" xfId="15471"/>
    <cellStyle name="Normal 3 2 2 2 9 2" xfId="6462"/>
    <cellStyle name="Normal 3 2 2 2 9 2 2" xfId="6463"/>
    <cellStyle name="Normal 3 2 2 2 9 2 2 2" xfId="6464"/>
    <cellStyle name="Normal 3 2 2 2 9 2 2 2 2" xfId="15472"/>
    <cellStyle name="Normal 3 2 2 2 9 2 2 3" xfId="6465"/>
    <cellStyle name="Normal 3 2 2 2 9 2 2 3 2" xfId="15473"/>
    <cellStyle name="Normal 3 2 2 2 9 2 2 4" xfId="6466"/>
    <cellStyle name="Normal 3 2 2 2 9 2 2 4 2" xfId="15474"/>
    <cellStyle name="Normal 3 2 2 2 9 2 2 5" xfId="6467"/>
    <cellStyle name="Normal 3 2 2 2 9 2 2 5 2" xfId="15475"/>
    <cellStyle name="Normal 3 2 2 2 9 2 2 6" xfId="15476"/>
    <cellStyle name="Normal 3 2 2 2 9 2 3" xfId="6468"/>
    <cellStyle name="Normal 3 2 2 2 9 2 3 2" xfId="6469"/>
    <cellStyle name="Normal 3 2 2 2 9 2 3 2 2" xfId="15477"/>
    <cellStyle name="Normal 3 2 2 2 9 2 3 3" xfId="6470"/>
    <cellStyle name="Normal 3 2 2 2 9 2 3 3 2" xfId="15478"/>
    <cellStyle name="Normal 3 2 2 2 9 2 3 4" xfId="6471"/>
    <cellStyle name="Normal 3 2 2 2 9 2 3 4 2" xfId="15479"/>
    <cellStyle name="Normal 3 2 2 2 9 2 3 5" xfId="6472"/>
    <cellStyle name="Normal 3 2 2 2 9 2 3 5 2" xfId="15480"/>
    <cellStyle name="Normal 3 2 2 2 9 2 3 6" xfId="15481"/>
    <cellStyle name="Normal 3 2 2 2 9 2 4" xfId="6473"/>
    <cellStyle name="Normal 3 2 2 2 9 2 4 2" xfId="6474"/>
    <cellStyle name="Normal 3 2 2 2 9 2 4 2 2" xfId="15482"/>
    <cellStyle name="Normal 3 2 2 2 9 2 4 3" xfId="6475"/>
    <cellStyle name="Normal 3 2 2 2 9 2 4 3 2" xfId="15483"/>
    <cellStyle name="Normal 3 2 2 2 9 2 4 4" xfId="6476"/>
    <cellStyle name="Normal 3 2 2 2 9 2 4 4 2" xfId="15484"/>
    <cellStyle name="Normal 3 2 2 2 9 2 4 5" xfId="6477"/>
    <cellStyle name="Normal 3 2 2 2 9 2 4 5 2" xfId="15485"/>
    <cellStyle name="Normal 3 2 2 2 9 2 4 6" xfId="15486"/>
    <cellStyle name="Normal 3 2 2 2 9 2 5" xfId="6478"/>
    <cellStyle name="Normal 3 2 2 2 9 2 5 2" xfId="15487"/>
    <cellStyle name="Normal 3 2 2 2 9 2 6" xfId="6479"/>
    <cellStyle name="Normal 3 2 2 2 9 2 6 2" xfId="15488"/>
    <cellStyle name="Normal 3 2 2 2 9 2 7" xfId="6480"/>
    <cellStyle name="Normal 3 2 2 2 9 2 7 2" xfId="15489"/>
    <cellStyle name="Normal 3 2 2 2 9 2 8" xfId="6481"/>
    <cellStyle name="Normal 3 2 2 2 9 2 8 2" xfId="15490"/>
    <cellStyle name="Normal 3 2 2 2 9 2 9" xfId="15491"/>
    <cellStyle name="Normal 3 2 2 2 9 3" xfId="6482"/>
    <cellStyle name="Normal 3 2 2 2 9 3 2" xfId="6483"/>
    <cellStyle name="Normal 3 2 2 2 9 3 2 2" xfId="15492"/>
    <cellStyle name="Normal 3 2 2 2 9 3 3" xfId="6484"/>
    <cellStyle name="Normal 3 2 2 2 9 3 3 2" xfId="15493"/>
    <cellStyle name="Normal 3 2 2 2 9 3 4" xfId="6485"/>
    <cellStyle name="Normal 3 2 2 2 9 3 4 2" xfId="15494"/>
    <cellStyle name="Normal 3 2 2 2 9 3 5" xfId="6486"/>
    <cellStyle name="Normal 3 2 2 2 9 3 5 2" xfId="15495"/>
    <cellStyle name="Normal 3 2 2 2 9 3 6" xfId="15496"/>
    <cellStyle name="Normal 3 2 2 2 9 4" xfId="6487"/>
    <cellStyle name="Normal 3 2 2 2 9 4 2" xfId="6488"/>
    <cellStyle name="Normal 3 2 2 2 9 4 2 2" xfId="15497"/>
    <cellStyle name="Normal 3 2 2 2 9 4 3" xfId="6489"/>
    <cellStyle name="Normal 3 2 2 2 9 4 3 2" xfId="15498"/>
    <cellStyle name="Normal 3 2 2 2 9 4 4" xfId="6490"/>
    <cellStyle name="Normal 3 2 2 2 9 4 4 2" xfId="15499"/>
    <cellStyle name="Normal 3 2 2 2 9 4 5" xfId="6491"/>
    <cellStyle name="Normal 3 2 2 2 9 4 5 2" xfId="15500"/>
    <cellStyle name="Normal 3 2 2 2 9 4 6" xfId="15501"/>
    <cellStyle name="Normal 3 2 2 2 9 5" xfId="6492"/>
    <cellStyle name="Normal 3 2 2 2 9 5 2" xfId="6493"/>
    <cellStyle name="Normal 3 2 2 2 9 5 2 2" xfId="15502"/>
    <cellStyle name="Normal 3 2 2 2 9 5 3" xfId="6494"/>
    <cellStyle name="Normal 3 2 2 2 9 5 3 2" xfId="15503"/>
    <cellStyle name="Normal 3 2 2 2 9 5 4" xfId="6495"/>
    <cellStyle name="Normal 3 2 2 2 9 5 4 2" xfId="15504"/>
    <cellStyle name="Normal 3 2 2 2 9 5 5" xfId="6496"/>
    <cellStyle name="Normal 3 2 2 2 9 5 5 2" xfId="15505"/>
    <cellStyle name="Normal 3 2 2 2 9 5 6" xfId="15506"/>
    <cellStyle name="Normal 3 2 2 2 9 6" xfId="6497"/>
    <cellStyle name="Normal 3 2 2 2 9 6 2" xfId="15507"/>
    <cellStyle name="Normal 3 2 2 2 9 7" xfId="6498"/>
    <cellStyle name="Normal 3 2 2 2 9 7 2" xfId="15508"/>
    <cellStyle name="Normal 3 2 2 2 9 8" xfId="6499"/>
    <cellStyle name="Normal 3 2 2 2 9 8 2" xfId="15509"/>
    <cellStyle name="Normal 3 2 2 2 9 9" xfId="6500"/>
    <cellStyle name="Normal 3 2 2 2 9 9 2" xfId="15510"/>
    <cellStyle name="Normal 3 2 2 20" xfId="6501"/>
    <cellStyle name="Normal 3 2 2 21" xfId="6502"/>
    <cellStyle name="Normal 3 2 2 22" xfId="6503"/>
    <cellStyle name="Normal 3 2 2 23" xfId="6504"/>
    <cellStyle name="Normal 3 2 2 24" xfId="6505"/>
    <cellStyle name="Normal 3 2 2 25" xfId="6506"/>
    <cellStyle name="Normal 3 2 2 26" xfId="6507"/>
    <cellStyle name="Normal 3 2 2 27" xfId="6508"/>
    <cellStyle name="Normal 3 2 2 28" xfId="6509"/>
    <cellStyle name="Normal 3 2 2 29" xfId="6510"/>
    <cellStyle name="Normal 3 2 2 3" xfId="6511"/>
    <cellStyle name="Normal 3 2 2 30" xfId="6512"/>
    <cellStyle name="Normal 3 2 2 30 10" xfId="15511"/>
    <cellStyle name="Normal 3 2 2 30 2" xfId="6513"/>
    <cellStyle name="Normal 3 2 2 30 3" xfId="6514"/>
    <cellStyle name="Normal 3 2 2 30 3 2" xfId="6515"/>
    <cellStyle name="Normal 3 2 2 30 3 2 2" xfId="15512"/>
    <cellStyle name="Normal 3 2 2 30 3 3" xfId="6516"/>
    <cellStyle name="Normal 3 2 2 30 3 3 2" xfId="15513"/>
    <cellStyle name="Normal 3 2 2 30 3 4" xfId="6517"/>
    <cellStyle name="Normal 3 2 2 30 3 4 2" xfId="15514"/>
    <cellStyle name="Normal 3 2 2 30 3 5" xfId="6518"/>
    <cellStyle name="Normal 3 2 2 30 3 5 2" xfId="15515"/>
    <cellStyle name="Normal 3 2 2 30 3 6" xfId="15516"/>
    <cellStyle name="Normal 3 2 2 30 4" xfId="6519"/>
    <cellStyle name="Normal 3 2 2 30 4 2" xfId="6520"/>
    <cellStyle name="Normal 3 2 2 30 4 2 2" xfId="15517"/>
    <cellStyle name="Normal 3 2 2 30 4 3" xfId="6521"/>
    <cellStyle name="Normal 3 2 2 30 4 3 2" xfId="15518"/>
    <cellStyle name="Normal 3 2 2 30 4 4" xfId="6522"/>
    <cellStyle name="Normal 3 2 2 30 4 4 2" xfId="15519"/>
    <cellStyle name="Normal 3 2 2 30 4 5" xfId="6523"/>
    <cellStyle name="Normal 3 2 2 30 4 5 2" xfId="15520"/>
    <cellStyle name="Normal 3 2 2 30 4 6" xfId="15521"/>
    <cellStyle name="Normal 3 2 2 30 5" xfId="6524"/>
    <cellStyle name="Normal 3 2 2 30 5 2" xfId="6525"/>
    <cellStyle name="Normal 3 2 2 30 5 2 2" xfId="15522"/>
    <cellStyle name="Normal 3 2 2 30 5 3" xfId="6526"/>
    <cellStyle name="Normal 3 2 2 30 5 3 2" xfId="15523"/>
    <cellStyle name="Normal 3 2 2 30 5 4" xfId="6527"/>
    <cellStyle name="Normal 3 2 2 30 5 4 2" xfId="15524"/>
    <cellStyle name="Normal 3 2 2 30 5 5" xfId="6528"/>
    <cellStyle name="Normal 3 2 2 30 5 5 2" xfId="15525"/>
    <cellStyle name="Normal 3 2 2 30 5 6" xfId="15526"/>
    <cellStyle name="Normal 3 2 2 30 6" xfId="6529"/>
    <cellStyle name="Normal 3 2 2 30 6 2" xfId="15527"/>
    <cellStyle name="Normal 3 2 2 30 7" xfId="6530"/>
    <cellStyle name="Normal 3 2 2 30 7 2" xfId="15528"/>
    <cellStyle name="Normal 3 2 2 30 8" xfId="6531"/>
    <cellStyle name="Normal 3 2 2 30 8 2" xfId="15529"/>
    <cellStyle name="Normal 3 2 2 30 9" xfId="6532"/>
    <cellStyle name="Normal 3 2 2 30 9 2" xfId="15530"/>
    <cellStyle name="Normal 3 2 2 31" xfId="6533"/>
    <cellStyle name="Normal 3 2 2 32" xfId="6534"/>
    <cellStyle name="Normal 3 2 2 33" xfId="6535"/>
    <cellStyle name="Normal 3 2 2 34" xfId="6536"/>
    <cellStyle name="Normal 3 2 2 35" xfId="6537"/>
    <cellStyle name="Normal 3 2 2 36" xfId="6538"/>
    <cellStyle name="Normal 3 2 2 37" xfId="6539"/>
    <cellStyle name="Normal 3 2 2 4" xfId="6540"/>
    <cellStyle name="Normal 3 2 2 5" xfId="6541"/>
    <cellStyle name="Normal 3 2 2 6" xfId="6542"/>
    <cellStyle name="Normal 3 2 2 7" xfId="6543"/>
    <cellStyle name="Normal 3 2 2 8" xfId="6544"/>
    <cellStyle name="Normal 3 2 2 9" xfId="6545"/>
    <cellStyle name="Normal 3 2 20" xfId="6546"/>
    <cellStyle name="Normal 3 2 20 10" xfId="15531"/>
    <cellStyle name="Normal 3 2 20 2" xfId="6547"/>
    <cellStyle name="Normal 3 2 20 2 2" xfId="6548"/>
    <cellStyle name="Normal 3 2 20 2 2 2" xfId="6549"/>
    <cellStyle name="Normal 3 2 20 2 2 2 2" xfId="15532"/>
    <cellStyle name="Normal 3 2 20 2 2 3" xfId="6550"/>
    <cellStyle name="Normal 3 2 20 2 2 3 2" xfId="15533"/>
    <cellStyle name="Normal 3 2 20 2 2 4" xfId="6551"/>
    <cellStyle name="Normal 3 2 20 2 2 4 2" xfId="15534"/>
    <cellStyle name="Normal 3 2 20 2 2 5" xfId="6552"/>
    <cellStyle name="Normal 3 2 20 2 2 5 2" xfId="15535"/>
    <cellStyle name="Normal 3 2 20 2 2 6" xfId="15536"/>
    <cellStyle name="Normal 3 2 20 2 3" xfId="6553"/>
    <cellStyle name="Normal 3 2 20 2 3 2" xfId="6554"/>
    <cellStyle name="Normal 3 2 20 2 3 2 2" xfId="15537"/>
    <cellStyle name="Normal 3 2 20 2 3 3" xfId="6555"/>
    <cellStyle name="Normal 3 2 20 2 3 3 2" xfId="15538"/>
    <cellStyle name="Normal 3 2 20 2 3 4" xfId="6556"/>
    <cellStyle name="Normal 3 2 20 2 3 4 2" xfId="15539"/>
    <cellStyle name="Normal 3 2 20 2 3 5" xfId="6557"/>
    <cellStyle name="Normal 3 2 20 2 3 5 2" xfId="15540"/>
    <cellStyle name="Normal 3 2 20 2 3 6" xfId="15541"/>
    <cellStyle name="Normal 3 2 20 2 4" xfId="6558"/>
    <cellStyle name="Normal 3 2 20 2 4 2" xfId="6559"/>
    <cellStyle name="Normal 3 2 20 2 4 2 2" xfId="15542"/>
    <cellStyle name="Normal 3 2 20 2 4 3" xfId="6560"/>
    <cellStyle name="Normal 3 2 20 2 4 3 2" xfId="15543"/>
    <cellStyle name="Normal 3 2 20 2 4 4" xfId="6561"/>
    <cellStyle name="Normal 3 2 20 2 4 4 2" xfId="15544"/>
    <cellStyle name="Normal 3 2 20 2 4 5" xfId="6562"/>
    <cellStyle name="Normal 3 2 20 2 4 5 2" xfId="15545"/>
    <cellStyle name="Normal 3 2 20 2 4 6" xfId="15546"/>
    <cellStyle name="Normal 3 2 20 2 5" xfId="6563"/>
    <cellStyle name="Normal 3 2 20 2 5 2" xfId="15547"/>
    <cellStyle name="Normal 3 2 20 2 6" xfId="6564"/>
    <cellStyle name="Normal 3 2 20 2 6 2" xfId="15548"/>
    <cellStyle name="Normal 3 2 20 2 7" xfId="6565"/>
    <cellStyle name="Normal 3 2 20 2 7 2" xfId="15549"/>
    <cellStyle name="Normal 3 2 20 2 8" xfId="6566"/>
    <cellStyle name="Normal 3 2 20 2 8 2" xfId="15550"/>
    <cellStyle name="Normal 3 2 20 2 9" xfId="15551"/>
    <cellStyle name="Normal 3 2 20 3" xfId="6567"/>
    <cellStyle name="Normal 3 2 20 3 2" xfId="6568"/>
    <cellStyle name="Normal 3 2 20 3 2 2" xfId="15552"/>
    <cellStyle name="Normal 3 2 20 3 3" xfId="6569"/>
    <cellStyle name="Normal 3 2 20 3 3 2" xfId="15553"/>
    <cellStyle name="Normal 3 2 20 3 4" xfId="6570"/>
    <cellStyle name="Normal 3 2 20 3 4 2" xfId="15554"/>
    <cellStyle name="Normal 3 2 20 3 5" xfId="6571"/>
    <cellStyle name="Normal 3 2 20 3 5 2" xfId="15555"/>
    <cellStyle name="Normal 3 2 20 3 6" xfId="15556"/>
    <cellStyle name="Normal 3 2 20 4" xfId="6572"/>
    <cellStyle name="Normal 3 2 20 4 2" xfId="6573"/>
    <cellStyle name="Normal 3 2 20 4 2 2" xfId="15557"/>
    <cellStyle name="Normal 3 2 20 4 3" xfId="6574"/>
    <cellStyle name="Normal 3 2 20 4 3 2" xfId="15558"/>
    <cellStyle name="Normal 3 2 20 4 4" xfId="6575"/>
    <cellStyle name="Normal 3 2 20 4 4 2" xfId="15559"/>
    <cellStyle name="Normal 3 2 20 4 5" xfId="6576"/>
    <cellStyle name="Normal 3 2 20 4 5 2" xfId="15560"/>
    <cellStyle name="Normal 3 2 20 4 6" xfId="15561"/>
    <cellStyle name="Normal 3 2 20 5" xfId="6577"/>
    <cellStyle name="Normal 3 2 20 5 2" xfId="6578"/>
    <cellStyle name="Normal 3 2 20 5 2 2" xfId="15562"/>
    <cellStyle name="Normal 3 2 20 5 3" xfId="6579"/>
    <cellStyle name="Normal 3 2 20 5 3 2" xfId="15563"/>
    <cellStyle name="Normal 3 2 20 5 4" xfId="6580"/>
    <cellStyle name="Normal 3 2 20 5 4 2" xfId="15564"/>
    <cellStyle name="Normal 3 2 20 5 5" xfId="6581"/>
    <cellStyle name="Normal 3 2 20 5 5 2" xfId="15565"/>
    <cellStyle name="Normal 3 2 20 5 6" xfId="15566"/>
    <cellStyle name="Normal 3 2 20 6" xfId="6582"/>
    <cellStyle name="Normal 3 2 20 6 2" xfId="15567"/>
    <cellStyle name="Normal 3 2 20 7" xfId="6583"/>
    <cellStyle name="Normal 3 2 20 7 2" xfId="15568"/>
    <cellStyle name="Normal 3 2 20 8" xfId="6584"/>
    <cellStyle name="Normal 3 2 20 8 2" xfId="15569"/>
    <cellStyle name="Normal 3 2 20 9" xfId="6585"/>
    <cellStyle name="Normal 3 2 20 9 2" xfId="15570"/>
    <cellStyle name="Normal 3 2 21" xfId="6586"/>
    <cellStyle name="Normal 3 2 21 10" xfId="15571"/>
    <cellStyle name="Normal 3 2 21 2" xfId="6587"/>
    <cellStyle name="Normal 3 2 21 2 2" xfId="6588"/>
    <cellStyle name="Normal 3 2 21 2 2 2" xfId="6589"/>
    <cellStyle name="Normal 3 2 21 2 2 2 2" xfId="15572"/>
    <cellStyle name="Normal 3 2 21 2 2 3" xfId="6590"/>
    <cellStyle name="Normal 3 2 21 2 2 3 2" xfId="15573"/>
    <cellStyle name="Normal 3 2 21 2 2 4" xfId="6591"/>
    <cellStyle name="Normal 3 2 21 2 2 4 2" xfId="15574"/>
    <cellStyle name="Normal 3 2 21 2 2 5" xfId="6592"/>
    <cellStyle name="Normal 3 2 21 2 2 5 2" xfId="15575"/>
    <cellStyle name="Normal 3 2 21 2 2 6" xfId="15576"/>
    <cellStyle name="Normal 3 2 21 2 3" xfId="6593"/>
    <cellStyle name="Normal 3 2 21 2 3 2" xfId="6594"/>
    <cellStyle name="Normal 3 2 21 2 3 2 2" xfId="15577"/>
    <cellStyle name="Normal 3 2 21 2 3 3" xfId="6595"/>
    <cellStyle name="Normal 3 2 21 2 3 3 2" xfId="15578"/>
    <cellStyle name="Normal 3 2 21 2 3 4" xfId="6596"/>
    <cellStyle name="Normal 3 2 21 2 3 4 2" xfId="15579"/>
    <cellStyle name="Normal 3 2 21 2 3 5" xfId="6597"/>
    <cellStyle name="Normal 3 2 21 2 3 5 2" xfId="15580"/>
    <cellStyle name="Normal 3 2 21 2 3 6" xfId="15581"/>
    <cellStyle name="Normal 3 2 21 2 4" xfId="6598"/>
    <cellStyle name="Normal 3 2 21 2 4 2" xfId="6599"/>
    <cellStyle name="Normal 3 2 21 2 4 2 2" xfId="15582"/>
    <cellStyle name="Normal 3 2 21 2 4 3" xfId="6600"/>
    <cellStyle name="Normal 3 2 21 2 4 3 2" xfId="15583"/>
    <cellStyle name="Normal 3 2 21 2 4 4" xfId="6601"/>
    <cellStyle name="Normal 3 2 21 2 4 4 2" xfId="15584"/>
    <cellStyle name="Normal 3 2 21 2 4 5" xfId="6602"/>
    <cellStyle name="Normal 3 2 21 2 4 5 2" xfId="15585"/>
    <cellStyle name="Normal 3 2 21 2 4 6" xfId="15586"/>
    <cellStyle name="Normal 3 2 21 2 5" xfId="6603"/>
    <cellStyle name="Normal 3 2 21 2 5 2" xfId="15587"/>
    <cellStyle name="Normal 3 2 21 2 6" xfId="6604"/>
    <cellStyle name="Normal 3 2 21 2 6 2" xfId="15588"/>
    <cellStyle name="Normal 3 2 21 2 7" xfId="6605"/>
    <cellStyle name="Normal 3 2 21 2 7 2" xfId="15589"/>
    <cellStyle name="Normal 3 2 21 2 8" xfId="6606"/>
    <cellStyle name="Normal 3 2 21 2 8 2" xfId="15590"/>
    <cellStyle name="Normal 3 2 21 2 9" xfId="15591"/>
    <cellStyle name="Normal 3 2 21 3" xfId="6607"/>
    <cellStyle name="Normal 3 2 21 3 2" xfId="6608"/>
    <cellStyle name="Normal 3 2 21 3 2 2" xfId="15592"/>
    <cellStyle name="Normal 3 2 21 3 3" xfId="6609"/>
    <cellStyle name="Normal 3 2 21 3 3 2" xfId="15593"/>
    <cellStyle name="Normal 3 2 21 3 4" xfId="6610"/>
    <cellStyle name="Normal 3 2 21 3 4 2" xfId="15594"/>
    <cellStyle name="Normal 3 2 21 3 5" xfId="6611"/>
    <cellStyle name="Normal 3 2 21 3 5 2" xfId="15595"/>
    <cellStyle name="Normal 3 2 21 3 6" xfId="15596"/>
    <cellStyle name="Normal 3 2 21 4" xfId="6612"/>
    <cellStyle name="Normal 3 2 21 4 2" xfId="6613"/>
    <cellStyle name="Normal 3 2 21 4 2 2" xfId="15597"/>
    <cellStyle name="Normal 3 2 21 4 3" xfId="6614"/>
    <cellStyle name="Normal 3 2 21 4 3 2" xfId="15598"/>
    <cellStyle name="Normal 3 2 21 4 4" xfId="6615"/>
    <cellStyle name="Normal 3 2 21 4 4 2" xfId="15599"/>
    <cellStyle name="Normal 3 2 21 4 5" xfId="6616"/>
    <cellStyle name="Normal 3 2 21 4 5 2" xfId="15600"/>
    <cellStyle name="Normal 3 2 21 4 6" xfId="15601"/>
    <cellStyle name="Normal 3 2 21 5" xfId="6617"/>
    <cellStyle name="Normal 3 2 21 5 2" xfId="6618"/>
    <cellStyle name="Normal 3 2 21 5 2 2" xfId="15602"/>
    <cellStyle name="Normal 3 2 21 5 3" xfId="6619"/>
    <cellStyle name="Normal 3 2 21 5 3 2" xfId="15603"/>
    <cellStyle name="Normal 3 2 21 5 4" xfId="6620"/>
    <cellStyle name="Normal 3 2 21 5 4 2" xfId="15604"/>
    <cellStyle name="Normal 3 2 21 5 5" xfId="6621"/>
    <cellStyle name="Normal 3 2 21 5 5 2" xfId="15605"/>
    <cellStyle name="Normal 3 2 21 5 6" xfId="15606"/>
    <cellStyle name="Normal 3 2 21 6" xfId="6622"/>
    <cellStyle name="Normal 3 2 21 6 2" xfId="15607"/>
    <cellStyle name="Normal 3 2 21 7" xfId="6623"/>
    <cellStyle name="Normal 3 2 21 7 2" xfId="15608"/>
    <cellStyle name="Normal 3 2 21 8" xfId="6624"/>
    <cellStyle name="Normal 3 2 21 8 2" xfId="15609"/>
    <cellStyle name="Normal 3 2 21 9" xfId="6625"/>
    <cellStyle name="Normal 3 2 21 9 2" xfId="15610"/>
    <cellStyle name="Normal 3 2 22" xfId="6626"/>
    <cellStyle name="Normal 3 2 22 10" xfId="15611"/>
    <cellStyle name="Normal 3 2 22 2" xfId="6627"/>
    <cellStyle name="Normal 3 2 22 2 2" xfId="6628"/>
    <cellStyle name="Normal 3 2 22 2 2 2" xfId="6629"/>
    <cellStyle name="Normal 3 2 22 2 2 2 2" xfId="15612"/>
    <cellStyle name="Normal 3 2 22 2 2 3" xfId="6630"/>
    <cellStyle name="Normal 3 2 22 2 2 3 2" xfId="15613"/>
    <cellStyle name="Normal 3 2 22 2 2 4" xfId="6631"/>
    <cellStyle name="Normal 3 2 22 2 2 4 2" xfId="15614"/>
    <cellStyle name="Normal 3 2 22 2 2 5" xfId="6632"/>
    <cellStyle name="Normal 3 2 22 2 2 5 2" xfId="15615"/>
    <cellStyle name="Normal 3 2 22 2 2 6" xfId="15616"/>
    <cellStyle name="Normal 3 2 22 2 3" xfId="6633"/>
    <cellStyle name="Normal 3 2 22 2 3 2" xfId="6634"/>
    <cellStyle name="Normal 3 2 22 2 3 2 2" xfId="15617"/>
    <cellStyle name="Normal 3 2 22 2 3 3" xfId="6635"/>
    <cellStyle name="Normal 3 2 22 2 3 3 2" xfId="15618"/>
    <cellStyle name="Normal 3 2 22 2 3 4" xfId="6636"/>
    <cellStyle name="Normal 3 2 22 2 3 4 2" xfId="15619"/>
    <cellStyle name="Normal 3 2 22 2 3 5" xfId="6637"/>
    <cellStyle name="Normal 3 2 22 2 3 5 2" xfId="15620"/>
    <cellStyle name="Normal 3 2 22 2 3 6" xfId="15621"/>
    <cellStyle name="Normal 3 2 22 2 4" xfId="6638"/>
    <cellStyle name="Normal 3 2 22 2 4 2" xfId="6639"/>
    <cellStyle name="Normal 3 2 22 2 4 2 2" xfId="15622"/>
    <cellStyle name="Normal 3 2 22 2 4 3" xfId="6640"/>
    <cellStyle name="Normal 3 2 22 2 4 3 2" xfId="15623"/>
    <cellStyle name="Normal 3 2 22 2 4 4" xfId="6641"/>
    <cellStyle name="Normal 3 2 22 2 4 4 2" xfId="15624"/>
    <cellStyle name="Normal 3 2 22 2 4 5" xfId="6642"/>
    <cellStyle name="Normal 3 2 22 2 4 5 2" xfId="15625"/>
    <cellStyle name="Normal 3 2 22 2 4 6" xfId="15626"/>
    <cellStyle name="Normal 3 2 22 2 5" xfId="6643"/>
    <cellStyle name="Normal 3 2 22 2 5 2" xfId="15627"/>
    <cellStyle name="Normal 3 2 22 2 6" xfId="6644"/>
    <cellStyle name="Normal 3 2 22 2 6 2" xfId="15628"/>
    <cellStyle name="Normal 3 2 22 2 7" xfId="6645"/>
    <cellStyle name="Normal 3 2 22 2 7 2" xfId="15629"/>
    <cellStyle name="Normal 3 2 22 2 8" xfId="6646"/>
    <cellStyle name="Normal 3 2 22 2 8 2" xfId="15630"/>
    <cellStyle name="Normal 3 2 22 2 9" xfId="15631"/>
    <cellStyle name="Normal 3 2 22 3" xfId="6647"/>
    <cellStyle name="Normal 3 2 22 3 2" xfId="6648"/>
    <cellStyle name="Normal 3 2 22 3 2 2" xfId="15632"/>
    <cellStyle name="Normal 3 2 22 3 3" xfId="6649"/>
    <cellStyle name="Normal 3 2 22 3 3 2" xfId="15633"/>
    <cellStyle name="Normal 3 2 22 3 4" xfId="6650"/>
    <cellStyle name="Normal 3 2 22 3 4 2" xfId="15634"/>
    <cellStyle name="Normal 3 2 22 3 5" xfId="6651"/>
    <cellStyle name="Normal 3 2 22 3 5 2" xfId="15635"/>
    <cellStyle name="Normal 3 2 22 3 6" xfId="15636"/>
    <cellStyle name="Normal 3 2 22 4" xfId="6652"/>
    <cellStyle name="Normal 3 2 22 4 2" xfId="6653"/>
    <cellStyle name="Normal 3 2 22 4 2 2" xfId="15637"/>
    <cellStyle name="Normal 3 2 22 4 3" xfId="6654"/>
    <cellStyle name="Normal 3 2 22 4 3 2" xfId="15638"/>
    <cellStyle name="Normal 3 2 22 4 4" xfId="6655"/>
    <cellStyle name="Normal 3 2 22 4 4 2" xfId="15639"/>
    <cellStyle name="Normal 3 2 22 4 5" xfId="6656"/>
    <cellStyle name="Normal 3 2 22 4 5 2" xfId="15640"/>
    <cellStyle name="Normal 3 2 22 4 6" xfId="15641"/>
    <cellStyle name="Normal 3 2 22 5" xfId="6657"/>
    <cellStyle name="Normal 3 2 22 5 2" xfId="6658"/>
    <cellStyle name="Normal 3 2 22 5 2 2" xfId="15642"/>
    <cellStyle name="Normal 3 2 22 5 3" xfId="6659"/>
    <cellStyle name="Normal 3 2 22 5 3 2" xfId="15643"/>
    <cellStyle name="Normal 3 2 22 5 4" xfId="6660"/>
    <cellStyle name="Normal 3 2 22 5 4 2" xfId="15644"/>
    <cellStyle name="Normal 3 2 22 5 5" xfId="6661"/>
    <cellStyle name="Normal 3 2 22 5 5 2" xfId="15645"/>
    <cellStyle name="Normal 3 2 22 5 6" xfId="15646"/>
    <cellStyle name="Normal 3 2 22 6" xfId="6662"/>
    <cellStyle name="Normal 3 2 22 6 2" xfId="15647"/>
    <cellStyle name="Normal 3 2 22 7" xfId="6663"/>
    <cellStyle name="Normal 3 2 22 7 2" xfId="15648"/>
    <cellStyle name="Normal 3 2 22 8" xfId="6664"/>
    <cellStyle name="Normal 3 2 22 8 2" xfId="15649"/>
    <cellStyle name="Normal 3 2 22 9" xfId="6665"/>
    <cellStyle name="Normal 3 2 22 9 2" xfId="15650"/>
    <cellStyle name="Normal 3 2 23" xfId="6666"/>
    <cellStyle name="Normal 3 2 23 10" xfId="15651"/>
    <cellStyle name="Normal 3 2 23 2" xfId="6667"/>
    <cellStyle name="Normal 3 2 23 2 2" xfId="6668"/>
    <cellStyle name="Normal 3 2 23 2 2 2" xfId="6669"/>
    <cellStyle name="Normal 3 2 23 2 2 2 2" xfId="15652"/>
    <cellStyle name="Normal 3 2 23 2 2 3" xfId="6670"/>
    <cellStyle name="Normal 3 2 23 2 2 3 2" xfId="15653"/>
    <cellStyle name="Normal 3 2 23 2 2 4" xfId="6671"/>
    <cellStyle name="Normal 3 2 23 2 2 4 2" xfId="15654"/>
    <cellStyle name="Normal 3 2 23 2 2 5" xfId="6672"/>
    <cellStyle name="Normal 3 2 23 2 2 5 2" xfId="15655"/>
    <cellStyle name="Normal 3 2 23 2 2 6" xfId="15656"/>
    <cellStyle name="Normal 3 2 23 2 3" xfId="6673"/>
    <cellStyle name="Normal 3 2 23 2 3 2" xfId="6674"/>
    <cellStyle name="Normal 3 2 23 2 3 2 2" xfId="15657"/>
    <cellStyle name="Normal 3 2 23 2 3 3" xfId="6675"/>
    <cellStyle name="Normal 3 2 23 2 3 3 2" xfId="15658"/>
    <cellStyle name="Normal 3 2 23 2 3 4" xfId="6676"/>
    <cellStyle name="Normal 3 2 23 2 3 4 2" xfId="15659"/>
    <cellStyle name="Normal 3 2 23 2 3 5" xfId="6677"/>
    <cellStyle name="Normal 3 2 23 2 3 5 2" xfId="15660"/>
    <cellStyle name="Normal 3 2 23 2 3 6" xfId="15661"/>
    <cellStyle name="Normal 3 2 23 2 4" xfId="6678"/>
    <cellStyle name="Normal 3 2 23 2 4 2" xfId="6679"/>
    <cellStyle name="Normal 3 2 23 2 4 2 2" xfId="15662"/>
    <cellStyle name="Normal 3 2 23 2 4 3" xfId="6680"/>
    <cellStyle name="Normal 3 2 23 2 4 3 2" xfId="15663"/>
    <cellStyle name="Normal 3 2 23 2 4 4" xfId="6681"/>
    <cellStyle name="Normal 3 2 23 2 4 4 2" xfId="15664"/>
    <cellStyle name="Normal 3 2 23 2 4 5" xfId="6682"/>
    <cellStyle name="Normal 3 2 23 2 4 5 2" xfId="15665"/>
    <cellStyle name="Normal 3 2 23 2 4 6" xfId="15666"/>
    <cellStyle name="Normal 3 2 23 2 5" xfId="6683"/>
    <cellStyle name="Normal 3 2 23 2 5 2" xfId="15667"/>
    <cellStyle name="Normal 3 2 23 2 6" xfId="6684"/>
    <cellStyle name="Normal 3 2 23 2 6 2" xfId="15668"/>
    <cellStyle name="Normal 3 2 23 2 7" xfId="6685"/>
    <cellStyle name="Normal 3 2 23 2 7 2" xfId="15669"/>
    <cellStyle name="Normal 3 2 23 2 8" xfId="6686"/>
    <cellStyle name="Normal 3 2 23 2 8 2" xfId="15670"/>
    <cellStyle name="Normal 3 2 23 2 9" xfId="15671"/>
    <cellStyle name="Normal 3 2 23 3" xfId="6687"/>
    <cellStyle name="Normal 3 2 23 3 2" xfId="6688"/>
    <cellStyle name="Normal 3 2 23 3 2 2" xfId="15672"/>
    <cellStyle name="Normal 3 2 23 3 3" xfId="6689"/>
    <cellStyle name="Normal 3 2 23 3 3 2" xfId="15673"/>
    <cellStyle name="Normal 3 2 23 3 4" xfId="6690"/>
    <cellStyle name="Normal 3 2 23 3 4 2" xfId="15674"/>
    <cellStyle name="Normal 3 2 23 3 5" xfId="6691"/>
    <cellStyle name="Normal 3 2 23 3 5 2" xfId="15675"/>
    <cellStyle name="Normal 3 2 23 3 6" xfId="15676"/>
    <cellStyle name="Normal 3 2 23 4" xfId="6692"/>
    <cellStyle name="Normal 3 2 23 4 2" xfId="6693"/>
    <cellStyle name="Normal 3 2 23 4 2 2" xfId="15677"/>
    <cellStyle name="Normal 3 2 23 4 3" xfId="6694"/>
    <cellStyle name="Normal 3 2 23 4 3 2" xfId="15678"/>
    <cellStyle name="Normal 3 2 23 4 4" xfId="6695"/>
    <cellStyle name="Normal 3 2 23 4 4 2" xfId="15679"/>
    <cellStyle name="Normal 3 2 23 4 5" xfId="6696"/>
    <cellStyle name="Normal 3 2 23 4 5 2" xfId="15680"/>
    <cellStyle name="Normal 3 2 23 4 6" xfId="15681"/>
    <cellStyle name="Normal 3 2 23 5" xfId="6697"/>
    <cellStyle name="Normal 3 2 23 5 2" xfId="6698"/>
    <cellStyle name="Normal 3 2 23 5 2 2" xfId="15682"/>
    <cellStyle name="Normal 3 2 23 5 3" xfId="6699"/>
    <cellStyle name="Normal 3 2 23 5 3 2" xfId="15683"/>
    <cellStyle name="Normal 3 2 23 5 4" xfId="6700"/>
    <cellStyle name="Normal 3 2 23 5 4 2" xfId="15684"/>
    <cellStyle name="Normal 3 2 23 5 5" xfId="6701"/>
    <cellStyle name="Normal 3 2 23 5 5 2" xfId="15685"/>
    <cellStyle name="Normal 3 2 23 5 6" xfId="15686"/>
    <cellStyle name="Normal 3 2 23 6" xfId="6702"/>
    <cellStyle name="Normal 3 2 23 6 2" xfId="15687"/>
    <cellStyle name="Normal 3 2 23 7" xfId="6703"/>
    <cellStyle name="Normal 3 2 23 7 2" xfId="15688"/>
    <cellStyle name="Normal 3 2 23 8" xfId="6704"/>
    <cellStyle name="Normal 3 2 23 8 2" xfId="15689"/>
    <cellStyle name="Normal 3 2 23 9" xfId="6705"/>
    <cellStyle name="Normal 3 2 23 9 2" xfId="15690"/>
    <cellStyle name="Normal 3 2 24" xfId="6706"/>
    <cellStyle name="Normal 3 2 24 10" xfId="15691"/>
    <cellStyle name="Normal 3 2 24 2" xfId="6707"/>
    <cellStyle name="Normal 3 2 24 2 2" xfId="6708"/>
    <cellStyle name="Normal 3 2 24 2 2 2" xfId="6709"/>
    <cellStyle name="Normal 3 2 24 2 2 2 2" xfId="15692"/>
    <cellStyle name="Normal 3 2 24 2 2 3" xfId="6710"/>
    <cellStyle name="Normal 3 2 24 2 2 3 2" xfId="15693"/>
    <cellStyle name="Normal 3 2 24 2 2 4" xfId="6711"/>
    <cellStyle name="Normal 3 2 24 2 2 4 2" xfId="15694"/>
    <cellStyle name="Normal 3 2 24 2 2 5" xfId="6712"/>
    <cellStyle name="Normal 3 2 24 2 2 5 2" xfId="15695"/>
    <cellStyle name="Normal 3 2 24 2 2 6" xfId="15696"/>
    <cellStyle name="Normal 3 2 24 2 3" xfId="6713"/>
    <cellStyle name="Normal 3 2 24 2 3 2" xfId="6714"/>
    <cellStyle name="Normal 3 2 24 2 3 2 2" xfId="15697"/>
    <cellStyle name="Normal 3 2 24 2 3 3" xfId="6715"/>
    <cellStyle name="Normal 3 2 24 2 3 3 2" xfId="15698"/>
    <cellStyle name="Normal 3 2 24 2 3 4" xfId="6716"/>
    <cellStyle name="Normal 3 2 24 2 3 4 2" xfId="15699"/>
    <cellStyle name="Normal 3 2 24 2 3 5" xfId="6717"/>
    <cellStyle name="Normal 3 2 24 2 3 5 2" xfId="15700"/>
    <cellStyle name="Normal 3 2 24 2 3 6" xfId="15701"/>
    <cellStyle name="Normal 3 2 24 2 4" xfId="6718"/>
    <cellStyle name="Normal 3 2 24 2 4 2" xfId="6719"/>
    <cellStyle name="Normal 3 2 24 2 4 2 2" xfId="15702"/>
    <cellStyle name="Normal 3 2 24 2 4 3" xfId="6720"/>
    <cellStyle name="Normal 3 2 24 2 4 3 2" xfId="15703"/>
    <cellStyle name="Normal 3 2 24 2 4 4" xfId="6721"/>
    <cellStyle name="Normal 3 2 24 2 4 4 2" xfId="15704"/>
    <cellStyle name="Normal 3 2 24 2 4 5" xfId="6722"/>
    <cellStyle name="Normal 3 2 24 2 4 5 2" xfId="15705"/>
    <cellStyle name="Normal 3 2 24 2 4 6" xfId="15706"/>
    <cellStyle name="Normal 3 2 24 2 5" xfId="6723"/>
    <cellStyle name="Normal 3 2 24 2 5 2" xfId="15707"/>
    <cellStyle name="Normal 3 2 24 2 6" xfId="6724"/>
    <cellStyle name="Normal 3 2 24 2 6 2" xfId="15708"/>
    <cellStyle name="Normal 3 2 24 2 7" xfId="6725"/>
    <cellStyle name="Normal 3 2 24 2 7 2" xfId="15709"/>
    <cellStyle name="Normal 3 2 24 2 8" xfId="6726"/>
    <cellStyle name="Normal 3 2 24 2 8 2" xfId="15710"/>
    <cellStyle name="Normal 3 2 24 2 9" xfId="15711"/>
    <cellStyle name="Normal 3 2 24 3" xfId="6727"/>
    <cellStyle name="Normal 3 2 24 3 2" xfId="6728"/>
    <cellStyle name="Normal 3 2 24 3 2 2" xfId="15712"/>
    <cellStyle name="Normal 3 2 24 3 3" xfId="6729"/>
    <cellStyle name="Normal 3 2 24 3 3 2" xfId="15713"/>
    <cellStyle name="Normal 3 2 24 3 4" xfId="6730"/>
    <cellStyle name="Normal 3 2 24 3 4 2" xfId="15714"/>
    <cellStyle name="Normal 3 2 24 3 5" xfId="6731"/>
    <cellStyle name="Normal 3 2 24 3 5 2" xfId="15715"/>
    <cellStyle name="Normal 3 2 24 3 6" xfId="15716"/>
    <cellStyle name="Normal 3 2 24 4" xfId="6732"/>
    <cellStyle name="Normal 3 2 24 4 2" xfId="6733"/>
    <cellStyle name="Normal 3 2 24 4 2 2" xfId="15717"/>
    <cellStyle name="Normal 3 2 24 4 3" xfId="6734"/>
    <cellStyle name="Normal 3 2 24 4 3 2" xfId="15718"/>
    <cellStyle name="Normal 3 2 24 4 4" xfId="6735"/>
    <cellStyle name="Normal 3 2 24 4 4 2" xfId="15719"/>
    <cellStyle name="Normal 3 2 24 4 5" xfId="6736"/>
    <cellStyle name="Normal 3 2 24 4 5 2" xfId="15720"/>
    <cellStyle name="Normal 3 2 24 4 6" xfId="15721"/>
    <cellStyle name="Normal 3 2 24 5" xfId="6737"/>
    <cellStyle name="Normal 3 2 24 5 2" xfId="6738"/>
    <cellStyle name="Normal 3 2 24 5 2 2" xfId="15722"/>
    <cellStyle name="Normal 3 2 24 5 3" xfId="6739"/>
    <cellStyle name="Normal 3 2 24 5 3 2" xfId="15723"/>
    <cellStyle name="Normal 3 2 24 5 4" xfId="6740"/>
    <cellStyle name="Normal 3 2 24 5 4 2" xfId="15724"/>
    <cellStyle name="Normal 3 2 24 5 5" xfId="6741"/>
    <cellStyle name="Normal 3 2 24 5 5 2" xfId="15725"/>
    <cellStyle name="Normal 3 2 24 5 6" xfId="15726"/>
    <cellStyle name="Normal 3 2 24 6" xfId="6742"/>
    <cellStyle name="Normal 3 2 24 6 2" xfId="15727"/>
    <cellStyle name="Normal 3 2 24 7" xfId="6743"/>
    <cellStyle name="Normal 3 2 24 7 2" xfId="15728"/>
    <cellStyle name="Normal 3 2 24 8" xfId="6744"/>
    <cellStyle name="Normal 3 2 24 8 2" xfId="15729"/>
    <cellStyle name="Normal 3 2 24 9" xfId="6745"/>
    <cellStyle name="Normal 3 2 24 9 2" xfId="15730"/>
    <cellStyle name="Normal 3 2 25" xfId="6746"/>
    <cellStyle name="Normal 3 2 25 10" xfId="15731"/>
    <cellStyle name="Normal 3 2 25 2" xfId="6747"/>
    <cellStyle name="Normal 3 2 25 2 2" xfId="6748"/>
    <cellStyle name="Normal 3 2 25 2 2 2" xfId="6749"/>
    <cellStyle name="Normal 3 2 25 2 2 2 2" xfId="15732"/>
    <cellStyle name="Normal 3 2 25 2 2 3" xfId="6750"/>
    <cellStyle name="Normal 3 2 25 2 2 3 2" xfId="15733"/>
    <cellStyle name="Normal 3 2 25 2 2 4" xfId="6751"/>
    <cellStyle name="Normal 3 2 25 2 2 4 2" xfId="15734"/>
    <cellStyle name="Normal 3 2 25 2 2 5" xfId="6752"/>
    <cellStyle name="Normal 3 2 25 2 2 5 2" xfId="15735"/>
    <cellStyle name="Normal 3 2 25 2 2 6" xfId="15736"/>
    <cellStyle name="Normal 3 2 25 2 3" xfId="6753"/>
    <cellStyle name="Normal 3 2 25 2 3 2" xfId="6754"/>
    <cellStyle name="Normal 3 2 25 2 3 2 2" xfId="15737"/>
    <cellStyle name="Normal 3 2 25 2 3 3" xfId="6755"/>
    <cellStyle name="Normal 3 2 25 2 3 3 2" xfId="15738"/>
    <cellStyle name="Normal 3 2 25 2 3 4" xfId="6756"/>
    <cellStyle name="Normal 3 2 25 2 3 4 2" xfId="15739"/>
    <cellStyle name="Normal 3 2 25 2 3 5" xfId="6757"/>
    <cellStyle name="Normal 3 2 25 2 3 5 2" xfId="15740"/>
    <cellStyle name="Normal 3 2 25 2 3 6" xfId="15741"/>
    <cellStyle name="Normal 3 2 25 2 4" xfId="6758"/>
    <cellStyle name="Normal 3 2 25 2 4 2" xfId="6759"/>
    <cellStyle name="Normal 3 2 25 2 4 2 2" xfId="15742"/>
    <cellStyle name="Normal 3 2 25 2 4 3" xfId="6760"/>
    <cellStyle name="Normal 3 2 25 2 4 3 2" xfId="15743"/>
    <cellStyle name="Normal 3 2 25 2 4 4" xfId="6761"/>
    <cellStyle name="Normal 3 2 25 2 4 4 2" xfId="15744"/>
    <cellStyle name="Normal 3 2 25 2 4 5" xfId="6762"/>
    <cellStyle name="Normal 3 2 25 2 4 5 2" xfId="15745"/>
    <cellStyle name="Normal 3 2 25 2 4 6" xfId="15746"/>
    <cellStyle name="Normal 3 2 25 2 5" xfId="6763"/>
    <cellStyle name="Normal 3 2 25 2 5 2" xfId="15747"/>
    <cellStyle name="Normal 3 2 25 2 6" xfId="6764"/>
    <cellStyle name="Normal 3 2 25 2 6 2" xfId="15748"/>
    <cellStyle name="Normal 3 2 25 2 7" xfId="6765"/>
    <cellStyle name="Normal 3 2 25 2 7 2" xfId="15749"/>
    <cellStyle name="Normal 3 2 25 2 8" xfId="6766"/>
    <cellStyle name="Normal 3 2 25 2 8 2" xfId="15750"/>
    <cellStyle name="Normal 3 2 25 2 9" xfId="15751"/>
    <cellStyle name="Normal 3 2 25 3" xfId="6767"/>
    <cellStyle name="Normal 3 2 25 3 2" xfId="6768"/>
    <cellStyle name="Normal 3 2 25 3 2 2" xfId="15752"/>
    <cellStyle name="Normal 3 2 25 3 3" xfId="6769"/>
    <cellStyle name="Normal 3 2 25 3 3 2" xfId="15753"/>
    <cellStyle name="Normal 3 2 25 3 4" xfId="6770"/>
    <cellStyle name="Normal 3 2 25 3 4 2" xfId="15754"/>
    <cellStyle name="Normal 3 2 25 3 5" xfId="6771"/>
    <cellStyle name="Normal 3 2 25 3 5 2" xfId="15755"/>
    <cellStyle name="Normal 3 2 25 3 6" xfId="15756"/>
    <cellStyle name="Normal 3 2 25 4" xfId="6772"/>
    <cellStyle name="Normal 3 2 25 4 2" xfId="6773"/>
    <cellStyle name="Normal 3 2 25 4 2 2" xfId="15757"/>
    <cellStyle name="Normal 3 2 25 4 3" xfId="6774"/>
    <cellStyle name="Normal 3 2 25 4 3 2" xfId="15758"/>
    <cellStyle name="Normal 3 2 25 4 4" xfId="6775"/>
    <cellStyle name="Normal 3 2 25 4 4 2" xfId="15759"/>
    <cellStyle name="Normal 3 2 25 4 5" xfId="6776"/>
    <cellStyle name="Normal 3 2 25 4 5 2" xfId="15760"/>
    <cellStyle name="Normal 3 2 25 4 6" xfId="15761"/>
    <cellStyle name="Normal 3 2 25 5" xfId="6777"/>
    <cellStyle name="Normal 3 2 25 5 2" xfId="6778"/>
    <cellStyle name="Normal 3 2 25 5 2 2" xfId="15762"/>
    <cellStyle name="Normal 3 2 25 5 3" xfId="6779"/>
    <cellStyle name="Normal 3 2 25 5 3 2" xfId="15763"/>
    <cellStyle name="Normal 3 2 25 5 4" xfId="6780"/>
    <cellStyle name="Normal 3 2 25 5 4 2" xfId="15764"/>
    <cellStyle name="Normal 3 2 25 5 5" xfId="6781"/>
    <cellStyle name="Normal 3 2 25 5 5 2" xfId="15765"/>
    <cellStyle name="Normal 3 2 25 5 6" xfId="15766"/>
    <cellStyle name="Normal 3 2 25 6" xfId="6782"/>
    <cellStyle name="Normal 3 2 25 6 2" xfId="15767"/>
    <cellStyle name="Normal 3 2 25 7" xfId="6783"/>
    <cellStyle name="Normal 3 2 25 7 2" xfId="15768"/>
    <cellStyle name="Normal 3 2 25 8" xfId="6784"/>
    <cellStyle name="Normal 3 2 25 8 2" xfId="15769"/>
    <cellStyle name="Normal 3 2 25 9" xfId="6785"/>
    <cellStyle name="Normal 3 2 25 9 2" xfId="15770"/>
    <cellStyle name="Normal 3 2 26" xfId="6786"/>
    <cellStyle name="Normal 3 2 26 10" xfId="15771"/>
    <cellStyle name="Normal 3 2 26 2" xfId="6787"/>
    <cellStyle name="Normal 3 2 26 2 2" xfId="6788"/>
    <cellStyle name="Normal 3 2 26 2 2 2" xfId="6789"/>
    <cellStyle name="Normal 3 2 26 2 2 2 2" xfId="15772"/>
    <cellStyle name="Normal 3 2 26 2 2 3" xfId="6790"/>
    <cellStyle name="Normal 3 2 26 2 2 3 2" xfId="15773"/>
    <cellStyle name="Normal 3 2 26 2 2 4" xfId="6791"/>
    <cellStyle name="Normal 3 2 26 2 2 4 2" xfId="15774"/>
    <cellStyle name="Normal 3 2 26 2 2 5" xfId="6792"/>
    <cellStyle name="Normal 3 2 26 2 2 5 2" xfId="15775"/>
    <cellStyle name="Normal 3 2 26 2 2 6" xfId="15776"/>
    <cellStyle name="Normal 3 2 26 2 3" xfId="6793"/>
    <cellStyle name="Normal 3 2 26 2 3 2" xfId="6794"/>
    <cellStyle name="Normal 3 2 26 2 3 2 2" xfId="15777"/>
    <cellStyle name="Normal 3 2 26 2 3 3" xfId="6795"/>
    <cellStyle name="Normal 3 2 26 2 3 3 2" xfId="15778"/>
    <cellStyle name="Normal 3 2 26 2 3 4" xfId="6796"/>
    <cellStyle name="Normal 3 2 26 2 3 4 2" xfId="15779"/>
    <cellStyle name="Normal 3 2 26 2 3 5" xfId="6797"/>
    <cellStyle name="Normal 3 2 26 2 3 5 2" xfId="15780"/>
    <cellStyle name="Normal 3 2 26 2 3 6" xfId="15781"/>
    <cellStyle name="Normal 3 2 26 2 4" xfId="6798"/>
    <cellStyle name="Normal 3 2 26 2 4 2" xfId="6799"/>
    <cellStyle name="Normal 3 2 26 2 4 2 2" xfId="15782"/>
    <cellStyle name="Normal 3 2 26 2 4 3" xfId="6800"/>
    <cellStyle name="Normal 3 2 26 2 4 3 2" xfId="15783"/>
    <cellStyle name="Normal 3 2 26 2 4 4" xfId="6801"/>
    <cellStyle name="Normal 3 2 26 2 4 4 2" xfId="15784"/>
    <cellStyle name="Normal 3 2 26 2 4 5" xfId="6802"/>
    <cellStyle name="Normal 3 2 26 2 4 5 2" xfId="15785"/>
    <cellStyle name="Normal 3 2 26 2 4 6" xfId="15786"/>
    <cellStyle name="Normal 3 2 26 2 5" xfId="6803"/>
    <cellStyle name="Normal 3 2 26 2 5 2" xfId="15787"/>
    <cellStyle name="Normal 3 2 26 2 6" xfId="6804"/>
    <cellStyle name="Normal 3 2 26 2 6 2" xfId="15788"/>
    <cellStyle name="Normal 3 2 26 2 7" xfId="6805"/>
    <cellStyle name="Normal 3 2 26 2 7 2" xfId="15789"/>
    <cellStyle name="Normal 3 2 26 2 8" xfId="6806"/>
    <cellStyle name="Normal 3 2 26 2 8 2" xfId="15790"/>
    <cellStyle name="Normal 3 2 26 2 9" xfId="15791"/>
    <cellStyle name="Normal 3 2 26 3" xfId="6807"/>
    <cellStyle name="Normal 3 2 26 3 2" xfId="6808"/>
    <cellStyle name="Normal 3 2 26 3 2 2" xfId="15792"/>
    <cellStyle name="Normal 3 2 26 3 3" xfId="6809"/>
    <cellStyle name="Normal 3 2 26 3 3 2" xfId="15793"/>
    <cellStyle name="Normal 3 2 26 3 4" xfId="6810"/>
    <cellStyle name="Normal 3 2 26 3 4 2" xfId="15794"/>
    <cellStyle name="Normal 3 2 26 3 5" xfId="6811"/>
    <cellStyle name="Normal 3 2 26 3 5 2" xfId="15795"/>
    <cellStyle name="Normal 3 2 26 3 6" xfId="15796"/>
    <cellStyle name="Normal 3 2 26 4" xfId="6812"/>
    <cellStyle name="Normal 3 2 26 4 2" xfId="6813"/>
    <cellStyle name="Normal 3 2 26 4 2 2" xfId="15797"/>
    <cellStyle name="Normal 3 2 26 4 3" xfId="6814"/>
    <cellStyle name="Normal 3 2 26 4 3 2" xfId="15798"/>
    <cellStyle name="Normal 3 2 26 4 4" xfId="6815"/>
    <cellStyle name="Normal 3 2 26 4 4 2" xfId="15799"/>
    <cellStyle name="Normal 3 2 26 4 5" xfId="6816"/>
    <cellStyle name="Normal 3 2 26 4 5 2" xfId="15800"/>
    <cellStyle name="Normal 3 2 26 4 6" xfId="15801"/>
    <cellStyle name="Normal 3 2 26 5" xfId="6817"/>
    <cellStyle name="Normal 3 2 26 5 2" xfId="6818"/>
    <cellStyle name="Normal 3 2 26 5 2 2" xfId="15802"/>
    <cellStyle name="Normal 3 2 26 5 3" xfId="6819"/>
    <cellStyle name="Normal 3 2 26 5 3 2" xfId="15803"/>
    <cellStyle name="Normal 3 2 26 5 4" xfId="6820"/>
    <cellStyle name="Normal 3 2 26 5 4 2" xfId="15804"/>
    <cellStyle name="Normal 3 2 26 5 5" xfId="6821"/>
    <cellStyle name="Normal 3 2 26 5 5 2" xfId="15805"/>
    <cellStyle name="Normal 3 2 26 5 6" xfId="15806"/>
    <cellStyle name="Normal 3 2 26 6" xfId="6822"/>
    <cellStyle name="Normal 3 2 26 6 2" xfId="15807"/>
    <cellStyle name="Normal 3 2 26 7" xfId="6823"/>
    <cellStyle name="Normal 3 2 26 7 2" xfId="15808"/>
    <cellStyle name="Normal 3 2 26 8" xfId="6824"/>
    <cellStyle name="Normal 3 2 26 8 2" xfId="15809"/>
    <cellStyle name="Normal 3 2 26 9" xfId="6825"/>
    <cellStyle name="Normal 3 2 26 9 2" xfId="15810"/>
    <cellStyle name="Normal 3 2 27" xfId="6826"/>
    <cellStyle name="Normal 3 2 27 10" xfId="15811"/>
    <cellStyle name="Normal 3 2 27 2" xfId="6827"/>
    <cellStyle name="Normal 3 2 27 2 2" xfId="6828"/>
    <cellStyle name="Normal 3 2 27 2 2 2" xfId="6829"/>
    <cellStyle name="Normal 3 2 27 2 2 2 2" xfId="15812"/>
    <cellStyle name="Normal 3 2 27 2 2 3" xfId="6830"/>
    <cellStyle name="Normal 3 2 27 2 2 3 2" xfId="15813"/>
    <cellStyle name="Normal 3 2 27 2 2 4" xfId="6831"/>
    <cellStyle name="Normal 3 2 27 2 2 4 2" xfId="15814"/>
    <cellStyle name="Normal 3 2 27 2 2 5" xfId="6832"/>
    <cellStyle name="Normal 3 2 27 2 2 5 2" xfId="15815"/>
    <cellStyle name="Normal 3 2 27 2 2 6" xfId="15816"/>
    <cellStyle name="Normal 3 2 27 2 3" xfId="6833"/>
    <cellStyle name="Normal 3 2 27 2 3 2" xfId="6834"/>
    <cellStyle name="Normal 3 2 27 2 3 2 2" xfId="15817"/>
    <cellStyle name="Normal 3 2 27 2 3 3" xfId="6835"/>
    <cellStyle name="Normal 3 2 27 2 3 3 2" xfId="15818"/>
    <cellStyle name="Normal 3 2 27 2 3 4" xfId="6836"/>
    <cellStyle name="Normal 3 2 27 2 3 4 2" xfId="15819"/>
    <cellStyle name="Normal 3 2 27 2 3 5" xfId="6837"/>
    <cellStyle name="Normal 3 2 27 2 3 5 2" xfId="15820"/>
    <cellStyle name="Normal 3 2 27 2 3 6" xfId="15821"/>
    <cellStyle name="Normal 3 2 27 2 4" xfId="6838"/>
    <cellStyle name="Normal 3 2 27 2 4 2" xfId="6839"/>
    <cellStyle name="Normal 3 2 27 2 4 2 2" xfId="15822"/>
    <cellStyle name="Normal 3 2 27 2 4 3" xfId="6840"/>
    <cellStyle name="Normal 3 2 27 2 4 3 2" xfId="15823"/>
    <cellStyle name="Normal 3 2 27 2 4 4" xfId="6841"/>
    <cellStyle name="Normal 3 2 27 2 4 4 2" xfId="15824"/>
    <cellStyle name="Normal 3 2 27 2 4 5" xfId="6842"/>
    <cellStyle name="Normal 3 2 27 2 4 5 2" xfId="15825"/>
    <cellStyle name="Normal 3 2 27 2 4 6" xfId="15826"/>
    <cellStyle name="Normal 3 2 27 2 5" xfId="6843"/>
    <cellStyle name="Normal 3 2 27 2 5 2" xfId="15827"/>
    <cellStyle name="Normal 3 2 27 2 6" xfId="6844"/>
    <cellStyle name="Normal 3 2 27 2 6 2" xfId="15828"/>
    <cellStyle name="Normal 3 2 27 2 7" xfId="6845"/>
    <cellStyle name="Normal 3 2 27 2 7 2" xfId="15829"/>
    <cellStyle name="Normal 3 2 27 2 8" xfId="6846"/>
    <cellStyle name="Normal 3 2 27 2 8 2" xfId="15830"/>
    <cellStyle name="Normal 3 2 27 2 9" xfId="15831"/>
    <cellStyle name="Normal 3 2 27 3" xfId="6847"/>
    <cellStyle name="Normal 3 2 27 3 2" xfId="6848"/>
    <cellStyle name="Normal 3 2 27 3 2 2" xfId="15832"/>
    <cellStyle name="Normal 3 2 27 3 3" xfId="6849"/>
    <cellStyle name="Normal 3 2 27 3 3 2" xfId="15833"/>
    <cellStyle name="Normal 3 2 27 3 4" xfId="6850"/>
    <cellStyle name="Normal 3 2 27 3 4 2" xfId="15834"/>
    <cellStyle name="Normal 3 2 27 3 5" xfId="6851"/>
    <cellStyle name="Normal 3 2 27 3 5 2" xfId="15835"/>
    <cellStyle name="Normal 3 2 27 3 6" xfId="15836"/>
    <cellStyle name="Normal 3 2 27 4" xfId="6852"/>
    <cellStyle name="Normal 3 2 27 4 2" xfId="6853"/>
    <cellStyle name="Normal 3 2 27 4 2 2" xfId="15837"/>
    <cellStyle name="Normal 3 2 27 4 3" xfId="6854"/>
    <cellStyle name="Normal 3 2 27 4 3 2" xfId="15838"/>
    <cellStyle name="Normal 3 2 27 4 4" xfId="6855"/>
    <cellStyle name="Normal 3 2 27 4 4 2" xfId="15839"/>
    <cellStyle name="Normal 3 2 27 4 5" xfId="6856"/>
    <cellStyle name="Normal 3 2 27 4 5 2" xfId="15840"/>
    <cellStyle name="Normal 3 2 27 4 6" xfId="15841"/>
    <cellStyle name="Normal 3 2 27 5" xfId="6857"/>
    <cellStyle name="Normal 3 2 27 5 2" xfId="6858"/>
    <cellStyle name="Normal 3 2 27 5 2 2" xfId="15842"/>
    <cellStyle name="Normal 3 2 27 5 3" xfId="6859"/>
    <cellStyle name="Normal 3 2 27 5 3 2" xfId="15843"/>
    <cellStyle name="Normal 3 2 27 5 4" xfId="6860"/>
    <cellStyle name="Normal 3 2 27 5 4 2" xfId="15844"/>
    <cellStyle name="Normal 3 2 27 5 5" xfId="6861"/>
    <cellStyle name="Normal 3 2 27 5 5 2" xfId="15845"/>
    <cellStyle name="Normal 3 2 27 5 6" xfId="15846"/>
    <cellStyle name="Normal 3 2 27 6" xfId="6862"/>
    <cellStyle name="Normal 3 2 27 6 2" xfId="15847"/>
    <cellStyle name="Normal 3 2 27 7" xfId="6863"/>
    <cellStyle name="Normal 3 2 27 7 2" xfId="15848"/>
    <cellStyle name="Normal 3 2 27 8" xfId="6864"/>
    <cellStyle name="Normal 3 2 27 8 2" xfId="15849"/>
    <cellStyle name="Normal 3 2 27 9" xfId="6865"/>
    <cellStyle name="Normal 3 2 27 9 2" xfId="15850"/>
    <cellStyle name="Normal 3 2 28" xfId="6866"/>
    <cellStyle name="Normal 3 2 28 10" xfId="15851"/>
    <cellStyle name="Normal 3 2 28 2" xfId="6867"/>
    <cellStyle name="Normal 3 2 28 2 2" xfId="6868"/>
    <cellStyle name="Normal 3 2 28 2 2 2" xfId="6869"/>
    <cellStyle name="Normal 3 2 28 2 2 2 2" xfId="15852"/>
    <cellStyle name="Normal 3 2 28 2 2 3" xfId="6870"/>
    <cellStyle name="Normal 3 2 28 2 2 3 2" xfId="15853"/>
    <cellStyle name="Normal 3 2 28 2 2 4" xfId="6871"/>
    <cellStyle name="Normal 3 2 28 2 2 4 2" xfId="15854"/>
    <cellStyle name="Normal 3 2 28 2 2 5" xfId="6872"/>
    <cellStyle name="Normal 3 2 28 2 2 5 2" xfId="15855"/>
    <cellStyle name="Normal 3 2 28 2 2 6" xfId="15856"/>
    <cellStyle name="Normal 3 2 28 2 3" xfId="6873"/>
    <cellStyle name="Normal 3 2 28 2 3 2" xfId="6874"/>
    <cellStyle name="Normal 3 2 28 2 3 2 2" xfId="15857"/>
    <cellStyle name="Normal 3 2 28 2 3 3" xfId="6875"/>
    <cellStyle name="Normal 3 2 28 2 3 3 2" xfId="15858"/>
    <cellStyle name="Normal 3 2 28 2 3 4" xfId="6876"/>
    <cellStyle name="Normal 3 2 28 2 3 4 2" xfId="15859"/>
    <cellStyle name="Normal 3 2 28 2 3 5" xfId="6877"/>
    <cellStyle name="Normal 3 2 28 2 3 5 2" xfId="15860"/>
    <cellStyle name="Normal 3 2 28 2 3 6" xfId="15861"/>
    <cellStyle name="Normal 3 2 28 2 4" xfId="6878"/>
    <cellStyle name="Normal 3 2 28 2 4 2" xfId="6879"/>
    <cellStyle name="Normal 3 2 28 2 4 2 2" xfId="15862"/>
    <cellStyle name="Normal 3 2 28 2 4 3" xfId="6880"/>
    <cellStyle name="Normal 3 2 28 2 4 3 2" xfId="15863"/>
    <cellStyle name="Normal 3 2 28 2 4 4" xfId="6881"/>
    <cellStyle name="Normal 3 2 28 2 4 4 2" xfId="15864"/>
    <cellStyle name="Normal 3 2 28 2 4 5" xfId="6882"/>
    <cellStyle name="Normal 3 2 28 2 4 5 2" xfId="15865"/>
    <cellStyle name="Normal 3 2 28 2 4 6" xfId="15866"/>
    <cellStyle name="Normal 3 2 28 2 5" xfId="6883"/>
    <cellStyle name="Normal 3 2 28 2 5 2" xfId="15867"/>
    <cellStyle name="Normal 3 2 28 2 6" xfId="6884"/>
    <cellStyle name="Normal 3 2 28 2 6 2" xfId="15868"/>
    <cellStyle name="Normal 3 2 28 2 7" xfId="6885"/>
    <cellStyle name="Normal 3 2 28 2 7 2" xfId="15869"/>
    <cellStyle name="Normal 3 2 28 2 8" xfId="6886"/>
    <cellStyle name="Normal 3 2 28 2 8 2" xfId="15870"/>
    <cellStyle name="Normal 3 2 28 2 9" xfId="15871"/>
    <cellStyle name="Normal 3 2 28 3" xfId="6887"/>
    <cellStyle name="Normal 3 2 28 3 2" xfId="6888"/>
    <cellStyle name="Normal 3 2 28 3 2 2" xfId="15872"/>
    <cellStyle name="Normal 3 2 28 3 3" xfId="6889"/>
    <cellStyle name="Normal 3 2 28 3 3 2" xfId="15873"/>
    <cellStyle name="Normal 3 2 28 3 4" xfId="6890"/>
    <cellStyle name="Normal 3 2 28 3 4 2" xfId="15874"/>
    <cellStyle name="Normal 3 2 28 3 5" xfId="6891"/>
    <cellStyle name="Normal 3 2 28 3 5 2" xfId="15875"/>
    <cellStyle name="Normal 3 2 28 3 6" xfId="15876"/>
    <cellStyle name="Normal 3 2 28 4" xfId="6892"/>
    <cellStyle name="Normal 3 2 28 4 2" xfId="6893"/>
    <cellStyle name="Normal 3 2 28 4 2 2" xfId="15877"/>
    <cellStyle name="Normal 3 2 28 4 3" xfId="6894"/>
    <cellStyle name="Normal 3 2 28 4 3 2" xfId="15878"/>
    <cellStyle name="Normal 3 2 28 4 4" xfId="6895"/>
    <cellStyle name="Normal 3 2 28 4 4 2" xfId="15879"/>
    <cellStyle name="Normal 3 2 28 4 5" xfId="6896"/>
    <cellStyle name="Normal 3 2 28 4 5 2" xfId="15880"/>
    <cellStyle name="Normal 3 2 28 4 6" xfId="15881"/>
    <cellStyle name="Normal 3 2 28 5" xfId="6897"/>
    <cellStyle name="Normal 3 2 28 5 2" xfId="6898"/>
    <cellStyle name="Normal 3 2 28 5 2 2" xfId="15882"/>
    <cellStyle name="Normal 3 2 28 5 3" xfId="6899"/>
    <cellStyle name="Normal 3 2 28 5 3 2" xfId="15883"/>
    <cellStyle name="Normal 3 2 28 5 4" xfId="6900"/>
    <cellStyle name="Normal 3 2 28 5 4 2" xfId="15884"/>
    <cellStyle name="Normal 3 2 28 5 5" xfId="6901"/>
    <cellStyle name="Normal 3 2 28 5 5 2" xfId="15885"/>
    <cellStyle name="Normal 3 2 28 5 6" xfId="15886"/>
    <cellStyle name="Normal 3 2 28 6" xfId="6902"/>
    <cellStyle name="Normal 3 2 28 6 2" xfId="15887"/>
    <cellStyle name="Normal 3 2 28 7" xfId="6903"/>
    <cellStyle name="Normal 3 2 28 7 2" xfId="15888"/>
    <cellStyle name="Normal 3 2 28 8" xfId="6904"/>
    <cellStyle name="Normal 3 2 28 8 2" xfId="15889"/>
    <cellStyle name="Normal 3 2 28 9" xfId="6905"/>
    <cellStyle name="Normal 3 2 28 9 2" xfId="15890"/>
    <cellStyle name="Normal 3 2 29" xfId="6906"/>
    <cellStyle name="Normal 3 2 29 10" xfId="15891"/>
    <cellStyle name="Normal 3 2 29 2" xfId="6907"/>
    <cellStyle name="Normal 3 2 29 2 2" xfId="6908"/>
    <cellStyle name="Normal 3 2 29 2 2 2" xfId="6909"/>
    <cellStyle name="Normal 3 2 29 2 2 2 2" xfId="15892"/>
    <cellStyle name="Normal 3 2 29 2 2 3" xfId="6910"/>
    <cellStyle name="Normal 3 2 29 2 2 3 2" xfId="15893"/>
    <cellStyle name="Normal 3 2 29 2 2 4" xfId="6911"/>
    <cellStyle name="Normal 3 2 29 2 2 4 2" xfId="15894"/>
    <cellStyle name="Normal 3 2 29 2 2 5" xfId="6912"/>
    <cellStyle name="Normal 3 2 29 2 2 5 2" xfId="15895"/>
    <cellStyle name="Normal 3 2 29 2 2 6" xfId="15896"/>
    <cellStyle name="Normal 3 2 29 2 3" xfId="6913"/>
    <cellStyle name="Normal 3 2 29 2 3 2" xfId="6914"/>
    <cellStyle name="Normal 3 2 29 2 3 2 2" xfId="15897"/>
    <cellStyle name="Normal 3 2 29 2 3 3" xfId="6915"/>
    <cellStyle name="Normal 3 2 29 2 3 3 2" xfId="15898"/>
    <cellStyle name="Normal 3 2 29 2 3 4" xfId="6916"/>
    <cellStyle name="Normal 3 2 29 2 3 4 2" xfId="15899"/>
    <cellStyle name="Normal 3 2 29 2 3 5" xfId="6917"/>
    <cellStyle name="Normal 3 2 29 2 3 5 2" xfId="15900"/>
    <cellStyle name="Normal 3 2 29 2 3 6" xfId="15901"/>
    <cellStyle name="Normal 3 2 29 2 4" xfId="6918"/>
    <cellStyle name="Normal 3 2 29 2 4 2" xfId="6919"/>
    <cellStyle name="Normal 3 2 29 2 4 2 2" xfId="15902"/>
    <cellStyle name="Normal 3 2 29 2 4 3" xfId="6920"/>
    <cellStyle name="Normal 3 2 29 2 4 3 2" xfId="15903"/>
    <cellStyle name="Normal 3 2 29 2 4 4" xfId="6921"/>
    <cellStyle name="Normal 3 2 29 2 4 4 2" xfId="15904"/>
    <cellStyle name="Normal 3 2 29 2 4 5" xfId="6922"/>
    <cellStyle name="Normal 3 2 29 2 4 5 2" xfId="15905"/>
    <cellStyle name="Normal 3 2 29 2 4 6" xfId="15906"/>
    <cellStyle name="Normal 3 2 29 2 5" xfId="6923"/>
    <cellStyle name="Normal 3 2 29 2 5 2" xfId="15907"/>
    <cellStyle name="Normal 3 2 29 2 6" xfId="6924"/>
    <cellStyle name="Normal 3 2 29 2 6 2" xfId="15908"/>
    <cellStyle name="Normal 3 2 29 2 7" xfId="6925"/>
    <cellStyle name="Normal 3 2 29 2 7 2" xfId="15909"/>
    <cellStyle name="Normal 3 2 29 2 8" xfId="6926"/>
    <cellStyle name="Normal 3 2 29 2 8 2" xfId="15910"/>
    <cellStyle name="Normal 3 2 29 2 9" xfId="15911"/>
    <cellStyle name="Normal 3 2 29 3" xfId="6927"/>
    <cellStyle name="Normal 3 2 29 3 2" xfId="6928"/>
    <cellStyle name="Normal 3 2 29 3 2 2" xfId="15912"/>
    <cellStyle name="Normal 3 2 29 3 3" xfId="6929"/>
    <cellStyle name="Normal 3 2 29 3 3 2" xfId="15913"/>
    <cellStyle name="Normal 3 2 29 3 4" xfId="6930"/>
    <cellStyle name="Normal 3 2 29 3 4 2" xfId="15914"/>
    <cellStyle name="Normal 3 2 29 3 5" xfId="6931"/>
    <cellStyle name="Normal 3 2 29 3 5 2" xfId="15915"/>
    <cellStyle name="Normal 3 2 29 3 6" xfId="15916"/>
    <cellStyle name="Normal 3 2 29 4" xfId="6932"/>
    <cellStyle name="Normal 3 2 29 4 2" xfId="6933"/>
    <cellStyle name="Normal 3 2 29 4 2 2" xfId="15917"/>
    <cellStyle name="Normal 3 2 29 4 3" xfId="6934"/>
    <cellStyle name="Normal 3 2 29 4 3 2" xfId="15918"/>
    <cellStyle name="Normal 3 2 29 4 4" xfId="6935"/>
    <cellStyle name="Normal 3 2 29 4 4 2" xfId="15919"/>
    <cellStyle name="Normal 3 2 29 4 5" xfId="6936"/>
    <cellStyle name="Normal 3 2 29 4 5 2" xfId="15920"/>
    <cellStyle name="Normal 3 2 29 4 6" xfId="15921"/>
    <cellStyle name="Normal 3 2 29 5" xfId="6937"/>
    <cellStyle name="Normal 3 2 29 5 2" xfId="6938"/>
    <cellStyle name="Normal 3 2 29 5 2 2" xfId="15922"/>
    <cellStyle name="Normal 3 2 29 5 3" xfId="6939"/>
    <cellStyle name="Normal 3 2 29 5 3 2" xfId="15923"/>
    <cellStyle name="Normal 3 2 29 5 4" xfId="6940"/>
    <cellStyle name="Normal 3 2 29 5 4 2" xfId="15924"/>
    <cellStyle name="Normal 3 2 29 5 5" xfId="6941"/>
    <cellStyle name="Normal 3 2 29 5 5 2" xfId="15925"/>
    <cellStyle name="Normal 3 2 29 5 6" xfId="15926"/>
    <cellStyle name="Normal 3 2 29 6" xfId="6942"/>
    <cellStyle name="Normal 3 2 29 6 2" xfId="15927"/>
    <cellStyle name="Normal 3 2 29 7" xfId="6943"/>
    <cellStyle name="Normal 3 2 29 7 2" xfId="15928"/>
    <cellStyle name="Normal 3 2 29 8" xfId="6944"/>
    <cellStyle name="Normal 3 2 29 8 2" xfId="15929"/>
    <cellStyle name="Normal 3 2 29 9" xfId="6945"/>
    <cellStyle name="Normal 3 2 29 9 2" xfId="15930"/>
    <cellStyle name="Normal 3 2 3" xfId="6946"/>
    <cellStyle name="Normal 3 2 3 2" xfId="6947"/>
    <cellStyle name="Normal 3 2 3 2 10" xfId="6948"/>
    <cellStyle name="Normal 3 2 3 2 10 2" xfId="15931"/>
    <cellStyle name="Normal 3 2 3 2 11" xfId="6949"/>
    <cellStyle name="Normal 3 2 3 2 11 2" xfId="15932"/>
    <cellStyle name="Normal 3 2 3 2 12" xfId="15933"/>
    <cellStyle name="Normal 3 2 3 2 2" xfId="6950"/>
    <cellStyle name="Normal 3 2 3 2 2 10" xfId="15934"/>
    <cellStyle name="Normal 3 2 3 2 2 2" xfId="6951"/>
    <cellStyle name="Normal 3 2 3 2 2 2 2" xfId="6952"/>
    <cellStyle name="Normal 3 2 3 2 2 2 2 2" xfId="6953"/>
    <cellStyle name="Normal 3 2 3 2 2 2 2 2 2" xfId="15935"/>
    <cellStyle name="Normal 3 2 3 2 2 2 2 3" xfId="6954"/>
    <cellStyle name="Normal 3 2 3 2 2 2 2 3 2" xfId="15936"/>
    <cellStyle name="Normal 3 2 3 2 2 2 2 4" xfId="6955"/>
    <cellStyle name="Normal 3 2 3 2 2 2 2 4 2" xfId="15937"/>
    <cellStyle name="Normal 3 2 3 2 2 2 2 5" xfId="6956"/>
    <cellStyle name="Normal 3 2 3 2 2 2 2 5 2" xfId="15938"/>
    <cellStyle name="Normal 3 2 3 2 2 2 2 6" xfId="15939"/>
    <cellStyle name="Normal 3 2 3 2 2 2 3" xfId="6957"/>
    <cellStyle name="Normal 3 2 3 2 2 2 3 2" xfId="6958"/>
    <cellStyle name="Normal 3 2 3 2 2 2 3 2 2" xfId="15940"/>
    <cellStyle name="Normal 3 2 3 2 2 2 3 3" xfId="6959"/>
    <cellStyle name="Normal 3 2 3 2 2 2 3 3 2" xfId="15941"/>
    <cellStyle name="Normal 3 2 3 2 2 2 3 4" xfId="6960"/>
    <cellStyle name="Normal 3 2 3 2 2 2 3 4 2" xfId="15942"/>
    <cellStyle name="Normal 3 2 3 2 2 2 3 5" xfId="6961"/>
    <cellStyle name="Normal 3 2 3 2 2 2 3 5 2" xfId="15943"/>
    <cellStyle name="Normal 3 2 3 2 2 2 3 6" xfId="15944"/>
    <cellStyle name="Normal 3 2 3 2 2 2 4" xfId="6962"/>
    <cellStyle name="Normal 3 2 3 2 2 2 4 2" xfId="6963"/>
    <cellStyle name="Normal 3 2 3 2 2 2 4 2 2" xfId="15945"/>
    <cellStyle name="Normal 3 2 3 2 2 2 4 3" xfId="6964"/>
    <cellStyle name="Normal 3 2 3 2 2 2 4 3 2" xfId="15946"/>
    <cellStyle name="Normal 3 2 3 2 2 2 4 4" xfId="6965"/>
    <cellStyle name="Normal 3 2 3 2 2 2 4 4 2" xfId="15947"/>
    <cellStyle name="Normal 3 2 3 2 2 2 4 5" xfId="6966"/>
    <cellStyle name="Normal 3 2 3 2 2 2 4 5 2" xfId="15948"/>
    <cellStyle name="Normal 3 2 3 2 2 2 4 6" xfId="15949"/>
    <cellStyle name="Normal 3 2 3 2 2 2 5" xfId="6967"/>
    <cellStyle name="Normal 3 2 3 2 2 2 5 2" xfId="15950"/>
    <cellStyle name="Normal 3 2 3 2 2 2 6" xfId="6968"/>
    <cellStyle name="Normal 3 2 3 2 2 2 6 2" xfId="15951"/>
    <cellStyle name="Normal 3 2 3 2 2 2 7" xfId="6969"/>
    <cellStyle name="Normal 3 2 3 2 2 2 7 2" xfId="15952"/>
    <cellStyle name="Normal 3 2 3 2 2 2 8" xfId="6970"/>
    <cellStyle name="Normal 3 2 3 2 2 2 8 2" xfId="15953"/>
    <cellStyle name="Normal 3 2 3 2 2 2 9" xfId="15954"/>
    <cellStyle name="Normal 3 2 3 2 2 3" xfId="6971"/>
    <cellStyle name="Normal 3 2 3 2 2 3 2" xfId="6972"/>
    <cellStyle name="Normal 3 2 3 2 2 3 2 2" xfId="15955"/>
    <cellStyle name="Normal 3 2 3 2 2 3 3" xfId="6973"/>
    <cellStyle name="Normal 3 2 3 2 2 3 3 2" xfId="15956"/>
    <cellStyle name="Normal 3 2 3 2 2 3 4" xfId="6974"/>
    <cellStyle name="Normal 3 2 3 2 2 3 4 2" xfId="15957"/>
    <cellStyle name="Normal 3 2 3 2 2 3 5" xfId="6975"/>
    <cellStyle name="Normal 3 2 3 2 2 3 5 2" xfId="15958"/>
    <cellStyle name="Normal 3 2 3 2 2 3 6" xfId="15959"/>
    <cellStyle name="Normal 3 2 3 2 2 4" xfId="6976"/>
    <cellStyle name="Normal 3 2 3 2 2 4 2" xfId="6977"/>
    <cellStyle name="Normal 3 2 3 2 2 4 2 2" xfId="15960"/>
    <cellStyle name="Normal 3 2 3 2 2 4 3" xfId="6978"/>
    <cellStyle name="Normal 3 2 3 2 2 4 3 2" xfId="15961"/>
    <cellStyle name="Normal 3 2 3 2 2 4 4" xfId="6979"/>
    <cellStyle name="Normal 3 2 3 2 2 4 4 2" xfId="15962"/>
    <cellStyle name="Normal 3 2 3 2 2 4 5" xfId="6980"/>
    <cellStyle name="Normal 3 2 3 2 2 4 5 2" xfId="15963"/>
    <cellStyle name="Normal 3 2 3 2 2 4 6" xfId="15964"/>
    <cellStyle name="Normal 3 2 3 2 2 5" xfId="6981"/>
    <cellStyle name="Normal 3 2 3 2 2 5 2" xfId="6982"/>
    <cellStyle name="Normal 3 2 3 2 2 5 2 2" xfId="15965"/>
    <cellStyle name="Normal 3 2 3 2 2 5 3" xfId="6983"/>
    <cellStyle name="Normal 3 2 3 2 2 5 3 2" xfId="15966"/>
    <cellStyle name="Normal 3 2 3 2 2 5 4" xfId="6984"/>
    <cellStyle name="Normal 3 2 3 2 2 5 4 2" xfId="15967"/>
    <cellStyle name="Normal 3 2 3 2 2 5 5" xfId="6985"/>
    <cellStyle name="Normal 3 2 3 2 2 5 5 2" xfId="15968"/>
    <cellStyle name="Normal 3 2 3 2 2 5 6" xfId="15969"/>
    <cellStyle name="Normal 3 2 3 2 2 6" xfId="6986"/>
    <cellStyle name="Normal 3 2 3 2 2 6 2" xfId="15970"/>
    <cellStyle name="Normal 3 2 3 2 2 7" xfId="6987"/>
    <cellStyle name="Normal 3 2 3 2 2 7 2" xfId="15971"/>
    <cellStyle name="Normal 3 2 3 2 2 8" xfId="6988"/>
    <cellStyle name="Normal 3 2 3 2 2 8 2" xfId="15972"/>
    <cellStyle name="Normal 3 2 3 2 2 9" xfId="6989"/>
    <cellStyle name="Normal 3 2 3 2 2 9 2" xfId="15973"/>
    <cellStyle name="Normal 3 2 3 2 3" xfId="6990"/>
    <cellStyle name="Normal 3 2 3 2 3 10" xfId="15974"/>
    <cellStyle name="Normal 3 2 3 2 3 2" xfId="6991"/>
    <cellStyle name="Normal 3 2 3 2 3 2 2" xfId="6992"/>
    <cellStyle name="Normal 3 2 3 2 3 2 2 2" xfId="6993"/>
    <cellStyle name="Normal 3 2 3 2 3 2 2 2 2" xfId="15975"/>
    <cellStyle name="Normal 3 2 3 2 3 2 2 3" xfId="6994"/>
    <cellStyle name="Normal 3 2 3 2 3 2 2 3 2" xfId="15976"/>
    <cellStyle name="Normal 3 2 3 2 3 2 2 4" xfId="6995"/>
    <cellStyle name="Normal 3 2 3 2 3 2 2 4 2" xfId="15977"/>
    <cellStyle name="Normal 3 2 3 2 3 2 2 5" xfId="6996"/>
    <cellStyle name="Normal 3 2 3 2 3 2 2 5 2" xfId="15978"/>
    <cellStyle name="Normal 3 2 3 2 3 2 2 6" xfId="15979"/>
    <cellStyle name="Normal 3 2 3 2 3 2 3" xfId="6997"/>
    <cellStyle name="Normal 3 2 3 2 3 2 3 2" xfId="6998"/>
    <cellStyle name="Normal 3 2 3 2 3 2 3 2 2" xfId="15980"/>
    <cellStyle name="Normal 3 2 3 2 3 2 3 3" xfId="6999"/>
    <cellStyle name="Normal 3 2 3 2 3 2 3 3 2" xfId="15981"/>
    <cellStyle name="Normal 3 2 3 2 3 2 3 4" xfId="7000"/>
    <cellStyle name="Normal 3 2 3 2 3 2 3 4 2" xfId="15982"/>
    <cellStyle name="Normal 3 2 3 2 3 2 3 5" xfId="7001"/>
    <cellStyle name="Normal 3 2 3 2 3 2 3 5 2" xfId="15983"/>
    <cellStyle name="Normal 3 2 3 2 3 2 3 6" xfId="15984"/>
    <cellStyle name="Normal 3 2 3 2 3 2 4" xfId="7002"/>
    <cellStyle name="Normal 3 2 3 2 3 2 4 2" xfId="7003"/>
    <cellStyle name="Normal 3 2 3 2 3 2 4 2 2" xfId="15985"/>
    <cellStyle name="Normal 3 2 3 2 3 2 4 3" xfId="7004"/>
    <cellStyle name="Normal 3 2 3 2 3 2 4 3 2" xfId="15986"/>
    <cellStyle name="Normal 3 2 3 2 3 2 4 4" xfId="7005"/>
    <cellStyle name="Normal 3 2 3 2 3 2 4 4 2" xfId="15987"/>
    <cellStyle name="Normal 3 2 3 2 3 2 4 5" xfId="7006"/>
    <cellStyle name="Normal 3 2 3 2 3 2 4 5 2" xfId="15988"/>
    <cellStyle name="Normal 3 2 3 2 3 2 4 6" xfId="15989"/>
    <cellStyle name="Normal 3 2 3 2 3 2 5" xfId="7007"/>
    <cellStyle name="Normal 3 2 3 2 3 2 5 2" xfId="15990"/>
    <cellStyle name="Normal 3 2 3 2 3 2 6" xfId="7008"/>
    <cellStyle name="Normal 3 2 3 2 3 2 6 2" xfId="15991"/>
    <cellStyle name="Normal 3 2 3 2 3 2 7" xfId="7009"/>
    <cellStyle name="Normal 3 2 3 2 3 2 7 2" xfId="15992"/>
    <cellStyle name="Normal 3 2 3 2 3 2 8" xfId="7010"/>
    <cellStyle name="Normal 3 2 3 2 3 2 8 2" xfId="15993"/>
    <cellStyle name="Normal 3 2 3 2 3 2 9" xfId="15994"/>
    <cellStyle name="Normal 3 2 3 2 3 3" xfId="7011"/>
    <cellStyle name="Normal 3 2 3 2 3 3 2" xfId="7012"/>
    <cellStyle name="Normal 3 2 3 2 3 3 2 2" xfId="15995"/>
    <cellStyle name="Normal 3 2 3 2 3 3 3" xfId="7013"/>
    <cellStyle name="Normal 3 2 3 2 3 3 3 2" xfId="15996"/>
    <cellStyle name="Normal 3 2 3 2 3 3 4" xfId="7014"/>
    <cellStyle name="Normal 3 2 3 2 3 3 4 2" xfId="15997"/>
    <cellStyle name="Normal 3 2 3 2 3 3 5" xfId="7015"/>
    <cellStyle name="Normal 3 2 3 2 3 3 5 2" xfId="15998"/>
    <cellStyle name="Normal 3 2 3 2 3 3 6" xfId="15999"/>
    <cellStyle name="Normal 3 2 3 2 3 4" xfId="7016"/>
    <cellStyle name="Normal 3 2 3 2 3 4 2" xfId="7017"/>
    <cellStyle name="Normal 3 2 3 2 3 4 2 2" xfId="16000"/>
    <cellStyle name="Normal 3 2 3 2 3 4 3" xfId="7018"/>
    <cellStyle name="Normal 3 2 3 2 3 4 3 2" xfId="16001"/>
    <cellStyle name="Normal 3 2 3 2 3 4 4" xfId="7019"/>
    <cellStyle name="Normal 3 2 3 2 3 4 4 2" xfId="16002"/>
    <cellStyle name="Normal 3 2 3 2 3 4 5" xfId="7020"/>
    <cellStyle name="Normal 3 2 3 2 3 4 5 2" xfId="16003"/>
    <cellStyle name="Normal 3 2 3 2 3 4 6" xfId="16004"/>
    <cellStyle name="Normal 3 2 3 2 3 5" xfId="7021"/>
    <cellStyle name="Normal 3 2 3 2 3 5 2" xfId="7022"/>
    <cellStyle name="Normal 3 2 3 2 3 5 2 2" xfId="16005"/>
    <cellStyle name="Normal 3 2 3 2 3 5 3" xfId="7023"/>
    <cellStyle name="Normal 3 2 3 2 3 5 3 2" xfId="16006"/>
    <cellStyle name="Normal 3 2 3 2 3 5 4" xfId="7024"/>
    <cellStyle name="Normal 3 2 3 2 3 5 4 2" xfId="16007"/>
    <cellStyle name="Normal 3 2 3 2 3 5 5" xfId="7025"/>
    <cellStyle name="Normal 3 2 3 2 3 5 5 2" xfId="16008"/>
    <cellStyle name="Normal 3 2 3 2 3 5 6" xfId="16009"/>
    <cellStyle name="Normal 3 2 3 2 3 6" xfId="7026"/>
    <cellStyle name="Normal 3 2 3 2 3 6 2" xfId="16010"/>
    <cellStyle name="Normal 3 2 3 2 3 7" xfId="7027"/>
    <cellStyle name="Normal 3 2 3 2 3 7 2" xfId="16011"/>
    <cellStyle name="Normal 3 2 3 2 3 8" xfId="7028"/>
    <cellStyle name="Normal 3 2 3 2 3 8 2" xfId="16012"/>
    <cellStyle name="Normal 3 2 3 2 3 9" xfId="7029"/>
    <cellStyle name="Normal 3 2 3 2 3 9 2" xfId="16013"/>
    <cellStyle name="Normal 3 2 3 2 4" xfId="7030"/>
    <cellStyle name="Normal 3 2 3 2 4 2" xfId="7031"/>
    <cellStyle name="Normal 3 2 3 2 4 2 2" xfId="7032"/>
    <cellStyle name="Normal 3 2 3 2 4 2 2 2" xfId="16014"/>
    <cellStyle name="Normal 3 2 3 2 4 2 3" xfId="7033"/>
    <cellStyle name="Normal 3 2 3 2 4 2 3 2" xfId="16015"/>
    <cellStyle name="Normal 3 2 3 2 4 2 4" xfId="7034"/>
    <cellStyle name="Normal 3 2 3 2 4 2 4 2" xfId="16016"/>
    <cellStyle name="Normal 3 2 3 2 4 2 5" xfId="7035"/>
    <cellStyle name="Normal 3 2 3 2 4 2 5 2" xfId="16017"/>
    <cellStyle name="Normal 3 2 3 2 4 2 6" xfId="16018"/>
    <cellStyle name="Normal 3 2 3 2 4 3" xfId="7036"/>
    <cellStyle name="Normal 3 2 3 2 4 3 2" xfId="7037"/>
    <cellStyle name="Normal 3 2 3 2 4 3 2 2" xfId="16019"/>
    <cellStyle name="Normal 3 2 3 2 4 3 3" xfId="7038"/>
    <cellStyle name="Normal 3 2 3 2 4 3 3 2" xfId="16020"/>
    <cellStyle name="Normal 3 2 3 2 4 3 4" xfId="7039"/>
    <cellStyle name="Normal 3 2 3 2 4 3 4 2" xfId="16021"/>
    <cellStyle name="Normal 3 2 3 2 4 3 5" xfId="7040"/>
    <cellStyle name="Normal 3 2 3 2 4 3 5 2" xfId="16022"/>
    <cellStyle name="Normal 3 2 3 2 4 3 6" xfId="16023"/>
    <cellStyle name="Normal 3 2 3 2 4 4" xfId="7041"/>
    <cellStyle name="Normal 3 2 3 2 4 4 2" xfId="7042"/>
    <cellStyle name="Normal 3 2 3 2 4 4 2 2" xfId="16024"/>
    <cellStyle name="Normal 3 2 3 2 4 4 3" xfId="7043"/>
    <cellStyle name="Normal 3 2 3 2 4 4 3 2" xfId="16025"/>
    <cellStyle name="Normal 3 2 3 2 4 4 4" xfId="7044"/>
    <cellStyle name="Normal 3 2 3 2 4 4 4 2" xfId="16026"/>
    <cellStyle name="Normal 3 2 3 2 4 4 5" xfId="7045"/>
    <cellStyle name="Normal 3 2 3 2 4 4 5 2" xfId="16027"/>
    <cellStyle name="Normal 3 2 3 2 4 4 6" xfId="16028"/>
    <cellStyle name="Normal 3 2 3 2 4 5" xfId="7046"/>
    <cellStyle name="Normal 3 2 3 2 4 5 2" xfId="16029"/>
    <cellStyle name="Normal 3 2 3 2 4 6" xfId="7047"/>
    <cellStyle name="Normal 3 2 3 2 4 6 2" xfId="16030"/>
    <cellStyle name="Normal 3 2 3 2 4 7" xfId="7048"/>
    <cellStyle name="Normal 3 2 3 2 4 7 2" xfId="16031"/>
    <cellStyle name="Normal 3 2 3 2 4 8" xfId="7049"/>
    <cellStyle name="Normal 3 2 3 2 4 8 2" xfId="16032"/>
    <cellStyle name="Normal 3 2 3 2 4 9" xfId="16033"/>
    <cellStyle name="Normal 3 2 3 2 5" xfId="7050"/>
    <cellStyle name="Normal 3 2 3 2 5 2" xfId="7051"/>
    <cellStyle name="Normal 3 2 3 2 5 2 2" xfId="16034"/>
    <cellStyle name="Normal 3 2 3 2 5 3" xfId="7052"/>
    <cellStyle name="Normal 3 2 3 2 5 3 2" xfId="16035"/>
    <cellStyle name="Normal 3 2 3 2 5 4" xfId="7053"/>
    <cellStyle name="Normal 3 2 3 2 5 4 2" xfId="16036"/>
    <cellStyle name="Normal 3 2 3 2 5 5" xfId="7054"/>
    <cellStyle name="Normal 3 2 3 2 5 5 2" xfId="16037"/>
    <cellStyle name="Normal 3 2 3 2 5 6" xfId="16038"/>
    <cellStyle name="Normal 3 2 3 2 6" xfId="7055"/>
    <cellStyle name="Normal 3 2 3 2 6 2" xfId="7056"/>
    <cellStyle name="Normal 3 2 3 2 6 2 2" xfId="16039"/>
    <cellStyle name="Normal 3 2 3 2 6 3" xfId="7057"/>
    <cellStyle name="Normal 3 2 3 2 6 3 2" xfId="16040"/>
    <cellStyle name="Normal 3 2 3 2 6 4" xfId="7058"/>
    <cellStyle name="Normal 3 2 3 2 6 4 2" xfId="16041"/>
    <cellStyle name="Normal 3 2 3 2 6 5" xfId="7059"/>
    <cellStyle name="Normal 3 2 3 2 6 5 2" xfId="16042"/>
    <cellStyle name="Normal 3 2 3 2 6 6" xfId="16043"/>
    <cellStyle name="Normal 3 2 3 2 7" xfId="7060"/>
    <cellStyle name="Normal 3 2 3 2 7 2" xfId="7061"/>
    <cellStyle name="Normal 3 2 3 2 7 2 2" xfId="16044"/>
    <cellStyle name="Normal 3 2 3 2 7 3" xfId="7062"/>
    <cellStyle name="Normal 3 2 3 2 7 3 2" xfId="16045"/>
    <cellStyle name="Normal 3 2 3 2 7 4" xfId="7063"/>
    <cellStyle name="Normal 3 2 3 2 7 4 2" xfId="16046"/>
    <cellStyle name="Normal 3 2 3 2 7 5" xfId="7064"/>
    <cellStyle name="Normal 3 2 3 2 7 5 2" xfId="16047"/>
    <cellStyle name="Normal 3 2 3 2 7 6" xfId="16048"/>
    <cellStyle name="Normal 3 2 3 2 8" xfId="7065"/>
    <cellStyle name="Normal 3 2 3 2 8 2" xfId="16049"/>
    <cellStyle name="Normal 3 2 3 2 9" xfId="7066"/>
    <cellStyle name="Normal 3 2 3 2 9 2" xfId="16050"/>
    <cellStyle name="Normal 3 2 3 3" xfId="7067"/>
    <cellStyle name="Normal 3 2 3 4" xfId="7068"/>
    <cellStyle name="Normal 3 2 3 5" xfId="7069"/>
    <cellStyle name="Normal 3 2 3 6" xfId="7070"/>
    <cellStyle name="Normal 3 2 30" xfId="7071"/>
    <cellStyle name="Normal 3 2 30 2" xfId="7072"/>
    <cellStyle name="Normal 3 2 30 2 2" xfId="7073"/>
    <cellStyle name="Normal 3 2 30 2 2 2" xfId="7074"/>
    <cellStyle name="Normal 3 2 30 2 2 2 2" xfId="16051"/>
    <cellStyle name="Normal 3 2 30 2 2 3" xfId="7075"/>
    <cellStyle name="Normal 3 2 30 2 2 3 2" xfId="16052"/>
    <cellStyle name="Normal 3 2 30 2 2 4" xfId="7076"/>
    <cellStyle name="Normal 3 2 30 2 2 4 2" xfId="16053"/>
    <cellStyle name="Normal 3 2 30 2 2 5" xfId="7077"/>
    <cellStyle name="Normal 3 2 30 2 2 5 2" xfId="16054"/>
    <cellStyle name="Normal 3 2 30 2 2 6" xfId="16055"/>
    <cellStyle name="Normal 3 2 30 2 3" xfId="7078"/>
    <cellStyle name="Normal 3 2 30 2 3 2" xfId="7079"/>
    <cellStyle name="Normal 3 2 30 2 3 2 2" xfId="16056"/>
    <cellStyle name="Normal 3 2 30 2 3 3" xfId="7080"/>
    <cellStyle name="Normal 3 2 30 2 3 3 2" xfId="16057"/>
    <cellStyle name="Normal 3 2 30 2 3 4" xfId="7081"/>
    <cellStyle name="Normal 3 2 30 2 3 4 2" xfId="16058"/>
    <cellStyle name="Normal 3 2 30 2 3 5" xfId="7082"/>
    <cellStyle name="Normal 3 2 30 2 3 5 2" xfId="16059"/>
    <cellStyle name="Normal 3 2 30 2 3 6" xfId="16060"/>
    <cellStyle name="Normal 3 2 30 2 4" xfId="7083"/>
    <cellStyle name="Normal 3 2 30 2 4 2" xfId="7084"/>
    <cellStyle name="Normal 3 2 30 2 4 2 2" xfId="16061"/>
    <cellStyle name="Normal 3 2 30 2 4 3" xfId="7085"/>
    <cellStyle name="Normal 3 2 30 2 4 3 2" xfId="16062"/>
    <cellStyle name="Normal 3 2 30 2 4 4" xfId="7086"/>
    <cellStyle name="Normal 3 2 30 2 4 4 2" xfId="16063"/>
    <cellStyle name="Normal 3 2 30 2 4 5" xfId="7087"/>
    <cellStyle name="Normal 3 2 30 2 4 5 2" xfId="16064"/>
    <cellStyle name="Normal 3 2 30 2 4 6" xfId="16065"/>
    <cellStyle name="Normal 3 2 30 2 5" xfId="7088"/>
    <cellStyle name="Normal 3 2 30 2 5 2" xfId="16066"/>
    <cellStyle name="Normal 3 2 30 2 6" xfId="7089"/>
    <cellStyle name="Normal 3 2 30 2 6 2" xfId="16067"/>
    <cellStyle name="Normal 3 2 30 2 7" xfId="7090"/>
    <cellStyle name="Normal 3 2 30 2 7 2" xfId="16068"/>
    <cellStyle name="Normal 3 2 30 2 8" xfId="7091"/>
    <cellStyle name="Normal 3 2 30 2 8 2" xfId="16069"/>
    <cellStyle name="Normal 3 2 30 2 9" xfId="16070"/>
    <cellStyle name="Normal 3 2 31" xfId="7092"/>
    <cellStyle name="Normal 3 2 31 2" xfId="7093"/>
    <cellStyle name="Normal 3 2 31 2 2" xfId="7094"/>
    <cellStyle name="Normal 3 2 31 2 2 2" xfId="16071"/>
    <cellStyle name="Normal 3 2 31 2 3" xfId="7095"/>
    <cellStyle name="Normal 3 2 31 2 3 2" xfId="16072"/>
    <cellStyle name="Normal 3 2 31 2 4" xfId="7096"/>
    <cellStyle name="Normal 3 2 31 2 4 2" xfId="16073"/>
    <cellStyle name="Normal 3 2 31 2 5" xfId="7097"/>
    <cellStyle name="Normal 3 2 31 2 5 2" xfId="16074"/>
    <cellStyle name="Normal 3 2 31 2 6" xfId="16075"/>
    <cellStyle name="Normal 3 2 31 3" xfId="7098"/>
    <cellStyle name="Normal 3 2 31 3 2" xfId="7099"/>
    <cellStyle name="Normal 3 2 31 3 2 2" xfId="16076"/>
    <cellStyle name="Normal 3 2 31 3 3" xfId="7100"/>
    <cellStyle name="Normal 3 2 31 3 3 2" xfId="16077"/>
    <cellStyle name="Normal 3 2 31 3 4" xfId="7101"/>
    <cellStyle name="Normal 3 2 31 3 4 2" xfId="16078"/>
    <cellStyle name="Normal 3 2 31 3 5" xfId="7102"/>
    <cellStyle name="Normal 3 2 31 3 5 2" xfId="16079"/>
    <cellStyle name="Normal 3 2 31 3 6" xfId="16080"/>
    <cellStyle name="Normal 3 2 31 4" xfId="7103"/>
    <cellStyle name="Normal 3 2 31 4 2" xfId="7104"/>
    <cellStyle name="Normal 3 2 31 4 2 2" xfId="16081"/>
    <cellStyle name="Normal 3 2 31 4 3" xfId="7105"/>
    <cellStyle name="Normal 3 2 31 4 3 2" xfId="16082"/>
    <cellStyle name="Normal 3 2 31 4 4" xfId="7106"/>
    <cellStyle name="Normal 3 2 31 4 4 2" xfId="16083"/>
    <cellStyle name="Normal 3 2 31 4 5" xfId="7107"/>
    <cellStyle name="Normal 3 2 31 4 5 2" xfId="16084"/>
    <cellStyle name="Normal 3 2 31 4 6" xfId="16085"/>
    <cellStyle name="Normal 3 2 31 5" xfId="7108"/>
    <cellStyle name="Normal 3 2 31 5 2" xfId="16086"/>
    <cellStyle name="Normal 3 2 31 6" xfId="7109"/>
    <cellStyle name="Normal 3 2 31 6 2" xfId="16087"/>
    <cellStyle name="Normal 3 2 31 7" xfId="7110"/>
    <cellStyle name="Normal 3 2 31 7 2" xfId="16088"/>
    <cellStyle name="Normal 3 2 31 8" xfId="7111"/>
    <cellStyle name="Normal 3 2 31 8 2" xfId="16089"/>
    <cellStyle name="Normal 3 2 31 9" xfId="16090"/>
    <cellStyle name="Normal 3 2 32" xfId="7112"/>
    <cellStyle name="Normal 3 2 32 2" xfId="7113"/>
    <cellStyle name="Normal 3 2 32 2 2" xfId="7114"/>
    <cellStyle name="Normal 3 2 32 2 2 2" xfId="16091"/>
    <cellStyle name="Normal 3 2 32 2 3" xfId="7115"/>
    <cellStyle name="Normal 3 2 32 2 3 2" xfId="16092"/>
    <cellStyle name="Normal 3 2 32 2 4" xfId="7116"/>
    <cellStyle name="Normal 3 2 32 2 4 2" xfId="16093"/>
    <cellStyle name="Normal 3 2 32 2 5" xfId="7117"/>
    <cellStyle name="Normal 3 2 32 2 5 2" xfId="16094"/>
    <cellStyle name="Normal 3 2 32 2 6" xfId="16095"/>
    <cellStyle name="Normal 3 2 32 3" xfId="7118"/>
    <cellStyle name="Normal 3 2 32 3 2" xfId="7119"/>
    <cellStyle name="Normal 3 2 32 3 2 2" xfId="16096"/>
    <cellStyle name="Normal 3 2 32 3 3" xfId="7120"/>
    <cellStyle name="Normal 3 2 32 3 3 2" xfId="16097"/>
    <cellStyle name="Normal 3 2 32 3 4" xfId="7121"/>
    <cellStyle name="Normal 3 2 32 3 4 2" xfId="16098"/>
    <cellStyle name="Normal 3 2 32 3 5" xfId="7122"/>
    <cellStyle name="Normal 3 2 32 3 5 2" xfId="16099"/>
    <cellStyle name="Normal 3 2 32 3 6" xfId="16100"/>
    <cellStyle name="Normal 3 2 32 4" xfId="7123"/>
    <cellStyle name="Normal 3 2 32 4 2" xfId="7124"/>
    <cellStyle name="Normal 3 2 32 4 2 2" xfId="16101"/>
    <cellStyle name="Normal 3 2 32 4 3" xfId="7125"/>
    <cellStyle name="Normal 3 2 32 4 3 2" xfId="16102"/>
    <cellStyle name="Normal 3 2 32 4 4" xfId="7126"/>
    <cellStyle name="Normal 3 2 32 4 4 2" xfId="16103"/>
    <cellStyle name="Normal 3 2 32 4 5" xfId="7127"/>
    <cellStyle name="Normal 3 2 32 4 5 2" xfId="16104"/>
    <cellStyle name="Normal 3 2 32 4 6" xfId="16105"/>
    <cellStyle name="Normal 3 2 32 5" xfId="7128"/>
    <cellStyle name="Normal 3 2 32 5 2" xfId="16106"/>
    <cellStyle name="Normal 3 2 32 6" xfId="7129"/>
    <cellStyle name="Normal 3 2 32 6 2" xfId="16107"/>
    <cellStyle name="Normal 3 2 32 7" xfId="7130"/>
    <cellStyle name="Normal 3 2 32 7 2" xfId="16108"/>
    <cellStyle name="Normal 3 2 32 8" xfId="7131"/>
    <cellStyle name="Normal 3 2 32 8 2" xfId="16109"/>
    <cellStyle name="Normal 3 2 32 9" xfId="16110"/>
    <cellStyle name="Normal 3 2 33" xfId="7132"/>
    <cellStyle name="Normal 3 2 33 2" xfId="7133"/>
    <cellStyle name="Normal 3 2 33 2 2" xfId="7134"/>
    <cellStyle name="Normal 3 2 33 2 2 2" xfId="16111"/>
    <cellStyle name="Normal 3 2 33 2 3" xfId="7135"/>
    <cellStyle name="Normal 3 2 33 2 3 2" xfId="16112"/>
    <cellStyle name="Normal 3 2 33 2 4" xfId="7136"/>
    <cellStyle name="Normal 3 2 33 2 4 2" xfId="16113"/>
    <cellStyle name="Normal 3 2 33 2 5" xfId="7137"/>
    <cellStyle name="Normal 3 2 33 2 5 2" xfId="16114"/>
    <cellStyle name="Normal 3 2 33 2 6" xfId="16115"/>
    <cellStyle name="Normal 3 2 33 3" xfId="7138"/>
    <cellStyle name="Normal 3 2 33 3 2" xfId="7139"/>
    <cellStyle name="Normal 3 2 33 3 2 2" xfId="16116"/>
    <cellStyle name="Normal 3 2 33 3 3" xfId="7140"/>
    <cellStyle name="Normal 3 2 33 3 3 2" xfId="16117"/>
    <cellStyle name="Normal 3 2 33 3 4" xfId="7141"/>
    <cellStyle name="Normal 3 2 33 3 4 2" xfId="16118"/>
    <cellStyle name="Normal 3 2 33 3 5" xfId="7142"/>
    <cellStyle name="Normal 3 2 33 3 5 2" xfId="16119"/>
    <cellStyle name="Normal 3 2 33 3 6" xfId="16120"/>
    <cellStyle name="Normal 3 2 33 4" xfId="7143"/>
    <cellStyle name="Normal 3 2 33 4 2" xfId="7144"/>
    <cellStyle name="Normal 3 2 33 4 2 2" xfId="16121"/>
    <cellStyle name="Normal 3 2 33 4 3" xfId="7145"/>
    <cellStyle name="Normal 3 2 33 4 3 2" xfId="16122"/>
    <cellStyle name="Normal 3 2 33 4 4" xfId="7146"/>
    <cellStyle name="Normal 3 2 33 4 4 2" xfId="16123"/>
    <cellStyle name="Normal 3 2 33 4 5" xfId="7147"/>
    <cellStyle name="Normal 3 2 33 4 5 2" xfId="16124"/>
    <cellStyle name="Normal 3 2 33 4 6" xfId="16125"/>
    <cellStyle name="Normal 3 2 33 5" xfId="7148"/>
    <cellStyle name="Normal 3 2 33 5 2" xfId="16126"/>
    <cellStyle name="Normal 3 2 33 6" xfId="7149"/>
    <cellStyle name="Normal 3 2 33 6 2" xfId="16127"/>
    <cellStyle name="Normal 3 2 33 7" xfId="7150"/>
    <cellStyle name="Normal 3 2 33 7 2" xfId="16128"/>
    <cellStyle name="Normal 3 2 33 8" xfId="7151"/>
    <cellStyle name="Normal 3 2 33 8 2" xfId="16129"/>
    <cellStyle name="Normal 3 2 33 9" xfId="16130"/>
    <cellStyle name="Normal 3 2 34" xfId="7152"/>
    <cellStyle name="Normal 3 2 34 2" xfId="7153"/>
    <cellStyle name="Normal 3 2 34 3" xfId="7154"/>
    <cellStyle name="Normal 3 2 34 4" xfId="7155"/>
    <cellStyle name="Normal 3 2 34 5" xfId="7156"/>
    <cellStyle name="Normal 3 2 34 5 2" xfId="16131"/>
    <cellStyle name="Normal 3 2 34 6" xfId="7157"/>
    <cellStyle name="Normal 3 2 34 6 2" xfId="16132"/>
    <cellStyle name="Normal 3 2 34 7" xfId="7158"/>
    <cellStyle name="Normal 3 2 34 7 2" xfId="16133"/>
    <cellStyle name="Normal 3 2 34 8" xfId="7159"/>
    <cellStyle name="Normal 3 2 34 8 2" xfId="16134"/>
    <cellStyle name="Normal 3 2 34 9" xfId="16135"/>
    <cellStyle name="Normal 3 2 35" xfId="7160"/>
    <cellStyle name="Normal 3 2 36" xfId="7161"/>
    <cellStyle name="Normal 3 2 37" xfId="7162"/>
    <cellStyle name="Normal 3 2 38" xfId="7163"/>
    <cellStyle name="Normal 3 2 38 2" xfId="7164"/>
    <cellStyle name="Normal 3 2 38 2 2" xfId="16136"/>
    <cellStyle name="Normal 3 2 38 3" xfId="7165"/>
    <cellStyle name="Normal 3 2 38 3 2" xfId="16137"/>
    <cellStyle name="Normal 3 2 38 4" xfId="7166"/>
    <cellStyle name="Normal 3 2 38 4 2" xfId="16138"/>
    <cellStyle name="Normal 3 2 38 5" xfId="7167"/>
    <cellStyle name="Normal 3 2 38 5 2" xfId="16139"/>
    <cellStyle name="Normal 3 2 38 6" xfId="16140"/>
    <cellStyle name="Normal 3 2 39" xfId="7168"/>
    <cellStyle name="Normal 3 2 39 2" xfId="7169"/>
    <cellStyle name="Normal 3 2 39 2 2" xfId="16141"/>
    <cellStyle name="Normal 3 2 39 3" xfId="7170"/>
    <cellStyle name="Normal 3 2 39 3 2" xfId="16142"/>
    <cellStyle name="Normal 3 2 39 4" xfId="7171"/>
    <cellStyle name="Normal 3 2 39 4 2" xfId="16143"/>
    <cellStyle name="Normal 3 2 39 5" xfId="7172"/>
    <cellStyle name="Normal 3 2 39 5 2" xfId="16144"/>
    <cellStyle name="Normal 3 2 39 6" xfId="16145"/>
    <cellStyle name="Normal 3 2 4" xfId="7173"/>
    <cellStyle name="Normal 3 2 4 10" xfId="7174"/>
    <cellStyle name="Normal 3 2 4 11" xfId="7175"/>
    <cellStyle name="Normal 3 2 4 12" xfId="16146"/>
    <cellStyle name="Normal 3 2 4 2" xfId="7176"/>
    <cellStyle name="Normal 3 2 4 2 10" xfId="16147"/>
    <cellStyle name="Normal 3 2 4 2 2" xfId="7177"/>
    <cellStyle name="Normal 3 2 4 2 2 2" xfId="7178"/>
    <cellStyle name="Normal 3 2 4 2 2 2 2" xfId="7179"/>
    <cellStyle name="Normal 3 2 4 2 2 2 2 2" xfId="16148"/>
    <cellStyle name="Normal 3 2 4 2 2 2 3" xfId="7180"/>
    <cellStyle name="Normal 3 2 4 2 2 2 3 2" xfId="16149"/>
    <cellStyle name="Normal 3 2 4 2 2 2 4" xfId="7181"/>
    <cellStyle name="Normal 3 2 4 2 2 2 4 2" xfId="16150"/>
    <cellStyle name="Normal 3 2 4 2 2 2 5" xfId="7182"/>
    <cellStyle name="Normal 3 2 4 2 2 2 5 2" xfId="16151"/>
    <cellStyle name="Normal 3 2 4 2 2 2 6" xfId="16152"/>
    <cellStyle name="Normal 3 2 4 2 2 3" xfId="7183"/>
    <cellStyle name="Normal 3 2 4 2 2 3 2" xfId="7184"/>
    <cellStyle name="Normal 3 2 4 2 2 3 2 2" xfId="16153"/>
    <cellStyle name="Normal 3 2 4 2 2 3 3" xfId="7185"/>
    <cellStyle name="Normal 3 2 4 2 2 3 3 2" xfId="16154"/>
    <cellStyle name="Normal 3 2 4 2 2 3 4" xfId="7186"/>
    <cellStyle name="Normal 3 2 4 2 2 3 4 2" xfId="16155"/>
    <cellStyle name="Normal 3 2 4 2 2 3 5" xfId="7187"/>
    <cellStyle name="Normal 3 2 4 2 2 3 5 2" xfId="16156"/>
    <cellStyle name="Normal 3 2 4 2 2 3 6" xfId="16157"/>
    <cellStyle name="Normal 3 2 4 2 2 4" xfId="7188"/>
    <cellStyle name="Normal 3 2 4 2 2 4 2" xfId="7189"/>
    <cellStyle name="Normal 3 2 4 2 2 4 2 2" xfId="16158"/>
    <cellStyle name="Normal 3 2 4 2 2 4 3" xfId="7190"/>
    <cellStyle name="Normal 3 2 4 2 2 4 3 2" xfId="16159"/>
    <cellStyle name="Normal 3 2 4 2 2 4 4" xfId="7191"/>
    <cellStyle name="Normal 3 2 4 2 2 4 4 2" xfId="16160"/>
    <cellStyle name="Normal 3 2 4 2 2 4 5" xfId="7192"/>
    <cellStyle name="Normal 3 2 4 2 2 4 5 2" xfId="16161"/>
    <cellStyle name="Normal 3 2 4 2 2 4 6" xfId="16162"/>
    <cellStyle name="Normal 3 2 4 2 2 5" xfId="7193"/>
    <cellStyle name="Normal 3 2 4 2 2 5 2" xfId="16163"/>
    <cellStyle name="Normal 3 2 4 2 2 6" xfId="7194"/>
    <cellStyle name="Normal 3 2 4 2 2 6 2" xfId="16164"/>
    <cellStyle name="Normal 3 2 4 2 2 7" xfId="7195"/>
    <cellStyle name="Normal 3 2 4 2 2 7 2" xfId="16165"/>
    <cellStyle name="Normal 3 2 4 2 2 8" xfId="7196"/>
    <cellStyle name="Normal 3 2 4 2 2 8 2" xfId="16166"/>
    <cellStyle name="Normal 3 2 4 2 2 9" xfId="16167"/>
    <cellStyle name="Normal 3 2 4 2 3" xfId="7197"/>
    <cellStyle name="Normal 3 2 4 2 3 2" xfId="7198"/>
    <cellStyle name="Normal 3 2 4 2 3 2 2" xfId="16168"/>
    <cellStyle name="Normal 3 2 4 2 3 3" xfId="7199"/>
    <cellStyle name="Normal 3 2 4 2 3 3 2" xfId="16169"/>
    <cellStyle name="Normal 3 2 4 2 3 4" xfId="7200"/>
    <cellStyle name="Normal 3 2 4 2 3 4 2" xfId="16170"/>
    <cellStyle name="Normal 3 2 4 2 3 5" xfId="7201"/>
    <cellStyle name="Normal 3 2 4 2 3 5 2" xfId="16171"/>
    <cellStyle name="Normal 3 2 4 2 3 6" xfId="16172"/>
    <cellStyle name="Normal 3 2 4 2 4" xfId="7202"/>
    <cellStyle name="Normal 3 2 4 2 4 2" xfId="7203"/>
    <cellStyle name="Normal 3 2 4 2 4 2 2" xfId="16173"/>
    <cellStyle name="Normal 3 2 4 2 4 3" xfId="7204"/>
    <cellStyle name="Normal 3 2 4 2 4 3 2" xfId="16174"/>
    <cellStyle name="Normal 3 2 4 2 4 4" xfId="7205"/>
    <cellStyle name="Normal 3 2 4 2 4 4 2" xfId="16175"/>
    <cellStyle name="Normal 3 2 4 2 4 5" xfId="7206"/>
    <cellStyle name="Normal 3 2 4 2 4 5 2" xfId="16176"/>
    <cellStyle name="Normal 3 2 4 2 4 6" xfId="16177"/>
    <cellStyle name="Normal 3 2 4 2 5" xfId="7207"/>
    <cellStyle name="Normal 3 2 4 2 5 2" xfId="7208"/>
    <cellStyle name="Normal 3 2 4 2 5 2 2" xfId="16178"/>
    <cellStyle name="Normal 3 2 4 2 5 3" xfId="7209"/>
    <cellStyle name="Normal 3 2 4 2 5 3 2" xfId="16179"/>
    <cellStyle name="Normal 3 2 4 2 5 4" xfId="7210"/>
    <cellStyle name="Normal 3 2 4 2 5 4 2" xfId="16180"/>
    <cellStyle name="Normal 3 2 4 2 5 5" xfId="7211"/>
    <cellStyle name="Normal 3 2 4 2 5 5 2" xfId="16181"/>
    <cellStyle name="Normal 3 2 4 2 5 6" xfId="16182"/>
    <cellStyle name="Normal 3 2 4 2 6" xfId="7212"/>
    <cellStyle name="Normal 3 2 4 2 6 2" xfId="16183"/>
    <cellStyle name="Normal 3 2 4 2 7" xfId="7213"/>
    <cellStyle name="Normal 3 2 4 2 7 2" xfId="16184"/>
    <cellStyle name="Normal 3 2 4 2 8" xfId="7214"/>
    <cellStyle name="Normal 3 2 4 2 8 2" xfId="16185"/>
    <cellStyle name="Normal 3 2 4 2 9" xfId="7215"/>
    <cellStyle name="Normal 3 2 4 2 9 2" xfId="16186"/>
    <cellStyle name="Normal 3 2 4 3" xfId="7216"/>
    <cellStyle name="Normal 3 2 4 3 10" xfId="16187"/>
    <cellStyle name="Normal 3 2 4 3 2" xfId="7217"/>
    <cellStyle name="Normal 3 2 4 3 2 2" xfId="7218"/>
    <cellStyle name="Normal 3 2 4 3 2 2 2" xfId="7219"/>
    <cellStyle name="Normal 3 2 4 3 2 2 2 2" xfId="16188"/>
    <cellStyle name="Normal 3 2 4 3 2 2 3" xfId="7220"/>
    <cellStyle name="Normal 3 2 4 3 2 2 3 2" xfId="16189"/>
    <cellStyle name="Normal 3 2 4 3 2 2 4" xfId="7221"/>
    <cellStyle name="Normal 3 2 4 3 2 2 4 2" xfId="16190"/>
    <cellStyle name="Normal 3 2 4 3 2 2 5" xfId="7222"/>
    <cellStyle name="Normal 3 2 4 3 2 2 5 2" xfId="16191"/>
    <cellStyle name="Normal 3 2 4 3 2 2 6" xfId="16192"/>
    <cellStyle name="Normal 3 2 4 3 2 3" xfId="7223"/>
    <cellStyle name="Normal 3 2 4 3 2 3 2" xfId="7224"/>
    <cellStyle name="Normal 3 2 4 3 2 3 2 2" xfId="16193"/>
    <cellStyle name="Normal 3 2 4 3 2 3 3" xfId="7225"/>
    <cellStyle name="Normal 3 2 4 3 2 3 3 2" xfId="16194"/>
    <cellStyle name="Normal 3 2 4 3 2 3 4" xfId="7226"/>
    <cellStyle name="Normal 3 2 4 3 2 3 4 2" xfId="16195"/>
    <cellStyle name="Normal 3 2 4 3 2 3 5" xfId="7227"/>
    <cellStyle name="Normal 3 2 4 3 2 3 5 2" xfId="16196"/>
    <cellStyle name="Normal 3 2 4 3 2 3 6" xfId="16197"/>
    <cellStyle name="Normal 3 2 4 3 2 4" xfId="7228"/>
    <cellStyle name="Normal 3 2 4 3 2 4 2" xfId="7229"/>
    <cellStyle name="Normal 3 2 4 3 2 4 2 2" xfId="16198"/>
    <cellStyle name="Normal 3 2 4 3 2 4 3" xfId="7230"/>
    <cellStyle name="Normal 3 2 4 3 2 4 3 2" xfId="16199"/>
    <cellStyle name="Normal 3 2 4 3 2 4 4" xfId="7231"/>
    <cellStyle name="Normal 3 2 4 3 2 4 4 2" xfId="16200"/>
    <cellStyle name="Normal 3 2 4 3 2 4 5" xfId="7232"/>
    <cellStyle name="Normal 3 2 4 3 2 4 5 2" xfId="16201"/>
    <cellStyle name="Normal 3 2 4 3 2 4 6" xfId="16202"/>
    <cellStyle name="Normal 3 2 4 3 2 5" xfId="7233"/>
    <cellStyle name="Normal 3 2 4 3 2 5 2" xfId="16203"/>
    <cellStyle name="Normal 3 2 4 3 2 6" xfId="7234"/>
    <cellStyle name="Normal 3 2 4 3 2 6 2" xfId="16204"/>
    <cellStyle name="Normal 3 2 4 3 2 7" xfId="7235"/>
    <cellStyle name="Normal 3 2 4 3 2 7 2" xfId="16205"/>
    <cellStyle name="Normal 3 2 4 3 2 8" xfId="7236"/>
    <cellStyle name="Normal 3 2 4 3 2 8 2" xfId="16206"/>
    <cellStyle name="Normal 3 2 4 3 2 9" xfId="16207"/>
    <cellStyle name="Normal 3 2 4 3 3" xfId="7237"/>
    <cellStyle name="Normal 3 2 4 3 3 2" xfId="7238"/>
    <cellStyle name="Normal 3 2 4 3 3 2 2" xfId="16208"/>
    <cellStyle name="Normal 3 2 4 3 3 3" xfId="7239"/>
    <cellStyle name="Normal 3 2 4 3 3 3 2" xfId="16209"/>
    <cellStyle name="Normal 3 2 4 3 3 4" xfId="7240"/>
    <cellStyle name="Normal 3 2 4 3 3 4 2" xfId="16210"/>
    <cellStyle name="Normal 3 2 4 3 3 5" xfId="7241"/>
    <cellStyle name="Normal 3 2 4 3 3 5 2" xfId="16211"/>
    <cellStyle name="Normal 3 2 4 3 3 6" xfId="16212"/>
    <cellStyle name="Normal 3 2 4 3 4" xfId="7242"/>
    <cellStyle name="Normal 3 2 4 3 4 2" xfId="7243"/>
    <cellStyle name="Normal 3 2 4 3 4 2 2" xfId="16213"/>
    <cellStyle name="Normal 3 2 4 3 4 3" xfId="7244"/>
    <cellStyle name="Normal 3 2 4 3 4 3 2" xfId="16214"/>
    <cellStyle name="Normal 3 2 4 3 4 4" xfId="7245"/>
    <cellStyle name="Normal 3 2 4 3 4 4 2" xfId="16215"/>
    <cellStyle name="Normal 3 2 4 3 4 5" xfId="7246"/>
    <cellStyle name="Normal 3 2 4 3 4 5 2" xfId="16216"/>
    <cellStyle name="Normal 3 2 4 3 4 6" xfId="16217"/>
    <cellStyle name="Normal 3 2 4 3 5" xfId="7247"/>
    <cellStyle name="Normal 3 2 4 3 5 2" xfId="7248"/>
    <cellStyle name="Normal 3 2 4 3 5 2 2" xfId="16218"/>
    <cellStyle name="Normal 3 2 4 3 5 3" xfId="7249"/>
    <cellStyle name="Normal 3 2 4 3 5 3 2" xfId="16219"/>
    <cellStyle name="Normal 3 2 4 3 5 4" xfId="7250"/>
    <cellStyle name="Normal 3 2 4 3 5 4 2" xfId="16220"/>
    <cellStyle name="Normal 3 2 4 3 5 5" xfId="7251"/>
    <cellStyle name="Normal 3 2 4 3 5 5 2" xfId="16221"/>
    <cellStyle name="Normal 3 2 4 3 5 6" xfId="16222"/>
    <cellStyle name="Normal 3 2 4 3 6" xfId="7252"/>
    <cellStyle name="Normal 3 2 4 3 6 2" xfId="16223"/>
    <cellStyle name="Normal 3 2 4 3 7" xfId="7253"/>
    <cellStyle name="Normal 3 2 4 3 7 2" xfId="16224"/>
    <cellStyle name="Normal 3 2 4 3 8" xfId="7254"/>
    <cellStyle name="Normal 3 2 4 3 8 2" xfId="16225"/>
    <cellStyle name="Normal 3 2 4 3 9" xfId="7255"/>
    <cellStyle name="Normal 3 2 4 3 9 2" xfId="16226"/>
    <cellStyle name="Normal 3 2 4 4" xfId="7256"/>
    <cellStyle name="Normal 3 2 4 4 2" xfId="7257"/>
    <cellStyle name="Normal 3 2 4 4 2 2" xfId="7258"/>
    <cellStyle name="Normal 3 2 4 4 2 2 2" xfId="16227"/>
    <cellStyle name="Normal 3 2 4 4 2 3" xfId="7259"/>
    <cellStyle name="Normal 3 2 4 4 2 3 2" xfId="16228"/>
    <cellStyle name="Normal 3 2 4 4 2 4" xfId="7260"/>
    <cellStyle name="Normal 3 2 4 4 2 4 2" xfId="16229"/>
    <cellStyle name="Normal 3 2 4 4 2 5" xfId="7261"/>
    <cellStyle name="Normal 3 2 4 4 2 5 2" xfId="16230"/>
    <cellStyle name="Normal 3 2 4 4 2 6" xfId="16231"/>
    <cellStyle name="Normal 3 2 4 4 3" xfId="7262"/>
    <cellStyle name="Normal 3 2 4 4 3 2" xfId="7263"/>
    <cellStyle name="Normal 3 2 4 4 3 2 2" xfId="16232"/>
    <cellStyle name="Normal 3 2 4 4 3 3" xfId="7264"/>
    <cellStyle name="Normal 3 2 4 4 3 3 2" xfId="16233"/>
    <cellStyle name="Normal 3 2 4 4 3 4" xfId="7265"/>
    <cellStyle name="Normal 3 2 4 4 3 4 2" xfId="16234"/>
    <cellStyle name="Normal 3 2 4 4 3 5" xfId="7266"/>
    <cellStyle name="Normal 3 2 4 4 3 5 2" xfId="16235"/>
    <cellStyle name="Normal 3 2 4 4 3 6" xfId="16236"/>
    <cellStyle name="Normal 3 2 4 4 4" xfId="7267"/>
    <cellStyle name="Normal 3 2 4 4 4 2" xfId="7268"/>
    <cellStyle name="Normal 3 2 4 4 4 2 2" xfId="16237"/>
    <cellStyle name="Normal 3 2 4 4 4 3" xfId="7269"/>
    <cellStyle name="Normal 3 2 4 4 4 3 2" xfId="16238"/>
    <cellStyle name="Normal 3 2 4 4 4 4" xfId="7270"/>
    <cellStyle name="Normal 3 2 4 4 4 4 2" xfId="16239"/>
    <cellStyle name="Normal 3 2 4 4 4 5" xfId="7271"/>
    <cellStyle name="Normal 3 2 4 4 4 5 2" xfId="16240"/>
    <cellStyle name="Normal 3 2 4 4 4 6" xfId="16241"/>
    <cellStyle name="Normal 3 2 4 4 5" xfId="7272"/>
    <cellStyle name="Normal 3 2 4 4 5 2" xfId="16242"/>
    <cellStyle name="Normal 3 2 4 4 6" xfId="7273"/>
    <cellStyle name="Normal 3 2 4 4 6 2" xfId="16243"/>
    <cellStyle name="Normal 3 2 4 4 7" xfId="7274"/>
    <cellStyle name="Normal 3 2 4 4 7 2" xfId="16244"/>
    <cellStyle name="Normal 3 2 4 4 8" xfId="7275"/>
    <cellStyle name="Normal 3 2 4 4 8 2" xfId="16245"/>
    <cellStyle name="Normal 3 2 4 4 9" xfId="16246"/>
    <cellStyle name="Normal 3 2 4 5" xfId="7276"/>
    <cellStyle name="Normal 3 2 4 5 2" xfId="7277"/>
    <cellStyle name="Normal 3 2 4 5 2 2" xfId="16247"/>
    <cellStyle name="Normal 3 2 4 5 3" xfId="7278"/>
    <cellStyle name="Normal 3 2 4 5 3 2" xfId="16248"/>
    <cellStyle name="Normal 3 2 4 5 4" xfId="7279"/>
    <cellStyle name="Normal 3 2 4 5 4 2" xfId="16249"/>
    <cellStyle name="Normal 3 2 4 5 5" xfId="7280"/>
    <cellStyle name="Normal 3 2 4 5 5 2" xfId="16250"/>
    <cellStyle name="Normal 3 2 4 5 6" xfId="16251"/>
    <cellStyle name="Normal 3 2 4 6" xfId="7281"/>
    <cellStyle name="Normal 3 2 4 6 2" xfId="7282"/>
    <cellStyle name="Normal 3 2 4 6 2 2" xfId="16252"/>
    <cellStyle name="Normal 3 2 4 6 3" xfId="7283"/>
    <cellStyle name="Normal 3 2 4 6 3 2" xfId="16253"/>
    <cellStyle name="Normal 3 2 4 6 4" xfId="7284"/>
    <cellStyle name="Normal 3 2 4 6 4 2" xfId="16254"/>
    <cellStyle name="Normal 3 2 4 6 5" xfId="7285"/>
    <cellStyle name="Normal 3 2 4 6 5 2" xfId="16255"/>
    <cellStyle name="Normal 3 2 4 6 6" xfId="16256"/>
    <cellStyle name="Normal 3 2 4 7" xfId="7286"/>
    <cellStyle name="Normal 3 2 4 7 2" xfId="7287"/>
    <cellStyle name="Normal 3 2 4 7 2 2" xfId="16257"/>
    <cellStyle name="Normal 3 2 4 7 3" xfId="7288"/>
    <cellStyle name="Normal 3 2 4 7 3 2" xfId="16258"/>
    <cellStyle name="Normal 3 2 4 7 4" xfId="7289"/>
    <cellStyle name="Normal 3 2 4 7 4 2" xfId="16259"/>
    <cellStyle name="Normal 3 2 4 7 5" xfId="7290"/>
    <cellStyle name="Normal 3 2 4 7 5 2" xfId="16260"/>
    <cellStyle name="Normal 3 2 4 7 6" xfId="16261"/>
    <cellStyle name="Normal 3 2 4 8" xfId="7291"/>
    <cellStyle name="Normal 3 2 4 9" xfId="7292"/>
    <cellStyle name="Normal 3 2 40" xfId="7293"/>
    <cellStyle name="Normal 3 2 41" xfId="7294"/>
    <cellStyle name="Normal 3 2 42" xfId="7295"/>
    <cellStyle name="Normal 3 2 43" xfId="7296"/>
    <cellStyle name="Normal 3 2 44" xfId="16262"/>
    <cellStyle name="Normal 3 2 5" xfId="7297"/>
    <cellStyle name="Normal 3 2 5 10" xfId="7298"/>
    <cellStyle name="Normal 3 2 5 11" xfId="7299"/>
    <cellStyle name="Normal 3 2 5 12" xfId="16263"/>
    <cellStyle name="Normal 3 2 5 2" xfId="7300"/>
    <cellStyle name="Normal 3 2 5 2 10" xfId="16264"/>
    <cellStyle name="Normal 3 2 5 2 2" xfId="7301"/>
    <cellStyle name="Normal 3 2 5 2 2 2" xfId="7302"/>
    <cellStyle name="Normal 3 2 5 2 2 2 2" xfId="7303"/>
    <cellStyle name="Normal 3 2 5 2 2 2 2 2" xfId="16265"/>
    <cellStyle name="Normal 3 2 5 2 2 2 3" xfId="7304"/>
    <cellStyle name="Normal 3 2 5 2 2 2 3 2" xfId="16266"/>
    <cellStyle name="Normal 3 2 5 2 2 2 4" xfId="7305"/>
    <cellStyle name="Normal 3 2 5 2 2 2 4 2" xfId="16267"/>
    <cellStyle name="Normal 3 2 5 2 2 2 5" xfId="7306"/>
    <cellStyle name="Normal 3 2 5 2 2 2 5 2" xfId="16268"/>
    <cellStyle name="Normal 3 2 5 2 2 2 6" xfId="16269"/>
    <cellStyle name="Normal 3 2 5 2 2 3" xfId="7307"/>
    <cellStyle name="Normal 3 2 5 2 2 3 2" xfId="7308"/>
    <cellStyle name="Normal 3 2 5 2 2 3 2 2" xfId="16270"/>
    <cellStyle name="Normal 3 2 5 2 2 3 3" xfId="7309"/>
    <cellStyle name="Normal 3 2 5 2 2 3 3 2" xfId="16271"/>
    <cellStyle name="Normal 3 2 5 2 2 3 4" xfId="7310"/>
    <cellStyle name="Normal 3 2 5 2 2 3 4 2" xfId="16272"/>
    <cellStyle name="Normal 3 2 5 2 2 3 5" xfId="7311"/>
    <cellStyle name="Normal 3 2 5 2 2 3 5 2" xfId="16273"/>
    <cellStyle name="Normal 3 2 5 2 2 3 6" xfId="16274"/>
    <cellStyle name="Normal 3 2 5 2 2 4" xfId="7312"/>
    <cellStyle name="Normal 3 2 5 2 2 4 2" xfId="7313"/>
    <cellStyle name="Normal 3 2 5 2 2 4 2 2" xfId="16275"/>
    <cellStyle name="Normal 3 2 5 2 2 4 3" xfId="7314"/>
    <cellStyle name="Normal 3 2 5 2 2 4 3 2" xfId="16276"/>
    <cellStyle name="Normal 3 2 5 2 2 4 4" xfId="7315"/>
    <cellStyle name="Normal 3 2 5 2 2 4 4 2" xfId="16277"/>
    <cellStyle name="Normal 3 2 5 2 2 4 5" xfId="7316"/>
    <cellStyle name="Normal 3 2 5 2 2 4 5 2" xfId="16278"/>
    <cellStyle name="Normal 3 2 5 2 2 4 6" xfId="16279"/>
    <cellStyle name="Normal 3 2 5 2 2 5" xfId="7317"/>
    <cellStyle name="Normal 3 2 5 2 2 5 2" xfId="16280"/>
    <cellStyle name="Normal 3 2 5 2 2 6" xfId="7318"/>
    <cellStyle name="Normal 3 2 5 2 2 6 2" xfId="16281"/>
    <cellStyle name="Normal 3 2 5 2 2 7" xfId="7319"/>
    <cellStyle name="Normal 3 2 5 2 2 7 2" xfId="16282"/>
    <cellStyle name="Normal 3 2 5 2 2 8" xfId="7320"/>
    <cellStyle name="Normal 3 2 5 2 2 8 2" xfId="16283"/>
    <cellStyle name="Normal 3 2 5 2 2 9" xfId="16284"/>
    <cellStyle name="Normal 3 2 5 2 3" xfId="7321"/>
    <cellStyle name="Normal 3 2 5 2 3 2" xfId="7322"/>
    <cellStyle name="Normal 3 2 5 2 3 2 2" xfId="16285"/>
    <cellStyle name="Normal 3 2 5 2 3 3" xfId="7323"/>
    <cellStyle name="Normal 3 2 5 2 3 3 2" xfId="16286"/>
    <cellStyle name="Normal 3 2 5 2 3 4" xfId="7324"/>
    <cellStyle name="Normal 3 2 5 2 3 4 2" xfId="16287"/>
    <cellStyle name="Normal 3 2 5 2 3 5" xfId="7325"/>
    <cellStyle name="Normal 3 2 5 2 3 5 2" xfId="16288"/>
    <cellStyle name="Normal 3 2 5 2 3 6" xfId="16289"/>
    <cellStyle name="Normal 3 2 5 2 4" xfId="7326"/>
    <cellStyle name="Normal 3 2 5 2 4 2" xfId="7327"/>
    <cellStyle name="Normal 3 2 5 2 4 2 2" xfId="16290"/>
    <cellStyle name="Normal 3 2 5 2 4 3" xfId="7328"/>
    <cellStyle name="Normal 3 2 5 2 4 3 2" xfId="16291"/>
    <cellStyle name="Normal 3 2 5 2 4 4" xfId="7329"/>
    <cellStyle name="Normal 3 2 5 2 4 4 2" xfId="16292"/>
    <cellStyle name="Normal 3 2 5 2 4 5" xfId="7330"/>
    <cellStyle name="Normal 3 2 5 2 4 5 2" xfId="16293"/>
    <cellStyle name="Normal 3 2 5 2 4 6" xfId="16294"/>
    <cellStyle name="Normal 3 2 5 2 5" xfId="7331"/>
    <cellStyle name="Normal 3 2 5 2 5 2" xfId="7332"/>
    <cellStyle name="Normal 3 2 5 2 5 2 2" xfId="16295"/>
    <cellStyle name="Normal 3 2 5 2 5 3" xfId="7333"/>
    <cellStyle name="Normal 3 2 5 2 5 3 2" xfId="16296"/>
    <cellStyle name="Normal 3 2 5 2 5 4" xfId="7334"/>
    <cellStyle name="Normal 3 2 5 2 5 4 2" xfId="16297"/>
    <cellStyle name="Normal 3 2 5 2 5 5" xfId="7335"/>
    <cellStyle name="Normal 3 2 5 2 5 5 2" xfId="16298"/>
    <cellStyle name="Normal 3 2 5 2 5 6" xfId="16299"/>
    <cellStyle name="Normal 3 2 5 2 6" xfId="7336"/>
    <cellStyle name="Normal 3 2 5 2 6 2" xfId="16300"/>
    <cellStyle name="Normal 3 2 5 2 7" xfId="7337"/>
    <cellStyle name="Normal 3 2 5 2 7 2" xfId="16301"/>
    <cellStyle name="Normal 3 2 5 2 8" xfId="7338"/>
    <cellStyle name="Normal 3 2 5 2 8 2" xfId="16302"/>
    <cellStyle name="Normal 3 2 5 2 9" xfId="7339"/>
    <cellStyle name="Normal 3 2 5 2 9 2" xfId="16303"/>
    <cellStyle name="Normal 3 2 5 3" xfId="7340"/>
    <cellStyle name="Normal 3 2 5 3 10" xfId="16304"/>
    <cellStyle name="Normal 3 2 5 3 2" xfId="7341"/>
    <cellStyle name="Normal 3 2 5 3 2 2" xfId="7342"/>
    <cellStyle name="Normal 3 2 5 3 2 2 2" xfId="7343"/>
    <cellStyle name="Normal 3 2 5 3 2 2 2 2" xfId="16305"/>
    <cellStyle name="Normal 3 2 5 3 2 2 3" xfId="7344"/>
    <cellStyle name="Normal 3 2 5 3 2 2 3 2" xfId="16306"/>
    <cellStyle name="Normal 3 2 5 3 2 2 4" xfId="7345"/>
    <cellStyle name="Normal 3 2 5 3 2 2 4 2" xfId="16307"/>
    <cellStyle name="Normal 3 2 5 3 2 2 5" xfId="7346"/>
    <cellStyle name="Normal 3 2 5 3 2 2 5 2" xfId="16308"/>
    <cellStyle name="Normal 3 2 5 3 2 2 6" xfId="16309"/>
    <cellStyle name="Normal 3 2 5 3 2 3" xfId="7347"/>
    <cellStyle name="Normal 3 2 5 3 2 3 2" xfId="7348"/>
    <cellStyle name="Normal 3 2 5 3 2 3 2 2" xfId="16310"/>
    <cellStyle name="Normal 3 2 5 3 2 3 3" xfId="7349"/>
    <cellStyle name="Normal 3 2 5 3 2 3 3 2" xfId="16311"/>
    <cellStyle name="Normal 3 2 5 3 2 3 4" xfId="7350"/>
    <cellStyle name="Normal 3 2 5 3 2 3 4 2" xfId="16312"/>
    <cellStyle name="Normal 3 2 5 3 2 3 5" xfId="7351"/>
    <cellStyle name="Normal 3 2 5 3 2 3 5 2" xfId="16313"/>
    <cellStyle name="Normal 3 2 5 3 2 3 6" xfId="16314"/>
    <cellStyle name="Normal 3 2 5 3 2 4" xfId="7352"/>
    <cellStyle name="Normal 3 2 5 3 2 4 2" xfId="7353"/>
    <cellStyle name="Normal 3 2 5 3 2 4 2 2" xfId="16315"/>
    <cellStyle name="Normal 3 2 5 3 2 4 3" xfId="7354"/>
    <cellStyle name="Normal 3 2 5 3 2 4 3 2" xfId="16316"/>
    <cellStyle name="Normal 3 2 5 3 2 4 4" xfId="7355"/>
    <cellStyle name="Normal 3 2 5 3 2 4 4 2" xfId="16317"/>
    <cellStyle name="Normal 3 2 5 3 2 4 5" xfId="7356"/>
    <cellStyle name="Normal 3 2 5 3 2 4 5 2" xfId="16318"/>
    <cellStyle name="Normal 3 2 5 3 2 4 6" xfId="16319"/>
    <cellStyle name="Normal 3 2 5 3 2 5" xfId="7357"/>
    <cellStyle name="Normal 3 2 5 3 2 5 2" xfId="16320"/>
    <cellStyle name="Normal 3 2 5 3 2 6" xfId="7358"/>
    <cellStyle name="Normal 3 2 5 3 2 6 2" xfId="16321"/>
    <cellStyle name="Normal 3 2 5 3 2 7" xfId="7359"/>
    <cellStyle name="Normal 3 2 5 3 2 7 2" xfId="16322"/>
    <cellStyle name="Normal 3 2 5 3 2 8" xfId="7360"/>
    <cellStyle name="Normal 3 2 5 3 2 8 2" xfId="16323"/>
    <cellStyle name="Normal 3 2 5 3 2 9" xfId="16324"/>
    <cellStyle name="Normal 3 2 5 3 3" xfId="7361"/>
    <cellStyle name="Normal 3 2 5 3 3 2" xfId="7362"/>
    <cellStyle name="Normal 3 2 5 3 3 2 2" xfId="16325"/>
    <cellStyle name="Normal 3 2 5 3 3 3" xfId="7363"/>
    <cellStyle name="Normal 3 2 5 3 3 3 2" xfId="16326"/>
    <cellStyle name="Normal 3 2 5 3 3 4" xfId="7364"/>
    <cellStyle name="Normal 3 2 5 3 3 4 2" xfId="16327"/>
    <cellStyle name="Normal 3 2 5 3 3 5" xfId="7365"/>
    <cellStyle name="Normal 3 2 5 3 3 5 2" xfId="16328"/>
    <cellStyle name="Normal 3 2 5 3 3 6" xfId="16329"/>
    <cellStyle name="Normal 3 2 5 3 4" xfId="7366"/>
    <cellStyle name="Normal 3 2 5 3 4 2" xfId="7367"/>
    <cellStyle name="Normal 3 2 5 3 4 2 2" xfId="16330"/>
    <cellStyle name="Normal 3 2 5 3 4 3" xfId="7368"/>
    <cellStyle name="Normal 3 2 5 3 4 3 2" xfId="16331"/>
    <cellStyle name="Normal 3 2 5 3 4 4" xfId="7369"/>
    <cellStyle name="Normal 3 2 5 3 4 4 2" xfId="16332"/>
    <cellStyle name="Normal 3 2 5 3 4 5" xfId="7370"/>
    <cellStyle name="Normal 3 2 5 3 4 5 2" xfId="16333"/>
    <cellStyle name="Normal 3 2 5 3 4 6" xfId="16334"/>
    <cellStyle name="Normal 3 2 5 3 5" xfId="7371"/>
    <cellStyle name="Normal 3 2 5 3 5 2" xfId="7372"/>
    <cellStyle name="Normal 3 2 5 3 5 2 2" xfId="16335"/>
    <cellStyle name="Normal 3 2 5 3 5 3" xfId="7373"/>
    <cellStyle name="Normal 3 2 5 3 5 3 2" xfId="16336"/>
    <cellStyle name="Normal 3 2 5 3 5 4" xfId="7374"/>
    <cellStyle name="Normal 3 2 5 3 5 4 2" xfId="16337"/>
    <cellStyle name="Normal 3 2 5 3 5 5" xfId="7375"/>
    <cellStyle name="Normal 3 2 5 3 5 5 2" xfId="16338"/>
    <cellStyle name="Normal 3 2 5 3 5 6" xfId="16339"/>
    <cellStyle name="Normal 3 2 5 3 6" xfId="7376"/>
    <cellStyle name="Normal 3 2 5 3 6 2" xfId="16340"/>
    <cellStyle name="Normal 3 2 5 3 7" xfId="7377"/>
    <cellStyle name="Normal 3 2 5 3 7 2" xfId="16341"/>
    <cellStyle name="Normal 3 2 5 3 8" xfId="7378"/>
    <cellStyle name="Normal 3 2 5 3 8 2" xfId="16342"/>
    <cellStyle name="Normal 3 2 5 3 9" xfId="7379"/>
    <cellStyle name="Normal 3 2 5 3 9 2" xfId="16343"/>
    <cellStyle name="Normal 3 2 5 4" xfId="7380"/>
    <cellStyle name="Normal 3 2 5 4 2" xfId="7381"/>
    <cellStyle name="Normal 3 2 5 4 2 2" xfId="7382"/>
    <cellStyle name="Normal 3 2 5 4 2 2 2" xfId="16344"/>
    <cellStyle name="Normal 3 2 5 4 2 3" xfId="7383"/>
    <cellStyle name="Normal 3 2 5 4 2 3 2" xfId="16345"/>
    <cellStyle name="Normal 3 2 5 4 2 4" xfId="7384"/>
    <cellStyle name="Normal 3 2 5 4 2 4 2" xfId="16346"/>
    <cellStyle name="Normal 3 2 5 4 2 5" xfId="7385"/>
    <cellStyle name="Normal 3 2 5 4 2 5 2" xfId="16347"/>
    <cellStyle name="Normal 3 2 5 4 2 6" xfId="16348"/>
    <cellStyle name="Normal 3 2 5 4 3" xfId="7386"/>
    <cellStyle name="Normal 3 2 5 4 3 2" xfId="7387"/>
    <cellStyle name="Normal 3 2 5 4 3 2 2" xfId="16349"/>
    <cellStyle name="Normal 3 2 5 4 3 3" xfId="7388"/>
    <cellStyle name="Normal 3 2 5 4 3 3 2" xfId="16350"/>
    <cellStyle name="Normal 3 2 5 4 3 4" xfId="7389"/>
    <cellStyle name="Normal 3 2 5 4 3 4 2" xfId="16351"/>
    <cellStyle name="Normal 3 2 5 4 3 5" xfId="7390"/>
    <cellStyle name="Normal 3 2 5 4 3 5 2" xfId="16352"/>
    <cellStyle name="Normal 3 2 5 4 3 6" xfId="16353"/>
    <cellStyle name="Normal 3 2 5 4 4" xfId="7391"/>
    <cellStyle name="Normal 3 2 5 4 4 2" xfId="7392"/>
    <cellStyle name="Normal 3 2 5 4 4 2 2" xfId="16354"/>
    <cellStyle name="Normal 3 2 5 4 4 3" xfId="7393"/>
    <cellStyle name="Normal 3 2 5 4 4 3 2" xfId="16355"/>
    <cellStyle name="Normal 3 2 5 4 4 4" xfId="7394"/>
    <cellStyle name="Normal 3 2 5 4 4 4 2" xfId="16356"/>
    <cellStyle name="Normal 3 2 5 4 4 5" xfId="7395"/>
    <cellStyle name="Normal 3 2 5 4 4 5 2" xfId="16357"/>
    <cellStyle name="Normal 3 2 5 4 4 6" xfId="16358"/>
    <cellStyle name="Normal 3 2 5 4 5" xfId="7396"/>
    <cellStyle name="Normal 3 2 5 4 5 2" xfId="16359"/>
    <cellStyle name="Normal 3 2 5 4 6" xfId="7397"/>
    <cellStyle name="Normal 3 2 5 4 6 2" xfId="16360"/>
    <cellStyle name="Normal 3 2 5 4 7" xfId="7398"/>
    <cellStyle name="Normal 3 2 5 4 7 2" xfId="16361"/>
    <cellStyle name="Normal 3 2 5 4 8" xfId="7399"/>
    <cellStyle name="Normal 3 2 5 4 8 2" xfId="16362"/>
    <cellStyle name="Normal 3 2 5 4 9" xfId="16363"/>
    <cellStyle name="Normal 3 2 5 5" xfId="7400"/>
    <cellStyle name="Normal 3 2 5 5 2" xfId="7401"/>
    <cellStyle name="Normal 3 2 5 5 2 2" xfId="16364"/>
    <cellStyle name="Normal 3 2 5 5 3" xfId="7402"/>
    <cellStyle name="Normal 3 2 5 5 3 2" xfId="16365"/>
    <cellStyle name="Normal 3 2 5 5 4" xfId="7403"/>
    <cellStyle name="Normal 3 2 5 5 4 2" xfId="16366"/>
    <cellStyle name="Normal 3 2 5 5 5" xfId="7404"/>
    <cellStyle name="Normal 3 2 5 5 5 2" xfId="16367"/>
    <cellStyle name="Normal 3 2 5 5 6" xfId="16368"/>
    <cellStyle name="Normal 3 2 5 6" xfId="7405"/>
    <cellStyle name="Normal 3 2 5 6 2" xfId="7406"/>
    <cellStyle name="Normal 3 2 5 6 2 2" xfId="16369"/>
    <cellStyle name="Normal 3 2 5 6 3" xfId="7407"/>
    <cellStyle name="Normal 3 2 5 6 3 2" xfId="16370"/>
    <cellStyle name="Normal 3 2 5 6 4" xfId="7408"/>
    <cellStyle name="Normal 3 2 5 6 4 2" xfId="16371"/>
    <cellStyle name="Normal 3 2 5 6 5" xfId="7409"/>
    <cellStyle name="Normal 3 2 5 6 5 2" xfId="16372"/>
    <cellStyle name="Normal 3 2 5 6 6" xfId="16373"/>
    <cellStyle name="Normal 3 2 5 7" xfId="7410"/>
    <cellStyle name="Normal 3 2 5 7 2" xfId="7411"/>
    <cellStyle name="Normal 3 2 5 7 2 2" xfId="16374"/>
    <cellStyle name="Normal 3 2 5 7 3" xfId="7412"/>
    <cellStyle name="Normal 3 2 5 7 3 2" xfId="16375"/>
    <cellStyle name="Normal 3 2 5 7 4" xfId="7413"/>
    <cellStyle name="Normal 3 2 5 7 4 2" xfId="16376"/>
    <cellStyle name="Normal 3 2 5 7 5" xfId="7414"/>
    <cellStyle name="Normal 3 2 5 7 5 2" xfId="16377"/>
    <cellStyle name="Normal 3 2 5 7 6" xfId="16378"/>
    <cellStyle name="Normal 3 2 5 8" xfId="7415"/>
    <cellStyle name="Normal 3 2 5 9" xfId="7416"/>
    <cellStyle name="Normal 3 2 6" xfId="7417"/>
    <cellStyle name="Normal 3 2 6 10" xfId="7418"/>
    <cellStyle name="Normal 3 2 6 11" xfId="7419"/>
    <cellStyle name="Normal 3 2 6 12" xfId="16379"/>
    <cellStyle name="Normal 3 2 6 2" xfId="7420"/>
    <cellStyle name="Normal 3 2 6 2 10" xfId="16380"/>
    <cellStyle name="Normal 3 2 6 2 2" xfId="7421"/>
    <cellStyle name="Normal 3 2 6 2 2 2" xfId="7422"/>
    <cellStyle name="Normal 3 2 6 2 2 2 2" xfId="7423"/>
    <cellStyle name="Normal 3 2 6 2 2 2 2 2" xfId="16381"/>
    <cellStyle name="Normal 3 2 6 2 2 2 3" xfId="7424"/>
    <cellStyle name="Normal 3 2 6 2 2 2 3 2" xfId="16382"/>
    <cellStyle name="Normal 3 2 6 2 2 2 4" xfId="7425"/>
    <cellStyle name="Normal 3 2 6 2 2 2 4 2" xfId="16383"/>
    <cellStyle name="Normal 3 2 6 2 2 2 5" xfId="7426"/>
    <cellStyle name="Normal 3 2 6 2 2 2 5 2" xfId="16384"/>
    <cellStyle name="Normal 3 2 6 2 2 2 6" xfId="16385"/>
    <cellStyle name="Normal 3 2 6 2 2 3" xfId="7427"/>
    <cellStyle name="Normal 3 2 6 2 2 3 2" xfId="7428"/>
    <cellStyle name="Normal 3 2 6 2 2 3 2 2" xfId="16386"/>
    <cellStyle name="Normal 3 2 6 2 2 3 3" xfId="7429"/>
    <cellStyle name="Normal 3 2 6 2 2 3 3 2" xfId="16387"/>
    <cellStyle name="Normal 3 2 6 2 2 3 4" xfId="7430"/>
    <cellStyle name="Normal 3 2 6 2 2 3 4 2" xfId="16388"/>
    <cellStyle name="Normal 3 2 6 2 2 3 5" xfId="7431"/>
    <cellStyle name="Normal 3 2 6 2 2 3 5 2" xfId="16389"/>
    <cellStyle name="Normal 3 2 6 2 2 3 6" xfId="16390"/>
    <cellStyle name="Normal 3 2 6 2 2 4" xfId="7432"/>
    <cellStyle name="Normal 3 2 6 2 2 4 2" xfId="7433"/>
    <cellStyle name="Normal 3 2 6 2 2 4 2 2" xfId="16391"/>
    <cellStyle name="Normal 3 2 6 2 2 4 3" xfId="7434"/>
    <cellStyle name="Normal 3 2 6 2 2 4 3 2" xfId="16392"/>
    <cellStyle name="Normal 3 2 6 2 2 4 4" xfId="7435"/>
    <cellStyle name="Normal 3 2 6 2 2 4 4 2" xfId="16393"/>
    <cellStyle name="Normal 3 2 6 2 2 4 5" xfId="7436"/>
    <cellStyle name="Normal 3 2 6 2 2 4 5 2" xfId="16394"/>
    <cellStyle name="Normal 3 2 6 2 2 4 6" xfId="16395"/>
    <cellStyle name="Normal 3 2 6 2 2 5" xfId="7437"/>
    <cellStyle name="Normal 3 2 6 2 2 5 2" xfId="16396"/>
    <cellStyle name="Normal 3 2 6 2 2 6" xfId="7438"/>
    <cellStyle name="Normal 3 2 6 2 2 6 2" xfId="16397"/>
    <cellStyle name="Normal 3 2 6 2 2 7" xfId="7439"/>
    <cellStyle name="Normal 3 2 6 2 2 7 2" xfId="16398"/>
    <cellStyle name="Normal 3 2 6 2 2 8" xfId="7440"/>
    <cellStyle name="Normal 3 2 6 2 2 8 2" xfId="16399"/>
    <cellStyle name="Normal 3 2 6 2 2 9" xfId="16400"/>
    <cellStyle name="Normal 3 2 6 2 3" xfId="7441"/>
    <cellStyle name="Normal 3 2 6 2 3 2" xfId="7442"/>
    <cellStyle name="Normal 3 2 6 2 3 2 2" xfId="16401"/>
    <cellStyle name="Normal 3 2 6 2 3 3" xfId="7443"/>
    <cellStyle name="Normal 3 2 6 2 3 3 2" xfId="16402"/>
    <cellStyle name="Normal 3 2 6 2 3 4" xfId="7444"/>
    <cellStyle name="Normal 3 2 6 2 3 4 2" xfId="16403"/>
    <cellStyle name="Normal 3 2 6 2 3 5" xfId="7445"/>
    <cellStyle name="Normal 3 2 6 2 3 5 2" xfId="16404"/>
    <cellStyle name="Normal 3 2 6 2 3 6" xfId="16405"/>
    <cellStyle name="Normal 3 2 6 2 4" xfId="7446"/>
    <cellStyle name="Normal 3 2 6 2 4 2" xfId="7447"/>
    <cellStyle name="Normal 3 2 6 2 4 2 2" xfId="16406"/>
    <cellStyle name="Normal 3 2 6 2 4 3" xfId="7448"/>
    <cellStyle name="Normal 3 2 6 2 4 3 2" xfId="16407"/>
    <cellStyle name="Normal 3 2 6 2 4 4" xfId="7449"/>
    <cellStyle name="Normal 3 2 6 2 4 4 2" xfId="16408"/>
    <cellStyle name="Normal 3 2 6 2 4 5" xfId="7450"/>
    <cellStyle name="Normal 3 2 6 2 4 5 2" xfId="16409"/>
    <cellStyle name="Normal 3 2 6 2 4 6" xfId="16410"/>
    <cellStyle name="Normal 3 2 6 2 5" xfId="7451"/>
    <cellStyle name="Normal 3 2 6 2 5 2" xfId="7452"/>
    <cellStyle name="Normal 3 2 6 2 5 2 2" xfId="16411"/>
    <cellStyle name="Normal 3 2 6 2 5 3" xfId="7453"/>
    <cellStyle name="Normal 3 2 6 2 5 3 2" xfId="16412"/>
    <cellStyle name="Normal 3 2 6 2 5 4" xfId="7454"/>
    <cellStyle name="Normal 3 2 6 2 5 4 2" xfId="16413"/>
    <cellStyle name="Normal 3 2 6 2 5 5" xfId="7455"/>
    <cellStyle name="Normal 3 2 6 2 5 5 2" xfId="16414"/>
    <cellStyle name="Normal 3 2 6 2 5 6" xfId="16415"/>
    <cellStyle name="Normal 3 2 6 2 6" xfId="7456"/>
    <cellStyle name="Normal 3 2 6 2 6 2" xfId="16416"/>
    <cellStyle name="Normal 3 2 6 2 7" xfId="7457"/>
    <cellStyle name="Normal 3 2 6 2 7 2" xfId="16417"/>
    <cellStyle name="Normal 3 2 6 2 8" xfId="7458"/>
    <cellStyle name="Normal 3 2 6 2 8 2" xfId="16418"/>
    <cellStyle name="Normal 3 2 6 2 9" xfId="7459"/>
    <cellStyle name="Normal 3 2 6 2 9 2" xfId="16419"/>
    <cellStyle name="Normal 3 2 6 3" xfId="7460"/>
    <cellStyle name="Normal 3 2 6 3 10" xfId="16420"/>
    <cellStyle name="Normal 3 2 6 3 2" xfId="7461"/>
    <cellStyle name="Normal 3 2 6 3 2 2" xfId="7462"/>
    <cellStyle name="Normal 3 2 6 3 2 2 2" xfId="7463"/>
    <cellStyle name="Normal 3 2 6 3 2 2 2 2" xfId="16421"/>
    <cellStyle name="Normal 3 2 6 3 2 2 3" xfId="7464"/>
    <cellStyle name="Normal 3 2 6 3 2 2 3 2" xfId="16422"/>
    <cellStyle name="Normal 3 2 6 3 2 2 4" xfId="7465"/>
    <cellStyle name="Normal 3 2 6 3 2 2 4 2" xfId="16423"/>
    <cellStyle name="Normal 3 2 6 3 2 2 5" xfId="7466"/>
    <cellStyle name="Normal 3 2 6 3 2 2 5 2" xfId="16424"/>
    <cellStyle name="Normal 3 2 6 3 2 2 6" xfId="16425"/>
    <cellStyle name="Normal 3 2 6 3 2 3" xfId="7467"/>
    <cellStyle name="Normal 3 2 6 3 2 3 2" xfId="7468"/>
    <cellStyle name="Normal 3 2 6 3 2 3 2 2" xfId="16426"/>
    <cellStyle name="Normal 3 2 6 3 2 3 3" xfId="7469"/>
    <cellStyle name="Normal 3 2 6 3 2 3 3 2" xfId="16427"/>
    <cellStyle name="Normal 3 2 6 3 2 3 4" xfId="7470"/>
    <cellStyle name="Normal 3 2 6 3 2 3 4 2" xfId="16428"/>
    <cellStyle name="Normal 3 2 6 3 2 3 5" xfId="7471"/>
    <cellStyle name="Normal 3 2 6 3 2 3 5 2" xfId="16429"/>
    <cellStyle name="Normal 3 2 6 3 2 3 6" xfId="16430"/>
    <cellStyle name="Normal 3 2 6 3 2 4" xfId="7472"/>
    <cellStyle name="Normal 3 2 6 3 2 4 2" xfId="7473"/>
    <cellStyle name="Normal 3 2 6 3 2 4 2 2" xfId="16431"/>
    <cellStyle name="Normal 3 2 6 3 2 4 3" xfId="7474"/>
    <cellStyle name="Normal 3 2 6 3 2 4 3 2" xfId="16432"/>
    <cellStyle name="Normal 3 2 6 3 2 4 4" xfId="7475"/>
    <cellStyle name="Normal 3 2 6 3 2 4 4 2" xfId="16433"/>
    <cellStyle name="Normal 3 2 6 3 2 4 5" xfId="7476"/>
    <cellStyle name="Normal 3 2 6 3 2 4 5 2" xfId="16434"/>
    <cellStyle name="Normal 3 2 6 3 2 4 6" xfId="16435"/>
    <cellStyle name="Normal 3 2 6 3 2 5" xfId="7477"/>
    <cellStyle name="Normal 3 2 6 3 2 5 2" xfId="16436"/>
    <cellStyle name="Normal 3 2 6 3 2 6" xfId="7478"/>
    <cellStyle name="Normal 3 2 6 3 2 6 2" xfId="16437"/>
    <cellStyle name="Normal 3 2 6 3 2 7" xfId="7479"/>
    <cellStyle name="Normal 3 2 6 3 2 7 2" xfId="16438"/>
    <cellStyle name="Normal 3 2 6 3 2 8" xfId="7480"/>
    <cellStyle name="Normal 3 2 6 3 2 8 2" xfId="16439"/>
    <cellStyle name="Normal 3 2 6 3 2 9" xfId="16440"/>
    <cellStyle name="Normal 3 2 6 3 3" xfId="7481"/>
    <cellStyle name="Normal 3 2 6 3 3 2" xfId="7482"/>
    <cellStyle name="Normal 3 2 6 3 3 2 2" xfId="16441"/>
    <cellStyle name="Normal 3 2 6 3 3 3" xfId="7483"/>
    <cellStyle name="Normal 3 2 6 3 3 3 2" xfId="16442"/>
    <cellStyle name="Normal 3 2 6 3 3 4" xfId="7484"/>
    <cellStyle name="Normal 3 2 6 3 3 4 2" xfId="16443"/>
    <cellStyle name="Normal 3 2 6 3 3 5" xfId="7485"/>
    <cellStyle name="Normal 3 2 6 3 3 5 2" xfId="16444"/>
    <cellStyle name="Normal 3 2 6 3 3 6" xfId="16445"/>
    <cellStyle name="Normal 3 2 6 3 4" xfId="7486"/>
    <cellStyle name="Normal 3 2 6 3 4 2" xfId="7487"/>
    <cellStyle name="Normal 3 2 6 3 4 2 2" xfId="16446"/>
    <cellStyle name="Normal 3 2 6 3 4 3" xfId="7488"/>
    <cellStyle name="Normal 3 2 6 3 4 3 2" xfId="16447"/>
    <cellStyle name="Normal 3 2 6 3 4 4" xfId="7489"/>
    <cellStyle name="Normal 3 2 6 3 4 4 2" xfId="16448"/>
    <cellStyle name="Normal 3 2 6 3 4 5" xfId="7490"/>
    <cellStyle name="Normal 3 2 6 3 4 5 2" xfId="16449"/>
    <cellStyle name="Normal 3 2 6 3 4 6" xfId="16450"/>
    <cellStyle name="Normal 3 2 6 3 5" xfId="7491"/>
    <cellStyle name="Normal 3 2 6 3 5 2" xfId="7492"/>
    <cellStyle name="Normal 3 2 6 3 5 2 2" xfId="16451"/>
    <cellStyle name="Normal 3 2 6 3 5 3" xfId="7493"/>
    <cellStyle name="Normal 3 2 6 3 5 3 2" xfId="16452"/>
    <cellStyle name="Normal 3 2 6 3 5 4" xfId="7494"/>
    <cellStyle name="Normal 3 2 6 3 5 4 2" xfId="16453"/>
    <cellStyle name="Normal 3 2 6 3 5 5" xfId="7495"/>
    <cellStyle name="Normal 3 2 6 3 5 5 2" xfId="16454"/>
    <cellStyle name="Normal 3 2 6 3 5 6" xfId="16455"/>
    <cellStyle name="Normal 3 2 6 3 6" xfId="7496"/>
    <cellStyle name="Normal 3 2 6 3 6 2" xfId="16456"/>
    <cellStyle name="Normal 3 2 6 3 7" xfId="7497"/>
    <cellStyle name="Normal 3 2 6 3 7 2" xfId="16457"/>
    <cellStyle name="Normal 3 2 6 3 8" xfId="7498"/>
    <cellStyle name="Normal 3 2 6 3 8 2" xfId="16458"/>
    <cellStyle name="Normal 3 2 6 3 9" xfId="7499"/>
    <cellStyle name="Normal 3 2 6 3 9 2" xfId="16459"/>
    <cellStyle name="Normal 3 2 6 4" xfId="7500"/>
    <cellStyle name="Normal 3 2 6 4 2" xfId="7501"/>
    <cellStyle name="Normal 3 2 6 4 2 2" xfId="7502"/>
    <cellStyle name="Normal 3 2 6 4 2 2 2" xfId="16460"/>
    <cellStyle name="Normal 3 2 6 4 2 3" xfId="7503"/>
    <cellStyle name="Normal 3 2 6 4 2 3 2" xfId="16461"/>
    <cellStyle name="Normal 3 2 6 4 2 4" xfId="7504"/>
    <cellStyle name="Normal 3 2 6 4 2 4 2" xfId="16462"/>
    <cellStyle name="Normal 3 2 6 4 2 5" xfId="7505"/>
    <cellStyle name="Normal 3 2 6 4 2 5 2" xfId="16463"/>
    <cellStyle name="Normal 3 2 6 4 2 6" xfId="16464"/>
    <cellStyle name="Normal 3 2 6 4 3" xfId="7506"/>
    <cellStyle name="Normal 3 2 6 4 3 2" xfId="7507"/>
    <cellStyle name="Normal 3 2 6 4 3 2 2" xfId="16465"/>
    <cellStyle name="Normal 3 2 6 4 3 3" xfId="7508"/>
    <cellStyle name="Normal 3 2 6 4 3 3 2" xfId="16466"/>
    <cellStyle name="Normal 3 2 6 4 3 4" xfId="7509"/>
    <cellStyle name="Normal 3 2 6 4 3 4 2" xfId="16467"/>
    <cellStyle name="Normal 3 2 6 4 3 5" xfId="7510"/>
    <cellStyle name="Normal 3 2 6 4 3 5 2" xfId="16468"/>
    <cellStyle name="Normal 3 2 6 4 3 6" xfId="16469"/>
    <cellStyle name="Normal 3 2 6 4 4" xfId="7511"/>
    <cellStyle name="Normal 3 2 6 4 4 2" xfId="7512"/>
    <cellStyle name="Normal 3 2 6 4 4 2 2" xfId="16470"/>
    <cellStyle name="Normal 3 2 6 4 4 3" xfId="7513"/>
    <cellStyle name="Normal 3 2 6 4 4 3 2" xfId="16471"/>
    <cellStyle name="Normal 3 2 6 4 4 4" xfId="7514"/>
    <cellStyle name="Normal 3 2 6 4 4 4 2" xfId="16472"/>
    <cellStyle name="Normal 3 2 6 4 4 5" xfId="7515"/>
    <cellStyle name="Normal 3 2 6 4 4 5 2" xfId="16473"/>
    <cellStyle name="Normal 3 2 6 4 4 6" xfId="16474"/>
    <cellStyle name="Normal 3 2 6 4 5" xfId="7516"/>
    <cellStyle name="Normal 3 2 6 4 5 2" xfId="16475"/>
    <cellStyle name="Normal 3 2 6 4 6" xfId="7517"/>
    <cellStyle name="Normal 3 2 6 4 6 2" xfId="16476"/>
    <cellStyle name="Normal 3 2 6 4 7" xfId="7518"/>
    <cellStyle name="Normal 3 2 6 4 7 2" xfId="16477"/>
    <cellStyle name="Normal 3 2 6 4 8" xfId="7519"/>
    <cellStyle name="Normal 3 2 6 4 8 2" xfId="16478"/>
    <cellStyle name="Normal 3 2 6 4 9" xfId="16479"/>
    <cellStyle name="Normal 3 2 6 5" xfId="7520"/>
    <cellStyle name="Normal 3 2 6 5 2" xfId="7521"/>
    <cellStyle name="Normal 3 2 6 5 2 2" xfId="16480"/>
    <cellStyle name="Normal 3 2 6 5 3" xfId="7522"/>
    <cellStyle name="Normal 3 2 6 5 3 2" xfId="16481"/>
    <cellStyle name="Normal 3 2 6 5 4" xfId="7523"/>
    <cellStyle name="Normal 3 2 6 5 4 2" xfId="16482"/>
    <cellStyle name="Normal 3 2 6 5 5" xfId="7524"/>
    <cellStyle name="Normal 3 2 6 5 5 2" xfId="16483"/>
    <cellStyle name="Normal 3 2 6 5 6" xfId="16484"/>
    <cellStyle name="Normal 3 2 6 6" xfId="7525"/>
    <cellStyle name="Normal 3 2 6 6 2" xfId="7526"/>
    <cellStyle name="Normal 3 2 6 6 2 2" xfId="16485"/>
    <cellStyle name="Normal 3 2 6 6 3" xfId="7527"/>
    <cellStyle name="Normal 3 2 6 6 3 2" xfId="16486"/>
    <cellStyle name="Normal 3 2 6 6 4" xfId="7528"/>
    <cellStyle name="Normal 3 2 6 6 4 2" xfId="16487"/>
    <cellStyle name="Normal 3 2 6 6 5" xfId="7529"/>
    <cellStyle name="Normal 3 2 6 6 5 2" xfId="16488"/>
    <cellStyle name="Normal 3 2 6 6 6" xfId="16489"/>
    <cellStyle name="Normal 3 2 6 7" xfId="7530"/>
    <cellStyle name="Normal 3 2 6 7 2" xfId="7531"/>
    <cellStyle name="Normal 3 2 6 7 2 2" xfId="16490"/>
    <cellStyle name="Normal 3 2 6 7 3" xfId="7532"/>
    <cellStyle name="Normal 3 2 6 7 3 2" xfId="16491"/>
    <cellStyle name="Normal 3 2 6 7 4" xfId="7533"/>
    <cellStyle name="Normal 3 2 6 7 4 2" xfId="16492"/>
    <cellStyle name="Normal 3 2 6 7 5" xfId="7534"/>
    <cellStyle name="Normal 3 2 6 7 5 2" xfId="16493"/>
    <cellStyle name="Normal 3 2 6 7 6" xfId="16494"/>
    <cellStyle name="Normal 3 2 6 8" xfId="7535"/>
    <cellStyle name="Normal 3 2 6 9" xfId="7536"/>
    <cellStyle name="Normal 3 2 7" xfId="7537"/>
    <cellStyle name="Normal 3 2 7 10" xfId="7538"/>
    <cellStyle name="Normal 3 2 7 10 2" xfId="16495"/>
    <cellStyle name="Normal 3 2 7 11" xfId="7539"/>
    <cellStyle name="Normal 3 2 7 11 2" xfId="16496"/>
    <cellStyle name="Normal 3 2 7 12" xfId="16497"/>
    <cellStyle name="Normal 3 2 7 2" xfId="7540"/>
    <cellStyle name="Normal 3 2 7 2 10" xfId="16498"/>
    <cellStyle name="Normal 3 2 7 2 2" xfId="7541"/>
    <cellStyle name="Normal 3 2 7 2 2 2" xfId="7542"/>
    <cellStyle name="Normal 3 2 7 2 2 2 2" xfId="7543"/>
    <cellStyle name="Normal 3 2 7 2 2 2 2 2" xfId="16499"/>
    <cellStyle name="Normal 3 2 7 2 2 2 3" xfId="7544"/>
    <cellStyle name="Normal 3 2 7 2 2 2 3 2" xfId="16500"/>
    <cellStyle name="Normal 3 2 7 2 2 2 4" xfId="7545"/>
    <cellStyle name="Normal 3 2 7 2 2 2 4 2" xfId="16501"/>
    <cellStyle name="Normal 3 2 7 2 2 2 5" xfId="7546"/>
    <cellStyle name="Normal 3 2 7 2 2 2 5 2" xfId="16502"/>
    <cellStyle name="Normal 3 2 7 2 2 2 6" xfId="16503"/>
    <cellStyle name="Normal 3 2 7 2 2 3" xfId="7547"/>
    <cellStyle name="Normal 3 2 7 2 2 3 2" xfId="7548"/>
    <cellStyle name="Normal 3 2 7 2 2 3 2 2" xfId="16504"/>
    <cellStyle name="Normal 3 2 7 2 2 3 3" xfId="7549"/>
    <cellStyle name="Normal 3 2 7 2 2 3 3 2" xfId="16505"/>
    <cellStyle name="Normal 3 2 7 2 2 3 4" xfId="7550"/>
    <cellStyle name="Normal 3 2 7 2 2 3 4 2" xfId="16506"/>
    <cellStyle name="Normal 3 2 7 2 2 3 5" xfId="7551"/>
    <cellStyle name="Normal 3 2 7 2 2 3 5 2" xfId="16507"/>
    <cellStyle name="Normal 3 2 7 2 2 3 6" xfId="16508"/>
    <cellStyle name="Normal 3 2 7 2 2 4" xfId="7552"/>
    <cellStyle name="Normal 3 2 7 2 2 4 2" xfId="7553"/>
    <cellStyle name="Normal 3 2 7 2 2 4 2 2" xfId="16509"/>
    <cellStyle name="Normal 3 2 7 2 2 4 3" xfId="7554"/>
    <cellStyle name="Normal 3 2 7 2 2 4 3 2" xfId="16510"/>
    <cellStyle name="Normal 3 2 7 2 2 4 4" xfId="7555"/>
    <cellStyle name="Normal 3 2 7 2 2 4 4 2" xfId="16511"/>
    <cellStyle name="Normal 3 2 7 2 2 4 5" xfId="7556"/>
    <cellStyle name="Normal 3 2 7 2 2 4 5 2" xfId="16512"/>
    <cellStyle name="Normal 3 2 7 2 2 4 6" xfId="16513"/>
    <cellStyle name="Normal 3 2 7 2 2 5" xfId="7557"/>
    <cellStyle name="Normal 3 2 7 2 2 5 2" xfId="16514"/>
    <cellStyle name="Normal 3 2 7 2 2 6" xfId="7558"/>
    <cellStyle name="Normal 3 2 7 2 2 6 2" xfId="16515"/>
    <cellStyle name="Normal 3 2 7 2 2 7" xfId="7559"/>
    <cellStyle name="Normal 3 2 7 2 2 7 2" xfId="16516"/>
    <cellStyle name="Normal 3 2 7 2 2 8" xfId="7560"/>
    <cellStyle name="Normal 3 2 7 2 2 8 2" xfId="16517"/>
    <cellStyle name="Normal 3 2 7 2 2 9" xfId="16518"/>
    <cellStyle name="Normal 3 2 7 2 3" xfId="7561"/>
    <cellStyle name="Normal 3 2 7 2 3 2" xfId="7562"/>
    <cellStyle name="Normal 3 2 7 2 3 2 2" xfId="16519"/>
    <cellStyle name="Normal 3 2 7 2 3 3" xfId="7563"/>
    <cellStyle name="Normal 3 2 7 2 3 3 2" xfId="16520"/>
    <cellStyle name="Normal 3 2 7 2 3 4" xfId="7564"/>
    <cellStyle name="Normal 3 2 7 2 3 4 2" xfId="16521"/>
    <cellStyle name="Normal 3 2 7 2 3 5" xfId="7565"/>
    <cellStyle name="Normal 3 2 7 2 3 5 2" xfId="16522"/>
    <cellStyle name="Normal 3 2 7 2 3 6" xfId="16523"/>
    <cellStyle name="Normal 3 2 7 2 4" xfId="7566"/>
    <cellStyle name="Normal 3 2 7 2 4 2" xfId="7567"/>
    <cellStyle name="Normal 3 2 7 2 4 2 2" xfId="16524"/>
    <cellStyle name="Normal 3 2 7 2 4 3" xfId="7568"/>
    <cellStyle name="Normal 3 2 7 2 4 3 2" xfId="16525"/>
    <cellStyle name="Normal 3 2 7 2 4 4" xfId="7569"/>
    <cellStyle name="Normal 3 2 7 2 4 4 2" xfId="16526"/>
    <cellStyle name="Normal 3 2 7 2 4 5" xfId="7570"/>
    <cellStyle name="Normal 3 2 7 2 4 5 2" xfId="16527"/>
    <cellStyle name="Normal 3 2 7 2 4 6" xfId="16528"/>
    <cellStyle name="Normal 3 2 7 2 5" xfId="7571"/>
    <cellStyle name="Normal 3 2 7 2 5 2" xfId="7572"/>
    <cellStyle name="Normal 3 2 7 2 5 2 2" xfId="16529"/>
    <cellStyle name="Normal 3 2 7 2 5 3" xfId="7573"/>
    <cellStyle name="Normal 3 2 7 2 5 3 2" xfId="16530"/>
    <cellStyle name="Normal 3 2 7 2 5 4" xfId="7574"/>
    <cellStyle name="Normal 3 2 7 2 5 4 2" xfId="16531"/>
    <cellStyle name="Normal 3 2 7 2 5 5" xfId="7575"/>
    <cellStyle name="Normal 3 2 7 2 5 5 2" xfId="16532"/>
    <cellStyle name="Normal 3 2 7 2 5 6" xfId="16533"/>
    <cellStyle name="Normal 3 2 7 2 6" xfId="7576"/>
    <cellStyle name="Normal 3 2 7 2 6 2" xfId="16534"/>
    <cellStyle name="Normal 3 2 7 2 7" xfId="7577"/>
    <cellStyle name="Normal 3 2 7 2 7 2" xfId="16535"/>
    <cellStyle name="Normal 3 2 7 2 8" xfId="7578"/>
    <cellStyle name="Normal 3 2 7 2 8 2" xfId="16536"/>
    <cellStyle name="Normal 3 2 7 2 9" xfId="7579"/>
    <cellStyle name="Normal 3 2 7 2 9 2" xfId="16537"/>
    <cellStyle name="Normal 3 2 7 3" xfId="7580"/>
    <cellStyle name="Normal 3 2 7 3 10" xfId="16538"/>
    <cellStyle name="Normal 3 2 7 3 2" xfId="7581"/>
    <cellStyle name="Normal 3 2 7 3 2 2" xfId="7582"/>
    <cellStyle name="Normal 3 2 7 3 2 2 2" xfId="7583"/>
    <cellStyle name="Normal 3 2 7 3 2 2 2 2" xfId="16539"/>
    <cellStyle name="Normal 3 2 7 3 2 2 3" xfId="7584"/>
    <cellStyle name="Normal 3 2 7 3 2 2 3 2" xfId="16540"/>
    <cellStyle name="Normal 3 2 7 3 2 2 4" xfId="7585"/>
    <cellStyle name="Normal 3 2 7 3 2 2 4 2" xfId="16541"/>
    <cellStyle name="Normal 3 2 7 3 2 2 5" xfId="7586"/>
    <cellStyle name="Normal 3 2 7 3 2 2 5 2" xfId="16542"/>
    <cellStyle name="Normal 3 2 7 3 2 2 6" xfId="16543"/>
    <cellStyle name="Normal 3 2 7 3 2 3" xfId="7587"/>
    <cellStyle name="Normal 3 2 7 3 2 3 2" xfId="7588"/>
    <cellStyle name="Normal 3 2 7 3 2 3 2 2" xfId="16544"/>
    <cellStyle name="Normal 3 2 7 3 2 3 3" xfId="7589"/>
    <cellStyle name="Normal 3 2 7 3 2 3 3 2" xfId="16545"/>
    <cellStyle name="Normal 3 2 7 3 2 3 4" xfId="7590"/>
    <cellStyle name="Normal 3 2 7 3 2 3 4 2" xfId="16546"/>
    <cellStyle name="Normal 3 2 7 3 2 3 5" xfId="7591"/>
    <cellStyle name="Normal 3 2 7 3 2 3 5 2" xfId="16547"/>
    <cellStyle name="Normal 3 2 7 3 2 3 6" xfId="16548"/>
    <cellStyle name="Normal 3 2 7 3 2 4" xfId="7592"/>
    <cellStyle name="Normal 3 2 7 3 2 4 2" xfId="7593"/>
    <cellStyle name="Normal 3 2 7 3 2 4 2 2" xfId="16549"/>
    <cellStyle name="Normal 3 2 7 3 2 4 3" xfId="7594"/>
    <cellStyle name="Normal 3 2 7 3 2 4 3 2" xfId="16550"/>
    <cellStyle name="Normal 3 2 7 3 2 4 4" xfId="7595"/>
    <cellStyle name="Normal 3 2 7 3 2 4 4 2" xfId="16551"/>
    <cellStyle name="Normal 3 2 7 3 2 4 5" xfId="7596"/>
    <cellStyle name="Normal 3 2 7 3 2 4 5 2" xfId="16552"/>
    <cellStyle name="Normal 3 2 7 3 2 4 6" xfId="16553"/>
    <cellStyle name="Normal 3 2 7 3 2 5" xfId="7597"/>
    <cellStyle name="Normal 3 2 7 3 2 5 2" xfId="16554"/>
    <cellStyle name="Normal 3 2 7 3 2 6" xfId="7598"/>
    <cellStyle name="Normal 3 2 7 3 2 6 2" xfId="16555"/>
    <cellStyle name="Normal 3 2 7 3 2 7" xfId="7599"/>
    <cellStyle name="Normal 3 2 7 3 2 7 2" xfId="16556"/>
    <cellStyle name="Normal 3 2 7 3 2 8" xfId="7600"/>
    <cellStyle name="Normal 3 2 7 3 2 8 2" xfId="16557"/>
    <cellStyle name="Normal 3 2 7 3 2 9" xfId="16558"/>
    <cellStyle name="Normal 3 2 7 3 3" xfId="7601"/>
    <cellStyle name="Normal 3 2 7 3 3 2" xfId="7602"/>
    <cellStyle name="Normal 3 2 7 3 3 2 2" xfId="16559"/>
    <cellStyle name="Normal 3 2 7 3 3 3" xfId="7603"/>
    <cellStyle name="Normal 3 2 7 3 3 3 2" xfId="16560"/>
    <cellStyle name="Normal 3 2 7 3 3 4" xfId="7604"/>
    <cellStyle name="Normal 3 2 7 3 3 4 2" xfId="16561"/>
    <cellStyle name="Normal 3 2 7 3 3 5" xfId="7605"/>
    <cellStyle name="Normal 3 2 7 3 3 5 2" xfId="16562"/>
    <cellStyle name="Normal 3 2 7 3 3 6" xfId="16563"/>
    <cellStyle name="Normal 3 2 7 3 4" xfId="7606"/>
    <cellStyle name="Normal 3 2 7 3 4 2" xfId="7607"/>
    <cellStyle name="Normal 3 2 7 3 4 2 2" xfId="16564"/>
    <cellStyle name="Normal 3 2 7 3 4 3" xfId="7608"/>
    <cellStyle name="Normal 3 2 7 3 4 3 2" xfId="16565"/>
    <cellStyle name="Normal 3 2 7 3 4 4" xfId="7609"/>
    <cellStyle name="Normal 3 2 7 3 4 4 2" xfId="16566"/>
    <cellStyle name="Normal 3 2 7 3 4 5" xfId="7610"/>
    <cellStyle name="Normal 3 2 7 3 4 5 2" xfId="16567"/>
    <cellStyle name="Normal 3 2 7 3 4 6" xfId="16568"/>
    <cellStyle name="Normal 3 2 7 3 5" xfId="7611"/>
    <cellStyle name="Normal 3 2 7 3 5 2" xfId="7612"/>
    <cellStyle name="Normal 3 2 7 3 5 2 2" xfId="16569"/>
    <cellStyle name="Normal 3 2 7 3 5 3" xfId="7613"/>
    <cellStyle name="Normal 3 2 7 3 5 3 2" xfId="16570"/>
    <cellStyle name="Normal 3 2 7 3 5 4" xfId="7614"/>
    <cellStyle name="Normal 3 2 7 3 5 4 2" xfId="16571"/>
    <cellStyle name="Normal 3 2 7 3 5 5" xfId="7615"/>
    <cellStyle name="Normal 3 2 7 3 5 5 2" xfId="16572"/>
    <cellStyle name="Normal 3 2 7 3 5 6" xfId="16573"/>
    <cellStyle name="Normal 3 2 7 3 6" xfId="7616"/>
    <cellStyle name="Normal 3 2 7 3 6 2" xfId="16574"/>
    <cellStyle name="Normal 3 2 7 3 7" xfId="7617"/>
    <cellStyle name="Normal 3 2 7 3 7 2" xfId="16575"/>
    <cellStyle name="Normal 3 2 7 3 8" xfId="7618"/>
    <cellStyle name="Normal 3 2 7 3 8 2" xfId="16576"/>
    <cellStyle name="Normal 3 2 7 3 9" xfId="7619"/>
    <cellStyle name="Normal 3 2 7 3 9 2" xfId="16577"/>
    <cellStyle name="Normal 3 2 7 4" xfId="7620"/>
    <cellStyle name="Normal 3 2 7 4 2" xfId="7621"/>
    <cellStyle name="Normal 3 2 7 4 2 2" xfId="7622"/>
    <cellStyle name="Normal 3 2 7 4 2 2 2" xfId="16578"/>
    <cellStyle name="Normal 3 2 7 4 2 3" xfId="7623"/>
    <cellStyle name="Normal 3 2 7 4 2 3 2" xfId="16579"/>
    <cellStyle name="Normal 3 2 7 4 2 4" xfId="7624"/>
    <cellStyle name="Normal 3 2 7 4 2 4 2" xfId="16580"/>
    <cellStyle name="Normal 3 2 7 4 2 5" xfId="7625"/>
    <cellStyle name="Normal 3 2 7 4 2 5 2" xfId="16581"/>
    <cellStyle name="Normal 3 2 7 4 2 6" xfId="16582"/>
    <cellStyle name="Normal 3 2 7 4 3" xfId="7626"/>
    <cellStyle name="Normal 3 2 7 4 3 2" xfId="7627"/>
    <cellStyle name="Normal 3 2 7 4 3 2 2" xfId="16583"/>
    <cellStyle name="Normal 3 2 7 4 3 3" xfId="7628"/>
    <cellStyle name="Normal 3 2 7 4 3 3 2" xfId="16584"/>
    <cellStyle name="Normal 3 2 7 4 3 4" xfId="7629"/>
    <cellStyle name="Normal 3 2 7 4 3 4 2" xfId="16585"/>
    <cellStyle name="Normal 3 2 7 4 3 5" xfId="7630"/>
    <cellStyle name="Normal 3 2 7 4 3 5 2" xfId="16586"/>
    <cellStyle name="Normal 3 2 7 4 3 6" xfId="16587"/>
    <cellStyle name="Normal 3 2 7 4 4" xfId="7631"/>
    <cellStyle name="Normal 3 2 7 4 4 2" xfId="7632"/>
    <cellStyle name="Normal 3 2 7 4 4 2 2" xfId="16588"/>
    <cellStyle name="Normal 3 2 7 4 4 3" xfId="7633"/>
    <cellStyle name="Normal 3 2 7 4 4 3 2" xfId="16589"/>
    <cellStyle name="Normal 3 2 7 4 4 4" xfId="7634"/>
    <cellStyle name="Normal 3 2 7 4 4 4 2" xfId="16590"/>
    <cellStyle name="Normal 3 2 7 4 4 5" xfId="7635"/>
    <cellStyle name="Normal 3 2 7 4 4 5 2" xfId="16591"/>
    <cellStyle name="Normal 3 2 7 4 4 6" xfId="16592"/>
    <cellStyle name="Normal 3 2 7 4 5" xfId="7636"/>
    <cellStyle name="Normal 3 2 7 4 5 2" xfId="16593"/>
    <cellStyle name="Normal 3 2 7 4 6" xfId="7637"/>
    <cellStyle name="Normal 3 2 7 4 6 2" xfId="16594"/>
    <cellStyle name="Normal 3 2 7 4 7" xfId="7638"/>
    <cellStyle name="Normal 3 2 7 4 7 2" xfId="16595"/>
    <cellStyle name="Normal 3 2 7 4 8" xfId="7639"/>
    <cellStyle name="Normal 3 2 7 4 8 2" xfId="16596"/>
    <cellStyle name="Normal 3 2 7 4 9" xfId="16597"/>
    <cellStyle name="Normal 3 2 7 5" xfId="7640"/>
    <cellStyle name="Normal 3 2 7 5 2" xfId="7641"/>
    <cellStyle name="Normal 3 2 7 5 2 2" xfId="16598"/>
    <cellStyle name="Normal 3 2 7 5 3" xfId="7642"/>
    <cellStyle name="Normal 3 2 7 5 3 2" xfId="16599"/>
    <cellStyle name="Normal 3 2 7 5 4" xfId="7643"/>
    <cellStyle name="Normal 3 2 7 5 4 2" xfId="16600"/>
    <cellStyle name="Normal 3 2 7 5 5" xfId="7644"/>
    <cellStyle name="Normal 3 2 7 5 5 2" xfId="16601"/>
    <cellStyle name="Normal 3 2 7 5 6" xfId="16602"/>
    <cellStyle name="Normal 3 2 7 6" xfId="7645"/>
    <cellStyle name="Normal 3 2 7 6 2" xfId="7646"/>
    <cellStyle name="Normal 3 2 7 6 2 2" xfId="16603"/>
    <cellStyle name="Normal 3 2 7 6 3" xfId="7647"/>
    <cellStyle name="Normal 3 2 7 6 3 2" xfId="16604"/>
    <cellStyle name="Normal 3 2 7 6 4" xfId="7648"/>
    <cellStyle name="Normal 3 2 7 6 4 2" xfId="16605"/>
    <cellStyle name="Normal 3 2 7 6 5" xfId="7649"/>
    <cellStyle name="Normal 3 2 7 6 5 2" xfId="16606"/>
    <cellStyle name="Normal 3 2 7 6 6" xfId="16607"/>
    <cellStyle name="Normal 3 2 7 7" xfId="7650"/>
    <cellStyle name="Normal 3 2 7 7 2" xfId="7651"/>
    <cellStyle name="Normal 3 2 7 7 2 2" xfId="16608"/>
    <cellStyle name="Normal 3 2 7 7 3" xfId="7652"/>
    <cellStyle name="Normal 3 2 7 7 3 2" xfId="16609"/>
    <cellStyle name="Normal 3 2 7 7 4" xfId="7653"/>
    <cellStyle name="Normal 3 2 7 7 4 2" xfId="16610"/>
    <cellStyle name="Normal 3 2 7 7 5" xfId="7654"/>
    <cellStyle name="Normal 3 2 7 7 5 2" xfId="16611"/>
    <cellStyle name="Normal 3 2 7 7 6" xfId="16612"/>
    <cellStyle name="Normal 3 2 7 8" xfId="7655"/>
    <cellStyle name="Normal 3 2 7 8 2" xfId="16613"/>
    <cellStyle name="Normal 3 2 7 9" xfId="7656"/>
    <cellStyle name="Normal 3 2 7 9 2" xfId="16614"/>
    <cellStyle name="Normal 3 2 8" xfId="7657"/>
    <cellStyle name="Normal 3 2 8 10" xfId="7658"/>
    <cellStyle name="Normal 3 2 8 10 2" xfId="16615"/>
    <cellStyle name="Normal 3 2 8 11" xfId="7659"/>
    <cellStyle name="Normal 3 2 8 11 2" xfId="16616"/>
    <cellStyle name="Normal 3 2 8 12" xfId="16617"/>
    <cellStyle name="Normal 3 2 8 2" xfId="7660"/>
    <cellStyle name="Normal 3 2 8 2 10" xfId="16618"/>
    <cellStyle name="Normal 3 2 8 2 2" xfId="7661"/>
    <cellStyle name="Normal 3 2 8 2 2 2" xfId="7662"/>
    <cellStyle name="Normal 3 2 8 2 2 2 2" xfId="7663"/>
    <cellStyle name="Normal 3 2 8 2 2 2 2 2" xfId="16619"/>
    <cellStyle name="Normal 3 2 8 2 2 2 3" xfId="7664"/>
    <cellStyle name="Normal 3 2 8 2 2 2 3 2" xfId="16620"/>
    <cellStyle name="Normal 3 2 8 2 2 2 4" xfId="7665"/>
    <cellStyle name="Normal 3 2 8 2 2 2 4 2" xfId="16621"/>
    <cellStyle name="Normal 3 2 8 2 2 2 5" xfId="7666"/>
    <cellStyle name="Normal 3 2 8 2 2 2 5 2" xfId="16622"/>
    <cellStyle name="Normal 3 2 8 2 2 2 6" xfId="16623"/>
    <cellStyle name="Normal 3 2 8 2 2 3" xfId="7667"/>
    <cellStyle name="Normal 3 2 8 2 2 3 2" xfId="7668"/>
    <cellStyle name="Normal 3 2 8 2 2 3 2 2" xfId="16624"/>
    <cellStyle name="Normal 3 2 8 2 2 3 3" xfId="7669"/>
    <cellStyle name="Normal 3 2 8 2 2 3 3 2" xfId="16625"/>
    <cellStyle name="Normal 3 2 8 2 2 3 4" xfId="7670"/>
    <cellStyle name="Normal 3 2 8 2 2 3 4 2" xfId="16626"/>
    <cellStyle name="Normal 3 2 8 2 2 3 5" xfId="7671"/>
    <cellStyle name="Normal 3 2 8 2 2 3 5 2" xfId="16627"/>
    <cellStyle name="Normal 3 2 8 2 2 3 6" xfId="16628"/>
    <cellStyle name="Normal 3 2 8 2 2 4" xfId="7672"/>
    <cellStyle name="Normal 3 2 8 2 2 4 2" xfId="7673"/>
    <cellStyle name="Normal 3 2 8 2 2 4 2 2" xfId="16629"/>
    <cellStyle name="Normal 3 2 8 2 2 4 3" xfId="7674"/>
    <cellStyle name="Normal 3 2 8 2 2 4 3 2" xfId="16630"/>
    <cellStyle name="Normal 3 2 8 2 2 4 4" xfId="7675"/>
    <cellStyle name="Normal 3 2 8 2 2 4 4 2" xfId="16631"/>
    <cellStyle name="Normal 3 2 8 2 2 4 5" xfId="7676"/>
    <cellStyle name="Normal 3 2 8 2 2 4 5 2" xfId="16632"/>
    <cellStyle name="Normal 3 2 8 2 2 4 6" xfId="16633"/>
    <cellStyle name="Normal 3 2 8 2 2 5" xfId="7677"/>
    <cellStyle name="Normal 3 2 8 2 2 5 2" xfId="16634"/>
    <cellStyle name="Normal 3 2 8 2 2 6" xfId="7678"/>
    <cellStyle name="Normal 3 2 8 2 2 6 2" xfId="16635"/>
    <cellStyle name="Normal 3 2 8 2 2 7" xfId="7679"/>
    <cellStyle name="Normal 3 2 8 2 2 7 2" xfId="16636"/>
    <cellStyle name="Normal 3 2 8 2 2 8" xfId="7680"/>
    <cellStyle name="Normal 3 2 8 2 2 8 2" xfId="16637"/>
    <cellStyle name="Normal 3 2 8 2 2 9" xfId="16638"/>
    <cellStyle name="Normal 3 2 8 2 3" xfId="7681"/>
    <cellStyle name="Normal 3 2 8 2 3 2" xfId="7682"/>
    <cellStyle name="Normal 3 2 8 2 3 2 2" xfId="16639"/>
    <cellStyle name="Normal 3 2 8 2 3 3" xfId="7683"/>
    <cellStyle name="Normal 3 2 8 2 3 3 2" xfId="16640"/>
    <cellStyle name="Normal 3 2 8 2 3 4" xfId="7684"/>
    <cellStyle name="Normal 3 2 8 2 3 4 2" xfId="16641"/>
    <cellStyle name="Normal 3 2 8 2 3 5" xfId="7685"/>
    <cellStyle name="Normal 3 2 8 2 3 5 2" xfId="16642"/>
    <cellStyle name="Normal 3 2 8 2 3 6" xfId="16643"/>
    <cellStyle name="Normal 3 2 8 2 4" xfId="7686"/>
    <cellStyle name="Normal 3 2 8 2 4 2" xfId="7687"/>
    <cellStyle name="Normal 3 2 8 2 4 2 2" xfId="16644"/>
    <cellStyle name="Normal 3 2 8 2 4 3" xfId="7688"/>
    <cellStyle name="Normal 3 2 8 2 4 3 2" xfId="16645"/>
    <cellStyle name="Normal 3 2 8 2 4 4" xfId="7689"/>
    <cellStyle name="Normal 3 2 8 2 4 4 2" xfId="16646"/>
    <cellStyle name="Normal 3 2 8 2 4 5" xfId="7690"/>
    <cellStyle name="Normal 3 2 8 2 4 5 2" xfId="16647"/>
    <cellStyle name="Normal 3 2 8 2 4 6" xfId="16648"/>
    <cellStyle name="Normal 3 2 8 2 5" xfId="7691"/>
    <cellStyle name="Normal 3 2 8 2 5 2" xfId="7692"/>
    <cellStyle name="Normal 3 2 8 2 5 2 2" xfId="16649"/>
    <cellStyle name="Normal 3 2 8 2 5 3" xfId="7693"/>
    <cellStyle name="Normal 3 2 8 2 5 3 2" xfId="16650"/>
    <cellStyle name="Normal 3 2 8 2 5 4" xfId="7694"/>
    <cellStyle name="Normal 3 2 8 2 5 4 2" xfId="16651"/>
    <cellStyle name="Normal 3 2 8 2 5 5" xfId="7695"/>
    <cellStyle name="Normal 3 2 8 2 5 5 2" xfId="16652"/>
    <cellStyle name="Normal 3 2 8 2 5 6" xfId="16653"/>
    <cellStyle name="Normal 3 2 8 2 6" xfId="7696"/>
    <cellStyle name="Normal 3 2 8 2 6 2" xfId="16654"/>
    <cellStyle name="Normal 3 2 8 2 7" xfId="7697"/>
    <cellStyle name="Normal 3 2 8 2 7 2" xfId="16655"/>
    <cellStyle name="Normal 3 2 8 2 8" xfId="7698"/>
    <cellStyle name="Normal 3 2 8 2 8 2" xfId="16656"/>
    <cellStyle name="Normal 3 2 8 2 9" xfId="7699"/>
    <cellStyle name="Normal 3 2 8 2 9 2" xfId="16657"/>
    <cellStyle name="Normal 3 2 8 3" xfId="7700"/>
    <cellStyle name="Normal 3 2 8 3 10" xfId="16658"/>
    <cellStyle name="Normal 3 2 8 3 2" xfId="7701"/>
    <cellStyle name="Normal 3 2 8 3 2 2" xfId="7702"/>
    <cellStyle name="Normal 3 2 8 3 2 2 2" xfId="7703"/>
    <cellStyle name="Normal 3 2 8 3 2 2 2 2" xfId="16659"/>
    <cellStyle name="Normal 3 2 8 3 2 2 3" xfId="7704"/>
    <cellStyle name="Normal 3 2 8 3 2 2 3 2" xfId="16660"/>
    <cellStyle name="Normal 3 2 8 3 2 2 4" xfId="7705"/>
    <cellStyle name="Normal 3 2 8 3 2 2 4 2" xfId="16661"/>
    <cellStyle name="Normal 3 2 8 3 2 2 5" xfId="7706"/>
    <cellStyle name="Normal 3 2 8 3 2 2 5 2" xfId="16662"/>
    <cellStyle name="Normal 3 2 8 3 2 2 6" xfId="16663"/>
    <cellStyle name="Normal 3 2 8 3 2 3" xfId="7707"/>
    <cellStyle name="Normal 3 2 8 3 2 3 2" xfId="7708"/>
    <cellStyle name="Normal 3 2 8 3 2 3 2 2" xfId="16664"/>
    <cellStyle name="Normal 3 2 8 3 2 3 3" xfId="7709"/>
    <cellStyle name="Normal 3 2 8 3 2 3 3 2" xfId="16665"/>
    <cellStyle name="Normal 3 2 8 3 2 3 4" xfId="7710"/>
    <cellStyle name="Normal 3 2 8 3 2 3 4 2" xfId="16666"/>
    <cellStyle name="Normal 3 2 8 3 2 3 5" xfId="7711"/>
    <cellStyle name="Normal 3 2 8 3 2 3 5 2" xfId="16667"/>
    <cellStyle name="Normal 3 2 8 3 2 3 6" xfId="16668"/>
    <cellStyle name="Normal 3 2 8 3 2 4" xfId="7712"/>
    <cellStyle name="Normal 3 2 8 3 2 4 2" xfId="7713"/>
    <cellStyle name="Normal 3 2 8 3 2 4 2 2" xfId="16669"/>
    <cellStyle name="Normal 3 2 8 3 2 4 3" xfId="7714"/>
    <cellStyle name="Normal 3 2 8 3 2 4 3 2" xfId="16670"/>
    <cellStyle name="Normal 3 2 8 3 2 4 4" xfId="7715"/>
    <cellStyle name="Normal 3 2 8 3 2 4 4 2" xfId="16671"/>
    <cellStyle name="Normal 3 2 8 3 2 4 5" xfId="7716"/>
    <cellStyle name="Normal 3 2 8 3 2 4 5 2" xfId="16672"/>
    <cellStyle name="Normal 3 2 8 3 2 4 6" xfId="16673"/>
    <cellStyle name="Normal 3 2 8 3 2 5" xfId="7717"/>
    <cellStyle name="Normal 3 2 8 3 2 5 2" xfId="16674"/>
    <cellStyle name="Normal 3 2 8 3 2 6" xfId="7718"/>
    <cellStyle name="Normal 3 2 8 3 2 6 2" xfId="16675"/>
    <cellStyle name="Normal 3 2 8 3 2 7" xfId="7719"/>
    <cellStyle name="Normal 3 2 8 3 2 7 2" xfId="16676"/>
    <cellStyle name="Normal 3 2 8 3 2 8" xfId="7720"/>
    <cellStyle name="Normal 3 2 8 3 2 8 2" xfId="16677"/>
    <cellStyle name="Normal 3 2 8 3 2 9" xfId="16678"/>
    <cellStyle name="Normal 3 2 8 3 3" xfId="7721"/>
    <cellStyle name="Normal 3 2 8 3 3 2" xfId="7722"/>
    <cellStyle name="Normal 3 2 8 3 3 2 2" xfId="16679"/>
    <cellStyle name="Normal 3 2 8 3 3 3" xfId="7723"/>
    <cellStyle name="Normal 3 2 8 3 3 3 2" xfId="16680"/>
    <cellStyle name="Normal 3 2 8 3 3 4" xfId="7724"/>
    <cellStyle name="Normal 3 2 8 3 3 4 2" xfId="16681"/>
    <cellStyle name="Normal 3 2 8 3 3 5" xfId="7725"/>
    <cellStyle name="Normal 3 2 8 3 3 5 2" xfId="16682"/>
    <cellStyle name="Normal 3 2 8 3 3 6" xfId="16683"/>
    <cellStyle name="Normal 3 2 8 3 4" xfId="7726"/>
    <cellStyle name="Normal 3 2 8 3 4 2" xfId="7727"/>
    <cellStyle name="Normal 3 2 8 3 4 2 2" xfId="16684"/>
    <cellStyle name="Normal 3 2 8 3 4 3" xfId="7728"/>
    <cellStyle name="Normal 3 2 8 3 4 3 2" xfId="16685"/>
    <cellStyle name="Normal 3 2 8 3 4 4" xfId="7729"/>
    <cellStyle name="Normal 3 2 8 3 4 4 2" xfId="16686"/>
    <cellStyle name="Normal 3 2 8 3 4 5" xfId="7730"/>
    <cellStyle name="Normal 3 2 8 3 4 5 2" xfId="16687"/>
    <cellStyle name="Normal 3 2 8 3 4 6" xfId="16688"/>
    <cellStyle name="Normal 3 2 8 3 5" xfId="7731"/>
    <cellStyle name="Normal 3 2 8 3 5 2" xfId="7732"/>
    <cellStyle name="Normal 3 2 8 3 5 2 2" xfId="16689"/>
    <cellStyle name="Normal 3 2 8 3 5 3" xfId="7733"/>
    <cellStyle name="Normal 3 2 8 3 5 3 2" xfId="16690"/>
    <cellStyle name="Normal 3 2 8 3 5 4" xfId="7734"/>
    <cellStyle name="Normal 3 2 8 3 5 4 2" xfId="16691"/>
    <cellStyle name="Normal 3 2 8 3 5 5" xfId="7735"/>
    <cellStyle name="Normal 3 2 8 3 5 5 2" xfId="16692"/>
    <cellStyle name="Normal 3 2 8 3 5 6" xfId="16693"/>
    <cellStyle name="Normal 3 2 8 3 6" xfId="7736"/>
    <cellStyle name="Normal 3 2 8 3 6 2" xfId="16694"/>
    <cellStyle name="Normal 3 2 8 3 7" xfId="7737"/>
    <cellStyle name="Normal 3 2 8 3 7 2" xfId="16695"/>
    <cellStyle name="Normal 3 2 8 3 8" xfId="7738"/>
    <cellStyle name="Normal 3 2 8 3 8 2" xfId="16696"/>
    <cellStyle name="Normal 3 2 8 3 9" xfId="7739"/>
    <cellStyle name="Normal 3 2 8 3 9 2" xfId="16697"/>
    <cellStyle name="Normal 3 2 8 4" xfId="7740"/>
    <cellStyle name="Normal 3 2 8 4 2" xfId="7741"/>
    <cellStyle name="Normal 3 2 8 4 2 2" xfId="7742"/>
    <cellStyle name="Normal 3 2 8 4 2 2 2" xfId="16698"/>
    <cellStyle name="Normal 3 2 8 4 2 3" xfId="7743"/>
    <cellStyle name="Normal 3 2 8 4 2 3 2" xfId="16699"/>
    <cellStyle name="Normal 3 2 8 4 2 4" xfId="7744"/>
    <cellStyle name="Normal 3 2 8 4 2 4 2" xfId="16700"/>
    <cellStyle name="Normal 3 2 8 4 2 5" xfId="7745"/>
    <cellStyle name="Normal 3 2 8 4 2 5 2" xfId="16701"/>
    <cellStyle name="Normal 3 2 8 4 2 6" xfId="16702"/>
    <cellStyle name="Normal 3 2 8 4 3" xfId="7746"/>
    <cellStyle name="Normal 3 2 8 4 3 2" xfId="7747"/>
    <cellStyle name="Normal 3 2 8 4 3 2 2" xfId="16703"/>
    <cellStyle name="Normal 3 2 8 4 3 3" xfId="7748"/>
    <cellStyle name="Normal 3 2 8 4 3 3 2" xfId="16704"/>
    <cellStyle name="Normal 3 2 8 4 3 4" xfId="7749"/>
    <cellStyle name="Normal 3 2 8 4 3 4 2" xfId="16705"/>
    <cellStyle name="Normal 3 2 8 4 3 5" xfId="7750"/>
    <cellStyle name="Normal 3 2 8 4 3 5 2" xfId="16706"/>
    <cellStyle name="Normal 3 2 8 4 3 6" xfId="16707"/>
    <cellStyle name="Normal 3 2 8 4 4" xfId="7751"/>
    <cellStyle name="Normal 3 2 8 4 4 2" xfId="7752"/>
    <cellStyle name="Normal 3 2 8 4 4 2 2" xfId="16708"/>
    <cellStyle name="Normal 3 2 8 4 4 3" xfId="7753"/>
    <cellStyle name="Normal 3 2 8 4 4 3 2" xfId="16709"/>
    <cellStyle name="Normal 3 2 8 4 4 4" xfId="7754"/>
    <cellStyle name="Normal 3 2 8 4 4 4 2" xfId="16710"/>
    <cellStyle name="Normal 3 2 8 4 4 5" xfId="7755"/>
    <cellStyle name="Normal 3 2 8 4 4 5 2" xfId="16711"/>
    <cellStyle name="Normal 3 2 8 4 4 6" xfId="16712"/>
    <cellStyle name="Normal 3 2 8 4 5" xfId="7756"/>
    <cellStyle name="Normal 3 2 8 4 5 2" xfId="16713"/>
    <cellStyle name="Normal 3 2 8 4 6" xfId="7757"/>
    <cellStyle name="Normal 3 2 8 4 6 2" xfId="16714"/>
    <cellStyle name="Normal 3 2 8 4 7" xfId="7758"/>
    <cellStyle name="Normal 3 2 8 4 7 2" xfId="16715"/>
    <cellStyle name="Normal 3 2 8 4 8" xfId="7759"/>
    <cellStyle name="Normal 3 2 8 4 8 2" xfId="16716"/>
    <cellStyle name="Normal 3 2 8 4 9" xfId="16717"/>
    <cellStyle name="Normal 3 2 8 5" xfId="7760"/>
    <cellStyle name="Normal 3 2 8 5 2" xfId="7761"/>
    <cellStyle name="Normal 3 2 8 5 2 2" xfId="16718"/>
    <cellStyle name="Normal 3 2 8 5 3" xfId="7762"/>
    <cellStyle name="Normal 3 2 8 5 3 2" xfId="16719"/>
    <cellStyle name="Normal 3 2 8 5 4" xfId="7763"/>
    <cellStyle name="Normal 3 2 8 5 4 2" xfId="16720"/>
    <cellStyle name="Normal 3 2 8 5 5" xfId="7764"/>
    <cellStyle name="Normal 3 2 8 5 5 2" xfId="16721"/>
    <cellStyle name="Normal 3 2 8 5 6" xfId="16722"/>
    <cellStyle name="Normal 3 2 8 6" xfId="7765"/>
    <cellStyle name="Normal 3 2 8 6 2" xfId="7766"/>
    <cellStyle name="Normal 3 2 8 6 2 2" xfId="16723"/>
    <cellStyle name="Normal 3 2 8 6 3" xfId="7767"/>
    <cellStyle name="Normal 3 2 8 6 3 2" xfId="16724"/>
    <cellStyle name="Normal 3 2 8 6 4" xfId="7768"/>
    <cellStyle name="Normal 3 2 8 6 4 2" xfId="16725"/>
    <cellStyle name="Normal 3 2 8 6 5" xfId="7769"/>
    <cellStyle name="Normal 3 2 8 6 5 2" xfId="16726"/>
    <cellStyle name="Normal 3 2 8 6 6" xfId="16727"/>
    <cellStyle name="Normal 3 2 8 7" xfId="7770"/>
    <cellStyle name="Normal 3 2 8 7 2" xfId="7771"/>
    <cellStyle name="Normal 3 2 8 7 2 2" xfId="16728"/>
    <cellStyle name="Normal 3 2 8 7 3" xfId="7772"/>
    <cellStyle name="Normal 3 2 8 7 3 2" xfId="16729"/>
    <cellStyle name="Normal 3 2 8 7 4" xfId="7773"/>
    <cellStyle name="Normal 3 2 8 7 4 2" xfId="16730"/>
    <cellStyle name="Normal 3 2 8 7 5" xfId="7774"/>
    <cellStyle name="Normal 3 2 8 7 5 2" xfId="16731"/>
    <cellStyle name="Normal 3 2 8 7 6" xfId="16732"/>
    <cellStyle name="Normal 3 2 8 8" xfId="7775"/>
    <cellStyle name="Normal 3 2 8 8 2" xfId="16733"/>
    <cellStyle name="Normal 3 2 8 9" xfId="7776"/>
    <cellStyle name="Normal 3 2 8 9 2" xfId="16734"/>
    <cellStyle name="Normal 3 2 9" xfId="7777"/>
    <cellStyle name="Normal 3 2 9 10" xfId="7778"/>
    <cellStyle name="Normal 3 2 9 10 2" xfId="16735"/>
    <cellStyle name="Normal 3 2 9 11" xfId="7779"/>
    <cellStyle name="Normal 3 2 9 11 2" xfId="16736"/>
    <cellStyle name="Normal 3 2 9 12" xfId="16737"/>
    <cellStyle name="Normal 3 2 9 2" xfId="7780"/>
    <cellStyle name="Normal 3 2 9 2 10" xfId="16738"/>
    <cellStyle name="Normal 3 2 9 2 2" xfId="7781"/>
    <cellStyle name="Normal 3 2 9 2 2 2" xfId="7782"/>
    <cellStyle name="Normal 3 2 9 2 2 2 2" xfId="7783"/>
    <cellStyle name="Normal 3 2 9 2 2 2 2 2" xfId="16739"/>
    <cellStyle name="Normal 3 2 9 2 2 2 3" xfId="7784"/>
    <cellStyle name="Normal 3 2 9 2 2 2 3 2" xfId="16740"/>
    <cellStyle name="Normal 3 2 9 2 2 2 4" xfId="7785"/>
    <cellStyle name="Normal 3 2 9 2 2 2 4 2" xfId="16741"/>
    <cellStyle name="Normal 3 2 9 2 2 2 5" xfId="7786"/>
    <cellStyle name="Normal 3 2 9 2 2 2 5 2" xfId="16742"/>
    <cellStyle name="Normal 3 2 9 2 2 2 6" xfId="16743"/>
    <cellStyle name="Normal 3 2 9 2 2 3" xfId="7787"/>
    <cellStyle name="Normal 3 2 9 2 2 3 2" xfId="7788"/>
    <cellStyle name="Normal 3 2 9 2 2 3 2 2" xfId="16744"/>
    <cellStyle name="Normal 3 2 9 2 2 3 3" xfId="7789"/>
    <cellStyle name="Normal 3 2 9 2 2 3 3 2" xfId="16745"/>
    <cellStyle name="Normal 3 2 9 2 2 3 4" xfId="7790"/>
    <cellStyle name="Normal 3 2 9 2 2 3 4 2" xfId="16746"/>
    <cellStyle name="Normal 3 2 9 2 2 3 5" xfId="7791"/>
    <cellStyle name="Normal 3 2 9 2 2 3 5 2" xfId="16747"/>
    <cellStyle name="Normal 3 2 9 2 2 3 6" xfId="16748"/>
    <cellStyle name="Normal 3 2 9 2 2 4" xfId="7792"/>
    <cellStyle name="Normal 3 2 9 2 2 4 2" xfId="7793"/>
    <cellStyle name="Normal 3 2 9 2 2 4 2 2" xfId="16749"/>
    <cellStyle name="Normal 3 2 9 2 2 4 3" xfId="7794"/>
    <cellStyle name="Normal 3 2 9 2 2 4 3 2" xfId="16750"/>
    <cellStyle name="Normal 3 2 9 2 2 4 4" xfId="7795"/>
    <cellStyle name="Normal 3 2 9 2 2 4 4 2" xfId="16751"/>
    <cellStyle name="Normal 3 2 9 2 2 4 5" xfId="7796"/>
    <cellStyle name="Normal 3 2 9 2 2 4 5 2" xfId="16752"/>
    <cellStyle name="Normal 3 2 9 2 2 4 6" xfId="16753"/>
    <cellStyle name="Normal 3 2 9 2 2 5" xfId="7797"/>
    <cellStyle name="Normal 3 2 9 2 2 5 2" xfId="16754"/>
    <cellStyle name="Normal 3 2 9 2 2 6" xfId="7798"/>
    <cellStyle name="Normal 3 2 9 2 2 6 2" xfId="16755"/>
    <cellStyle name="Normal 3 2 9 2 2 7" xfId="7799"/>
    <cellStyle name="Normal 3 2 9 2 2 7 2" xfId="16756"/>
    <cellStyle name="Normal 3 2 9 2 2 8" xfId="7800"/>
    <cellStyle name="Normal 3 2 9 2 2 8 2" xfId="16757"/>
    <cellStyle name="Normal 3 2 9 2 2 9" xfId="16758"/>
    <cellStyle name="Normal 3 2 9 2 3" xfId="7801"/>
    <cellStyle name="Normal 3 2 9 2 3 2" xfId="7802"/>
    <cellStyle name="Normal 3 2 9 2 3 2 2" xfId="16759"/>
    <cellStyle name="Normal 3 2 9 2 3 3" xfId="7803"/>
    <cellStyle name="Normal 3 2 9 2 3 3 2" xfId="16760"/>
    <cellStyle name="Normal 3 2 9 2 3 4" xfId="7804"/>
    <cellStyle name="Normal 3 2 9 2 3 4 2" xfId="16761"/>
    <cellStyle name="Normal 3 2 9 2 3 5" xfId="7805"/>
    <cellStyle name="Normal 3 2 9 2 3 5 2" xfId="16762"/>
    <cellStyle name="Normal 3 2 9 2 3 6" xfId="16763"/>
    <cellStyle name="Normal 3 2 9 2 4" xfId="7806"/>
    <cellStyle name="Normal 3 2 9 2 4 2" xfId="7807"/>
    <cellStyle name="Normal 3 2 9 2 4 2 2" xfId="16764"/>
    <cellStyle name="Normal 3 2 9 2 4 3" xfId="7808"/>
    <cellStyle name="Normal 3 2 9 2 4 3 2" xfId="16765"/>
    <cellStyle name="Normal 3 2 9 2 4 4" xfId="7809"/>
    <cellStyle name="Normal 3 2 9 2 4 4 2" xfId="16766"/>
    <cellStyle name="Normal 3 2 9 2 4 5" xfId="7810"/>
    <cellStyle name="Normal 3 2 9 2 4 5 2" xfId="16767"/>
    <cellStyle name="Normal 3 2 9 2 4 6" xfId="16768"/>
    <cellStyle name="Normal 3 2 9 2 5" xfId="7811"/>
    <cellStyle name="Normal 3 2 9 2 5 2" xfId="7812"/>
    <cellStyle name="Normal 3 2 9 2 5 2 2" xfId="16769"/>
    <cellStyle name="Normal 3 2 9 2 5 3" xfId="7813"/>
    <cellStyle name="Normal 3 2 9 2 5 3 2" xfId="16770"/>
    <cellStyle name="Normal 3 2 9 2 5 4" xfId="7814"/>
    <cellStyle name="Normal 3 2 9 2 5 4 2" xfId="16771"/>
    <cellStyle name="Normal 3 2 9 2 5 5" xfId="7815"/>
    <cellStyle name="Normal 3 2 9 2 5 5 2" xfId="16772"/>
    <cellStyle name="Normal 3 2 9 2 5 6" xfId="16773"/>
    <cellStyle name="Normal 3 2 9 2 6" xfId="7816"/>
    <cellStyle name="Normal 3 2 9 2 6 2" xfId="16774"/>
    <cellStyle name="Normal 3 2 9 2 7" xfId="7817"/>
    <cellStyle name="Normal 3 2 9 2 7 2" xfId="16775"/>
    <cellStyle name="Normal 3 2 9 2 8" xfId="7818"/>
    <cellStyle name="Normal 3 2 9 2 8 2" xfId="16776"/>
    <cellStyle name="Normal 3 2 9 2 9" xfId="7819"/>
    <cellStyle name="Normal 3 2 9 2 9 2" xfId="16777"/>
    <cellStyle name="Normal 3 2 9 3" xfId="7820"/>
    <cellStyle name="Normal 3 2 9 3 10" xfId="16778"/>
    <cellStyle name="Normal 3 2 9 3 2" xfId="7821"/>
    <cellStyle name="Normal 3 2 9 3 2 2" xfId="7822"/>
    <cellStyle name="Normal 3 2 9 3 2 2 2" xfId="7823"/>
    <cellStyle name="Normal 3 2 9 3 2 2 2 2" xfId="16779"/>
    <cellStyle name="Normal 3 2 9 3 2 2 3" xfId="7824"/>
    <cellStyle name="Normal 3 2 9 3 2 2 3 2" xfId="16780"/>
    <cellStyle name="Normal 3 2 9 3 2 2 4" xfId="7825"/>
    <cellStyle name="Normal 3 2 9 3 2 2 4 2" xfId="16781"/>
    <cellStyle name="Normal 3 2 9 3 2 2 5" xfId="7826"/>
    <cellStyle name="Normal 3 2 9 3 2 2 5 2" xfId="16782"/>
    <cellStyle name="Normal 3 2 9 3 2 2 6" xfId="16783"/>
    <cellStyle name="Normal 3 2 9 3 2 3" xfId="7827"/>
    <cellStyle name="Normal 3 2 9 3 2 3 2" xfId="7828"/>
    <cellStyle name="Normal 3 2 9 3 2 3 2 2" xfId="16784"/>
    <cellStyle name="Normal 3 2 9 3 2 3 3" xfId="7829"/>
    <cellStyle name="Normal 3 2 9 3 2 3 3 2" xfId="16785"/>
    <cellStyle name="Normal 3 2 9 3 2 3 4" xfId="7830"/>
    <cellStyle name="Normal 3 2 9 3 2 3 4 2" xfId="16786"/>
    <cellStyle name="Normal 3 2 9 3 2 3 5" xfId="7831"/>
    <cellStyle name="Normal 3 2 9 3 2 3 5 2" xfId="16787"/>
    <cellStyle name="Normal 3 2 9 3 2 3 6" xfId="16788"/>
    <cellStyle name="Normal 3 2 9 3 2 4" xfId="7832"/>
    <cellStyle name="Normal 3 2 9 3 2 4 2" xfId="7833"/>
    <cellStyle name="Normal 3 2 9 3 2 4 2 2" xfId="16789"/>
    <cellStyle name="Normal 3 2 9 3 2 4 3" xfId="7834"/>
    <cellStyle name="Normal 3 2 9 3 2 4 3 2" xfId="16790"/>
    <cellStyle name="Normal 3 2 9 3 2 4 4" xfId="7835"/>
    <cellStyle name="Normal 3 2 9 3 2 4 4 2" xfId="16791"/>
    <cellStyle name="Normal 3 2 9 3 2 4 5" xfId="7836"/>
    <cellStyle name="Normal 3 2 9 3 2 4 5 2" xfId="16792"/>
    <cellStyle name="Normal 3 2 9 3 2 4 6" xfId="16793"/>
    <cellStyle name="Normal 3 2 9 3 2 5" xfId="7837"/>
    <cellStyle name="Normal 3 2 9 3 2 5 2" xfId="16794"/>
    <cellStyle name="Normal 3 2 9 3 2 6" xfId="7838"/>
    <cellStyle name="Normal 3 2 9 3 2 6 2" xfId="16795"/>
    <cellStyle name="Normal 3 2 9 3 2 7" xfId="7839"/>
    <cellStyle name="Normal 3 2 9 3 2 7 2" xfId="16796"/>
    <cellStyle name="Normal 3 2 9 3 2 8" xfId="7840"/>
    <cellStyle name="Normal 3 2 9 3 2 8 2" xfId="16797"/>
    <cellStyle name="Normal 3 2 9 3 2 9" xfId="16798"/>
    <cellStyle name="Normal 3 2 9 3 3" xfId="7841"/>
    <cellStyle name="Normal 3 2 9 3 3 2" xfId="7842"/>
    <cellStyle name="Normal 3 2 9 3 3 2 2" xfId="16799"/>
    <cellStyle name="Normal 3 2 9 3 3 3" xfId="7843"/>
    <cellStyle name="Normal 3 2 9 3 3 3 2" xfId="16800"/>
    <cellStyle name="Normal 3 2 9 3 3 4" xfId="7844"/>
    <cellStyle name="Normal 3 2 9 3 3 4 2" xfId="16801"/>
    <cellStyle name="Normal 3 2 9 3 3 5" xfId="7845"/>
    <cellStyle name="Normal 3 2 9 3 3 5 2" xfId="16802"/>
    <cellStyle name="Normal 3 2 9 3 3 6" xfId="16803"/>
    <cellStyle name="Normal 3 2 9 3 4" xfId="7846"/>
    <cellStyle name="Normal 3 2 9 3 4 2" xfId="7847"/>
    <cellStyle name="Normal 3 2 9 3 4 2 2" xfId="16804"/>
    <cellStyle name="Normal 3 2 9 3 4 3" xfId="7848"/>
    <cellStyle name="Normal 3 2 9 3 4 3 2" xfId="16805"/>
    <cellStyle name="Normal 3 2 9 3 4 4" xfId="7849"/>
    <cellStyle name="Normal 3 2 9 3 4 4 2" xfId="16806"/>
    <cellStyle name="Normal 3 2 9 3 4 5" xfId="7850"/>
    <cellStyle name="Normal 3 2 9 3 4 5 2" xfId="16807"/>
    <cellStyle name="Normal 3 2 9 3 4 6" xfId="16808"/>
    <cellStyle name="Normal 3 2 9 3 5" xfId="7851"/>
    <cellStyle name="Normal 3 2 9 3 5 2" xfId="7852"/>
    <cellStyle name="Normal 3 2 9 3 5 2 2" xfId="16809"/>
    <cellStyle name="Normal 3 2 9 3 5 3" xfId="7853"/>
    <cellStyle name="Normal 3 2 9 3 5 3 2" xfId="16810"/>
    <cellStyle name="Normal 3 2 9 3 5 4" xfId="7854"/>
    <cellStyle name="Normal 3 2 9 3 5 4 2" xfId="16811"/>
    <cellStyle name="Normal 3 2 9 3 5 5" xfId="7855"/>
    <cellStyle name="Normal 3 2 9 3 5 5 2" xfId="16812"/>
    <cellStyle name="Normal 3 2 9 3 5 6" xfId="16813"/>
    <cellStyle name="Normal 3 2 9 3 6" xfId="7856"/>
    <cellStyle name="Normal 3 2 9 3 6 2" xfId="16814"/>
    <cellStyle name="Normal 3 2 9 3 7" xfId="7857"/>
    <cellStyle name="Normal 3 2 9 3 7 2" xfId="16815"/>
    <cellStyle name="Normal 3 2 9 3 8" xfId="7858"/>
    <cellStyle name="Normal 3 2 9 3 8 2" xfId="16816"/>
    <cellStyle name="Normal 3 2 9 3 9" xfId="7859"/>
    <cellStyle name="Normal 3 2 9 3 9 2" xfId="16817"/>
    <cellStyle name="Normal 3 2 9 4" xfId="7860"/>
    <cellStyle name="Normal 3 2 9 4 2" xfId="7861"/>
    <cellStyle name="Normal 3 2 9 4 2 2" xfId="7862"/>
    <cellStyle name="Normal 3 2 9 4 2 2 2" xfId="16818"/>
    <cellStyle name="Normal 3 2 9 4 2 3" xfId="7863"/>
    <cellStyle name="Normal 3 2 9 4 2 3 2" xfId="16819"/>
    <cellStyle name="Normal 3 2 9 4 2 4" xfId="7864"/>
    <cellStyle name="Normal 3 2 9 4 2 4 2" xfId="16820"/>
    <cellStyle name="Normal 3 2 9 4 2 5" xfId="7865"/>
    <cellStyle name="Normal 3 2 9 4 2 5 2" xfId="16821"/>
    <cellStyle name="Normal 3 2 9 4 2 6" xfId="16822"/>
    <cellStyle name="Normal 3 2 9 4 3" xfId="7866"/>
    <cellStyle name="Normal 3 2 9 4 3 2" xfId="7867"/>
    <cellStyle name="Normal 3 2 9 4 3 2 2" xfId="16823"/>
    <cellStyle name="Normal 3 2 9 4 3 3" xfId="7868"/>
    <cellStyle name="Normal 3 2 9 4 3 3 2" xfId="16824"/>
    <cellStyle name="Normal 3 2 9 4 3 4" xfId="7869"/>
    <cellStyle name="Normal 3 2 9 4 3 4 2" xfId="16825"/>
    <cellStyle name="Normal 3 2 9 4 3 5" xfId="7870"/>
    <cellStyle name="Normal 3 2 9 4 3 5 2" xfId="16826"/>
    <cellStyle name="Normal 3 2 9 4 3 6" xfId="16827"/>
    <cellStyle name="Normal 3 2 9 4 4" xfId="7871"/>
    <cellStyle name="Normal 3 2 9 4 4 2" xfId="7872"/>
    <cellStyle name="Normal 3 2 9 4 4 2 2" xfId="16828"/>
    <cellStyle name="Normal 3 2 9 4 4 3" xfId="7873"/>
    <cellStyle name="Normal 3 2 9 4 4 3 2" xfId="16829"/>
    <cellStyle name="Normal 3 2 9 4 4 4" xfId="7874"/>
    <cellStyle name="Normal 3 2 9 4 4 4 2" xfId="16830"/>
    <cellStyle name="Normal 3 2 9 4 4 5" xfId="7875"/>
    <cellStyle name="Normal 3 2 9 4 4 5 2" xfId="16831"/>
    <cellStyle name="Normal 3 2 9 4 4 6" xfId="16832"/>
    <cellStyle name="Normal 3 2 9 4 5" xfId="7876"/>
    <cellStyle name="Normal 3 2 9 4 5 2" xfId="16833"/>
    <cellStyle name="Normal 3 2 9 4 6" xfId="7877"/>
    <cellStyle name="Normal 3 2 9 4 6 2" xfId="16834"/>
    <cellStyle name="Normal 3 2 9 4 7" xfId="7878"/>
    <cellStyle name="Normal 3 2 9 4 7 2" xfId="16835"/>
    <cellStyle name="Normal 3 2 9 4 8" xfId="7879"/>
    <cellStyle name="Normal 3 2 9 4 8 2" xfId="16836"/>
    <cellStyle name="Normal 3 2 9 4 9" xfId="16837"/>
    <cellStyle name="Normal 3 2 9 5" xfId="7880"/>
    <cellStyle name="Normal 3 2 9 5 2" xfId="7881"/>
    <cellStyle name="Normal 3 2 9 5 2 2" xfId="16838"/>
    <cellStyle name="Normal 3 2 9 5 3" xfId="7882"/>
    <cellStyle name="Normal 3 2 9 5 3 2" xfId="16839"/>
    <cellStyle name="Normal 3 2 9 5 4" xfId="7883"/>
    <cellStyle name="Normal 3 2 9 5 4 2" xfId="16840"/>
    <cellStyle name="Normal 3 2 9 5 5" xfId="7884"/>
    <cellStyle name="Normal 3 2 9 5 5 2" xfId="16841"/>
    <cellStyle name="Normal 3 2 9 5 6" xfId="16842"/>
    <cellStyle name="Normal 3 2 9 6" xfId="7885"/>
    <cellStyle name="Normal 3 2 9 6 2" xfId="7886"/>
    <cellStyle name="Normal 3 2 9 6 2 2" xfId="16843"/>
    <cellStyle name="Normal 3 2 9 6 3" xfId="7887"/>
    <cellStyle name="Normal 3 2 9 6 3 2" xfId="16844"/>
    <cellStyle name="Normal 3 2 9 6 4" xfId="7888"/>
    <cellStyle name="Normal 3 2 9 6 4 2" xfId="16845"/>
    <cellStyle name="Normal 3 2 9 6 5" xfId="7889"/>
    <cellStyle name="Normal 3 2 9 6 5 2" xfId="16846"/>
    <cellStyle name="Normal 3 2 9 6 6" xfId="16847"/>
    <cellStyle name="Normal 3 2 9 7" xfId="7890"/>
    <cellStyle name="Normal 3 2 9 7 2" xfId="7891"/>
    <cellStyle name="Normal 3 2 9 7 2 2" xfId="16848"/>
    <cellStyle name="Normal 3 2 9 7 3" xfId="7892"/>
    <cellStyle name="Normal 3 2 9 7 3 2" xfId="16849"/>
    <cellStyle name="Normal 3 2 9 7 4" xfId="7893"/>
    <cellStyle name="Normal 3 2 9 7 4 2" xfId="16850"/>
    <cellStyle name="Normal 3 2 9 7 5" xfId="7894"/>
    <cellStyle name="Normal 3 2 9 7 5 2" xfId="16851"/>
    <cellStyle name="Normal 3 2 9 7 6" xfId="16852"/>
    <cellStyle name="Normal 3 2 9 8" xfId="7895"/>
    <cellStyle name="Normal 3 2 9 8 2" xfId="16853"/>
    <cellStyle name="Normal 3 2 9 9" xfId="7896"/>
    <cellStyle name="Normal 3 2 9 9 2" xfId="16854"/>
    <cellStyle name="Normal 3 20" xfId="7897"/>
    <cellStyle name="Normal 3 21" xfId="7898"/>
    <cellStyle name="Normal 3 22" xfId="7899"/>
    <cellStyle name="Normal 3 23" xfId="7900"/>
    <cellStyle name="Normal 3 24" xfId="7901"/>
    <cellStyle name="Normal 3 25" xfId="7902"/>
    <cellStyle name="Normal 3 26" xfId="7903"/>
    <cellStyle name="Normal 3 27" xfId="7904"/>
    <cellStyle name="Normal 3 28" xfId="7905"/>
    <cellStyle name="Normal 3 29" xfId="7906"/>
    <cellStyle name="Normal 3 3" xfId="7907"/>
    <cellStyle name="Normal 3 3 10" xfId="7908"/>
    <cellStyle name="Normal 3 3 11" xfId="7909"/>
    <cellStyle name="Normal 3 3 12" xfId="7910"/>
    <cellStyle name="Normal 3 3 13" xfId="7911"/>
    <cellStyle name="Normal 3 3 14" xfId="7912"/>
    <cellStyle name="Normal 3 3 15" xfId="7913"/>
    <cellStyle name="Normal 3 3 16" xfId="7914"/>
    <cellStyle name="Normal 3 3 17" xfId="7915"/>
    <cellStyle name="Normal 3 3 18" xfId="7916"/>
    <cellStyle name="Normal 3 3 19" xfId="7917"/>
    <cellStyle name="Normal 3 3 2" xfId="7918"/>
    <cellStyle name="Normal 3 3 2 2" xfId="7919"/>
    <cellStyle name="Normal 3 3 2 2 2" xfId="7920"/>
    <cellStyle name="Normal 3 3 2 2 2 2" xfId="7921"/>
    <cellStyle name="Normal 3 3 2 2 3" xfId="7922"/>
    <cellStyle name="Normal 3 3 2 2 4" xfId="7923"/>
    <cellStyle name="Normal 3 3 2 2 5" xfId="7924"/>
    <cellStyle name="Normal 3 3 2 2 6" xfId="7925"/>
    <cellStyle name="Normal 3 3 2 3" xfId="7926"/>
    <cellStyle name="Normal 3 3 2 3 2" xfId="7927"/>
    <cellStyle name="Normal 3 3 2 4" xfId="7928"/>
    <cellStyle name="Normal 3 3 2 5" xfId="7929"/>
    <cellStyle name="Normal 3 3 2 6" xfId="7930"/>
    <cellStyle name="Normal 3 3 20" xfId="7931"/>
    <cellStyle name="Normal 3 3 21" xfId="7932"/>
    <cellStyle name="Normal 3 3 21 2" xfId="7933"/>
    <cellStyle name="Normal 3 3 22" xfId="7934"/>
    <cellStyle name="Normal 3 3 23" xfId="7935"/>
    <cellStyle name="Normal 3 3 24" xfId="7936"/>
    <cellStyle name="Normal 3 3 25" xfId="9778"/>
    <cellStyle name="Normal 3 3 3" xfId="7937"/>
    <cellStyle name="Normal 3 3 4" xfId="7938"/>
    <cellStyle name="Normal 3 3 5" xfId="7939"/>
    <cellStyle name="Normal 3 3 6" xfId="7940"/>
    <cellStyle name="Normal 3 3 7" xfId="7941"/>
    <cellStyle name="Normal 3 3 8" xfId="7942"/>
    <cellStyle name="Normal 3 3 9" xfId="7943"/>
    <cellStyle name="Normal 3 30" xfId="7944"/>
    <cellStyle name="Normal 3 31" xfId="7945"/>
    <cellStyle name="Normal 3 32" xfId="7946"/>
    <cellStyle name="Normal 3 33" xfId="7947"/>
    <cellStyle name="Normal 3 34" xfId="7948"/>
    <cellStyle name="Normal 3 34 2" xfId="7949"/>
    <cellStyle name="Normal 3 35" xfId="7950"/>
    <cellStyle name="Normal 3 36" xfId="7951"/>
    <cellStyle name="Normal 3 37" xfId="7952"/>
    <cellStyle name="Normal 3 38" xfId="7953"/>
    <cellStyle name="Normal 3 38 2" xfId="7954"/>
    <cellStyle name="Normal 3 38 2 2" xfId="16855"/>
    <cellStyle name="Normal 3 38 3" xfId="7955"/>
    <cellStyle name="Normal 3 38 3 2" xfId="16856"/>
    <cellStyle name="Normal 3 38 4" xfId="7956"/>
    <cellStyle name="Normal 3 38 4 2" xfId="16857"/>
    <cellStyle name="Normal 3 38 5" xfId="7957"/>
    <cellStyle name="Normal 3 38 5 2" xfId="16858"/>
    <cellStyle name="Normal 3 38 6" xfId="16859"/>
    <cellStyle name="Normal 3 39" xfId="7958"/>
    <cellStyle name="Normal 3 39 2" xfId="7959"/>
    <cellStyle name="Normal 3 39 2 2" xfId="16860"/>
    <cellStyle name="Normal 3 39 3" xfId="7960"/>
    <cellStyle name="Normal 3 39 3 2" xfId="16861"/>
    <cellStyle name="Normal 3 39 4" xfId="7961"/>
    <cellStyle name="Normal 3 39 4 2" xfId="16862"/>
    <cellStyle name="Normal 3 39 5" xfId="7962"/>
    <cellStyle name="Normal 3 39 5 2" xfId="16863"/>
    <cellStyle name="Normal 3 39 6" xfId="16864"/>
    <cellStyle name="Normal 3 4" xfId="7963"/>
    <cellStyle name="Normal 3 4 10" xfId="9760"/>
    <cellStyle name="Normal 3 4 2" xfId="7964"/>
    <cellStyle name="Normal 3 4 2 2" xfId="7965"/>
    <cellStyle name="Normal 3 4 2 3" xfId="16865"/>
    <cellStyle name="Normal 3 4 3" xfId="7966"/>
    <cellStyle name="Normal 3 4 4" xfId="7967"/>
    <cellStyle name="Normal 3 4 5" xfId="7968"/>
    <cellStyle name="Normal 3 4 6" xfId="7969"/>
    <cellStyle name="Normal 3 4 7" xfId="7970"/>
    <cellStyle name="Normal 3 4 8" xfId="7971"/>
    <cellStyle name="Normal 3 4 9" xfId="7972"/>
    <cellStyle name="Normal 3 40" xfId="7973"/>
    <cellStyle name="Normal 3 40 2" xfId="7974"/>
    <cellStyle name="Normal 3 40 2 2" xfId="16866"/>
    <cellStyle name="Normal 3 40 3" xfId="7975"/>
    <cellStyle name="Normal 3 40 3 2" xfId="16867"/>
    <cellStyle name="Normal 3 40 4" xfId="7976"/>
    <cellStyle name="Normal 3 40 4 2" xfId="16868"/>
    <cellStyle name="Normal 3 40 5" xfId="7977"/>
    <cellStyle name="Normal 3 40 5 2" xfId="16869"/>
    <cellStyle name="Normal 3 40 6" xfId="16870"/>
    <cellStyle name="Normal 3 41" xfId="7978"/>
    <cellStyle name="Normal 3 41 2" xfId="7979"/>
    <cellStyle name="Normal 3 41 2 2" xfId="16871"/>
    <cellStyle name="Normal 3 41 3" xfId="7980"/>
    <cellStyle name="Normal 3 41 3 2" xfId="16872"/>
    <cellStyle name="Normal 3 41 4" xfId="7981"/>
    <cellStyle name="Normal 3 41 4 2" xfId="16873"/>
    <cellStyle name="Normal 3 41 5" xfId="7982"/>
    <cellStyle name="Normal 3 41 5 2" xfId="16874"/>
    <cellStyle name="Normal 3 41 6" xfId="16875"/>
    <cellStyle name="Normal 3 42" xfId="7983"/>
    <cellStyle name="Normal 3 42 2" xfId="16876"/>
    <cellStyle name="Normal 3 43" xfId="7984"/>
    <cellStyle name="Normal 3 43 2" xfId="16877"/>
    <cellStyle name="Normal 3 44" xfId="7985"/>
    <cellStyle name="Normal 3 44 2" xfId="16878"/>
    <cellStyle name="Normal 3 45" xfId="7986"/>
    <cellStyle name="Normal 3 45 2" xfId="16879"/>
    <cellStyle name="Normal 3 46" xfId="7987"/>
    <cellStyle name="Normal 3 46 2" xfId="16880"/>
    <cellStyle name="Normal 3 47" xfId="7988"/>
    <cellStyle name="Normal 3 47 2" xfId="16881"/>
    <cellStyle name="Normal 3 48" xfId="7989"/>
    <cellStyle name="Normal 3 48 2" xfId="16882"/>
    <cellStyle name="Normal 3 49" xfId="7990"/>
    <cellStyle name="Normal 3 49 2" xfId="16883"/>
    <cellStyle name="Normal 3 5" xfId="7991"/>
    <cellStyle name="Normal 3 5 2" xfId="9761"/>
    <cellStyle name="Normal 3 5 2 2" xfId="16884"/>
    <cellStyle name="Normal 3 5 3" xfId="9779"/>
    <cellStyle name="Normal 3 50" xfId="7992"/>
    <cellStyle name="Normal 3 50 2" xfId="16885"/>
    <cellStyle name="Normal 3 51" xfId="7993"/>
    <cellStyle name="Normal 3 51 2" xfId="16886"/>
    <cellStyle name="Normal 3 52" xfId="7994"/>
    <cellStyle name="Normal 3 52 2" xfId="16887"/>
    <cellStyle name="Normal 3 53" xfId="7995"/>
    <cellStyle name="Normal 3 53 2" xfId="16888"/>
    <cellStyle name="Normal 3 54" xfId="9732"/>
    <cellStyle name="Normal 3 54 2" xfId="14138"/>
    <cellStyle name="Normal 3 55" xfId="9777"/>
    <cellStyle name="Normal 3 55 2" xfId="9773"/>
    <cellStyle name="Normal 3 56" xfId="14165"/>
    <cellStyle name="Normal 3 57" xfId="17669"/>
    <cellStyle name="Normal 3 6" xfId="7996"/>
    <cellStyle name="Normal 3 6 2" xfId="7997"/>
    <cellStyle name="Normal 3 6 3" xfId="7998"/>
    <cellStyle name="Normal 3 6 4" xfId="7999"/>
    <cellStyle name="Normal 3 6 5" xfId="8000"/>
    <cellStyle name="Normal 3 6 6" xfId="16890"/>
    <cellStyle name="Normal 3 6 7" xfId="16889"/>
    <cellStyle name="Normal 3 7" xfId="8001"/>
    <cellStyle name="Normal 3 7 10" xfId="8002"/>
    <cellStyle name="Normal 3 7 11" xfId="8003"/>
    <cellStyle name="Normal 3 7 12" xfId="8004"/>
    <cellStyle name="Normal 3 7 13" xfId="16892"/>
    <cellStyle name="Normal 3 7 14" xfId="16891"/>
    <cellStyle name="Normal 3 7 2" xfId="8005"/>
    <cellStyle name="Normal 3 7 3" xfId="8006"/>
    <cellStyle name="Normal 3 7 3 10" xfId="16893"/>
    <cellStyle name="Normal 3 7 3 2" xfId="8007"/>
    <cellStyle name="Normal 3 7 3 2 2" xfId="8008"/>
    <cellStyle name="Normal 3 7 3 2 2 2" xfId="8009"/>
    <cellStyle name="Normal 3 7 3 2 2 2 2" xfId="16894"/>
    <cellStyle name="Normal 3 7 3 2 2 3" xfId="8010"/>
    <cellStyle name="Normal 3 7 3 2 2 3 2" xfId="16895"/>
    <cellStyle name="Normal 3 7 3 2 2 4" xfId="8011"/>
    <cellStyle name="Normal 3 7 3 2 2 4 2" xfId="16896"/>
    <cellStyle name="Normal 3 7 3 2 2 5" xfId="8012"/>
    <cellStyle name="Normal 3 7 3 2 2 5 2" xfId="16897"/>
    <cellStyle name="Normal 3 7 3 2 2 6" xfId="16898"/>
    <cellStyle name="Normal 3 7 3 2 3" xfId="8013"/>
    <cellStyle name="Normal 3 7 3 2 3 2" xfId="8014"/>
    <cellStyle name="Normal 3 7 3 2 3 2 2" xfId="16899"/>
    <cellStyle name="Normal 3 7 3 2 3 3" xfId="8015"/>
    <cellStyle name="Normal 3 7 3 2 3 3 2" xfId="16900"/>
    <cellStyle name="Normal 3 7 3 2 3 4" xfId="8016"/>
    <cellStyle name="Normal 3 7 3 2 3 4 2" xfId="16901"/>
    <cellStyle name="Normal 3 7 3 2 3 5" xfId="8017"/>
    <cellStyle name="Normal 3 7 3 2 3 5 2" xfId="16902"/>
    <cellStyle name="Normal 3 7 3 2 3 6" xfId="16903"/>
    <cellStyle name="Normal 3 7 3 2 4" xfId="8018"/>
    <cellStyle name="Normal 3 7 3 2 4 2" xfId="8019"/>
    <cellStyle name="Normal 3 7 3 2 4 2 2" xfId="16904"/>
    <cellStyle name="Normal 3 7 3 2 4 3" xfId="8020"/>
    <cellStyle name="Normal 3 7 3 2 4 3 2" xfId="16905"/>
    <cellStyle name="Normal 3 7 3 2 4 4" xfId="8021"/>
    <cellStyle name="Normal 3 7 3 2 4 4 2" xfId="16906"/>
    <cellStyle name="Normal 3 7 3 2 4 5" xfId="8022"/>
    <cellStyle name="Normal 3 7 3 2 4 5 2" xfId="16907"/>
    <cellStyle name="Normal 3 7 3 2 4 6" xfId="16908"/>
    <cellStyle name="Normal 3 7 3 2 5" xfId="8023"/>
    <cellStyle name="Normal 3 7 3 2 5 2" xfId="16909"/>
    <cellStyle name="Normal 3 7 3 2 6" xfId="8024"/>
    <cellStyle name="Normal 3 7 3 2 6 2" xfId="16910"/>
    <cellStyle name="Normal 3 7 3 2 7" xfId="8025"/>
    <cellStyle name="Normal 3 7 3 2 7 2" xfId="16911"/>
    <cellStyle name="Normal 3 7 3 2 8" xfId="8026"/>
    <cellStyle name="Normal 3 7 3 2 8 2" xfId="16912"/>
    <cellStyle name="Normal 3 7 3 2 9" xfId="16913"/>
    <cellStyle name="Normal 3 7 3 3" xfId="8027"/>
    <cellStyle name="Normal 3 7 3 3 2" xfId="8028"/>
    <cellStyle name="Normal 3 7 3 3 2 2" xfId="16914"/>
    <cellStyle name="Normal 3 7 3 3 3" xfId="8029"/>
    <cellStyle name="Normal 3 7 3 3 3 2" xfId="16915"/>
    <cellStyle name="Normal 3 7 3 3 4" xfId="8030"/>
    <cellStyle name="Normal 3 7 3 3 4 2" xfId="16916"/>
    <cellStyle name="Normal 3 7 3 3 5" xfId="8031"/>
    <cellStyle name="Normal 3 7 3 3 5 2" xfId="16917"/>
    <cellStyle name="Normal 3 7 3 3 6" xfId="16918"/>
    <cellStyle name="Normal 3 7 3 4" xfId="8032"/>
    <cellStyle name="Normal 3 7 3 4 2" xfId="8033"/>
    <cellStyle name="Normal 3 7 3 4 2 2" xfId="16919"/>
    <cellStyle name="Normal 3 7 3 4 3" xfId="8034"/>
    <cellStyle name="Normal 3 7 3 4 3 2" xfId="16920"/>
    <cellStyle name="Normal 3 7 3 4 4" xfId="8035"/>
    <cellStyle name="Normal 3 7 3 4 4 2" xfId="16921"/>
    <cellStyle name="Normal 3 7 3 4 5" xfId="8036"/>
    <cellStyle name="Normal 3 7 3 4 5 2" xfId="16922"/>
    <cellStyle name="Normal 3 7 3 4 6" xfId="16923"/>
    <cellStyle name="Normal 3 7 3 5" xfId="8037"/>
    <cellStyle name="Normal 3 7 3 5 2" xfId="8038"/>
    <cellStyle name="Normal 3 7 3 5 2 2" xfId="16924"/>
    <cellStyle name="Normal 3 7 3 5 3" xfId="8039"/>
    <cellStyle name="Normal 3 7 3 5 3 2" xfId="16925"/>
    <cellStyle name="Normal 3 7 3 5 4" xfId="8040"/>
    <cellStyle name="Normal 3 7 3 5 4 2" xfId="16926"/>
    <cellStyle name="Normal 3 7 3 5 5" xfId="8041"/>
    <cellStyle name="Normal 3 7 3 5 5 2" xfId="16927"/>
    <cellStyle name="Normal 3 7 3 5 6" xfId="16928"/>
    <cellStyle name="Normal 3 7 3 6" xfId="8042"/>
    <cellStyle name="Normal 3 7 3 6 2" xfId="16929"/>
    <cellStyle name="Normal 3 7 3 7" xfId="8043"/>
    <cellStyle name="Normal 3 7 3 7 2" xfId="16930"/>
    <cellStyle name="Normal 3 7 3 8" xfId="8044"/>
    <cellStyle name="Normal 3 7 3 8 2" xfId="16931"/>
    <cellStyle name="Normal 3 7 3 9" xfId="8045"/>
    <cellStyle name="Normal 3 7 3 9 2" xfId="16932"/>
    <cellStyle name="Normal 3 7 4" xfId="8046"/>
    <cellStyle name="Normal 3 7 4 10" xfId="16933"/>
    <cellStyle name="Normal 3 7 4 2" xfId="8047"/>
    <cellStyle name="Normal 3 7 4 2 2" xfId="8048"/>
    <cellStyle name="Normal 3 7 4 2 2 2" xfId="8049"/>
    <cellStyle name="Normal 3 7 4 2 2 2 2" xfId="16934"/>
    <cellStyle name="Normal 3 7 4 2 2 3" xfId="8050"/>
    <cellStyle name="Normal 3 7 4 2 2 3 2" xfId="16935"/>
    <cellStyle name="Normal 3 7 4 2 2 4" xfId="8051"/>
    <cellStyle name="Normal 3 7 4 2 2 4 2" xfId="16936"/>
    <cellStyle name="Normal 3 7 4 2 2 5" xfId="8052"/>
    <cellStyle name="Normal 3 7 4 2 2 5 2" xfId="16937"/>
    <cellStyle name="Normal 3 7 4 2 2 6" xfId="16938"/>
    <cellStyle name="Normal 3 7 4 2 3" xfId="8053"/>
    <cellStyle name="Normal 3 7 4 2 3 2" xfId="8054"/>
    <cellStyle name="Normal 3 7 4 2 3 2 2" xfId="16939"/>
    <cellStyle name="Normal 3 7 4 2 3 3" xfId="8055"/>
    <cellStyle name="Normal 3 7 4 2 3 3 2" xfId="16940"/>
    <cellStyle name="Normal 3 7 4 2 3 4" xfId="8056"/>
    <cellStyle name="Normal 3 7 4 2 3 4 2" xfId="16941"/>
    <cellStyle name="Normal 3 7 4 2 3 5" xfId="8057"/>
    <cellStyle name="Normal 3 7 4 2 3 5 2" xfId="16942"/>
    <cellStyle name="Normal 3 7 4 2 3 6" xfId="16943"/>
    <cellStyle name="Normal 3 7 4 2 4" xfId="8058"/>
    <cellStyle name="Normal 3 7 4 2 4 2" xfId="8059"/>
    <cellStyle name="Normal 3 7 4 2 4 2 2" xfId="16944"/>
    <cellStyle name="Normal 3 7 4 2 4 3" xfId="8060"/>
    <cellStyle name="Normal 3 7 4 2 4 3 2" xfId="16945"/>
    <cellStyle name="Normal 3 7 4 2 4 4" xfId="8061"/>
    <cellStyle name="Normal 3 7 4 2 4 4 2" xfId="16946"/>
    <cellStyle name="Normal 3 7 4 2 4 5" xfId="8062"/>
    <cellStyle name="Normal 3 7 4 2 4 5 2" xfId="16947"/>
    <cellStyle name="Normal 3 7 4 2 4 6" xfId="16948"/>
    <cellStyle name="Normal 3 7 4 2 5" xfId="8063"/>
    <cellStyle name="Normal 3 7 4 2 5 2" xfId="16949"/>
    <cellStyle name="Normal 3 7 4 2 6" xfId="8064"/>
    <cellStyle name="Normal 3 7 4 2 6 2" xfId="16950"/>
    <cellStyle name="Normal 3 7 4 2 7" xfId="8065"/>
    <cellStyle name="Normal 3 7 4 2 7 2" xfId="16951"/>
    <cellStyle name="Normal 3 7 4 2 8" xfId="8066"/>
    <cellStyle name="Normal 3 7 4 2 8 2" xfId="16952"/>
    <cellStyle name="Normal 3 7 4 2 9" xfId="16953"/>
    <cellStyle name="Normal 3 7 4 3" xfId="8067"/>
    <cellStyle name="Normal 3 7 4 3 2" xfId="8068"/>
    <cellStyle name="Normal 3 7 4 3 2 2" xfId="16954"/>
    <cellStyle name="Normal 3 7 4 3 3" xfId="8069"/>
    <cellStyle name="Normal 3 7 4 3 3 2" xfId="16955"/>
    <cellStyle name="Normal 3 7 4 3 4" xfId="8070"/>
    <cellStyle name="Normal 3 7 4 3 4 2" xfId="16956"/>
    <cellStyle name="Normal 3 7 4 3 5" xfId="8071"/>
    <cellStyle name="Normal 3 7 4 3 5 2" xfId="16957"/>
    <cellStyle name="Normal 3 7 4 3 6" xfId="16958"/>
    <cellStyle name="Normal 3 7 4 4" xfId="8072"/>
    <cellStyle name="Normal 3 7 4 4 2" xfId="8073"/>
    <cellStyle name="Normal 3 7 4 4 2 2" xfId="16959"/>
    <cellStyle name="Normal 3 7 4 4 3" xfId="8074"/>
    <cellStyle name="Normal 3 7 4 4 3 2" xfId="16960"/>
    <cellStyle name="Normal 3 7 4 4 4" xfId="8075"/>
    <cellStyle name="Normal 3 7 4 4 4 2" xfId="16961"/>
    <cellStyle name="Normal 3 7 4 4 5" xfId="8076"/>
    <cellStyle name="Normal 3 7 4 4 5 2" xfId="16962"/>
    <cellStyle name="Normal 3 7 4 4 6" xfId="16963"/>
    <cellStyle name="Normal 3 7 4 5" xfId="8077"/>
    <cellStyle name="Normal 3 7 4 5 2" xfId="8078"/>
    <cellStyle name="Normal 3 7 4 5 2 2" xfId="16964"/>
    <cellStyle name="Normal 3 7 4 5 3" xfId="8079"/>
    <cellStyle name="Normal 3 7 4 5 3 2" xfId="16965"/>
    <cellStyle name="Normal 3 7 4 5 4" xfId="8080"/>
    <cellStyle name="Normal 3 7 4 5 4 2" xfId="16966"/>
    <cellStyle name="Normal 3 7 4 5 5" xfId="8081"/>
    <cellStyle name="Normal 3 7 4 5 5 2" xfId="16967"/>
    <cellStyle name="Normal 3 7 4 5 6" xfId="16968"/>
    <cellStyle name="Normal 3 7 4 6" xfId="8082"/>
    <cellStyle name="Normal 3 7 4 6 2" xfId="16969"/>
    <cellStyle name="Normal 3 7 4 7" xfId="8083"/>
    <cellStyle name="Normal 3 7 4 7 2" xfId="16970"/>
    <cellStyle name="Normal 3 7 4 8" xfId="8084"/>
    <cellStyle name="Normal 3 7 4 8 2" xfId="16971"/>
    <cellStyle name="Normal 3 7 4 9" xfId="8085"/>
    <cellStyle name="Normal 3 7 4 9 2" xfId="16972"/>
    <cellStyle name="Normal 3 7 5" xfId="8086"/>
    <cellStyle name="Normal 3 7 5 2" xfId="8087"/>
    <cellStyle name="Normal 3 7 5 2 2" xfId="8088"/>
    <cellStyle name="Normal 3 7 5 2 2 2" xfId="16973"/>
    <cellStyle name="Normal 3 7 5 2 3" xfId="8089"/>
    <cellStyle name="Normal 3 7 5 2 3 2" xfId="16974"/>
    <cellStyle name="Normal 3 7 5 2 4" xfId="8090"/>
    <cellStyle name="Normal 3 7 5 2 4 2" xfId="16975"/>
    <cellStyle name="Normal 3 7 5 2 5" xfId="8091"/>
    <cellStyle name="Normal 3 7 5 2 5 2" xfId="16976"/>
    <cellStyle name="Normal 3 7 5 2 6" xfId="16977"/>
    <cellStyle name="Normal 3 7 5 3" xfId="8092"/>
    <cellStyle name="Normal 3 7 5 3 2" xfId="8093"/>
    <cellStyle name="Normal 3 7 5 3 2 2" xfId="16978"/>
    <cellStyle name="Normal 3 7 5 3 3" xfId="8094"/>
    <cellStyle name="Normal 3 7 5 3 3 2" xfId="16979"/>
    <cellStyle name="Normal 3 7 5 3 4" xfId="8095"/>
    <cellStyle name="Normal 3 7 5 3 4 2" xfId="16980"/>
    <cellStyle name="Normal 3 7 5 3 5" xfId="8096"/>
    <cellStyle name="Normal 3 7 5 3 5 2" xfId="16981"/>
    <cellStyle name="Normal 3 7 5 3 6" xfId="16982"/>
    <cellStyle name="Normal 3 7 5 4" xfId="8097"/>
    <cellStyle name="Normal 3 7 5 4 2" xfId="8098"/>
    <cellStyle name="Normal 3 7 5 4 2 2" xfId="16983"/>
    <cellStyle name="Normal 3 7 5 4 3" xfId="8099"/>
    <cellStyle name="Normal 3 7 5 4 3 2" xfId="16984"/>
    <cellStyle name="Normal 3 7 5 4 4" xfId="8100"/>
    <cellStyle name="Normal 3 7 5 4 4 2" xfId="16985"/>
    <cellStyle name="Normal 3 7 5 4 5" xfId="8101"/>
    <cellStyle name="Normal 3 7 5 4 5 2" xfId="16986"/>
    <cellStyle name="Normal 3 7 5 4 6" xfId="16987"/>
    <cellStyle name="Normal 3 7 5 5" xfId="8102"/>
    <cellStyle name="Normal 3 7 5 5 2" xfId="16988"/>
    <cellStyle name="Normal 3 7 5 6" xfId="8103"/>
    <cellStyle name="Normal 3 7 5 6 2" xfId="16989"/>
    <cellStyle name="Normal 3 7 5 7" xfId="8104"/>
    <cellStyle name="Normal 3 7 5 7 2" xfId="16990"/>
    <cellStyle name="Normal 3 7 5 8" xfId="8105"/>
    <cellStyle name="Normal 3 7 5 8 2" xfId="16991"/>
    <cellStyle name="Normal 3 7 5 9" xfId="16992"/>
    <cellStyle name="Normal 3 7 6" xfId="8106"/>
    <cellStyle name="Normal 3 7 6 2" xfId="8107"/>
    <cellStyle name="Normal 3 7 6 2 2" xfId="16993"/>
    <cellStyle name="Normal 3 7 6 3" xfId="8108"/>
    <cellStyle name="Normal 3 7 6 3 2" xfId="16994"/>
    <cellStyle name="Normal 3 7 6 4" xfId="8109"/>
    <cellStyle name="Normal 3 7 6 4 2" xfId="16995"/>
    <cellStyle name="Normal 3 7 6 5" xfId="8110"/>
    <cellStyle name="Normal 3 7 6 5 2" xfId="16996"/>
    <cellStyle name="Normal 3 7 6 6" xfId="16997"/>
    <cellStyle name="Normal 3 7 7" xfId="8111"/>
    <cellStyle name="Normal 3 7 7 2" xfId="8112"/>
    <cellStyle name="Normal 3 7 7 2 2" xfId="16998"/>
    <cellStyle name="Normal 3 7 7 3" xfId="8113"/>
    <cellStyle name="Normal 3 7 7 3 2" xfId="16999"/>
    <cellStyle name="Normal 3 7 7 4" xfId="8114"/>
    <cellStyle name="Normal 3 7 7 4 2" xfId="17000"/>
    <cellStyle name="Normal 3 7 7 5" xfId="8115"/>
    <cellStyle name="Normal 3 7 7 5 2" xfId="17001"/>
    <cellStyle name="Normal 3 7 7 6" xfId="17002"/>
    <cellStyle name="Normal 3 7 8" xfId="8116"/>
    <cellStyle name="Normal 3 7 8 2" xfId="8117"/>
    <cellStyle name="Normal 3 7 8 2 2" xfId="17003"/>
    <cellStyle name="Normal 3 7 8 3" xfId="8118"/>
    <cellStyle name="Normal 3 7 8 3 2" xfId="17004"/>
    <cellStyle name="Normal 3 7 8 4" xfId="8119"/>
    <cellStyle name="Normal 3 7 8 4 2" xfId="17005"/>
    <cellStyle name="Normal 3 7 8 5" xfId="8120"/>
    <cellStyle name="Normal 3 7 8 5 2" xfId="17006"/>
    <cellStyle name="Normal 3 7 8 6" xfId="17007"/>
    <cellStyle name="Normal 3 7 9" xfId="8121"/>
    <cellStyle name="Normal 3 8" xfId="8122"/>
    <cellStyle name="Normal 3 8 2" xfId="8123"/>
    <cellStyle name="Normal 3 8 3" xfId="8124"/>
    <cellStyle name="Normal 3 8 4" xfId="8125"/>
    <cellStyle name="Normal 3 8 5" xfId="8126"/>
    <cellStyle name="Normal 3 8 6" xfId="17009"/>
    <cellStyle name="Normal 3 8 7" xfId="17008"/>
    <cellStyle name="Normal 3 9" xfId="8127"/>
    <cellStyle name="Normal 3 9 2" xfId="8128"/>
    <cellStyle name="Normal 3 9 3" xfId="8129"/>
    <cellStyle name="Normal 3 9 4" xfId="8130"/>
    <cellStyle name="Normal 3 9 5" xfId="8131"/>
    <cellStyle name="Normal 30" xfId="8132"/>
    <cellStyle name="Normal 30 2" xfId="17010"/>
    <cellStyle name="Normal 31" xfId="8133"/>
    <cellStyle name="Normal 31 2" xfId="17011"/>
    <cellStyle name="Normal 32" xfId="29"/>
    <cellStyle name="Normal 32 2" xfId="8134"/>
    <cellStyle name="Normal 32 2 2" xfId="17012"/>
    <cellStyle name="Normal 33" xfId="8135"/>
    <cellStyle name="Normal 33 2" xfId="17013"/>
    <cellStyle name="Normal 34" xfId="8136"/>
    <cellStyle name="Normal 34 2" xfId="17014"/>
    <cellStyle name="Normal 35" xfId="8137"/>
    <cellStyle name="Normal 35 2" xfId="8138"/>
    <cellStyle name="Normal 35 3" xfId="8139"/>
    <cellStyle name="Normal 35 4" xfId="8140"/>
    <cellStyle name="Normal 36" xfId="8141"/>
    <cellStyle name="Normal 36 2" xfId="17015"/>
    <cellStyle name="Normal 37" xfId="8142"/>
    <cellStyle name="Normal 37 2" xfId="17016"/>
    <cellStyle name="Normal 38" xfId="8143"/>
    <cellStyle name="Normal 38 2" xfId="17017"/>
    <cellStyle name="Normal 39" xfId="8144"/>
    <cellStyle name="Normal 4" xfId="10"/>
    <cellStyle name="Normal 4 10" xfId="8145"/>
    <cellStyle name="Normal 4 10 2" xfId="17018"/>
    <cellStyle name="Normal 4 11" xfId="8146"/>
    <cellStyle name="Normal 4 11 2" xfId="17019"/>
    <cellStyle name="Normal 4 12" xfId="8147"/>
    <cellStyle name="Normal 4 12 2" xfId="17020"/>
    <cellStyle name="Normal 4 13" xfId="24"/>
    <cellStyle name="Normal 4 13 2" xfId="8148"/>
    <cellStyle name="Normal 4 13 2 2" xfId="17021"/>
    <cellStyle name="Normal 4 14" xfId="8149"/>
    <cellStyle name="Normal 4 14 2" xfId="17022"/>
    <cellStyle name="Normal 4 15" xfId="8150"/>
    <cellStyle name="Normal 4 15 2" xfId="8151"/>
    <cellStyle name="Normal 4 15 2 2" xfId="17023"/>
    <cellStyle name="Normal 4 16" xfId="8152"/>
    <cellStyle name="Normal 4 16 2" xfId="17024"/>
    <cellStyle name="Normal 4 17" xfId="8153"/>
    <cellStyle name="Normal 4 17 2" xfId="17025"/>
    <cellStyle name="Normal 4 18" xfId="8154"/>
    <cellStyle name="Normal 4 18 2" xfId="17026"/>
    <cellStyle name="Normal 4 19" xfId="8155"/>
    <cellStyle name="Normal 4 19 2" xfId="17027"/>
    <cellStyle name="Normal 4 2" xfId="8156"/>
    <cellStyle name="Normal 4 2 10" xfId="8157"/>
    <cellStyle name="Normal 4 2 10 2" xfId="8158"/>
    <cellStyle name="Normal 4 2 10 3" xfId="17028"/>
    <cellStyle name="Normal 4 2 11" xfId="8159"/>
    <cellStyle name="Normal 4 2 12" xfId="8160"/>
    <cellStyle name="Normal 4 2 12 2" xfId="8161"/>
    <cellStyle name="Normal 4 2 12 3" xfId="17029"/>
    <cellStyle name="Normal 4 2 13" xfId="8162"/>
    <cellStyle name="Normal 4 2 14" xfId="8163"/>
    <cellStyle name="Normal 4 2 15" xfId="8164"/>
    <cellStyle name="Normal 4 2 16" xfId="8165"/>
    <cellStyle name="Normal 4 2 17" xfId="8166"/>
    <cellStyle name="Normal 4 2 18" xfId="8167"/>
    <cellStyle name="Normal 4 2 19" xfId="8168"/>
    <cellStyle name="Normal 4 2 2" xfId="8169"/>
    <cellStyle name="Normal 4 2 2 10" xfId="8170"/>
    <cellStyle name="Normal 4 2 2 10 2" xfId="8171"/>
    <cellStyle name="Normal 4 2 2 11" xfId="8172"/>
    <cellStyle name="Normal 4 2 2 12" xfId="8173"/>
    <cellStyle name="Normal 4 2 2 12 2" xfId="8174"/>
    <cellStyle name="Normal 4 2 2 13" xfId="8175"/>
    <cellStyle name="Normal 4 2 2 14" xfId="8176"/>
    <cellStyle name="Normal 4 2 2 15" xfId="8177"/>
    <cellStyle name="Normal 4 2 2 16" xfId="8178"/>
    <cellStyle name="Normal 4 2 2 17" xfId="8179"/>
    <cellStyle name="Normal 4 2 2 18" xfId="8180"/>
    <cellStyle name="Normal 4 2 2 19" xfId="8181"/>
    <cellStyle name="Normal 4 2 2 2" xfId="8182"/>
    <cellStyle name="Normal 4 2 2 2 10" xfId="8183"/>
    <cellStyle name="Normal 4 2 2 2 11" xfId="8184"/>
    <cellStyle name="Normal 4 2 2 2 12" xfId="8185"/>
    <cellStyle name="Normal 4 2 2 2 13" xfId="8186"/>
    <cellStyle name="Normal 4 2 2 2 14" xfId="8187"/>
    <cellStyle name="Normal 4 2 2 2 15" xfId="8188"/>
    <cellStyle name="Normal 4 2 2 2 16" xfId="8189"/>
    <cellStyle name="Normal 4 2 2 2 17" xfId="8190"/>
    <cellStyle name="Normal 4 2 2 2 18" xfId="8191"/>
    <cellStyle name="Normal 4 2 2 2 19" xfId="8192"/>
    <cellStyle name="Normal 4 2 2 2 2" xfId="8193"/>
    <cellStyle name="Normal 4 2 2 2 2 10" xfId="8194"/>
    <cellStyle name="Normal 4 2 2 2 2 11" xfId="8195"/>
    <cellStyle name="Normal 4 2 2 2 2 12" xfId="8196"/>
    <cellStyle name="Normal 4 2 2 2 2 13" xfId="8197"/>
    <cellStyle name="Normal 4 2 2 2 2 14" xfId="8198"/>
    <cellStyle name="Normal 4 2 2 2 2 15" xfId="8199"/>
    <cellStyle name="Normal 4 2 2 2 2 16" xfId="8200"/>
    <cellStyle name="Normal 4 2 2 2 2 17" xfId="8201"/>
    <cellStyle name="Normal 4 2 2 2 2 18" xfId="8202"/>
    <cellStyle name="Normal 4 2 2 2 2 19" xfId="8203"/>
    <cellStyle name="Normal 4 2 2 2 2 2" xfId="8204"/>
    <cellStyle name="Normal 4 2 2 2 2 2 10" xfId="8205"/>
    <cellStyle name="Normal 4 2 2 2 2 2 11" xfId="8206"/>
    <cellStyle name="Normal 4 2 2 2 2 2 12" xfId="8207"/>
    <cellStyle name="Normal 4 2 2 2 2 2 13" xfId="8208"/>
    <cellStyle name="Normal 4 2 2 2 2 2 14" xfId="8209"/>
    <cellStyle name="Normal 4 2 2 2 2 2 15" xfId="8210"/>
    <cellStyle name="Normal 4 2 2 2 2 2 16" xfId="8211"/>
    <cellStyle name="Normal 4 2 2 2 2 2 17" xfId="8212"/>
    <cellStyle name="Normal 4 2 2 2 2 2 18" xfId="8213"/>
    <cellStyle name="Normal 4 2 2 2 2 2 19" xfId="8214"/>
    <cellStyle name="Normal 4 2 2 2 2 2 2" xfId="8215"/>
    <cellStyle name="Normal 4 2 2 2 2 2 2 10" xfId="8216"/>
    <cellStyle name="Normal 4 2 2 2 2 2 2 11" xfId="8217"/>
    <cellStyle name="Normal 4 2 2 2 2 2 2 12" xfId="8218"/>
    <cellStyle name="Normal 4 2 2 2 2 2 2 13" xfId="8219"/>
    <cellStyle name="Normal 4 2 2 2 2 2 2 14" xfId="8220"/>
    <cellStyle name="Normal 4 2 2 2 2 2 2 15" xfId="8221"/>
    <cellStyle name="Normal 4 2 2 2 2 2 2 16" xfId="8222"/>
    <cellStyle name="Normal 4 2 2 2 2 2 2 17" xfId="8223"/>
    <cellStyle name="Normal 4 2 2 2 2 2 2 18" xfId="8224"/>
    <cellStyle name="Normal 4 2 2 2 2 2 2 19" xfId="8225"/>
    <cellStyle name="Normal 4 2 2 2 2 2 2 2" xfId="8226"/>
    <cellStyle name="Normal 4 2 2 2 2 2 2 2 2" xfId="8227"/>
    <cellStyle name="Normal 4 2 2 2 2 2 2 2 2 2" xfId="8228"/>
    <cellStyle name="Normal 4 2 2 2 2 2 2 2 2 2 2" xfId="8229"/>
    <cellStyle name="Normal 4 2 2 2 2 2 2 2 2 3" xfId="8230"/>
    <cellStyle name="Normal 4 2 2 2 2 2 2 2 2 4" xfId="8231"/>
    <cellStyle name="Normal 4 2 2 2 2 2 2 2 2 5" xfId="8232"/>
    <cellStyle name="Normal 4 2 2 2 2 2 2 2 2 6" xfId="8233"/>
    <cellStyle name="Normal 4 2 2 2 2 2 2 2 3" xfId="8234"/>
    <cellStyle name="Normal 4 2 2 2 2 2 2 2 3 2" xfId="8235"/>
    <cellStyle name="Normal 4 2 2 2 2 2 2 2 4" xfId="8236"/>
    <cellStyle name="Normal 4 2 2 2 2 2 2 2 5" xfId="8237"/>
    <cellStyle name="Normal 4 2 2 2 2 2 2 2 6" xfId="8238"/>
    <cellStyle name="Normal 4 2 2 2 2 2 2 20" xfId="8239"/>
    <cellStyle name="Normal 4 2 2 2 2 2 2 21" xfId="8240"/>
    <cellStyle name="Normal 4 2 2 2 2 2 2 21 2" xfId="8241"/>
    <cellStyle name="Normal 4 2 2 2 2 2 2 22" xfId="8242"/>
    <cellStyle name="Normal 4 2 2 2 2 2 2 23" xfId="8243"/>
    <cellStyle name="Normal 4 2 2 2 2 2 2 24" xfId="8244"/>
    <cellStyle name="Normal 4 2 2 2 2 2 2 3" xfId="8245"/>
    <cellStyle name="Normal 4 2 2 2 2 2 2 4" xfId="8246"/>
    <cellStyle name="Normal 4 2 2 2 2 2 2 5" xfId="8247"/>
    <cellStyle name="Normal 4 2 2 2 2 2 2 6" xfId="8248"/>
    <cellStyle name="Normal 4 2 2 2 2 2 2 7" xfId="8249"/>
    <cellStyle name="Normal 4 2 2 2 2 2 2 8" xfId="8250"/>
    <cellStyle name="Normal 4 2 2 2 2 2 2 9" xfId="8251"/>
    <cellStyle name="Normal 4 2 2 2 2 2 20" xfId="8252"/>
    <cellStyle name="Normal 4 2 2 2 2 2 21" xfId="8253"/>
    <cellStyle name="Normal 4 2 2 2 2 2 21 2" xfId="8254"/>
    <cellStyle name="Normal 4 2 2 2 2 2 22" xfId="8255"/>
    <cellStyle name="Normal 4 2 2 2 2 2 23" xfId="8256"/>
    <cellStyle name="Normal 4 2 2 2 2 2 24" xfId="8257"/>
    <cellStyle name="Normal 4 2 2 2 2 2 3" xfId="8258"/>
    <cellStyle name="Normal 4 2 2 2 2 2 3 2" xfId="8259"/>
    <cellStyle name="Normal 4 2 2 2 2 2 4" xfId="8260"/>
    <cellStyle name="Normal 4 2 2 2 2 2 5" xfId="8261"/>
    <cellStyle name="Normal 4 2 2 2 2 2 6" xfId="8262"/>
    <cellStyle name="Normal 4 2 2 2 2 2 7" xfId="8263"/>
    <cellStyle name="Normal 4 2 2 2 2 2 8" xfId="8264"/>
    <cellStyle name="Normal 4 2 2 2 2 2 9" xfId="8265"/>
    <cellStyle name="Normal 4 2 2 2 2 20" xfId="8266"/>
    <cellStyle name="Normal 4 2 2 2 2 21" xfId="8267"/>
    <cellStyle name="Normal 4 2 2 2 2 22" xfId="8268"/>
    <cellStyle name="Normal 4 2 2 2 2 23" xfId="8269"/>
    <cellStyle name="Normal 4 2 2 2 2 23 2" xfId="8270"/>
    <cellStyle name="Normal 4 2 2 2 2 24" xfId="8271"/>
    <cellStyle name="Normal 4 2 2 2 2 25" xfId="8272"/>
    <cellStyle name="Normal 4 2 2 2 2 26" xfId="8273"/>
    <cellStyle name="Normal 4 2 2 2 2 27" xfId="8274"/>
    <cellStyle name="Normal 4 2 2 2 2 28" xfId="8275"/>
    <cellStyle name="Normal 4 2 2 2 2 29" xfId="8276"/>
    <cellStyle name="Normal 4 2 2 2 2 3" xfId="8277"/>
    <cellStyle name="Normal 4 2 2 2 2 30" xfId="8278"/>
    <cellStyle name="Normal 4 2 2 2 2 31" xfId="17031"/>
    <cellStyle name="Normal 4 2 2 2 2 4" xfId="8279"/>
    <cellStyle name="Normal 4 2 2 2 2 5" xfId="8280"/>
    <cellStyle name="Normal 4 2 2 2 2 5 2" xfId="8281"/>
    <cellStyle name="Normal 4 2 2 2 2 6" xfId="8282"/>
    <cellStyle name="Normal 4 2 2 2 2 7" xfId="8283"/>
    <cellStyle name="Normal 4 2 2 2 2 8" xfId="8284"/>
    <cellStyle name="Normal 4 2 2 2 2 9" xfId="8285"/>
    <cellStyle name="Normal 4 2 2 2 20" xfId="8286"/>
    <cellStyle name="Normal 4 2 2 2 21" xfId="8287"/>
    <cellStyle name="Normal 4 2 2 2 22" xfId="8288"/>
    <cellStyle name="Normal 4 2 2 2 23" xfId="8289"/>
    <cellStyle name="Normal 4 2 2 2 23 2" xfId="8290"/>
    <cellStyle name="Normal 4 2 2 2 24" xfId="8291"/>
    <cellStyle name="Normal 4 2 2 2 25" xfId="8292"/>
    <cellStyle name="Normal 4 2 2 2 26" xfId="8293"/>
    <cellStyle name="Normal 4 2 2 2 27" xfId="8294"/>
    <cellStyle name="Normal 4 2 2 2 28" xfId="8295"/>
    <cellStyle name="Normal 4 2 2 2 29" xfId="8296"/>
    <cellStyle name="Normal 4 2 2 2 3" xfId="8297"/>
    <cellStyle name="Normal 4 2 2 2 3 2" xfId="8298"/>
    <cellStyle name="Normal 4 2 2 2 3 3" xfId="8299"/>
    <cellStyle name="Normal 4 2 2 2 3 4" xfId="8300"/>
    <cellStyle name="Normal 4 2 2 2 3 5" xfId="8301"/>
    <cellStyle name="Normal 4 2 2 2 3 6" xfId="8302"/>
    <cellStyle name="Normal 4 2 2 2 3 7" xfId="17032"/>
    <cellStyle name="Normal 4 2 2 2 30" xfId="8303"/>
    <cellStyle name="Normal 4 2 2 2 31" xfId="17030"/>
    <cellStyle name="Normal 4 2 2 2 4" xfId="8304"/>
    <cellStyle name="Normal 4 2 2 2 4 2" xfId="8305"/>
    <cellStyle name="Normal 4 2 2 2 4 3" xfId="8306"/>
    <cellStyle name="Normal 4 2 2 2 4 4" xfId="8307"/>
    <cellStyle name="Normal 4 2 2 2 4 5" xfId="8308"/>
    <cellStyle name="Normal 4 2 2 2 4 6" xfId="17033"/>
    <cellStyle name="Normal 4 2 2 2 5" xfId="8309"/>
    <cellStyle name="Normal 4 2 2 2 5 2" xfId="8310"/>
    <cellStyle name="Normal 4 2 2 2 6" xfId="8311"/>
    <cellStyle name="Normal 4 2 2 2 7" xfId="8312"/>
    <cellStyle name="Normal 4 2 2 2 8" xfId="8313"/>
    <cellStyle name="Normal 4 2 2 2 9" xfId="8314"/>
    <cellStyle name="Normal 4 2 2 20" xfId="8315"/>
    <cellStyle name="Normal 4 2 2 21" xfId="8316"/>
    <cellStyle name="Normal 4 2 2 22" xfId="8317"/>
    <cellStyle name="Normal 4 2 2 23" xfId="8318"/>
    <cellStyle name="Normal 4 2 2 24" xfId="8319"/>
    <cellStyle name="Normal 4 2 2 25" xfId="8320"/>
    <cellStyle name="Normal 4 2 2 26" xfId="8321"/>
    <cellStyle name="Normal 4 2 2 27" xfId="8322"/>
    <cellStyle name="Normal 4 2 2 28" xfId="8323"/>
    <cellStyle name="Normal 4 2 2 29" xfId="8324"/>
    <cellStyle name="Normal 4 2 2 3" xfId="8325"/>
    <cellStyle name="Normal 4 2 2 3 2" xfId="8326"/>
    <cellStyle name="Normal 4 2 2 3 3" xfId="8327"/>
    <cellStyle name="Normal 4 2 2 3 4" xfId="8328"/>
    <cellStyle name="Normal 4 2 2 3 5" xfId="8329"/>
    <cellStyle name="Normal 4 2 2 3 6" xfId="17034"/>
    <cellStyle name="Normal 4 2 2 30" xfId="8330"/>
    <cellStyle name="Normal 4 2 2 30 2" xfId="8331"/>
    <cellStyle name="Normal 4 2 2 31" xfId="8332"/>
    <cellStyle name="Normal 4 2 2 32" xfId="8333"/>
    <cellStyle name="Normal 4 2 2 33" xfId="8334"/>
    <cellStyle name="Normal 4 2 2 34" xfId="8335"/>
    <cellStyle name="Normal 4 2 2 34 2" xfId="17035"/>
    <cellStyle name="Normal 4 2 2 35" xfId="8336"/>
    <cellStyle name="Normal 4 2 2 35 2" xfId="17036"/>
    <cellStyle name="Normal 4 2 2 36" xfId="8337"/>
    <cellStyle name="Normal 4 2 2 36 2" xfId="17037"/>
    <cellStyle name="Normal 4 2 2 37" xfId="8338"/>
    <cellStyle name="Normal 4 2 2 37 2" xfId="17038"/>
    <cellStyle name="Normal 4 2 2 4" xfId="8339"/>
    <cellStyle name="Normal 4 2 2 4 2" xfId="8340"/>
    <cellStyle name="Normal 4 2 2 4 3" xfId="8341"/>
    <cellStyle name="Normal 4 2 2 4 4" xfId="8342"/>
    <cellStyle name="Normal 4 2 2 4 5" xfId="8343"/>
    <cellStyle name="Normal 4 2 2 4 6" xfId="17039"/>
    <cellStyle name="Normal 4 2 2 5" xfId="8344"/>
    <cellStyle name="Normal 4 2 2 5 2" xfId="8345"/>
    <cellStyle name="Normal 4 2 2 5 3" xfId="8346"/>
    <cellStyle name="Normal 4 2 2 5 4" xfId="8347"/>
    <cellStyle name="Normal 4 2 2 5 5" xfId="8348"/>
    <cellStyle name="Normal 4 2 2 5 6" xfId="17040"/>
    <cellStyle name="Normal 4 2 2 6" xfId="8349"/>
    <cellStyle name="Normal 4 2 2 7" xfId="8350"/>
    <cellStyle name="Normal 4 2 2 8" xfId="8351"/>
    <cellStyle name="Normal 4 2 2 9" xfId="8352"/>
    <cellStyle name="Normal 4 2 20" xfId="8353"/>
    <cellStyle name="Normal 4 2 21" xfId="8354"/>
    <cellStyle name="Normal 4 2 22" xfId="8355"/>
    <cellStyle name="Normal 4 2 23" xfId="8356"/>
    <cellStyle name="Normal 4 2 24" xfId="8357"/>
    <cellStyle name="Normal 4 2 25" xfId="8358"/>
    <cellStyle name="Normal 4 2 26" xfId="8359"/>
    <cellStyle name="Normal 4 2 27" xfId="8360"/>
    <cellStyle name="Normal 4 2 28" xfId="8361"/>
    <cellStyle name="Normal 4 2 29" xfId="8362"/>
    <cellStyle name="Normal 4 2 3" xfId="8363"/>
    <cellStyle name="Normal 4 2 3 10" xfId="17041"/>
    <cellStyle name="Normal 4 2 3 2" xfId="8364"/>
    <cellStyle name="Normal 4 2 3 2 2" xfId="8365"/>
    <cellStyle name="Normal 4 2 3 2 2 2" xfId="17042"/>
    <cellStyle name="Normal 4 2 3 2 3" xfId="8366"/>
    <cellStyle name="Normal 4 2 3 2 3 2" xfId="17043"/>
    <cellStyle name="Normal 4 2 3 2 4" xfId="8367"/>
    <cellStyle name="Normal 4 2 3 2 4 2" xfId="17044"/>
    <cellStyle name="Normal 4 2 3 2 5" xfId="8368"/>
    <cellStyle name="Normal 4 2 3 2 6" xfId="8369"/>
    <cellStyle name="Normal 4 2 3 2 7" xfId="8370"/>
    <cellStyle name="Normal 4 2 3 2 8" xfId="8371"/>
    <cellStyle name="Normal 4 2 3 3" xfId="8372"/>
    <cellStyle name="Normal 4 2 3 3 2" xfId="17045"/>
    <cellStyle name="Normal 4 2 3 4" xfId="8373"/>
    <cellStyle name="Normal 4 2 3 4 2" xfId="17046"/>
    <cellStyle name="Normal 4 2 3 5" xfId="8374"/>
    <cellStyle name="Normal 4 2 3 5 2" xfId="17047"/>
    <cellStyle name="Normal 4 2 3 6" xfId="8375"/>
    <cellStyle name="Normal 4 2 3 6 2" xfId="17048"/>
    <cellStyle name="Normal 4 2 3 7" xfId="8376"/>
    <cellStyle name="Normal 4 2 3 7 2" xfId="17049"/>
    <cellStyle name="Normal 4 2 3 8" xfId="8377"/>
    <cellStyle name="Normal 4 2 3 8 2" xfId="17050"/>
    <cellStyle name="Normal 4 2 3 9" xfId="8378"/>
    <cellStyle name="Normal 4 2 3 9 2" xfId="17051"/>
    <cellStyle name="Normal 4 2 30" xfId="8379"/>
    <cellStyle name="Normal 4 2 30 2" xfId="8380"/>
    <cellStyle name="Normal 4 2 31" xfId="8381"/>
    <cellStyle name="Normal 4 2 32" xfId="8382"/>
    <cellStyle name="Normal 4 2 33" xfId="8383"/>
    <cellStyle name="Normal 4 2 34" xfId="8384"/>
    <cellStyle name="Normal 4 2 35" xfId="8385"/>
    <cellStyle name="Normal 4 2 36" xfId="8386"/>
    <cellStyle name="Normal 4 2 37" xfId="8387"/>
    <cellStyle name="Normal 4 2 38" xfId="8388"/>
    <cellStyle name="Normal 4 2 38 2" xfId="17052"/>
    <cellStyle name="Normal 4 2 39" xfId="8389"/>
    <cellStyle name="Normal 4 2 39 2" xfId="17053"/>
    <cellStyle name="Normal 4 2 4" xfId="8390"/>
    <cellStyle name="Normal 4 2 40" xfId="8391"/>
    <cellStyle name="Normal 4 2 40 2" xfId="17054"/>
    <cellStyle name="Normal 4 2 41" xfId="8392"/>
    <cellStyle name="Normal 4 2 41 2" xfId="17055"/>
    <cellStyle name="Normal 4 2 5" xfId="8393"/>
    <cellStyle name="Normal 4 2 6" xfId="8394"/>
    <cellStyle name="Normal 4 2 7" xfId="8395"/>
    <cellStyle name="Normal 4 2 8" xfId="8396"/>
    <cellStyle name="Normal 4 2 9" xfId="8397"/>
    <cellStyle name="Normal 4 20" xfId="8398"/>
    <cellStyle name="Normal 4 20 2" xfId="17056"/>
    <cellStyle name="Normal 4 21" xfId="8399"/>
    <cellStyle name="Normal 4 21 2" xfId="17057"/>
    <cellStyle name="Normal 4 22" xfId="8400"/>
    <cellStyle name="Normal 4 22 2" xfId="17058"/>
    <cellStyle name="Normal 4 23" xfId="8401"/>
    <cellStyle name="Normal 4 23 2" xfId="17059"/>
    <cellStyle name="Normal 4 24" xfId="8402"/>
    <cellStyle name="Normal 4 24 2" xfId="17060"/>
    <cellStyle name="Normal 4 25" xfId="8403"/>
    <cellStyle name="Normal 4 25 2" xfId="17061"/>
    <cellStyle name="Normal 4 26" xfId="8404"/>
    <cellStyle name="Normal 4 26 2" xfId="17062"/>
    <cellStyle name="Normal 4 27" xfId="8405"/>
    <cellStyle name="Normal 4 27 2" xfId="17063"/>
    <cellStyle name="Normal 4 28" xfId="8406"/>
    <cellStyle name="Normal 4 28 2" xfId="17064"/>
    <cellStyle name="Normal 4 29" xfId="8407"/>
    <cellStyle name="Normal 4 29 2" xfId="17065"/>
    <cellStyle name="Normal 4 3" xfId="8408"/>
    <cellStyle name="Normal 4 3 10" xfId="17066"/>
    <cellStyle name="Normal 4 3 2" xfId="8409"/>
    <cellStyle name="Normal 4 3 2 2" xfId="8410"/>
    <cellStyle name="Normal 4 3 2 2 2" xfId="17067"/>
    <cellStyle name="Normal 4 3 2 3" xfId="8411"/>
    <cellStyle name="Normal 4 3 2 3 2" xfId="17068"/>
    <cellStyle name="Normal 4 3 2 4" xfId="8412"/>
    <cellStyle name="Normal 4 3 2 4 2" xfId="17069"/>
    <cellStyle name="Normal 4 3 2 5" xfId="8413"/>
    <cellStyle name="Normal 4 3 2 5 2" xfId="17070"/>
    <cellStyle name="Normal 4 3 2 6" xfId="8414"/>
    <cellStyle name="Normal 4 3 2 6 2" xfId="17071"/>
    <cellStyle name="Normal 4 3 2 7" xfId="8415"/>
    <cellStyle name="Normal 4 3 2 7 2" xfId="17072"/>
    <cellStyle name="Normal 4 3 2 8" xfId="8416"/>
    <cellStyle name="Normal 4 3 2 8 2" xfId="17073"/>
    <cellStyle name="Normal 4 3 3" xfId="8417"/>
    <cellStyle name="Normal 4 3 3 2" xfId="8418"/>
    <cellStyle name="Normal 4 3 3 2 2" xfId="17074"/>
    <cellStyle name="Normal 4 3 3 3" xfId="8419"/>
    <cellStyle name="Normal 4 3 3 3 2" xfId="17075"/>
    <cellStyle name="Normal 4 3 3 4" xfId="8420"/>
    <cellStyle name="Normal 4 3 3 4 2" xfId="17076"/>
    <cellStyle name="Normal 4 3 3 5" xfId="8421"/>
    <cellStyle name="Normal 4 3 3 5 2" xfId="17077"/>
    <cellStyle name="Normal 4 3 3 6" xfId="17078"/>
    <cellStyle name="Normal 4 3 4" xfId="8422"/>
    <cellStyle name="Normal 4 3 4 2" xfId="17079"/>
    <cellStyle name="Normal 4 3 5" xfId="8423"/>
    <cellStyle name="Normal 4 3 5 2" xfId="17080"/>
    <cellStyle name="Normal 4 3 6" xfId="8424"/>
    <cellStyle name="Normal 4 3 6 2" xfId="17081"/>
    <cellStyle name="Normal 4 3 7" xfId="8425"/>
    <cellStyle name="Normal 4 3 7 2" xfId="17082"/>
    <cellStyle name="Normal 4 3 8" xfId="8426"/>
    <cellStyle name="Normal 4 3 8 2" xfId="17083"/>
    <cellStyle name="Normal 4 3 9" xfId="8427"/>
    <cellStyle name="Normal 4 3 9 2" xfId="17084"/>
    <cellStyle name="Normal 4 30" xfId="8428"/>
    <cellStyle name="Normal 4 30 2" xfId="17085"/>
    <cellStyle name="Normal 4 31" xfId="8429"/>
    <cellStyle name="Normal 4 31 2" xfId="17086"/>
    <cellStyle name="Normal 4 32" xfId="8430"/>
    <cellStyle name="Normal 4 32 2" xfId="17087"/>
    <cellStyle name="Normal 4 33" xfId="8431"/>
    <cellStyle name="Normal 4 33 2" xfId="8432"/>
    <cellStyle name="Normal 4 33 2 2" xfId="17088"/>
    <cellStyle name="Normal 4 34" xfId="8433"/>
    <cellStyle name="Normal 4 34 2" xfId="17089"/>
    <cellStyle name="Normal 4 35" xfId="8434"/>
    <cellStyle name="Normal 4 35 2" xfId="17090"/>
    <cellStyle name="Normal 4 36" xfId="8435"/>
    <cellStyle name="Normal 4 36 2" xfId="17091"/>
    <cellStyle name="Normal 4 37" xfId="8436"/>
    <cellStyle name="Normal 4 38" xfId="8437"/>
    <cellStyle name="Normal 4 39" xfId="8438"/>
    <cellStyle name="Normal 4 4" xfId="8439"/>
    <cellStyle name="Normal 4 4 10" xfId="17092"/>
    <cellStyle name="Normal 4 4 2" xfId="8440"/>
    <cellStyle name="Normal 4 4 2 2" xfId="8441"/>
    <cellStyle name="Normal 4 4 2 2 2" xfId="17093"/>
    <cellStyle name="Normal 4 4 2 3" xfId="8442"/>
    <cellStyle name="Normal 4 4 2 3 2" xfId="17094"/>
    <cellStyle name="Normal 4 4 2 4" xfId="8443"/>
    <cellStyle name="Normal 4 4 2 4 2" xfId="17095"/>
    <cellStyle name="Normal 4 4 2 5" xfId="8444"/>
    <cellStyle name="Normal 4 4 2 5 2" xfId="17096"/>
    <cellStyle name="Normal 4 4 2 6" xfId="8445"/>
    <cellStyle name="Normal 4 4 2 6 2" xfId="17097"/>
    <cellStyle name="Normal 4 4 2 7" xfId="8446"/>
    <cellStyle name="Normal 4 4 2 7 2" xfId="17098"/>
    <cellStyle name="Normal 4 4 2 8" xfId="8447"/>
    <cellStyle name="Normal 4 4 2 8 2" xfId="17099"/>
    <cellStyle name="Normal 4 4 3" xfId="8448"/>
    <cellStyle name="Normal 4 4 3 2" xfId="8449"/>
    <cellStyle name="Normal 4 4 3 2 2" xfId="17100"/>
    <cellStyle name="Normal 4 4 3 3" xfId="8450"/>
    <cellStyle name="Normal 4 4 3 3 2" xfId="17101"/>
    <cellStyle name="Normal 4 4 3 4" xfId="8451"/>
    <cellStyle name="Normal 4 4 3 4 2" xfId="17102"/>
    <cellStyle name="Normal 4 4 3 5" xfId="8452"/>
    <cellStyle name="Normal 4 4 3 5 2" xfId="17103"/>
    <cellStyle name="Normal 4 4 3 6" xfId="17104"/>
    <cellStyle name="Normal 4 4 4" xfId="8453"/>
    <cellStyle name="Normal 4 4 4 2" xfId="17105"/>
    <cellStyle name="Normal 4 4 5" xfId="8454"/>
    <cellStyle name="Normal 4 4 5 2" xfId="17106"/>
    <cellStyle name="Normal 4 4 6" xfId="8455"/>
    <cellStyle name="Normal 4 4 6 2" xfId="17107"/>
    <cellStyle name="Normal 4 4 7" xfId="8456"/>
    <cellStyle name="Normal 4 4 7 2" xfId="17108"/>
    <cellStyle name="Normal 4 4 8" xfId="8457"/>
    <cellStyle name="Normal 4 4 8 2" xfId="17109"/>
    <cellStyle name="Normal 4 4 9" xfId="8458"/>
    <cellStyle name="Normal 4 4 9 2" xfId="17110"/>
    <cellStyle name="Normal 4 40" xfId="8459"/>
    <cellStyle name="Normal 4 41" xfId="8460"/>
    <cellStyle name="Normal 4 42" xfId="8461"/>
    <cellStyle name="Normal 4 43" xfId="8462"/>
    <cellStyle name="Normal 4 44" xfId="8463"/>
    <cellStyle name="Normal 4 45" xfId="8464"/>
    <cellStyle name="Normal 4 46" xfId="8465"/>
    <cellStyle name="Normal 4 47" xfId="8466"/>
    <cellStyle name="Normal 4 48" xfId="8467"/>
    <cellStyle name="Normal 4 49" xfId="8468"/>
    <cellStyle name="Normal 4 5" xfId="8469"/>
    <cellStyle name="Normal 4 5 10" xfId="17111"/>
    <cellStyle name="Normal 4 5 2" xfId="8470"/>
    <cellStyle name="Normal 4 5 2 2" xfId="8471"/>
    <cellStyle name="Normal 4 5 2 2 2" xfId="17112"/>
    <cellStyle name="Normal 4 5 2 3" xfId="8472"/>
    <cellStyle name="Normal 4 5 2 3 2" xfId="17113"/>
    <cellStyle name="Normal 4 5 2 4" xfId="8473"/>
    <cellStyle name="Normal 4 5 2 4 2" xfId="17114"/>
    <cellStyle name="Normal 4 5 2 5" xfId="8474"/>
    <cellStyle name="Normal 4 5 2 5 2" xfId="17115"/>
    <cellStyle name="Normal 4 5 2 6" xfId="8475"/>
    <cellStyle name="Normal 4 5 2 6 2" xfId="17116"/>
    <cellStyle name="Normal 4 5 2 7" xfId="8476"/>
    <cellStyle name="Normal 4 5 2 7 2" xfId="17117"/>
    <cellStyle name="Normal 4 5 2 8" xfId="8477"/>
    <cellStyle name="Normal 4 5 2 8 2" xfId="17118"/>
    <cellStyle name="Normal 4 5 3" xfId="8478"/>
    <cellStyle name="Normal 4 5 3 2" xfId="8479"/>
    <cellStyle name="Normal 4 5 3 2 2" xfId="17119"/>
    <cellStyle name="Normal 4 5 3 3" xfId="8480"/>
    <cellStyle name="Normal 4 5 3 3 2" xfId="17120"/>
    <cellStyle name="Normal 4 5 3 4" xfId="8481"/>
    <cellStyle name="Normal 4 5 3 4 2" xfId="17121"/>
    <cellStyle name="Normal 4 5 3 5" xfId="8482"/>
    <cellStyle name="Normal 4 5 3 5 2" xfId="17122"/>
    <cellStyle name="Normal 4 5 3 6" xfId="17123"/>
    <cellStyle name="Normal 4 5 4" xfId="8483"/>
    <cellStyle name="Normal 4 5 4 2" xfId="17124"/>
    <cellStyle name="Normal 4 5 5" xfId="8484"/>
    <cellStyle name="Normal 4 5 5 2" xfId="17125"/>
    <cellStyle name="Normal 4 5 6" xfId="8485"/>
    <cellStyle name="Normal 4 5 6 2" xfId="17126"/>
    <cellStyle name="Normal 4 5 7" xfId="8486"/>
    <cellStyle name="Normal 4 5 7 2" xfId="17127"/>
    <cellStyle name="Normal 4 5 8" xfId="8487"/>
    <cellStyle name="Normal 4 5 8 2" xfId="17128"/>
    <cellStyle name="Normal 4 5 9" xfId="8488"/>
    <cellStyle name="Normal 4 5 9 2" xfId="17129"/>
    <cellStyle name="Normal 4 50" xfId="8489"/>
    <cellStyle name="Normal 4 51" xfId="8490"/>
    <cellStyle name="Normal 4 52" xfId="8491"/>
    <cellStyle name="Normal 4 53" xfId="8492"/>
    <cellStyle name="Normal 4 54" xfId="8493"/>
    <cellStyle name="Normal 4 55" xfId="8494"/>
    <cellStyle name="Normal 4 56" xfId="8495"/>
    <cellStyle name="Normal 4 57" xfId="8496"/>
    <cellStyle name="Normal 4 58" xfId="9763"/>
    <cellStyle name="Normal 4 59" xfId="14167"/>
    <cellStyle name="Normal 4 6" xfId="8497"/>
    <cellStyle name="Normal 4 6 10" xfId="17130"/>
    <cellStyle name="Normal 4 6 2" xfId="8498"/>
    <cellStyle name="Normal 4 6 2 2" xfId="8499"/>
    <cellStyle name="Normal 4 6 2 2 2" xfId="17131"/>
    <cellStyle name="Normal 4 6 2 3" xfId="8500"/>
    <cellStyle name="Normal 4 6 2 3 2" xfId="17132"/>
    <cellStyle name="Normal 4 6 2 4" xfId="8501"/>
    <cellStyle name="Normal 4 6 2 4 2" xfId="17133"/>
    <cellStyle name="Normal 4 6 2 5" xfId="8502"/>
    <cellStyle name="Normal 4 6 2 6" xfId="8503"/>
    <cellStyle name="Normal 4 6 2 7" xfId="8504"/>
    <cellStyle name="Normal 4 6 2 8" xfId="8505"/>
    <cellStyle name="Normal 4 6 3" xfId="8506"/>
    <cellStyle name="Normal 4 6 3 2" xfId="17134"/>
    <cellStyle name="Normal 4 6 4" xfId="8507"/>
    <cellStyle name="Normal 4 6 4 2" xfId="17135"/>
    <cellStyle name="Normal 4 6 5" xfId="8508"/>
    <cellStyle name="Normal 4 6 5 2" xfId="17136"/>
    <cellStyle name="Normal 4 6 6" xfId="8509"/>
    <cellStyle name="Normal 4 6 6 2" xfId="17137"/>
    <cellStyle name="Normal 4 6 7" xfId="8510"/>
    <cellStyle name="Normal 4 6 7 2" xfId="17138"/>
    <cellStyle name="Normal 4 6 8" xfId="8511"/>
    <cellStyle name="Normal 4 6 8 2" xfId="17139"/>
    <cellStyle name="Normal 4 6 9" xfId="8512"/>
    <cellStyle name="Normal 4 6 9 2" xfId="17140"/>
    <cellStyle name="Normal 4 7" xfId="8513"/>
    <cellStyle name="Normal 4 7 2" xfId="8514"/>
    <cellStyle name="Normal 4 7 2 2" xfId="8515"/>
    <cellStyle name="Normal 4 7 2 2 2" xfId="17141"/>
    <cellStyle name="Normal 4 7 2 3" xfId="8516"/>
    <cellStyle name="Normal 4 7 2 3 2" xfId="17142"/>
    <cellStyle name="Normal 4 7 2 4" xfId="8517"/>
    <cellStyle name="Normal 4 7 2 4 2" xfId="17143"/>
    <cellStyle name="Normal 4 7 2 5" xfId="17144"/>
    <cellStyle name="Normal 4 7 3" xfId="8518"/>
    <cellStyle name="Normal 4 7 3 2" xfId="17145"/>
    <cellStyle name="Normal 4 7 4" xfId="8519"/>
    <cellStyle name="Normal 4 7 4 2" xfId="17146"/>
    <cellStyle name="Normal 4 7 5" xfId="8520"/>
    <cellStyle name="Normal 4 7 5 2" xfId="17147"/>
    <cellStyle name="Normal 4 7 6" xfId="8521"/>
    <cellStyle name="Normal 4 7 7" xfId="8522"/>
    <cellStyle name="Normal 4 7 8" xfId="8523"/>
    <cellStyle name="Normal 4 7 9" xfId="8524"/>
    <cellStyle name="Normal 4 8" xfId="8525"/>
    <cellStyle name="Normal 4 8 2" xfId="17148"/>
    <cellStyle name="Normal 4 9" xfId="8526"/>
    <cellStyle name="Normal 4 9 2" xfId="17149"/>
    <cellStyle name="Normal 40" xfId="8527"/>
    <cellStyle name="Normal 40 2" xfId="17150"/>
    <cellStyle name="Normal 41" xfId="8528"/>
    <cellStyle name="Normal 41 2" xfId="17151"/>
    <cellStyle name="Normal 42" xfId="8529"/>
    <cellStyle name="Normal 42 2" xfId="17152"/>
    <cellStyle name="Normal 43" xfId="8530"/>
    <cellStyle name="Normal 43 2" xfId="17153"/>
    <cellStyle name="Normal 44" xfId="8531"/>
    <cellStyle name="Normal 44 2" xfId="17154"/>
    <cellStyle name="Normal 45" xfId="8532"/>
    <cellStyle name="Normal 45 2" xfId="17155"/>
    <cellStyle name="Normal 46" xfId="8533"/>
    <cellStyle name="Normal 46 2" xfId="17156"/>
    <cellStyle name="Normal 47" xfId="8534"/>
    <cellStyle name="Normal 47 2" xfId="17157"/>
    <cellStyle name="Normal 48" xfId="8535"/>
    <cellStyle name="Normal 48 2" xfId="17158"/>
    <cellStyle name="Normal 49" xfId="8536"/>
    <cellStyle name="Normal 49 2" xfId="17159"/>
    <cellStyle name="Normal 5" xfId="3"/>
    <cellStyle name="Normal 5 10" xfId="8537"/>
    <cellStyle name="Normal 5 10 2" xfId="8538"/>
    <cellStyle name="Normal 5 11" xfId="8539"/>
    <cellStyle name="Normal 5 12" xfId="8540"/>
    <cellStyle name="Normal 5 12 2" xfId="8541"/>
    <cellStyle name="Normal 5 13" xfId="8542"/>
    <cellStyle name="Normal 5 14" xfId="8543"/>
    <cellStyle name="Normal 5 15" xfId="8544"/>
    <cellStyle name="Normal 5 16" xfId="8545"/>
    <cellStyle name="Normal 5 17" xfId="8546"/>
    <cellStyle name="Normal 5 18" xfId="8547"/>
    <cellStyle name="Normal 5 19" xfId="8548"/>
    <cellStyle name="Normal 5 2" xfId="8549"/>
    <cellStyle name="Normal 5 2 10" xfId="8550"/>
    <cellStyle name="Normal 5 2 10 2" xfId="8551"/>
    <cellStyle name="Normal 5 2 11" xfId="8552"/>
    <cellStyle name="Normal 5 2 12" xfId="8553"/>
    <cellStyle name="Normal 5 2 12 2" xfId="8554"/>
    <cellStyle name="Normal 5 2 13" xfId="8555"/>
    <cellStyle name="Normal 5 2 14" xfId="8556"/>
    <cellStyle name="Normal 5 2 15" xfId="8557"/>
    <cellStyle name="Normal 5 2 16" xfId="8558"/>
    <cellStyle name="Normal 5 2 17" xfId="8559"/>
    <cellStyle name="Normal 5 2 18" xfId="8560"/>
    <cellStyle name="Normal 5 2 19" xfId="8561"/>
    <cellStyle name="Normal 5 2 2" xfId="8562"/>
    <cellStyle name="Normal 5 2 2 10" xfId="8563"/>
    <cellStyle name="Normal 5 2 2 11" xfId="8564"/>
    <cellStyle name="Normal 5 2 2 12" xfId="8565"/>
    <cellStyle name="Normal 5 2 2 13" xfId="8566"/>
    <cellStyle name="Normal 5 2 2 14" xfId="8567"/>
    <cellStyle name="Normal 5 2 2 15" xfId="8568"/>
    <cellStyle name="Normal 5 2 2 16" xfId="8569"/>
    <cellStyle name="Normal 5 2 2 17" xfId="8570"/>
    <cellStyle name="Normal 5 2 2 18" xfId="8571"/>
    <cellStyle name="Normal 5 2 2 19" xfId="8572"/>
    <cellStyle name="Normal 5 2 2 2" xfId="8573"/>
    <cellStyle name="Normal 5 2 2 2 10" xfId="8574"/>
    <cellStyle name="Normal 5 2 2 2 11" xfId="8575"/>
    <cellStyle name="Normal 5 2 2 2 12" xfId="8576"/>
    <cellStyle name="Normal 5 2 2 2 13" xfId="8577"/>
    <cellStyle name="Normal 5 2 2 2 14" xfId="8578"/>
    <cellStyle name="Normal 5 2 2 2 15" xfId="8579"/>
    <cellStyle name="Normal 5 2 2 2 16" xfId="8580"/>
    <cellStyle name="Normal 5 2 2 2 17" xfId="8581"/>
    <cellStyle name="Normal 5 2 2 2 18" xfId="8582"/>
    <cellStyle name="Normal 5 2 2 2 19" xfId="8583"/>
    <cellStyle name="Normal 5 2 2 2 2" xfId="8584"/>
    <cellStyle name="Normal 5 2 2 2 2 10" xfId="8585"/>
    <cellStyle name="Normal 5 2 2 2 2 11" xfId="8586"/>
    <cellStyle name="Normal 5 2 2 2 2 12" xfId="8587"/>
    <cellStyle name="Normal 5 2 2 2 2 13" xfId="8588"/>
    <cellStyle name="Normal 5 2 2 2 2 14" xfId="8589"/>
    <cellStyle name="Normal 5 2 2 2 2 15" xfId="8590"/>
    <cellStyle name="Normal 5 2 2 2 2 16" xfId="8591"/>
    <cellStyle name="Normal 5 2 2 2 2 17" xfId="8592"/>
    <cellStyle name="Normal 5 2 2 2 2 18" xfId="8593"/>
    <cellStyle name="Normal 5 2 2 2 2 19" xfId="8594"/>
    <cellStyle name="Normal 5 2 2 2 2 2" xfId="8595"/>
    <cellStyle name="Normal 5 2 2 2 2 2 10" xfId="8596"/>
    <cellStyle name="Normal 5 2 2 2 2 2 11" xfId="8597"/>
    <cellStyle name="Normal 5 2 2 2 2 2 12" xfId="8598"/>
    <cellStyle name="Normal 5 2 2 2 2 2 13" xfId="8599"/>
    <cellStyle name="Normal 5 2 2 2 2 2 14" xfId="8600"/>
    <cellStyle name="Normal 5 2 2 2 2 2 15" xfId="8601"/>
    <cellStyle name="Normal 5 2 2 2 2 2 16" xfId="8602"/>
    <cellStyle name="Normal 5 2 2 2 2 2 17" xfId="8603"/>
    <cellStyle name="Normal 5 2 2 2 2 2 18" xfId="8604"/>
    <cellStyle name="Normal 5 2 2 2 2 2 19" xfId="8605"/>
    <cellStyle name="Normal 5 2 2 2 2 2 2" xfId="8606"/>
    <cellStyle name="Normal 5 2 2 2 2 2 2 2" xfId="8607"/>
    <cellStyle name="Normal 5 2 2 2 2 2 2 2 2" xfId="8608"/>
    <cellStyle name="Normal 5 2 2 2 2 2 2 2 2 2" xfId="8609"/>
    <cellStyle name="Normal 5 2 2 2 2 2 2 2 3" xfId="8610"/>
    <cellStyle name="Normal 5 2 2 2 2 2 2 2 4" xfId="8611"/>
    <cellStyle name="Normal 5 2 2 2 2 2 2 2 5" xfId="8612"/>
    <cellStyle name="Normal 5 2 2 2 2 2 2 2 6" xfId="8613"/>
    <cellStyle name="Normal 5 2 2 2 2 2 2 3" xfId="8614"/>
    <cellStyle name="Normal 5 2 2 2 2 2 2 3 2" xfId="8615"/>
    <cellStyle name="Normal 5 2 2 2 2 2 2 4" xfId="8616"/>
    <cellStyle name="Normal 5 2 2 2 2 2 2 5" xfId="8617"/>
    <cellStyle name="Normal 5 2 2 2 2 2 2 6" xfId="8618"/>
    <cellStyle name="Normal 5 2 2 2 2 2 20" xfId="8619"/>
    <cellStyle name="Normal 5 2 2 2 2 2 21" xfId="8620"/>
    <cellStyle name="Normal 5 2 2 2 2 2 21 2" xfId="8621"/>
    <cellStyle name="Normal 5 2 2 2 2 2 22" xfId="8622"/>
    <cellStyle name="Normal 5 2 2 2 2 2 23" xfId="8623"/>
    <cellStyle name="Normal 5 2 2 2 2 2 24" xfId="8624"/>
    <cellStyle name="Normal 5 2 2 2 2 2 3" xfId="8625"/>
    <cellStyle name="Normal 5 2 2 2 2 2 4" xfId="8626"/>
    <cellStyle name="Normal 5 2 2 2 2 2 5" xfId="8627"/>
    <cellStyle name="Normal 5 2 2 2 2 2 6" xfId="8628"/>
    <cellStyle name="Normal 5 2 2 2 2 2 7" xfId="8629"/>
    <cellStyle name="Normal 5 2 2 2 2 2 8" xfId="8630"/>
    <cellStyle name="Normal 5 2 2 2 2 2 9" xfId="8631"/>
    <cellStyle name="Normal 5 2 2 2 2 20" xfId="8632"/>
    <cellStyle name="Normal 5 2 2 2 2 21" xfId="8633"/>
    <cellStyle name="Normal 5 2 2 2 2 21 2" xfId="8634"/>
    <cellStyle name="Normal 5 2 2 2 2 22" xfId="8635"/>
    <cellStyle name="Normal 5 2 2 2 2 23" xfId="8636"/>
    <cellStyle name="Normal 5 2 2 2 2 24" xfId="8637"/>
    <cellStyle name="Normal 5 2 2 2 2 3" xfId="8638"/>
    <cellStyle name="Normal 5 2 2 2 2 3 2" xfId="8639"/>
    <cellStyle name="Normal 5 2 2 2 2 4" xfId="8640"/>
    <cellStyle name="Normal 5 2 2 2 2 5" xfId="8641"/>
    <cellStyle name="Normal 5 2 2 2 2 6" xfId="8642"/>
    <cellStyle name="Normal 5 2 2 2 2 7" xfId="8643"/>
    <cellStyle name="Normal 5 2 2 2 2 8" xfId="8644"/>
    <cellStyle name="Normal 5 2 2 2 2 9" xfId="8645"/>
    <cellStyle name="Normal 5 2 2 2 20" xfId="8646"/>
    <cellStyle name="Normal 5 2 2 2 21" xfId="8647"/>
    <cellStyle name="Normal 5 2 2 2 22" xfId="8648"/>
    <cellStyle name="Normal 5 2 2 2 23" xfId="8649"/>
    <cellStyle name="Normal 5 2 2 2 23 2" xfId="8650"/>
    <cellStyle name="Normal 5 2 2 2 24" xfId="8651"/>
    <cellStyle name="Normal 5 2 2 2 25" xfId="8652"/>
    <cellStyle name="Normal 5 2 2 2 26" xfId="8653"/>
    <cellStyle name="Normal 5 2 2 2 3" xfId="8654"/>
    <cellStyle name="Normal 5 2 2 2 4" xfId="8655"/>
    <cellStyle name="Normal 5 2 2 2 5" xfId="8656"/>
    <cellStyle name="Normal 5 2 2 2 5 2" xfId="8657"/>
    <cellStyle name="Normal 5 2 2 2 6" xfId="8658"/>
    <cellStyle name="Normal 5 2 2 2 7" xfId="8659"/>
    <cellStyle name="Normal 5 2 2 2 8" xfId="8660"/>
    <cellStyle name="Normal 5 2 2 2 9" xfId="8661"/>
    <cellStyle name="Normal 5 2 2 20" xfId="8662"/>
    <cellStyle name="Normal 5 2 2 21" xfId="8663"/>
    <cellStyle name="Normal 5 2 2 22" xfId="8664"/>
    <cellStyle name="Normal 5 2 2 23" xfId="8665"/>
    <cellStyle name="Normal 5 2 2 23 2" xfId="8666"/>
    <cellStyle name="Normal 5 2 2 24" xfId="8667"/>
    <cellStyle name="Normal 5 2 2 25" xfId="8668"/>
    <cellStyle name="Normal 5 2 2 26" xfId="8669"/>
    <cellStyle name="Normal 5 2 2 3" xfId="8670"/>
    <cellStyle name="Normal 5 2 2 3 2" xfId="8671"/>
    <cellStyle name="Normal 5 2 2 4" xfId="8672"/>
    <cellStyle name="Normal 5 2 2 5" xfId="8673"/>
    <cellStyle name="Normal 5 2 2 5 2" xfId="8674"/>
    <cellStyle name="Normal 5 2 2 6" xfId="8675"/>
    <cellStyle name="Normal 5 2 2 7" xfId="8676"/>
    <cellStyle name="Normal 5 2 2 8" xfId="8677"/>
    <cellStyle name="Normal 5 2 2 9" xfId="8678"/>
    <cellStyle name="Normal 5 2 20" xfId="8679"/>
    <cellStyle name="Normal 5 2 21" xfId="8680"/>
    <cellStyle name="Normal 5 2 22" xfId="8681"/>
    <cellStyle name="Normal 5 2 23" xfId="8682"/>
    <cellStyle name="Normal 5 2 24" xfId="8683"/>
    <cellStyle name="Normal 5 2 25" xfId="8684"/>
    <cellStyle name="Normal 5 2 26" xfId="8685"/>
    <cellStyle name="Normal 5 2 27" xfId="8686"/>
    <cellStyle name="Normal 5 2 28" xfId="8687"/>
    <cellStyle name="Normal 5 2 29" xfId="8688"/>
    <cellStyle name="Normal 5 2 3" xfId="8689"/>
    <cellStyle name="Normal 5 2 30" xfId="8690"/>
    <cellStyle name="Normal 5 2 30 2" xfId="8691"/>
    <cellStyle name="Normal 5 2 31" xfId="8692"/>
    <cellStyle name="Normal 5 2 32" xfId="8693"/>
    <cellStyle name="Normal 5 2 33" xfId="8694"/>
    <cellStyle name="Normal 5 2 34" xfId="8695"/>
    <cellStyle name="Normal 5 2 35" xfId="8696"/>
    <cellStyle name="Normal 5 2 36" xfId="8697"/>
    <cellStyle name="Normal 5 2 37" xfId="8698"/>
    <cellStyle name="Normal 5 2 4" xfId="8699"/>
    <cellStyle name="Normal 5 2 5" xfId="8700"/>
    <cellStyle name="Normal 5 2 6" xfId="8701"/>
    <cellStyle name="Normal 5 2 7" xfId="8702"/>
    <cellStyle name="Normal 5 2 8" xfId="8703"/>
    <cellStyle name="Normal 5 2 9" xfId="8704"/>
    <cellStyle name="Normal 5 20" xfId="8705"/>
    <cellStyle name="Normal 5 21" xfId="8706"/>
    <cellStyle name="Normal 5 22" xfId="8707"/>
    <cellStyle name="Normal 5 23" xfId="8708"/>
    <cellStyle name="Normal 5 24" xfId="8709"/>
    <cellStyle name="Normal 5 25" xfId="8710"/>
    <cellStyle name="Normal 5 26" xfId="8711"/>
    <cellStyle name="Normal 5 27" xfId="8712"/>
    <cellStyle name="Normal 5 28" xfId="8713"/>
    <cellStyle name="Normal 5 29" xfId="8714"/>
    <cellStyle name="Normal 5 3" xfId="8715"/>
    <cellStyle name="Normal 5 3 10" xfId="8716"/>
    <cellStyle name="Normal 5 3 11" xfId="8717"/>
    <cellStyle name="Normal 5 3 12" xfId="8718"/>
    <cellStyle name="Normal 5 3 13" xfId="8719"/>
    <cellStyle name="Normal 5 3 14" xfId="8720"/>
    <cellStyle name="Normal 5 3 15" xfId="8721"/>
    <cellStyle name="Normal 5 3 16" xfId="8722"/>
    <cellStyle name="Normal 5 3 17" xfId="8723"/>
    <cellStyle name="Normal 5 3 18" xfId="8724"/>
    <cellStyle name="Normal 5 3 19" xfId="8725"/>
    <cellStyle name="Normal 5 3 2" xfId="8726"/>
    <cellStyle name="Normal 5 3 2 10" xfId="8727"/>
    <cellStyle name="Normal 5 3 2 11" xfId="8728"/>
    <cellStyle name="Normal 5 3 2 12" xfId="8729"/>
    <cellStyle name="Normal 5 3 2 13" xfId="8730"/>
    <cellStyle name="Normal 5 3 2 14" xfId="8731"/>
    <cellStyle name="Normal 5 3 2 15" xfId="8732"/>
    <cellStyle name="Normal 5 3 2 16" xfId="8733"/>
    <cellStyle name="Normal 5 3 2 17" xfId="8734"/>
    <cellStyle name="Normal 5 3 2 18" xfId="8735"/>
    <cellStyle name="Normal 5 3 2 19" xfId="8736"/>
    <cellStyle name="Normal 5 3 2 2" xfId="8737"/>
    <cellStyle name="Normal 5 3 2 2 2" xfId="8738"/>
    <cellStyle name="Normal 5 3 2 20" xfId="8739"/>
    <cellStyle name="Normal 5 3 2 3" xfId="8740"/>
    <cellStyle name="Normal 5 3 2 4" xfId="8741"/>
    <cellStyle name="Normal 5 3 2 5" xfId="8742"/>
    <cellStyle name="Normal 5 3 2 6" xfId="8743"/>
    <cellStyle name="Normal 5 3 2 7" xfId="8744"/>
    <cellStyle name="Normal 5 3 2 8" xfId="8745"/>
    <cellStyle name="Normal 5 3 2 9" xfId="8746"/>
    <cellStyle name="Normal 5 3 20" xfId="8747"/>
    <cellStyle name="Normal 5 3 21" xfId="8748"/>
    <cellStyle name="Normal 5 3 22" xfId="8749"/>
    <cellStyle name="Normal 5 3 23" xfId="8750"/>
    <cellStyle name="Normal 5 3 24" xfId="8751"/>
    <cellStyle name="Normal 5 3 3" xfId="8752"/>
    <cellStyle name="Normal 5 3 3 2" xfId="8753"/>
    <cellStyle name="Normal 5 3 4" xfId="8754"/>
    <cellStyle name="Normal 5 3 5" xfId="8755"/>
    <cellStyle name="Normal 5 3 6" xfId="8756"/>
    <cellStyle name="Normal 5 3 7" xfId="8757"/>
    <cellStyle name="Normal 5 3 8" xfId="8758"/>
    <cellStyle name="Normal 5 3 9" xfId="8759"/>
    <cellStyle name="Normal 5 30" xfId="8760"/>
    <cellStyle name="Normal 5 30 2" xfId="8761"/>
    <cellStyle name="Normal 5 30 3" xfId="17160"/>
    <cellStyle name="Normal 5 31" xfId="8762"/>
    <cellStyle name="Normal 5 32" xfId="8763"/>
    <cellStyle name="Normal 5 33" xfId="8764"/>
    <cellStyle name="Normal 5 34" xfId="8765"/>
    <cellStyle name="Normal 5 35" xfId="8766"/>
    <cellStyle name="Normal 5 36" xfId="8767"/>
    <cellStyle name="Normal 5 37" xfId="8768"/>
    <cellStyle name="Normal 5 38" xfId="8769"/>
    <cellStyle name="Normal 5 39" xfId="8770"/>
    <cellStyle name="Normal 5 4" xfId="8771"/>
    <cellStyle name="Normal 5 40" xfId="8772"/>
    <cellStyle name="Normal 5 41" xfId="8773"/>
    <cellStyle name="Normal 5 42" xfId="8774"/>
    <cellStyle name="Normal 5 43" xfId="8775"/>
    <cellStyle name="Normal 5 44" xfId="8776"/>
    <cellStyle name="Normal 5 45" xfId="8777"/>
    <cellStyle name="Normal 5 46" xfId="8778"/>
    <cellStyle name="Normal 5 47" xfId="8779"/>
    <cellStyle name="Normal 5 48" xfId="8780"/>
    <cellStyle name="Normal 5 49" xfId="8781"/>
    <cellStyle name="Normal 5 5" xfId="8782"/>
    <cellStyle name="Normal 5 50" xfId="8783"/>
    <cellStyle name="Normal 5 51" xfId="8784"/>
    <cellStyle name="Normal 5 52" xfId="8785"/>
    <cellStyle name="Normal 5 53" xfId="8786"/>
    <cellStyle name="Normal 5 54" xfId="8787"/>
    <cellStyle name="Normal 5 55" xfId="9765"/>
    <cellStyle name="Normal 5 6" xfId="8788"/>
    <cellStyle name="Normal 5 7" xfId="8789"/>
    <cellStyle name="Normal 5 8" xfId="8790"/>
    <cellStyle name="Normal 5 9" xfId="8791"/>
    <cellStyle name="Normal 50" xfId="8792"/>
    <cellStyle name="Normal 50 2" xfId="17161"/>
    <cellStyle name="Normal 51" xfId="8793"/>
    <cellStyle name="Normal 51 2" xfId="17162"/>
    <cellStyle name="Normal 52" xfId="8794"/>
    <cellStyle name="Normal 53" xfId="8795"/>
    <cellStyle name="Normal 54" xfId="8796"/>
    <cellStyle name="Normal 55" xfId="8797"/>
    <cellStyle name="Normal 56" xfId="8798"/>
    <cellStyle name="Normal 57" xfId="8799"/>
    <cellStyle name="Normal 58" xfId="8800"/>
    <cellStyle name="Normal 59" xfId="8801"/>
    <cellStyle name="Normal 6" xfId="7"/>
    <cellStyle name="Normal 6 10" xfId="8802"/>
    <cellStyle name="Normal 6 10 2" xfId="17163"/>
    <cellStyle name="Normal 6 11" xfId="8803"/>
    <cellStyle name="Normal 6 11 2" xfId="17164"/>
    <cellStyle name="Normal 6 12" xfId="23"/>
    <cellStyle name="Normal 6 12 2" xfId="8804"/>
    <cellStyle name="Normal 6 12 2 2" xfId="17165"/>
    <cellStyle name="Normal 6 13" xfId="8805"/>
    <cellStyle name="Normal 6 13 2" xfId="17166"/>
    <cellStyle name="Normal 6 14" xfId="8806"/>
    <cellStyle name="Normal 6 14 2" xfId="8807"/>
    <cellStyle name="Normal 6 14 2 2" xfId="17167"/>
    <cellStyle name="Normal 6 15" xfId="8808"/>
    <cellStyle name="Normal 6 15 2" xfId="17168"/>
    <cellStyle name="Normal 6 16" xfId="8809"/>
    <cellStyle name="Normal 6 16 2" xfId="17169"/>
    <cellStyle name="Normal 6 17" xfId="8810"/>
    <cellStyle name="Normal 6 17 2" xfId="17170"/>
    <cellStyle name="Normal 6 18" xfId="8811"/>
    <cellStyle name="Normal 6 18 2" xfId="17171"/>
    <cellStyle name="Normal 6 19" xfId="8812"/>
    <cellStyle name="Normal 6 19 2" xfId="17172"/>
    <cellStyle name="Normal 6 2" xfId="8813"/>
    <cellStyle name="Normal 6 2 10" xfId="8814"/>
    <cellStyle name="Normal 6 2 10 2" xfId="8815"/>
    <cellStyle name="Normal 6 2 10 3" xfId="17173"/>
    <cellStyle name="Normal 6 2 11" xfId="8816"/>
    <cellStyle name="Normal 6 2 12" xfId="8817"/>
    <cellStyle name="Normal 6 2 12 2" xfId="8818"/>
    <cellStyle name="Normal 6 2 12 3" xfId="17174"/>
    <cellStyle name="Normal 6 2 13" xfId="8819"/>
    <cellStyle name="Normal 6 2 14" xfId="8820"/>
    <cellStyle name="Normal 6 2 15" xfId="8821"/>
    <cellStyle name="Normal 6 2 16" xfId="8822"/>
    <cellStyle name="Normal 6 2 17" xfId="8823"/>
    <cellStyle name="Normal 6 2 18" xfId="8824"/>
    <cellStyle name="Normal 6 2 19" xfId="8825"/>
    <cellStyle name="Normal 6 2 2" xfId="8826"/>
    <cellStyle name="Normal 6 2 2 10" xfId="8827"/>
    <cellStyle name="Normal 6 2 2 10 2" xfId="8828"/>
    <cellStyle name="Normal 6 2 2 10 2 2" xfId="17175"/>
    <cellStyle name="Normal 6 2 2 11" xfId="8829"/>
    <cellStyle name="Normal 6 2 2 11 2" xfId="17176"/>
    <cellStyle name="Normal 6 2 2 12" xfId="8830"/>
    <cellStyle name="Normal 6 2 2 12 2" xfId="8831"/>
    <cellStyle name="Normal 6 2 2 12 2 2" xfId="17177"/>
    <cellStyle name="Normal 6 2 2 13" xfId="8832"/>
    <cellStyle name="Normal 6 2 2 13 2" xfId="17178"/>
    <cellStyle name="Normal 6 2 2 14" xfId="8833"/>
    <cellStyle name="Normal 6 2 2 14 2" xfId="17179"/>
    <cellStyle name="Normal 6 2 2 15" xfId="8834"/>
    <cellStyle name="Normal 6 2 2 15 2" xfId="17180"/>
    <cellStyle name="Normal 6 2 2 16" xfId="8835"/>
    <cellStyle name="Normal 6 2 2 16 2" xfId="17181"/>
    <cellStyle name="Normal 6 2 2 17" xfId="8836"/>
    <cellStyle name="Normal 6 2 2 17 2" xfId="17182"/>
    <cellStyle name="Normal 6 2 2 18" xfId="8837"/>
    <cellStyle name="Normal 6 2 2 18 2" xfId="17183"/>
    <cellStyle name="Normal 6 2 2 19" xfId="8838"/>
    <cellStyle name="Normal 6 2 2 19 2" xfId="17184"/>
    <cellStyle name="Normal 6 2 2 2" xfId="8839"/>
    <cellStyle name="Normal 6 2 2 2 10" xfId="8840"/>
    <cellStyle name="Normal 6 2 2 2 11" xfId="8841"/>
    <cellStyle name="Normal 6 2 2 2 12" xfId="8842"/>
    <cellStyle name="Normal 6 2 2 2 13" xfId="8843"/>
    <cellStyle name="Normal 6 2 2 2 14" xfId="8844"/>
    <cellStyle name="Normal 6 2 2 2 15" xfId="8845"/>
    <cellStyle name="Normal 6 2 2 2 16" xfId="8846"/>
    <cellStyle name="Normal 6 2 2 2 17" xfId="8847"/>
    <cellStyle name="Normal 6 2 2 2 18" xfId="8848"/>
    <cellStyle name="Normal 6 2 2 2 19" xfId="8849"/>
    <cellStyle name="Normal 6 2 2 2 2" xfId="8850"/>
    <cellStyle name="Normal 6 2 2 2 2 10" xfId="8851"/>
    <cellStyle name="Normal 6 2 2 2 2 10 2" xfId="17185"/>
    <cellStyle name="Normal 6 2 2 2 2 11" xfId="8852"/>
    <cellStyle name="Normal 6 2 2 2 2 11 2" xfId="17186"/>
    <cellStyle name="Normal 6 2 2 2 2 12" xfId="8853"/>
    <cellStyle name="Normal 6 2 2 2 2 12 2" xfId="17187"/>
    <cellStyle name="Normal 6 2 2 2 2 13" xfId="8854"/>
    <cellStyle name="Normal 6 2 2 2 2 13 2" xfId="17188"/>
    <cellStyle name="Normal 6 2 2 2 2 14" xfId="8855"/>
    <cellStyle name="Normal 6 2 2 2 2 14 2" xfId="17189"/>
    <cellStyle name="Normal 6 2 2 2 2 15" xfId="8856"/>
    <cellStyle name="Normal 6 2 2 2 2 15 2" xfId="17190"/>
    <cellStyle name="Normal 6 2 2 2 2 16" xfId="8857"/>
    <cellStyle name="Normal 6 2 2 2 2 16 2" xfId="17191"/>
    <cellStyle name="Normal 6 2 2 2 2 17" xfId="8858"/>
    <cellStyle name="Normal 6 2 2 2 2 17 2" xfId="17192"/>
    <cellStyle name="Normal 6 2 2 2 2 18" xfId="8859"/>
    <cellStyle name="Normal 6 2 2 2 2 18 2" xfId="17193"/>
    <cellStyle name="Normal 6 2 2 2 2 19" xfId="8860"/>
    <cellStyle name="Normal 6 2 2 2 2 19 2" xfId="17194"/>
    <cellStyle name="Normal 6 2 2 2 2 2" xfId="8861"/>
    <cellStyle name="Normal 6 2 2 2 2 2 10" xfId="8862"/>
    <cellStyle name="Normal 6 2 2 2 2 2 11" xfId="8863"/>
    <cellStyle name="Normal 6 2 2 2 2 2 12" xfId="8864"/>
    <cellStyle name="Normal 6 2 2 2 2 2 13" xfId="8865"/>
    <cellStyle name="Normal 6 2 2 2 2 2 14" xfId="8866"/>
    <cellStyle name="Normal 6 2 2 2 2 2 15" xfId="8867"/>
    <cellStyle name="Normal 6 2 2 2 2 2 16" xfId="8868"/>
    <cellStyle name="Normal 6 2 2 2 2 2 17" xfId="8869"/>
    <cellStyle name="Normal 6 2 2 2 2 2 18" xfId="8870"/>
    <cellStyle name="Normal 6 2 2 2 2 2 19" xfId="8871"/>
    <cellStyle name="Normal 6 2 2 2 2 2 2" xfId="8872"/>
    <cellStyle name="Normal 6 2 2 2 2 2 2 10" xfId="8873"/>
    <cellStyle name="Normal 6 2 2 2 2 2 2 10 2" xfId="17195"/>
    <cellStyle name="Normal 6 2 2 2 2 2 2 11" xfId="8874"/>
    <cellStyle name="Normal 6 2 2 2 2 2 2 11 2" xfId="17196"/>
    <cellStyle name="Normal 6 2 2 2 2 2 2 12" xfId="8875"/>
    <cellStyle name="Normal 6 2 2 2 2 2 2 12 2" xfId="17197"/>
    <cellStyle name="Normal 6 2 2 2 2 2 2 13" xfId="8876"/>
    <cellStyle name="Normal 6 2 2 2 2 2 2 13 2" xfId="17198"/>
    <cellStyle name="Normal 6 2 2 2 2 2 2 14" xfId="8877"/>
    <cellStyle name="Normal 6 2 2 2 2 2 2 14 2" xfId="17199"/>
    <cellStyle name="Normal 6 2 2 2 2 2 2 15" xfId="8878"/>
    <cellStyle name="Normal 6 2 2 2 2 2 2 15 2" xfId="17200"/>
    <cellStyle name="Normal 6 2 2 2 2 2 2 16" xfId="8879"/>
    <cellStyle name="Normal 6 2 2 2 2 2 2 16 2" xfId="17201"/>
    <cellStyle name="Normal 6 2 2 2 2 2 2 17" xfId="8880"/>
    <cellStyle name="Normal 6 2 2 2 2 2 2 17 2" xfId="17202"/>
    <cellStyle name="Normal 6 2 2 2 2 2 2 18" xfId="8881"/>
    <cellStyle name="Normal 6 2 2 2 2 2 2 18 2" xfId="17203"/>
    <cellStyle name="Normal 6 2 2 2 2 2 2 19" xfId="8882"/>
    <cellStyle name="Normal 6 2 2 2 2 2 2 19 2" xfId="17204"/>
    <cellStyle name="Normal 6 2 2 2 2 2 2 2" xfId="8883"/>
    <cellStyle name="Normal 6 2 2 2 2 2 2 2 2" xfId="8884"/>
    <cellStyle name="Normal 6 2 2 2 2 2 2 2 2 2" xfId="8885"/>
    <cellStyle name="Normal 6 2 2 2 2 2 2 2 2 2 2" xfId="8886"/>
    <cellStyle name="Normal 6 2 2 2 2 2 2 2 2 2 2 2" xfId="17205"/>
    <cellStyle name="Normal 6 2 2 2 2 2 2 2 2 3" xfId="8887"/>
    <cellStyle name="Normal 6 2 2 2 2 2 2 2 2 3 2" xfId="17206"/>
    <cellStyle name="Normal 6 2 2 2 2 2 2 2 2 4" xfId="8888"/>
    <cellStyle name="Normal 6 2 2 2 2 2 2 2 2 4 2" xfId="17207"/>
    <cellStyle name="Normal 6 2 2 2 2 2 2 2 2 5" xfId="8889"/>
    <cellStyle name="Normal 6 2 2 2 2 2 2 2 2 5 2" xfId="17208"/>
    <cellStyle name="Normal 6 2 2 2 2 2 2 2 2 6" xfId="8890"/>
    <cellStyle name="Normal 6 2 2 2 2 2 2 2 2 6 2" xfId="17209"/>
    <cellStyle name="Normal 6 2 2 2 2 2 2 2 2 7" xfId="17210"/>
    <cellStyle name="Normal 6 2 2 2 2 2 2 2 3" xfId="8891"/>
    <cellStyle name="Normal 6 2 2 2 2 2 2 2 3 2" xfId="8892"/>
    <cellStyle name="Normal 6 2 2 2 2 2 2 2 3 3" xfId="17211"/>
    <cellStyle name="Normal 6 2 2 2 2 2 2 2 4" xfId="8893"/>
    <cellStyle name="Normal 6 2 2 2 2 2 2 2 5" xfId="8894"/>
    <cellStyle name="Normal 6 2 2 2 2 2 2 2 6" xfId="8895"/>
    <cellStyle name="Normal 6 2 2 2 2 2 2 20" xfId="8896"/>
    <cellStyle name="Normal 6 2 2 2 2 2 2 20 2" xfId="17212"/>
    <cellStyle name="Normal 6 2 2 2 2 2 2 21" xfId="8897"/>
    <cellStyle name="Normal 6 2 2 2 2 2 2 21 2" xfId="8898"/>
    <cellStyle name="Normal 6 2 2 2 2 2 2 21 2 2" xfId="17213"/>
    <cellStyle name="Normal 6 2 2 2 2 2 2 22" xfId="8899"/>
    <cellStyle name="Normal 6 2 2 2 2 2 2 22 2" xfId="17214"/>
    <cellStyle name="Normal 6 2 2 2 2 2 2 23" xfId="8900"/>
    <cellStyle name="Normal 6 2 2 2 2 2 2 23 2" xfId="17215"/>
    <cellStyle name="Normal 6 2 2 2 2 2 2 24" xfId="8901"/>
    <cellStyle name="Normal 6 2 2 2 2 2 2 24 2" xfId="17216"/>
    <cellStyle name="Normal 6 2 2 2 2 2 2 25" xfId="17217"/>
    <cellStyle name="Normal 6 2 2 2 2 2 2 3" xfId="8902"/>
    <cellStyle name="Normal 6 2 2 2 2 2 2 3 2" xfId="17218"/>
    <cellStyle name="Normal 6 2 2 2 2 2 2 4" xfId="8903"/>
    <cellStyle name="Normal 6 2 2 2 2 2 2 4 2" xfId="17219"/>
    <cellStyle name="Normal 6 2 2 2 2 2 2 5" xfId="8904"/>
    <cellStyle name="Normal 6 2 2 2 2 2 2 5 2" xfId="17220"/>
    <cellStyle name="Normal 6 2 2 2 2 2 2 6" xfId="8905"/>
    <cellStyle name="Normal 6 2 2 2 2 2 2 6 2" xfId="17221"/>
    <cellStyle name="Normal 6 2 2 2 2 2 2 7" xfId="8906"/>
    <cellStyle name="Normal 6 2 2 2 2 2 2 7 2" xfId="17222"/>
    <cellStyle name="Normal 6 2 2 2 2 2 2 8" xfId="8907"/>
    <cellStyle name="Normal 6 2 2 2 2 2 2 8 2" xfId="17223"/>
    <cellStyle name="Normal 6 2 2 2 2 2 2 9" xfId="8908"/>
    <cellStyle name="Normal 6 2 2 2 2 2 2 9 2" xfId="17224"/>
    <cellStyle name="Normal 6 2 2 2 2 2 20" xfId="8909"/>
    <cellStyle name="Normal 6 2 2 2 2 2 21" xfId="8910"/>
    <cellStyle name="Normal 6 2 2 2 2 2 21 2" xfId="8911"/>
    <cellStyle name="Normal 6 2 2 2 2 2 21 3" xfId="17225"/>
    <cellStyle name="Normal 6 2 2 2 2 2 22" xfId="8912"/>
    <cellStyle name="Normal 6 2 2 2 2 2 23" xfId="8913"/>
    <cellStyle name="Normal 6 2 2 2 2 2 24" xfId="8914"/>
    <cellStyle name="Normal 6 2 2 2 2 2 3" xfId="8915"/>
    <cellStyle name="Normal 6 2 2 2 2 2 3 2" xfId="8916"/>
    <cellStyle name="Normal 6 2 2 2 2 2 3 3" xfId="17226"/>
    <cellStyle name="Normal 6 2 2 2 2 2 4" xfId="8917"/>
    <cellStyle name="Normal 6 2 2 2 2 2 5" xfId="8918"/>
    <cellStyle name="Normal 6 2 2 2 2 2 6" xfId="8919"/>
    <cellStyle name="Normal 6 2 2 2 2 2 7" xfId="8920"/>
    <cellStyle name="Normal 6 2 2 2 2 2 8" xfId="8921"/>
    <cellStyle name="Normal 6 2 2 2 2 2 9" xfId="8922"/>
    <cellStyle name="Normal 6 2 2 2 2 20" xfId="8923"/>
    <cellStyle name="Normal 6 2 2 2 2 20 2" xfId="17227"/>
    <cellStyle name="Normal 6 2 2 2 2 21" xfId="8924"/>
    <cellStyle name="Normal 6 2 2 2 2 21 2" xfId="17228"/>
    <cellStyle name="Normal 6 2 2 2 2 22" xfId="8925"/>
    <cellStyle name="Normal 6 2 2 2 2 22 2" xfId="17229"/>
    <cellStyle name="Normal 6 2 2 2 2 23" xfId="8926"/>
    <cellStyle name="Normal 6 2 2 2 2 23 2" xfId="8927"/>
    <cellStyle name="Normal 6 2 2 2 2 23 2 2" xfId="17230"/>
    <cellStyle name="Normal 6 2 2 2 2 24" xfId="8928"/>
    <cellStyle name="Normal 6 2 2 2 2 24 2" xfId="17231"/>
    <cellStyle name="Normal 6 2 2 2 2 25" xfId="8929"/>
    <cellStyle name="Normal 6 2 2 2 2 25 2" xfId="17232"/>
    <cellStyle name="Normal 6 2 2 2 2 26" xfId="8930"/>
    <cellStyle name="Normal 6 2 2 2 2 26 2" xfId="17233"/>
    <cellStyle name="Normal 6 2 2 2 2 27" xfId="17234"/>
    <cellStyle name="Normal 6 2 2 2 2 3" xfId="8931"/>
    <cellStyle name="Normal 6 2 2 2 2 3 2" xfId="17235"/>
    <cellStyle name="Normal 6 2 2 2 2 4" xfId="8932"/>
    <cellStyle name="Normal 6 2 2 2 2 4 2" xfId="17236"/>
    <cellStyle name="Normal 6 2 2 2 2 5" xfId="8933"/>
    <cellStyle name="Normal 6 2 2 2 2 5 2" xfId="8934"/>
    <cellStyle name="Normal 6 2 2 2 2 5 2 2" xfId="17237"/>
    <cellStyle name="Normal 6 2 2 2 2 6" xfId="8935"/>
    <cellStyle name="Normal 6 2 2 2 2 6 2" xfId="17238"/>
    <cellStyle name="Normal 6 2 2 2 2 7" xfId="8936"/>
    <cellStyle name="Normal 6 2 2 2 2 7 2" xfId="17239"/>
    <cellStyle name="Normal 6 2 2 2 2 8" xfId="8937"/>
    <cellStyle name="Normal 6 2 2 2 2 8 2" xfId="17240"/>
    <cellStyle name="Normal 6 2 2 2 2 9" xfId="8938"/>
    <cellStyle name="Normal 6 2 2 2 2 9 2" xfId="17241"/>
    <cellStyle name="Normal 6 2 2 2 20" xfId="8939"/>
    <cellStyle name="Normal 6 2 2 2 21" xfId="8940"/>
    <cellStyle name="Normal 6 2 2 2 22" xfId="8941"/>
    <cellStyle name="Normal 6 2 2 2 23" xfId="8942"/>
    <cellStyle name="Normal 6 2 2 2 23 2" xfId="8943"/>
    <cellStyle name="Normal 6 2 2 2 23 3" xfId="17242"/>
    <cellStyle name="Normal 6 2 2 2 24" xfId="8944"/>
    <cellStyle name="Normal 6 2 2 2 25" xfId="8945"/>
    <cellStyle name="Normal 6 2 2 2 26" xfId="8946"/>
    <cellStyle name="Normal 6 2 2 2 3" xfId="8947"/>
    <cellStyle name="Normal 6 2 2 2 3 2" xfId="8948"/>
    <cellStyle name="Normal 6 2 2 2 3 3" xfId="17243"/>
    <cellStyle name="Normal 6 2 2 2 4" xfId="8949"/>
    <cellStyle name="Normal 6 2 2 2 5" xfId="8950"/>
    <cellStyle name="Normal 6 2 2 2 5 2" xfId="8951"/>
    <cellStyle name="Normal 6 2 2 2 5 3" xfId="17244"/>
    <cellStyle name="Normal 6 2 2 2 6" xfId="8952"/>
    <cellStyle name="Normal 6 2 2 2 7" xfId="8953"/>
    <cellStyle name="Normal 6 2 2 2 8" xfId="8954"/>
    <cellStyle name="Normal 6 2 2 2 9" xfId="8955"/>
    <cellStyle name="Normal 6 2 2 20" xfId="8956"/>
    <cellStyle name="Normal 6 2 2 20 2" xfId="17245"/>
    <cellStyle name="Normal 6 2 2 21" xfId="8957"/>
    <cellStyle name="Normal 6 2 2 21 2" xfId="17246"/>
    <cellStyle name="Normal 6 2 2 22" xfId="8958"/>
    <cellStyle name="Normal 6 2 2 22 2" xfId="17247"/>
    <cellStyle name="Normal 6 2 2 23" xfId="8959"/>
    <cellStyle name="Normal 6 2 2 23 2" xfId="17248"/>
    <cellStyle name="Normal 6 2 2 24" xfId="8960"/>
    <cellStyle name="Normal 6 2 2 24 2" xfId="17249"/>
    <cellStyle name="Normal 6 2 2 25" xfId="8961"/>
    <cellStyle name="Normal 6 2 2 25 2" xfId="17250"/>
    <cellStyle name="Normal 6 2 2 26" xfId="8962"/>
    <cellStyle name="Normal 6 2 2 26 2" xfId="17251"/>
    <cellStyle name="Normal 6 2 2 27" xfId="8963"/>
    <cellStyle name="Normal 6 2 2 27 2" xfId="17252"/>
    <cellStyle name="Normal 6 2 2 28" xfId="8964"/>
    <cellStyle name="Normal 6 2 2 28 2" xfId="17253"/>
    <cellStyle name="Normal 6 2 2 29" xfId="8965"/>
    <cellStyle name="Normal 6 2 2 29 2" xfId="17254"/>
    <cellStyle name="Normal 6 2 2 3" xfId="8966"/>
    <cellStyle name="Normal 6 2 2 3 2" xfId="17255"/>
    <cellStyle name="Normal 6 2 2 30" xfId="8967"/>
    <cellStyle name="Normal 6 2 2 30 2" xfId="8968"/>
    <cellStyle name="Normal 6 2 2 30 2 2" xfId="17256"/>
    <cellStyle name="Normal 6 2 2 31" xfId="8969"/>
    <cellStyle name="Normal 6 2 2 31 2" xfId="17257"/>
    <cellStyle name="Normal 6 2 2 32" xfId="8970"/>
    <cellStyle name="Normal 6 2 2 32 2" xfId="17258"/>
    <cellStyle name="Normal 6 2 2 33" xfId="8971"/>
    <cellStyle name="Normal 6 2 2 33 2" xfId="17259"/>
    <cellStyle name="Normal 6 2 2 34" xfId="17260"/>
    <cellStyle name="Normal 6 2 2 4" xfId="8972"/>
    <cellStyle name="Normal 6 2 2 4 2" xfId="17261"/>
    <cellStyle name="Normal 6 2 2 5" xfId="8973"/>
    <cellStyle name="Normal 6 2 2 5 2" xfId="17262"/>
    <cellStyle name="Normal 6 2 2 6" xfId="8974"/>
    <cellStyle name="Normal 6 2 2 6 2" xfId="17263"/>
    <cellStyle name="Normal 6 2 2 7" xfId="8975"/>
    <cellStyle name="Normal 6 2 2 7 2" xfId="17264"/>
    <cellStyle name="Normal 6 2 2 8" xfId="8976"/>
    <cellStyle name="Normal 6 2 2 8 2" xfId="17265"/>
    <cellStyle name="Normal 6 2 2 9" xfId="8977"/>
    <cellStyle name="Normal 6 2 2 9 2" xfId="17266"/>
    <cellStyle name="Normal 6 2 20" xfId="8978"/>
    <cellStyle name="Normal 6 2 21" xfId="8979"/>
    <cellStyle name="Normal 6 2 22" xfId="8980"/>
    <cellStyle name="Normal 6 2 23" xfId="8981"/>
    <cellStyle name="Normal 6 2 24" xfId="8982"/>
    <cellStyle name="Normal 6 2 25" xfId="8983"/>
    <cellStyle name="Normal 6 2 26" xfId="8984"/>
    <cellStyle name="Normal 6 2 27" xfId="8985"/>
    <cellStyle name="Normal 6 2 28" xfId="8986"/>
    <cellStyle name="Normal 6 2 29" xfId="8987"/>
    <cellStyle name="Normal 6 2 3" xfId="8988"/>
    <cellStyle name="Normal 6 2 3 2" xfId="8989"/>
    <cellStyle name="Normal 6 2 3 3" xfId="17267"/>
    <cellStyle name="Normal 6 2 30" xfId="8990"/>
    <cellStyle name="Normal 6 2 30 2" xfId="8991"/>
    <cellStyle name="Normal 6 2 30 3" xfId="17268"/>
    <cellStyle name="Normal 6 2 31" xfId="8992"/>
    <cellStyle name="Normal 6 2 32" xfId="8993"/>
    <cellStyle name="Normal 6 2 33" xfId="8994"/>
    <cellStyle name="Normal 6 2 34" xfId="8995"/>
    <cellStyle name="Normal 6 2 34 2" xfId="17269"/>
    <cellStyle name="Normal 6 2 35" xfId="8996"/>
    <cellStyle name="Normal 6 2 35 2" xfId="17270"/>
    <cellStyle name="Normal 6 2 36" xfId="8997"/>
    <cellStyle name="Normal 6 2 36 2" xfId="17271"/>
    <cellStyle name="Normal 6 2 37" xfId="8998"/>
    <cellStyle name="Normal 6 2 37 2" xfId="17272"/>
    <cellStyle name="Normal 6 2 4" xfId="8999"/>
    <cellStyle name="Normal 6 2 5" xfId="9000"/>
    <cellStyle name="Normal 6 2 6" xfId="9001"/>
    <cellStyle name="Normal 6 2 7" xfId="9002"/>
    <cellStyle name="Normal 6 2 8" xfId="9003"/>
    <cellStyle name="Normal 6 2 9" xfId="9004"/>
    <cellStyle name="Normal 6 20" xfId="9005"/>
    <cellStyle name="Normal 6 20 2" xfId="17273"/>
    <cellStyle name="Normal 6 21" xfId="9006"/>
    <cellStyle name="Normal 6 21 2" xfId="17274"/>
    <cellStyle name="Normal 6 22" xfId="9007"/>
    <cellStyle name="Normal 6 22 2" xfId="17275"/>
    <cellStyle name="Normal 6 23" xfId="9008"/>
    <cellStyle name="Normal 6 23 2" xfId="17276"/>
    <cellStyle name="Normal 6 24" xfId="9009"/>
    <cellStyle name="Normal 6 24 2" xfId="17277"/>
    <cellStyle name="Normal 6 25" xfId="9010"/>
    <cellStyle name="Normal 6 25 2" xfId="17278"/>
    <cellStyle name="Normal 6 26" xfId="9011"/>
    <cellStyle name="Normal 6 26 2" xfId="17279"/>
    <cellStyle name="Normal 6 27" xfId="9012"/>
    <cellStyle name="Normal 6 27 2" xfId="17280"/>
    <cellStyle name="Normal 6 28" xfId="9013"/>
    <cellStyle name="Normal 6 28 2" xfId="17281"/>
    <cellStyle name="Normal 6 29" xfId="9014"/>
    <cellStyle name="Normal 6 29 2" xfId="17282"/>
    <cellStyle name="Normal 6 3" xfId="9015"/>
    <cellStyle name="Normal 6 3 2" xfId="17283"/>
    <cellStyle name="Normal 6 30" xfId="9016"/>
    <cellStyle name="Normal 6 30 2" xfId="17284"/>
    <cellStyle name="Normal 6 31" xfId="9017"/>
    <cellStyle name="Normal 6 31 2" xfId="17285"/>
    <cellStyle name="Normal 6 32" xfId="9018"/>
    <cellStyle name="Normal 6 32 2" xfId="9019"/>
    <cellStyle name="Normal 6 32 2 2" xfId="17286"/>
    <cellStyle name="Normal 6 33" xfId="9020"/>
    <cellStyle name="Normal 6 33 2" xfId="17287"/>
    <cellStyle name="Normal 6 34" xfId="9021"/>
    <cellStyle name="Normal 6 34 2" xfId="17288"/>
    <cellStyle name="Normal 6 35" xfId="9022"/>
    <cellStyle name="Normal 6 35 2" xfId="17289"/>
    <cellStyle name="Normal 6 36" xfId="9023"/>
    <cellStyle name="Normal 6 37" xfId="9024"/>
    <cellStyle name="Normal 6 38" xfId="9025"/>
    <cellStyle name="Normal 6 39" xfId="9026"/>
    <cellStyle name="Normal 6 4" xfId="9027"/>
    <cellStyle name="Normal 6 4 2" xfId="17290"/>
    <cellStyle name="Normal 6 40" xfId="9028"/>
    <cellStyle name="Normal 6 41" xfId="9029"/>
    <cellStyle name="Normal 6 42" xfId="9030"/>
    <cellStyle name="Normal 6 43" xfId="9031"/>
    <cellStyle name="Normal 6 44" xfId="9032"/>
    <cellStyle name="Normal 6 45" xfId="9755"/>
    <cellStyle name="Normal 6 46" xfId="9764"/>
    <cellStyle name="Normal 6 5" xfId="9033"/>
    <cellStyle name="Normal 6 5 2" xfId="9034"/>
    <cellStyle name="Normal 6 5 2 2" xfId="17291"/>
    <cellStyle name="Normal 6 6" xfId="9035"/>
    <cellStyle name="Normal 6 6 2" xfId="17292"/>
    <cellStyle name="Normal 6 7" xfId="9036"/>
    <cellStyle name="Normal 6 7 2" xfId="17293"/>
    <cellStyle name="Normal 6 8" xfId="9037"/>
    <cellStyle name="Normal 6 8 2" xfId="17294"/>
    <cellStyle name="Normal 6 9" xfId="9038"/>
    <cellStyle name="Normal 6 9 2" xfId="17295"/>
    <cellStyle name="Normal 60" xfId="9039"/>
    <cellStyle name="Normal 61" xfId="9040"/>
    <cellStyle name="Normal 62" xfId="9041"/>
    <cellStyle name="Normal 63" xfId="9042"/>
    <cellStyle name="Normal 63 2" xfId="9043"/>
    <cellStyle name="Normal 63 2 2" xfId="9044"/>
    <cellStyle name="Normal 63 2 2 2" xfId="9045"/>
    <cellStyle name="Normal 63 2 2 2 2" xfId="9733"/>
    <cellStyle name="Normal 63 2 2 2 2 2" xfId="14139"/>
    <cellStyle name="Normal 63 2 2 2 2 3" xfId="17297"/>
    <cellStyle name="Normal 63 2 2 2 3" xfId="13805"/>
    <cellStyle name="Normal 63 2 2 2 4" xfId="17298"/>
    <cellStyle name="Normal 63 2 2 3" xfId="9734"/>
    <cellStyle name="Normal 63 2 2 3 2" xfId="14140"/>
    <cellStyle name="Normal 63 2 2 3 3" xfId="17299"/>
    <cellStyle name="Normal 63 2 2 4" xfId="13804"/>
    <cellStyle name="Normal 63 2 2 5" xfId="17300"/>
    <cellStyle name="Normal 63 2 3" xfId="9046"/>
    <cellStyle name="Normal 63 2 3 2" xfId="9735"/>
    <cellStyle name="Normal 63 2 3 2 2" xfId="14141"/>
    <cellStyle name="Normal 63 2 3 2 3" xfId="17301"/>
    <cellStyle name="Normal 63 2 3 3" xfId="13806"/>
    <cellStyle name="Normal 63 2 3 4" xfId="17302"/>
    <cellStyle name="Normal 63 2 4" xfId="9736"/>
    <cellStyle name="Normal 63 2 4 2" xfId="14142"/>
    <cellStyle name="Normal 63 2 4 3" xfId="17303"/>
    <cellStyle name="Normal 63 2 5" xfId="13803"/>
    <cellStyle name="Normal 63 2 6" xfId="17304"/>
    <cellStyle name="Normal 63 3" xfId="9047"/>
    <cellStyle name="Normal 63 3 2" xfId="9048"/>
    <cellStyle name="Normal 63 3 2 2" xfId="9049"/>
    <cellStyle name="Normal 63 3 2 2 2" xfId="9737"/>
    <cellStyle name="Normal 63 3 2 2 2 2" xfId="14143"/>
    <cellStyle name="Normal 63 3 2 2 2 3" xfId="17305"/>
    <cellStyle name="Normal 63 3 2 2 3" xfId="13809"/>
    <cellStyle name="Normal 63 3 2 2 4" xfId="17306"/>
    <cellStyle name="Normal 63 3 2 3" xfId="9738"/>
    <cellStyle name="Normal 63 3 2 3 2" xfId="14144"/>
    <cellStyle name="Normal 63 3 2 3 3" xfId="17307"/>
    <cellStyle name="Normal 63 3 2 4" xfId="13808"/>
    <cellStyle name="Normal 63 3 2 5" xfId="17308"/>
    <cellStyle name="Normal 63 3 3" xfId="9050"/>
    <cellStyle name="Normal 63 3 3 2" xfId="9739"/>
    <cellStyle name="Normal 63 3 3 2 2" xfId="14145"/>
    <cellStyle name="Normal 63 3 3 2 3" xfId="17309"/>
    <cellStyle name="Normal 63 3 3 3" xfId="13810"/>
    <cellStyle name="Normal 63 3 3 4" xfId="17310"/>
    <cellStyle name="Normal 63 3 4" xfId="9740"/>
    <cellStyle name="Normal 63 3 4 2" xfId="14146"/>
    <cellStyle name="Normal 63 3 4 3" xfId="17311"/>
    <cellStyle name="Normal 63 3 5" xfId="13807"/>
    <cellStyle name="Normal 63 3 6" xfId="17312"/>
    <cellStyle name="Normal 63 4" xfId="9051"/>
    <cellStyle name="Normal 63 4 2" xfId="9052"/>
    <cellStyle name="Normal 63 4 2 2" xfId="9053"/>
    <cellStyle name="Normal 63 4 2 2 2" xfId="9741"/>
    <cellStyle name="Normal 63 4 2 2 2 2" xfId="14147"/>
    <cellStyle name="Normal 63 4 2 2 2 3" xfId="17313"/>
    <cellStyle name="Normal 63 4 2 2 3" xfId="13813"/>
    <cellStyle name="Normal 63 4 2 2 4" xfId="17314"/>
    <cellStyle name="Normal 63 4 2 3" xfId="9742"/>
    <cellStyle name="Normal 63 4 2 3 2" xfId="14148"/>
    <cellStyle name="Normal 63 4 2 3 3" xfId="17315"/>
    <cellStyle name="Normal 63 4 2 4" xfId="13812"/>
    <cellStyle name="Normal 63 4 2 5" xfId="17316"/>
    <cellStyle name="Normal 63 4 3" xfId="9054"/>
    <cellStyle name="Normal 63 4 3 2" xfId="9743"/>
    <cellStyle name="Normal 63 4 3 2 2" xfId="14149"/>
    <cellStyle name="Normal 63 4 3 2 3" xfId="17317"/>
    <cellStyle name="Normal 63 4 3 3" xfId="13814"/>
    <cellStyle name="Normal 63 4 3 4" xfId="17318"/>
    <cellStyle name="Normal 63 4 4" xfId="9744"/>
    <cellStyle name="Normal 63 4 4 2" xfId="14150"/>
    <cellStyle name="Normal 63 4 4 3" xfId="17319"/>
    <cellStyle name="Normal 63 4 5" xfId="13811"/>
    <cellStyle name="Normal 63 4 6" xfId="17320"/>
    <cellStyle name="Normal 63 5" xfId="9055"/>
    <cellStyle name="Normal 63 5 2" xfId="9056"/>
    <cellStyle name="Normal 63 5 2 2" xfId="9057"/>
    <cellStyle name="Normal 63 5 2 2 2" xfId="9745"/>
    <cellStyle name="Normal 63 5 2 2 2 2" xfId="14151"/>
    <cellStyle name="Normal 63 5 2 2 2 3" xfId="17321"/>
    <cellStyle name="Normal 63 5 2 2 3" xfId="13817"/>
    <cellStyle name="Normal 63 5 2 2 4" xfId="17322"/>
    <cellStyle name="Normal 63 5 2 3" xfId="9746"/>
    <cellStyle name="Normal 63 5 2 3 2" xfId="14152"/>
    <cellStyle name="Normal 63 5 2 3 3" xfId="17323"/>
    <cellStyle name="Normal 63 5 2 4" xfId="13816"/>
    <cellStyle name="Normal 63 5 2 5" xfId="17324"/>
    <cellStyle name="Normal 63 5 3" xfId="9058"/>
    <cellStyle name="Normal 63 5 3 2" xfId="9747"/>
    <cellStyle name="Normal 63 5 3 2 2" xfId="14153"/>
    <cellStyle name="Normal 63 5 3 2 3" xfId="17325"/>
    <cellStyle name="Normal 63 5 3 3" xfId="13818"/>
    <cellStyle name="Normal 63 5 3 4" xfId="17326"/>
    <cellStyle name="Normal 63 5 4" xfId="9748"/>
    <cellStyle name="Normal 63 5 4 2" xfId="14154"/>
    <cellStyle name="Normal 63 5 4 3" xfId="17327"/>
    <cellStyle name="Normal 63 5 5" xfId="13815"/>
    <cellStyle name="Normal 63 5 6" xfId="17328"/>
    <cellStyle name="Normal 63 6" xfId="17329"/>
    <cellStyle name="Normal 63 7" xfId="17296"/>
    <cellStyle name="Normal 64" xfId="9059"/>
    <cellStyle name="Normal 65" xfId="9060"/>
    <cellStyle name="Normal 65 2" xfId="9749"/>
    <cellStyle name="Normal 65 2 2" xfId="14155"/>
    <cellStyle name="Normal 65 2 3" xfId="17330"/>
    <cellStyle name="Normal 65 3" xfId="9752"/>
    <cellStyle name="Normal 65 3 2" xfId="14157"/>
    <cellStyle name="Normal 65 4" xfId="13819"/>
    <cellStyle name="Normal 66" xfId="9061"/>
    <cellStyle name="Normal 67" xfId="9750"/>
    <cellStyle name="Normal 68" xfId="9751"/>
    <cellStyle name="Normal 68 2" xfId="14156"/>
    <cellStyle name="Normal 69" xfId="9729"/>
    <cellStyle name="Normal 69 2" xfId="14135"/>
    <cellStyle name="Normal 7" xfId="18"/>
    <cellStyle name="Normal 7 10" xfId="9062"/>
    <cellStyle name="Normal 7 10 2" xfId="17331"/>
    <cellStyle name="Normal 7 11" xfId="9063"/>
    <cellStyle name="Normal 7 11 2" xfId="17332"/>
    <cellStyle name="Normal 7 12" xfId="9064"/>
    <cellStyle name="Normal 7 12 2" xfId="17333"/>
    <cellStyle name="Normal 7 13" xfId="9065"/>
    <cellStyle name="Normal 7 13 2" xfId="17334"/>
    <cellStyle name="Normal 7 14" xfId="9066"/>
    <cellStyle name="Normal 7 14 2" xfId="9067"/>
    <cellStyle name="Normal 7 14 2 2" xfId="17335"/>
    <cellStyle name="Normal 7 15" xfId="9068"/>
    <cellStyle name="Normal 7 15 2" xfId="17336"/>
    <cellStyle name="Normal 7 16" xfId="9069"/>
    <cellStyle name="Normal 7 16 2" xfId="17337"/>
    <cellStyle name="Normal 7 17" xfId="9070"/>
    <cellStyle name="Normal 7 17 2" xfId="17338"/>
    <cellStyle name="Normal 7 18" xfId="9071"/>
    <cellStyle name="Normal 7 18 2" xfId="17339"/>
    <cellStyle name="Normal 7 19" xfId="9072"/>
    <cellStyle name="Normal 7 19 2" xfId="17340"/>
    <cellStyle name="Normal 7 2" xfId="9073"/>
    <cellStyle name="Normal 7 2 10" xfId="9074"/>
    <cellStyle name="Normal 7 2 10 2" xfId="9075"/>
    <cellStyle name="Normal 7 2 10 3" xfId="17341"/>
    <cellStyle name="Normal 7 2 11" xfId="9076"/>
    <cellStyle name="Normal 7 2 12" xfId="9077"/>
    <cellStyle name="Normal 7 2 12 2" xfId="9078"/>
    <cellStyle name="Normal 7 2 13" xfId="9079"/>
    <cellStyle name="Normal 7 2 14" xfId="9080"/>
    <cellStyle name="Normal 7 2 15" xfId="9081"/>
    <cellStyle name="Normal 7 2 16" xfId="9082"/>
    <cellStyle name="Normal 7 2 17" xfId="9083"/>
    <cellStyle name="Normal 7 2 18" xfId="9084"/>
    <cellStyle name="Normal 7 2 19" xfId="9085"/>
    <cellStyle name="Normal 7 2 2" xfId="9086"/>
    <cellStyle name="Normal 7 2 2 10" xfId="9087"/>
    <cellStyle name="Normal 7 2 2 10 2" xfId="9088"/>
    <cellStyle name="Normal 7 2 2 10 2 2" xfId="17342"/>
    <cellStyle name="Normal 7 2 2 11" xfId="9089"/>
    <cellStyle name="Normal 7 2 2 11 2" xfId="17343"/>
    <cellStyle name="Normal 7 2 2 12" xfId="9090"/>
    <cellStyle name="Normal 7 2 2 12 2" xfId="9091"/>
    <cellStyle name="Normal 7 2 2 12 2 2" xfId="17344"/>
    <cellStyle name="Normal 7 2 2 13" xfId="9092"/>
    <cellStyle name="Normal 7 2 2 13 2" xfId="17345"/>
    <cellStyle name="Normal 7 2 2 14" xfId="9093"/>
    <cellStyle name="Normal 7 2 2 14 2" xfId="17346"/>
    <cellStyle name="Normal 7 2 2 15" xfId="9094"/>
    <cellStyle name="Normal 7 2 2 15 2" xfId="17347"/>
    <cellStyle name="Normal 7 2 2 16" xfId="9095"/>
    <cellStyle name="Normal 7 2 2 16 2" xfId="17348"/>
    <cellStyle name="Normal 7 2 2 17" xfId="9096"/>
    <cellStyle name="Normal 7 2 2 17 2" xfId="17349"/>
    <cellStyle name="Normal 7 2 2 18" xfId="9097"/>
    <cellStyle name="Normal 7 2 2 18 2" xfId="17350"/>
    <cellStyle name="Normal 7 2 2 19" xfId="9098"/>
    <cellStyle name="Normal 7 2 2 19 2" xfId="17351"/>
    <cellStyle name="Normal 7 2 2 2" xfId="9099"/>
    <cellStyle name="Normal 7 2 2 2 10" xfId="9100"/>
    <cellStyle name="Normal 7 2 2 2 11" xfId="9101"/>
    <cellStyle name="Normal 7 2 2 2 12" xfId="9102"/>
    <cellStyle name="Normal 7 2 2 2 13" xfId="9103"/>
    <cellStyle name="Normal 7 2 2 2 14" xfId="9104"/>
    <cellStyle name="Normal 7 2 2 2 15" xfId="9105"/>
    <cellStyle name="Normal 7 2 2 2 16" xfId="9106"/>
    <cellStyle name="Normal 7 2 2 2 17" xfId="9107"/>
    <cellStyle name="Normal 7 2 2 2 18" xfId="9108"/>
    <cellStyle name="Normal 7 2 2 2 19" xfId="9109"/>
    <cellStyle name="Normal 7 2 2 2 2" xfId="9110"/>
    <cellStyle name="Normal 7 2 2 2 2 10" xfId="9111"/>
    <cellStyle name="Normal 7 2 2 2 2 10 2" xfId="17352"/>
    <cellStyle name="Normal 7 2 2 2 2 11" xfId="9112"/>
    <cellStyle name="Normal 7 2 2 2 2 11 2" xfId="17353"/>
    <cellStyle name="Normal 7 2 2 2 2 12" xfId="9113"/>
    <cellStyle name="Normal 7 2 2 2 2 12 2" xfId="17354"/>
    <cellStyle name="Normal 7 2 2 2 2 13" xfId="9114"/>
    <cellStyle name="Normal 7 2 2 2 2 13 2" xfId="17355"/>
    <cellStyle name="Normal 7 2 2 2 2 14" xfId="9115"/>
    <cellStyle name="Normal 7 2 2 2 2 14 2" xfId="17356"/>
    <cellStyle name="Normal 7 2 2 2 2 15" xfId="9116"/>
    <cellStyle name="Normal 7 2 2 2 2 15 2" xfId="17357"/>
    <cellStyle name="Normal 7 2 2 2 2 16" xfId="9117"/>
    <cellStyle name="Normal 7 2 2 2 2 16 2" xfId="17358"/>
    <cellStyle name="Normal 7 2 2 2 2 17" xfId="9118"/>
    <cellStyle name="Normal 7 2 2 2 2 17 2" xfId="17359"/>
    <cellStyle name="Normal 7 2 2 2 2 18" xfId="9119"/>
    <cellStyle name="Normal 7 2 2 2 2 18 2" xfId="17360"/>
    <cellStyle name="Normal 7 2 2 2 2 19" xfId="9120"/>
    <cellStyle name="Normal 7 2 2 2 2 19 2" xfId="17361"/>
    <cellStyle name="Normal 7 2 2 2 2 2" xfId="9121"/>
    <cellStyle name="Normal 7 2 2 2 2 2 10" xfId="9122"/>
    <cellStyle name="Normal 7 2 2 2 2 2 11" xfId="9123"/>
    <cellStyle name="Normal 7 2 2 2 2 2 12" xfId="9124"/>
    <cellStyle name="Normal 7 2 2 2 2 2 13" xfId="9125"/>
    <cellStyle name="Normal 7 2 2 2 2 2 14" xfId="9126"/>
    <cellStyle name="Normal 7 2 2 2 2 2 15" xfId="9127"/>
    <cellStyle name="Normal 7 2 2 2 2 2 16" xfId="9128"/>
    <cellStyle name="Normal 7 2 2 2 2 2 17" xfId="9129"/>
    <cellStyle name="Normal 7 2 2 2 2 2 18" xfId="9130"/>
    <cellStyle name="Normal 7 2 2 2 2 2 19" xfId="9131"/>
    <cellStyle name="Normal 7 2 2 2 2 2 2" xfId="9132"/>
    <cellStyle name="Normal 7 2 2 2 2 2 2 10" xfId="9133"/>
    <cellStyle name="Normal 7 2 2 2 2 2 2 10 2" xfId="17362"/>
    <cellStyle name="Normal 7 2 2 2 2 2 2 11" xfId="9134"/>
    <cellStyle name="Normal 7 2 2 2 2 2 2 11 2" xfId="17363"/>
    <cellStyle name="Normal 7 2 2 2 2 2 2 12" xfId="9135"/>
    <cellStyle name="Normal 7 2 2 2 2 2 2 12 2" xfId="17364"/>
    <cellStyle name="Normal 7 2 2 2 2 2 2 13" xfId="9136"/>
    <cellStyle name="Normal 7 2 2 2 2 2 2 13 2" xfId="17365"/>
    <cellStyle name="Normal 7 2 2 2 2 2 2 14" xfId="9137"/>
    <cellStyle name="Normal 7 2 2 2 2 2 2 14 2" xfId="17366"/>
    <cellStyle name="Normal 7 2 2 2 2 2 2 15" xfId="9138"/>
    <cellStyle name="Normal 7 2 2 2 2 2 2 15 2" xfId="17367"/>
    <cellStyle name="Normal 7 2 2 2 2 2 2 16" xfId="9139"/>
    <cellStyle name="Normal 7 2 2 2 2 2 2 16 2" xfId="17368"/>
    <cellStyle name="Normal 7 2 2 2 2 2 2 17" xfId="9140"/>
    <cellStyle name="Normal 7 2 2 2 2 2 2 17 2" xfId="17369"/>
    <cellStyle name="Normal 7 2 2 2 2 2 2 18" xfId="9141"/>
    <cellStyle name="Normal 7 2 2 2 2 2 2 18 2" xfId="17370"/>
    <cellStyle name="Normal 7 2 2 2 2 2 2 19" xfId="9142"/>
    <cellStyle name="Normal 7 2 2 2 2 2 2 19 2" xfId="17371"/>
    <cellStyle name="Normal 7 2 2 2 2 2 2 2" xfId="9143"/>
    <cellStyle name="Normal 7 2 2 2 2 2 2 2 2" xfId="9144"/>
    <cellStyle name="Normal 7 2 2 2 2 2 2 2 2 2" xfId="9145"/>
    <cellStyle name="Normal 7 2 2 2 2 2 2 2 2 2 2" xfId="9146"/>
    <cellStyle name="Normal 7 2 2 2 2 2 2 2 2 2 2 2" xfId="17372"/>
    <cellStyle name="Normal 7 2 2 2 2 2 2 2 2 3" xfId="9147"/>
    <cellStyle name="Normal 7 2 2 2 2 2 2 2 2 3 2" xfId="17373"/>
    <cellStyle name="Normal 7 2 2 2 2 2 2 2 2 4" xfId="9148"/>
    <cellStyle name="Normal 7 2 2 2 2 2 2 2 2 4 2" xfId="17374"/>
    <cellStyle name="Normal 7 2 2 2 2 2 2 2 2 5" xfId="9149"/>
    <cellStyle name="Normal 7 2 2 2 2 2 2 2 2 5 2" xfId="17375"/>
    <cellStyle name="Normal 7 2 2 2 2 2 2 2 2 6" xfId="9150"/>
    <cellStyle name="Normal 7 2 2 2 2 2 2 2 2 6 2" xfId="17376"/>
    <cellStyle name="Normal 7 2 2 2 2 2 2 2 2 7" xfId="17377"/>
    <cellStyle name="Normal 7 2 2 2 2 2 2 2 3" xfId="9151"/>
    <cellStyle name="Normal 7 2 2 2 2 2 2 2 3 2" xfId="9152"/>
    <cellStyle name="Normal 7 2 2 2 2 2 2 2 3 3" xfId="17378"/>
    <cellStyle name="Normal 7 2 2 2 2 2 2 2 4" xfId="9153"/>
    <cellStyle name="Normal 7 2 2 2 2 2 2 2 5" xfId="9154"/>
    <cellStyle name="Normal 7 2 2 2 2 2 2 2 6" xfId="9155"/>
    <cellStyle name="Normal 7 2 2 2 2 2 2 20" xfId="9156"/>
    <cellStyle name="Normal 7 2 2 2 2 2 2 20 2" xfId="17379"/>
    <cellStyle name="Normal 7 2 2 2 2 2 2 21" xfId="9157"/>
    <cellStyle name="Normal 7 2 2 2 2 2 2 21 2" xfId="9158"/>
    <cellStyle name="Normal 7 2 2 2 2 2 2 21 2 2" xfId="17380"/>
    <cellStyle name="Normal 7 2 2 2 2 2 2 22" xfId="9159"/>
    <cellStyle name="Normal 7 2 2 2 2 2 2 22 2" xfId="17381"/>
    <cellStyle name="Normal 7 2 2 2 2 2 2 23" xfId="9160"/>
    <cellStyle name="Normal 7 2 2 2 2 2 2 23 2" xfId="17382"/>
    <cellStyle name="Normal 7 2 2 2 2 2 2 24" xfId="9161"/>
    <cellStyle name="Normal 7 2 2 2 2 2 2 24 2" xfId="17383"/>
    <cellStyle name="Normal 7 2 2 2 2 2 2 25" xfId="17384"/>
    <cellStyle name="Normal 7 2 2 2 2 2 2 3" xfId="9162"/>
    <cellStyle name="Normal 7 2 2 2 2 2 2 3 2" xfId="17385"/>
    <cellStyle name="Normal 7 2 2 2 2 2 2 4" xfId="9163"/>
    <cellStyle name="Normal 7 2 2 2 2 2 2 4 2" xfId="17386"/>
    <cellStyle name="Normal 7 2 2 2 2 2 2 5" xfId="9164"/>
    <cellStyle name="Normal 7 2 2 2 2 2 2 5 2" xfId="17387"/>
    <cellStyle name="Normal 7 2 2 2 2 2 2 6" xfId="9165"/>
    <cellStyle name="Normal 7 2 2 2 2 2 2 6 2" xfId="17388"/>
    <cellStyle name="Normal 7 2 2 2 2 2 2 7" xfId="9166"/>
    <cellStyle name="Normal 7 2 2 2 2 2 2 7 2" xfId="17389"/>
    <cellStyle name="Normal 7 2 2 2 2 2 2 8" xfId="9167"/>
    <cellStyle name="Normal 7 2 2 2 2 2 2 8 2" xfId="17390"/>
    <cellStyle name="Normal 7 2 2 2 2 2 2 9" xfId="9168"/>
    <cellStyle name="Normal 7 2 2 2 2 2 2 9 2" xfId="17391"/>
    <cellStyle name="Normal 7 2 2 2 2 2 20" xfId="9169"/>
    <cellStyle name="Normal 7 2 2 2 2 2 21" xfId="9170"/>
    <cellStyle name="Normal 7 2 2 2 2 2 21 2" xfId="9171"/>
    <cellStyle name="Normal 7 2 2 2 2 2 21 3" xfId="17392"/>
    <cellStyle name="Normal 7 2 2 2 2 2 22" xfId="9172"/>
    <cellStyle name="Normal 7 2 2 2 2 2 23" xfId="9173"/>
    <cellStyle name="Normal 7 2 2 2 2 2 24" xfId="9174"/>
    <cellStyle name="Normal 7 2 2 2 2 2 3" xfId="9175"/>
    <cellStyle name="Normal 7 2 2 2 2 2 3 2" xfId="9176"/>
    <cellStyle name="Normal 7 2 2 2 2 2 3 3" xfId="17393"/>
    <cellStyle name="Normal 7 2 2 2 2 2 4" xfId="9177"/>
    <cellStyle name="Normal 7 2 2 2 2 2 5" xfId="9178"/>
    <cellStyle name="Normal 7 2 2 2 2 2 6" xfId="9179"/>
    <cellStyle name="Normal 7 2 2 2 2 2 7" xfId="9180"/>
    <cellStyle name="Normal 7 2 2 2 2 2 8" xfId="9181"/>
    <cellStyle name="Normal 7 2 2 2 2 2 9" xfId="9182"/>
    <cellStyle name="Normal 7 2 2 2 2 20" xfId="9183"/>
    <cellStyle name="Normal 7 2 2 2 2 20 2" xfId="17394"/>
    <cellStyle name="Normal 7 2 2 2 2 21" xfId="9184"/>
    <cellStyle name="Normal 7 2 2 2 2 21 2" xfId="17395"/>
    <cellStyle name="Normal 7 2 2 2 2 22" xfId="9185"/>
    <cellStyle name="Normal 7 2 2 2 2 22 2" xfId="17396"/>
    <cellStyle name="Normal 7 2 2 2 2 23" xfId="9186"/>
    <cellStyle name="Normal 7 2 2 2 2 23 2" xfId="9187"/>
    <cellStyle name="Normal 7 2 2 2 2 23 2 2" xfId="17397"/>
    <cellStyle name="Normal 7 2 2 2 2 24" xfId="9188"/>
    <cellStyle name="Normal 7 2 2 2 2 24 2" xfId="17398"/>
    <cellStyle name="Normal 7 2 2 2 2 25" xfId="9189"/>
    <cellStyle name="Normal 7 2 2 2 2 25 2" xfId="17399"/>
    <cellStyle name="Normal 7 2 2 2 2 26" xfId="9190"/>
    <cellStyle name="Normal 7 2 2 2 2 26 2" xfId="17400"/>
    <cellStyle name="Normal 7 2 2 2 2 27" xfId="17401"/>
    <cellStyle name="Normal 7 2 2 2 2 3" xfId="9191"/>
    <cellStyle name="Normal 7 2 2 2 2 3 2" xfId="17402"/>
    <cellStyle name="Normal 7 2 2 2 2 4" xfId="9192"/>
    <cellStyle name="Normal 7 2 2 2 2 4 2" xfId="17403"/>
    <cellStyle name="Normal 7 2 2 2 2 5" xfId="9193"/>
    <cellStyle name="Normal 7 2 2 2 2 5 2" xfId="9194"/>
    <cellStyle name="Normal 7 2 2 2 2 5 2 2" xfId="17404"/>
    <cellStyle name="Normal 7 2 2 2 2 6" xfId="9195"/>
    <cellStyle name="Normal 7 2 2 2 2 6 2" xfId="17405"/>
    <cellStyle name="Normal 7 2 2 2 2 7" xfId="9196"/>
    <cellStyle name="Normal 7 2 2 2 2 7 2" xfId="17406"/>
    <cellStyle name="Normal 7 2 2 2 2 8" xfId="9197"/>
    <cellStyle name="Normal 7 2 2 2 2 8 2" xfId="17407"/>
    <cellStyle name="Normal 7 2 2 2 2 9" xfId="9198"/>
    <cellStyle name="Normal 7 2 2 2 2 9 2" xfId="17408"/>
    <cellStyle name="Normal 7 2 2 2 20" xfId="9199"/>
    <cellStyle name="Normal 7 2 2 2 21" xfId="9200"/>
    <cellStyle name="Normal 7 2 2 2 22" xfId="9201"/>
    <cellStyle name="Normal 7 2 2 2 23" xfId="9202"/>
    <cellStyle name="Normal 7 2 2 2 23 2" xfId="9203"/>
    <cellStyle name="Normal 7 2 2 2 23 3" xfId="17409"/>
    <cellStyle name="Normal 7 2 2 2 24" xfId="9204"/>
    <cellStyle name="Normal 7 2 2 2 25" xfId="9205"/>
    <cellStyle name="Normal 7 2 2 2 26" xfId="9206"/>
    <cellStyle name="Normal 7 2 2 2 3" xfId="9207"/>
    <cellStyle name="Normal 7 2 2 2 3 2" xfId="9208"/>
    <cellStyle name="Normal 7 2 2 2 3 3" xfId="17410"/>
    <cellStyle name="Normal 7 2 2 2 4" xfId="9209"/>
    <cellStyle name="Normal 7 2 2 2 5" xfId="9210"/>
    <cellStyle name="Normal 7 2 2 2 5 2" xfId="9211"/>
    <cellStyle name="Normal 7 2 2 2 5 3" xfId="17411"/>
    <cellStyle name="Normal 7 2 2 2 6" xfId="9212"/>
    <cellStyle name="Normal 7 2 2 2 7" xfId="9213"/>
    <cellStyle name="Normal 7 2 2 2 8" xfId="9214"/>
    <cellStyle name="Normal 7 2 2 2 9" xfId="9215"/>
    <cellStyle name="Normal 7 2 2 20" xfId="9216"/>
    <cellStyle name="Normal 7 2 2 20 2" xfId="17412"/>
    <cellStyle name="Normal 7 2 2 21" xfId="9217"/>
    <cellStyle name="Normal 7 2 2 21 2" xfId="17413"/>
    <cellStyle name="Normal 7 2 2 22" xfId="9218"/>
    <cellStyle name="Normal 7 2 2 22 2" xfId="17414"/>
    <cellStyle name="Normal 7 2 2 23" xfId="9219"/>
    <cellStyle name="Normal 7 2 2 23 2" xfId="17415"/>
    <cellStyle name="Normal 7 2 2 24" xfId="9220"/>
    <cellStyle name="Normal 7 2 2 24 2" xfId="17416"/>
    <cellStyle name="Normal 7 2 2 25" xfId="9221"/>
    <cellStyle name="Normal 7 2 2 25 2" xfId="17417"/>
    <cellStyle name="Normal 7 2 2 26" xfId="9222"/>
    <cellStyle name="Normal 7 2 2 26 2" xfId="17418"/>
    <cellStyle name="Normal 7 2 2 27" xfId="9223"/>
    <cellStyle name="Normal 7 2 2 27 2" xfId="17419"/>
    <cellStyle name="Normal 7 2 2 28" xfId="9224"/>
    <cellStyle name="Normal 7 2 2 28 2" xfId="17420"/>
    <cellStyle name="Normal 7 2 2 29" xfId="9225"/>
    <cellStyle name="Normal 7 2 2 29 2" xfId="17421"/>
    <cellStyle name="Normal 7 2 2 3" xfId="9226"/>
    <cellStyle name="Normal 7 2 2 3 2" xfId="17422"/>
    <cellStyle name="Normal 7 2 2 30" xfId="9227"/>
    <cellStyle name="Normal 7 2 2 30 2" xfId="9228"/>
    <cellStyle name="Normal 7 2 2 30 2 2" xfId="17423"/>
    <cellStyle name="Normal 7 2 2 31" xfId="9229"/>
    <cellStyle name="Normal 7 2 2 31 2" xfId="17424"/>
    <cellStyle name="Normal 7 2 2 32" xfId="9230"/>
    <cellStyle name="Normal 7 2 2 32 2" xfId="17425"/>
    <cellStyle name="Normal 7 2 2 33" xfId="9231"/>
    <cellStyle name="Normal 7 2 2 33 2" xfId="17426"/>
    <cellStyle name="Normal 7 2 2 34" xfId="14251"/>
    <cellStyle name="Normal 7 2 2 34 2" xfId="17427"/>
    <cellStyle name="Normal 7 2 2 4" xfId="9232"/>
    <cellStyle name="Normal 7 2 2 4 2" xfId="17428"/>
    <cellStyle name="Normal 7 2 2 5" xfId="9233"/>
    <cellStyle name="Normal 7 2 2 5 2" xfId="17429"/>
    <cellStyle name="Normal 7 2 2 6" xfId="9234"/>
    <cellStyle name="Normal 7 2 2 6 2" xfId="17430"/>
    <cellStyle name="Normal 7 2 2 7" xfId="9235"/>
    <cellStyle name="Normal 7 2 2 7 2" xfId="17431"/>
    <cellStyle name="Normal 7 2 2 8" xfId="9236"/>
    <cellStyle name="Normal 7 2 2 8 2" xfId="17432"/>
    <cellStyle name="Normal 7 2 2 9" xfId="9237"/>
    <cellStyle name="Normal 7 2 2 9 2" xfId="17433"/>
    <cellStyle name="Normal 7 2 20" xfId="9238"/>
    <cellStyle name="Normal 7 2 21" xfId="9239"/>
    <cellStyle name="Normal 7 2 22" xfId="9240"/>
    <cellStyle name="Normal 7 2 23" xfId="9241"/>
    <cellStyle name="Normal 7 2 24" xfId="9242"/>
    <cellStyle name="Normal 7 2 25" xfId="9243"/>
    <cellStyle name="Normal 7 2 26" xfId="9244"/>
    <cellStyle name="Normal 7 2 27" xfId="9245"/>
    <cellStyle name="Normal 7 2 28" xfId="9246"/>
    <cellStyle name="Normal 7 2 29" xfId="9247"/>
    <cellStyle name="Normal 7 2 3" xfId="9248"/>
    <cellStyle name="Normal 7 2 3 2" xfId="9249"/>
    <cellStyle name="Normal 7 2 3 3" xfId="14252"/>
    <cellStyle name="Normal 7 2 3 3 2" xfId="17434"/>
    <cellStyle name="Normal 7 2 30" xfId="9250"/>
    <cellStyle name="Normal 7 2 30 2" xfId="9251"/>
    <cellStyle name="Normal 7 2 30 3" xfId="17435"/>
    <cellStyle name="Normal 7 2 31" xfId="9252"/>
    <cellStyle name="Normal 7 2 32" xfId="9253"/>
    <cellStyle name="Normal 7 2 33" xfId="9254"/>
    <cellStyle name="Normal 7 2 34" xfId="9255"/>
    <cellStyle name="Normal 7 2 34 2" xfId="17436"/>
    <cellStyle name="Normal 7 2 35" xfId="9256"/>
    <cellStyle name="Normal 7 2 35 2" xfId="17437"/>
    <cellStyle name="Normal 7 2 36" xfId="9257"/>
    <cellStyle name="Normal 7 2 36 2" xfId="17438"/>
    <cellStyle name="Normal 7 2 37" xfId="9258"/>
    <cellStyle name="Normal 7 2 37 2" xfId="17439"/>
    <cellStyle name="Normal 7 2 38" xfId="9259"/>
    <cellStyle name="Normal 7 2 39" xfId="9260"/>
    <cellStyle name="Normal 7 2 4" xfId="9261"/>
    <cellStyle name="Normal 7 2 40" xfId="9262"/>
    <cellStyle name="Normal 7 2 41" xfId="9263"/>
    <cellStyle name="Normal 7 2 42" xfId="14250"/>
    <cellStyle name="Normal 7 2 5" xfId="9264"/>
    <cellStyle name="Normal 7 2 6" xfId="9265"/>
    <cellStyle name="Normal 7 2 7" xfId="9266"/>
    <cellStyle name="Normal 7 2 8" xfId="9267"/>
    <cellStyle name="Normal 7 2 9" xfId="9268"/>
    <cellStyle name="Normal 7 20" xfId="9269"/>
    <cellStyle name="Normal 7 20 2" xfId="17440"/>
    <cellStyle name="Normal 7 21" xfId="9270"/>
    <cellStyle name="Normal 7 21 2" xfId="17441"/>
    <cellStyle name="Normal 7 22" xfId="9271"/>
    <cellStyle name="Normal 7 22 2" xfId="17442"/>
    <cellStyle name="Normal 7 23" xfId="9272"/>
    <cellStyle name="Normal 7 23 2" xfId="17443"/>
    <cellStyle name="Normal 7 24" xfId="9273"/>
    <cellStyle name="Normal 7 24 2" xfId="17444"/>
    <cellStyle name="Normal 7 25" xfId="9274"/>
    <cellStyle name="Normal 7 25 2" xfId="17445"/>
    <cellStyle name="Normal 7 26" xfId="9275"/>
    <cellStyle name="Normal 7 26 2" xfId="17446"/>
    <cellStyle name="Normal 7 27" xfId="9276"/>
    <cellStyle name="Normal 7 27 2" xfId="17447"/>
    <cellStyle name="Normal 7 28" xfId="9277"/>
    <cellStyle name="Normal 7 28 2" xfId="17448"/>
    <cellStyle name="Normal 7 29" xfId="9278"/>
    <cellStyle name="Normal 7 29 2" xfId="17449"/>
    <cellStyle name="Normal 7 3" xfId="9279"/>
    <cellStyle name="Normal 7 3 2" xfId="17450"/>
    <cellStyle name="Normal 7 30" xfId="9280"/>
    <cellStyle name="Normal 7 30 2" xfId="17451"/>
    <cellStyle name="Normal 7 31" xfId="9281"/>
    <cellStyle name="Normal 7 31 2" xfId="17452"/>
    <cellStyle name="Normal 7 32" xfId="9282"/>
    <cellStyle name="Normal 7 32 2" xfId="17453"/>
    <cellStyle name="Normal 7 33" xfId="9283"/>
    <cellStyle name="Normal 7 33 2" xfId="17454"/>
    <cellStyle name="Normal 7 34" xfId="9284"/>
    <cellStyle name="Normal 7 34 2" xfId="17455"/>
    <cellStyle name="Normal 7 35" xfId="9285"/>
    <cellStyle name="Normal 7 35 2" xfId="17456"/>
    <cellStyle name="Normal 7 36" xfId="9286"/>
    <cellStyle name="Normal 7 37" xfId="9287"/>
    <cellStyle name="Normal 7 38" xfId="9288"/>
    <cellStyle name="Normal 7 39" xfId="9289"/>
    <cellStyle name="Normal 7 4" xfId="9290"/>
    <cellStyle name="Normal 7 4 2" xfId="17457"/>
    <cellStyle name="Normal 7 40" xfId="9291"/>
    <cellStyle name="Normal 7 40 2" xfId="17458"/>
    <cellStyle name="Normal 7 41" xfId="9292"/>
    <cellStyle name="Normal 7 41 2" xfId="17459"/>
    <cellStyle name="Normal 7 42" xfId="9293"/>
    <cellStyle name="Normal 7 42 2" xfId="17460"/>
    <cellStyle name="Normal 7 43" xfId="9294"/>
    <cellStyle name="Normal 7 43 2" xfId="17461"/>
    <cellStyle name="Normal 7 44" xfId="9758"/>
    <cellStyle name="Normal 7 5" xfId="9295"/>
    <cellStyle name="Normal 7 5 2" xfId="9296"/>
    <cellStyle name="Normal 7 5 2 2" xfId="17462"/>
    <cellStyle name="Normal 7 6" xfId="9297"/>
    <cellStyle name="Normal 7 6 2" xfId="17463"/>
    <cellStyle name="Normal 7 7" xfId="9298"/>
    <cellStyle name="Normal 7 7 2" xfId="17464"/>
    <cellStyle name="Normal 7 8" xfId="9299"/>
    <cellStyle name="Normal 7 8 2" xfId="17465"/>
    <cellStyle name="Normal 7 9" xfId="9300"/>
    <cellStyle name="Normal 7 9 2" xfId="17466"/>
    <cellStyle name="Normal 70" xfId="9762"/>
    <cellStyle name="Normal 8" xfId="16"/>
    <cellStyle name="Normal 8 10" xfId="9301"/>
    <cellStyle name="Normal 8 10 2" xfId="17467"/>
    <cellStyle name="Normal 8 11" xfId="9302"/>
    <cellStyle name="Normal 8 11 2" xfId="17468"/>
    <cellStyle name="Normal 8 12" xfId="9303"/>
    <cellStyle name="Normal 8 12 2" xfId="9304"/>
    <cellStyle name="Normal 8 12 2 2" xfId="17469"/>
    <cellStyle name="Normal 8 13" xfId="9305"/>
    <cellStyle name="Normal 8 13 2" xfId="17470"/>
    <cellStyle name="Normal 8 14" xfId="9306"/>
    <cellStyle name="Normal 8 14 2" xfId="17471"/>
    <cellStyle name="Normal 8 15" xfId="9307"/>
    <cellStyle name="Normal 8 15 2" xfId="17472"/>
    <cellStyle name="Normal 8 16" xfId="9308"/>
    <cellStyle name="Normal 8 16 2" xfId="17473"/>
    <cellStyle name="Normal 8 17" xfId="9309"/>
    <cellStyle name="Normal 8 17 2" xfId="17474"/>
    <cellStyle name="Normal 8 18" xfId="9310"/>
    <cellStyle name="Normal 8 18 2" xfId="17475"/>
    <cellStyle name="Normal 8 19" xfId="9311"/>
    <cellStyle name="Normal 8 19 2" xfId="17476"/>
    <cellStyle name="Normal 8 2" xfId="9312"/>
    <cellStyle name="Normal 8 2 10" xfId="9313"/>
    <cellStyle name="Normal 8 2 10 2" xfId="9314"/>
    <cellStyle name="Normal 8 2 11" xfId="9315"/>
    <cellStyle name="Normal 8 2 12" xfId="9316"/>
    <cellStyle name="Normal 8 2 13" xfId="9317"/>
    <cellStyle name="Normal 8 2 14" xfId="9318"/>
    <cellStyle name="Normal 8 2 15" xfId="9319"/>
    <cellStyle name="Normal 8 2 16" xfId="9320"/>
    <cellStyle name="Normal 8 2 17" xfId="9321"/>
    <cellStyle name="Normal 8 2 18" xfId="9322"/>
    <cellStyle name="Normal 8 2 19" xfId="9323"/>
    <cellStyle name="Normal 8 2 2" xfId="9324"/>
    <cellStyle name="Normal 8 2 2 10" xfId="9325"/>
    <cellStyle name="Normal 8 2 2 10 2" xfId="9326"/>
    <cellStyle name="Normal 8 2 2 10 2 2" xfId="17479"/>
    <cellStyle name="Normal 8 2 2 11" xfId="9327"/>
    <cellStyle name="Normal 8 2 2 11 2" xfId="17480"/>
    <cellStyle name="Normal 8 2 2 12" xfId="9328"/>
    <cellStyle name="Normal 8 2 2 12 2" xfId="17481"/>
    <cellStyle name="Normal 8 2 2 13" xfId="9329"/>
    <cellStyle name="Normal 8 2 2 13 2" xfId="17482"/>
    <cellStyle name="Normal 8 2 2 14" xfId="9330"/>
    <cellStyle name="Normal 8 2 2 14 2" xfId="17483"/>
    <cellStyle name="Normal 8 2 2 15" xfId="9331"/>
    <cellStyle name="Normal 8 2 2 15 2" xfId="17484"/>
    <cellStyle name="Normal 8 2 2 16" xfId="9332"/>
    <cellStyle name="Normal 8 2 2 16 2" xfId="17485"/>
    <cellStyle name="Normal 8 2 2 17" xfId="9333"/>
    <cellStyle name="Normal 8 2 2 17 2" xfId="17486"/>
    <cellStyle name="Normal 8 2 2 18" xfId="9334"/>
    <cellStyle name="Normal 8 2 2 18 2" xfId="17487"/>
    <cellStyle name="Normal 8 2 2 19" xfId="9335"/>
    <cellStyle name="Normal 8 2 2 19 2" xfId="17488"/>
    <cellStyle name="Normal 8 2 2 2" xfId="9336"/>
    <cellStyle name="Normal 8 2 2 2 10" xfId="9337"/>
    <cellStyle name="Normal 8 2 2 2 11" xfId="9338"/>
    <cellStyle name="Normal 8 2 2 2 12" xfId="9339"/>
    <cellStyle name="Normal 8 2 2 2 13" xfId="9340"/>
    <cellStyle name="Normal 8 2 2 2 14" xfId="9341"/>
    <cellStyle name="Normal 8 2 2 2 15" xfId="9342"/>
    <cellStyle name="Normal 8 2 2 2 16" xfId="9343"/>
    <cellStyle name="Normal 8 2 2 2 17" xfId="9344"/>
    <cellStyle name="Normal 8 2 2 2 18" xfId="9345"/>
    <cellStyle name="Normal 8 2 2 2 19" xfId="9346"/>
    <cellStyle name="Normal 8 2 2 2 2" xfId="9347"/>
    <cellStyle name="Normal 8 2 2 2 2 10" xfId="9348"/>
    <cellStyle name="Normal 8 2 2 2 2 10 2" xfId="17490"/>
    <cellStyle name="Normal 8 2 2 2 2 11" xfId="9349"/>
    <cellStyle name="Normal 8 2 2 2 2 11 2" xfId="17491"/>
    <cellStyle name="Normal 8 2 2 2 2 12" xfId="9350"/>
    <cellStyle name="Normal 8 2 2 2 2 12 2" xfId="17492"/>
    <cellStyle name="Normal 8 2 2 2 2 13" xfId="9351"/>
    <cellStyle name="Normal 8 2 2 2 2 13 2" xfId="17493"/>
    <cellStyle name="Normal 8 2 2 2 2 14" xfId="9352"/>
    <cellStyle name="Normal 8 2 2 2 2 14 2" xfId="17494"/>
    <cellStyle name="Normal 8 2 2 2 2 15" xfId="9353"/>
    <cellStyle name="Normal 8 2 2 2 2 15 2" xfId="17495"/>
    <cellStyle name="Normal 8 2 2 2 2 16" xfId="9354"/>
    <cellStyle name="Normal 8 2 2 2 2 16 2" xfId="17496"/>
    <cellStyle name="Normal 8 2 2 2 2 17" xfId="9355"/>
    <cellStyle name="Normal 8 2 2 2 2 17 2" xfId="17497"/>
    <cellStyle name="Normal 8 2 2 2 2 18" xfId="9356"/>
    <cellStyle name="Normal 8 2 2 2 2 18 2" xfId="17498"/>
    <cellStyle name="Normal 8 2 2 2 2 19" xfId="9357"/>
    <cellStyle name="Normal 8 2 2 2 2 19 2" xfId="17499"/>
    <cellStyle name="Normal 8 2 2 2 2 2" xfId="9358"/>
    <cellStyle name="Normal 8 2 2 2 2 2 2" xfId="9359"/>
    <cellStyle name="Normal 8 2 2 2 2 2 2 2" xfId="17500"/>
    <cellStyle name="Normal 8 2 2 2 2 20" xfId="9360"/>
    <cellStyle name="Normal 8 2 2 2 2 20 2" xfId="17501"/>
    <cellStyle name="Normal 8 2 2 2 2 21" xfId="17502"/>
    <cellStyle name="Normal 8 2 2 2 2 3" xfId="9361"/>
    <cellStyle name="Normal 8 2 2 2 2 3 2" xfId="17503"/>
    <cellStyle name="Normal 8 2 2 2 2 4" xfId="9362"/>
    <cellStyle name="Normal 8 2 2 2 2 4 2" xfId="17504"/>
    <cellStyle name="Normal 8 2 2 2 2 5" xfId="9363"/>
    <cellStyle name="Normal 8 2 2 2 2 5 2" xfId="17505"/>
    <cellStyle name="Normal 8 2 2 2 2 6" xfId="9364"/>
    <cellStyle name="Normal 8 2 2 2 2 6 2" xfId="17506"/>
    <cellStyle name="Normal 8 2 2 2 2 7" xfId="9365"/>
    <cellStyle name="Normal 8 2 2 2 2 7 2" xfId="17507"/>
    <cellStyle name="Normal 8 2 2 2 2 8" xfId="9366"/>
    <cellStyle name="Normal 8 2 2 2 2 8 2" xfId="17508"/>
    <cellStyle name="Normal 8 2 2 2 2 9" xfId="9367"/>
    <cellStyle name="Normal 8 2 2 2 2 9 2" xfId="17509"/>
    <cellStyle name="Normal 8 2 2 2 20" xfId="9368"/>
    <cellStyle name="Normal 8 2 2 2 21" xfId="9369"/>
    <cellStyle name="Normal 8 2 2 2 22" xfId="9370"/>
    <cellStyle name="Normal 8 2 2 2 23" xfId="9371"/>
    <cellStyle name="Normal 8 2 2 2 24" xfId="9372"/>
    <cellStyle name="Normal 8 2 2 2 25" xfId="17489"/>
    <cellStyle name="Normal 8 2 2 2 3" xfId="9373"/>
    <cellStyle name="Normal 8 2 2 2 3 2" xfId="9374"/>
    <cellStyle name="Normal 8 2 2 2 3 3" xfId="17510"/>
    <cellStyle name="Normal 8 2 2 2 4" xfId="9375"/>
    <cellStyle name="Normal 8 2 2 2 5" xfId="9376"/>
    <cellStyle name="Normal 8 2 2 2 6" xfId="9377"/>
    <cellStyle name="Normal 8 2 2 2 7" xfId="9378"/>
    <cellStyle name="Normal 8 2 2 2 8" xfId="9379"/>
    <cellStyle name="Normal 8 2 2 2 9" xfId="9380"/>
    <cellStyle name="Normal 8 2 2 20" xfId="9381"/>
    <cellStyle name="Normal 8 2 2 20 2" xfId="17511"/>
    <cellStyle name="Normal 8 2 2 21" xfId="9382"/>
    <cellStyle name="Normal 8 2 2 21 2" xfId="17512"/>
    <cellStyle name="Normal 8 2 2 22" xfId="9383"/>
    <cellStyle name="Normal 8 2 2 22 2" xfId="17513"/>
    <cellStyle name="Normal 8 2 2 23" xfId="9384"/>
    <cellStyle name="Normal 8 2 2 23 2" xfId="17514"/>
    <cellStyle name="Normal 8 2 2 24" xfId="9385"/>
    <cellStyle name="Normal 8 2 2 24 2" xfId="17515"/>
    <cellStyle name="Normal 8 2 2 25" xfId="9386"/>
    <cellStyle name="Normal 8 2 2 25 2" xfId="17516"/>
    <cellStyle name="Normal 8 2 2 26" xfId="9387"/>
    <cellStyle name="Normal 8 2 2 26 2" xfId="17517"/>
    <cellStyle name="Normal 8 2 2 27" xfId="9388"/>
    <cellStyle name="Normal 8 2 2 27 2" xfId="17518"/>
    <cellStyle name="Normal 8 2 2 28" xfId="9389"/>
    <cellStyle name="Normal 8 2 2 29" xfId="9390"/>
    <cellStyle name="Normal 8 2 2 3" xfId="9391"/>
    <cellStyle name="Normal 8 2 2 3 2" xfId="9392"/>
    <cellStyle name="Normal 8 2 2 3 3" xfId="9393"/>
    <cellStyle name="Normal 8 2 2 3 4" xfId="9394"/>
    <cellStyle name="Normal 8 2 2 3 5" xfId="9395"/>
    <cellStyle name="Normal 8 2 2 3 6" xfId="17519"/>
    <cellStyle name="Normal 8 2 2 30" xfId="9396"/>
    <cellStyle name="Normal 8 2 2 31" xfId="9397"/>
    <cellStyle name="Normal 8 2 2 32" xfId="17478"/>
    <cellStyle name="Normal 8 2 2 4" xfId="9398"/>
    <cellStyle name="Normal 8 2 2 4 2" xfId="9399"/>
    <cellStyle name="Normal 8 2 2 4 3" xfId="9400"/>
    <cellStyle name="Normal 8 2 2 4 4" xfId="9401"/>
    <cellStyle name="Normal 8 2 2 4 5" xfId="9402"/>
    <cellStyle name="Normal 8 2 2 4 6" xfId="17520"/>
    <cellStyle name="Normal 8 2 2 5" xfId="9403"/>
    <cellStyle name="Normal 8 2 2 5 2" xfId="17521"/>
    <cellStyle name="Normal 8 2 2 6" xfId="9404"/>
    <cellStyle name="Normal 8 2 2 6 2" xfId="17522"/>
    <cellStyle name="Normal 8 2 2 7" xfId="9405"/>
    <cellStyle name="Normal 8 2 2 7 2" xfId="17523"/>
    <cellStyle name="Normal 8 2 2 8" xfId="9406"/>
    <cellStyle name="Normal 8 2 2 8 2" xfId="17524"/>
    <cellStyle name="Normal 8 2 2 9" xfId="9407"/>
    <cellStyle name="Normal 8 2 2 9 2" xfId="17525"/>
    <cellStyle name="Normal 8 2 20" xfId="9408"/>
    <cellStyle name="Normal 8 2 21" xfId="9409"/>
    <cellStyle name="Normal 8 2 22" xfId="9410"/>
    <cellStyle name="Normal 8 2 23" xfId="9411"/>
    <cellStyle name="Normal 8 2 24" xfId="9412"/>
    <cellStyle name="Normal 8 2 25" xfId="9413"/>
    <cellStyle name="Normal 8 2 26" xfId="9414"/>
    <cellStyle name="Normal 8 2 27" xfId="9415"/>
    <cellStyle name="Normal 8 2 28" xfId="9416"/>
    <cellStyle name="Normal 8 2 28 2" xfId="17526"/>
    <cellStyle name="Normal 8 2 29" xfId="9417"/>
    <cellStyle name="Normal 8 2 29 2" xfId="17527"/>
    <cellStyle name="Normal 8 2 3" xfId="9418"/>
    <cellStyle name="Normal 8 2 3 2" xfId="9419"/>
    <cellStyle name="Normal 8 2 3 3" xfId="9420"/>
    <cellStyle name="Normal 8 2 3 4" xfId="9421"/>
    <cellStyle name="Normal 8 2 3 5" xfId="9422"/>
    <cellStyle name="Normal 8 2 3 6" xfId="9423"/>
    <cellStyle name="Normal 8 2 3 7" xfId="17528"/>
    <cellStyle name="Normal 8 2 30" xfId="9424"/>
    <cellStyle name="Normal 8 2 30 2" xfId="17529"/>
    <cellStyle name="Normal 8 2 31" xfId="9425"/>
    <cellStyle name="Normal 8 2 31 2" xfId="17530"/>
    <cellStyle name="Normal 8 2 32" xfId="9426"/>
    <cellStyle name="Normal 8 2 33" xfId="9427"/>
    <cellStyle name="Normal 8 2 34" xfId="9428"/>
    <cellStyle name="Normal 8 2 35" xfId="9429"/>
    <cellStyle name="Normal 8 2 36" xfId="17477"/>
    <cellStyle name="Normal 8 2 4" xfId="9430"/>
    <cellStyle name="Normal 8 2 4 2" xfId="9431"/>
    <cellStyle name="Normal 8 2 4 3" xfId="9432"/>
    <cellStyle name="Normal 8 2 4 4" xfId="9433"/>
    <cellStyle name="Normal 8 2 4 5" xfId="9434"/>
    <cellStyle name="Normal 8 2 4 6" xfId="17531"/>
    <cellStyle name="Normal 8 2 5" xfId="9435"/>
    <cellStyle name="Normal 8 2 5 2" xfId="9436"/>
    <cellStyle name="Normal 8 2 5 3" xfId="9437"/>
    <cellStyle name="Normal 8 2 5 4" xfId="9438"/>
    <cellStyle name="Normal 8 2 5 5" xfId="9439"/>
    <cellStyle name="Normal 8 2 5 6" xfId="17532"/>
    <cellStyle name="Normal 8 2 6" xfId="9440"/>
    <cellStyle name="Normal 8 2 7" xfId="9441"/>
    <cellStyle name="Normal 8 2 8" xfId="9442"/>
    <cellStyle name="Normal 8 2 9" xfId="9443"/>
    <cellStyle name="Normal 8 20" xfId="9444"/>
    <cellStyle name="Normal 8 20 2" xfId="17533"/>
    <cellStyle name="Normal 8 21" xfId="9445"/>
    <cellStyle name="Normal 8 21 2" xfId="17534"/>
    <cellStyle name="Normal 8 22" xfId="9446"/>
    <cellStyle name="Normal 8 22 2" xfId="17535"/>
    <cellStyle name="Normal 8 23" xfId="9447"/>
    <cellStyle name="Normal 8 23 2" xfId="17536"/>
    <cellStyle name="Normal 8 24" xfId="9448"/>
    <cellStyle name="Normal 8 24 2" xfId="17537"/>
    <cellStyle name="Normal 8 25" xfId="9449"/>
    <cellStyle name="Normal 8 25 2" xfId="17538"/>
    <cellStyle name="Normal 8 26" xfId="9450"/>
    <cellStyle name="Normal 8 26 2" xfId="17539"/>
    <cellStyle name="Normal 8 27" xfId="9451"/>
    <cellStyle name="Normal 8 27 2" xfId="17540"/>
    <cellStyle name="Normal 8 28" xfId="9452"/>
    <cellStyle name="Normal 8 28 2" xfId="17541"/>
    <cellStyle name="Normal 8 29" xfId="9453"/>
    <cellStyle name="Normal 8 29 2" xfId="17542"/>
    <cellStyle name="Normal 8 3" xfId="9454"/>
    <cellStyle name="Normal 8 3 2" xfId="9455"/>
    <cellStyle name="Normal 8 3 2 2" xfId="9456"/>
    <cellStyle name="Normal 8 3 2 2 2" xfId="17543"/>
    <cellStyle name="Normal 8 3 2 3" xfId="9457"/>
    <cellStyle name="Normal 8 3 2 3 2" xfId="17544"/>
    <cellStyle name="Normal 8 3 2 4" xfId="9458"/>
    <cellStyle name="Normal 8 3 2 4 2" xfId="17545"/>
    <cellStyle name="Normal 8 3 2 5" xfId="17546"/>
    <cellStyle name="Normal 8 3 3" xfId="9459"/>
    <cellStyle name="Normal 8 3 3 2" xfId="17547"/>
    <cellStyle name="Normal 8 3 4" xfId="9460"/>
    <cellStyle name="Normal 8 3 4 2" xfId="17548"/>
    <cellStyle name="Normal 8 3 5" xfId="9461"/>
    <cellStyle name="Normal 8 3 5 2" xfId="17549"/>
    <cellStyle name="Normal 8 3 6" xfId="9462"/>
    <cellStyle name="Normal 8 3 7" xfId="9463"/>
    <cellStyle name="Normal 8 3 8" xfId="9464"/>
    <cellStyle name="Normal 8 3 9" xfId="9465"/>
    <cellStyle name="Normal 8 30" xfId="9466"/>
    <cellStyle name="Normal 8 31" xfId="9467"/>
    <cellStyle name="Normal 8 32" xfId="9468"/>
    <cellStyle name="Normal 8 33" xfId="9469"/>
    <cellStyle name="Normal 8 34" xfId="9470"/>
    <cellStyle name="Normal 8 35" xfId="9471"/>
    <cellStyle name="Normal 8 36" xfId="9472"/>
    <cellStyle name="Normal 8 37" xfId="9473"/>
    <cellStyle name="Normal 8 4" xfId="9474"/>
    <cellStyle name="Normal 8 4 2" xfId="9475"/>
    <cellStyle name="Normal 8 4 2 2" xfId="9476"/>
    <cellStyle name="Normal 8 4 2 2 2" xfId="17550"/>
    <cellStyle name="Normal 8 4 2 3" xfId="9477"/>
    <cellStyle name="Normal 8 4 2 3 2" xfId="17551"/>
    <cellStyle name="Normal 8 4 2 4" xfId="9478"/>
    <cellStyle name="Normal 8 4 2 4 2" xfId="17552"/>
    <cellStyle name="Normal 8 4 2 5" xfId="17553"/>
    <cellStyle name="Normal 8 4 3" xfId="9479"/>
    <cellStyle name="Normal 8 4 3 2" xfId="17554"/>
    <cellStyle name="Normal 8 4 4" xfId="9480"/>
    <cellStyle name="Normal 8 4 4 2" xfId="17555"/>
    <cellStyle name="Normal 8 4 5" xfId="9481"/>
    <cellStyle name="Normal 8 4 5 2" xfId="17556"/>
    <cellStyle name="Normal 8 4 6" xfId="9482"/>
    <cellStyle name="Normal 8 4 7" xfId="9483"/>
    <cellStyle name="Normal 8 4 8" xfId="9484"/>
    <cellStyle name="Normal 8 4 9" xfId="9485"/>
    <cellStyle name="Normal 8 5" xfId="9486"/>
    <cellStyle name="Normal 8 5 2" xfId="9487"/>
    <cellStyle name="Normal 8 5 2 2" xfId="9488"/>
    <cellStyle name="Normal 8 5 2 3" xfId="9489"/>
    <cellStyle name="Normal 8 5 2 4" xfId="9490"/>
    <cellStyle name="Normal 8 5 2 5" xfId="9491"/>
    <cellStyle name="Normal 8 5 2 6" xfId="17557"/>
    <cellStyle name="Normal 8 5 3" xfId="9492"/>
    <cellStyle name="Normal 8 5 3 2" xfId="17558"/>
    <cellStyle name="Normal 8 5 4" xfId="9493"/>
    <cellStyle name="Normal 8 5 4 2" xfId="17559"/>
    <cellStyle name="Normal 8 5 5" xfId="9494"/>
    <cellStyle name="Normal 8 5 6" xfId="9495"/>
    <cellStyle name="Normal 8 5 7" xfId="9496"/>
    <cellStyle name="Normal 8 5 8" xfId="9497"/>
    <cellStyle name="Normal 8 6" xfId="9498"/>
    <cellStyle name="Normal 8 6 2" xfId="9499"/>
    <cellStyle name="Normal 8 6 3" xfId="9500"/>
    <cellStyle name="Normal 8 6 4" xfId="9501"/>
    <cellStyle name="Normal 8 6 5" xfId="9502"/>
    <cellStyle name="Normal 8 6 6" xfId="17560"/>
    <cellStyle name="Normal 8 7" xfId="9503"/>
    <cellStyle name="Normal 8 7 2" xfId="9504"/>
    <cellStyle name="Normal 8 7 3" xfId="9505"/>
    <cellStyle name="Normal 8 7 4" xfId="9506"/>
    <cellStyle name="Normal 8 7 5" xfId="9507"/>
    <cellStyle name="Normal 8 7 6" xfId="17561"/>
    <cellStyle name="Normal 8 8" xfId="9508"/>
    <cellStyle name="Normal 8 8 2" xfId="9509"/>
    <cellStyle name="Normal 8 8 3" xfId="9510"/>
    <cellStyle name="Normal 8 8 4" xfId="9511"/>
    <cellStyle name="Normal 8 8 5" xfId="9512"/>
    <cellStyle name="Normal 8 8 6" xfId="17562"/>
    <cellStyle name="Normal 8 9" xfId="9513"/>
    <cellStyle name="Normal 8 9 2" xfId="17563"/>
    <cellStyle name="Normal 9" xfId="11"/>
    <cellStyle name="Normal 9 10" xfId="9514"/>
    <cellStyle name="Normal 9 10 2" xfId="17565"/>
    <cellStyle name="Normal 9 11" xfId="9515"/>
    <cellStyle name="Normal 9 11 2" xfId="17566"/>
    <cellStyle name="Normal 9 12" xfId="9516"/>
    <cellStyle name="Normal 9 12 2" xfId="9517"/>
    <cellStyle name="Normal 9 12 2 2" xfId="17567"/>
    <cellStyle name="Normal 9 13" xfId="9518"/>
    <cellStyle name="Normal 9 13 2" xfId="17568"/>
    <cellStyle name="Normal 9 14" xfId="9519"/>
    <cellStyle name="Normal 9 14 2" xfId="17569"/>
    <cellStyle name="Normal 9 15" xfId="9520"/>
    <cellStyle name="Normal 9 15 2" xfId="17570"/>
    <cellStyle name="Normal 9 16" xfId="9521"/>
    <cellStyle name="Normal 9 16 2" xfId="17571"/>
    <cellStyle name="Normal 9 17" xfId="9522"/>
    <cellStyle name="Normal 9 17 2" xfId="17572"/>
    <cellStyle name="Normal 9 18" xfId="9523"/>
    <cellStyle name="Normal 9 18 2" xfId="17573"/>
    <cellStyle name="Normal 9 19" xfId="9524"/>
    <cellStyle name="Normal 9 19 2" xfId="17574"/>
    <cellStyle name="Normal 9 2" xfId="9525"/>
    <cellStyle name="Normal 9 2 10" xfId="9526"/>
    <cellStyle name="Normal 9 2 10 2" xfId="9527"/>
    <cellStyle name="Normal 9 2 10 3" xfId="17576"/>
    <cellStyle name="Normal 9 2 11" xfId="9528"/>
    <cellStyle name="Normal 9 2 12" xfId="9529"/>
    <cellStyle name="Normal 9 2 12 2" xfId="9530"/>
    <cellStyle name="Normal 9 2 12 3" xfId="17577"/>
    <cellStyle name="Normal 9 2 13" xfId="9531"/>
    <cellStyle name="Normal 9 2 14" xfId="9532"/>
    <cellStyle name="Normal 9 2 15" xfId="9533"/>
    <cellStyle name="Normal 9 2 16" xfId="9534"/>
    <cellStyle name="Normal 9 2 17" xfId="9535"/>
    <cellStyle name="Normal 9 2 18" xfId="9536"/>
    <cellStyle name="Normal 9 2 19" xfId="9537"/>
    <cellStyle name="Normal 9 2 2" xfId="9538"/>
    <cellStyle name="Normal 9 2 2 10" xfId="9539"/>
    <cellStyle name="Normal 9 2 2 10 2" xfId="9540"/>
    <cellStyle name="Normal 9 2 2 10 2 2" xfId="17578"/>
    <cellStyle name="Normal 9 2 2 11" xfId="9541"/>
    <cellStyle name="Normal 9 2 2 11 2" xfId="17579"/>
    <cellStyle name="Normal 9 2 2 12" xfId="9542"/>
    <cellStyle name="Normal 9 2 2 12 2" xfId="9543"/>
    <cellStyle name="Normal 9 2 2 12 2 2" xfId="17580"/>
    <cellStyle name="Normal 9 2 2 13" xfId="9544"/>
    <cellStyle name="Normal 9 2 2 13 2" xfId="17581"/>
    <cellStyle name="Normal 9 2 2 14" xfId="9545"/>
    <cellStyle name="Normal 9 2 2 14 2" xfId="17582"/>
    <cellStyle name="Normal 9 2 2 15" xfId="9546"/>
    <cellStyle name="Normal 9 2 2 15 2" xfId="17583"/>
    <cellStyle name="Normal 9 2 2 16" xfId="9547"/>
    <cellStyle name="Normal 9 2 2 16 2" xfId="17584"/>
    <cellStyle name="Normal 9 2 2 17" xfId="9548"/>
    <cellStyle name="Normal 9 2 2 17 2" xfId="17585"/>
    <cellStyle name="Normal 9 2 2 18" xfId="9549"/>
    <cellStyle name="Normal 9 2 2 18 2" xfId="17586"/>
    <cellStyle name="Normal 9 2 2 19" xfId="9550"/>
    <cellStyle name="Normal 9 2 2 19 2" xfId="17587"/>
    <cellStyle name="Normal 9 2 2 2" xfId="9551"/>
    <cellStyle name="Normal 9 2 2 2 10" xfId="9552"/>
    <cellStyle name="Normal 9 2 2 2 11" xfId="9553"/>
    <cellStyle name="Normal 9 2 2 2 12" xfId="9554"/>
    <cellStyle name="Normal 9 2 2 2 13" xfId="9555"/>
    <cellStyle name="Normal 9 2 2 2 14" xfId="9556"/>
    <cellStyle name="Normal 9 2 2 2 15" xfId="9557"/>
    <cellStyle name="Normal 9 2 2 2 16" xfId="9558"/>
    <cellStyle name="Normal 9 2 2 2 17" xfId="9559"/>
    <cellStyle name="Normal 9 2 2 2 18" xfId="9560"/>
    <cellStyle name="Normal 9 2 2 2 19" xfId="9561"/>
    <cellStyle name="Normal 9 2 2 2 2" xfId="9562"/>
    <cellStyle name="Normal 9 2 2 2 2 10" xfId="9563"/>
    <cellStyle name="Normal 9 2 2 2 2 10 2" xfId="17588"/>
    <cellStyle name="Normal 9 2 2 2 2 11" xfId="9564"/>
    <cellStyle name="Normal 9 2 2 2 2 11 2" xfId="17589"/>
    <cellStyle name="Normal 9 2 2 2 2 12" xfId="9565"/>
    <cellStyle name="Normal 9 2 2 2 2 12 2" xfId="17590"/>
    <cellStyle name="Normal 9 2 2 2 2 13" xfId="9566"/>
    <cellStyle name="Normal 9 2 2 2 2 13 2" xfId="17591"/>
    <cellStyle name="Normal 9 2 2 2 2 14" xfId="9567"/>
    <cellStyle name="Normal 9 2 2 2 2 14 2" xfId="17592"/>
    <cellStyle name="Normal 9 2 2 2 2 15" xfId="9568"/>
    <cellStyle name="Normal 9 2 2 2 2 15 2" xfId="17593"/>
    <cellStyle name="Normal 9 2 2 2 2 16" xfId="9569"/>
    <cellStyle name="Normal 9 2 2 2 2 16 2" xfId="17594"/>
    <cellStyle name="Normal 9 2 2 2 2 17" xfId="9570"/>
    <cellStyle name="Normal 9 2 2 2 2 17 2" xfId="17595"/>
    <cellStyle name="Normal 9 2 2 2 2 18" xfId="9571"/>
    <cellStyle name="Normal 9 2 2 2 2 18 2" xfId="17596"/>
    <cellStyle name="Normal 9 2 2 2 2 19" xfId="9572"/>
    <cellStyle name="Normal 9 2 2 2 2 19 2" xfId="17597"/>
    <cellStyle name="Normal 9 2 2 2 2 2" xfId="9573"/>
    <cellStyle name="Normal 9 2 2 2 2 2 10" xfId="9574"/>
    <cellStyle name="Normal 9 2 2 2 2 2 11" xfId="9575"/>
    <cellStyle name="Normal 9 2 2 2 2 2 12" xfId="9576"/>
    <cellStyle name="Normal 9 2 2 2 2 2 13" xfId="9577"/>
    <cellStyle name="Normal 9 2 2 2 2 2 14" xfId="9578"/>
    <cellStyle name="Normal 9 2 2 2 2 2 15" xfId="9579"/>
    <cellStyle name="Normal 9 2 2 2 2 2 16" xfId="9580"/>
    <cellStyle name="Normal 9 2 2 2 2 2 17" xfId="9581"/>
    <cellStyle name="Normal 9 2 2 2 2 2 18" xfId="9582"/>
    <cellStyle name="Normal 9 2 2 2 2 2 19" xfId="9583"/>
    <cellStyle name="Normal 9 2 2 2 2 2 2" xfId="9584"/>
    <cellStyle name="Normal 9 2 2 2 2 2 2 10" xfId="9585"/>
    <cellStyle name="Normal 9 2 2 2 2 2 2 10 2" xfId="17598"/>
    <cellStyle name="Normal 9 2 2 2 2 2 2 11" xfId="9586"/>
    <cellStyle name="Normal 9 2 2 2 2 2 2 11 2" xfId="17599"/>
    <cellStyle name="Normal 9 2 2 2 2 2 2 12" xfId="9587"/>
    <cellStyle name="Normal 9 2 2 2 2 2 2 12 2" xfId="17600"/>
    <cellStyle name="Normal 9 2 2 2 2 2 2 13" xfId="9588"/>
    <cellStyle name="Normal 9 2 2 2 2 2 2 13 2" xfId="17601"/>
    <cellStyle name="Normal 9 2 2 2 2 2 2 14" xfId="9589"/>
    <cellStyle name="Normal 9 2 2 2 2 2 2 14 2" xfId="17602"/>
    <cellStyle name="Normal 9 2 2 2 2 2 2 15" xfId="9590"/>
    <cellStyle name="Normal 9 2 2 2 2 2 2 15 2" xfId="17603"/>
    <cellStyle name="Normal 9 2 2 2 2 2 2 16" xfId="9591"/>
    <cellStyle name="Normal 9 2 2 2 2 2 2 16 2" xfId="17604"/>
    <cellStyle name="Normal 9 2 2 2 2 2 2 17" xfId="9592"/>
    <cellStyle name="Normal 9 2 2 2 2 2 2 17 2" xfId="17605"/>
    <cellStyle name="Normal 9 2 2 2 2 2 2 18" xfId="9593"/>
    <cellStyle name="Normal 9 2 2 2 2 2 2 18 2" xfId="17606"/>
    <cellStyle name="Normal 9 2 2 2 2 2 2 19" xfId="9594"/>
    <cellStyle name="Normal 9 2 2 2 2 2 2 19 2" xfId="17607"/>
    <cellStyle name="Normal 9 2 2 2 2 2 2 2" xfId="9595"/>
    <cellStyle name="Normal 9 2 2 2 2 2 2 2 2" xfId="9596"/>
    <cellStyle name="Normal 9 2 2 2 2 2 2 2 2 2" xfId="17608"/>
    <cellStyle name="Normal 9 2 2 2 2 2 2 20" xfId="9597"/>
    <cellStyle name="Normal 9 2 2 2 2 2 2 20 2" xfId="17609"/>
    <cellStyle name="Normal 9 2 2 2 2 2 2 21" xfId="17610"/>
    <cellStyle name="Normal 9 2 2 2 2 2 2 3" xfId="9598"/>
    <cellStyle name="Normal 9 2 2 2 2 2 2 3 2" xfId="17611"/>
    <cellStyle name="Normal 9 2 2 2 2 2 2 4" xfId="9599"/>
    <cellStyle name="Normal 9 2 2 2 2 2 2 4 2" xfId="17612"/>
    <cellStyle name="Normal 9 2 2 2 2 2 2 5" xfId="9600"/>
    <cellStyle name="Normal 9 2 2 2 2 2 2 5 2" xfId="17613"/>
    <cellStyle name="Normal 9 2 2 2 2 2 2 6" xfId="9601"/>
    <cellStyle name="Normal 9 2 2 2 2 2 2 6 2" xfId="17614"/>
    <cellStyle name="Normal 9 2 2 2 2 2 2 7" xfId="9602"/>
    <cellStyle name="Normal 9 2 2 2 2 2 2 7 2" xfId="17615"/>
    <cellStyle name="Normal 9 2 2 2 2 2 2 8" xfId="9603"/>
    <cellStyle name="Normal 9 2 2 2 2 2 2 8 2" xfId="17616"/>
    <cellStyle name="Normal 9 2 2 2 2 2 2 9" xfId="9604"/>
    <cellStyle name="Normal 9 2 2 2 2 2 2 9 2" xfId="17617"/>
    <cellStyle name="Normal 9 2 2 2 2 2 20" xfId="9605"/>
    <cellStyle name="Normal 9 2 2 2 2 2 3" xfId="9606"/>
    <cellStyle name="Normal 9 2 2 2 2 2 3 2" xfId="9607"/>
    <cellStyle name="Normal 9 2 2 2 2 2 3 3" xfId="17618"/>
    <cellStyle name="Normal 9 2 2 2 2 2 4" xfId="9608"/>
    <cellStyle name="Normal 9 2 2 2 2 2 5" xfId="9609"/>
    <cellStyle name="Normal 9 2 2 2 2 2 6" xfId="9610"/>
    <cellStyle name="Normal 9 2 2 2 2 2 7" xfId="9611"/>
    <cellStyle name="Normal 9 2 2 2 2 2 8" xfId="9612"/>
    <cellStyle name="Normal 9 2 2 2 2 2 9" xfId="9613"/>
    <cellStyle name="Normal 9 2 2 2 2 20" xfId="9614"/>
    <cellStyle name="Normal 9 2 2 2 2 20 2" xfId="17619"/>
    <cellStyle name="Normal 9 2 2 2 2 21" xfId="9615"/>
    <cellStyle name="Normal 9 2 2 2 2 21 2" xfId="17620"/>
    <cellStyle name="Normal 9 2 2 2 2 22" xfId="9616"/>
    <cellStyle name="Normal 9 2 2 2 2 22 2" xfId="17621"/>
    <cellStyle name="Normal 9 2 2 2 2 23" xfId="17622"/>
    <cellStyle name="Normal 9 2 2 2 2 3" xfId="9617"/>
    <cellStyle name="Normal 9 2 2 2 2 3 2" xfId="17623"/>
    <cellStyle name="Normal 9 2 2 2 2 4" xfId="9618"/>
    <cellStyle name="Normal 9 2 2 2 2 4 2" xfId="17624"/>
    <cellStyle name="Normal 9 2 2 2 2 5" xfId="9619"/>
    <cellStyle name="Normal 9 2 2 2 2 5 2" xfId="9620"/>
    <cellStyle name="Normal 9 2 2 2 2 5 2 2" xfId="17625"/>
    <cellStyle name="Normal 9 2 2 2 2 6" xfId="9621"/>
    <cellStyle name="Normal 9 2 2 2 2 6 2" xfId="17626"/>
    <cellStyle name="Normal 9 2 2 2 2 7" xfId="9622"/>
    <cellStyle name="Normal 9 2 2 2 2 7 2" xfId="17627"/>
    <cellStyle name="Normal 9 2 2 2 2 8" xfId="9623"/>
    <cellStyle name="Normal 9 2 2 2 2 8 2" xfId="17628"/>
    <cellStyle name="Normal 9 2 2 2 2 9" xfId="9624"/>
    <cellStyle name="Normal 9 2 2 2 2 9 2" xfId="17629"/>
    <cellStyle name="Normal 9 2 2 2 20" xfId="9625"/>
    <cellStyle name="Normal 9 2 2 2 21" xfId="9626"/>
    <cellStyle name="Normal 9 2 2 2 22" xfId="9627"/>
    <cellStyle name="Normal 9 2 2 2 3" xfId="9628"/>
    <cellStyle name="Normal 9 2 2 2 3 2" xfId="9629"/>
    <cellStyle name="Normal 9 2 2 2 3 3" xfId="17630"/>
    <cellStyle name="Normal 9 2 2 2 4" xfId="9630"/>
    <cellStyle name="Normal 9 2 2 2 5" xfId="9631"/>
    <cellStyle name="Normal 9 2 2 2 5 2" xfId="9632"/>
    <cellStyle name="Normal 9 2 2 2 5 3" xfId="17631"/>
    <cellStyle name="Normal 9 2 2 2 6" xfId="9633"/>
    <cellStyle name="Normal 9 2 2 2 7" xfId="9634"/>
    <cellStyle name="Normal 9 2 2 2 8" xfId="9635"/>
    <cellStyle name="Normal 9 2 2 2 9" xfId="9636"/>
    <cellStyle name="Normal 9 2 2 20" xfId="9637"/>
    <cellStyle name="Normal 9 2 2 20 2" xfId="17632"/>
    <cellStyle name="Normal 9 2 2 21" xfId="9638"/>
    <cellStyle name="Normal 9 2 2 21 2" xfId="17633"/>
    <cellStyle name="Normal 9 2 2 22" xfId="9639"/>
    <cellStyle name="Normal 9 2 2 22 2" xfId="17634"/>
    <cellStyle name="Normal 9 2 2 23" xfId="9640"/>
    <cellStyle name="Normal 9 2 2 23 2" xfId="17635"/>
    <cellStyle name="Normal 9 2 2 24" xfId="9641"/>
    <cellStyle name="Normal 9 2 2 24 2" xfId="17636"/>
    <cellStyle name="Normal 9 2 2 25" xfId="9642"/>
    <cellStyle name="Normal 9 2 2 25 2" xfId="17637"/>
    <cellStyle name="Normal 9 2 2 26" xfId="9643"/>
    <cellStyle name="Normal 9 2 2 26 2" xfId="17638"/>
    <cellStyle name="Normal 9 2 2 27" xfId="9644"/>
    <cellStyle name="Normal 9 2 2 27 2" xfId="17639"/>
    <cellStyle name="Normal 9 2 2 28" xfId="9645"/>
    <cellStyle name="Normal 9 2 2 28 2" xfId="17640"/>
    <cellStyle name="Normal 9 2 2 29" xfId="9646"/>
    <cellStyle name="Normal 9 2 2 29 2" xfId="17641"/>
    <cellStyle name="Normal 9 2 2 3" xfId="9647"/>
    <cellStyle name="Normal 9 2 2 3 2" xfId="17642"/>
    <cellStyle name="Normal 9 2 2 30" xfId="17643"/>
    <cellStyle name="Normal 9 2 2 4" xfId="9648"/>
    <cellStyle name="Normal 9 2 2 4 2" xfId="17644"/>
    <cellStyle name="Normal 9 2 2 5" xfId="9649"/>
    <cellStyle name="Normal 9 2 2 5 2" xfId="17645"/>
    <cellStyle name="Normal 9 2 2 6" xfId="9650"/>
    <cellStyle name="Normal 9 2 2 6 2" xfId="17646"/>
    <cellStyle name="Normal 9 2 2 7" xfId="9651"/>
    <cellStyle name="Normal 9 2 2 7 2" xfId="17647"/>
    <cellStyle name="Normal 9 2 2 8" xfId="9652"/>
    <cellStyle name="Normal 9 2 2 8 2" xfId="17648"/>
    <cellStyle name="Normal 9 2 2 9" xfId="9653"/>
    <cellStyle name="Normal 9 2 2 9 2" xfId="17649"/>
    <cellStyle name="Normal 9 2 20" xfId="9654"/>
    <cellStyle name="Normal 9 2 21" xfId="9655"/>
    <cellStyle name="Normal 9 2 22" xfId="9656"/>
    <cellStyle name="Normal 9 2 23" xfId="9657"/>
    <cellStyle name="Normal 9 2 24" xfId="9658"/>
    <cellStyle name="Normal 9 2 25" xfId="9659"/>
    <cellStyle name="Normal 9 2 26" xfId="9660"/>
    <cellStyle name="Normal 9 2 27" xfId="9661"/>
    <cellStyle name="Normal 9 2 28" xfId="9662"/>
    <cellStyle name="Normal 9 2 29" xfId="9663"/>
    <cellStyle name="Normal 9 2 3" xfId="9664"/>
    <cellStyle name="Normal 9 2 3 2" xfId="9665"/>
    <cellStyle name="Normal 9 2 3 3" xfId="17650"/>
    <cellStyle name="Normal 9 2 30" xfId="9666"/>
    <cellStyle name="Normal 9 2 30 2" xfId="17651"/>
    <cellStyle name="Normal 9 2 31" xfId="9667"/>
    <cellStyle name="Normal 9 2 31 2" xfId="17652"/>
    <cellStyle name="Normal 9 2 32" xfId="9668"/>
    <cellStyle name="Normal 9 2 32 2" xfId="17653"/>
    <cellStyle name="Normal 9 2 33" xfId="9669"/>
    <cellStyle name="Normal 9 2 33 2" xfId="17654"/>
    <cellStyle name="Normal 9 2 34" xfId="9670"/>
    <cellStyle name="Normal 9 2 35" xfId="9671"/>
    <cellStyle name="Normal 9 2 36" xfId="9672"/>
    <cellStyle name="Normal 9 2 37" xfId="9673"/>
    <cellStyle name="Normal 9 2 38" xfId="17575"/>
    <cellStyle name="Normal 9 2 4" xfId="9674"/>
    <cellStyle name="Normal 9 2 5" xfId="9675"/>
    <cellStyle name="Normal 9 2 6" xfId="9676"/>
    <cellStyle name="Normal 9 2 7" xfId="9677"/>
    <cellStyle name="Normal 9 2 8" xfId="9678"/>
    <cellStyle name="Normal 9 2 9" xfId="9679"/>
    <cellStyle name="Normal 9 20" xfId="9680"/>
    <cellStyle name="Normal 9 20 2" xfId="17655"/>
    <cellStyle name="Normal 9 21" xfId="9681"/>
    <cellStyle name="Normal 9 21 2" xfId="17656"/>
    <cellStyle name="Normal 9 22" xfId="9682"/>
    <cellStyle name="Normal 9 22 2" xfId="17657"/>
    <cellStyle name="Normal 9 23" xfId="9683"/>
    <cellStyle name="Normal 9 23 2" xfId="17658"/>
    <cellStyle name="Normal 9 24" xfId="9684"/>
    <cellStyle name="Normal 9 24 2" xfId="17659"/>
    <cellStyle name="Normal 9 25" xfId="9685"/>
    <cellStyle name="Normal 9 25 2" xfId="17660"/>
    <cellStyle name="Normal 9 26" xfId="9686"/>
    <cellStyle name="Normal 9 26 2" xfId="17661"/>
    <cellStyle name="Normal 9 27" xfId="9687"/>
    <cellStyle name="Normal 9 27 2" xfId="17662"/>
    <cellStyle name="Normal 9 28" xfId="9688"/>
    <cellStyle name="Normal 9 28 2" xfId="17663"/>
    <cellStyle name="Normal 9 29" xfId="9689"/>
    <cellStyle name="Normal 9 29 2" xfId="17664"/>
    <cellStyle name="Normal 9 3" xfId="9690"/>
    <cellStyle name="Normal 9 3 2" xfId="9691"/>
    <cellStyle name="Normal 9 3 3" xfId="9692"/>
    <cellStyle name="Normal 9 3 4" xfId="9693"/>
    <cellStyle name="Normal 9 3 5" xfId="9694"/>
    <cellStyle name="Normal 9 3 6" xfId="17665"/>
    <cellStyle name="Normal 9 30" xfId="9695"/>
    <cellStyle name="Normal 9 30 2" xfId="17666"/>
    <cellStyle name="Normal 9 31" xfId="9696"/>
    <cellStyle name="Normal 9 31 2" xfId="17667"/>
    <cellStyle name="Normal 9 32" xfId="9697"/>
    <cellStyle name="Normal 9 33" xfId="9698"/>
    <cellStyle name="Normal 9 34" xfId="9699"/>
    <cellStyle name="Normal 9 35" xfId="9700"/>
    <cellStyle name="Normal 9 36" xfId="9701"/>
    <cellStyle name="Normal 9 37" xfId="9702"/>
    <cellStyle name="Normal 9 38" xfId="9703"/>
    <cellStyle name="Normal 9 39" xfId="9704"/>
    <cellStyle name="Normal 9 4" xfId="9705"/>
    <cellStyle name="Normal 9 4 2" xfId="9706"/>
    <cellStyle name="Normal 9 4 3" xfId="9707"/>
    <cellStyle name="Normal 9 4 4" xfId="9708"/>
    <cellStyle name="Normal 9 4 5" xfId="9709"/>
    <cellStyle name="Normal 9 4 6" xfId="17668"/>
    <cellStyle name="Normal 9 40" xfId="9710"/>
    <cellStyle name="Normal 9 41" xfId="9711"/>
    <cellStyle name="Normal 9 42" xfId="9712"/>
    <cellStyle name="Normal 9 43" xfId="9713"/>
    <cellStyle name="Normal 9 44" xfId="9714"/>
    <cellStyle name="Normal 9 45" xfId="9715"/>
    <cellStyle name="Normal 9 46" xfId="9716"/>
    <cellStyle name="Normal 9 47" xfId="9717"/>
    <cellStyle name="Normal 9 48" xfId="9718"/>
    <cellStyle name="Normal 9 49" xfId="9719"/>
    <cellStyle name="Normal 9 5" xfId="9720"/>
    <cellStyle name="Normal 9 5 2" xfId="9721"/>
    <cellStyle name="Normal 9 5 2 2" xfId="17670"/>
    <cellStyle name="Normal 9 50" xfId="9722"/>
    <cellStyle name="Normal 9 51" xfId="9723"/>
    <cellStyle name="Normal 9 52" xfId="17564"/>
    <cellStyle name="Normal 9 6" xfId="9724"/>
    <cellStyle name="Normal 9 6 2" xfId="17671"/>
    <cellStyle name="Normal 9 7" xfId="9725"/>
    <cellStyle name="Normal 9 7 2" xfId="17672"/>
    <cellStyle name="Normal 9 8" xfId="9726"/>
    <cellStyle name="Normal 9 8 2" xfId="17673"/>
    <cellStyle name="Normal 9 9" xfId="9727"/>
    <cellStyle name="Normal 9 9 2" xfId="17674"/>
    <cellStyle name="Normal_SMMOCI-200401_PreliminaryFishID_BH" xfId="9768"/>
    <cellStyle name="標準_Water-Sampling0945-070806" xfId="9728"/>
  </cellStyles>
  <dxfs count="1145"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alignment textRotation="0" readingOrder="0"/>
    </dxf>
    <dxf>
      <alignment textRotation="90" readingOrder="0"/>
    </dxf>
    <dxf>
      <alignment textRotation="90" readingOrder="0"/>
    </dxf>
    <dxf>
      <alignment textRotation="90" readingOrder="0"/>
    </dxf>
    <dxf>
      <alignment textRotation="90" readingOrder="0"/>
    </dxf>
    <dxf>
      <alignment textRotation="90" readingOrder="0"/>
    </dxf>
    <dxf>
      <alignment textRotation="90" readingOrder="0"/>
    </dxf>
    <dxf>
      <alignment textRotation="90" readingOrder="0"/>
    </dxf>
    <dxf>
      <alignment textRotation="90" readingOrder="0"/>
    </dxf>
    <dxf>
      <alignment textRotation="90" readingOrder="0"/>
    </dxf>
    <dxf>
      <alignment textRotation="90" readingOrder="0"/>
    </dxf>
    <dxf>
      <alignment textRotation="90" readingOrder="0"/>
    </dxf>
    <dxf>
      <alignment textRotation="90" readingOrder="0"/>
    </dxf>
    <dxf>
      <alignment textRotation="90" readingOrder="0"/>
    </dxf>
    <dxf>
      <alignment horizontal="general" vertical="bottom" textRotation="0" wrapText="0" indent="0" justifyLastLine="0" shrinkToFit="0" readingOrder="0"/>
    </dxf>
    <dxf>
      <numFmt numFmtId="164" formatCode="[$-409]d\-mmm\-yyyy;@"/>
    </dxf>
    <dxf>
      <numFmt numFmtId="164" formatCode="[$-409]d\-mmm\-yyyy;@"/>
    </dxf>
    <dxf>
      <numFmt numFmtId="164" formatCode="[$-409]d\-mmm\-yyyy;@"/>
    </dxf>
    <dxf>
      <numFmt numFmtId="164" formatCode="[$-409]d\-mmm\-yyyy;@"/>
    </dxf>
    <dxf>
      <numFmt numFmtId="164" formatCode="[$-409]d\-mmm\-yyyy;@"/>
    </dxf>
    <dxf>
      <numFmt numFmtId="164" formatCode="[$-409]d\-mmm\-yyyy;@"/>
    </dxf>
    <dxf>
      <numFmt numFmtId="164" formatCode="[$-409]d\-mmm\-yyyy;@"/>
    </dxf>
    <dxf>
      <numFmt numFmtId="164" formatCode="[$-409]d\-mmm\-yyyy;@"/>
    </dxf>
    <dxf>
      <numFmt numFmtId="164" formatCode="[$-409]d\-mmm\-yyyy;@"/>
    </dxf>
    <dxf>
      <numFmt numFmtId="164" formatCode="[$-409]d\-mmm\-yyyy;@"/>
    </dxf>
    <dxf>
      <numFmt numFmtId="164" formatCode="[$-409]d\-mmm\-yyyy;@"/>
    </dxf>
    <dxf>
      <numFmt numFmtId="164" formatCode="[$-409]d\-mmm\-yyyy;@"/>
    </dxf>
    <dxf>
      <numFmt numFmtId="164" formatCode="[$-409]d\-mmm\-yyyy;@"/>
    </dxf>
    <dxf>
      <numFmt numFmtId="164" formatCode="[$-409]d\-mmm\-yyyy;@"/>
    </dxf>
    <dxf>
      <numFmt numFmtId="164" formatCode="[$-409]d\-mmm\-yyyy;@"/>
    </dxf>
    <dxf>
      <numFmt numFmtId="164" formatCode="[$-409]d\-mmm\-yyyy;@"/>
    </dxf>
    <dxf>
      <numFmt numFmtId="164" formatCode="[$-409]d\-mmm\-yyyy;@"/>
    </dxf>
    <dxf>
      <numFmt numFmtId="164" formatCode="[$-409]d\-mmm\-yyyy;@"/>
    </dxf>
    <dxf>
      <numFmt numFmtId="164" formatCode="[$-409]d\-mmm\-yyyy;@"/>
    </dxf>
    <dxf>
      <numFmt numFmtId="164" formatCode="[$-409]d\-mmm\-yyyy;@"/>
    </dxf>
    <dxf>
      <numFmt numFmtId="164" formatCode="[$-409]d\-mmm\-yyyy;@"/>
    </dxf>
    <dxf>
      <numFmt numFmtId="164" formatCode="[$-409]d\-mmm\-yyyy;@"/>
    </dxf>
    <dxf>
      <numFmt numFmtId="164" formatCode="[$-409]d\-mmm\-yyyy;@"/>
    </dxf>
    <dxf>
      <numFmt numFmtId="164" formatCode="[$-409]d\-mmm\-yyyy;@"/>
    </dxf>
    <dxf>
      <numFmt numFmtId="164" formatCode="[$-409]d\-mmm\-yyyy;@"/>
    </dxf>
    <dxf>
      <numFmt numFmtId="164" formatCode="[$-409]d\-mmm\-yyyy;@"/>
    </dxf>
    <dxf>
      <numFmt numFmtId="164" formatCode="[$-409]d\-mmm\-yyyy;@"/>
    </dxf>
    <dxf>
      <numFmt numFmtId="164" formatCode="[$-409]d\-mmm\-yyyy;@"/>
    </dxf>
    <dxf>
      <numFmt numFmtId="164" formatCode="[$-409]d\-mmm\-yyyy;@"/>
    </dxf>
    <dxf>
      <numFmt numFmtId="164" formatCode="[$-409]d\-mmm\-yyyy;@"/>
    </dxf>
    <dxf>
      <numFmt numFmtId="164" formatCode="[$-409]d\-mmm\-yyyy;@"/>
    </dxf>
    <dxf>
      <numFmt numFmtId="164" formatCode="[$-409]d\-mmm\-yyyy;@"/>
    </dxf>
    <dxf>
      <numFmt numFmtId="164" formatCode="[$-409]d\-mmm\-yyyy;@"/>
    </dxf>
    <dxf>
      <numFmt numFmtId="164" formatCode="[$-409]d\-mmm\-yyyy;@"/>
    </dxf>
    <dxf>
      <numFmt numFmtId="164" formatCode="[$-409]d\-mmm\-yyyy;@"/>
    </dxf>
    <dxf>
      <numFmt numFmtId="164" formatCode="[$-409]d\-mmm\-yyyy;@"/>
    </dxf>
    <dxf>
      <numFmt numFmtId="164" formatCode="[$-409]d\-mmm\-yyyy;@"/>
    </dxf>
    <dxf>
      <numFmt numFmtId="164" formatCode="[$-409]d\-mmm\-yyyy;@"/>
    </dxf>
    <dxf>
      <numFmt numFmtId="164" formatCode="[$-409]d\-mmm\-yyyy;@"/>
    </dxf>
    <dxf>
      <numFmt numFmtId="164" formatCode="[$-409]d\-mmm\-yyyy;@"/>
    </dxf>
    <dxf>
      <numFmt numFmtId="164" formatCode="[$-409]d\-mmm\-yyyy;@"/>
    </dxf>
    <dxf>
      <numFmt numFmtId="164" formatCode="[$-409]d\-mmm\-yyyy;@"/>
    </dxf>
    <dxf>
      <numFmt numFmtId="164" formatCode="[$-409]d\-mmm\-yyyy;@"/>
    </dxf>
    <dxf>
      <numFmt numFmtId="164" formatCode="[$-409]d\-mmm\-yyyy;@"/>
    </dxf>
    <dxf>
      <numFmt numFmtId="164" formatCode="[$-409]d\-mmm\-yyyy;@"/>
    </dxf>
    <dxf>
      <numFmt numFmtId="164" formatCode="[$-409]d\-mmm\-yyyy;@"/>
    </dxf>
    <dxf>
      <numFmt numFmtId="164" formatCode="[$-409]d\-mmm\-yyyy;@"/>
    </dxf>
    <dxf>
      <numFmt numFmtId="164" formatCode="[$-409]d\-mmm\-yyyy;@"/>
    </dxf>
    <dxf>
      <numFmt numFmtId="164" formatCode="[$-409]d\-mmm\-yyyy;@"/>
    </dxf>
    <dxf>
      <numFmt numFmtId="164" formatCode="[$-409]d\-mmm\-yyyy;@"/>
    </dxf>
    <dxf>
      <numFmt numFmtId="164" formatCode="[$-409]d\-mmm\-yyyy;@"/>
    </dxf>
    <dxf>
      <numFmt numFmtId="164" formatCode="[$-409]d\-mmm\-yyyy;@"/>
    </dxf>
    <dxf>
      <numFmt numFmtId="164" formatCode="[$-409]d\-mmm\-yyyy;@"/>
    </dxf>
    <dxf>
      <numFmt numFmtId="164" formatCode="[$-409]d\-mmm\-yyyy;@"/>
    </dxf>
    <dxf>
      <numFmt numFmtId="164" formatCode="[$-409]d\-mmm\-yyyy;@"/>
    </dxf>
    <dxf>
      <numFmt numFmtId="164" formatCode="[$-409]d\-mmm\-yyyy;@"/>
    </dxf>
    <dxf>
      <numFmt numFmtId="164" formatCode="[$-409]d\-mmm\-yyyy;@"/>
    </dxf>
    <dxf>
      <numFmt numFmtId="164" formatCode="[$-409]d\-mmm\-yyyy;@"/>
    </dxf>
    <dxf>
      <numFmt numFmtId="164" formatCode="[$-409]d\-mmm\-yyyy;@"/>
    </dxf>
    <dxf>
      <numFmt numFmtId="164" formatCode="[$-409]d\-mmm\-yyyy;@"/>
    </dxf>
    <dxf>
      <numFmt numFmtId="164" formatCode="[$-409]d\-mmm\-yyyy;@"/>
    </dxf>
    <dxf>
      <numFmt numFmtId="164" formatCode="[$-409]d\-mmm\-yyyy;@"/>
    </dxf>
    <dxf>
      <numFmt numFmtId="164" formatCode="[$-409]d\-mmm\-yyyy;@"/>
    </dxf>
    <dxf>
      <numFmt numFmtId="164" formatCode="[$-409]d\-mmm\-yyyy;@"/>
    </dxf>
    <dxf>
      <numFmt numFmtId="164" formatCode="[$-409]d\-mmm\-yyyy;@"/>
    </dxf>
    <dxf>
      <numFmt numFmtId="164" formatCode="[$-409]d\-mmm\-yyyy;@"/>
    </dxf>
    <dxf>
      <numFmt numFmtId="164" formatCode="[$-409]d\-mmm\-yyyy;@"/>
    </dxf>
    <dxf>
      <numFmt numFmtId="164" formatCode="[$-409]d\-mmm\-yyyy;@"/>
    </dxf>
    <dxf>
      <numFmt numFmtId="164" formatCode="[$-409]d\-mmm\-yyyy;@"/>
    </dxf>
    <dxf>
      <numFmt numFmtId="164" formatCode="[$-409]d\-mmm\-yyyy;@"/>
    </dxf>
    <dxf>
      <numFmt numFmtId="164" formatCode="[$-409]d\-mmm\-yyyy;@"/>
    </dxf>
    <dxf>
      <numFmt numFmtId="164" formatCode="[$-409]d\-mmm\-yyyy;@"/>
    </dxf>
    <dxf>
      <numFmt numFmtId="164" formatCode="[$-409]d\-mmm\-yyyy;@"/>
    </dxf>
    <dxf>
      <numFmt numFmtId="164" formatCode="[$-409]d\-mmm\-yyyy;@"/>
    </dxf>
    <dxf>
      <numFmt numFmtId="164" formatCode="[$-409]d\-mmm\-yyyy;@"/>
    </dxf>
    <dxf>
      <numFmt numFmtId="164" formatCode="[$-409]d\-mmm\-yyyy;@"/>
    </dxf>
    <dxf>
      <numFmt numFmtId="164" formatCode="[$-409]d\-mmm\-yyyy;@"/>
    </dxf>
    <dxf>
      <numFmt numFmtId="164" formatCode="[$-409]d\-mmm\-yyyy;@"/>
    </dxf>
    <dxf>
      <numFmt numFmtId="164" formatCode="[$-409]d\-mmm\-yyyy;@"/>
    </dxf>
    <dxf>
      <numFmt numFmtId="164" formatCode="[$-409]d\-mmm\-yyyy;@"/>
    </dxf>
    <dxf>
      <numFmt numFmtId="164" formatCode="[$-409]d\-mmm\-yyyy;@"/>
    </dxf>
    <dxf>
      <numFmt numFmtId="164" formatCode="[$-409]d\-mmm\-yyyy;@"/>
    </dxf>
    <dxf>
      <numFmt numFmtId="164" formatCode="[$-409]d\-mmm\-yyyy;@"/>
    </dxf>
    <dxf>
      <numFmt numFmtId="164" formatCode="[$-409]d\-mmm\-yyyy;@"/>
    </dxf>
    <dxf>
      <numFmt numFmtId="164" formatCode="[$-409]d\-mmm\-yyyy;@"/>
    </dxf>
    <dxf>
      <numFmt numFmtId="164" formatCode="[$-409]d\-mmm\-yyyy;@"/>
    </dxf>
    <dxf>
      <numFmt numFmtId="164" formatCode="[$-409]d\-mmm\-yyyy;@"/>
    </dxf>
    <dxf>
      <numFmt numFmtId="164" formatCode="[$-409]d\-mmm\-yyyy;@"/>
    </dxf>
    <dxf>
      <numFmt numFmtId="164" formatCode="[$-409]d\-mmm\-yyyy;@"/>
    </dxf>
    <dxf>
      <numFmt numFmtId="164" formatCode="[$-409]d\-mmm\-yyyy;@"/>
    </dxf>
    <dxf>
      <numFmt numFmtId="164" formatCode="[$-409]d\-mmm\-yyyy;@"/>
    </dxf>
    <dxf>
      <numFmt numFmtId="164" formatCode="[$-409]d\-mmm\-yyyy;@"/>
    </dxf>
    <dxf>
      <numFmt numFmtId="164" formatCode="[$-409]d\-mmm\-yyyy;@"/>
    </dxf>
    <dxf>
      <numFmt numFmtId="164" formatCode="[$-409]d\-mmm\-yyyy;@"/>
    </dxf>
    <dxf>
      <numFmt numFmtId="164" formatCode="[$-409]d\-mmm\-yyyy;@"/>
    </dxf>
    <dxf>
      <numFmt numFmtId="164" formatCode="[$-409]d\-mmm\-yyyy;@"/>
    </dxf>
    <dxf>
      <numFmt numFmtId="164" formatCode="[$-409]d\-mmm\-yyyy;@"/>
    </dxf>
    <dxf>
      <numFmt numFmtId="164" formatCode="[$-409]d\-mmm\-yyyy;@"/>
    </dxf>
    <dxf>
      <numFmt numFmtId="164" formatCode="[$-409]d\-mmm\-yyyy;@"/>
    </dxf>
    <dxf>
      <numFmt numFmtId="164" formatCode="[$-409]d\-mmm\-yyyy;@"/>
    </dxf>
    <dxf>
      <numFmt numFmtId="164" formatCode="[$-409]d\-mmm\-yyyy;@"/>
    </dxf>
    <dxf>
      <numFmt numFmtId="164" formatCode="[$-409]d\-mmm\-yyyy;@"/>
    </dxf>
    <dxf>
      <numFmt numFmtId="164" formatCode="[$-409]d\-mmm\-yyyy;@"/>
    </dxf>
    <dxf>
      <numFmt numFmtId="164" formatCode="[$-409]d\-mmm\-yyyy;@"/>
    </dxf>
    <dxf>
      <numFmt numFmtId="164" formatCode="[$-409]d\-mmm\-yyyy;@"/>
    </dxf>
    <dxf>
      <numFmt numFmtId="164" formatCode="[$-409]d\-mmm\-yyyy;@"/>
    </dxf>
    <dxf>
      <numFmt numFmtId="164" formatCode="[$-409]d\-mmm\-yyyy;@"/>
    </dxf>
    <dxf>
      <numFmt numFmtId="164" formatCode="[$-409]d\-mmm\-yyyy;@"/>
    </dxf>
    <dxf>
      <numFmt numFmtId="164" formatCode="[$-409]d\-mmm\-yyyy;@"/>
    </dxf>
    <dxf>
      <numFmt numFmtId="164" formatCode="[$-409]d\-mmm\-yyyy;@"/>
    </dxf>
    <dxf>
      <numFmt numFmtId="164" formatCode="[$-409]d\-mmm\-yyyy;@"/>
    </dxf>
    <dxf>
      <numFmt numFmtId="164" formatCode="[$-409]d\-mmm\-yyyy;@"/>
    </dxf>
    <dxf>
      <numFmt numFmtId="164" formatCode="[$-409]d\-mmm\-yyyy;@"/>
    </dxf>
    <dxf>
      <numFmt numFmtId="164" formatCode="[$-409]d\-mmm\-yyyy;@"/>
    </dxf>
    <dxf>
      <numFmt numFmtId="164" formatCode="[$-409]d\-mmm\-yyyy;@"/>
    </dxf>
    <dxf>
      <numFmt numFmtId="164" formatCode="[$-409]d\-mmm\-yyyy;@"/>
    </dxf>
    <dxf>
      <numFmt numFmtId="164" formatCode="[$-409]d\-mmm\-yyyy;@"/>
    </dxf>
    <dxf>
      <numFmt numFmtId="164" formatCode="[$-409]d\-mmm\-yyyy;@"/>
    </dxf>
    <dxf>
      <numFmt numFmtId="164" formatCode="[$-409]d\-mmm\-yyyy;@"/>
    </dxf>
    <dxf>
      <alignment textRotation="90" readingOrder="0"/>
    </dxf>
    <dxf>
      <alignment textRotation="90" readingOrder="0"/>
    </dxf>
    <dxf>
      <alignment textRotation="90" readingOrder="0"/>
    </dxf>
    <dxf>
      <numFmt numFmtId="166" formatCode="0.0"/>
    </dxf>
    <dxf>
      <numFmt numFmtId="166" formatCode="0.0"/>
    </dxf>
    <dxf>
      <alignment vertical="top" indent="0" readingOrder="0"/>
    </dxf>
    <dxf>
      <numFmt numFmtId="164" formatCode="[$-409]d\-mmm\-yyyy;@"/>
    </dxf>
    <dxf>
      <numFmt numFmtId="164" formatCode="[$-409]d\-mmm\-yyyy;@"/>
    </dxf>
  </dxfs>
  <tableStyles count="0" defaultTableStyle="TableStyleMedium2" defaultPivotStyle="PivotStyleLight16"/>
  <colors>
    <mruColors>
      <color rgb="FFFFFF99"/>
      <color rgb="FFFFFF66"/>
      <color rgb="FF66FF33"/>
      <color rgb="FFFFFF00"/>
      <color rgb="FF99FF66"/>
      <color rgb="FF66FF66"/>
      <color rgb="FF66FFCC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2</xdr:row>
      <xdr:rowOff>0</xdr:rowOff>
    </xdr:from>
    <xdr:to>
      <xdr:col>7</xdr:col>
      <xdr:colOff>980440</xdr:colOff>
      <xdr:row>3</xdr:row>
      <xdr:rowOff>44450</xdr:rowOff>
    </xdr:to>
    <xdr:sp macro="" textlink="">
      <xdr:nvSpPr>
        <xdr:cNvPr id="2" name="TextBox 1"/>
        <xdr:cNvSpPr txBox="1"/>
      </xdr:nvSpPr>
      <xdr:spPr>
        <a:xfrm>
          <a:off x="4629150" y="368300"/>
          <a:ext cx="980440" cy="228600"/>
        </a:xfrm>
        <a:prstGeom prst="rect">
          <a:avLst/>
        </a:prstGeom>
        <a:solidFill>
          <a:srgbClr val="FFFF99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18-Mar-2014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</xdr:colOff>
      <xdr:row>1</xdr:row>
      <xdr:rowOff>7620</xdr:rowOff>
    </xdr:from>
    <xdr:to>
      <xdr:col>0</xdr:col>
      <xdr:colOff>975360</xdr:colOff>
      <xdr:row>1</xdr:row>
      <xdr:rowOff>236220</xdr:rowOff>
    </xdr:to>
    <xdr:sp macro="" textlink="">
      <xdr:nvSpPr>
        <xdr:cNvPr id="2" name="TextBox 1"/>
        <xdr:cNvSpPr txBox="1"/>
      </xdr:nvSpPr>
      <xdr:spPr>
        <a:xfrm>
          <a:off x="7620" y="373380"/>
          <a:ext cx="967740" cy="228600"/>
        </a:xfrm>
        <a:prstGeom prst="rect">
          <a:avLst/>
        </a:prstGeom>
        <a:solidFill>
          <a:srgbClr val="FFFF99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22-Jan-2014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</xdr:colOff>
      <xdr:row>2</xdr:row>
      <xdr:rowOff>7620</xdr:rowOff>
    </xdr:from>
    <xdr:to>
      <xdr:col>0</xdr:col>
      <xdr:colOff>975360</xdr:colOff>
      <xdr:row>2</xdr:row>
      <xdr:rowOff>236220</xdr:rowOff>
    </xdr:to>
    <xdr:sp macro="" textlink="">
      <xdr:nvSpPr>
        <xdr:cNvPr id="2" name="TextBox 1"/>
        <xdr:cNvSpPr txBox="1"/>
      </xdr:nvSpPr>
      <xdr:spPr>
        <a:xfrm>
          <a:off x="7620" y="190500"/>
          <a:ext cx="967740" cy="228600"/>
        </a:xfrm>
        <a:prstGeom prst="rect">
          <a:avLst/>
        </a:prstGeom>
        <a:solidFill>
          <a:srgbClr val="FFFF99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22-Jan-2014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</xdr:colOff>
      <xdr:row>1</xdr:row>
      <xdr:rowOff>7620</xdr:rowOff>
    </xdr:from>
    <xdr:to>
      <xdr:col>0</xdr:col>
      <xdr:colOff>975360</xdr:colOff>
      <xdr:row>1</xdr:row>
      <xdr:rowOff>236220</xdr:rowOff>
    </xdr:to>
    <xdr:sp macro="" textlink="">
      <xdr:nvSpPr>
        <xdr:cNvPr id="2" name="TextBox 1"/>
        <xdr:cNvSpPr txBox="1"/>
      </xdr:nvSpPr>
      <xdr:spPr>
        <a:xfrm>
          <a:off x="7620" y="190500"/>
          <a:ext cx="967740" cy="228600"/>
        </a:xfrm>
        <a:prstGeom prst="rect">
          <a:avLst/>
        </a:prstGeom>
        <a:solidFill>
          <a:srgbClr val="FFFF99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22-Jan-2014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31</xdr:col>
      <xdr:colOff>106680</xdr:colOff>
      <xdr:row>0</xdr:row>
      <xdr:rowOff>0</xdr:rowOff>
    </xdr:from>
    <xdr:to>
      <xdr:col>36</xdr:col>
      <xdr:colOff>7620</xdr:colOff>
      <xdr:row>8</xdr:row>
      <xdr:rowOff>129540</xdr:rowOff>
    </xdr:to>
    <xdr:sp macro="" textlink="">
      <xdr:nvSpPr>
        <xdr:cNvPr id="2" name="TextBox 1"/>
        <xdr:cNvSpPr txBox="1"/>
      </xdr:nvSpPr>
      <xdr:spPr>
        <a:xfrm>
          <a:off x="26388060" y="0"/>
          <a:ext cx="3025140" cy="1813560"/>
        </a:xfrm>
        <a:prstGeom prst="rect">
          <a:avLst/>
        </a:prstGeom>
        <a:solidFill>
          <a:srgbClr val="FFFF99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data 16-Dec-2013</a:t>
          </a:r>
        </a:p>
        <a:p>
          <a:r>
            <a:rPr lang="en-US" sz="1100"/>
            <a:t>---</a:t>
          </a:r>
        </a:p>
        <a:p>
          <a:r>
            <a:rPr lang="en-US" sz="1100"/>
            <a:t>BH appended "unid." to the end of some taxon names in the data worksheet CATCH 2004-2009 hauls on 22-Jan-2014. I did this to clarify, for example, that "Liparis spp." is not a summation of Liparis gibbus, L. tunicatus, and L. species but rather is a bunch of individuals most precisely identified as Liparis spp. </a:t>
          </a:r>
        </a:p>
        <a:p>
          <a:r>
            <a:rPr lang="en-US" sz="1100"/>
            <a:t>---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121920</xdr:colOff>
      <xdr:row>0</xdr:row>
      <xdr:rowOff>60960</xdr:rowOff>
    </xdr:from>
    <xdr:to>
      <xdr:col>6</xdr:col>
      <xdr:colOff>450850</xdr:colOff>
      <xdr:row>5</xdr:row>
      <xdr:rowOff>146050</xdr:rowOff>
    </xdr:to>
    <xdr:sp macro="" textlink="">
      <xdr:nvSpPr>
        <xdr:cNvPr id="2" name="TextBox 1"/>
        <xdr:cNvSpPr txBox="1"/>
      </xdr:nvSpPr>
      <xdr:spPr>
        <a:xfrm>
          <a:off x="5659120" y="60960"/>
          <a:ext cx="1573530" cy="1196340"/>
        </a:xfrm>
        <a:prstGeom prst="rect">
          <a:avLst/>
        </a:prstGeom>
        <a:solidFill>
          <a:srgbClr val="FFFF99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18-Mar-14. omitted RUSALCA-2004 so lengths</a:t>
          </a:r>
          <a:r>
            <a:rPr lang="en-US" sz="1100" baseline="0"/>
            <a:t> only include 2007-2009 cruises.</a:t>
          </a:r>
          <a:endParaRPr 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121920</xdr:colOff>
      <xdr:row>0</xdr:row>
      <xdr:rowOff>60960</xdr:rowOff>
    </xdr:from>
    <xdr:to>
      <xdr:col>5</xdr:col>
      <xdr:colOff>480060</xdr:colOff>
      <xdr:row>0</xdr:row>
      <xdr:rowOff>289560</xdr:rowOff>
    </xdr:to>
    <xdr:sp macro="" textlink="">
      <xdr:nvSpPr>
        <xdr:cNvPr id="2" name="TextBox 1"/>
        <xdr:cNvSpPr txBox="1"/>
      </xdr:nvSpPr>
      <xdr:spPr>
        <a:xfrm>
          <a:off x="5554980" y="60960"/>
          <a:ext cx="967740" cy="228600"/>
        </a:xfrm>
        <a:prstGeom prst="rect">
          <a:avLst/>
        </a:prstGeom>
        <a:solidFill>
          <a:srgbClr val="FFFF99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16-Dec-2013</a:t>
          </a: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renda Holladay" refreshedDate="41661.713137268518" createdVersion="4" refreshedVersion="4" minRefreshableVersion="3" recordCount="1433">
  <cacheSource type="worksheet">
    <worksheetSource ref="A1:AE1434" sheet="CATCH 2004-2009 hauls "/>
  </cacheSource>
  <cacheFields count="31">
    <cacheField name="HaulUniqueCDF" numFmtId="0">
      <sharedItems count="167">
        <s v="2004-Norcross-106-BT14"/>
        <s v="2004-Norcross-107-BT19"/>
        <s v="2004-Norcross-13-BT4"/>
        <s v="2004-Norcross-17-BT6"/>
        <s v="2004-Norcross-18-BT7"/>
        <s v="2004-Norcross-20-BT9"/>
        <s v="2004-Norcross-23-BT11"/>
        <s v="2004-Norcross-25-BT12"/>
        <s v="2004-Norcross-27-BT13"/>
        <s v="2004-Norcross-58B-BT18"/>
        <s v="2004-Norcross-62B-BT17"/>
        <s v="2004-Norcross-6-BT1"/>
        <s v="2004-Norcross-73B-BT16"/>
        <s v="2004-Norcross-85B-BT15"/>
        <s v="2007a-Norcross-C02-BT2"/>
        <s v="2007a-Norcross-C03-BT3"/>
        <s v="2007a-Norcross-C10-BT5"/>
        <s v="2007a-Norcross-C15-BT8"/>
        <s v="2007a-Norcross-C16-BT9"/>
        <s v="2007a-Norcross-C17-BT10"/>
        <s v="2007a-Norcross-C19-BT11"/>
        <s v="2007a-Norcross-C23-BT13"/>
        <s v="2007a-Norcross-C24-BT14"/>
        <s v="2007b-Norcross-11-BT10"/>
        <s v="2007b-Norcross-12-BT11"/>
        <s v="2007b-Norcross-13-BT12"/>
        <s v="2007b-Norcross-15-BT14"/>
        <s v="2007b-Norcross-16-BT16"/>
        <s v="2007b-Norcross-17-BT17"/>
        <s v="2007b-Norcross-1-BT1"/>
        <s v="2007b-Norcross-20-BT18"/>
        <s v="2007b-Norcross-22-BT20"/>
        <s v="2007b-Norcross-26-BT21"/>
        <s v="2007b-Norcross-27-BT22"/>
        <s v="2007b-Norcross-28-BT23"/>
        <s v="2007b-Norcross-2-BT2"/>
        <s v="2007b-Norcross-31-BT24"/>
        <s v="2007b-Norcross-32-BT25"/>
        <s v="2007b-Norcross-37-BT29"/>
        <s v="2007b-Norcross-38-BT30"/>
        <s v="2007b-Norcross-43-BT33"/>
        <s v="2007b-Norcross-44-BT35"/>
        <s v="2007b-Norcross-45-BT36"/>
        <s v="2007b-Norcross-47-BT37"/>
        <s v="2007b-Norcross-47-BT38"/>
        <s v="2007b-Norcross-48-BT40"/>
        <s v="2007b-Norcross-5-BT3"/>
        <s v="2007b-Norcross-5-BT4"/>
        <s v="2007b-Norcross-6-BT6"/>
        <s v="2007b-Norcross-7-BT9"/>
        <s v="2008-Norcross-C12-BT15"/>
        <s v="2008-Norcross-C14-BT17"/>
        <s v="2008-Norcross-C15-BT16"/>
        <s v="2008-Norcross-C17-BT13"/>
        <s v="2008-Norcross-C18-BT12"/>
        <s v="2008-Norcross-C21-BT11"/>
        <s v="2008-Norcross-C22-BT10"/>
        <s v="2008-Norcross-C2-BT3"/>
        <s v="2008-Norcross-C31-BT14"/>
        <s v="2008-Norcross-C4-BT20"/>
        <s v="2008-Norcross-C9-BT18"/>
        <s v="2008-Norcross-E3-BT4"/>
        <s v="2008-Norcross-E5-BT5"/>
        <s v="2008-Norcross-E8-BT6"/>
        <s v="2008-Norcross-M0404-BT8"/>
        <s v="2009a-Norcross-10-BT13"/>
        <s v="2009a-Norcross-12-BT14"/>
        <s v="2009a-Norcross-13-BT17"/>
        <s v="2009a-Norcross-14-BT18"/>
        <s v="2009a-Norcross-16-BT22"/>
        <s v="2009a-Norcross-17-BT23"/>
        <s v="2009a-Norcross-18-BT24"/>
        <s v="2009a-Norcross-1-BT2"/>
        <s v="2009a-Norcross-20-BT35"/>
        <s v="2009a-Norcross-21-BT36"/>
        <s v="2009a-Norcross-23-BT34"/>
        <s v="2009a-Norcross-24-BT33"/>
        <s v="2009a-Norcross-26-BT31"/>
        <s v="2009a-Norcross-29-BT27"/>
        <s v="2009a-Norcross-2-BT3"/>
        <s v="2009a-Norcross-30-BT30"/>
        <s v="2009a-Norcross-32-BT32"/>
        <s v="2009a-Norcross-33-BT41"/>
        <s v="2009a-Norcross-34-BT40"/>
        <s v="2009a-Norcross-37-BT39"/>
        <s v="2009a-Norcross-3-BT5"/>
        <s v="2009a-Norcross-42-BT42"/>
        <s v="2009a-Norcross-43-BT46"/>
        <s v="2009a-Norcross-44-BT45"/>
        <s v="2009a-Norcross-45-BT49"/>
        <s v="2009a-Norcross-47-BT47"/>
        <s v="2009a-Norcross-48-BT48"/>
        <s v="2009a-Norcross-4-BT6"/>
        <s v="2009a-Norcross-6-BT9"/>
        <s v="2009a-Norcross-7-BT10"/>
        <s v="2009c-Norcross-BF001-BT27"/>
        <s v="2009c-Norcross-BF003-BT17"/>
        <s v="2009c-Norcross-BF005-BT25"/>
        <s v="2009c-Norcross-BF009-BT22"/>
        <s v="2009c-Norcross-BF011-BT28"/>
        <s v="2009c-Norcross-BF013-BT16"/>
        <s v="2009c-Norcross-BF015-BT24"/>
        <s v="2009c-Norcross-BF017-BT20"/>
        <s v="2009c-Norcross-BF019-BT21"/>
        <s v="2009c-Norcross-BF021-BT31"/>
        <s v="2009c-Norcross-BF023-BT18"/>
        <s v="2009c-Norcross-BF025-BT26"/>
        <s v="2009c-Norcross-KF001-BT2"/>
        <s v="2009c-Norcross-KF003-BT8"/>
        <s v="2009c-Norcross-KF005-BT9"/>
        <s v="2009c-Norcross-KF007-BT6"/>
        <s v="2009c-Norcross-KF009-BT10"/>
        <s v="2009c-Norcross-KF011-BT3"/>
        <s v="2009c-Norcross-KF013-BT7"/>
        <s v="2009c-Norcross-KF015-BT29"/>
        <s v="2009c-Norcross-KF017-BT4"/>
        <s v="2009c-Norcross-KF019-BT11"/>
        <s v="2009c-Norcross-KF021-BT12"/>
        <s v="2009c-Norcross-KF023-BT13"/>
        <s v="2009c-Norcross-KF025-BT30"/>
        <s v="2009e-Norcross-BS22-BT23"/>
        <s v="2009e-Norcross-BS8-BT22"/>
        <s v="2009e-Norcross-CEN3-BT2"/>
        <s v="2009e-Norcross-CL10-BT18"/>
        <s v="2009e-Norcross-CL1-BT14"/>
        <s v="2009e-Norcross-CL3-BT15"/>
        <s v="2009e-Norcross-CL6-BT16"/>
        <s v="2009e-Norcross-CL8-BT17"/>
        <s v="2009e-Norcross-CS12-BT20"/>
        <s v="2009e-Norcross-CS17-BT21"/>
        <s v="2009e-Norcross-CS4-BT19"/>
        <s v="2009e-Norcross-CS8-BT1"/>
        <s v="2009e-Norcross-HC49-BT11"/>
        <s v="2009e-Norcross-HC55-BT12"/>
        <s v="2009e-Norcross-HC60-BT13"/>
        <s v="2009e-Norcross-LS1-BT4"/>
        <s v="2009e-Norcross-SS3-BT7"/>
        <s v="2009e-Norcross-SS4-BT6"/>
        <s v="2009e-Norcross-SS5-BT5"/>
        <s v="2009e-Norcross-WN1-BT10"/>
        <s v="2009e-Norcross-WN3-BT8"/>
        <s v="2009g-Norcross-BF001-BT31"/>
        <s v="2009g-Norcross-BF003-BT51"/>
        <s v="2009g-Norcross-BF005-BT53"/>
        <s v="2009g-Norcross-BF007-BT34"/>
        <s v="2009g-Norcross-BF009-BT49"/>
        <s v="2009g-Norcross-BF011-BT29"/>
        <s v="2009g-Norcross-BF013-BT39"/>
        <s v="2009g-Norcross-BF015-BT45"/>
        <s v="2009g-Norcross-BF017-BT37"/>
        <s v="2009g-Norcross-BF019-BT43"/>
        <s v="2009g-Norcross-BF021-BT27"/>
        <s v="2009g-Norcross-BF023-BT41"/>
        <s v="2009g-Norcross-BF025-BT47"/>
        <s v="2009g-Norcross-KF001-BT4"/>
        <s v="2009g-Norcross-KF003-BT10"/>
        <s v="2009g-Norcross-KF005-BT20"/>
        <s v="2009g-Norcross-KF007-BT8"/>
        <s v="2009g-Norcross-KF009-BT18"/>
        <s v="2009g-Norcross-KF011-BT2"/>
        <s v="2009g-Norcross-KF013-BT14"/>
        <s v="2009g-Norcross-KF015-BT22"/>
        <s v="2009g-Norcross-KF017-BT6"/>
        <s v="2009g-Norcross-KF019-BT16"/>
        <s v="2009g-Norcross-KF021-BT1"/>
        <s v="2009g-Norcross-KF023-BT12"/>
        <s v="2009g-Norcross-KF025-BT24"/>
      </sharedItems>
    </cacheField>
    <cacheField name="CruiseCDF" numFmtId="0">
      <sharedItems/>
    </cacheField>
    <cacheField name="Vessel" numFmtId="0">
      <sharedItems count="5">
        <s v="R/V Professor Khromov"/>
        <s v="T/S Oshoro Maru IV"/>
        <s v="R/V Oscar Dyson"/>
        <s v="R/V Alpha Helix"/>
        <s v="R/V Westward Wind"/>
      </sharedItems>
    </cacheField>
    <cacheField name="Cruise" numFmtId="0">
      <sharedItems count="8">
        <s v="RUSALCA-2004"/>
        <s v="OS180"/>
        <s v="OD0710"/>
        <s v="OS190"/>
        <s v="COMIDA-09"/>
        <s v="WWW0902"/>
        <s v="RUSALCA-2009"/>
        <s v="WWW0904"/>
      </sharedItems>
    </cacheField>
    <cacheField name="Station" numFmtId="0">
      <sharedItems containsMixedTypes="1" containsNumber="1" containsInteger="1" minValue="1" maxValue="107"/>
    </cacheField>
    <cacheField name="Haul" numFmtId="0">
      <sharedItems/>
    </cacheField>
    <cacheField name="LatitudeStart" numFmtId="0">
      <sharedItems containsSemiMixedTypes="0" containsString="0" containsNumber="1" minValue="64.475899999999996" maxValue="73.336799999999997" count="164">
        <n v="70.759200000000007"/>
        <n v="70.894800000000004"/>
        <n v="67.429699999999997"/>
        <n v="68.317300000000003"/>
        <n v="68.981999999999999"/>
        <n v="69.000299999999996"/>
        <n v="68.514799999999994"/>
        <n v="67.859099999999998"/>
        <n v="67.409199999999998"/>
        <n v="71.4358"/>
        <n v="71.391199999999998"/>
        <n v="65.675299999999993"/>
        <n v="71.911500000000004"/>
        <n v="72.315799999999996"/>
        <n v="66.640500000000003"/>
        <n v="67.0792"/>
        <n v="68.862799999999993"/>
        <n v="68.898700000000005"/>
        <n v="70.015100000000004"/>
        <n v="70.192800000000005"/>
        <n v="70.019400000000005"/>
        <n v="70.680700000000002"/>
        <n v="71.078699999999998"/>
        <n v="69.514300000000006"/>
        <n v="69.510800000000003"/>
        <n v="69.493499999999997"/>
        <n v="69.503900000000002"/>
        <n v="69.223299999999995"/>
        <n v="69.003900000000002"/>
        <n v="65.646500000000003"/>
        <n v="68.510199999999998"/>
        <n v="68.010099999999994"/>
        <n v="67.496899999999997"/>
        <n v="67.493099999999998"/>
        <n v="67.494500000000002"/>
        <n v="69.998800000000003"/>
        <n v="67.064999999999998"/>
        <n v="67.003500000000003"/>
        <n v="65.803600000000003"/>
        <n v="66.007999999999996"/>
        <n v="65.123199999999997"/>
        <n v="64.803600000000003"/>
        <n v="64.499300000000005"/>
        <n v="64.498500000000007"/>
        <n v="64.493899999999996"/>
        <n v="64.475899999999996"/>
        <n v="69.974299999999999"/>
        <n v="69.990200000000002"/>
        <n v="70.016999999999996"/>
        <n v="70.048500000000004"/>
        <n v="68.858699999999999"/>
        <n v="68.510400000000004"/>
        <n v="68.872399999999999"/>
        <n v="70.179699999999997"/>
        <n v="70.099000000000004"/>
        <n v="70.498000000000005"/>
        <n v="70.573700000000002"/>
        <n v="66.678299999999993"/>
        <n v="69.501400000000004"/>
        <n v="67.545199999999994"/>
        <n v="68.187399999999997"/>
        <n v="70.059799999999996"/>
        <n v="70.481300000000005"/>
        <n v="71.084999999999994"/>
        <n v="70.632300000000001"/>
        <n v="70.673299999999998"/>
        <n v="70.696899999999999"/>
        <n v="70.767499999999998"/>
        <n v="70.634500000000003"/>
        <n v="70.907700000000006"/>
        <n v="71.078000000000003"/>
        <n v="69.033900000000003"/>
        <n v="71.215299999999999"/>
        <n v="71.485600000000005"/>
        <n v="71.388800000000003"/>
        <n v="71.265199999999993"/>
        <n v="71.071700000000007"/>
        <n v="71.301299999999998"/>
        <n v="69.500100000000003"/>
        <n v="71.453500000000005"/>
        <n v="71.338099999999997"/>
        <n v="71.570499999999996"/>
        <n v="71.679500000000004"/>
        <n v="72.039400000000001"/>
        <n v="69.829700000000003"/>
        <n v="71.742099999999994"/>
        <n v="72.061000000000007"/>
        <n v="72.428399999999996"/>
        <n v="72.283000000000001"/>
        <n v="71.728099999999998"/>
        <n v="71.372299999999996"/>
        <n v="70.018500000000003"/>
        <n v="70.3429"/>
        <n v="70.470600000000005"/>
        <n v="71.112099999999998"/>
        <n v="71.114900000000006"/>
        <n v="71.100899999999996"/>
        <n v="71.233000000000004"/>
        <n v="71.366600000000005"/>
        <n v="71.362099999999998"/>
        <n v="71.349599999999995"/>
        <n v="71.490200000000002"/>
        <n v="71.482600000000005"/>
        <n v="71.617500000000007"/>
        <n v="71.611099999999993"/>
        <n v="71.601699999999994"/>
        <n v="70.647199999999998"/>
        <n v="70.646000000000001"/>
        <n v="70.649299999999997"/>
        <n v="70.773700000000005"/>
        <n v="70.770399999999995"/>
        <n v="70.894300000000001"/>
        <n v="70.899100000000004"/>
        <n v="70.901200000000003"/>
        <n v="71.0214"/>
        <n v="71.022199999999998"/>
        <n v="71.147999999999996"/>
        <n v="71.145700000000005"/>
        <n v="65.678200000000004"/>
        <n v="65.928399999999996"/>
        <n v="70.290700000000001"/>
        <n v="67.418700000000001"/>
        <n v="68.964200000000005"/>
        <n v="69.015900000000002"/>
        <n v="68.511899999999997"/>
        <n v="67.877499999999998"/>
        <n v="67.886700000000005"/>
        <n v="68.310599999999994"/>
        <n v="66.947500000000005"/>
        <n v="67.445400000000006"/>
        <n v="73.336799999999997"/>
        <n v="73.000699999999995"/>
        <n v="71.438999999999993"/>
        <n v="69.792699999999996"/>
        <n v="72.430899999999994"/>
        <n v="71.880399999999995"/>
        <n v="71.368899999999996"/>
        <n v="71.669399999999996"/>
        <n v="72.647900000000007"/>
        <n v="71.119900000000001"/>
        <n v="71.112499999999997"/>
        <n v="71.104900000000001"/>
        <n v="71.243399999999994"/>
        <n v="71.234200000000001"/>
        <n v="71.370500000000007"/>
        <n v="71.366200000000006"/>
        <n v="71.351100000000002"/>
        <n v="71.480900000000005"/>
        <n v="71.617699999999999"/>
        <n v="71.614400000000003"/>
        <n v="71.601299999999995"/>
        <n v="70.643500000000003"/>
        <n v="70.645600000000002"/>
        <n v="70.648399999999995"/>
        <n v="70.771799999999999"/>
        <n v="70.774000000000001"/>
        <n v="70.895399999999995"/>
        <n v="70.899500000000003"/>
        <n v="70.897300000000001"/>
        <n v="71.023200000000003"/>
        <n v="71.020200000000003"/>
        <n v="71.144199999999998"/>
        <n v="71.148300000000006"/>
        <n v="71.147900000000007"/>
      </sharedItems>
    </cacheField>
    <cacheField name="LongitudeStart" numFmtId="0">
      <sharedItems containsSemiMixedTypes="0" containsString="0" containsNumber="1" minValue="-176.7457" maxValue="179.48500000000001" count="166">
        <n v="-175.52099999999999"/>
        <n v="-172.71969999999999"/>
        <n v="-169.6395"/>
        <n v="-167.07429999999999"/>
        <n v="-166.8853"/>
        <n v="-168.86359999999999"/>
        <n v="-171.45750000000001"/>
        <n v="-172.5719"/>
        <n v="-173.6405"/>
        <n v="-174.3648"/>
        <n v="-174.87049999999999"/>
        <n v="-168.2963"/>
        <n v="-175.45169999999999"/>
        <n v="-175.9873"/>
        <n v="-168.86449999999999"/>
        <n v="-168.81540000000001"/>
        <n v="-166.8186"/>
        <n v="-168.91800000000001"/>
        <n v="-167.9907"/>
        <n v="-166.22919999999999"/>
        <n v="-163.7141"/>
        <n v="-167.3083"/>
        <n v="-167.08009999999999"/>
        <n v="-164.63079999999999"/>
        <n v="-165.3997"/>
        <n v="-166.0077"/>
        <n v="-168.02500000000001"/>
        <n v="-166.9999"/>
        <n v="-167.02959999999999"/>
        <n v="-168.41239999999999"/>
        <n v="-167.97659999999999"/>
        <n v="-167.99420000000001"/>
        <n v="-167.0078"/>
        <n v="-166.5138"/>
        <n v="-165.99879999999999"/>
        <n v="-168.405"/>
        <n v="-166.08619999999999"/>
        <n v="-164.9598"/>
        <n v="-168.5746"/>
        <n v="-168.48310000000001"/>
        <n v="-168.06630000000001"/>
        <n v="-167.44970000000001"/>
        <n v="-166.99080000000001"/>
        <n v="-169.0239"/>
        <n v="-169.06319999999999"/>
        <n v="-169.50290000000001"/>
        <n v="-165.75470000000001"/>
        <n v="-165.71109999999999"/>
        <n v="-165.2604"/>
        <n v="-164.64099999999999"/>
        <n v="-167.8383"/>
        <n v="-168.57490000000001"/>
        <n v="-168.68700000000001"/>
        <n v="-166.28360000000001"/>
        <n v="-164.99180000000001"/>
        <n v="-164.74889999999999"/>
        <n v="-165.93950000000001"/>
        <n v="-168.6645"/>
        <n v="-167.02199999999999"/>
        <n v="-168.55799999999999"/>
        <n v="-167.1969"/>
        <n v="-167.16390000000001"/>
        <n v="-166.7525"/>
        <n v="-166.12960000000001"/>
        <n v="-166.744"/>
        <n v="-167.0857"/>
        <n v="-165.42699999999999"/>
        <n v="-164.14230000000001"/>
        <n v="-162.2671"/>
        <n v="-165.43809999999999"/>
        <n v="-166.16970000000001"/>
        <n v="-166.58359999999999"/>
        <n v="-168.31379999999999"/>
        <n v="-167.78290000000001"/>
        <n v="-166.26650000000001"/>
        <n v="-165.47370000000001"/>
        <n v="-162.54"/>
        <n v="-161.64019999999999"/>
        <n v="-167.67840000000001"/>
        <n v="-162.6062"/>
        <n v="-164.13249999999999"/>
        <n v="-165.7894"/>
        <n v="-166.45679999999999"/>
        <n v="-166.35560000000001"/>
        <n v="-165.49950000000001"/>
        <n v="-162.11199999999999"/>
        <n v="-164.13130000000001"/>
        <n v="-165.01410000000001"/>
        <n v="-163.29339999999999"/>
        <n v="-160.73079999999999"/>
        <n v="-159.46719999999999"/>
        <n v="-163.75909999999999"/>
        <n v="-165.45830000000001"/>
        <n v="-166.08940000000001"/>
        <n v="-163.79730000000001"/>
        <n v="-163.035"/>
        <n v="-162.25880000000001"/>
        <n v="-162.63929999999999"/>
        <n v="-163.79499999999999"/>
        <n v="-163.0052"/>
        <n v="-162.227"/>
        <n v="-163.3751"/>
        <n v="-162.5951"/>
        <n v="-163.7604"/>
        <n v="-162.99180000000001"/>
        <n v="-162.19589999999999"/>
        <n v="-165.99199999999999"/>
        <n v="-165.24359999999999"/>
        <n v="-164.50839999999999"/>
        <n v="-165.6138"/>
        <n v="-164.88630000000001"/>
        <n v="-166.01519999999999"/>
        <n v="-165.2715"/>
        <n v="-164.49539999999999"/>
        <n v="-165.62809999999999"/>
        <n v="-164.87739999999999"/>
        <n v="-166.0247"/>
        <n v="-165.24469999999999"/>
        <n v="-164.4759"/>
        <n v="-168.2928"/>
        <n v="-169.08340000000001"/>
        <n v="-176.7457"/>
        <n v="-173.61089999999999"/>
        <n v="-166.86850000000001"/>
        <n v="-168.92330000000001"/>
        <n v="-171.5583"/>
        <n v="-172.59209999999999"/>
        <n v="-168.3603"/>
        <n v="-167.04849999999999"/>
        <n v="-170.93100000000001"/>
        <n v="-169.55289999999999"/>
        <n v="-175.6953"/>
        <n v="-174.08019999999999"/>
        <n v="-174.8603"/>
        <n v="177.97839999999999"/>
        <n v="-174.13030000000001"/>
        <n v="173.1266"/>
        <n v="172.60669999999999"/>
        <n v="179.48500000000001"/>
        <n v="177.60249999999999"/>
        <n v="-163.79810000000001"/>
        <n v="-163.0318"/>
        <n v="-162.26580000000001"/>
        <n v="-163.40299999999999"/>
        <n v="-162.6317"/>
        <n v="-163.78569999999999"/>
        <n v="-163.0111"/>
        <n v="-162.23310000000001"/>
        <n v="-163.3852"/>
        <n v="-162.60429999999999"/>
        <n v="-163.77789999999999"/>
        <n v="-162.97989999999999"/>
        <n v="-162.19579999999999"/>
        <n v="-165.99969999999999"/>
        <n v="-165.24039999999999"/>
        <n v="-164.49520000000001"/>
        <n v="-165.63069999999999"/>
        <n v="-164.87219999999999"/>
        <n v="-166.0138"/>
        <n v="-165.2526"/>
        <n v="-164.49369999999999"/>
        <n v="-165.63339999999999"/>
        <n v="-164.86940000000001"/>
        <n v="-166.0282"/>
        <n v="-165.25819999999999"/>
        <n v="-164.48400000000001"/>
      </sharedItems>
    </cacheField>
    <cacheField name="LatitudeEnd" numFmtId="0">
      <sharedItems containsString="0" containsBlank="1" containsNumber="1" minValue="64.474299999999999" maxValue="73.335999999999999"/>
    </cacheField>
    <cacheField name="LongitudeEnd" numFmtId="0">
      <sharedItems containsString="0" containsBlank="1" containsNumber="1" minValue="-176.74889999999999" maxValue="179.48419999999999"/>
    </cacheField>
    <cacheField name="Date" numFmtId="0">
      <sharedItems containsSemiMixedTypes="0" containsString="0" containsNumber="1" containsInteger="1" minValue="38209" maxValue="40096" count="78">
        <n v="38217"/>
        <n v="38221"/>
        <n v="38211"/>
        <n v="38212"/>
        <n v="38213"/>
        <n v="38214"/>
        <n v="38215"/>
        <n v="38220"/>
        <n v="38209"/>
        <n v="38219"/>
        <n v="39300"/>
        <n v="39301"/>
        <n v="39302"/>
        <n v="39303"/>
        <n v="39304"/>
        <n v="39332"/>
        <n v="39333"/>
        <n v="39329"/>
        <n v="39334"/>
        <n v="39335"/>
        <n v="39330"/>
        <n v="39336"/>
        <n v="39337"/>
        <n v="39339"/>
        <n v="39340"/>
        <n v="39331"/>
        <n v="39641"/>
        <n v="39639"/>
        <n v="39636"/>
        <n v="39640"/>
        <n v="39642"/>
        <n v="39637"/>
        <n v="39638"/>
        <n v="40024"/>
        <n v="40025"/>
        <n v="40026"/>
        <n v="40021"/>
        <n v="40031"/>
        <n v="40030"/>
        <n v="40029"/>
        <n v="40028"/>
        <n v="40036"/>
        <n v="40034"/>
        <n v="40032"/>
        <n v="40022"/>
        <n v="40035"/>
        <n v="40033"/>
        <n v="40023"/>
        <n v="40053"/>
        <n v="40046"/>
        <n v="40048"/>
        <n v="40047"/>
        <n v="40054"/>
        <n v="40039"/>
        <n v="40042"/>
        <n v="40044"/>
        <n v="40041"/>
        <n v="40045"/>
        <n v="40085"/>
        <n v="40084"/>
        <n v="40062"/>
        <n v="40082"/>
        <n v="40080"/>
        <n v="40081"/>
        <n v="40083"/>
        <n v="40060"/>
        <n v="40069"/>
        <n v="40070"/>
        <n v="40073"/>
        <n v="40064"/>
        <n v="40066"/>
        <n v="40065"/>
        <n v="40067"/>
        <n v="40087"/>
        <n v="40096"/>
        <n v="40092"/>
        <n v="40095"/>
        <n v="40093"/>
      </sharedItems>
    </cacheField>
    <cacheField name="TimeStart" numFmtId="0">
      <sharedItems containsSemiMixedTypes="0" containsString="0" containsNumber="1" minValue="8.3333333333333332E-3" maxValue="0.97986111111111107"/>
    </cacheField>
    <cacheField name="DurationMin" numFmtId="0">
      <sharedItems containsSemiMixedTypes="0" containsString="0" containsNumber="1" minValue="1.1000000000000001" maxValue="11.35"/>
    </cacheField>
    <cacheField name="TempBottomC" numFmtId="0">
      <sharedItems containsString="0" containsBlank="1" containsNumber="1" minValue="-1.78" maxValue="10.61" count="147">
        <n v="-1.77"/>
        <n v="1.99"/>
        <n v="2.4700000000000002"/>
        <m/>
        <n v="7.95"/>
        <n v="3.69"/>
        <n v="2.21"/>
        <n v="1.7"/>
        <n v="-1.52"/>
        <n v="1.89"/>
        <n v="-1.78"/>
        <n v="10.5"/>
        <n v="-1.75"/>
        <n v="-1.42"/>
        <n v="3.19"/>
        <n v="2.44"/>
        <n v="7.08"/>
        <n v="2.71"/>
        <n v="2.92"/>
        <n v="4.01"/>
        <n v="1.66"/>
        <n v="0.4"/>
        <n v="2.25"/>
        <n v="8.26"/>
        <n v="7.14"/>
        <n v="6.82"/>
        <n v="3.39"/>
        <n v="6.94"/>
        <n v="4.32"/>
        <n v="3.28"/>
        <n v="3.14"/>
        <n v="3.25"/>
        <n v="3.48"/>
        <n v="4.97"/>
        <n v="-0.51"/>
        <n v="7.81"/>
        <n v="8.93"/>
        <n v="5.57"/>
        <n v="6.81"/>
        <n v="6.31"/>
        <n v="10.58"/>
        <n v="10.61"/>
        <n v="3.81"/>
        <n v="2.56"/>
        <n v="4.5"/>
        <n v="5.94"/>
        <n v="2.82"/>
        <n v="1.55"/>
        <n v="-0.7"/>
        <n v="-0.6"/>
        <n v="-1.1000000000000001"/>
        <n v="-1.37"/>
        <n v="1.1000000000000001"/>
        <n v="1.49"/>
        <n v="2.17"/>
        <n v="2.93"/>
        <n v="-1.08"/>
        <n v="-1.38"/>
        <n v="-1.71"/>
        <n v="-1.3"/>
        <n v="-0.28000000000000003"/>
        <n v="0.64"/>
        <n v="-1.06"/>
        <n v="0.35"/>
        <n v="0.67"/>
        <n v="0.74"/>
        <n v="0.63"/>
        <n v="4.62"/>
        <n v="-0.95"/>
        <n v="-1.28"/>
        <n v="-1.57"/>
        <n v="-1.68"/>
        <n v="2.4300000000000002"/>
        <n v="-1.48"/>
        <n v="-1.7"/>
        <n v="-1.65"/>
        <n v="-0.49"/>
        <n v="0.24"/>
        <n v="1.96"/>
        <n v="-1.61"/>
        <n v="-1.49"/>
        <n v="-1.33"/>
        <n v="-1.76"/>
        <n v="-1.72"/>
        <n v="-0.23"/>
        <n v="1.06"/>
        <n v="1.08"/>
        <n v="1.71"/>
        <n v="-1.4"/>
        <n v="-1.51"/>
        <n v="-1.07"/>
        <n v="-0.35"/>
        <n v="-0.8"/>
        <n v="-0.52"/>
        <n v="-0.14000000000000001"/>
        <n v="-0.54"/>
        <n v="-0.3"/>
        <n v="-0.13"/>
        <n v="3.51"/>
        <n v="2.9"/>
        <n v="2.89"/>
        <n v="0.93"/>
        <n v="2.86"/>
        <n v="1.1499999999999999"/>
        <n v="2.14"/>
        <n v="0.96"/>
        <n v="-0.38"/>
        <n v="3.43"/>
        <n v="0.36"/>
        <n v="1.69"/>
        <n v="3.7"/>
        <n v="3.23"/>
        <n v="2.31"/>
        <n v="1.77"/>
        <n v="-0.09"/>
        <n v="1.91"/>
        <n v="3.75"/>
        <n v="3.95"/>
        <n v="1.83"/>
        <n v="-0.1"/>
        <n v="-0.98"/>
        <n v="-1.41"/>
        <n v="-1.45"/>
        <n v="-1.46"/>
        <n v="-0.76"/>
        <n v="-1.53"/>
        <n v="2.2799999999999998"/>
        <n v="1.4"/>
        <n v="1.1299999999999999"/>
        <n v="0.89"/>
        <n v="1.3"/>
        <n v="2.0499999999999998"/>
        <n v="0.72"/>
        <n v="1.1200000000000001"/>
        <n v="1.6"/>
        <n v="1.22"/>
        <n v="2.34"/>
        <n v="2.39"/>
        <n v="2.36"/>
        <n v="2.2599999999999998"/>
        <n v="2.54"/>
        <n v="3.74"/>
        <n v="1.75"/>
        <n v="2.96"/>
        <n v="1.63"/>
        <n v="2.33"/>
        <n v="2.68"/>
      </sharedItems>
    </cacheField>
    <cacheField name="SalBottom" numFmtId="0">
      <sharedItems containsString="0" containsBlank="1" containsNumber="1" minValue="25.79" maxValue="34.46" count="103">
        <n v="33.520000000000003"/>
        <n v="32.409999999999997"/>
        <n v="32.93"/>
        <m/>
        <n v="31.3"/>
        <n v="32.270000000000003"/>
        <n v="32.909999999999997"/>
        <n v="33.049999999999997"/>
        <n v="32.869999999999997"/>
        <n v="32.549999999999997"/>
        <n v="33.53"/>
        <n v="30.62"/>
        <n v="33.32"/>
        <n v="33.67"/>
        <n v="32.57"/>
        <n v="32.43"/>
        <n v="31.92"/>
        <n v="32.4"/>
        <n v="32.49"/>
        <n v="32.06"/>
        <n v="31.9"/>
        <n v="32.21"/>
        <n v="31.77"/>
        <n v="31.87"/>
        <n v="32"/>
        <n v="32.520000000000003"/>
        <n v="32.119999999999997"/>
        <n v="32.36"/>
        <n v="32.31"/>
        <n v="32.86"/>
        <n v="32.67"/>
        <n v="32.299999999999997"/>
        <n v="32.15"/>
        <n v="32.770000000000003"/>
        <n v="32.1"/>
        <n v="31.47"/>
        <n v="32.090000000000003"/>
        <n v="32.03"/>
        <n v="31.39"/>
        <n v="30.56"/>
        <n v="30.06"/>
        <n v="32.61"/>
        <n v="32.24"/>
        <n v="32.35"/>
        <n v="32.6"/>
        <n v="32.479999999999997"/>
        <n v="32.159999999999997"/>
        <n v="33.130000000000003"/>
        <n v="32.83"/>
        <n v="32.65"/>
        <n v="32.17"/>
        <n v="32.69"/>
        <n v="32.28"/>
        <n v="32.54"/>
        <n v="32.99"/>
        <n v="32.42"/>
        <n v="32.56"/>
        <n v="32.130000000000003"/>
        <n v="31.97"/>
        <n v="32.18"/>
        <n v="32.53"/>
        <n v="32.89"/>
        <n v="31.8"/>
        <n v="32.590000000000003"/>
        <n v="32.85"/>
        <n v="32.51"/>
        <n v="32.29"/>
        <n v="32.200000000000003"/>
        <n v="32.840000000000003"/>
        <n v="32.799999999999997"/>
        <n v="32.659999999999997"/>
        <n v="32.630000000000003"/>
        <n v="32.32"/>
        <n v="32.72"/>
        <n v="32.47"/>
        <n v="32.46"/>
        <n v="31.63"/>
        <n v="32.19"/>
        <n v="31.83"/>
        <n v="32.26"/>
        <n v="31.85"/>
        <n v="33.200000000000003"/>
        <n v="28.67"/>
        <n v="33"/>
        <n v="32.79"/>
        <n v="31.88"/>
        <n v="31.37"/>
        <n v="32.68"/>
        <n v="34.46"/>
        <n v="33.020000000000003"/>
        <n v="33.11"/>
        <n v="25.79"/>
        <n v="31.21"/>
        <n v="31.53"/>
        <n v="30.51"/>
        <n v="32.01"/>
        <n v="32.049999999999997"/>
        <n v="32.229999999999997"/>
        <n v="32.11"/>
        <n v="31.62"/>
        <n v="31.61"/>
        <n v="32.04"/>
        <n v="31.94"/>
      </sharedItems>
    </cacheField>
    <cacheField name="Substrate" numFmtId="0">
      <sharedItems containsBlank="1"/>
    </cacheField>
    <cacheField name="PCMud" numFmtId="0">
      <sharedItems containsString="0" containsBlank="1" containsNumber="1" minValue="0.7" maxValue="99.41" count="84">
        <n v="95.26"/>
        <n v="37.44"/>
        <n v="79.33"/>
        <n v="14.2"/>
        <n v="78.63"/>
        <n v="97.67"/>
        <n v="98.23"/>
        <n v="97.45"/>
        <n v="4.51"/>
        <m/>
        <n v="50.34"/>
        <n v="68.260000000000005"/>
        <n v="99.19"/>
        <n v="14.3"/>
        <n v="55"/>
        <n v="67.760000000000005"/>
        <n v="16.36"/>
        <n v="50.12"/>
        <n v="80.05"/>
        <n v="73.349999999999994"/>
        <n v="60.01"/>
        <n v="84.37"/>
        <n v="92.31"/>
        <n v="91.14"/>
        <n v="68.569999999999993"/>
        <n v="39.450000000000003"/>
        <n v="95.59"/>
        <n v="71.03"/>
        <n v="93.2"/>
        <n v="93.95"/>
        <n v="74.819999999999993"/>
        <n v="93.65"/>
        <n v="97.64"/>
        <n v="41.36"/>
        <n v="78.97"/>
        <n v="36.020000000000003"/>
        <n v="98"/>
        <n v="83.16"/>
        <n v="88.47"/>
        <n v="46.68"/>
        <n v="11.34"/>
        <n v="73.28"/>
        <n v="60.16"/>
        <n v="50.09"/>
        <n v="47.2"/>
        <n v="36.5"/>
        <n v="73.33"/>
        <n v="86.65"/>
        <n v="67.680000000000007"/>
        <n v="39.840000000000003"/>
        <n v="46.53"/>
        <n v="80.25"/>
        <n v="59.94"/>
        <n v="33.04"/>
        <n v="56.06"/>
        <n v="38.61"/>
        <n v="41.67"/>
        <n v="52.14"/>
        <n v="34.299999999999997"/>
        <n v="27.48"/>
        <n v="44.01"/>
        <n v="42.27"/>
        <n v="12.35"/>
        <n v="61.51"/>
        <n v="11.87"/>
        <n v="77.209999999999994"/>
        <n v="69.83"/>
        <n v="60.88"/>
        <n v="0.7"/>
        <n v="78.12"/>
        <n v="87.93"/>
        <n v="98.59"/>
        <n v="98.27"/>
        <n v="20.53"/>
        <n v="35.909999999999997"/>
        <n v="99.41"/>
        <n v="68.98"/>
        <n v="74.31"/>
        <n v="98.95"/>
        <n v="85.19"/>
        <n v="94.34"/>
        <n v="79.209999999999994"/>
        <n v="93.3"/>
        <n v="67.77"/>
      </sharedItems>
    </cacheField>
    <cacheField name="PCSand" numFmtId="0">
      <sharedItems containsString="0" containsBlank="1" containsNumber="1" minValue="0.49" maxValue="88.66" count="84">
        <n v="3.35"/>
        <n v="62.15"/>
        <n v="18.91"/>
        <n v="27.37"/>
        <n v="20.059999999999999"/>
        <n v="2.33"/>
        <n v="1.71"/>
        <n v="1.99"/>
        <n v="0.62"/>
        <m/>
        <n v="12.83"/>
        <n v="28.25"/>
        <n v="0.81"/>
        <n v="60.39"/>
        <n v="42.34"/>
        <n v="32.01"/>
        <n v="82.52"/>
        <n v="47.08"/>
        <n v="19.43"/>
        <n v="26.65"/>
        <n v="38.92"/>
        <n v="15.63"/>
        <n v="7.69"/>
        <n v="8.15"/>
        <n v="29.78"/>
        <n v="60.46"/>
        <n v="4.3600000000000003"/>
        <n v="27.66"/>
        <n v="6.49"/>
        <n v="6.05"/>
        <n v="25.18"/>
        <n v="6.35"/>
        <n v="2.36"/>
        <n v="58.45"/>
        <n v="19.829999999999998"/>
        <n v="47.33"/>
        <n v="2"/>
        <n v="16.84"/>
        <n v="11.53"/>
        <n v="15.78"/>
        <n v="88.66"/>
        <n v="26.72"/>
        <n v="39.21"/>
        <n v="43.77"/>
        <n v="50.92"/>
        <n v="63.02"/>
        <n v="26.36"/>
        <n v="13.15"/>
        <n v="9.24"/>
        <n v="59.73"/>
        <n v="41.95"/>
        <n v="17.45"/>
        <n v="37.020000000000003"/>
        <n v="53.66"/>
        <n v="37.28"/>
        <n v="24.71"/>
        <n v="56.1"/>
        <n v="38.19"/>
        <n v="40.99"/>
        <n v="71.67"/>
        <n v="55.68"/>
        <n v="57.36"/>
        <n v="86.14"/>
        <n v="38.200000000000003"/>
        <n v="37.14"/>
        <n v="22.51"/>
        <n v="29.32"/>
        <n v="38.69"/>
        <n v="7.54"/>
        <n v="20.21"/>
        <n v="11.97"/>
        <n v="1.41"/>
        <n v="1.73"/>
        <n v="31.63"/>
        <n v="64.040000000000006"/>
        <n v="0.49"/>
        <n v="19.329999999999998"/>
        <n v="24.66"/>
        <n v="1.05"/>
        <n v="14.69"/>
        <n v="5.41"/>
        <n v="20.79"/>
        <n v="5.6"/>
        <n v="31.73"/>
      </sharedItems>
    </cacheField>
    <cacheField name="PCGravel" numFmtId="0">
      <sharedItems containsString="0" containsBlank="1" containsNumber="1" minValue="0" maxValue="94.87" count="62">
        <n v="1.39"/>
        <n v="0.05"/>
        <n v="1.77"/>
        <n v="58.44"/>
        <n v="1.31"/>
        <n v="0"/>
        <n v="0.06"/>
        <n v="0.56000000000000005"/>
        <n v="94.87"/>
        <m/>
        <n v="36.83"/>
        <n v="3.49"/>
        <n v="25.31"/>
        <n v="2.66"/>
        <n v="0.24"/>
        <n v="1.1299999999999999"/>
        <n v="2.8"/>
        <n v="0.52"/>
        <n v="1.07"/>
        <n v="0.71"/>
        <n v="1.65"/>
        <n v="0.1"/>
        <n v="0.3"/>
        <n v="0.19"/>
        <n v="1.2"/>
        <n v="16.649999999999999"/>
        <n v="37.54"/>
        <n v="0.63"/>
        <n v="6.14"/>
        <n v="1.87"/>
        <n v="0.48"/>
        <n v="0.31"/>
        <n v="0.2"/>
        <n v="23.08"/>
        <n v="0.44"/>
        <n v="11.52"/>
        <n v="2.2999999999999998"/>
        <n v="3.04"/>
        <n v="13.3"/>
        <n v="6.66"/>
        <n v="36.68"/>
        <n v="2.2400000000000002"/>
        <n v="9.67"/>
        <n v="24.7"/>
        <n v="0.86"/>
        <n v="0.32"/>
        <n v="0.37"/>
        <n v="1.51"/>
        <n v="0.28999999999999998"/>
        <n v="50.99"/>
        <n v="0.28000000000000003"/>
        <n v="0.85"/>
        <n v="0.43"/>
        <n v="91.76"/>
        <n v="1.68"/>
        <n v="47.84"/>
        <n v="11.69"/>
        <n v="1.04"/>
        <n v="0.13"/>
        <n v="0.25"/>
        <n v="1.1000000000000001"/>
        <n v="0.5"/>
      </sharedItems>
    </cacheField>
    <cacheField name="DepthAvgM" numFmtId="0">
      <sharedItems containsSemiMixedTypes="0" containsString="0" containsNumber="1" minValue="24.8" maxValue="151.5" count="120">
        <n v="72"/>
        <n v="40"/>
        <n v="51"/>
        <n v="38"/>
        <n v="46"/>
        <n v="54"/>
        <n v="56"/>
        <n v="49"/>
        <n v="34"/>
        <n v="60"/>
        <n v="77"/>
        <n v="71"/>
        <n v="101"/>
        <n v="41"/>
        <n v="44.3"/>
        <n v="39.5"/>
        <n v="50"/>
        <n v="44.9"/>
        <n v="42.6"/>
        <n v="25.6"/>
        <n v="51.1"/>
        <n v="43.4"/>
        <n v="29.7"/>
        <n v="35.299999999999997"/>
        <n v="39.6"/>
        <n v="51.2"/>
        <n v="48.8"/>
        <n v="53"/>
        <n v="54.6"/>
        <n v="56.3"/>
        <n v="48.2"/>
        <n v="46.9"/>
        <n v="45"/>
        <n v="31.3"/>
        <n v="28.3"/>
        <n v="56.9"/>
        <n v="55.2"/>
        <n v="50.1"/>
        <n v="28.7"/>
        <n v="43.9"/>
        <n v="44.7"/>
        <n v="39.799999999999997"/>
        <n v="43.5"/>
        <n v="42.9"/>
        <n v="38.9"/>
        <n v="47"/>
        <n v="43"/>
        <n v="37"/>
        <n v="42"/>
        <n v="44"/>
        <n v="50.5"/>
        <n v="41.2"/>
        <n v="45.7"/>
        <n v="38.5"/>
        <n v="41.3"/>
        <n v="41.6"/>
        <n v="47.5"/>
        <n v="41.9"/>
        <n v="43.7"/>
        <n v="47.3"/>
        <n v="42.5"/>
        <n v="44.5"/>
        <n v="40.5"/>
        <n v="37.1"/>
        <n v="40.799999999999997"/>
        <n v="37.5"/>
        <n v="47.6"/>
        <n v="50.3"/>
        <n v="24.8"/>
        <n v="41.45"/>
        <n v="42.1"/>
        <n v="44.75"/>
        <n v="44.6"/>
        <n v="43.650000000000006"/>
        <n v="43.1"/>
        <n v="40.599999999999994"/>
        <n v="41.599999999999994"/>
        <n v="39.700000000000003"/>
        <n v="38.950000000000003"/>
        <n v="41.7"/>
        <n v="40.25"/>
        <n v="39.1"/>
        <n v="37.85"/>
        <n v="39.299999999999997"/>
        <n v="40.4"/>
        <n v="35.950000000000003"/>
        <n v="37.200000000000003"/>
        <n v="41.849999999999994"/>
        <n v="42.4"/>
        <n v="52"/>
        <n v="58.3"/>
        <n v="55.5"/>
        <n v="56.5"/>
        <n v="59"/>
        <n v="151.5"/>
        <n v="93.5"/>
        <n v="80"/>
        <n v="32.5"/>
        <n v="74.3"/>
        <n v="40.549999999999997"/>
        <n v="42.95"/>
        <n v="45.25"/>
        <n v="42.35"/>
        <n v="42.8"/>
        <n v="42.349999999999994"/>
        <n v="40.1"/>
        <n v="40.200000000000003"/>
        <n v="41.4"/>
        <n v="39.85"/>
        <n v="40.049999999999997"/>
        <n v="44.2"/>
        <n v="39.25"/>
        <n v="37.549999999999997"/>
        <n v="39.35"/>
        <n v="39.200000000000003"/>
        <n v="35.349999999999994"/>
        <n v="33.549999999999997"/>
        <n v="40.75"/>
        <n v="41.8"/>
        <n v="40.6"/>
      </sharedItems>
    </cacheField>
    <cacheField name="Gear" numFmtId="0">
      <sharedItems count="1">
        <s v="3mPSBT"/>
      </sharedItems>
    </cacheField>
    <cacheField name="NetSwathM" numFmtId="0">
      <sharedItems containsSemiMixedTypes="0" containsString="0" containsNumber="1" minValue="2.2570000000000001" maxValue="2.2570000000000001"/>
    </cacheField>
    <cacheField name="DistanceTowedM" numFmtId="0">
      <sharedItems containsSemiMixedTypes="0" containsString="0" containsNumber="1" containsInteger="1" minValue="27" maxValue="793"/>
    </cacheField>
    <cacheField name="AreaTowedSqM" numFmtId="0">
      <sharedItems containsSemiMixedTypes="0" containsString="0" containsNumber="1" minValue="62" maxValue="1790"/>
    </cacheField>
    <cacheField name="Multiply_for_catch_per_1000_sq_m" numFmtId="0">
      <sharedItems containsSemiMixedTypes="0" containsString="0" containsNumber="1" minValue="0.55870047287385161" maxValue="16.184823453731362"/>
    </cacheField>
    <cacheField name="NoteAboutHaul" numFmtId="0">
      <sharedItems containsBlank="1"/>
    </cacheField>
    <cacheField name="FishTaxon" numFmtId="0">
      <sharedItems count="61">
        <s v="Boreogadus saida"/>
        <s v="Gymnocanthus tricuspis"/>
        <s v="Hippoglossoides robustus"/>
        <s v="Liparis tunicatus"/>
        <s v="Lumpenus fabricii"/>
        <s v="Anisarchus medius"/>
        <s v="Artediellus scaber"/>
        <s v="Aspidophoroides olrikii"/>
        <s v="Lycodes polaris"/>
        <s v="Lycodes raridens"/>
        <s v="Myoxocephalus scorpius"/>
        <s v="Liparis spp. unid."/>
        <s v="Eleginus gracilis"/>
        <s v="Gadus chalcogrammus"/>
        <s v="Gymnelus hemifasciatus"/>
        <s v="Gymnelus viridis"/>
        <s v="Myoxocephalus polyacanthocephalus"/>
        <s v="Nautichthys pribilovius"/>
        <s v="Stichaeus punctatus"/>
        <s v="Triglops pingelii"/>
        <s v="Lycodes palearis"/>
        <s v="Podothecus veternus"/>
        <s v="Liparis gibbus"/>
        <s v="Lycodes mucosus"/>
        <s v="Icelus spatula"/>
        <s v="Enophrys diceraus"/>
        <s v="Hexagrammos stelleri"/>
        <s v="Limanda aspera"/>
        <s v="Pallasina barbata"/>
        <s v="Pholis fasciata"/>
        <s v="Liparis fabricii"/>
        <s v="Aspidophoroides monopterygius"/>
        <s v="Hemilepidotus papilio"/>
        <s v="Eumesogrammus praecisus"/>
        <s v="Hypsagonus quadricornis"/>
        <s v="Trichocottus brashnikovi"/>
        <s v="Ammodytes hexapterus"/>
        <s v="Gymnelus spp. unid."/>
        <s v="Myoxocephalus jaok"/>
        <s v="Reinhardtius hippoglossoides"/>
        <s v="Stichaeidae unid."/>
        <s v="Leptoclinus maculatus"/>
        <s v="Gadus macrocephalus"/>
        <s v="Hippoglossus stenolepis"/>
        <s v="Isopsetta isolepis"/>
        <s v="Limanda proboscidea"/>
        <s v="Platichthys stellatus"/>
        <s v="Pleuronectes quadrituberculatus"/>
        <s v="Lycodes spp. unid."/>
        <s v="Zoarcidae unid."/>
        <s v="Limanda sakhalinensis"/>
        <s v="Icelus spp. unid."/>
        <s v="Liparis bathyarcticus"/>
        <s v="Blepsias bilobus "/>
        <s v="Lycodes turneri"/>
        <s v="Lycodes spp." u="1"/>
        <s v="Zoarcidae" u="1"/>
        <s v="Stichaeidae" u="1"/>
        <s v="Liparis spp." u="1"/>
        <s v="Gymnelus spp." u="1"/>
        <s v="Icelus spp." u="1"/>
      </sharedItems>
    </cacheField>
    <cacheField name="Count_per_Haul" numFmtId="0">
      <sharedItems containsSemiMixedTypes="0" containsString="0" containsNumber="1" containsInteger="1" minValue="1" maxValue="6321"/>
    </cacheField>
    <cacheField name="Gm_per_Haul" numFmtId="0">
      <sharedItems containsSemiMixedTypes="0" containsString="0" containsNumber="1" minValue="0.1" maxValue="6676.9"/>
    </cacheField>
    <cacheField name="Count_per_1000sqM" numFmtId="0">
      <sharedItems containsSemiMixedTypes="0" containsString="0" containsNumber="1" minValue="0.55870047287385161" maxValue="16282.674765"/>
    </cacheField>
    <cacheField name="Gms_per_1000sqM" numFmtId="0">
      <sharedItems containsSemiMixedTypes="0" containsString="0" containsNumber="1" minValue="0.12340814343701129" maxValue="17199.4607084999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Brenda Holladay, IMS/SFOS/UAF" refreshedDate="41716.619705787038" createdVersion="4" refreshedVersion="4" minRefreshableVersion="3" recordCount="11069">
  <cacheSource type="worksheet">
    <worksheetSource ref="A1:D11070" sheet="fish lengths 2007-2009"/>
  </cacheSource>
  <cacheFields count="4">
    <cacheField name="Cruise" numFmtId="0">
      <sharedItems/>
    </cacheField>
    <cacheField name="Haul_Unique_CDF" numFmtId="0">
      <sharedItems/>
    </cacheField>
    <cacheField name="Species" numFmtId="0">
      <sharedItems count="60">
        <s v="Gymnocanthus tricuspis"/>
        <s v="Liparis gibbus"/>
        <s v="Liparis sp."/>
        <s v="Lumpenus fabricii"/>
        <s v="Myoxocephalus scorpius"/>
        <s v="Triglops pingelii"/>
        <s v="Hippoglossoides robustus"/>
        <s v="Anisarchus medius"/>
        <s v="Lycodes palearis"/>
        <s v="Artediellus scaber"/>
        <s v="Aspidophoroides monopterygius"/>
        <s v="Eleginus gracilis"/>
        <s v="Eumesogrammus praecisus"/>
        <s v="Gymnelus hemifasciatus"/>
        <s v="Podothecus veternus"/>
        <s v="Stichaeus punctatus"/>
        <s v="Enophrys diceraus"/>
        <s v="Aspidophoroides olrikii"/>
        <s v="Icelus spatula"/>
        <s v="Hemilepidotus papilio"/>
        <s v="Boreogadus saida"/>
        <s v="Gymnelus viridis"/>
        <s v="Hypsagonus quadricornis"/>
        <s v="Lycodes mucosus"/>
        <s v="Lycodes raridens"/>
        <s v="Microcottus sellaris"/>
        <s v="Liparis tunicatus"/>
        <s v="Limanda aspera"/>
        <s v="Lycodes polaris"/>
        <s v="Nautichthys pribilovius"/>
        <s v="Ammodytes hexapterus"/>
        <s v="Gymnelus sp."/>
        <s v="Myoxocephalus jaok"/>
        <s v="Reinhardtius hippoglossoides"/>
        <s v="Stichaeidae"/>
        <s v="Leptoclinus maculatus"/>
        <s v="Gadus chalcogrammus"/>
        <s v="Osmerus mordax"/>
        <s v="Gadus macrocephalus"/>
        <s v="Hippoglossus stenolepis"/>
        <s v="Isopsetta isolepis"/>
        <s v="Limanda proboscidea"/>
        <s v="Pallasina barbata"/>
        <s v="Gasterosteus aculeatus"/>
        <s v="Mallotus villosus"/>
        <s v="Platichthys stellatus"/>
        <s v="Pungitius pungitius"/>
        <s v="Pleuronectes quadrituberculatus"/>
        <s v="Eurymen gyrinus"/>
        <s v="Lepidopsetta polyxystra"/>
        <s v="Liparis fabricii"/>
        <s v="Anarhichas orientalis"/>
        <s v="Lycodes sp."/>
        <s v="Zoarcidae"/>
        <s v="Limanda sakhalinensis"/>
        <s v="Pholis fasciata"/>
        <s v="Liparis bathyarcticus"/>
        <s v="Liparis cf. tunicatus"/>
        <s v="Trichocottus brashnikovi"/>
        <s v="Icelus sp."/>
      </sharedItems>
    </cacheField>
    <cacheField name="Total length (mm)" numFmtId="0">
      <sharedItems containsMixedTypes="1" containsNumber="1" minValue="12" maxValue="54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433">
  <r>
    <x v="0"/>
    <s v="2004-Norcross"/>
    <x v="0"/>
    <x v="0"/>
    <n v="106"/>
    <s v="BT14"/>
    <x v="0"/>
    <x v="0"/>
    <n v="70.758099999999999"/>
    <n v="-175.5214"/>
    <x v="0"/>
    <n v="0.63402777777777775"/>
    <n v="3.5"/>
    <x v="0"/>
    <x v="0"/>
    <s v="mud"/>
    <x v="0"/>
    <x v="0"/>
    <x v="0"/>
    <x v="0"/>
    <x v="0"/>
    <n v="2.2570000000000001"/>
    <n v="129"/>
    <n v="290"/>
    <n v="3.4482759999999999"/>
    <m/>
    <x v="0"/>
    <n v="1"/>
    <n v="1.3"/>
    <n v="3.4482759999999999"/>
    <n v="4.4827588"/>
  </r>
  <r>
    <x v="0"/>
    <s v="2004-Norcross"/>
    <x v="0"/>
    <x v="0"/>
    <n v="106"/>
    <s v="BT14"/>
    <x v="0"/>
    <x v="0"/>
    <n v="70.758099999999999"/>
    <n v="-175.5214"/>
    <x v="0"/>
    <n v="0.63402777777777775"/>
    <n v="3.5"/>
    <x v="0"/>
    <x v="0"/>
    <s v="mud"/>
    <x v="0"/>
    <x v="0"/>
    <x v="0"/>
    <x v="0"/>
    <x v="0"/>
    <n v="2.2570000000000001"/>
    <n v="129"/>
    <n v="290"/>
    <n v="3.4482759999999999"/>
    <m/>
    <x v="1"/>
    <n v="3"/>
    <n v="1.6"/>
    <n v="10.344828"/>
    <n v="5.5172416000000002"/>
  </r>
  <r>
    <x v="0"/>
    <s v="2004-Norcross"/>
    <x v="0"/>
    <x v="0"/>
    <n v="106"/>
    <s v="BT14"/>
    <x v="0"/>
    <x v="0"/>
    <n v="70.758099999999999"/>
    <n v="-175.5214"/>
    <x v="0"/>
    <n v="0.63402777777777775"/>
    <n v="3.5"/>
    <x v="0"/>
    <x v="0"/>
    <s v="mud"/>
    <x v="0"/>
    <x v="0"/>
    <x v="0"/>
    <x v="0"/>
    <x v="0"/>
    <n v="2.2570000000000001"/>
    <n v="129"/>
    <n v="290"/>
    <n v="3.4482759999999999"/>
    <m/>
    <x v="2"/>
    <n v="1"/>
    <n v="2.4"/>
    <n v="3.4482759999999999"/>
    <n v="8.2758623999999994"/>
  </r>
  <r>
    <x v="0"/>
    <s v="2004-Norcross"/>
    <x v="0"/>
    <x v="0"/>
    <n v="106"/>
    <s v="BT14"/>
    <x v="0"/>
    <x v="0"/>
    <n v="70.758099999999999"/>
    <n v="-175.5214"/>
    <x v="0"/>
    <n v="0.63402777777777775"/>
    <n v="3.5"/>
    <x v="0"/>
    <x v="0"/>
    <s v="mud"/>
    <x v="0"/>
    <x v="0"/>
    <x v="0"/>
    <x v="0"/>
    <x v="0"/>
    <n v="2.2570000000000001"/>
    <n v="129"/>
    <n v="290"/>
    <n v="3.4482759999999999"/>
    <m/>
    <x v="3"/>
    <n v="1"/>
    <n v="0.4"/>
    <n v="3.4482759999999999"/>
    <n v="1.3793104"/>
  </r>
  <r>
    <x v="0"/>
    <s v="2004-Norcross"/>
    <x v="0"/>
    <x v="0"/>
    <n v="106"/>
    <s v="BT14"/>
    <x v="0"/>
    <x v="0"/>
    <n v="70.758099999999999"/>
    <n v="-175.5214"/>
    <x v="0"/>
    <n v="0.63402777777777775"/>
    <n v="3.5"/>
    <x v="0"/>
    <x v="0"/>
    <s v="mud"/>
    <x v="0"/>
    <x v="0"/>
    <x v="0"/>
    <x v="0"/>
    <x v="0"/>
    <n v="2.2570000000000001"/>
    <n v="129"/>
    <n v="290"/>
    <n v="3.4482759999999999"/>
    <m/>
    <x v="4"/>
    <n v="1"/>
    <n v="0.6"/>
    <n v="3.4482759999999999"/>
    <n v="2.0689655999999998"/>
  </r>
  <r>
    <x v="1"/>
    <s v="2004-Norcross"/>
    <x v="0"/>
    <x v="0"/>
    <n v="107"/>
    <s v="BT19"/>
    <x v="1"/>
    <x v="1"/>
    <m/>
    <m/>
    <x v="1"/>
    <n v="0.23124999999999998"/>
    <n v="1.9"/>
    <x v="1"/>
    <x v="1"/>
    <s v="sand; mud"/>
    <x v="1"/>
    <x v="1"/>
    <x v="1"/>
    <x v="1"/>
    <x v="0"/>
    <n v="2.2570000000000001"/>
    <n v="84"/>
    <n v="189"/>
    <n v="5.2910050000000002"/>
    <s v="DistanceTowedM is estimated based on time and distance of other hauls"/>
    <x v="5"/>
    <n v="18"/>
    <n v="76.400000000000006"/>
    <n v="95.23809"/>
    <n v="404.23278200000004"/>
  </r>
  <r>
    <x v="1"/>
    <s v="2004-Norcross"/>
    <x v="0"/>
    <x v="0"/>
    <n v="107"/>
    <s v="BT19"/>
    <x v="1"/>
    <x v="1"/>
    <m/>
    <m/>
    <x v="1"/>
    <n v="0.23124999999999998"/>
    <n v="1.9"/>
    <x v="1"/>
    <x v="1"/>
    <s v="sand; mud"/>
    <x v="1"/>
    <x v="1"/>
    <x v="1"/>
    <x v="1"/>
    <x v="0"/>
    <n v="2.2570000000000001"/>
    <n v="84"/>
    <n v="189"/>
    <n v="5.2910050000000002"/>
    <s v="DistanceTowedM is estimated based on time and distance of other hauls"/>
    <x v="6"/>
    <n v="3"/>
    <n v="21.4"/>
    <n v="15.873015000000001"/>
    <n v="113.227507"/>
  </r>
  <r>
    <x v="1"/>
    <s v="2004-Norcross"/>
    <x v="0"/>
    <x v="0"/>
    <n v="107"/>
    <s v="BT19"/>
    <x v="1"/>
    <x v="1"/>
    <m/>
    <m/>
    <x v="1"/>
    <n v="0.23124999999999998"/>
    <n v="1.9"/>
    <x v="1"/>
    <x v="1"/>
    <s v="sand; mud"/>
    <x v="1"/>
    <x v="1"/>
    <x v="1"/>
    <x v="1"/>
    <x v="0"/>
    <n v="2.2570000000000001"/>
    <n v="84"/>
    <n v="189"/>
    <n v="5.2910050000000002"/>
    <s v="DistanceTowedM is estimated based on time and distance of other hauls"/>
    <x v="7"/>
    <n v="3"/>
    <n v="1.2"/>
    <n v="15.873015000000001"/>
    <n v="6.3492059999999997"/>
  </r>
  <r>
    <x v="1"/>
    <s v="2004-Norcross"/>
    <x v="0"/>
    <x v="0"/>
    <n v="107"/>
    <s v="BT19"/>
    <x v="1"/>
    <x v="1"/>
    <m/>
    <m/>
    <x v="1"/>
    <n v="0.23124999999999998"/>
    <n v="1.9"/>
    <x v="1"/>
    <x v="1"/>
    <s v="sand; mud"/>
    <x v="1"/>
    <x v="1"/>
    <x v="1"/>
    <x v="1"/>
    <x v="0"/>
    <n v="2.2570000000000001"/>
    <n v="84"/>
    <n v="189"/>
    <n v="5.2910050000000002"/>
    <s v="DistanceTowedM is estimated based on time and distance of other hauls"/>
    <x v="0"/>
    <n v="8"/>
    <n v="26.5"/>
    <n v="42.328040000000001"/>
    <n v="140.21163250000001"/>
  </r>
  <r>
    <x v="1"/>
    <s v="2004-Norcross"/>
    <x v="0"/>
    <x v="0"/>
    <n v="107"/>
    <s v="BT19"/>
    <x v="1"/>
    <x v="1"/>
    <m/>
    <m/>
    <x v="1"/>
    <n v="0.23124999999999998"/>
    <n v="1.9"/>
    <x v="1"/>
    <x v="1"/>
    <s v="sand; mud"/>
    <x v="1"/>
    <x v="1"/>
    <x v="1"/>
    <x v="1"/>
    <x v="0"/>
    <n v="2.2570000000000001"/>
    <n v="84"/>
    <n v="189"/>
    <n v="5.2910050000000002"/>
    <s v="DistanceTowedM is estimated based on time and distance of other hauls"/>
    <x v="1"/>
    <n v="58"/>
    <n v="45.9"/>
    <n v="306.87828999999999"/>
    <n v="242.85712950000001"/>
  </r>
  <r>
    <x v="1"/>
    <s v="2004-Norcross"/>
    <x v="0"/>
    <x v="0"/>
    <n v="107"/>
    <s v="BT19"/>
    <x v="1"/>
    <x v="1"/>
    <m/>
    <m/>
    <x v="1"/>
    <n v="0.23124999999999998"/>
    <n v="1.9"/>
    <x v="1"/>
    <x v="1"/>
    <s v="sand; mud"/>
    <x v="1"/>
    <x v="1"/>
    <x v="1"/>
    <x v="1"/>
    <x v="0"/>
    <n v="2.2570000000000001"/>
    <n v="84"/>
    <n v="189"/>
    <n v="5.2910050000000002"/>
    <s v="DistanceTowedM is estimated based on time and distance of other hauls"/>
    <x v="2"/>
    <n v="1"/>
    <n v="12.9"/>
    <n v="5.2910050000000002"/>
    <n v="68.253964500000009"/>
  </r>
  <r>
    <x v="1"/>
    <s v="2004-Norcross"/>
    <x v="0"/>
    <x v="0"/>
    <n v="107"/>
    <s v="BT19"/>
    <x v="1"/>
    <x v="1"/>
    <m/>
    <m/>
    <x v="1"/>
    <n v="0.23124999999999998"/>
    <n v="1.9"/>
    <x v="1"/>
    <x v="1"/>
    <s v="sand; mud"/>
    <x v="1"/>
    <x v="1"/>
    <x v="1"/>
    <x v="1"/>
    <x v="0"/>
    <n v="2.2570000000000001"/>
    <n v="84"/>
    <n v="189"/>
    <n v="5.2910050000000002"/>
    <s v="DistanceTowedM is estimated based on time and distance of other hauls"/>
    <x v="3"/>
    <n v="1"/>
    <n v="0.3"/>
    <n v="5.2910050000000002"/>
    <n v="1.5873014999999999"/>
  </r>
  <r>
    <x v="1"/>
    <s v="2004-Norcross"/>
    <x v="0"/>
    <x v="0"/>
    <n v="107"/>
    <s v="BT19"/>
    <x v="1"/>
    <x v="1"/>
    <m/>
    <m/>
    <x v="1"/>
    <n v="0.23124999999999998"/>
    <n v="1.9"/>
    <x v="1"/>
    <x v="1"/>
    <s v="sand; mud"/>
    <x v="1"/>
    <x v="1"/>
    <x v="1"/>
    <x v="1"/>
    <x v="0"/>
    <n v="2.2570000000000001"/>
    <n v="84"/>
    <n v="189"/>
    <n v="5.2910050000000002"/>
    <s v="DistanceTowedM is estimated based on time and distance of other hauls"/>
    <x v="8"/>
    <n v="5"/>
    <n v="74.8"/>
    <n v="26.455024999999999"/>
    <n v="395.76717400000001"/>
  </r>
  <r>
    <x v="1"/>
    <s v="2004-Norcross"/>
    <x v="0"/>
    <x v="0"/>
    <n v="107"/>
    <s v="BT19"/>
    <x v="1"/>
    <x v="1"/>
    <m/>
    <m/>
    <x v="1"/>
    <n v="0.23124999999999998"/>
    <n v="1.9"/>
    <x v="1"/>
    <x v="1"/>
    <s v="sand; mud"/>
    <x v="1"/>
    <x v="1"/>
    <x v="1"/>
    <x v="1"/>
    <x v="0"/>
    <n v="2.2570000000000001"/>
    <n v="84"/>
    <n v="189"/>
    <n v="5.2910050000000002"/>
    <s v="DistanceTowedM is estimated based on time and distance of other hauls"/>
    <x v="9"/>
    <n v="3"/>
    <n v="26.9"/>
    <n v="15.873015000000001"/>
    <n v="142.3280345"/>
  </r>
  <r>
    <x v="1"/>
    <s v="2004-Norcross"/>
    <x v="0"/>
    <x v="0"/>
    <n v="107"/>
    <s v="BT19"/>
    <x v="1"/>
    <x v="1"/>
    <m/>
    <m/>
    <x v="1"/>
    <n v="0.23124999999999998"/>
    <n v="1.9"/>
    <x v="1"/>
    <x v="1"/>
    <s v="sand; mud"/>
    <x v="1"/>
    <x v="1"/>
    <x v="1"/>
    <x v="1"/>
    <x v="0"/>
    <n v="2.2570000000000001"/>
    <n v="84"/>
    <n v="189"/>
    <n v="5.2910050000000002"/>
    <s v="DistanceTowedM is estimated based on time and distance of other hauls"/>
    <x v="10"/>
    <n v="6"/>
    <n v="7.9"/>
    <n v="31.746030000000001"/>
    <n v="41.798939500000003"/>
  </r>
  <r>
    <x v="2"/>
    <s v="2004-Norcross"/>
    <x v="0"/>
    <x v="0"/>
    <n v="13"/>
    <s v="BT04"/>
    <x v="2"/>
    <x v="2"/>
    <m/>
    <m/>
    <x v="2"/>
    <n v="0.3215277777777778"/>
    <n v="3.1"/>
    <x v="2"/>
    <x v="2"/>
    <s v="mud; sand"/>
    <x v="2"/>
    <x v="2"/>
    <x v="2"/>
    <x v="2"/>
    <x v="0"/>
    <n v="2.2570000000000001"/>
    <n v="135"/>
    <n v="304"/>
    <n v="3.2894739999999998"/>
    <s v="DistanceTowedM is estimated based on time and distance of other hauls"/>
    <x v="5"/>
    <n v="13"/>
    <n v="85.8"/>
    <n v="42.763161999999994"/>
    <n v="282.23686919999994"/>
  </r>
  <r>
    <x v="2"/>
    <s v="2004-Norcross"/>
    <x v="0"/>
    <x v="0"/>
    <n v="13"/>
    <s v="BT04"/>
    <x v="2"/>
    <x v="2"/>
    <m/>
    <m/>
    <x v="2"/>
    <n v="0.3215277777777778"/>
    <n v="3.1"/>
    <x v="2"/>
    <x v="2"/>
    <s v="mud; sand"/>
    <x v="2"/>
    <x v="2"/>
    <x v="2"/>
    <x v="2"/>
    <x v="0"/>
    <n v="2.2570000000000001"/>
    <n v="135"/>
    <n v="304"/>
    <n v="3.2894739999999998"/>
    <s v="DistanceTowedM is estimated based on time and distance of other hauls"/>
    <x v="7"/>
    <n v="2"/>
    <n v="4.5999999999999996"/>
    <n v="6.5789479999999996"/>
    <n v="15.131580399999997"/>
  </r>
  <r>
    <x v="2"/>
    <s v="2004-Norcross"/>
    <x v="0"/>
    <x v="0"/>
    <n v="13"/>
    <s v="BT04"/>
    <x v="2"/>
    <x v="2"/>
    <m/>
    <m/>
    <x v="2"/>
    <n v="0.3215277777777778"/>
    <n v="3.1"/>
    <x v="2"/>
    <x v="2"/>
    <s v="mud; sand"/>
    <x v="2"/>
    <x v="2"/>
    <x v="2"/>
    <x v="2"/>
    <x v="0"/>
    <n v="2.2570000000000001"/>
    <n v="135"/>
    <n v="304"/>
    <n v="3.2894739999999998"/>
    <s v="DistanceTowedM is estimated based on time and distance of other hauls"/>
    <x v="0"/>
    <n v="2"/>
    <n v="28.3"/>
    <n v="6.5789479999999996"/>
    <n v="93.092114199999997"/>
  </r>
  <r>
    <x v="2"/>
    <s v="2004-Norcross"/>
    <x v="0"/>
    <x v="0"/>
    <n v="13"/>
    <s v="BT04"/>
    <x v="2"/>
    <x v="2"/>
    <m/>
    <m/>
    <x v="2"/>
    <n v="0.3215277777777778"/>
    <n v="3.1"/>
    <x v="2"/>
    <x v="2"/>
    <s v="mud; sand"/>
    <x v="2"/>
    <x v="2"/>
    <x v="2"/>
    <x v="2"/>
    <x v="0"/>
    <n v="2.2570000000000001"/>
    <n v="135"/>
    <n v="304"/>
    <n v="3.2894739999999998"/>
    <s v="DistanceTowedM is estimated based on time and distance of other hauls"/>
    <x v="1"/>
    <n v="22"/>
    <n v="402"/>
    <n v="72.368427999999994"/>
    <n v="1322.3685479999999"/>
  </r>
  <r>
    <x v="2"/>
    <s v="2004-Norcross"/>
    <x v="0"/>
    <x v="0"/>
    <n v="13"/>
    <s v="BT04"/>
    <x v="2"/>
    <x v="2"/>
    <m/>
    <m/>
    <x v="2"/>
    <n v="0.3215277777777778"/>
    <n v="3.1"/>
    <x v="2"/>
    <x v="2"/>
    <s v="mud; sand"/>
    <x v="2"/>
    <x v="2"/>
    <x v="2"/>
    <x v="2"/>
    <x v="0"/>
    <n v="2.2570000000000001"/>
    <n v="135"/>
    <n v="304"/>
    <n v="3.2894739999999998"/>
    <s v="DistanceTowedM is estimated based on time and distance of other hauls"/>
    <x v="2"/>
    <n v="17"/>
    <n v="207.4"/>
    <n v="55.921057999999995"/>
    <n v="682.23690759999999"/>
  </r>
  <r>
    <x v="2"/>
    <s v="2004-Norcross"/>
    <x v="0"/>
    <x v="0"/>
    <n v="13"/>
    <s v="BT04"/>
    <x v="2"/>
    <x v="2"/>
    <m/>
    <m/>
    <x v="2"/>
    <n v="0.3215277777777778"/>
    <n v="3.1"/>
    <x v="2"/>
    <x v="2"/>
    <s v="mud; sand"/>
    <x v="2"/>
    <x v="2"/>
    <x v="2"/>
    <x v="2"/>
    <x v="0"/>
    <n v="2.2570000000000001"/>
    <n v="135"/>
    <n v="304"/>
    <n v="3.2894739999999998"/>
    <s v="DistanceTowedM is estimated based on time and distance of other hauls"/>
    <x v="11"/>
    <n v="4"/>
    <n v="22.7"/>
    <n v="13.157895999999999"/>
    <n v="74.671059799999995"/>
  </r>
  <r>
    <x v="2"/>
    <s v="2004-Norcross"/>
    <x v="0"/>
    <x v="0"/>
    <n v="13"/>
    <s v="BT04"/>
    <x v="2"/>
    <x v="2"/>
    <m/>
    <m/>
    <x v="2"/>
    <n v="0.3215277777777778"/>
    <n v="3.1"/>
    <x v="2"/>
    <x v="2"/>
    <s v="mud; sand"/>
    <x v="2"/>
    <x v="2"/>
    <x v="2"/>
    <x v="2"/>
    <x v="0"/>
    <n v="2.2570000000000001"/>
    <n v="135"/>
    <n v="304"/>
    <n v="3.2894739999999998"/>
    <s v="DistanceTowedM is estimated based on time and distance of other hauls"/>
    <x v="4"/>
    <n v="10"/>
    <n v="32.700000000000003"/>
    <n v="32.894739999999999"/>
    <n v="107.56579980000001"/>
  </r>
  <r>
    <x v="2"/>
    <s v="2004-Norcross"/>
    <x v="0"/>
    <x v="0"/>
    <n v="13"/>
    <s v="BT04"/>
    <x v="2"/>
    <x v="2"/>
    <m/>
    <m/>
    <x v="2"/>
    <n v="0.3215277777777778"/>
    <n v="3.1"/>
    <x v="2"/>
    <x v="2"/>
    <s v="mud; sand"/>
    <x v="2"/>
    <x v="2"/>
    <x v="2"/>
    <x v="2"/>
    <x v="0"/>
    <n v="2.2570000000000001"/>
    <n v="135"/>
    <n v="304"/>
    <n v="3.2894739999999998"/>
    <s v="DistanceTowedM is estimated based on time and distance of other hauls"/>
    <x v="10"/>
    <n v="12"/>
    <n v="216"/>
    <n v="39.473687999999996"/>
    <n v="710.52638400000001"/>
  </r>
  <r>
    <x v="3"/>
    <s v="2004-Norcross"/>
    <x v="0"/>
    <x v="0"/>
    <n v="17"/>
    <s v="BT06"/>
    <x v="3"/>
    <x v="3"/>
    <n v="68.318700000000007"/>
    <n v="-167.08009999999999"/>
    <x v="3"/>
    <n v="0.56736111111111109"/>
    <n v="5.2"/>
    <x v="3"/>
    <x v="3"/>
    <s v="gravel; sand; mud"/>
    <x v="3"/>
    <x v="3"/>
    <x v="3"/>
    <x v="3"/>
    <x v="0"/>
    <n v="2.2570000000000001"/>
    <n v="289"/>
    <n v="653"/>
    <n v="1.5313939999999999"/>
    <m/>
    <x v="6"/>
    <n v="59"/>
    <n v="164.2"/>
    <n v="90.352245999999994"/>
    <n v="251.45489479999998"/>
  </r>
  <r>
    <x v="3"/>
    <s v="2004-Norcross"/>
    <x v="0"/>
    <x v="0"/>
    <n v="17"/>
    <s v="BT06"/>
    <x v="3"/>
    <x v="3"/>
    <n v="68.318700000000007"/>
    <n v="-167.08009999999999"/>
    <x v="3"/>
    <n v="0.56736111111111109"/>
    <n v="5.2"/>
    <x v="3"/>
    <x v="3"/>
    <s v="gravel; sand; mud"/>
    <x v="3"/>
    <x v="3"/>
    <x v="3"/>
    <x v="3"/>
    <x v="0"/>
    <n v="2.2570000000000001"/>
    <n v="289"/>
    <n v="653"/>
    <n v="1.5313939999999999"/>
    <m/>
    <x v="12"/>
    <n v="58"/>
    <n v="90.4"/>
    <n v="88.820852000000002"/>
    <n v="138.43801759999999"/>
  </r>
  <r>
    <x v="3"/>
    <s v="2004-Norcross"/>
    <x v="0"/>
    <x v="0"/>
    <n v="17"/>
    <s v="BT06"/>
    <x v="3"/>
    <x v="3"/>
    <n v="68.318700000000007"/>
    <n v="-167.08009999999999"/>
    <x v="3"/>
    <n v="0.56736111111111109"/>
    <n v="5.2"/>
    <x v="3"/>
    <x v="3"/>
    <s v="gravel; sand; mud"/>
    <x v="3"/>
    <x v="3"/>
    <x v="3"/>
    <x v="3"/>
    <x v="0"/>
    <n v="2.2570000000000001"/>
    <n v="289"/>
    <n v="653"/>
    <n v="1.5313939999999999"/>
    <m/>
    <x v="13"/>
    <n v="1"/>
    <n v="17.899999999999999"/>
    <n v="1.5313939999999999"/>
    <n v="27.411952599999996"/>
  </r>
  <r>
    <x v="3"/>
    <s v="2004-Norcross"/>
    <x v="0"/>
    <x v="0"/>
    <n v="17"/>
    <s v="BT06"/>
    <x v="3"/>
    <x v="3"/>
    <n v="68.318700000000007"/>
    <n v="-167.08009999999999"/>
    <x v="3"/>
    <n v="0.56736111111111109"/>
    <n v="5.2"/>
    <x v="3"/>
    <x v="3"/>
    <s v="gravel; sand; mud"/>
    <x v="3"/>
    <x v="3"/>
    <x v="3"/>
    <x v="3"/>
    <x v="0"/>
    <n v="2.2570000000000001"/>
    <n v="289"/>
    <n v="653"/>
    <n v="1.5313939999999999"/>
    <m/>
    <x v="14"/>
    <n v="3"/>
    <n v="13.6"/>
    <n v="4.594182"/>
    <n v="20.826958399999999"/>
  </r>
  <r>
    <x v="3"/>
    <s v="2004-Norcross"/>
    <x v="0"/>
    <x v="0"/>
    <n v="17"/>
    <s v="BT06"/>
    <x v="3"/>
    <x v="3"/>
    <n v="68.318700000000007"/>
    <n v="-167.08009999999999"/>
    <x v="3"/>
    <n v="0.56736111111111109"/>
    <n v="5.2"/>
    <x v="3"/>
    <x v="3"/>
    <s v="gravel; sand; mud"/>
    <x v="3"/>
    <x v="3"/>
    <x v="3"/>
    <x v="3"/>
    <x v="0"/>
    <n v="2.2570000000000001"/>
    <n v="289"/>
    <n v="653"/>
    <n v="1.5313939999999999"/>
    <m/>
    <x v="15"/>
    <n v="1"/>
    <n v="4.5"/>
    <n v="1.5313939999999999"/>
    <n v="6.891273"/>
  </r>
  <r>
    <x v="3"/>
    <s v="2004-Norcross"/>
    <x v="0"/>
    <x v="0"/>
    <n v="17"/>
    <s v="BT06"/>
    <x v="3"/>
    <x v="3"/>
    <n v="68.318700000000007"/>
    <n v="-167.08009999999999"/>
    <x v="3"/>
    <n v="0.56736111111111109"/>
    <n v="5.2"/>
    <x v="3"/>
    <x v="3"/>
    <s v="gravel; sand; mud"/>
    <x v="3"/>
    <x v="3"/>
    <x v="3"/>
    <x v="3"/>
    <x v="0"/>
    <n v="2.2570000000000001"/>
    <n v="289"/>
    <n v="653"/>
    <n v="1.5313939999999999"/>
    <m/>
    <x v="1"/>
    <n v="9"/>
    <n v="17.3"/>
    <n v="13.782546"/>
    <n v="26.493116199999999"/>
  </r>
  <r>
    <x v="3"/>
    <s v="2004-Norcross"/>
    <x v="0"/>
    <x v="0"/>
    <n v="17"/>
    <s v="BT06"/>
    <x v="3"/>
    <x v="3"/>
    <n v="68.318700000000007"/>
    <n v="-167.08009999999999"/>
    <x v="3"/>
    <n v="0.56736111111111109"/>
    <n v="5.2"/>
    <x v="3"/>
    <x v="3"/>
    <s v="gravel; sand; mud"/>
    <x v="3"/>
    <x v="3"/>
    <x v="3"/>
    <x v="3"/>
    <x v="0"/>
    <n v="2.2570000000000001"/>
    <n v="289"/>
    <n v="653"/>
    <n v="1.5313939999999999"/>
    <m/>
    <x v="4"/>
    <n v="18"/>
    <n v="134.30000000000001"/>
    <n v="27.565092"/>
    <n v="205.66621420000001"/>
  </r>
  <r>
    <x v="3"/>
    <s v="2004-Norcross"/>
    <x v="0"/>
    <x v="0"/>
    <n v="17"/>
    <s v="BT06"/>
    <x v="3"/>
    <x v="3"/>
    <n v="68.318700000000007"/>
    <n v="-167.08009999999999"/>
    <x v="3"/>
    <n v="0.56736111111111109"/>
    <n v="5.2"/>
    <x v="3"/>
    <x v="3"/>
    <s v="gravel; sand; mud"/>
    <x v="3"/>
    <x v="3"/>
    <x v="3"/>
    <x v="3"/>
    <x v="0"/>
    <n v="2.2570000000000001"/>
    <n v="289"/>
    <n v="653"/>
    <n v="1.5313939999999999"/>
    <m/>
    <x v="16"/>
    <n v="1"/>
    <n v="0.2"/>
    <n v="1.5313939999999999"/>
    <n v="0.30627880000000002"/>
  </r>
  <r>
    <x v="3"/>
    <s v="2004-Norcross"/>
    <x v="0"/>
    <x v="0"/>
    <n v="17"/>
    <s v="BT06"/>
    <x v="3"/>
    <x v="3"/>
    <n v="68.318700000000007"/>
    <n v="-167.08009999999999"/>
    <x v="3"/>
    <n v="0.56736111111111109"/>
    <n v="5.2"/>
    <x v="3"/>
    <x v="3"/>
    <s v="gravel; sand; mud"/>
    <x v="3"/>
    <x v="3"/>
    <x v="3"/>
    <x v="3"/>
    <x v="0"/>
    <n v="2.2570000000000001"/>
    <n v="289"/>
    <n v="653"/>
    <n v="1.5313939999999999"/>
    <m/>
    <x v="10"/>
    <n v="43"/>
    <n v="273.89999999999998"/>
    <n v="65.849941999999999"/>
    <n v="419.44881659999993"/>
  </r>
  <r>
    <x v="3"/>
    <s v="2004-Norcross"/>
    <x v="0"/>
    <x v="0"/>
    <n v="17"/>
    <s v="BT06"/>
    <x v="3"/>
    <x v="3"/>
    <n v="68.318700000000007"/>
    <n v="-167.08009999999999"/>
    <x v="3"/>
    <n v="0.56736111111111109"/>
    <n v="5.2"/>
    <x v="3"/>
    <x v="3"/>
    <s v="gravel; sand; mud"/>
    <x v="3"/>
    <x v="3"/>
    <x v="3"/>
    <x v="3"/>
    <x v="0"/>
    <n v="2.2570000000000001"/>
    <n v="289"/>
    <n v="653"/>
    <n v="1.5313939999999999"/>
    <m/>
    <x v="17"/>
    <n v="10"/>
    <n v="14"/>
    <n v="15.313939999999999"/>
    <n v="21.439515999999998"/>
  </r>
  <r>
    <x v="3"/>
    <s v="2004-Norcross"/>
    <x v="0"/>
    <x v="0"/>
    <n v="17"/>
    <s v="BT06"/>
    <x v="3"/>
    <x v="3"/>
    <n v="68.318700000000007"/>
    <n v="-167.08009999999999"/>
    <x v="3"/>
    <n v="0.56736111111111109"/>
    <n v="5.2"/>
    <x v="3"/>
    <x v="3"/>
    <s v="gravel; sand; mud"/>
    <x v="3"/>
    <x v="3"/>
    <x v="3"/>
    <x v="3"/>
    <x v="0"/>
    <n v="2.2570000000000001"/>
    <n v="289"/>
    <n v="653"/>
    <n v="1.5313939999999999"/>
    <m/>
    <x v="18"/>
    <n v="57"/>
    <n v="1023.5"/>
    <n v="87.289457999999996"/>
    <n v="1567.3817589999999"/>
  </r>
  <r>
    <x v="3"/>
    <s v="2004-Norcross"/>
    <x v="0"/>
    <x v="0"/>
    <n v="17"/>
    <s v="BT06"/>
    <x v="3"/>
    <x v="3"/>
    <n v="68.318700000000007"/>
    <n v="-167.08009999999999"/>
    <x v="3"/>
    <n v="0.56736111111111109"/>
    <n v="5.2"/>
    <x v="3"/>
    <x v="3"/>
    <s v="gravel; sand; mud"/>
    <x v="3"/>
    <x v="3"/>
    <x v="3"/>
    <x v="3"/>
    <x v="0"/>
    <n v="2.2570000000000001"/>
    <n v="289"/>
    <n v="653"/>
    <n v="1.5313939999999999"/>
    <m/>
    <x v="19"/>
    <n v="1"/>
    <n v="7.7"/>
    <n v="1.5313939999999999"/>
    <n v="11.791733799999999"/>
  </r>
  <r>
    <x v="4"/>
    <s v="2004-Norcross"/>
    <x v="0"/>
    <x v="0"/>
    <n v="18"/>
    <s v="BT07"/>
    <x v="4"/>
    <x v="4"/>
    <m/>
    <m/>
    <x v="4"/>
    <n v="7.0833333333333331E-2"/>
    <n v="5"/>
    <x v="4"/>
    <x v="4"/>
    <s v="mud"/>
    <x v="4"/>
    <x v="4"/>
    <x v="4"/>
    <x v="4"/>
    <x v="0"/>
    <n v="2.2570000000000001"/>
    <n v="220"/>
    <n v="496"/>
    <n v="2.0161289999999998"/>
    <s v="DistanceTowedM is estimated based on time and distance of other hauls"/>
    <x v="5"/>
    <n v="13"/>
    <n v="67.900000000000006"/>
    <n v="26.209676999999999"/>
    <n v="136.8951591"/>
  </r>
  <r>
    <x v="4"/>
    <s v="2004-Norcross"/>
    <x v="0"/>
    <x v="0"/>
    <n v="18"/>
    <s v="BT07"/>
    <x v="4"/>
    <x v="4"/>
    <m/>
    <m/>
    <x v="4"/>
    <n v="7.0833333333333331E-2"/>
    <n v="5"/>
    <x v="4"/>
    <x v="4"/>
    <s v="mud"/>
    <x v="4"/>
    <x v="4"/>
    <x v="4"/>
    <x v="4"/>
    <x v="0"/>
    <n v="2.2570000000000001"/>
    <n v="220"/>
    <n v="496"/>
    <n v="2.0161289999999998"/>
    <s v="DistanceTowedM is estimated based on time and distance of other hauls"/>
    <x v="7"/>
    <n v="2"/>
    <n v="2.9"/>
    <n v="4.0322579999999997"/>
    <n v="5.8467740999999993"/>
  </r>
  <r>
    <x v="4"/>
    <s v="2004-Norcross"/>
    <x v="0"/>
    <x v="0"/>
    <n v="18"/>
    <s v="BT07"/>
    <x v="4"/>
    <x v="4"/>
    <m/>
    <m/>
    <x v="4"/>
    <n v="7.0833333333333331E-2"/>
    <n v="5"/>
    <x v="4"/>
    <x v="4"/>
    <s v="mud"/>
    <x v="4"/>
    <x v="4"/>
    <x v="4"/>
    <x v="4"/>
    <x v="0"/>
    <n v="2.2570000000000001"/>
    <n v="220"/>
    <n v="496"/>
    <n v="2.0161289999999998"/>
    <s v="DistanceTowedM is estimated based on time and distance of other hauls"/>
    <x v="13"/>
    <n v="4"/>
    <n v="83.9"/>
    <n v="8.0645159999999994"/>
    <n v="169.15322309999999"/>
  </r>
  <r>
    <x v="4"/>
    <s v="2004-Norcross"/>
    <x v="0"/>
    <x v="0"/>
    <n v="18"/>
    <s v="BT07"/>
    <x v="4"/>
    <x v="4"/>
    <m/>
    <m/>
    <x v="4"/>
    <n v="7.0833333333333331E-2"/>
    <n v="5"/>
    <x v="4"/>
    <x v="4"/>
    <s v="mud"/>
    <x v="4"/>
    <x v="4"/>
    <x v="4"/>
    <x v="4"/>
    <x v="0"/>
    <n v="2.2570000000000001"/>
    <n v="220"/>
    <n v="496"/>
    <n v="2.0161289999999998"/>
    <s v="DistanceTowedM is estimated based on time and distance of other hauls"/>
    <x v="1"/>
    <n v="5"/>
    <n v="33.4"/>
    <n v="10.080644999999999"/>
    <n v="67.33870859999999"/>
  </r>
  <r>
    <x v="4"/>
    <s v="2004-Norcross"/>
    <x v="0"/>
    <x v="0"/>
    <n v="18"/>
    <s v="BT07"/>
    <x v="4"/>
    <x v="4"/>
    <m/>
    <m/>
    <x v="4"/>
    <n v="7.0833333333333331E-2"/>
    <n v="5"/>
    <x v="4"/>
    <x v="4"/>
    <s v="mud"/>
    <x v="4"/>
    <x v="4"/>
    <x v="4"/>
    <x v="4"/>
    <x v="0"/>
    <n v="2.2570000000000001"/>
    <n v="220"/>
    <n v="496"/>
    <n v="2.0161289999999998"/>
    <s v="DistanceTowedM is estimated based on time and distance of other hauls"/>
    <x v="2"/>
    <n v="13"/>
    <n v="168.1"/>
    <n v="26.209676999999999"/>
    <n v="338.91128489999994"/>
  </r>
  <r>
    <x v="4"/>
    <s v="2004-Norcross"/>
    <x v="0"/>
    <x v="0"/>
    <n v="18"/>
    <s v="BT07"/>
    <x v="4"/>
    <x v="4"/>
    <m/>
    <m/>
    <x v="4"/>
    <n v="7.0833333333333331E-2"/>
    <n v="5"/>
    <x v="4"/>
    <x v="4"/>
    <s v="mud"/>
    <x v="4"/>
    <x v="4"/>
    <x v="4"/>
    <x v="4"/>
    <x v="0"/>
    <n v="2.2570000000000001"/>
    <n v="220"/>
    <n v="496"/>
    <n v="2.0161289999999998"/>
    <s v="DistanceTowedM is estimated based on time and distance of other hauls"/>
    <x v="4"/>
    <n v="14"/>
    <n v="35.700000000000003"/>
    <n v="28.225805999999999"/>
    <n v="71.975805300000005"/>
  </r>
  <r>
    <x v="4"/>
    <s v="2004-Norcross"/>
    <x v="0"/>
    <x v="0"/>
    <n v="18"/>
    <s v="BT07"/>
    <x v="4"/>
    <x v="4"/>
    <m/>
    <m/>
    <x v="4"/>
    <n v="7.0833333333333331E-2"/>
    <n v="5"/>
    <x v="4"/>
    <x v="4"/>
    <s v="mud"/>
    <x v="4"/>
    <x v="4"/>
    <x v="4"/>
    <x v="4"/>
    <x v="0"/>
    <n v="2.2570000000000001"/>
    <n v="220"/>
    <n v="496"/>
    <n v="2.0161289999999998"/>
    <s v="DistanceTowedM is estimated based on time and distance of other hauls"/>
    <x v="20"/>
    <n v="6"/>
    <n v="110.8"/>
    <n v="12.096774"/>
    <n v="223.38709319999998"/>
  </r>
  <r>
    <x v="4"/>
    <s v="2004-Norcross"/>
    <x v="0"/>
    <x v="0"/>
    <n v="18"/>
    <s v="BT07"/>
    <x v="4"/>
    <x v="4"/>
    <m/>
    <m/>
    <x v="4"/>
    <n v="7.0833333333333331E-2"/>
    <n v="5"/>
    <x v="4"/>
    <x v="4"/>
    <s v="mud"/>
    <x v="4"/>
    <x v="4"/>
    <x v="4"/>
    <x v="4"/>
    <x v="0"/>
    <n v="2.2570000000000001"/>
    <n v="220"/>
    <n v="496"/>
    <n v="2.0161289999999998"/>
    <s v="DistanceTowedM is estimated based on time and distance of other hauls"/>
    <x v="10"/>
    <n v="3"/>
    <n v="23.1"/>
    <n v="6.048387"/>
    <n v="46.572579900000001"/>
  </r>
  <r>
    <x v="4"/>
    <s v="2004-Norcross"/>
    <x v="0"/>
    <x v="0"/>
    <n v="18"/>
    <s v="BT07"/>
    <x v="4"/>
    <x v="4"/>
    <m/>
    <m/>
    <x v="4"/>
    <n v="7.0833333333333331E-2"/>
    <n v="5"/>
    <x v="4"/>
    <x v="4"/>
    <s v="mud"/>
    <x v="4"/>
    <x v="4"/>
    <x v="4"/>
    <x v="4"/>
    <x v="0"/>
    <n v="2.2570000000000001"/>
    <n v="220"/>
    <n v="496"/>
    <n v="2.0161289999999998"/>
    <s v="DistanceTowedM is estimated based on time and distance of other hauls"/>
    <x v="21"/>
    <n v="2"/>
    <n v="15.8"/>
    <n v="4.0322579999999997"/>
    <n v="31.8548382"/>
  </r>
  <r>
    <x v="4"/>
    <s v="2004-Norcross"/>
    <x v="0"/>
    <x v="0"/>
    <n v="18"/>
    <s v="BT07"/>
    <x v="4"/>
    <x v="4"/>
    <m/>
    <m/>
    <x v="4"/>
    <n v="7.0833333333333331E-2"/>
    <n v="5"/>
    <x v="4"/>
    <x v="4"/>
    <s v="mud"/>
    <x v="4"/>
    <x v="4"/>
    <x v="4"/>
    <x v="4"/>
    <x v="0"/>
    <n v="2.2570000000000001"/>
    <n v="220"/>
    <n v="496"/>
    <n v="2.0161289999999998"/>
    <s v="DistanceTowedM is estimated based on time and distance of other hauls"/>
    <x v="19"/>
    <n v="2"/>
    <n v="13"/>
    <n v="4.0322579999999997"/>
    <n v="26.209676999999999"/>
  </r>
  <r>
    <x v="5"/>
    <s v="2004-Norcross"/>
    <x v="0"/>
    <x v="0"/>
    <n v="20"/>
    <s v="BT09"/>
    <x v="5"/>
    <x v="5"/>
    <m/>
    <m/>
    <x v="4"/>
    <n v="0.62777777777777777"/>
    <n v="2"/>
    <x v="5"/>
    <x v="5"/>
    <s v="mud"/>
    <x v="5"/>
    <x v="5"/>
    <x v="5"/>
    <x v="5"/>
    <x v="0"/>
    <n v="2.2570000000000001"/>
    <n v="87"/>
    <n v="197"/>
    <n v="5.0761419999999999"/>
    <s v="DistanceTowedM is estimated based on time and distance of other hauls"/>
    <x v="5"/>
    <n v="7"/>
    <n v="36.700000000000003"/>
    <n v="35.532994000000002"/>
    <n v="186.2944114"/>
  </r>
  <r>
    <x v="5"/>
    <s v="2004-Norcross"/>
    <x v="0"/>
    <x v="0"/>
    <n v="20"/>
    <s v="BT09"/>
    <x v="5"/>
    <x v="5"/>
    <m/>
    <m/>
    <x v="4"/>
    <n v="0.62777777777777777"/>
    <n v="2"/>
    <x v="5"/>
    <x v="5"/>
    <s v="mud"/>
    <x v="5"/>
    <x v="5"/>
    <x v="5"/>
    <x v="5"/>
    <x v="0"/>
    <n v="2.2570000000000001"/>
    <n v="87"/>
    <n v="197"/>
    <n v="5.0761419999999999"/>
    <s v="DistanceTowedM is estimated based on time and distance of other hauls"/>
    <x v="7"/>
    <n v="3"/>
    <n v="1.9"/>
    <n v="15.228425999999999"/>
    <n v="9.6446697999999991"/>
  </r>
  <r>
    <x v="5"/>
    <s v="2004-Norcross"/>
    <x v="0"/>
    <x v="0"/>
    <n v="20"/>
    <s v="BT09"/>
    <x v="5"/>
    <x v="5"/>
    <m/>
    <m/>
    <x v="4"/>
    <n v="0.62777777777777777"/>
    <n v="2"/>
    <x v="5"/>
    <x v="5"/>
    <s v="mud"/>
    <x v="5"/>
    <x v="5"/>
    <x v="5"/>
    <x v="5"/>
    <x v="0"/>
    <n v="2.2570000000000001"/>
    <n v="87"/>
    <n v="197"/>
    <n v="5.0761419999999999"/>
    <s v="DistanceTowedM is estimated based on time and distance of other hauls"/>
    <x v="1"/>
    <n v="4"/>
    <n v="53.4"/>
    <n v="20.304568"/>
    <n v="271.06598279999997"/>
  </r>
  <r>
    <x v="5"/>
    <s v="2004-Norcross"/>
    <x v="0"/>
    <x v="0"/>
    <n v="20"/>
    <s v="BT09"/>
    <x v="5"/>
    <x v="5"/>
    <m/>
    <m/>
    <x v="4"/>
    <n v="0.62777777777777777"/>
    <n v="2"/>
    <x v="5"/>
    <x v="5"/>
    <s v="mud"/>
    <x v="5"/>
    <x v="5"/>
    <x v="5"/>
    <x v="5"/>
    <x v="0"/>
    <n v="2.2570000000000001"/>
    <n v="87"/>
    <n v="197"/>
    <n v="5.0761419999999999"/>
    <s v="DistanceTowedM is estimated based on time and distance of other hauls"/>
    <x v="2"/>
    <n v="4"/>
    <n v="54.4"/>
    <n v="20.304568"/>
    <n v="276.14212479999998"/>
  </r>
  <r>
    <x v="5"/>
    <s v="2004-Norcross"/>
    <x v="0"/>
    <x v="0"/>
    <n v="20"/>
    <s v="BT09"/>
    <x v="5"/>
    <x v="5"/>
    <m/>
    <m/>
    <x v="4"/>
    <n v="0.62777777777777777"/>
    <n v="2"/>
    <x v="5"/>
    <x v="5"/>
    <s v="mud"/>
    <x v="5"/>
    <x v="5"/>
    <x v="5"/>
    <x v="5"/>
    <x v="0"/>
    <n v="2.2570000000000001"/>
    <n v="87"/>
    <n v="197"/>
    <n v="5.0761419999999999"/>
    <s v="DistanceTowedM is estimated based on time and distance of other hauls"/>
    <x v="22"/>
    <n v="1"/>
    <n v="0.1"/>
    <n v="5.0761419999999999"/>
    <n v="0.50761420000000002"/>
  </r>
  <r>
    <x v="6"/>
    <s v="2004-Norcross"/>
    <x v="0"/>
    <x v="0"/>
    <n v="23"/>
    <s v="BT11"/>
    <x v="6"/>
    <x v="6"/>
    <n v="68.514099999999999"/>
    <n v="-171.45820000000001"/>
    <x v="5"/>
    <n v="0.33749999999999997"/>
    <n v="2.5"/>
    <x v="6"/>
    <x v="6"/>
    <s v="mud"/>
    <x v="6"/>
    <x v="6"/>
    <x v="6"/>
    <x v="6"/>
    <x v="0"/>
    <n v="2.2570000000000001"/>
    <n v="82"/>
    <n v="185"/>
    <n v="5.405405"/>
    <m/>
    <x v="5"/>
    <n v="8"/>
    <n v="49.7"/>
    <n v="43.24324"/>
    <n v="268.64862850000003"/>
  </r>
  <r>
    <x v="6"/>
    <s v="2004-Norcross"/>
    <x v="0"/>
    <x v="0"/>
    <n v="23"/>
    <s v="BT11"/>
    <x v="6"/>
    <x v="6"/>
    <n v="68.514099999999999"/>
    <n v="-171.45820000000001"/>
    <x v="5"/>
    <n v="0.33749999999999997"/>
    <n v="2.5"/>
    <x v="6"/>
    <x v="6"/>
    <s v="mud"/>
    <x v="6"/>
    <x v="6"/>
    <x v="6"/>
    <x v="6"/>
    <x v="0"/>
    <n v="2.2570000000000001"/>
    <n v="82"/>
    <n v="185"/>
    <n v="5.405405"/>
    <m/>
    <x v="7"/>
    <n v="1"/>
    <n v="0.5"/>
    <n v="5.405405"/>
    <n v="2.7027025"/>
  </r>
  <r>
    <x v="6"/>
    <s v="2004-Norcross"/>
    <x v="0"/>
    <x v="0"/>
    <n v="23"/>
    <s v="BT11"/>
    <x v="6"/>
    <x v="6"/>
    <n v="68.514099999999999"/>
    <n v="-171.45820000000001"/>
    <x v="5"/>
    <n v="0.33749999999999997"/>
    <n v="2.5"/>
    <x v="6"/>
    <x v="6"/>
    <s v="mud"/>
    <x v="6"/>
    <x v="6"/>
    <x v="6"/>
    <x v="6"/>
    <x v="0"/>
    <n v="2.2570000000000001"/>
    <n v="82"/>
    <n v="185"/>
    <n v="5.405405"/>
    <m/>
    <x v="1"/>
    <n v="4"/>
    <n v="64.2"/>
    <n v="21.62162"/>
    <n v="347.02700100000004"/>
  </r>
  <r>
    <x v="6"/>
    <s v="2004-Norcross"/>
    <x v="0"/>
    <x v="0"/>
    <n v="23"/>
    <s v="BT11"/>
    <x v="6"/>
    <x v="6"/>
    <n v="68.514099999999999"/>
    <n v="-171.45820000000001"/>
    <x v="5"/>
    <n v="0.33749999999999997"/>
    <n v="2.5"/>
    <x v="6"/>
    <x v="6"/>
    <s v="mud"/>
    <x v="6"/>
    <x v="6"/>
    <x v="6"/>
    <x v="6"/>
    <x v="0"/>
    <n v="2.2570000000000001"/>
    <n v="82"/>
    <n v="185"/>
    <n v="5.405405"/>
    <m/>
    <x v="2"/>
    <n v="6"/>
    <n v="45.5"/>
    <n v="32.432429999999997"/>
    <n v="245.94592750000001"/>
  </r>
  <r>
    <x v="6"/>
    <s v="2004-Norcross"/>
    <x v="0"/>
    <x v="0"/>
    <n v="23"/>
    <s v="BT11"/>
    <x v="6"/>
    <x v="6"/>
    <n v="68.514099999999999"/>
    <n v="-171.45820000000001"/>
    <x v="5"/>
    <n v="0.33749999999999997"/>
    <n v="2.5"/>
    <x v="6"/>
    <x v="6"/>
    <s v="mud"/>
    <x v="6"/>
    <x v="6"/>
    <x v="6"/>
    <x v="6"/>
    <x v="0"/>
    <n v="2.2570000000000001"/>
    <n v="82"/>
    <n v="185"/>
    <n v="5.405405"/>
    <m/>
    <x v="23"/>
    <n v="1"/>
    <n v="5.0999999999999996"/>
    <n v="5.405405"/>
    <n v="27.567565499999997"/>
  </r>
  <r>
    <x v="6"/>
    <s v="2004-Norcross"/>
    <x v="0"/>
    <x v="0"/>
    <n v="23"/>
    <s v="BT11"/>
    <x v="6"/>
    <x v="6"/>
    <n v="68.514099999999999"/>
    <n v="-171.45820000000001"/>
    <x v="5"/>
    <n v="0.33749999999999997"/>
    <n v="2.5"/>
    <x v="6"/>
    <x v="6"/>
    <s v="mud"/>
    <x v="6"/>
    <x v="6"/>
    <x v="6"/>
    <x v="6"/>
    <x v="0"/>
    <n v="2.2570000000000001"/>
    <n v="82"/>
    <n v="185"/>
    <n v="5.405405"/>
    <m/>
    <x v="10"/>
    <n v="1"/>
    <n v="1.9"/>
    <n v="5.405405"/>
    <n v="10.270269499999999"/>
  </r>
  <r>
    <x v="7"/>
    <s v="2004-Norcross"/>
    <x v="0"/>
    <x v="0"/>
    <n v="25"/>
    <s v="BT12"/>
    <x v="7"/>
    <x v="7"/>
    <n v="67.857500000000002"/>
    <n v="-172.57339999999999"/>
    <x v="5"/>
    <n v="0.94861111111111107"/>
    <n v="3.3"/>
    <x v="7"/>
    <x v="7"/>
    <s v="mud"/>
    <x v="7"/>
    <x v="7"/>
    <x v="7"/>
    <x v="7"/>
    <x v="0"/>
    <n v="2.2570000000000001"/>
    <n v="190"/>
    <n v="429"/>
    <n v="2.3310019999999998"/>
    <m/>
    <x v="5"/>
    <n v="8"/>
    <n v="38.5"/>
    <n v="18.648015999999998"/>
    <n v="89.743576999999988"/>
  </r>
  <r>
    <x v="7"/>
    <s v="2004-Norcross"/>
    <x v="0"/>
    <x v="0"/>
    <n v="25"/>
    <s v="BT12"/>
    <x v="7"/>
    <x v="7"/>
    <n v="67.857500000000002"/>
    <n v="-172.57339999999999"/>
    <x v="5"/>
    <n v="0.94861111111111107"/>
    <n v="3.3"/>
    <x v="7"/>
    <x v="7"/>
    <s v="mud"/>
    <x v="7"/>
    <x v="7"/>
    <x v="7"/>
    <x v="7"/>
    <x v="0"/>
    <n v="2.2570000000000001"/>
    <n v="190"/>
    <n v="429"/>
    <n v="2.3310019999999998"/>
    <m/>
    <x v="0"/>
    <n v="9"/>
    <n v="206.3"/>
    <n v="20.979017999999996"/>
    <n v="480.88571259999998"/>
  </r>
  <r>
    <x v="7"/>
    <s v="2004-Norcross"/>
    <x v="0"/>
    <x v="0"/>
    <n v="25"/>
    <s v="BT12"/>
    <x v="7"/>
    <x v="7"/>
    <n v="67.857500000000002"/>
    <n v="-172.57339999999999"/>
    <x v="5"/>
    <n v="0.94861111111111107"/>
    <n v="3.3"/>
    <x v="7"/>
    <x v="7"/>
    <s v="mud"/>
    <x v="7"/>
    <x v="7"/>
    <x v="7"/>
    <x v="7"/>
    <x v="0"/>
    <n v="2.2570000000000001"/>
    <n v="190"/>
    <n v="429"/>
    <n v="2.3310019999999998"/>
    <m/>
    <x v="1"/>
    <n v="70"/>
    <n v="463.2"/>
    <n v="163.17013999999998"/>
    <n v="1079.7201263999998"/>
  </r>
  <r>
    <x v="7"/>
    <s v="2004-Norcross"/>
    <x v="0"/>
    <x v="0"/>
    <n v="25"/>
    <s v="BT12"/>
    <x v="7"/>
    <x v="7"/>
    <n v="67.857500000000002"/>
    <n v="-172.57339999999999"/>
    <x v="5"/>
    <n v="0.94861111111111107"/>
    <n v="3.3"/>
    <x v="7"/>
    <x v="7"/>
    <s v="mud"/>
    <x v="7"/>
    <x v="7"/>
    <x v="7"/>
    <x v="7"/>
    <x v="0"/>
    <n v="2.2570000000000001"/>
    <n v="190"/>
    <n v="429"/>
    <n v="2.3310019999999998"/>
    <m/>
    <x v="2"/>
    <n v="11"/>
    <n v="131.80000000000001"/>
    <n v="25.641022"/>
    <n v="307.22606359999997"/>
  </r>
  <r>
    <x v="7"/>
    <s v="2004-Norcross"/>
    <x v="0"/>
    <x v="0"/>
    <n v="25"/>
    <s v="BT12"/>
    <x v="7"/>
    <x v="7"/>
    <n v="67.857500000000002"/>
    <n v="-172.57339999999999"/>
    <x v="5"/>
    <n v="0.94861111111111107"/>
    <n v="3.3"/>
    <x v="7"/>
    <x v="7"/>
    <s v="mud"/>
    <x v="7"/>
    <x v="7"/>
    <x v="7"/>
    <x v="7"/>
    <x v="0"/>
    <n v="2.2570000000000001"/>
    <n v="190"/>
    <n v="429"/>
    <n v="2.3310019999999998"/>
    <m/>
    <x v="3"/>
    <n v="1"/>
    <n v="4.2"/>
    <n v="2.3310019999999998"/>
    <n v="9.7902083999999991"/>
  </r>
  <r>
    <x v="7"/>
    <s v="2004-Norcross"/>
    <x v="0"/>
    <x v="0"/>
    <n v="25"/>
    <s v="BT12"/>
    <x v="7"/>
    <x v="7"/>
    <n v="67.857500000000002"/>
    <n v="-172.57339999999999"/>
    <x v="5"/>
    <n v="0.94861111111111107"/>
    <n v="3.3"/>
    <x v="7"/>
    <x v="7"/>
    <s v="mud"/>
    <x v="7"/>
    <x v="7"/>
    <x v="7"/>
    <x v="7"/>
    <x v="0"/>
    <n v="2.2570000000000001"/>
    <n v="190"/>
    <n v="429"/>
    <n v="2.3310019999999998"/>
    <m/>
    <x v="4"/>
    <n v="4"/>
    <n v="5.3"/>
    <n v="9.3240079999999992"/>
    <n v="12.354310599999998"/>
  </r>
  <r>
    <x v="7"/>
    <s v="2004-Norcross"/>
    <x v="0"/>
    <x v="0"/>
    <n v="25"/>
    <s v="BT12"/>
    <x v="7"/>
    <x v="7"/>
    <n v="67.857500000000002"/>
    <n v="-172.57339999999999"/>
    <x v="5"/>
    <n v="0.94861111111111107"/>
    <n v="3.3"/>
    <x v="7"/>
    <x v="7"/>
    <s v="mud"/>
    <x v="7"/>
    <x v="7"/>
    <x v="7"/>
    <x v="7"/>
    <x v="0"/>
    <n v="2.2570000000000001"/>
    <n v="190"/>
    <n v="429"/>
    <n v="2.3310019999999998"/>
    <m/>
    <x v="20"/>
    <n v="1"/>
    <n v="2"/>
    <n v="2.3310019999999998"/>
    <n v="4.6620039999999996"/>
  </r>
  <r>
    <x v="7"/>
    <s v="2004-Norcross"/>
    <x v="0"/>
    <x v="0"/>
    <n v="25"/>
    <s v="BT12"/>
    <x v="7"/>
    <x v="7"/>
    <n v="67.857500000000002"/>
    <n v="-172.57339999999999"/>
    <x v="5"/>
    <n v="0.94861111111111107"/>
    <n v="3.3"/>
    <x v="7"/>
    <x v="7"/>
    <s v="mud"/>
    <x v="7"/>
    <x v="7"/>
    <x v="7"/>
    <x v="7"/>
    <x v="0"/>
    <n v="2.2570000000000001"/>
    <n v="190"/>
    <n v="429"/>
    <n v="2.3310019999999998"/>
    <m/>
    <x v="10"/>
    <n v="8"/>
    <n v="8.6999999999999993"/>
    <n v="18.648015999999998"/>
    <n v="20.279717399999996"/>
  </r>
  <r>
    <x v="8"/>
    <s v="2004-Norcross"/>
    <x v="0"/>
    <x v="0"/>
    <n v="27"/>
    <s v="BT13"/>
    <x v="8"/>
    <x v="8"/>
    <n v="67.407499999999999"/>
    <n v="-173.63910000000001"/>
    <x v="6"/>
    <n v="0.33055555555555555"/>
    <n v="5.8"/>
    <x v="8"/>
    <x v="8"/>
    <s v="gravel and rocks"/>
    <x v="8"/>
    <x v="8"/>
    <x v="8"/>
    <x v="8"/>
    <x v="0"/>
    <n v="2.2570000000000001"/>
    <n v="205"/>
    <n v="462"/>
    <n v="2.1645020000000001"/>
    <m/>
    <x v="6"/>
    <n v="64"/>
    <n v="66.5"/>
    <n v="138.52812800000001"/>
    <n v="143.93938300000002"/>
  </r>
  <r>
    <x v="8"/>
    <s v="2004-Norcross"/>
    <x v="0"/>
    <x v="0"/>
    <n v="27"/>
    <s v="BT13"/>
    <x v="8"/>
    <x v="8"/>
    <n v="67.407499999999999"/>
    <n v="-173.63910000000001"/>
    <x v="6"/>
    <n v="0.33055555555555555"/>
    <n v="5.8"/>
    <x v="8"/>
    <x v="8"/>
    <s v="gravel and rocks"/>
    <x v="8"/>
    <x v="8"/>
    <x v="8"/>
    <x v="8"/>
    <x v="0"/>
    <n v="2.2570000000000001"/>
    <n v="205"/>
    <n v="462"/>
    <n v="2.1645020000000001"/>
    <m/>
    <x v="7"/>
    <n v="2"/>
    <n v="0.9"/>
    <n v="4.3290040000000003"/>
    <n v="1.9480518000000002"/>
  </r>
  <r>
    <x v="8"/>
    <s v="2004-Norcross"/>
    <x v="0"/>
    <x v="0"/>
    <n v="27"/>
    <s v="BT13"/>
    <x v="8"/>
    <x v="8"/>
    <n v="67.407499999999999"/>
    <n v="-173.63910000000001"/>
    <x v="6"/>
    <n v="0.33055555555555555"/>
    <n v="5.8"/>
    <x v="8"/>
    <x v="8"/>
    <s v="gravel and rocks"/>
    <x v="8"/>
    <x v="8"/>
    <x v="8"/>
    <x v="8"/>
    <x v="0"/>
    <n v="2.2570000000000001"/>
    <n v="205"/>
    <n v="462"/>
    <n v="2.1645020000000001"/>
    <m/>
    <x v="14"/>
    <n v="3"/>
    <n v="9.4"/>
    <n v="6.493506"/>
    <n v="20.346318800000002"/>
  </r>
  <r>
    <x v="8"/>
    <s v="2004-Norcross"/>
    <x v="0"/>
    <x v="0"/>
    <n v="27"/>
    <s v="BT13"/>
    <x v="8"/>
    <x v="8"/>
    <n v="67.407499999999999"/>
    <n v="-173.63910000000001"/>
    <x v="6"/>
    <n v="0.33055555555555555"/>
    <n v="5.8"/>
    <x v="8"/>
    <x v="8"/>
    <s v="gravel and rocks"/>
    <x v="8"/>
    <x v="8"/>
    <x v="8"/>
    <x v="8"/>
    <x v="0"/>
    <n v="2.2570000000000001"/>
    <n v="205"/>
    <n v="462"/>
    <n v="2.1645020000000001"/>
    <m/>
    <x v="1"/>
    <n v="175"/>
    <n v="158.5"/>
    <n v="378.78785000000005"/>
    <n v="343.07356700000003"/>
  </r>
  <r>
    <x v="8"/>
    <s v="2004-Norcross"/>
    <x v="0"/>
    <x v="0"/>
    <n v="27"/>
    <s v="BT13"/>
    <x v="8"/>
    <x v="8"/>
    <n v="67.407499999999999"/>
    <n v="-173.63910000000001"/>
    <x v="6"/>
    <n v="0.33055555555555555"/>
    <n v="5.8"/>
    <x v="8"/>
    <x v="8"/>
    <s v="gravel and rocks"/>
    <x v="8"/>
    <x v="8"/>
    <x v="8"/>
    <x v="8"/>
    <x v="0"/>
    <n v="2.2570000000000001"/>
    <n v="205"/>
    <n v="462"/>
    <n v="2.1645020000000001"/>
    <m/>
    <x v="3"/>
    <n v="1"/>
    <n v="0.3"/>
    <n v="2.1645020000000001"/>
    <n v="0.6493506"/>
  </r>
  <r>
    <x v="8"/>
    <s v="2004-Norcross"/>
    <x v="0"/>
    <x v="0"/>
    <n v="27"/>
    <s v="BT13"/>
    <x v="8"/>
    <x v="8"/>
    <n v="67.407499999999999"/>
    <n v="-173.63910000000001"/>
    <x v="6"/>
    <n v="0.33055555555555555"/>
    <n v="5.8"/>
    <x v="8"/>
    <x v="8"/>
    <s v="gravel and rocks"/>
    <x v="8"/>
    <x v="8"/>
    <x v="8"/>
    <x v="8"/>
    <x v="0"/>
    <n v="2.2570000000000001"/>
    <n v="205"/>
    <n v="462"/>
    <n v="2.1645020000000001"/>
    <m/>
    <x v="4"/>
    <n v="6"/>
    <n v="16.100000000000001"/>
    <n v="12.987012"/>
    <n v="34.848482200000007"/>
  </r>
  <r>
    <x v="8"/>
    <s v="2004-Norcross"/>
    <x v="0"/>
    <x v="0"/>
    <n v="27"/>
    <s v="BT13"/>
    <x v="8"/>
    <x v="8"/>
    <n v="67.407499999999999"/>
    <n v="-173.63910000000001"/>
    <x v="6"/>
    <n v="0.33055555555555555"/>
    <n v="5.8"/>
    <x v="8"/>
    <x v="8"/>
    <s v="gravel and rocks"/>
    <x v="8"/>
    <x v="8"/>
    <x v="8"/>
    <x v="8"/>
    <x v="0"/>
    <n v="2.2570000000000001"/>
    <n v="205"/>
    <n v="462"/>
    <n v="2.1645020000000001"/>
    <m/>
    <x v="23"/>
    <n v="1"/>
    <n v="1.2"/>
    <n v="2.1645020000000001"/>
    <n v="2.5974024"/>
  </r>
  <r>
    <x v="8"/>
    <s v="2004-Norcross"/>
    <x v="0"/>
    <x v="0"/>
    <n v="27"/>
    <s v="BT13"/>
    <x v="8"/>
    <x v="8"/>
    <n v="67.407499999999999"/>
    <n v="-173.63910000000001"/>
    <x v="6"/>
    <n v="0.33055555555555555"/>
    <n v="5.8"/>
    <x v="8"/>
    <x v="8"/>
    <s v="gravel and rocks"/>
    <x v="8"/>
    <x v="8"/>
    <x v="8"/>
    <x v="8"/>
    <x v="0"/>
    <n v="2.2570000000000001"/>
    <n v="205"/>
    <n v="462"/>
    <n v="2.1645020000000001"/>
    <m/>
    <x v="10"/>
    <n v="69"/>
    <n v="67"/>
    <n v="149.350638"/>
    <n v="145.02163400000001"/>
  </r>
  <r>
    <x v="8"/>
    <s v="2004-Norcross"/>
    <x v="0"/>
    <x v="0"/>
    <n v="27"/>
    <s v="BT13"/>
    <x v="8"/>
    <x v="8"/>
    <n v="67.407499999999999"/>
    <n v="-173.63910000000001"/>
    <x v="6"/>
    <n v="0.33055555555555555"/>
    <n v="5.8"/>
    <x v="8"/>
    <x v="8"/>
    <s v="gravel and rocks"/>
    <x v="8"/>
    <x v="8"/>
    <x v="8"/>
    <x v="8"/>
    <x v="0"/>
    <n v="2.2570000000000001"/>
    <n v="205"/>
    <n v="462"/>
    <n v="2.1645020000000001"/>
    <m/>
    <x v="19"/>
    <n v="2"/>
    <n v="1.5"/>
    <n v="4.3290040000000003"/>
    <n v="3.246753"/>
  </r>
  <r>
    <x v="9"/>
    <s v="2004-Norcross"/>
    <x v="0"/>
    <x v="0"/>
    <s v="58B"/>
    <s v="BT18"/>
    <x v="9"/>
    <x v="9"/>
    <m/>
    <m/>
    <x v="7"/>
    <n v="0.93888888888888899"/>
    <n v="1.6"/>
    <x v="9"/>
    <x v="9"/>
    <s v="mud"/>
    <x v="9"/>
    <x v="9"/>
    <x v="9"/>
    <x v="9"/>
    <x v="0"/>
    <n v="2.2570000000000001"/>
    <n v="71"/>
    <n v="160"/>
    <n v="6.25"/>
    <s v="DistanceTowedM is estimated based on time and distance of other hauls"/>
    <x v="5"/>
    <n v="26"/>
    <n v="165.8"/>
    <n v="162.5"/>
    <n v="1036.25"/>
  </r>
  <r>
    <x v="9"/>
    <s v="2004-Norcross"/>
    <x v="0"/>
    <x v="0"/>
    <s v="58B"/>
    <s v="BT18"/>
    <x v="9"/>
    <x v="9"/>
    <m/>
    <m/>
    <x v="7"/>
    <n v="0.93888888888888899"/>
    <n v="1.6"/>
    <x v="9"/>
    <x v="9"/>
    <s v="mud"/>
    <x v="9"/>
    <x v="9"/>
    <x v="9"/>
    <x v="9"/>
    <x v="0"/>
    <n v="2.2570000000000001"/>
    <n v="71"/>
    <n v="160"/>
    <n v="6.25"/>
    <s v="DistanceTowedM is estimated based on time and distance of other hauls"/>
    <x v="7"/>
    <n v="1"/>
    <n v="0.3"/>
    <n v="6.25"/>
    <n v="1.875"/>
  </r>
  <r>
    <x v="9"/>
    <s v="2004-Norcross"/>
    <x v="0"/>
    <x v="0"/>
    <s v="58B"/>
    <s v="BT18"/>
    <x v="9"/>
    <x v="9"/>
    <m/>
    <m/>
    <x v="7"/>
    <n v="0.93888888888888899"/>
    <n v="1.6"/>
    <x v="9"/>
    <x v="9"/>
    <s v="mud"/>
    <x v="9"/>
    <x v="9"/>
    <x v="9"/>
    <x v="9"/>
    <x v="0"/>
    <n v="2.2570000000000001"/>
    <n v="71"/>
    <n v="160"/>
    <n v="6.25"/>
    <s v="DistanceTowedM is estimated based on time and distance of other hauls"/>
    <x v="0"/>
    <n v="2"/>
    <n v="15.8"/>
    <n v="12.5"/>
    <n v="98.75"/>
  </r>
  <r>
    <x v="9"/>
    <s v="2004-Norcross"/>
    <x v="0"/>
    <x v="0"/>
    <s v="58B"/>
    <s v="BT18"/>
    <x v="9"/>
    <x v="9"/>
    <m/>
    <m/>
    <x v="7"/>
    <n v="0.93888888888888899"/>
    <n v="1.6"/>
    <x v="9"/>
    <x v="9"/>
    <s v="mud"/>
    <x v="9"/>
    <x v="9"/>
    <x v="9"/>
    <x v="9"/>
    <x v="0"/>
    <n v="2.2570000000000001"/>
    <n v="71"/>
    <n v="160"/>
    <n v="6.25"/>
    <s v="DistanceTowedM is estimated based on time and distance of other hauls"/>
    <x v="1"/>
    <n v="1"/>
    <n v="0.6"/>
    <n v="6.25"/>
    <n v="3.75"/>
  </r>
  <r>
    <x v="9"/>
    <s v="2004-Norcross"/>
    <x v="0"/>
    <x v="0"/>
    <s v="58B"/>
    <s v="BT18"/>
    <x v="9"/>
    <x v="9"/>
    <m/>
    <m/>
    <x v="7"/>
    <n v="0.93888888888888899"/>
    <n v="1.6"/>
    <x v="9"/>
    <x v="9"/>
    <s v="mud"/>
    <x v="9"/>
    <x v="9"/>
    <x v="9"/>
    <x v="9"/>
    <x v="0"/>
    <n v="2.2570000000000001"/>
    <n v="71"/>
    <n v="160"/>
    <n v="6.25"/>
    <s v="DistanceTowedM is estimated based on time and distance of other hauls"/>
    <x v="2"/>
    <n v="9"/>
    <n v="181.5"/>
    <n v="56.25"/>
    <n v="1134.375"/>
  </r>
  <r>
    <x v="9"/>
    <s v="2004-Norcross"/>
    <x v="0"/>
    <x v="0"/>
    <s v="58B"/>
    <s v="BT18"/>
    <x v="9"/>
    <x v="9"/>
    <m/>
    <m/>
    <x v="7"/>
    <n v="0.93888888888888899"/>
    <n v="1.6"/>
    <x v="9"/>
    <x v="9"/>
    <s v="mud"/>
    <x v="9"/>
    <x v="9"/>
    <x v="9"/>
    <x v="9"/>
    <x v="0"/>
    <n v="2.2570000000000001"/>
    <n v="71"/>
    <n v="160"/>
    <n v="6.25"/>
    <s v="DistanceTowedM is estimated based on time and distance of other hauls"/>
    <x v="24"/>
    <n v="1"/>
    <n v="6.3"/>
    <n v="6.25"/>
    <n v="39.375"/>
  </r>
  <r>
    <x v="9"/>
    <s v="2004-Norcross"/>
    <x v="0"/>
    <x v="0"/>
    <s v="58B"/>
    <s v="BT18"/>
    <x v="9"/>
    <x v="9"/>
    <m/>
    <m/>
    <x v="7"/>
    <n v="0.93888888888888899"/>
    <n v="1.6"/>
    <x v="9"/>
    <x v="9"/>
    <s v="mud"/>
    <x v="9"/>
    <x v="9"/>
    <x v="9"/>
    <x v="9"/>
    <x v="0"/>
    <n v="2.2570000000000001"/>
    <n v="71"/>
    <n v="160"/>
    <n v="6.25"/>
    <s v="DistanceTowedM is estimated based on time and distance of other hauls"/>
    <x v="8"/>
    <n v="2"/>
    <n v="53"/>
    <n v="12.5"/>
    <n v="331.25"/>
  </r>
  <r>
    <x v="9"/>
    <s v="2004-Norcross"/>
    <x v="0"/>
    <x v="0"/>
    <s v="58B"/>
    <s v="BT18"/>
    <x v="9"/>
    <x v="9"/>
    <m/>
    <m/>
    <x v="7"/>
    <n v="0.93888888888888899"/>
    <n v="1.6"/>
    <x v="9"/>
    <x v="9"/>
    <s v="mud"/>
    <x v="9"/>
    <x v="9"/>
    <x v="9"/>
    <x v="9"/>
    <x v="0"/>
    <n v="2.2570000000000001"/>
    <n v="71"/>
    <n v="160"/>
    <n v="6.25"/>
    <s v="DistanceTowedM is estimated based on time and distance of other hauls"/>
    <x v="10"/>
    <n v="2"/>
    <n v="3.2"/>
    <n v="12.5"/>
    <n v="20"/>
  </r>
  <r>
    <x v="10"/>
    <s v="2004-Norcross"/>
    <x v="0"/>
    <x v="0"/>
    <s v="62B"/>
    <s v="BT17"/>
    <x v="10"/>
    <x v="10"/>
    <m/>
    <m/>
    <x v="7"/>
    <n v="0.66666666666666663"/>
    <n v="1.1000000000000001"/>
    <x v="10"/>
    <x v="10"/>
    <s v="mud; gravel; rocks"/>
    <x v="10"/>
    <x v="10"/>
    <x v="10"/>
    <x v="10"/>
    <x v="0"/>
    <n v="2.2570000000000001"/>
    <n v="47"/>
    <n v="107"/>
    <n v="9.3457939999999997"/>
    <s v="DistanceTowedM is estimated based on time and distance of other hauls"/>
    <x v="0"/>
    <n v="11"/>
    <n v="41.8"/>
    <n v="102.80373399999999"/>
    <n v="390.65418919999996"/>
  </r>
  <r>
    <x v="10"/>
    <s v="2004-Norcross"/>
    <x v="0"/>
    <x v="0"/>
    <s v="62B"/>
    <s v="BT17"/>
    <x v="10"/>
    <x v="10"/>
    <m/>
    <m/>
    <x v="7"/>
    <n v="0.66666666666666663"/>
    <n v="1.1000000000000001"/>
    <x v="10"/>
    <x v="10"/>
    <s v="mud; gravel; rocks"/>
    <x v="10"/>
    <x v="10"/>
    <x v="10"/>
    <x v="10"/>
    <x v="0"/>
    <n v="2.2570000000000001"/>
    <n v="47"/>
    <n v="107"/>
    <n v="9.3457939999999997"/>
    <s v="DistanceTowedM is estimated based on time and distance of other hauls"/>
    <x v="1"/>
    <n v="4"/>
    <n v="2.2999999999999998"/>
    <n v="37.383175999999999"/>
    <n v="21.495326199999997"/>
  </r>
  <r>
    <x v="10"/>
    <s v="2004-Norcross"/>
    <x v="0"/>
    <x v="0"/>
    <s v="62B"/>
    <s v="BT17"/>
    <x v="10"/>
    <x v="10"/>
    <m/>
    <m/>
    <x v="7"/>
    <n v="0.66666666666666663"/>
    <n v="1.1000000000000001"/>
    <x v="10"/>
    <x v="10"/>
    <s v="mud; gravel; rocks"/>
    <x v="10"/>
    <x v="10"/>
    <x v="10"/>
    <x v="10"/>
    <x v="0"/>
    <n v="2.2570000000000001"/>
    <n v="47"/>
    <n v="107"/>
    <n v="9.3457939999999997"/>
    <s v="DistanceTowedM is estimated based on time and distance of other hauls"/>
    <x v="10"/>
    <n v="6"/>
    <n v="9.1"/>
    <n v="56.074764000000002"/>
    <n v="85.0467254"/>
  </r>
  <r>
    <x v="11"/>
    <s v="2004-Norcross"/>
    <x v="0"/>
    <x v="0"/>
    <n v="6"/>
    <s v="BT01"/>
    <x v="11"/>
    <x v="11"/>
    <m/>
    <m/>
    <x v="8"/>
    <n v="0.50138888888888888"/>
    <n v="5.3"/>
    <x v="11"/>
    <x v="11"/>
    <s v="shell"/>
    <x v="9"/>
    <x v="9"/>
    <x v="9"/>
    <x v="7"/>
    <x v="0"/>
    <n v="2.2570000000000001"/>
    <n v="233"/>
    <n v="526"/>
    <n v="1.901141"/>
    <s v="DistanceTowedM is estimated based on time and distance of other hauls"/>
    <x v="12"/>
    <n v="11"/>
    <n v="213.1"/>
    <n v="20.912551000000001"/>
    <n v="405.13314709999997"/>
  </r>
  <r>
    <x v="11"/>
    <s v="2004-Norcross"/>
    <x v="0"/>
    <x v="0"/>
    <n v="6"/>
    <s v="BT01"/>
    <x v="11"/>
    <x v="11"/>
    <m/>
    <m/>
    <x v="8"/>
    <n v="0.50138888888888888"/>
    <n v="5.3"/>
    <x v="11"/>
    <x v="11"/>
    <s v="shell"/>
    <x v="9"/>
    <x v="9"/>
    <x v="9"/>
    <x v="7"/>
    <x v="0"/>
    <n v="2.2570000000000001"/>
    <n v="233"/>
    <n v="526"/>
    <n v="1.901141"/>
    <s v="DistanceTowedM is estimated based on time and distance of other hauls"/>
    <x v="25"/>
    <n v="5"/>
    <n v="146.69999999999999"/>
    <n v="9.505704999999999"/>
    <n v="278.89738469999998"/>
  </r>
  <r>
    <x v="11"/>
    <s v="2004-Norcross"/>
    <x v="0"/>
    <x v="0"/>
    <n v="6"/>
    <s v="BT01"/>
    <x v="11"/>
    <x v="11"/>
    <m/>
    <m/>
    <x v="8"/>
    <n v="0.50138888888888888"/>
    <n v="5.3"/>
    <x v="11"/>
    <x v="11"/>
    <s v="shell"/>
    <x v="9"/>
    <x v="9"/>
    <x v="9"/>
    <x v="7"/>
    <x v="0"/>
    <n v="2.2570000000000001"/>
    <n v="233"/>
    <n v="526"/>
    <n v="1.901141"/>
    <s v="DistanceTowedM is estimated based on time and distance of other hauls"/>
    <x v="15"/>
    <n v="4"/>
    <n v="44.8"/>
    <n v="7.6045639999999999"/>
    <n v="85.171116799999993"/>
  </r>
  <r>
    <x v="11"/>
    <s v="2004-Norcross"/>
    <x v="0"/>
    <x v="0"/>
    <n v="6"/>
    <s v="BT01"/>
    <x v="11"/>
    <x v="11"/>
    <m/>
    <m/>
    <x v="8"/>
    <n v="0.50138888888888888"/>
    <n v="5.3"/>
    <x v="11"/>
    <x v="11"/>
    <s v="shell"/>
    <x v="9"/>
    <x v="9"/>
    <x v="9"/>
    <x v="7"/>
    <x v="0"/>
    <n v="2.2570000000000001"/>
    <n v="233"/>
    <n v="526"/>
    <n v="1.901141"/>
    <s v="DistanceTowedM is estimated based on time and distance of other hauls"/>
    <x v="1"/>
    <n v="9"/>
    <n v="179.3"/>
    <n v="17.110268999999999"/>
    <n v="340.87458129999999"/>
  </r>
  <r>
    <x v="11"/>
    <s v="2004-Norcross"/>
    <x v="0"/>
    <x v="0"/>
    <n v="6"/>
    <s v="BT01"/>
    <x v="11"/>
    <x v="11"/>
    <m/>
    <m/>
    <x v="8"/>
    <n v="0.50138888888888888"/>
    <n v="5.3"/>
    <x v="11"/>
    <x v="11"/>
    <s v="shell"/>
    <x v="9"/>
    <x v="9"/>
    <x v="9"/>
    <x v="7"/>
    <x v="0"/>
    <n v="2.2570000000000001"/>
    <n v="233"/>
    <n v="526"/>
    <n v="1.901141"/>
    <s v="DistanceTowedM is estimated based on time and distance of other hauls"/>
    <x v="26"/>
    <n v="4"/>
    <n v="34.4"/>
    <n v="7.6045639999999999"/>
    <n v="65.3992504"/>
  </r>
  <r>
    <x v="11"/>
    <s v="2004-Norcross"/>
    <x v="0"/>
    <x v="0"/>
    <n v="6"/>
    <s v="BT01"/>
    <x v="11"/>
    <x v="11"/>
    <m/>
    <m/>
    <x v="8"/>
    <n v="0.50138888888888888"/>
    <n v="5.3"/>
    <x v="11"/>
    <x v="11"/>
    <s v="shell"/>
    <x v="9"/>
    <x v="9"/>
    <x v="9"/>
    <x v="7"/>
    <x v="0"/>
    <n v="2.2570000000000001"/>
    <n v="233"/>
    <n v="526"/>
    <n v="1.901141"/>
    <s v="DistanceTowedM is estimated based on time and distance of other hauls"/>
    <x v="24"/>
    <n v="1"/>
    <n v="2.6"/>
    <n v="1.901141"/>
    <n v="4.9429666000000001"/>
  </r>
  <r>
    <x v="11"/>
    <s v="2004-Norcross"/>
    <x v="0"/>
    <x v="0"/>
    <n v="6"/>
    <s v="BT01"/>
    <x v="11"/>
    <x v="11"/>
    <m/>
    <m/>
    <x v="8"/>
    <n v="0.50138888888888888"/>
    <n v="5.3"/>
    <x v="11"/>
    <x v="11"/>
    <s v="shell"/>
    <x v="9"/>
    <x v="9"/>
    <x v="9"/>
    <x v="7"/>
    <x v="0"/>
    <n v="2.2570000000000001"/>
    <n v="233"/>
    <n v="526"/>
    <n v="1.901141"/>
    <s v="DistanceTowedM is estimated based on time and distance of other hauls"/>
    <x v="27"/>
    <n v="1"/>
    <n v="47.3"/>
    <n v="1.901141"/>
    <n v="89.923969299999996"/>
  </r>
  <r>
    <x v="11"/>
    <s v="2004-Norcross"/>
    <x v="0"/>
    <x v="0"/>
    <n v="6"/>
    <s v="BT01"/>
    <x v="11"/>
    <x v="11"/>
    <m/>
    <m/>
    <x v="8"/>
    <n v="0.50138888888888888"/>
    <n v="5.3"/>
    <x v="11"/>
    <x v="11"/>
    <s v="shell"/>
    <x v="9"/>
    <x v="9"/>
    <x v="9"/>
    <x v="7"/>
    <x v="0"/>
    <n v="2.2570000000000001"/>
    <n v="233"/>
    <n v="526"/>
    <n v="1.901141"/>
    <s v="DistanceTowedM is estimated based on time and distance of other hauls"/>
    <x v="22"/>
    <n v="1"/>
    <n v="36.1"/>
    <n v="1.901141"/>
    <n v="68.631190099999998"/>
  </r>
  <r>
    <x v="11"/>
    <s v="2004-Norcross"/>
    <x v="0"/>
    <x v="0"/>
    <n v="6"/>
    <s v="BT01"/>
    <x v="11"/>
    <x v="11"/>
    <m/>
    <m/>
    <x v="8"/>
    <n v="0.50138888888888888"/>
    <n v="5.3"/>
    <x v="11"/>
    <x v="11"/>
    <s v="shell"/>
    <x v="9"/>
    <x v="9"/>
    <x v="9"/>
    <x v="7"/>
    <x v="0"/>
    <n v="2.2570000000000001"/>
    <n v="233"/>
    <n v="526"/>
    <n v="1.901141"/>
    <s v="DistanceTowedM is estimated based on time and distance of other hauls"/>
    <x v="4"/>
    <n v="31"/>
    <n v="317.60000000000002"/>
    <n v="58.935370999999996"/>
    <n v="603.80238159999999"/>
  </r>
  <r>
    <x v="11"/>
    <s v="2004-Norcross"/>
    <x v="0"/>
    <x v="0"/>
    <n v="6"/>
    <s v="BT01"/>
    <x v="11"/>
    <x v="11"/>
    <m/>
    <m/>
    <x v="8"/>
    <n v="0.50138888888888888"/>
    <n v="5.3"/>
    <x v="11"/>
    <x v="11"/>
    <s v="shell"/>
    <x v="9"/>
    <x v="9"/>
    <x v="9"/>
    <x v="7"/>
    <x v="0"/>
    <n v="2.2570000000000001"/>
    <n v="233"/>
    <n v="526"/>
    <n v="1.901141"/>
    <s v="DistanceTowedM is estimated based on time and distance of other hauls"/>
    <x v="23"/>
    <n v="1"/>
    <n v="41.1"/>
    <n v="1.901141"/>
    <n v="78.136895100000004"/>
  </r>
  <r>
    <x v="11"/>
    <s v="2004-Norcross"/>
    <x v="0"/>
    <x v="0"/>
    <n v="6"/>
    <s v="BT01"/>
    <x v="11"/>
    <x v="11"/>
    <m/>
    <m/>
    <x v="8"/>
    <n v="0.50138888888888888"/>
    <n v="5.3"/>
    <x v="11"/>
    <x v="11"/>
    <s v="shell"/>
    <x v="9"/>
    <x v="9"/>
    <x v="9"/>
    <x v="7"/>
    <x v="0"/>
    <n v="2.2570000000000001"/>
    <n v="233"/>
    <n v="526"/>
    <n v="1.901141"/>
    <s v="DistanceTowedM is estimated based on time and distance of other hauls"/>
    <x v="16"/>
    <n v="1"/>
    <n v="38.5"/>
    <n v="1.901141"/>
    <n v="73.193928499999998"/>
  </r>
  <r>
    <x v="11"/>
    <s v="2004-Norcross"/>
    <x v="0"/>
    <x v="0"/>
    <n v="6"/>
    <s v="BT01"/>
    <x v="11"/>
    <x v="11"/>
    <m/>
    <m/>
    <x v="8"/>
    <n v="0.50138888888888888"/>
    <n v="5.3"/>
    <x v="11"/>
    <x v="11"/>
    <s v="shell"/>
    <x v="9"/>
    <x v="9"/>
    <x v="9"/>
    <x v="7"/>
    <x v="0"/>
    <n v="2.2570000000000001"/>
    <n v="233"/>
    <n v="526"/>
    <n v="1.901141"/>
    <s v="DistanceTowedM is estimated based on time and distance of other hauls"/>
    <x v="10"/>
    <n v="27"/>
    <n v="965.9"/>
    <n v="51.330807"/>
    <n v="1836.3120918999998"/>
  </r>
  <r>
    <x v="11"/>
    <s v="2004-Norcross"/>
    <x v="0"/>
    <x v="0"/>
    <n v="6"/>
    <s v="BT01"/>
    <x v="11"/>
    <x v="11"/>
    <m/>
    <m/>
    <x v="8"/>
    <n v="0.50138888888888888"/>
    <n v="5.3"/>
    <x v="11"/>
    <x v="11"/>
    <s v="shell"/>
    <x v="9"/>
    <x v="9"/>
    <x v="9"/>
    <x v="7"/>
    <x v="0"/>
    <n v="2.2570000000000001"/>
    <n v="233"/>
    <n v="526"/>
    <n v="1.901141"/>
    <s v="DistanceTowedM is estimated based on time and distance of other hauls"/>
    <x v="17"/>
    <n v="7"/>
    <n v="21.5"/>
    <n v="13.307987000000001"/>
    <n v="40.874531499999996"/>
  </r>
  <r>
    <x v="11"/>
    <s v="2004-Norcross"/>
    <x v="0"/>
    <x v="0"/>
    <n v="6"/>
    <s v="BT01"/>
    <x v="11"/>
    <x v="11"/>
    <m/>
    <m/>
    <x v="8"/>
    <n v="0.50138888888888888"/>
    <n v="5.3"/>
    <x v="11"/>
    <x v="11"/>
    <s v="shell"/>
    <x v="9"/>
    <x v="9"/>
    <x v="9"/>
    <x v="7"/>
    <x v="0"/>
    <n v="2.2570000000000001"/>
    <n v="233"/>
    <n v="526"/>
    <n v="1.901141"/>
    <s v="DistanceTowedM is estimated based on time and distance of other hauls"/>
    <x v="28"/>
    <n v="1"/>
    <n v="14.9"/>
    <n v="1.901141"/>
    <n v="28.327000900000002"/>
  </r>
  <r>
    <x v="11"/>
    <s v="2004-Norcross"/>
    <x v="0"/>
    <x v="0"/>
    <n v="6"/>
    <s v="BT01"/>
    <x v="11"/>
    <x v="11"/>
    <m/>
    <m/>
    <x v="8"/>
    <n v="0.50138888888888888"/>
    <n v="5.3"/>
    <x v="11"/>
    <x v="11"/>
    <s v="shell"/>
    <x v="9"/>
    <x v="9"/>
    <x v="9"/>
    <x v="7"/>
    <x v="0"/>
    <n v="2.2570000000000001"/>
    <n v="233"/>
    <n v="526"/>
    <n v="1.901141"/>
    <s v="DistanceTowedM is estimated based on time and distance of other hauls"/>
    <x v="29"/>
    <n v="1"/>
    <n v="11.7"/>
    <n v="1.901141"/>
    <n v="22.2433497"/>
  </r>
  <r>
    <x v="11"/>
    <s v="2004-Norcross"/>
    <x v="0"/>
    <x v="0"/>
    <n v="6"/>
    <s v="BT01"/>
    <x v="11"/>
    <x v="11"/>
    <m/>
    <m/>
    <x v="8"/>
    <n v="0.50138888888888888"/>
    <n v="5.3"/>
    <x v="11"/>
    <x v="11"/>
    <s v="shell"/>
    <x v="9"/>
    <x v="9"/>
    <x v="9"/>
    <x v="7"/>
    <x v="0"/>
    <n v="2.2570000000000001"/>
    <n v="233"/>
    <n v="526"/>
    <n v="1.901141"/>
    <s v="DistanceTowedM is estimated based on time and distance of other hauls"/>
    <x v="21"/>
    <n v="1"/>
    <n v="12.7"/>
    <n v="1.901141"/>
    <n v="24.144490699999999"/>
  </r>
  <r>
    <x v="11"/>
    <s v="2004-Norcross"/>
    <x v="0"/>
    <x v="0"/>
    <n v="6"/>
    <s v="BT01"/>
    <x v="11"/>
    <x v="11"/>
    <m/>
    <m/>
    <x v="8"/>
    <n v="0.50138888888888888"/>
    <n v="5.3"/>
    <x v="11"/>
    <x v="11"/>
    <s v="shell"/>
    <x v="9"/>
    <x v="9"/>
    <x v="9"/>
    <x v="7"/>
    <x v="0"/>
    <n v="2.2570000000000001"/>
    <n v="233"/>
    <n v="526"/>
    <n v="1.901141"/>
    <s v="DistanceTowedM is estimated based on time and distance of other hauls"/>
    <x v="18"/>
    <n v="5"/>
    <n v="277.10000000000002"/>
    <n v="9.505704999999999"/>
    <n v="526.80617110000003"/>
  </r>
  <r>
    <x v="11"/>
    <s v="2004-Norcross"/>
    <x v="0"/>
    <x v="0"/>
    <n v="6"/>
    <s v="BT01"/>
    <x v="11"/>
    <x v="11"/>
    <m/>
    <m/>
    <x v="8"/>
    <n v="0.50138888888888888"/>
    <n v="5.3"/>
    <x v="11"/>
    <x v="11"/>
    <s v="shell"/>
    <x v="9"/>
    <x v="9"/>
    <x v="9"/>
    <x v="7"/>
    <x v="0"/>
    <n v="2.2570000000000001"/>
    <n v="233"/>
    <n v="526"/>
    <n v="1.901141"/>
    <s v="DistanceTowedM is estimated based on time and distance of other hauls"/>
    <x v="19"/>
    <n v="2"/>
    <n v="11.7"/>
    <n v="3.8022819999999999"/>
    <n v="22.2433497"/>
  </r>
  <r>
    <x v="12"/>
    <s v="2004-Norcross"/>
    <x v="0"/>
    <x v="0"/>
    <s v="73B"/>
    <s v="BT16"/>
    <x v="12"/>
    <x v="12"/>
    <m/>
    <m/>
    <x v="7"/>
    <n v="0.29236111111111113"/>
    <n v="2"/>
    <x v="12"/>
    <x v="12"/>
    <s v="mud"/>
    <x v="11"/>
    <x v="11"/>
    <x v="11"/>
    <x v="11"/>
    <x v="0"/>
    <n v="2.2570000000000001"/>
    <n v="87"/>
    <n v="197"/>
    <n v="5.0761419999999999"/>
    <s v="DistanceTowedM is estimated based on time and distance of other hauls"/>
    <x v="5"/>
    <n v="3"/>
    <n v="4.4000000000000004"/>
    <n v="15.228425999999999"/>
    <n v="22.335024800000003"/>
  </r>
  <r>
    <x v="12"/>
    <s v="2004-Norcross"/>
    <x v="0"/>
    <x v="0"/>
    <s v="73B"/>
    <s v="BT16"/>
    <x v="12"/>
    <x v="12"/>
    <m/>
    <m/>
    <x v="7"/>
    <n v="0.29236111111111113"/>
    <n v="2"/>
    <x v="12"/>
    <x v="12"/>
    <s v="mud"/>
    <x v="11"/>
    <x v="11"/>
    <x v="11"/>
    <x v="11"/>
    <x v="0"/>
    <n v="2.2570000000000001"/>
    <n v="87"/>
    <n v="197"/>
    <n v="5.0761419999999999"/>
    <s v="DistanceTowedM is estimated based on time and distance of other hauls"/>
    <x v="7"/>
    <n v="4"/>
    <n v="3.1"/>
    <n v="20.304568"/>
    <n v="15.7360402"/>
  </r>
  <r>
    <x v="12"/>
    <s v="2004-Norcross"/>
    <x v="0"/>
    <x v="0"/>
    <s v="73B"/>
    <s v="BT16"/>
    <x v="12"/>
    <x v="12"/>
    <m/>
    <m/>
    <x v="7"/>
    <n v="0.29236111111111113"/>
    <n v="2"/>
    <x v="12"/>
    <x v="12"/>
    <s v="mud"/>
    <x v="11"/>
    <x v="11"/>
    <x v="11"/>
    <x v="11"/>
    <x v="0"/>
    <n v="2.2570000000000001"/>
    <n v="87"/>
    <n v="197"/>
    <n v="5.0761419999999999"/>
    <s v="DistanceTowedM is estimated based on time and distance of other hauls"/>
    <x v="0"/>
    <n v="3"/>
    <n v="4.5"/>
    <n v="15.228425999999999"/>
    <n v="22.842638999999998"/>
  </r>
  <r>
    <x v="12"/>
    <s v="2004-Norcross"/>
    <x v="0"/>
    <x v="0"/>
    <s v="73B"/>
    <s v="BT16"/>
    <x v="12"/>
    <x v="12"/>
    <m/>
    <m/>
    <x v="7"/>
    <n v="0.29236111111111113"/>
    <n v="2"/>
    <x v="12"/>
    <x v="12"/>
    <s v="mud"/>
    <x v="11"/>
    <x v="11"/>
    <x v="11"/>
    <x v="11"/>
    <x v="0"/>
    <n v="2.2570000000000001"/>
    <n v="87"/>
    <n v="197"/>
    <n v="5.0761419999999999"/>
    <s v="DistanceTowedM is estimated based on time and distance of other hauls"/>
    <x v="14"/>
    <n v="1"/>
    <n v="4.5999999999999996"/>
    <n v="5.0761419999999999"/>
    <n v="23.350253199999997"/>
  </r>
  <r>
    <x v="12"/>
    <s v="2004-Norcross"/>
    <x v="0"/>
    <x v="0"/>
    <s v="73B"/>
    <s v="BT16"/>
    <x v="12"/>
    <x v="12"/>
    <m/>
    <m/>
    <x v="7"/>
    <n v="0.29236111111111113"/>
    <n v="2"/>
    <x v="12"/>
    <x v="12"/>
    <s v="mud"/>
    <x v="11"/>
    <x v="11"/>
    <x v="11"/>
    <x v="11"/>
    <x v="0"/>
    <n v="2.2570000000000001"/>
    <n v="87"/>
    <n v="197"/>
    <n v="5.0761419999999999"/>
    <s v="DistanceTowedM is estimated based on time and distance of other hauls"/>
    <x v="1"/>
    <n v="35"/>
    <n v="16.100000000000001"/>
    <n v="177.66497000000001"/>
    <n v="81.725886200000005"/>
  </r>
  <r>
    <x v="12"/>
    <s v="2004-Norcross"/>
    <x v="0"/>
    <x v="0"/>
    <s v="73B"/>
    <s v="BT16"/>
    <x v="12"/>
    <x v="12"/>
    <m/>
    <m/>
    <x v="7"/>
    <n v="0.29236111111111113"/>
    <n v="2"/>
    <x v="12"/>
    <x v="12"/>
    <s v="mud"/>
    <x v="11"/>
    <x v="11"/>
    <x v="11"/>
    <x v="11"/>
    <x v="0"/>
    <n v="2.2570000000000001"/>
    <n v="87"/>
    <n v="197"/>
    <n v="5.0761419999999999"/>
    <s v="DistanceTowedM is estimated based on time and distance of other hauls"/>
    <x v="24"/>
    <n v="2"/>
    <n v="3.9"/>
    <n v="10.152284"/>
    <n v="19.796953800000001"/>
  </r>
  <r>
    <x v="12"/>
    <s v="2004-Norcross"/>
    <x v="0"/>
    <x v="0"/>
    <s v="73B"/>
    <s v="BT16"/>
    <x v="12"/>
    <x v="12"/>
    <m/>
    <m/>
    <x v="7"/>
    <n v="0.29236111111111113"/>
    <n v="2"/>
    <x v="12"/>
    <x v="12"/>
    <s v="mud"/>
    <x v="11"/>
    <x v="11"/>
    <x v="11"/>
    <x v="11"/>
    <x v="0"/>
    <n v="2.2570000000000001"/>
    <n v="87"/>
    <n v="197"/>
    <n v="5.0761419999999999"/>
    <s v="DistanceTowedM is estimated based on time and distance of other hauls"/>
    <x v="30"/>
    <n v="1"/>
    <n v="10.1"/>
    <n v="5.0761419999999999"/>
    <n v="51.2690342"/>
  </r>
  <r>
    <x v="12"/>
    <s v="2004-Norcross"/>
    <x v="0"/>
    <x v="0"/>
    <s v="73B"/>
    <s v="BT16"/>
    <x v="12"/>
    <x v="12"/>
    <m/>
    <m/>
    <x v="7"/>
    <n v="0.29236111111111113"/>
    <n v="2"/>
    <x v="12"/>
    <x v="12"/>
    <s v="mud"/>
    <x v="11"/>
    <x v="11"/>
    <x v="11"/>
    <x v="11"/>
    <x v="0"/>
    <n v="2.2570000000000001"/>
    <n v="87"/>
    <n v="197"/>
    <n v="5.0761419999999999"/>
    <s v="DistanceTowedM is estimated based on time and distance of other hauls"/>
    <x v="8"/>
    <n v="1"/>
    <n v="1.2"/>
    <n v="5.0761419999999999"/>
    <n v="6.0913703999999997"/>
  </r>
  <r>
    <x v="13"/>
    <s v="2004-Norcross"/>
    <x v="0"/>
    <x v="0"/>
    <s v="85B"/>
    <s v="BT15"/>
    <x v="13"/>
    <x v="13"/>
    <m/>
    <m/>
    <x v="9"/>
    <n v="0.95138888888888884"/>
    <n v="2.7"/>
    <x v="13"/>
    <x v="13"/>
    <s v="mud; sand in net; rocks"/>
    <x v="12"/>
    <x v="12"/>
    <x v="5"/>
    <x v="12"/>
    <x v="0"/>
    <n v="2.2570000000000001"/>
    <n v="116"/>
    <n v="262"/>
    <n v="3.8167939999999998"/>
    <s v="DistanceTowedM is estimated based on time and distance of other hauls"/>
    <x v="0"/>
    <n v="2"/>
    <n v="7.5"/>
    <n v="7.6335879999999996"/>
    <n v="28.625954999999998"/>
  </r>
  <r>
    <x v="13"/>
    <s v="2004-Norcross"/>
    <x v="0"/>
    <x v="0"/>
    <s v="85B"/>
    <s v="BT15"/>
    <x v="13"/>
    <x v="13"/>
    <m/>
    <m/>
    <x v="9"/>
    <n v="0.95138888888888884"/>
    <n v="2.7"/>
    <x v="13"/>
    <x v="13"/>
    <s v="mud; sand in net; rocks"/>
    <x v="12"/>
    <x v="12"/>
    <x v="5"/>
    <x v="12"/>
    <x v="0"/>
    <n v="2.2570000000000001"/>
    <n v="116"/>
    <n v="262"/>
    <n v="3.8167939999999998"/>
    <s v="DistanceTowedM is estimated based on time and distance of other hauls"/>
    <x v="1"/>
    <n v="7"/>
    <n v="3.2"/>
    <n v="26.717557999999997"/>
    <n v="12.2137408"/>
  </r>
  <r>
    <x v="14"/>
    <s v="2007a-Norcross"/>
    <x v="1"/>
    <x v="1"/>
    <s v="C02"/>
    <s v="BT02"/>
    <x v="14"/>
    <x v="14"/>
    <n v="66.642499999999998"/>
    <n v="-168.86609999999999"/>
    <x v="10"/>
    <n v="8.5416666666666655E-2"/>
    <n v="5"/>
    <x v="14"/>
    <x v="14"/>
    <s v="assumed primarily sand or mud"/>
    <x v="9"/>
    <x v="9"/>
    <x v="9"/>
    <x v="13"/>
    <x v="0"/>
    <n v="2.2570000000000001"/>
    <n v="234"/>
    <n v="528"/>
    <n v="1.893939"/>
    <m/>
    <x v="1"/>
    <n v="6"/>
    <n v="210"/>
    <n v="11.363634000000001"/>
    <n v="397.72719000000001"/>
  </r>
  <r>
    <x v="14"/>
    <s v="2007a-Norcross"/>
    <x v="1"/>
    <x v="1"/>
    <s v="C02"/>
    <s v="BT02"/>
    <x v="14"/>
    <x v="14"/>
    <n v="66.642499999999998"/>
    <n v="-168.86609999999999"/>
    <x v="10"/>
    <n v="8.5416666666666655E-2"/>
    <n v="5"/>
    <x v="14"/>
    <x v="14"/>
    <s v="assumed primarily sand or mud"/>
    <x v="9"/>
    <x v="9"/>
    <x v="9"/>
    <x v="13"/>
    <x v="0"/>
    <n v="2.2570000000000001"/>
    <n v="234"/>
    <n v="528"/>
    <n v="1.893939"/>
    <m/>
    <x v="2"/>
    <n v="2"/>
    <n v="80"/>
    <n v="3.7878780000000001"/>
    <n v="151.51512"/>
  </r>
  <r>
    <x v="14"/>
    <s v="2007a-Norcross"/>
    <x v="1"/>
    <x v="1"/>
    <s v="C02"/>
    <s v="BT02"/>
    <x v="14"/>
    <x v="14"/>
    <n v="66.642499999999998"/>
    <n v="-168.86609999999999"/>
    <x v="10"/>
    <n v="8.5416666666666655E-2"/>
    <n v="5"/>
    <x v="14"/>
    <x v="14"/>
    <s v="assumed primarily sand or mud"/>
    <x v="9"/>
    <x v="9"/>
    <x v="9"/>
    <x v="13"/>
    <x v="0"/>
    <n v="2.2570000000000001"/>
    <n v="234"/>
    <n v="528"/>
    <n v="1.893939"/>
    <m/>
    <x v="22"/>
    <n v="13"/>
    <n v="320"/>
    <n v="24.621207000000002"/>
    <n v="606.06047999999998"/>
  </r>
  <r>
    <x v="14"/>
    <s v="2007a-Norcross"/>
    <x v="1"/>
    <x v="1"/>
    <s v="C02"/>
    <s v="BT02"/>
    <x v="14"/>
    <x v="14"/>
    <n v="66.642499999999998"/>
    <n v="-168.86609999999999"/>
    <x v="10"/>
    <n v="8.5416666666666655E-2"/>
    <n v="5"/>
    <x v="14"/>
    <x v="14"/>
    <s v="assumed primarily sand or mud"/>
    <x v="9"/>
    <x v="9"/>
    <x v="9"/>
    <x v="13"/>
    <x v="0"/>
    <n v="2.2570000000000001"/>
    <n v="234"/>
    <n v="528"/>
    <n v="1.893939"/>
    <m/>
    <x v="4"/>
    <n v="16"/>
    <n v="270"/>
    <n v="30.303024000000001"/>
    <n v="511.36353000000003"/>
  </r>
  <r>
    <x v="14"/>
    <s v="2007a-Norcross"/>
    <x v="1"/>
    <x v="1"/>
    <s v="C02"/>
    <s v="BT02"/>
    <x v="14"/>
    <x v="14"/>
    <n v="66.642499999999998"/>
    <n v="-168.86609999999999"/>
    <x v="10"/>
    <n v="8.5416666666666655E-2"/>
    <n v="5"/>
    <x v="14"/>
    <x v="14"/>
    <s v="assumed primarily sand or mud"/>
    <x v="9"/>
    <x v="9"/>
    <x v="9"/>
    <x v="13"/>
    <x v="0"/>
    <n v="2.2570000000000001"/>
    <n v="234"/>
    <n v="528"/>
    <n v="1.893939"/>
    <m/>
    <x v="10"/>
    <n v="5"/>
    <n v="160"/>
    <n v="9.4696949999999998"/>
    <n v="303.03023999999999"/>
  </r>
  <r>
    <x v="15"/>
    <s v="2007a-Norcross"/>
    <x v="1"/>
    <x v="1"/>
    <s v="C03"/>
    <s v="BT03"/>
    <x v="15"/>
    <x v="15"/>
    <n v="67.080399999999997"/>
    <n v="-168.81819999999999"/>
    <x v="10"/>
    <n v="0.23055555555555554"/>
    <n v="5.2"/>
    <x v="15"/>
    <x v="15"/>
    <s v="mud and small amount of shell hash in net"/>
    <x v="9"/>
    <x v="9"/>
    <x v="9"/>
    <x v="14"/>
    <x v="0"/>
    <n v="2.2570000000000001"/>
    <n v="179"/>
    <n v="405"/>
    <n v="2.4691360000000002"/>
    <m/>
    <x v="5"/>
    <n v="16"/>
    <n v="79.8"/>
    <n v="39.506176000000004"/>
    <n v="197.0370528"/>
  </r>
  <r>
    <x v="15"/>
    <s v="2007a-Norcross"/>
    <x v="1"/>
    <x v="1"/>
    <s v="C03"/>
    <s v="BT03"/>
    <x v="15"/>
    <x v="15"/>
    <n v="67.080399999999997"/>
    <n v="-168.81819999999999"/>
    <x v="10"/>
    <n v="0.23055555555555554"/>
    <n v="5.2"/>
    <x v="15"/>
    <x v="15"/>
    <s v="mud and small amount of shell hash in net"/>
    <x v="9"/>
    <x v="9"/>
    <x v="9"/>
    <x v="14"/>
    <x v="0"/>
    <n v="2.2570000000000001"/>
    <n v="179"/>
    <n v="405"/>
    <n v="2.4691360000000002"/>
    <m/>
    <x v="1"/>
    <n v="4"/>
    <n v="56"/>
    <n v="9.8765440000000009"/>
    <n v="138.27161600000002"/>
  </r>
  <r>
    <x v="15"/>
    <s v="2007a-Norcross"/>
    <x v="1"/>
    <x v="1"/>
    <s v="C03"/>
    <s v="BT03"/>
    <x v="15"/>
    <x v="15"/>
    <n v="67.080399999999997"/>
    <n v="-168.81819999999999"/>
    <x v="10"/>
    <n v="0.23055555555555554"/>
    <n v="5.2"/>
    <x v="15"/>
    <x v="15"/>
    <s v="mud and small amount of shell hash in net"/>
    <x v="9"/>
    <x v="9"/>
    <x v="9"/>
    <x v="14"/>
    <x v="0"/>
    <n v="2.2570000000000001"/>
    <n v="179"/>
    <n v="405"/>
    <n v="2.4691360000000002"/>
    <m/>
    <x v="2"/>
    <n v="3"/>
    <n v="110"/>
    <n v="7.4074080000000002"/>
    <n v="271.60496000000001"/>
  </r>
  <r>
    <x v="15"/>
    <s v="2007a-Norcross"/>
    <x v="1"/>
    <x v="1"/>
    <s v="C03"/>
    <s v="BT03"/>
    <x v="15"/>
    <x v="15"/>
    <n v="67.080399999999997"/>
    <n v="-168.81819999999999"/>
    <x v="10"/>
    <n v="0.23055555555555554"/>
    <n v="5.2"/>
    <x v="15"/>
    <x v="15"/>
    <s v="mud and small amount of shell hash in net"/>
    <x v="9"/>
    <x v="9"/>
    <x v="9"/>
    <x v="14"/>
    <x v="0"/>
    <n v="2.2570000000000001"/>
    <n v="179"/>
    <n v="405"/>
    <n v="2.4691360000000002"/>
    <m/>
    <x v="11"/>
    <n v="2"/>
    <n v="20"/>
    <n v="4.9382720000000004"/>
    <n v="49.382720000000006"/>
  </r>
  <r>
    <x v="15"/>
    <s v="2007a-Norcross"/>
    <x v="1"/>
    <x v="1"/>
    <s v="C03"/>
    <s v="BT03"/>
    <x v="15"/>
    <x v="15"/>
    <n v="67.080399999999997"/>
    <n v="-168.81819999999999"/>
    <x v="10"/>
    <n v="0.23055555555555554"/>
    <n v="5.2"/>
    <x v="15"/>
    <x v="15"/>
    <s v="mud and small amount of shell hash in net"/>
    <x v="9"/>
    <x v="9"/>
    <x v="9"/>
    <x v="14"/>
    <x v="0"/>
    <n v="2.2570000000000001"/>
    <n v="179"/>
    <n v="405"/>
    <n v="2.4691360000000002"/>
    <m/>
    <x v="4"/>
    <n v="91"/>
    <n v="930.1"/>
    <n v="224.69137600000002"/>
    <n v="2296.5433936000004"/>
  </r>
  <r>
    <x v="15"/>
    <s v="2007a-Norcross"/>
    <x v="1"/>
    <x v="1"/>
    <s v="C03"/>
    <s v="BT03"/>
    <x v="15"/>
    <x v="15"/>
    <n v="67.080399999999997"/>
    <n v="-168.81819999999999"/>
    <x v="10"/>
    <n v="0.23055555555555554"/>
    <n v="5.2"/>
    <x v="15"/>
    <x v="15"/>
    <s v="mud and small amount of shell hash in net"/>
    <x v="9"/>
    <x v="9"/>
    <x v="9"/>
    <x v="14"/>
    <x v="0"/>
    <n v="2.2570000000000001"/>
    <n v="179"/>
    <n v="405"/>
    <n v="2.4691360000000002"/>
    <m/>
    <x v="20"/>
    <n v="1"/>
    <n v="3.2"/>
    <n v="2.4691360000000002"/>
    <n v="7.9012352000000012"/>
  </r>
  <r>
    <x v="15"/>
    <s v="2007a-Norcross"/>
    <x v="1"/>
    <x v="1"/>
    <s v="C03"/>
    <s v="BT03"/>
    <x v="15"/>
    <x v="15"/>
    <n v="67.080399999999997"/>
    <n v="-168.81819999999999"/>
    <x v="10"/>
    <n v="0.23055555555555554"/>
    <n v="5.2"/>
    <x v="15"/>
    <x v="15"/>
    <s v="mud and small amount of shell hash in net"/>
    <x v="9"/>
    <x v="9"/>
    <x v="9"/>
    <x v="14"/>
    <x v="0"/>
    <n v="2.2570000000000001"/>
    <n v="179"/>
    <n v="405"/>
    <n v="2.4691360000000002"/>
    <m/>
    <x v="10"/>
    <n v="1"/>
    <n v="7"/>
    <n v="2.4691360000000002"/>
    <n v="17.283952000000003"/>
  </r>
  <r>
    <x v="16"/>
    <s v="2007a-Norcross"/>
    <x v="1"/>
    <x v="1"/>
    <s v="C10"/>
    <s v="BT05"/>
    <x v="16"/>
    <x v="16"/>
    <n v="68.863"/>
    <n v="-166.8237"/>
    <x v="11"/>
    <n v="0.68541666666666667"/>
    <n v="5"/>
    <x v="16"/>
    <x v="16"/>
    <s v="fine mud; shell hash; gravel"/>
    <x v="9"/>
    <x v="9"/>
    <x v="9"/>
    <x v="15"/>
    <x v="0"/>
    <n v="2.2570000000000001"/>
    <n v="204"/>
    <n v="461"/>
    <n v="2.169197"/>
    <m/>
    <x v="5"/>
    <n v="3"/>
    <n v="17.5"/>
    <n v="6.5075909999999997"/>
    <n v="37.960947500000003"/>
  </r>
  <r>
    <x v="16"/>
    <s v="2007a-Norcross"/>
    <x v="1"/>
    <x v="1"/>
    <s v="C10"/>
    <s v="BT05"/>
    <x v="16"/>
    <x v="16"/>
    <n v="68.863"/>
    <n v="-166.8237"/>
    <x v="11"/>
    <n v="0.68541666666666667"/>
    <n v="5"/>
    <x v="16"/>
    <x v="16"/>
    <s v="fine mud; shell hash; gravel"/>
    <x v="9"/>
    <x v="9"/>
    <x v="9"/>
    <x v="15"/>
    <x v="0"/>
    <n v="2.2570000000000001"/>
    <n v="204"/>
    <n v="461"/>
    <n v="2.169197"/>
    <m/>
    <x v="7"/>
    <n v="1"/>
    <n v="0.6"/>
    <n v="2.169197"/>
    <n v="1.3015182000000001"/>
  </r>
  <r>
    <x v="16"/>
    <s v="2007a-Norcross"/>
    <x v="1"/>
    <x v="1"/>
    <s v="C10"/>
    <s v="BT05"/>
    <x v="16"/>
    <x v="16"/>
    <n v="68.863"/>
    <n v="-166.8237"/>
    <x v="11"/>
    <n v="0.68541666666666667"/>
    <n v="5"/>
    <x v="16"/>
    <x v="16"/>
    <s v="fine mud; shell hash; gravel"/>
    <x v="9"/>
    <x v="9"/>
    <x v="9"/>
    <x v="15"/>
    <x v="0"/>
    <n v="2.2570000000000001"/>
    <n v="204"/>
    <n v="461"/>
    <n v="2.169197"/>
    <m/>
    <x v="12"/>
    <n v="5"/>
    <n v="1.1000000000000001"/>
    <n v="10.845985000000001"/>
    <n v="2.3861167000000001"/>
  </r>
  <r>
    <x v="16"/>
    <s v="2007a-Norcross"/>
    <x v="1"/>
    <x v="1"/>
    <s v="C10"/>
    <s v="BT05"/>
    <x v="16"/>
    <x v="16"/>
    <n v="68.863"/>
    <n v="-166.8237"/>
    <x v="11"/>
    <n v="0.68541666666666667"/>
    <n v="5"/>
    <x v="16"/>
    <x v="16"/>
    <s v="fine mud; shell hash; gravel"/>
    <x v="9"/>
    <x v="9"/>
    <x v="9"/>
    <x v="15"/>
    <x v="0"/>
    <n v="2.2570000000000001"/>
    <n v="204"/>
    <n v="461"/>
    <n v="2.169197"/>
    <m/>
    <x v="25"/>
    <n v="1"/>
    <n v="57.5"/>
    <n v="2.169197"/>
    <n v="124.72882750000001"/>
  </r>
  <r>
    <x v="16"/>
    <s v="2007a-Norcross"/>
    <x v="1"/>
    <x v="1"/>
    <s v="C10"/>
    <s v="BT05"/>
    <x v="16"/>
    <x v="16"/>
    <n v="68.863"/>
    <n v="-166.8237"/>
    <x v="11"/>
    <n v="0.68541666666666667"/>
    <n v="5"/>
    <x v="16"/>
    <x v="16"/>
    <s v="fine mud; shell hash; gravel"/>
    <x v="9"/>
    <x v="9"/>
    <x v="9"/>
    <x v="15"/>
    <x v="0"/>
    <n v="2.2570000000000001"/>
    <n v="204"/>
    <n v="461"/>
    <n v="2.169197"/>
    <m/>
    <x v="1"/>
    <n v="23"/>
    <n v="59.9"/>
    <n v="49.891531000000001"/>
    <n v="129.93490030000001"/>
  </r>
  <r>
    <x v="16"/>
    <s v="2007a-Norcross"/>
    <x v="1"/>
    <x v="1"/>
    <s v="C10"/>
    <s v="BT05"/>
    <x v="16"/>
    <x v="16"/>
    <n v="68.863"/>
    <n v="-166.8237"/>
    <x v="11"/>
    <n v="0.68541666666666667"/>
    <n v="5"/>
    <x v="16"/>
    <x v="16"/>
    <s v="fine mud; shell hash; gravel"/>
    <x v="9"/>
    <x v="9"/>
    <x v="9"/>
    <x v="15"/>
    <x v="0"/>
    <n v="2.2570000000000001"/>
    <n v="204"/>
    <n v="461"/>
    <n v="2.169197"/>
    <m/>
    <x v="2"/>
    <n v="28"/>
    <n v="32.9"/>
    <n v="60.737515999999999"/>
    <n v="71.366581299999993"/>
  </r>
  <r>
    <x v="16"/>
    <s v="2007a-Norcross"/>
    <x v="1"/>
    <x v="1"/>
    <s v="C10"/>
    <s v="BT05"/>
    <x v="16"/>
    <x v="16"/>
    <n v="68.863"/>
    <n v="-166.8237"/>
    <x v="11"/>
    <n v="0.68541666666666667"/>
    <n v="5"/>
    <x v="16"/>
    <x v="16"/>
    <s v="fine mud; shell hash; gravel"/>
    <x v="9"/>
    <x v="9"/>
    <x v="9"/>
    <x v="15"/>
    <x v="0"/>
    <n v="2.2570000000000001"/>
    <n v="204"/>
    <n v="461"/>
    <n v="2.169197"/>
    <m/>
    <x v="4"/>
    <n v="2"/>
    <n v="5.9"/>
    <n v="4.3383940000000001"/>
    <n v="12.798262300000001"/>
  </r>
  <r>
    <x v="16"/>
    <s v="2007a-Norcross"/>
    <x v="1"/>
    <x v="1"/>
    <s v="C10"/>
    <s v="BT05"/>
    <x v="16"/>
    <x v="16"/>
    <n v="68.863"/>
    <n v="-166.8237"/>
    <x v="11"/>
    <n v="0.68541666666666667"/>
    <n v="5"/>
    <x v="16"/>
    <x v="16"/>
    <s v="fine mud; shell hash; gravel"/>
    <x v="9"/>
    <x v="9"/>
    <x v="9"/>
    <x v="15"/>
    <x v="0"/>
    <n v="2.2570000000000001"/>
    <n v="204"/>
    <n v="461"/>
    <n v="2.169197"/>
    <m/>
    <x v="20"/>
    <n v="9"/>
    <n v="9.4"/>
    <n v="19.522773000000001"/>
    <n v="20.390451800000001"/>
  </r>
  <r>
    <x v="16"/>
    <s v="2007a-Norcross"/>
    <x v="1"/>
    <x v="1"/>
    <s v="C10"/>
    <s v="BT05"/>
    <x v="16"/>
    <x v="16"/>
    <n v="68.863"/>
    <n v="-166.8237"/>
    <x v="11"/>
    <n v="0.68541666666666667"/>
    <n v="5"/>
    <x v="16"/>
    <x v="16"/>
    <s v="fine mud; shell hash; gravel"/>
    <x v="9"/>
    <x v="9"/>
    <x v="9"/>
    <x v="15"/>
    <x v="0"/>
    <n v="2.2570000000000001"/>
    <n v="204"/>
    <n v="461"/>
    <n v="2.169197"/>
    <m/>
    <x v="10"/>
    <n v="157"/>
    <n v="101"/>
    <n v="340.56392900000003"/>
    <n v="219.088897"/>
  </r>
  <r>
    <x v="16"/>
    <s v="2007a-Norcross"/>
    <x v="1"/>
    <x v="1"/>
    <s v="C10"/>
    <s v="BT05"/>
    <x v="16"/>
    <x v="16"/>
    <n v="68.863"/>
    <n v="-166.8237"/>
    <x v="11"/>
    <n v="0.68541666666666667"/>
    <n v="5"/>
    <x v="16"/>
    <x v="16"/>
    <s v="fine mud; shell hash; gravel"/>
    <x v="9"/>
    <x v="9"/>
    <x v="9"/>
    <x v="15"/>
    <x v="0"/>
    <n v="2.2570000000000001"/>
    <n v="204"/>
    <n v="461"/>
    <n v="2.169197"/>
    <m/>
    <x v="21"/>
    <n v="4"/>
    <n v="5"/>
    <n v="8.6767880000000002"/>
    <n v="10.845985000000001"/>
  </r>
  <r>
    <x v="16"/>
    <s v="2007a-Norcross"/>
    <x v="1"/>
    <x v="1"/>
    <s v="C10"/>
    <s v="BT05"/>
    <x v="16"/>
    <x v="16"/>
    <n v="68.863"/>
    <n v="-166.8237"/>
    <x v="11"/>
    <n v="0.68541666666666667"/>
    <n v="5"/>
    <x v="16"/>
    <x v="16"/>
    <s v="fine mud; shell hash; gravel"/>
    <x v="9"/>
    <x v="9"/>
    <x v="9"/>
    <x v="15"/>
    <x v="0"/>
    <n v="2.2570000000000001"/>
    <n v="204"/>
    <n v="461"/>
    <n v="2.169197"/>
    <m/>
    <x v="18"/>
    <n v="1"/>
    <n v="1.5"/>
    <n v="2.169197"/>
    <n v="3.2537954999999998"/>
  </r>
  <r>
    <x v="16"/>
    <s v="2007a-Norcross"/>
    <x v="1"/>
    <x v="1"/>
    <s v="C10"/>
    <s v="BT05"/>
    <x v="16"/>
    <x v="16"/>
    <n v="68.863"/>
    <n v="-166.8237"/>
    <x v="11"/>
    <n v="0.68541666666666667"/>
    <n v="5"/>
    <x v="16"/>
    <x v="16"/>
    <s v="fine mud; shell hash; gravel"/>
    <x v="9"/>
    <x v="9"/>
    <x v="9"/>
    <x v="15"/>
    <x v="0"/>
    <n v="2.2570000000000001"/>
    <n v="204"/>
    <n v="461"/>
    <n v="2.169197"/>
    <m/>
    <x v="19"/>
    <n v="1"/>
    <n v="0.4"/>
    <n v="2.169197"/>
    <n v="0.86767880000000008"/>
  </r>
  <r>
    <x v="17"/>
    <s v="2007a-Norcross"/>
    <x v="1"/>
    <x v="1"/>
    <s v="C15"/>
    <s v="BT08"/>
    <x v="17"/>
    <x v="17"/>
    <n v="68.900999999999996"/>
    <n v="-168.91839999999999"/>
    <x v="12"/>
    <n v="0.59583333333333333"/>
    <n v="5"/>
    <x v="17"/>
    <x v="17"/>
    <m/>
    <x v="9"/>
    <x v="9"/>
    <x v="9"/>
    <x v="16"/>
    <x v="0"/>
    <n v="2.2570000000000001"/>
    <n v="253"/>
    <n v="570"/>
    <n v="1.754386"/>
    <m/>
    <x v="5"/>
    <n v="18"/>
    <n v="94.5"/>
    <n v="31.578948"/>
    <n v="165.78947700000001"/>
  </r>
  <r>
    <x v="17"/>
    <s v="2007a-Norcross"/>
    <x v="1"/>
    <x v="1"/>
    <s v="C15"/>
    <s v="BT08"/>
    <x v="17"/>
    <x v="17"/>
    <n v="68.900999999999996"/>
    <n v="-168.91839999999999"/>
    <x v="12"/>
    <n v="0.59583333333333333"/>
    <n v="5"/>
    <x v="17"/>
    <x v="17"/>
    <m/>
    <x v="9"/>
    <x v="9"/>
    <x v="9"/>
    <x v="16"/>
    <x v="0"/>
    <n v="2.2570000000000001"/>
    <n v="253"/>
    <n v="570"/>
    <n v="1.754386"/>
    <m/>
    <x v="31"/>
    <n v="3"/>
    <n v="9.3000000000000007"/>
    <n v="5.2631579999999998"/>
    <n v="16.315789800000001"/>
  </r>
  <r>
    <x v="17"/>
    <s v="2007a-Norcross"/>
    <x v="1"/>
    <x v="1"/>
    <s v="C15"/>
    <s v="BT08"/>
    <x v="17"/>
    <x v="17"/>
    <n v="68.900999999999996"/>
    <n v="-168.91839999999999"/>
    <x v="12"/>
    <n v="0.59583333333333333"/>
    <n v="5"/>
    <x v="17"/>
    <x v="17"/>
    <m/>
    <x v="9"/>
    <x v="9"/>
    <x v="9"/>
    <x v="16"/>
    <x v="0"/>
    <n v="2.2570000000000001"/>
    <n v="253"/>
    <n v="570"/>
    <n v="1.754386"/>
    <m/>
    <x v="7"/>
    <n v="4"/>
    <n v="2.2000000000000002"/>
    <n v="7.017544"/>
    <n v="3.8596492000000002"/>
  </r>
  <r>
    <x v="17"/>
    <s v="2007a-Norcross"/>
    <x v="1"/>
    <x v="1"/>
    <s v="C15"/>
    <s v="BT08"/>
    <x v="17"/>
    <x v="17"/>
    <n v="68.900999999999996"/>
    <n v="-168.91839999999999"/>
    <x v="12"/>
    <n v="0.59583333333333333"/>
    <n v="5"/>
    <x v="17"/>
    <x v="17"/>
    <m/>
    <x v="9"/>
    <x v="9"/>
    <x v="9"/>
    <x v="16"/>
    <x v="0"/>
    <n v="2.2570000000000001"/>
    <n v="253"/>
    <n v="570"/>
    <n v="1.754386"/>
    <m/>
    <x v="1"/>
    <n v="3"/>
    <n v="12.6"/>
    <n v="5.2631579999999998"/>
    <n v="22.105263600000001"/>
  </r>
  <r>
    <x v="17"/>
    <s v="2007a-Norcross"/>
    <x v="1"/>
    <x v="1"/>
    <s v="C15"/>
    <s v="BT08"/>
    <x v="17"/>
    <x v="17"/>
    <n v="68.900999999999996"/>
    <n v="-168.91839999999999"/>
    <x v="12"/>
    <n v="0.59583333333333333"/>
    <n v="5"/>
    <x v="17"/>
    <x v="17"/>
    <m/>
    <x v="9"/>
    <x v="9"/>
    <x v="9"/>
    <x v="16"/>
    <x v="0"/>
    <n v="2.2570000000000001"/>
    <n v="253"/>
    <n v="570"/>
    <n v="1.754386"/>
    <m/>
    <x v="32"/>
    <n v="1"/>
    <n v="1.7"/>
    <n v="1.754386"/>
    <n v="2.9824562000000001"/>
  </r>
  <r>
    <x v="17"/>
    <s v="2007a-Norcross"/>
    <x v="1"/>
    <x v="1"/>
    <s v="C15"/>
    <s v="BT08"/>
    <x v="17"/>
    <x v="17"/>
    <n v="68.900999999999996"/>
    <n v="-168.91839999999999"/>
    <x v="12"/>
    <n v="0.59583333333333333"/>
    <n v="5"/>
    <x v="17"/>
    <x v="17"/>
    <m/>
    <x v="9"/>
    <x v="9"/>
    <x v="9"/>
    <x v="16"/>
    <x v="0"/>
    <n v="2.2570000000000001"/>
    <n v="253"/>
    <n v="570"/>
    <n v="1.754386"/>
    <m/>
    <x v="2"/>
    <n v="106"/>
    <n v="680.5"/>
    <n v="185.96491599999999"/>
    <n v="1193.8596729999999"/>
  </r>
  <r>
    <x v="17"/>
    <s v="2007a-Norcross"/>
    <x v="1"/>
    <x v="1"/>
    <s v="C15"/>
    <s v="BT08"/>
    <x v="17"/>
    <x v="17"/>
    <n v="68.900999999999996"/>
    <n v="-168.91839999999999"/>
    <x v="12"/>
    <n v="0.59583333333333333"/>
    <n v="5"/>
    <x v="17"/>
    <x v="17"/>
    <m/>
    <x v="9"/>
    <x v="9"/>
    <x v="9"/>
    <x v="16"/>
    <x v="0"/>
    <n v="2.2570000000000001"/>
    <n v="253"/>
    <n v="570"/>
    <n v="1.754386"/>
    <m/>
    <x v="4"/>
    <n v="7"/>
    <n v="7.6"/>
    <n v="12.280702"/>
    <n v="13.3333336"/>
  </r>
  <r>
    <x v="17"/>
    <s v="2007a-Norcross"/>
    <x v="1"/>
    <x v="1"/>
    <s v="C15"/>
    <s v="BT08"/>
    <x v="17"/>
    <x v="17"/>
    <n v="68.900999999999996"/>
    <n v="-168.91839999999999"/>
    <x v="12"/>
    <n v="0.59583333333333333"/>
    <n v="5"/>
    <x v="17"/>
    <x v="17"/>
    <m/>
    <x v="9"/>
    <x v="9"/>
    <x v="9"/>
    <x v="16"/>
    <x v="0"/>
    <n v="2.2570000000000001"/>
    <n v="253"/>
    <n v="570"/>
    <n v="1.754386"/>
    <m/>
    <x v="20"/>
    <n v="3"/>
    <n v="8.4"/>
    <n v="5.2631579999999998"/>
    <n v="14.7368424"/>
  </r>
  <r>
    <x v="17"/>
    <s v="2007a-Norcross"/>
    <x v="1"/>
    <x v="1"/>
    <s v="C15"/>
    <s v="BT08"/>
    <x v="17"/>
    <x v="17"/>
    <n v="68.900999999999996"/>
    <n v="-168.91839999999999"/>
    <x v="12"/>
    <n v="0.59583333333333333"/>
    <n v="5"/>
    <x v="17"/>
    <x v="17"/>
    <m/>
    <x v="9"/>
    <x v="9"/>
    <x v="9"/>
    <x v="16"/>
    <x v="0"/>
    <n v="2.2570000000000001"/>
    <n v="253"/>
    <n v="570"/>
    <n v="1.754386"/>
    <m/>
    <x v="10"/>
    <n v="1"/>
    <n v="28.9"/>
    <n v="1.754386"/>
    <n v="50.701755399999996"/>
  </r>
  <r>
    <x v="18"/>
    <s v="2007a-Norcross"/>
    <x v="1"/>
    <x v="1"/>
    <s v="C16"/>
    <s v="BT09"/>
    <x v="18"/>
    <x v="18"/>
    <n v="70.013499999999993"/>
    <n v="-167.9907"/>
    <x v="13"/>
    <n v="0.1423611111111111"/>
    <n v="5"/>
    <x v="18"/>
    <x v="18"/>
    <s v="some smooth 1.5&quot; gravel in net"/>
    <x v="9"/>
    <x v="9"/>
    <x v="9"/>
    <x v="17"/>
    <x v="0"/>
    <n v="2.2570000000000001"/>
    <n v="178"/>
    <n v="402"/>
    <n v="2.4875620000000001"/>
    <m/>
    <x v="7"/>
    <n v="5"/>
    <n v="4.4000000000000004"/>
    <n v="12.437810000000001"/>
    <n v="10.945272800000001"/>
  </r>
  <r>
    <x v="18"/>
    <s v="2007a-Norcross"/>
    <x v="1"/>
    <x v="1"/>
    <s v="C16"/>
    <s v="BT09"/>
    <x v="18"/>
    <x v="18"/>
    <n v="70.013499999999993"/>
    <n v="-167.9907"/>
    <x v="13"/>
    <n v="0.1423611111111111"/>
    <n v="5"/>
    <x v="18"/>
    <x v="18"/>
    <s v="some smooth 1.5&quot; gravel in net"/>
    <x v="9"/>
    <x v="9"/>
    <x v="9"/>
    <x v="17"/>
    <x v="0"/>
    <n v="2.2570000000000001"/>
    <n v="178"/>
    <n v="402"/>
    <n v="2.4875620000000001"/>
    <m/>
    <x v="0"/>
    <n v="1"/>
    <n v="2.9"/>
    <n v="2.4875620000000001"/>
    <n v="7.2139297999999998"/>
  </r>
  <r>
    <x v="18"/>
    <s v="2007a-Norcross"/>
    <x v="1"/>
    <x v="1"/>
    <s v="C16"/>
    <s v="BT09"/>
    <x v="18"/>
    <x v="18"/>
    <n v="70.013499999999993"/>
    <n v="-167.9907"/>
    <x v="13"/>
    <n v="0.1423611111111111"/>
    <n v="5"/>
    <x v="18"/>
    <x v="18"/>
    <s v="some smooth 1.5&quot; gravel in net"/>
    <x v="9"/>
    <x v="9"/>
    <x v="9"/>
    <x v="17"/>
    <x v="0"/>
    <n v="2.2570000000000001"/>
    <n v="178"/>
    <n v="402"/>
    <n v="2.4875620000000001"/>
    <m/>
    <x v="33"/>
    <n v="1"/>
    <n v="0.6"/>
    <n v="2.4875620000000001"/>
    <n v="1.4925371999999999"/>
  </r>
  <r>
    <x v="18"/>
    <s v="2007a-Norcross"/>
    <x v="1"/>
    <x v="1"/>
    <s v="C16"/>
    <s v="BT09"/>
    <x v="18"/>
    <x v="18"/>
    <n v="70.013499999999993"/>
    <n v="-167.9907"/>
    <x v="13"/>
    <n v="0.1423611111111111"/>
    <n v="5"/>
    <x v="18"/>
    <x v="18"/>
    <s v="some smooth 1.5&quot; gravel in net"/>
    <x v="9"/>
    <x v="9"/>
    <x v="9"/>
    <x v="17"/>
    <x v="0"/>
    <n v="2.2570000000000001"/>
    <n v="178"/>
    <n v="402"/>
    <n v="2.4875620000000001"/>
    <m/>
    <x v="14"/>
    <n v="8"/>
    <n v="53.7"/>
    <n v="19.900496"/>
    <n v="133.5820794"/>
  </r>
  <r>
    <x v="18"/>
    <s v="2007a-Norcross"/>
    <x v="1"/>
    <x v="1"/>
    <s v="C16"/>
    <s v="BT09"/>
    <x v="18"/>
    <x v="18"/>
    <n v="70.013499999999993"/>
    <n v="-167.9907"/>
    <x v="13"/>
    <n v="0.1423611111111111"/>
    <n v="5"/>
    <x v="18"/>
    <x v="18"/>
    <s v="some smooth 1.5&quot; gravel in net"/>
    <x v="9"/>
    <x v="9"/>
    <x v="9"/>
    <x v="17"/>
    <x v="0"/>
    <n v="2.2570000000000001"/>
    <n v="178"/>
    <n v="402"/>
    <n v="2.4875620000000001"/>
    <m/>
    <x v="15"/>
    <n v="1"/>
    <n v="7.8"/>
    <n v="2.4875620000000001"/>
    <n v="19.402983599999999"/>
  </r>
  <r>
    <x v="18"/>
    <s v="2007a-Norcross"/>
    <x v="1"/>
    <x v="1"/>
    <s v="C16"/>
    <s v="BT09"/>
    <x v="18"/>
    <x v="18"/>
    <n v="70.013499999999993"/>
    <n v="-167.9907"/>
    <x v="13"/>
    <n v="0.1423611111111111"/>
    <n v="5"/>
    <x v="18"/>
    <x v="18"/>
    <s v="some smooth 1.5&quot; gravel in net"/>
    <x v="9"/>
    <x v="9"/>
    <x v="9"/>
    <x v="17"/>
    <x v="0"/>
    <n v="2.2570000000000001"/>
    <n v="178"/>
    <n v="402"/>
    <n v="2.4875620000000001"/>
    <m/>
    <x v="1"/>
    <n v="1"/>
    <n v="6.7"/>
    <n v="2.4875620000000001"/>
    <n v="16.666665399999999"/>
  </r>
  <r>
    <x v="18"/>
    <s v="2007a-Norcross"/>
    <x v="1"/>
    <x v="1"/>
    <s v="C16"/>
    <s v="BT09"/>
    <x v="18"/>
    <x v="18"/>
    <n v="70.013499999999993"/>
    <n v="-167.9907"/>
    <x v="13"/>
    <n v="0.1423611111111111"/>
    <n v="5"/>
    <x v="18"/>
    <x v="18"/>
    <s v="some smooth 1.5&quot; gravel in net"/>
    <x v="9"/>
    <x v="9"/>
    <x v="9"/>
    <x v="17"/>
    <x v="0"/>
    <n v="2.2570000000000001"/>
    <n v="178"/>
    <n v="402"/>
    <n v="2.4875620000000001"/>
    <m/>
    <x v="34"/>
    <n v="1"/>
    <n v="0.3"/>
    <n v="2.4875620000000001"/>
    <n v="0.74626859999999995"/>
  </r>
  <r>
    <x v="18"/>
    <s v="2007a-Norcross"/>
    <x v="1"/>
    <x v="1"/>
    <s v="C16"/>
    <s v="BT09"/>
    <x v="18"/>
    <x v="18"/>
    <n v="70.013499999999993"/>
    <n v="-167.9907"/>
    <x v="13"/>
    <n v="0.1423611111111111"/>
    <n v="5"/>
    <x v="18"/>
    <x v="18"/>
    <s v="some smooth 1.5&quot; gravel in net"/>
    <x v="9"/>
    <x v="9"/>
    <x v="9"/>
    <x v="17"/>
    <x v="0"/>
    <n v="2.2570000000000001"/>
    <n v="178"/>
    <n v="402"/>
    <n v="2.4875620000000001"/>
    <m/>
    <x v="24"/>
    <n v="1"/>
    <n v="7.8"/>
    <n v="2.4875620000000001"/>
    <n v="19.402983599999999"/>
  </r>
  <r>
    <x v="18"/>
    <s v="2007a-Norcross"/>
    <x v="1"/>
    <x v="1"/>
    <s v="C16"/>
    <s v="BT09"/>
    <x v="18"/>
    <x v="18"/>
    <n v="70.013499999999993"/>
    <n v="-167.9907"/>
    <x v="13"/>
    <n v="0.1423611111111111"/>
    <n v="5"/>
    <x v="18"/>
    <x v="18"/>
    <s v="some smooth 1.5&quot; gravel in net"/>
    <x v="9"/>
    <x v="9"/>
    <x v="9"/>
    <x v="17"/>
    <x v="0"/>
    <n v="2.2570000000000001"/>
    <n v="178"/>
    <n v="402"/>
    <n v="2.4875620000000001"/>
    <m/>
    <x v="23"/>
    <n v="3"/>
    <n v="6.9"/>
    <n v="7.4626859999999997"/>
    <n v="17.164177800000001"/>
  </r>
  <r>
    <x v="18"/>
    <s v="2007a-Norcross"/>
    <x v="1"/>
    <x v="1"/>
    <s v="C16"/>
    <s v="BT09"/>
    <x v="18"/>
    <x v="18"/>
    <n v="70.013499999999993"/>
    <n v="-167.9907"/>
    <x v="13"/>
    <n v="0.1423611111111111"/>
    <n v="5"/>
    <x v="18"/>
    <x v="18"/>
    <s v="some smooth 1.5&quot; gravel in net"/>
    <x v="9"/>
    <x v="9"/>
    <x v="9"/>
    <x v="17"/>
    <x v="0"/>
    <n v="2.2570000000000001"/>
    <n v="178"/>
    <n v="402"/>
    <n v="2.4875620000000001"/>
    <m/>
    <x v="9"/>
    <n v="1"/>
    <n v="6.8"/>
    <n v="2.4875620000000001"/>
    <n v="16.915421599999998"/>
  </r>
  <r>
    <x v="18"/>
    <s v="2007a-Norcross"/>
    <x v="1"/>
    <x v="1"/>
    <s v="C16"/>
    <s v="BT09"/>
    <x v="18"/>
    <x v="18"/>
    <n v="70.013499999999993"/>
    <n v="-167.9907"/>
    <x v="13"/>
    <n v="0.1423611111111111"/>
    <n v="5"/>
    <x v="18"/>
    <x v="18"/>
    <s v="some smooth 1.5&quot; gravel in net"/>
    <x v="9"/>
    <x v="9"/>
    <x v="9"/>
    <x v="17"/>
    <x v="0"/>
    <n v="2.2570000000000001"/>
    <n v="178"/>
    <n v="402"/>
    <n v="2.4875620000000001"/>
    <m/>
    <x v="10"/>
    <n v="3"/>
    <n v="5.6"/>
    <n v="7.4626859999999997"/>
    <n v="13.9303472"/>
  </r>
  <r>
    <x v="18"/>
    <s v="2007a-Norcross"/>
    <x v="1"/>
    <x v="1"/>
    <s v="C16"/>
    <s v="BT09"/>
    <x v="18"/>
    <x v="18"/>
    <n v="70.013499999999993"/>
    <n v="-167.9907"/>
    <x v="13"/>
    <n v="0.1423611111111111"/>
    <n v="5"/>
    <x v="18"/>
    <x v="18"/>
    <s v="some smooth 1.5&quot; gravel in net"/>
    <x v="9"/>
    <x v="9"/>
    <x v="9"/>
    <x v="17"/>
    <x v="0"/>
    <n v="2.2570000000000001"/>
    <n v="178"/>
    <n v="402"/>
    <n v="2.4875620000000001"/>
    <m/>
    <x v="35"/>
    <n v="1"/>
    <n v="0.4"/>
    <n v="2.4875620000000001"/>
    <n v="0.99502480000000004"/>
  </r>
  <r>
    <x v="19"/>
    <s v="2007a-Norcross"/>
    <x v="1"/>
    <x v="1"/>
    <s v="C17"/>
    <s v="BT10"/>
    <x v="19"/>
    <x v="19"/>
    <n v="70.192099999999996"/>
    <n v="-166.23220000000001"/>
    <x v="13"/>
    <n v="0.61111111111111105"/>
    <n v="5"/>
    <x v="19"/>
    <x v="19"/>
    <s v="fine mud; shell hash; gravel"/>
    <x v="9"/>
    <x v="9"/>
    <x v="9"/>
    <x v="18"/>
    <x v="0"/>
    <n v="2.2570000000000001"/>
    <n v="141"/>
    <n v="318"/>
    <n v="3.1446540000000001"/>
    <m/>
    <x v="5"/>
    <n v="1"/>
    <n v="4.5999999999999996"/>
    <n v="3.1446540000000001"/>
    <n v="14.465408399999999"/>
  </r>
  <r>
    <x v="19"/>
    <s v="2007a-Norcross"/>
    <x v="1"/>
    <x v="1"/>
    <s v="C17"/>
    <s v="BT10"/>
    <x v="19"/>
    <x v="19"/>
    <n v="70.192099999999996"/>
    <n v="-166.23220000000001"/>
    <x v="13"/>
    <n v="0.61111111111111105"/>
    <n v="5"/>
    <x v="19"/>
    <x v="19"/>
    <s v="fine mud; shell hash; gravel"/>
    <x v="9"/>
    <x v="9"/>
    <x v="9"/>
    <x v="18"/>
    <x v="0"/>
    <n v="2.2570000000000001"/>
    <n v="141"/>
    <n v="318"/>
    <n v="3.1446540000000001"/>
    <m/>
    <x v="6"/>
    <n v="6"/>
    <n v="22.4"/>
    <n v="18.867924000000002"/>
    <n v="70.440249600000001"/>
  </r>
  <r>
    <x v="19"/>
    <s v="2007a-Norcross"/>
    <x v="1"/>
    <x v="1"/>
    <s v="C17"/>
    <s v="BT10"/>
    <x v="19"/>
    <x v="19"/>
    <n v="70.192099999999996"/>
    <n v="-166.23220000000001"/>
    <x v="13"/>
    <n v="0.61111111111111105"/>
    <n v="5"/>
    <x v="19"/>
    <x v="19"/>
    <s v="fine mud; shell hash; gravel"/>
    <x v="9"/>
    <x v="9"/>
    <x v="9"/>
    <x v="18"/>
    <x v="0"/>
    <n v="2.2570000000000001"/>
    <n v="141"/>
    <n v="318"/>
    <n v="3.1446540000000001"/>
    <m/>
    <x v="31"/>
    <n v="6"/>
    <n v="18.8"/>
    <n v="18.867924000000002"/>
    <n v="59.119495200000003"/>
  </r>
  <r>
    <x v="19"/>
    <s v="2007a-Norcross"/>
    <x v="1"/>
    <x v="1"/>
    <s v="C17"/>
    <s v="BT10"/>
    <x v="19"/>
    <x v="19"/>
    <n v="70.192099999999996"/>
    <n v="-166.23220000000001"/>
    <x v="13"/>
    <n v="0.61111111111111105"/>
    <n v="5"/>
    <x v="19"/>
    <x v="19"/>
    <s v="fine mud; shell hash; gravel"/>
    <x v="9"/>
    <x v="9"/>
    <x v="9"/>
    <x v="18"/>
    <x v="0"/>
    <n v="2.2570000000000001"/>
    <n v="141"/>
    <n v="318"/>
    <n v="3.1446540000000001"/>
    <m/>
    <x v="7"/>
    <n v="3"/>
    <n v="4.0999999999999996"/>
    <n v="9.4339620000000011"/>
    <n v="12.8930814"/>
  </r>
  <r>
    <x v="19"/>
    <s v="2007a-Norcross"/>
    <x v="1"/>
    <x v="1"/>
    <s v="C17"/>
    <s v="BT10"/>
    <x v="19"/>
    <x v="19"/>
    <n v="70.192099999999996"/>
    <n v="-166.23220000000001"/>
    <x v="13"/>
    <n v="0.61111111111111105"/>
    <n v="5"/>
    <x v="19"/>
    <x v="19"/>
    <s v="fine mud; shell hash; gravel"/>
    <x v="9"/>
    <x v="9"/>
    <x v="9"/>
    <x v="18"/>
    <x v="0"/>
    <n v="2.2570000000000001"/>
    <n v="141"/>
    <n v="318"/>
    <n v="3.1446540000000001"/>
    <m/>
    <x v="0"/>
    <n v="1"/>
    <n v="5.5"/>
    <n v="3.1446540000000001"/>
    <n v="17.295597000000001"/>
  </r>
  <r>
    <x v="19"/>
    <s v="2007a-Norcross"/>
    <x v="1"/>
    <x v="1"/>
    <s v="C17"/>
    <s v="BT10"/>
    <x v="19"/>
    <x v="19"/>
    <n v="70.192099999999996"/>
    <n v="-166.23220000000001"/>
    <x v="13"/>
    <n v="0.61111111111111105"/>
    <n v="5"/>
    <x v="19"/>
    <x v="19"/>
    <s v="fine mud; shell hash; gravel"/>
    <x v="9"/>
    <x v="9"/>
    <x v="9"/>
    <x v="18"/>
    <x v="0"/>
    <n v="2.2570000000000001"/>
    <n v="141"/>
    <n v="318"/>
    <n v="3.1446540000000001"/>
    <m/>
    <x v="14"/>
    <n v="1"/>
    <n v="3.5"/>
    <n v="3.1446540000000001"/>
    <n v="11.006289000000001"/>
  </r>
  <r>
    <x v="19"/>
    <s v="2007a-Norcross"/>
    <x v="1"/>
    <x v="1"/>
    <s v="C17"/>
    <s v="BT10"/>
    <x v="19"/>
    <x v="19"/>
    <n v="70.192099999999996"/>
    <n v="-166.23220000000001"/>
    <x v="13"/>
    <n v="0.61111111111111105"/>
    <n v="5"/>
    <x v="19"/>
    <x v="19"/>
    <s v="fine mud; shell hash; gravel"/>
    <x v="9"/>
    <x v="9"/>
    <x v="9"/>
    <x v="18"/>
    <x v="0"/>
    <n v="2.2570000000000001"/>
    <n v="141"/>
    <n v="318"/>
    <n v="3.1446540000000001"/>
    <m/>
    <x v="1"/>
    <n v="2"/>
    <n v="5.5"/>
    <n v="6.2893080000000001"/>
    <n v="17.295597000000001"/>
  </r>
  <r>
    <x v="19"/>
    <s v="2007a-Norcross"/>
    <x v="1"/>
    <x v="1"/>
    <s v="C17"/>
    <s v="BT10"/>
    <x v="19"/>
    <x v="19"/>
    <n v="70.192099999999996"/>
    <n v="-166.23220000000001"/>
    <x v="13"/>
    <n v="0.61111111111111105"/>
    <n v="5"/>
    <x v="19"/>
    <x v="19"/>
    <s v="fine mud; shell hash; gravel"/>
    <x v="9"/>
    <x v="9"/>
    <x v="9"/>
    <x v="18"/>
    <x v="0"/>
    <n v="2.2570000000000001"/>
    <n v="141"/>
    <n v="318"/>
    <n v="3.1446540000000001"/>
    <m/>
    <x v="2"/>
    <n v="5"/>
    <n v="8"/>
    <n v="15.723269999999999"/>
    <n v="25.157232"/>
  </r>
  <r>
    <x v="19"/>
    <s v="2007a-Norcross"/>
    <x v="1"/>
    <x v="1"/>
    <s v="C17"/>
    <s v="BT10"/>
    <x v="19"/>
    <x v="19"/>
    <n v="70.192099999999996"/>
    <n v="-166.23220000000001"/>
    <x v="13"/>
    <n v="0.61111111111111105"/>
    <n v="5"/>
    <x v="19"/>
    <x v="19"/>
    <s v="fine mud; shell hash; gravel"/>
    <x v="9"/>
    <x v="9"/>
    <x v="9"/>
    <x v="18"/>
    <x v="0"/>
    <n v="2.2570000000000001"/>
    <n v="141"/>
    <n v="318"/>
    <n v="3.1446540000000001"/>
    <m/>
    <x v="11"/>
    <n v="1"/>
    <n v="5.5"/>
    <n v="3.1446540000000001"/>
    <n v="17.295597000000001"/>
  </r>
  <r>
    <x v="19"/>
    <s v="2007a-Norcross"/>
    <x v="1"/>
    <x v="1"/>
    <s v="C17"/>
    <s v="BT10"/>
    <x v="19"/>
    <x v="19"/>
    <n v="70.192099999999996"/>
    <n v="-166.23220000000001"/>
    <x v="13"/>
    <n v="0.61111111111111105"/>
    <n v="5"/>
    <x v="19"/>
    <x v="19"/>
    <s v="fine mud; shell hash; gravel"/>
    <x v="9"/>
    <x v="9"/>
    <x v="9"/>
    <x v="18"/>
    <x v="0"/>
    <n v="2.2570000000000001"/>
    <n v="141"/>
    <n v="318"/>
    <n v="3.1446540000000001"/>
    <m/>
    <x v="3"/>
    <n v="1"/>
    <n v="14.9"/>
    <n v="3.1446540000000001"/>
    <n v="46.855344600000002"/>
  </r>
  <r>
    <x v="19"/>
    <s v="2007a-Norcross"/>
    <x v="1"/>
    <x v="1"/>
    <s v="C17"/>
    <s v="BT10"/>
    <x v="19"/>
    <x v="19"/>
    <n v="70.192099999999996"/>
    <n v="-166.23220000000001"/>
    <x v="13"/>
    <n v="0.61111111111111105"/>
    <n v="5"/>
    <x v="19"/>
    <x v="19"/>
    <s v="fine mud; shell hash; gravel"/>
    <x v="9"/>
    <x v="9"/>
    <x v="9"/>
    <x v="18"/>
    <x v="0"/>
    <n v="2.2570000000000001"/>
    <n v="141"/>
    <n v="318"/>
    <n v="3.1446540000000001"/>
    <m/>
    <x v="20"/>
    <n v="3"/>
    <n v="8.6999999999999993"/>
    <n v="9.4339620000000011"/>
    <n v="27.358489799999997"/>
  </r>
  <r>
    <x v="19"/>
    <s v="2007a-Norcross"/>
    <x v="1"/>
    <x v="1"/>
    <s v="C17"/>
    <s v="BT10"/>
    <x v="19"/>
    <x v="19"/>
    <n v="70.192099999999996"/>
    <n v="-166.23220000000001"/>
    <x v="13"/>
    <n v="0.61111111111111105"/>
    <n v="5"/>
    <x v="19"/>
    <x v="19"/>
    <s v="fine mud; shell hash; gravel"/>
    <x v="9"/>
    <x v="9"/>
    <x v="9"/>
    <x v="18"/>
    <x v="0"/>
    <n v="2.2570000000000001"/>
    <n v="141"/>
    <n v="318"/>
    <n v="3.1446540000000001"/>
    <m/>
    <x v="10"/>
    <n v="6"/>
    <n v="30.8"/>
    <n v="18.867924000000002"/>
    <n v="96.855343200000007"/>
  </r>
  <r>
    <x v="20"/>
    <s v="2007a-Norcross"/>
    <x v="1"/>
    <x v="1"/>
    <s v="C19"/>
    <s v="BT11"/>
    <x v="20"/>
    <x v="20"/>
    <n v="70.019300000000001"/>
    <n v="-163.7191"/>
    <x v="13"/>
    <n v="0.87013888888888891"/>
    <n v="5"/>
    <x v="20"/>
    <x v="20"/>
    <s v="sand; mud"/>
    <x v="9"/>
    <x v="9"/>
    <x v="9"/>
    <x v="19"/>
    <x v="0"/>
    <n v="2.2570000000000001"/>
    <n v="191"/>
    <n v="431"/>
    <n v="2.3201860000000001"/>
    <m/>
    <x v="7"/>
    <n v="5"/>
    <n v="2.9"/>
    <n v="11.60093"/>
    <n v="6.7285393999999998"/>
  </r>
  <r>
    <x v="20"/>
    <s v="2007a-Norcross"/>
    <x v="1"/>
    <x v="1"/>
    <s v="C19"/>
    <s v="BT11"/>
    <x v="20"/>
    <x v="20"/>
    <n v="70.019300000000001"/>
    <n v="-163.7191"/>
    <x v="13"/>
    <n v="0.87013888888888891"/>
    <n v="5"/>
    <x v="20"/>
    <x v="20"/>
    <s v="sand; mud"/>
    <x v="9"/>
    <x v="9"/>
    <x v="9"/>
    <x v="19"/>
    <x v="0"/>
    <n v="2.2570000000000001"/>
    <n v="191"/>
    <n v="431"/>
    <n v="2.3201860000000001"/>
    <m/>
    <x v="0"/>
    <n v="63"/>
    <n v="41.8"/>
    <n v="146.171718"/>
    <n v="96.983774799999992"/>
  </r>
  <r>
    <x v="20"/>
    <s v="2007a-Norcross"/>
    <x v="1"/>
    <x v="1"/>
    <s v="C19"/>
    <s v="BT11"/>
    <x v="20"/>
    <x v="20"/>
    <n v="70.019300000000001"/>
    <n v="-163.7191"/>
    <x v="13"/>
    <n v="0.87013888888888891"/>
    <n v="5"/>
    <x v="20"/>
    <x v="20"/>
    <s v="sand; mud"/>
    <x v="9"/>
    <x v="9"/>
    <x v="9"/>
    <x v="19"/>
    <x v="0"/>
    <n v="2.2570000000000001"/>
    <n v="191"/>
    <n v="431"/>
    <n v="2.3201860000000001"/>
    <m/>
    <x v="1"/>
    <n v="39"/>
    <n v="80"/>
    <n v="90.487254000000007"/>
    <n v="185.61488"/>
  </r>
  <r>
    <x v="20"/>
    <s v="2007a-Norcross"/>
    <x v="1"/>
    <x v="1"/>
    <s v="C19"/>
    <s v="BT11"/>
    <x v="20"/>
    <x v="20"/>
    <n v="70.019300000000001"/>
    <n v="-163.7191"/>
    <x v="13"/>
    <n v="0.87013888888888891"/>
    <n v="5"/>
    <x v="20"/>
    <x v="20"/>
    <s v="sand; mud"/>
    <x v="9"/>
    <x v="9"/>
    <x v="9"/>
    <x v="19"/>
    <x v="0"/>
    <n v="2.2570000000000001"/>
    <n v="191"/>
    <n v="431"/>
    <n v="2.3201860000000001"/>
    <m/>
    <x v="2"/>
    <n v="2"/>
    <n v="1.9"/>
    <n v="4.6403720000000002"/>
    <n v="4.4083534000000002"/>
  </r>
  <r>
    <x v="20"/>
    <s v="2007a-Norcross"/>
    <x v="1"/>
    <x v="1"/>
    <s v="C19"/>
    <s v="BT11"/>
    <x v="20"/>
    <x v="20"/>
    <n v="70.019300000000001"/>
    <n v="-163.7191"/>
    <x v="13"/>
    <n v="0.87013888888888891"/>
    <n v="5"/>
    <x v="20"/>
    <x v="20"/>
    <s v="sand; mud"/>
    <x v="9"/>
    <x v="9"/>
    <x v="9"/>
    <x v="19"/>
    <x v="0"/>
    <n v="2.2570000000000001"/>
    <n v="191"/>
    <n v="431"/>
    <n v="2.3201860000000001"/>
    <m/>
    <x v="27"/>
    <n v="1"/>
    <n v="2.7"/>
    <n v="2.3201860000000001"/>
    <n v="6.2645022000000008"/>
  </r>
  <r>
    <x v="20"/>
    <s v="2007a-Norcross"/>
    <x v="1"/>
    <x v="1"/>
    <s v="C19"/>
    <s v="BT11"/>
    <x v="20"/>
    <x v="20"/>
    <n v="70.019300000000001"/>
    <n v="-163.7191"/>
    <x v="13"/>
    <n v="0.87013888888888891"/>
    <n v="5"/>
    <x v="20"/>
    <x v="20"/>
    <s v="sand; mud"/>
    <x v="9"/>
    <x v="9"/>
    <x v="9"/>
    <x v="19"/>
    <x v="0"/>
    <n v="2.2570000000000001"/>
    <n v="191"/>
    <n v="431"/>
    <n v="2.3201860000000001"/>
    <m/>
    <x v="4"/>
    <n v="19"/>
    <n v="76.599999999999994"/>
    <n v="44.083534"/>
    <n v="177.72624759999999"/>
  </r>
  <r>
    <x v="20"/>
    <s v="2007a-Norcross"/>
    <x v="1"/>
    <x v="1"/>
    <s v="C19"/>
    <s v="BT11"/>
    <x v="20"/>
    <x v="20"/>
    <n v="70.019300000000001"/>
    <n v="-163.7191"/>
    <x v="13"/>
    <n v="0.87013888888888891"/>
    <n v="5"/>
    <x v="20"/>
    <x v="20"/>
    <s v="sand; mud"/>
    <x v="9"/>
    <x v="9"/>
    <x v="9"/>
    <x v="19"/>
    <x v="0"/>
    <n v="2.2570000000000001"/>
    <n v="191"/>
    <n v="431"/>
    <n v="2.3201860000000001"/>
    <m/>
    <x v="10"/>
    <n v="10"/>
    <n v="34.6"/>
    <n v="23.20186"/>
    <n v="80.278435600000009"/>
  </r>
  <r>
    <x v="20"/>
    <s v="2007a-Norcross"/>
    <x v="1"/>
    <x v="1"/>
    <s v="C19"/>
    <s v="BT11"/>
    <x v="20"/>
    <x v="20"/>
    <n v="70.019300000000001"/>
    <n v="-163.7191"/>
    <x v="13"/>
    <n v="0.87013888888888891"/>
    <n v="5"/>
    <x v="20"/>
    <x v="20"/>
    <s v="sand; mud"/>
    <x v="9"/>
    <x v="9"/>
    <x v="9"/>
    <x v="19"/>
    <x v="0"/>
    <n v="2.2570000000000001"/>
    <n v="191"/>
    <n v="431"/>
    <n v="2.3201860000000001"/>
    <m/>
    <x v="18"/>
    <n v="1"/>
    <n v="12.2"/>
    <n v="2.3201860000000001"/>
    <n v="28.306269199999999"/>
  </r>
  <r>
    <x v="20"/>
    <s v="2007a-Norcross"/>
    <x v="1"/>
    <x v="1"/>
    <s v="C19"/>
    <s v="BT11"/>
    <x v="20"/>
    <x v="20"/>
    <n v="70.019300000000001"/>
    <n v="-163.7191"/>
    <x v="13"/>
    <n v="0.87013888888888891"/>
    <n v="5"/>
    <x v="20"/>
    <x v="20"/>
    <s v="sand; mud"/>
    <x v="9"/>
    <x v="9"/>
    <x v="9"/>
    <x v="19"/>
    <x v="0"/>
    <n v="2.2570000000000001"/>
    <n v="191"/>
    <n v="431"/>
    <n v="2.3201860000000001"/>
    <m/>
    <x v="19"/>
    <n v="1"/>
    <n v="1.7"/>
    <n v="2.3201860000000001"/>
    <n v="3.9443161999999998"/>
  </r>
  <r>
    <x v="21"/>
    <s v="2007a-Norcross"/>
    <x v="1"/>
    <x v="1"/>
    <s v="C23"/>
    <s v="BT13"/>
    <x v="21"/>
    <x v="21"/>
    <n v="70.679400000000001"/>
    <n v="-167.3117"/>
    <x v="14"/>
    <n v="0.76180555555555562"/>
    <n v="5"/>
    <x v="21"/>
    <x v="18"/>
    <m/>
    <x v="9"/>
    <x v="9"/>
    <x v="9"/>
    <x v="20"/>
    <x v="0"/>
    <n v="2.2570000000000001"/>
    <n v="190"/>
    <n v="430"/>
    <n v="2.3255810000000001"/>
    <m/>
    <x v="5"/>
    <n v="5"/>
    <n v="20.100000000000001"/>
    <n v="11.627905"/>
    <n v="46.744178100000006"/>
  </r>
  <r>
    <x v="21"/>
    <s v="2007a-Norcross"/>
    <x v="1"/>
    <x v="1"/>
    <s v="C23"/>
    <s v="BT13"/>
    <x v="21"/>
    <x v="21"/>
    <n v="70.679400000000001"/>
    <n v="-167.3117"/>
    <x v="14"/>
    <n v="0.76180555555555562"/>
    <n v="5"/>
    <x v="21"/>
    <x v="18"/>
    <m/>
    <x v="9"/>
    <x v="9"/>
    <x v="9"/>
    <x v="20"/>
    <x v="0"/>
    <n v="2.2570000000000001"/>
    <n v="190"/>
    <n v="430"/>
    <n v="2.3255810000000001"/>
    <m/>
    <x v="31"/>
    <n v="1"/>
    <n v="5.2"/>
    <n v="2.3255810000000001"/>
    <n v="12.093021200000001"/>
  </r>
  <r>
    <x v="21"/>
    <s v="2007a-Norcross"/>
    <x v="1"/>
    <x v="1"/>
    <s v="C23"/>
    <s v="BT13"/>
    <x v="21"/>
    <x v="21"/>
    <n v="70.679400000000001"/>
    <n v="-167.3117"/>
    <x v="14"/>
    <n v="0.76180555555555562"/>
    <n v="5"/>
    <x v="21"/>
    <x v="18"/>
    <m/>
    <x v="9"/>
    <x v="9"/>
    <x v="9"/>
    <x v="20"/>
    <x v="0"/>
    <n v="2.2570000000000001"/>
    <n v="190"/>
    <n v="430"/>
    <n v="2.3255810000000001"/>
    <m/>
    <x v="7"/>
    <n v="3"/>
    <n v="2.5"/>
    <n v="6.9767430000000008"/>
    <n v="5.8139525000000001"/>
  </r>
  <r>
    <x v="21"/>
    <s v="2007a-Norcross"/>
    <x v="1"/>
    <x v="1"/>
    <s v="C23"/>
    <s v="BT13"/>
    <x v="21"/>
    <x v="21"/>
    <n v="70.679400000000001"/>
    <n v="-167.3117"/>
    <x v="14"/>
    <n v="0.76180555555555562"/>
    <n v="5"/>
    <x v="21"/>
    <x v="18"/>
    <m/>
    <x v="9"/>
    <x v="9"/>
    <x v="9"/>
    <x v="20"/>
    <x v="0"/>
    <n v="2.2570000000000001"/>
    <n v="190"/>
    <n v="430"/>
    <n v="2.3255810000000001"/>
    <m/>
    <x v="0"/>
    <n v="19"/>
    <n v="17.3"/>
    <n v="44.186039000000001"/>
    <n v="40.232551300000004"/>
  </r>
  <r>
    <x v="21"/>
    <s v="2007a-Norcross"/>
    <x v="1"/>
    <x v="1"/>
    <s v="C23"/>
    <s v="BT13"/>
    <x v="21"/>
    <x v="21"/>
    <n v="70.679400000000001"/>
    <n v="-167.3117"/>
    <x v="14"/>
    <n v="0.76180555555555562"/>
    <n v="5"/>
    <x v="21"/>
    <x v="18"/>
    <m/>
    <x v="9"/>
    <x v="9"/>
    <x v="9"/>
    <x v="20"/>
    <x v="0"/>
    <n v="2.2570000000000001"/>
    <n v="190"/>
    <n v="430"/>
    <n v="2.3255810000000001"/>
    <m/>
    <x v="1"/>
    <n v="1"/>
    <n v="6.1"/>
    <n v="2.3255810000000001"/>
    <n v="14.1860441"/>
  </r>
  <r>
    <x v="21"/>
    <s v="2007a-Norcross"/>
    <x v="1"/>
    <x v="1"/>
    <s v="C23"/>
    <s v="BT13"/>
    <x v="21"/>
    <x v="21"/>
    <n v="70.679400000000001"/>
    <n v="-167.3117"/>
    <x v="14"/>
    <n v="0.76180555555555562"/>
    <n v="5"/>
    <x v="21"/>
    <x v="18"/>
    <m/>
    <x v="9"/>
    <x v="9"/>
    <x v="9"/>
    <x v="20"/>
    <x v="0"/>
    <n v="2.2570000000000001"/>
    <n v="190"/>
    <n v="430"/>
    <n v="2.3255810000000001"/>
    <m/>
    <x v="2"/>
    <n v="28"/>
    <n v="24.8"/>
    <n v="65.116268000000005"/>
    <n v="57.674408800000002"/>
  </r>
  <r>
    <x v="21"/>
    <s v="2007a-Norcross"/>
    <x v="1"/>
    <x v="1"/>
    <s v="C23"/>
    <s v="BT13"/>
    <x v="21"/>
    <x v="21"/>
    <n v="70.679400000000001"/>
    <n v="-167.3117"/>
    <x v="14"/>
    <n v="0.76180555555555562"/>
    <n v="5"/>
    <x v="21"/>
    <x v="18"/>
    <m/>
    <x v="9"/>
    <x v="9"/>
    <x v="9"/>
    <x v="20"/>
    <x v="0"/>
    <n v="2.2570000000000001"/>
    <n v="190"/>
    <n v="430"/>
    <n v="2.3255810000000001"/>
    <m/>
    <x v="11"/>
    <n v="1"/>
    <n v="0.2"/>
    <n v="2.3255810000000001"/>
    <n v="0.46511620000000004"/>
  </r>
  <r>
    <x v="21"/>
    <s v="2007a-Norcross"/>
    <x v="1"/>
    <x v="1"/>
    <s v="C23"/>
    <s v="BT13"/>
    <x v="21"/>
    <x v="21"/>
    <n v="70.679400000000001"/>
    <n v="-167.3117"/>
    <x v="14"/>
    <n v="0.76180555555555562"/>
    <n v="5"/>
    <x v="21"/>
    <x v="18"/>
    <m/>
    <x v="9"/>
    <x v="9"/>
    <x v="9"/>
    <x v="20"/>
    <x v="0"/>
    <n v="2.2570000000000001"/>
    <n v="190"/>
    <n v="430"/>
    <n v="2.3255810000000001"/>
    <m/>
    <x v="4"/>
    <n v="6"/>
    <n v="6.4"/>
    <n v="13.953486000000002"/>
    <n v="14.883718400000001"/>
  </r>
  <r>
    <x v="21"/>
    <s v="2007a-Norcross"/>
    <x v="1"/>
    <x v="1"/>
    <s v="C23"/>
    <s v="BT13"/>
    <x v="21"/>
    <x v="21"/>
    <n v="70.679400000000001"/>
    <n v="-167.3117"/>
    <x v="14"/>
    <n v="0.76180555555555562"/>
    <n v="5"/>
    <x v="21"/>
    <x v="18"/>
    <m/>
    <x v="9"/>
    <x v="9"/>
    <x v="9"/>
    <x v="20"/>
    <x v="0"/>
    <n v="2.2570000000000001"/>
    <n v="190"/>
    <n v="430"/>
    <n v="2.3255810000000001"/>
    <m/>
    <x v="8"/>
    <n v="2"/>
    <n v="1.5"/>
    <n v="4.6511620000000002"/>
    <n v="3.4883715000000004"/>
  </r>
  <r>
    <x v="21"/>
    <s v="2007a-Norcross"/>
    <x v="1"/>
    <x v="1"/>
    <s v="C23"/>
    <s v="BT13"/>
    <x v="21"/>
    <x v="21"/>
    <n v="70.679400000000001"/>
    <n v="-167.3117"/>
    <x v="14"/>
    <n v="0.76180555555555562"/>
    <n v="5"/>
    <x v="21"/>
    <x v="18"/>
    <m/>
    <x v="9"/>
    <x v="9"/>
    <x v="9"/>
    <x v="20"/>
    <x v="0"/>
    <n v="2.2570000000000001"/>
    <n v="190"/>
    <n v="430"/>
    <n v="2.3255810000000001"/>
    <m/>
    <x v="10"/>
    <n v="5"/>
    <n v="4"/>
    <n v="11.627905"/>
    <n v="9.3023240000000005"/>
  </r>
  <r>
    <x v="21"/>
    <s v="2007a-Norcross"/>
    <x v="1"/>
    <x v="1"/>
    <s v="C23"/>
    <s v="BT13"/>
    <x v="21"/>
    <x v="21"/>
    <n v="70.679400000000001"/>
    <n v="-167.3117"/>
    <x v="14"/>
    <n v="0.76180555555555562"/>
    <n v="5"/>
    <x v="21"/>
    <x v="18"/>
    <m/>
    <x v="9"/>
    <x v="9"/>
    <x v="9"/>
    <x v="20"/>
    <x v="0"/>
    <n v="2.2570000000000001"/>
    <n v="190"/>
    <n v="430"/>
    <n v="2.3255810000000001"/>
    <m/>
    <x v="35"/>
    <n v="1"/>
    <n v="0.2"/>
    <n v="2.3255810000000001"/>
    <n v="0.46511620000000004"/>
  </r>
  <r>
    <x v="22"/>
    <s v="2007a-Norcross"/>
    <x v="1"/>
    <x v="1"/>
    <s v="C24"/>
    <s v="BT14"/>
    <x v="22"/>
    <x v="22"/>
    <n v="71.076800000000006"/>
    <n v="-167.078"/>
    <x v="14"/>
    <n v="0.91666666666666663"/>
    <n v="5"/>
    <x v="22"/>
    <x v="21"/>
    <s v="mud and small amount of smooth gravel in net"/>
    <x v="9"/>
    <x v="9"/>
    <x v="9"/>
    <x v="21"/>
    <x v="0"/>
    <n v="2.2570000000000001"/>
    <n v="224"/>
    <n v="506"/>
    <n v="1.9762850000000001"/>
    <m/>
    <x v="5"/>
    <n v="7"/>
    <n v="27.5"/>
    <n v="13.833995"/>
    <n v="54.347837500000004"/>
  </r>
  <r>
    <x v="22"/>
    <s v="2007a-Norcross"/>
    <x v="1"/>
    <x v="1"/>
    <s v="C24"/>
    <s v="BT14"/>
    <x v="22"/>
    <x v="22"/>
    <n v="71.076800000000006"/>
    <n v="-167.078"/>
    <x v="14"/>
    <n v="0.91666666666666663"/>
    <n v="5"/>
    <x v="22"/>
    <x v="21"/>
    <s v="mud and small amount of smooth gravel in net"/>
    <x v="9"/>
    <x v="9"/>
    <x v="9"/>
    <x v="21"/>
    <x v="0"/>
    <n v="2.2570000000000001"/>
    <n v="224"/>
    <n v="506"/>
    <n v="1.9762850000000001"/>
    <m/>
    <x v="7"/>
    <n v="1"/>
    <n v="0.8"/>
    <n v="1.9762850000000001"/>
    <n v="1.5810280000000001"/>
  </r>
  <r>
    <x v="22"/>
    <s v="2007a-Norcross"/>
    <x v="1"/>
    <x v="1"/>
    <s v="C24"/>
    <s v="BT14"/>
    <x v="22"/>
    <x v="22"/>
    <n v="71.076800000000006"/>
    <n v="-167.078"/>
    <x v="14"/>
    <n v="0.91666666666666663"/>
    <n v="5"/>
    <x v="22"/>
    <x v="21"/>
    <s v="mud and small amount of smooth gravel in net"/>
    <x v="9"/>
    <x v="9"/>
    <x v="9"/>
    <x v="21"/>
    <x v="0"/>
    <n v="2.2570000000000001"/>
    <n v="224"/>
    <n v="506"/>
    <n v="1.9762850000000001"/>
    <m/>
    <x v="0"/>
    <n v="2"/>
    <n v="32.5"/>
    <n v="3.9525700000000001"/>
    <n v="64.229262500000004"/>
  </r>
  <r>
    <x v="22"/>
    <s v="2007a-Norcross"/>
    <x v="1"/>
    <x v="1"/>
    <s v="C24"/>
    <s v="BT14"/>
    <x v="22"/>
    <x v="22"/>
    <n v="71.076800000000006"/>
    <n v="-167.078"/>
    <x v="14"/>
    <n v="0.91666666666666663"/>
    <n v="5"/>
    <x v="22"/>
    <x v="21"/>
    <s v="mud and small amount of smooth gravel in net"/>
    <x v="9"/>
    <x v="9"/>
    <x v="9"/>
    <x v="21"/>
    <x v="0"/>
    <n v="2.2570000000000001"/>
    <n v="224"/>
    <n v="506"/>
    <n v="1.9762850000000001"/>
    <m/>
    <x v="1"/>
    <n v="5"/>
    <n v="33.1"/>
    <n v="9.8814250000000001"/>
    <n v="65.415033500000007"/>
  </r>
  <r>
    <x v="22"/>
    <s v="2007a-Norcross"/>
    <x v="1"/>
    <x v="1"/>
    <s v="C24"/>
    <s v="BT14"/>
    <x v="22"/>
    <x v="22"/>
    <n v="71.076800000000006"/>
    <n v="-167.078"/>
    <x v="14"/>
    <n v="0.91666666666666663"/>
    <n v="5"/>
    <x v="22"/>
    <x v="21"/>
    <s v="mud and small amount of smooth gravel in net"/>
    <x v="9"/>
    <x v="9"/>
    <x v="9"/>
    <x v="21"/>
    <x v="0"/>
    <n v="2.2570000000000001"/>
    <n v="224"/>
    <n v="506"/>
    <n v="1.9762850000000001"/>
    <m/>
    <x v="2"/>
    <n v="64"/>
    <n v="96.3"/>
    <n v="126.48224"/>
    <n v="190.31624550000001"/>
  </r>
  <r>
    <x v="22"/>
    <s v="2007a-Norcross"/>
    <x v="1"/>
    <x v="1"/>
    <s v="C24"/>
    <s v="BT14"/>
    <x v="22"/>
    <x v="22"/>
    <n v="71.076800000000006"/>
    <n v="-167.078"/>
    <x v="14"/>
    <n v="0.91666666666666663"/>
    <n v="5"/>
    <x v="22"/>
    <x v="21"/>
    <s v="mud and small amount of smooth gravel in net"/>
    <x v="9"/>
    <x v="9"/>
    <x v="9"/>
    <x v="21"/>
    <x v="0"/>
    <n v="2.2570000000000001"/>
    <n v="224"/>
    <n v="506"/>
    <n v="1.9762850000000001"/>
    <m/>
    <x v="11"/>
    <n v="2"/>
    <n v="6.1"/>
    <n v="3.9525700000000001"/>
    <n v="12.0553385"/>
  </r>
  <r>
    <x v="22"/>
    <s v="2007a-Norcross"/>
    <x v="1"/>
    <x v="1"/>
    <s v="C24"/>
    <s v="BT14"/>
    <x v="22"/>
    <x v="22"/>
    <n v="71.076800000000006"/>
    <n v="-167.078"/>
    <x v="14"/>
    <n v="0.91666666666666663"/>
    <n v="5"/>
    <x v="22"/>
    <x v="21"/>
    <s v="mud and small amount of smooth gravel in net"/>
    <x v="9"/>
    <x v="9"/>
    <x v="9"/>
    <x v="21"/>
    <x v="0"/>
    <n v="2.2570000000000001"/>
    <n v="224"/>
    <n v="506"/>
    <n v="1.9762850000000001"/>
    <m/>
    <x v="4"/>
    <n v="3"/>
    <n v="3.1"/>
    <n v="5.9288550000000004"/>
    <n v="6.1264835"/>
  </r>
  <r>
    <x v="22"/>
    <s v="2007a-Norcross"/>
    <x v="1"/>
    <x v="1"/>
    <s v="C24"/>
    <s v="BT14"/>
    <x v="22"/>
    <x v="22"/>
    <n v="71.076800000000006"/>
    <n v="-167.078"/>
    <x v="14"/>
    <n v="0.91666666666666663"/>
    <n v="5"/>
    <x v="22"/>
    <x v="21"/>
    <s v="mud and small amount of smooth gravel in net"/>
    <x v="9"/>
    <x v="9"/>
    <x v="9"/>
    <x v="21"/>
    <x v="0"/>
    <n v="2.2570000000000001"/>
    <n v="224"/>
    <n v="506"/>
    <n v="1.9762850000000001"/>
    <m/>
    <x v="8"/>
    <n v="4"/>
    <n v="3.1"/>
    <n v="7.9051400000000003"/>
    <n v="6.1264835"/>
  </r>
  <r>
    <x v="22"/>
    <s v="2007a-Norcross"/>
    <x v="1"/>
    <x v="1"/>
    <s v="C24"/>
    <s v="BT14"/>
    <x v="22"/>
    <x v="22"/>
    <n v="71.076800000000006"/>
    <n v="-167.078"/>
    <x v="14"/>
    <n v="0.91666666666666663"/>
    <n v="5"/>
    <x v="22"/>
    <x v="21"/>
    <s v="mud and small amount of smooth gravel in net"/>
    <x v="9"/>
    <x v="9"/>
    <x v="9"/>
    <x v="21"/>
    <x v="0"/>
    <n v="2.2570000000000001"/>
    <n v="224"/>
    <n v="506"/>
    <n v="1.9762850000000001"/>
    <m/>
    <x v="10"/>
    <n v="7"/>
    <n v="6.9"/>
    <n v="13.833995"/>
    <n v="13.636366500000001"/>
  </r>
  <r>
    <x v="22"/>
    <s v="2007a-Norcross"/>
    <x v="1"/>
    <x v="1"/>
    <s v="C24"/>
    <s v="BT14"/>
    <x v="22"/>
    <x v="22"/>
    <n v="71.076800000000006"/>
    <n v="-167.078"/>
    <x v="14"/>
    <n v="0.91666666666666663"/>
    <n v="5"/>
    <x v="22"/>
    <x v="21"/>
    <s v="mud and small amount of smooth gravel in net"/>
    <x v="9"/>
    <x v="9"/>
    <x v="9"/>
    <x v="21"/>
    <x v="0"/>
    <n v="2.2570000000000001"/>
    <n v="224"/>
    <n v="506"/>
    <n v="1.9762850000000001"/>
    <m/>
    <x v="19"/>
    <n v="1"/>
    <n v="0.4"/>
    <n v="1.9762850000000001"/>
    <n v="0.79051400000000005"/>
  </r>
  <r>
    <x v="23"/>
    <s v="2007b-Norcross"/>
    <x v="2"/>
    <x v="2"/>
    <n v="11"/>
    <s v="BT10"/>
    <x v="23"/>
    <x v="23"/>
    <n v="69.517499999999998"/>
    <n v="-164.63200000000001"/>
    <x v="15"/>
    <n v="0.24189814814814814"/>
    <n v="5.0999999999999996"/>
    <x v="23"/>
    <x v="22"/>
    <m/>
    <x v="9"/>
    <x v="9"/>
    <x v="9"/>
    <x v="22"/>
    <x v="0"/>
    <n v="2.2570000000000001"/>
    <n v="350"/>
    <n v="778"/>
    <n v="1.285347"/>
    <m/>
    <x v="36"/>
    <n v="6"/>
    <n v="32"/>
    <n v="7.7120820000000005"/>
    <n v="41.131104000000001"/>
  </r>
  <r>
    <x v="23"/>
    <s v="2007b-Norcross"/>
    <x v="2"/>
    <x v="2"/>
    <n v="11"/>
    <s v="BT10"/>
    <x v="23"/>
    <x v="23"/>
    <n v="69.517499999999998"/>
    <n v="-164.63200000000001"/>
    <x v="15"/>
    <n v="0.24189814814814814"/>
    <n v="5.0999999999999996"/>
    <x v="23"/>
    <x v="22"/>
    <m/>
    <x v="9"/>
    <x v="9"/>
    <x v="9"/>
    <x v="22"/>
    <x v="0"/>
    <n v="2.2570000000000001"/>
    <n v="350"/>
    <n v="778"/>
    <n v="1.285347"/>
    <m/>
    <x v="0"/>
    <n v="6"/>
    <n v="22"/>
    <n v="7.7120820000000005"/>
    <n v="28.277633999999999"/>
  </r>
  <r>
    <x v="23"/>
    <s v="2007b-Norcross"/>
    <x v="2"/>
    <x v="2"/>
    <n v="11"/>
    <s v="BT10"/>
    <x v="23"/>
    <x v="23"/>
    <n v="69.517499999999998"/>
    <n v="-164.63200000000001"/>
    <x v="15"/>
    <n v="0.24189814814814814"/>
    <n v="5.0999999999999996"/>
    <x v="23"/>
    <x v="22"/>
    <m/>
    <x v="9"/>
    <x v="9"/>
    <x v="9"/>
    <x v="22"/>
    <x v="0"/>
    <n v="2.2570000000000001"/>
    <n v="350"/>
    <n v="778"/>
    <n v="1.285347"/>
    <m/>
    <x v="12"/>
    <n v="1"/>
    <n v="6"/>
    <n v="1.285347"/>
    <n v="7.7120820000000005"/>
  </r>
  <r>
    <x v="23"/>
    <s v="2007b-Norcross"/>
    <x v="2"/>
    <x v="2"/>
    <n v="11"/>
    <s v="BT10"/>
    <x v="23"/>
    <x v="23"/>
    <n v="69.517499999999998"/>
    <n v="-164.63200000000001"/>
    <x v="15"/>
    <n v="0.24189814814814814"/>
    <n v="5.0999999999999996"/>
    <x v="23"/>
    <x v="22"/>
    <m/>
    <x v="9"/>
    <x v="9"/>
    <x v="9"/>
    <x v="22"/>
    <x v="0"/>
    <n v="2.2570000000000001"/>
    <n v="350"/>
    <n v="778"/>
    <n v="1.285347"/>
    <m/>
    <x v="1"/>
    <n v="106"/>
    <n v="252"/>
    <n v="136.246782"/>
    <n v="323.907444"/>
  </r>
  <r>
    <x v="23"/>
    <s v="2007b-Norcross"/>
    <x v="2"/>
    <x v="2"/>
    <n v="11"/>
    <s v="BT10"/>
    <x v="23"/>
    <x v="23"/>
    <n v="69.517499999999998"/>
    <n v="-164.63200000000001"/>
    <x v="15"/>
    <n v="0.24189814814814814"/>
    <n v="5.0999999999999996"/>
    <x v="23"/>
    <x v="22"/>
    <m/>
    <x v="9"/>
    <x v="9"/>
    <x v="9"/>
    <x v="22"/>
    <x v="0"/>
    <n v="2.2570000000000001"/>
    <n v="350"/>
    <n v="778"/>
    <n v="1.285347"/>
    <m/>
    <x v="32"/>
    <n v="1"/>
    <n v="2"/>
    <n v="1.285347"/>
    <n v="2.570694"/>
  </r>
  <r>
    <x v="23"/>
    <s v="2007b-Norcross"/>
    <x v="2"/>
    <x v="2"/>
    <n v="11"/>
    <s v="BT10"/>
    <x v="23"/>
    <x v="23"/>
    <n v="69.517499999999998"/>
    <n v="-164.63200000000001"/>
    <x v="15"/>
    <n v="0.24189814814814814"/>
    <n v="5.0999999999999996"/>
    <x v="23"/>
    <x v="22"/>
    <m/>
    <x v="9"/>
    <x v="9"/>
    <x v="9"/>
    <x v="22"/>
    <x v="0"/>
    <n v="2.2570000000000001"/>
    <n v="350"/>
    <n v="778"/>
    <n v="1.285347"/>
    <m/>
    <x v="2"/>
    <n v="3"/>
    <n v="2"/>
    <n v="3.8560410000000003"/>
    <n v="2.570694"/>
  </r>
  <r>
    <x v="23"/>
    <s v="2007b-Norcross"/>
    <x v="2"/>
    <x v="2"/>
    <n v="11"/>
    <s v="BT10"/>
    <x v="23"/>
    <x v="23"/>
    <n v="69.517499999999998"/>
    <n v="-164.63200000000001"/>
    <x v="15"/>
    <n v="0.24189814814814814"/>
    <n v="5.0999999999999996"/>
    <x v="23"/>
    <x v="22"/>
    <m/>
    <x v="9"/>
    <x v="9"/>
    <x v="9"/>
    <x v="22"/>
    <x v="0"/>
    <n v="2.2570000000000001"/>
    <n v="350"/>
    <n v="778"/>
    <n v="1.285347"/>
    <m/>
    <x v="27"/>
    <n v="2"/>
    <n v="6"/>
    <n v="2.570694"/>
    <n v="7.7120820000000005"/>
  </r>
  <r>
    <x v="23"/>
    <s v="2007b-Norcross"/>
    <x v="2"/>
    <x v="2"/>
    <n v="11"/>
    <s v="BT10"/>
    <x v="23"/>
    <x v="23"/>
    <n v="69.517499999999998"/>
    <n v="-164.63200000000001"/>
    <x v="15"/>
    <n v="0.24189814814814814"/>
    <n v="5.0999999999999996"/>
    <x v="23"/>
    <x v="22"/>
    <m/>
    <x v="9"/>
    <x v="9"/>
    <x v="9"/>
    <x v="22"/>
    <x v="0"/>
    <n v="2.2570000000000001"/>
    <n v="350"/>
    <n v="778"/>
    <n v="1.285347"/>
    <m/>
    <x v="3"/>
    <n v="1"/>
    <n v="12"/>
    <n v="1.285347"/>
    <n v="15.424164000000001"/>
  </r>
  <r>
    <x v="23"/>
    <s v="2007b-Norcross"/>
    <x v="2"/>
    <x v="2"/>
    <n v="11"/>
    <s v="BT10"/>
    <x v="23"/>
    <x v="23"/>
    <n v="69.517499999999998"/>
    <n v="-164.63200000000001"/>
    <x v="15"/>
    <n v="0.24189814814814814"/>
    <n v="5.0999999999999996"/>
    <x v="23"/>
    <x v="22"/>
    <m/>
    <x v="9"/>
    <x v="9"/>
    <x v="9"/>
    <x v="22"/>
    <x v="0"/>
    <n v="2.2570000000000001"/>
    <n v="350"/>
    <n v="778"/>
    <n v="1.285347"/>
    <m/>
    <x v="4"/>
    <n v="77"/>
    <n v="226"/>
    <n v="98.971719000000007"/>
    <n v="290.48842200000001"/>
  </r>
  <r>
    <x v="23"/>
    <s v="2007b-Norcross"/>
    <x v="2"/>
    <x v="2"/>
    <n v="11"/>
    <s v="BT10"/>
    <x v="23"/>
    <x v="23"/>
    <n v="69.517499999999998"/>
    <n v="-164.63200000000001"/>
    <x v="15"/>
    <n v="0.24189814814814814"/>
    <n v="5.0999999999999996"/>
    <x v="23"/>
    <x v="22"/>
    <m/>
    <x v="9"/>
    <x v="9"/>
    <x v="9"/>
    <x v="22"/>
    <x v="0"/>
    <n v="2.2570000000000001"/>
    <n v="350"/>
    <n v="778"/>
    <n v="1.285347"/>
    <m/>
    <x v="10"/>
    <n v="182"/>
    <n v="588"/>
    <n v="233.933154"/>
    <n v="755.78403600000001"/>
  </r>
  <r>
    <x v="23"/>
    <s v="2007b-Norcross"/>
    <x v="2"/>
    <x v="2"/>
    <n v="11"/>
    <s v="BT10"/>
    <x v="23"/>
    <x v="23"/>
    <n v="69.517499999999998"/>
    <n v="-164.63200000000001"/>
    <x v="15"/>
    <n v="0.24189814814814814"/>
    <n v="5.0999999999999996"/>
    <x v="23"/>
    <x v="22"/>
    <m/>
    <x v="9"/>
    <x v="9"/>
    <x v="9"/>
    <x v="22"/>
    <x v="0"/>
    <n v="2.2570000000000001"/>
    <n v="350"/>
    <n v="778"/>
    <n v="1.285347"/>
    <m/>
    <x v="21"/>
    <n v="5"/>
    <n v="12"/>
    <n v="6.4267349999999999"/>
    <n v="15.424164000000001"/>
  </r>
  <r>
    <x v="23"/>
    <s v="2007b-Norcross"/>
    <x v="2"/>
    <x v="2"/>
    <n v="11"/>
    <s v="BT10"/>
    <x v="23"/>
    <x v="23"/>
    <n v="69.517499999999998"/>
    <n v="-164.63200000000001"/>
    <x v="15"/>
    <n v="0.24189814814814814"/>
    <n v="5.0999999999999996"/>
    <x v="23"/>
    <x v="22"/>
    <m/>
    <x v="9"/>
    <x v="9"/>
    <x v="9"/>
    <x v="22"/>
    <x v="0"/>
    <n v="2.2570000000000001"/>
    <n v="350"/>
    <n v="778"/>
    <n v="1.285347"/>
    <m/>
    <x v="19"/>
    <n v="1"/>
    <n v="0.9"/>
    <n v="1.285347"/>
    <n v="1.1568123000000001"/>
  </r>
  <r>
    <x v="24"/>
    <s v="2007b-Norcross"/>
    <x v="2"/>
    <x v="2"/>
    <n v="12"/>
    <s v="BT11"/>
    <x v="24"/>
    <x v="24"/>
    <n v="69.512"/>
    <n v="-165.40440000000001"/>
    <x v="15"/>
    <n v="0.34320601851851856"/>
    <n v="5"/>
    <x v="24"/>
    <x v="23"/>
    <m/>
    <x v="9"/>
    <x v="9"/>
    <x v="9"/>
    <x v="23"/>
    <x v="0"/>
    <n v="2.2570000000000001"/>
    <n v="225"/>
    <n v="501"/>
    <n v="1.996008"/>
    <m/>
    <x v="7"/>
    <n v="3"/>
    <n v="2"/>
    <n v="5.9880240000000002"/>
    <n v="3.992016"/>
  </r>
  <r>
    <x v="24"/>
    <s v="2007b-Norcross"/>
    <x v="2"/>
    <x v="2"/>
    <n v="12"/>
    <s v="BT11"/>
    <x v="24"/>
    <x v="24"/>
    <n v="69.512"/>
    <n v="-165.40440000000001"/>
    <x v="15"/>
    <n v="0.34320601851851856"/>
    <n v="5"/>
    <x v="24"/>
    <x v="23"/>
    <m/>
    <x v="9"/>
    <x v="9"/>
    <x v="9"/>
    <x v="23"/>
    <x v="0"/>
    <n v="2.2570000000000001"/>
    <n v="225"/>
    <n v="501"/>
    <n v="1.996008"/>
    <m/>
    <x v="0"/>
    <n v="65"/>
    <n v="316"/>
    <n v="129.74052"/>
    <n v="630.73852799999997"/>
  </r>
  <r>
    <x v="24"/>
    <s v="2007b-Norcross"/>
    <x v="2"/>
    <x v="2"/>
    <n v="12"/>
    <s v="BT11"/>
    <x v="24"/>
    <x v="24"/>
    <n v="69.512"/>
    <n v="-165.40440000000001"/>
    <x v="15"/>
    <n v="0.34320601851851856"/>
    <n v="5"/>
    <x v="24"/>
    <x v="23"/>
    <m/>
    <x v="9"/>
    <x v="9"/>
    <x v="9"/>
    <x v="23"/>
    <x v="0"/>
    <n v="2.2570000000000001"/>
    <n v="225"/>
    <n v="501"/>
    <n v="1.996008"/>
    <m/>
    <x v="12"/>
    <n v="4"/>
    <n v="16"/>
    <n v="7.984032"/>
    <n v="31.936128"/>
  </r>
  <r>
    <x v="24"/>
    <s v="2007b-Norcross"/>
    <x v="2"/>
    <x v="2"/>
    <n v="12"/>
    <s v="BT11"/>
    <x v="24"/>
    <x v="24"/>
    <n v="69.512"/>
    <n v="-165.40440000000001"/>
    <x v="15"/>
    <n v="0.34320601851851856"/>
    <n v="5"/>
    <x v="24"/>
    <x v="23"/>
    <m/>
    <x v="9"/>
    <x v="9"/>
    <x v="9"/>
    <x v="23"/>
    <x v="0"/>
    <n v="2.2570000000000001"/>
    <n v="225"/>
    <n v="501"/>
    <n v="1.996008"/>
    <m/>
    <x v="37"/>
    <n v="1"/>
    <n v="4"/>
    <n v="1.996008"/>
    <n v="7.984032"/>
  </r>
  <r>
    <x v="24"/>
    <s v="2007b-Norcross"/>
    <x v="2"/>
    <x v="2"/>
    <n v="12"/>
    <s v="BT11"/>
    <x v="24"/>
    <x v="24"/>
    <n v="69.512"/>
    <n v="-165.40440000000001"/>
    <x v="15"/>
    <n v="0.34320601851851856"/>
    <n v="5"/>
    <x v="24"/>
    <x v="23"/>
    <m/>
    <x v="9"/>
    <x v="9"/>
    <x v="9"/>
    <x v="23"/>
    <x v="0"/>
    <n v="2.2570000000000001"/>
    <n v="225"/>
    <n v="501"/>
    <n v="1.996008"/>
    <m/>
    <x v="1"/>
    <n v="77"/>
    <n v="214"/>
    <n v="153.69261599999999"/>
    <n v="427.145712"/>
  </r>
  <r>
    <x v="24"/>
    <s v="2007b-Norcross"/>
    <x v="2"/>
    <x v="2"/>
    <n v="12"/>
    <s v="BT11"/>
    <x v="24"/>
    <x v="24"/>
    <n v="69.512"/>
    <n v="-165.40440000000001"/>
    <x v="15"/>
    <n v="0.34320601851851856"/>
    <n v="5"/>
    <x v="24"/>
    <x v="23"/>
    <m/>
    <x v="9"/>
    <x v="9"/>
    <x v="9"/>
    <x v="23"/>
    <x v="0"/>
    <n v="2.2570000000000001"/>
    <n v="225"/>
    <n v="501"/>
    <n v="1.996008"/>
    <m/>
    <x v="2"/>
    <n v="24"/>
    <n v="70"/>
    <n v="47.904192000000002"/>
    <n v="139.72056000000001"/>
  </r>
  <r>
    <x v="24"/>
    <s v="2007b-Norcross"/>
    <x v="2"/>
    <x v="2"/>
    <n v="12"/>
    <s v="BT11"/>
    <x v="24"/>
    <x v="24"/>
    <n v="69.512"/>
    <n v="-165.40440000000001"/>
    <x v="15"/>
    <n v="0.34320601851851856"/>
    <n v="5"/>
    <x v="24"/>
    <x v="23"/>
    <m/>
    <x v="9"/>
    <x v="9"/>
    <x v="9"/>
    <x v="23"/>
    <x v="0"/>
    <n v="2.2570000000000001"/>
    <n v="225"/>
    <n v="501"/>
    <n v="1.996008"/>
    <m/>
    <x v="27"/>
    <n v="2"/>
    <n v="58"/>
    <n v="3.992016"/>
    <n v="115.76846399999999"/>
  </r>
  <r>
    <x v="24"/>
    <s v="2007b-Norcross"/>
    <x v="2"/>
    <x v="2"/>
    <n v="12"/>
    <s v="BT11"/>
    <x v="24"/>
    <x v="24"/>
    <n v="69.512"/>
    <n v="-165.40440000000001"/>
    <x v="15"/>
    <n v="0.34320601851851856"/>
    <n v="5"/>
    <x v="24"/>
    <x v="23"/>
    <m/>
    <x v="9"/>
    <x v="9"/>
    <x v="9"/>
    <x v="23"/>
    <x v="0"/>
    <n v="2.2570000000000001"/>
    <n v="225"/>
    <n v="501"/>
    <n v="1.996008"/>
    <m/>
    <x v="3"/>
    <n v="2"/>
    <n v="6"/>
    <n v="3.992016"/>
    <n v="11.976048"/>
  </r>
  <r>
    <x v="24"/>
    <s v="2007b-Norcross"/>
    <x v="2"/>
    <x v="2"/>
    <n v="12"/>
    <s v="BT11"/>
    <x v="24"/>
    <x v="24"/>
    <n v="69.512"/>
    <n v="-165.40440000000001"/>
    <x v="15"/>
    <n v="0.34320601851851856"/>
    <n v="5"/>
    <x v="24"/>
    <x v="23"/>
    <m/>
    <x v="9"/>
    <x v="9"/>
    <x v="9"/>
    <x v="23"/>
    <x v="0"/>
    <n v="2.2570000000000001"/>
    <n v="225"/>
    <n v="501"/>
    <n v="1.996008"/>
    <m/>
    <x v="4"/>
    <n v="200"/>
    <n v="422"/>
    <n v="399.20159999999998"/>
    <n v="842.31537600000001"/>
  </r>
  <r>
    <x v="24"/>
    <s v="2007b-Norcross"/>
    <x v="2"/>
    <x v="2"/>
    <n v="12"/>
    <s v="BT11"/>
    <x v="24"/>
    <x v="24"/>
    <n v="69.512"/>
    <n v="-165.40440000000001"/>
    <x v="15"/>
    <n v="0.34320601851851856"/>
    <n v="5"/>
    <x v="24"/>
    <x v="23"/>
    <m/>
    <x v="9"/>
    <x v="9"/>
    <x v="9"/>
    <x v="23"/>
    <x v="0"/>
    <n v="2.2570000000000001"/>
    <n v="225"/>
    <n v="501"/>
    <n v="1.996008"/>
    <m/>
    <x v="38"/>
    <n v="1"/>
    <n v="28"/>
    <n v="1.996008"/>
    <n v="55.888224000000001"/>
  </r>
  <r>
    <x v="24"/>
    <s v="2007b-Norcross"/>
    <x v="2"/>
    <x v="2"/>
    <n v="12"/>
    <s v="BT11"/>
    <x v="24"/>
    <x v="24"/>
    <n v="69.512"/>
    <n v="-165.40440000000001"/>
    <x v="15"/>
    <n v="0.34320601851851856"/>
    <n v="5"/>
    <x v="24"/>
    <x v="23"/>
    <m/>
    <x v="9"/>
    <x v="9"/>
    <x v="9"/>
    <x v="23"/>
    <x v="0"/>
    <n v="2.2570000000000001"/>
    <n v="225"/>
    <n v="501"/>
    <n v="1.996008"/>
    <m/>
    <x v="10"/>
    <n v="215"/>
    <n v="346"/>
    <n v="429.14172000000002"/>
    <n v="690.61876800000005"/>
  </r>
  <r>
    <x v="24"/>
    <s v="2007b-Norcross"/>
    <x v="2"/>
    <x v="2"/>
    <n v="12"/>
    <s v="BT11"/>
    <x v="24"/>
    <x v="24"/>
    <n v="69.512"/>
    <n v="-165.40440000000001"/>
    <x v="15"/>
    <n v="0.34320601851851856"/>
    <n v="5"/>
    <x v="24"/>
    <x v="23"/>
    <m/>
    <x v="9"/>
    <x v="9"/>
    <x v="9"/>
    <x v="23"/>
    <x v="0"/>
    <n v="2.2570000000000001"/>
    <n v="225"/>
    <n v="501"/>
    <n v="1.996008"/>
    <m/>
    <x v="21"/>
    <n v="5"/>
    <n v="12"/>
    <n v="9.9800400000000007"/>
    <n v="23.952096000000001"/>
  </r>
  <r>
    <x v="24"/>
    <s v="2007b-Norcross"/>
    <x v="2"/>
    <x v="2"/>
    <n v="12"/>
    <s v="BT11"/>
    <x v="24"/>
    <x v="24"/>
    <n v="69.512"/>
    <n v="-165.40440000000001"/>
    <x v="15"/>
    <n v="0.34320601851851856"/>
    <n v="5"/>
    <x v="24"/>
    <x v="23"/>
    <m/>
    <x v="9"/>
    <x v="9"/>
    <x v="9"/>
    <x v="23"/>
    <x v="0"/>
    <n v="2.2570000000000001"/>
    <n v="225"/>
    <n v="501"/>
    <n v="1.996008"/>
    <m/>
    <x v="39"/>
    <n v="1"/>
    <n v="2"/>
    <n v="1.996008"/>
    <n v="3.992016"/>
  </r>
  <r>
    <x v="24"/>
    <s v="2007b-Norcross"/>
    <x v="2"/>
    <x v="2"/>
    <n v="12"/>
    <s v="BT11"/>
    <x v="24"/>
    <x v="24"/>
    <n v="69.512"/>
    <n v="-165.40440000000001"/>
    <x v="15"/>
    <n v="0.34320601851851856"/>
    <n v="5"/>
    <x v="24"/>
    <x v="23"/>
    <m/>
    <x v="9"/>
    <x v="9"/>
    <x v="9"/>
    <x v="23"/>
    <x v="0"/>
    <n v="2.2570000000000001"/>
    <n v="225"/>
    <n v="501"/>
    <n v="1.996008"/>
    <m/>
    <x v="40"/>
    <n v="1"/>
    <n v="2"/>
    <n v="1.996008"/>
    <n v="3.992016"/>
  </r>
  <r>
    <x v="24"/>
    <s v="2007b-Norcross"/>
    <x v="2"/>
    <x v="2"/>
    <n v="12"/>
    <s v="BT11"/>
    <x v="24"/>
    <x v="24"/>
    <n v="69.512"/>
    <n v="-165.40440000000001"/>
    <x v="15"/>
    <n v="0.34320601851851856"/>
    <n v="5"/>
    <x v="24"/>
    <x v="23"/>
    <m/>
    <x v="9"/>
    <x v="9"/>
    <x v="9"/>
    <x v="23"/>
    <x v="0"/>
    <n v="2.2570000000000001"/>
    <n v="225"/>
    <n v="501"/>
    <n v="1.996008"/>
    <m/>
    <x v="19"/>
    <n v="9"/>
    <n v="16"/>
    <n v="17.964072000000002"/>
    <n v="31.936128"/>
  </r>
  <r>
    <x v="25"/>
    <s v="2007b-Norcross"/>
    <x v="2"/>
    <x v="2"/>
    <n v="13"/>
    <s v="BT12"/>
    <x v="25"/>
    <x v="25"/>
    <n v="69.491500000000002"/>
    <n v="-166.00540000000001"/>
    <x v="15"/>
    <n v="0.54711805555555559"/>
    <n v="5.2"/>
    <x v="25"/>
    <x v="24"/>
    <m/>
    <x v="9"/>
    <x v="9"/>
    <x v="9"/>
    <x v="24"/>
    <x v="0"/>
    <n v="2.2570000000000001"/>
    <n v="239"/>
    <n v="531"/>
    <n v="1.8832390000000001"/>
    <m/>
    <x v="7"/>
    <n v="4"/>
    <n v="2"/>
    <n v="7.5329560000000004"/>
    <n v="3.7664780000000002"/>
  </r>
  <r>
    <x v="25"/>
    <s v="2007b-Norcross"/>
    <x v="2"/>
    <x v="2"/>
    <n v="13"/>
    <s v="BT12"/>
    <x v="25"/>
    <x v="25"/>
    <n v="69.491500000000002"/>
    <n v="-166.00540000000001"/>
    <x v="15"/>
    <n v="0.54711805555555559"/>
    <n v="5.2"/>
    <x v="25"/>
    <x v="24"/>
    <m/>
    <x v="9"/>
    <x v="9"/>
    <x v="9"/>
    <x v="24"/>
    <x v="0"/>
    <n v="2.2570000000000001"/>
    <n v="239"/>
    <n v="531"/>
    <n v="1.8832390000000001"/>
    <m/>
    <x v="0"/>
    <n v="6"/>
    <n v="48"/>
    <n v="11.299434000000002"/>
    <n v="90.395472000000012"/>
  </r>
  <r>
    <x v="25"/>
    <s v="2007b-Norcross"/>
    <x v="2"/>
    <x v="2"/>
    <n v="13"/>
    <s v="BT12"/>
    <x v="25"/>
    <x v="25"/>
    <n v="69.491500000000002"/>
    <n v="-166.00540000000001"/>
    <x v="15"/>
    <n v="0.54711805555555559"/>
    <n v="5.2"/>
    <x v="25"/>
    <x v="24"/>
    <m/>
    <x v="9"/>
    <x v="9"/>
    <x v="9"/>
    <x v="24"/>
    <x v="0"/>
    <n v="2.2570000000000001"/>
    <n v="239"/>
    <n v="531"/>
    <n v="1.8832390000000001"/>
    <m/>
    <x v="12"/>
    <n v="3"/>
    <n v="10.1"/>
    <n v="5.6497170000000008"/>
    <n v="19.020713900000001"/>
  </r>
  <r>
    <x v="25"/>
    <s v="2007b-Norcross"/>
    <x v="2"/>
    <x v="2"/>
    <n v="13"/>
    <s v="BT12"/>
    <x v="25"/>
    <x v="25"/>
    <n v="69.491500000000002"/>
    <n v="-166.00540000000001"/>
    <x v="15"/>
    <n v="0.54711805555555559"/>
    <n v="5.2"/>
    <x v="25"/>
    <x v="24"/>
    <m/>
    <x v="9"/>
    <x v="9"/>
    <x v="9"/>
    <x v="24"/>
    <x v="0"/>
    <n v="2.2570000000000001"/>
    <n v="239"/>
    <n v="531"/>
    <n v="1.8832390000000001"/>
    <m/>
    <x v="1"/>
    <n v="28"/>
    <n v="50"/>
    <n v="52.730692000000005"/>
    <n v="94.161950000000004"/>
  </r>
  <r>
    <x v="25"/>
    <s v="2007b-Norcross"/>
    <x v="2"/>
    <x v="2"/>
    <n v="13"/>
    <s v="BT12"/>
    <x v="25"/>
    <x v="25"/>
    <n v="69.491500000000002"/>
    <n v="-166.00540000000001"/>
    <x v="15"/>
    <n v="0.54711805555555559"/>
    <n v="5.2"/>
    <x v="25"/>
    <x v="24"/>
    <m/>
    <x v="9"/>
    <x v="9"/>
    <x v="9"/>
    <x v="24"/>
    <x v="0"/>
    <n v="2.2570000000000001"/>
    <n v="239"/>
    <n v="531"/>
    <n v="1.8832390000000001"/>
    <m/>
    <x v="2"/>
    <n v="40"/>
    <n v="72"/>
    <n v="75.329560000000001"/>
    <n v="135.593208"/>
  </r>
  <r>
    <x v="25"/>
    <s v="2007b-Norcross"/>
    <x v="2"/>
    <x v="2"/>
    <n v="13"/>
    <s v="BT12"/>
    <x v="25"/>
    <x v="25"/>
    <n v="69.491500000000002"/>
    <n v="-166.00540000000001"/>
    <x v="15"/>
    <n v="0.54711805555555559"/>
    <n v="5.2"/>
    <x v="25"/>
    <x v="24"/>
    <m/>
    <x v="9"/>
    <x v="9"/>
    <x v="9"/>
    <x v="24"/>
    <x v="0"/>
    <n v="2.2570000000000001"/>
    <n v="239"/>
    <n v="531"/>
    <n v="1.8832390000000001"/>
    <m/>
    <x v="41"/>
    <n v="3"/>
    <n v="4"/>
    <n v="5.6497170000000008"/>
    <n v="7.5329560000000004"/>
  </r>
  <r>
    <x v="25"/>
    <s v="2007b-Norcross"/>
    <x v="2"/>
    <x v="2"/>
    <n v="13"/>
    <s v="BT12"/>
    <x v="25"/>
    <x v="25"/>
    <n v="69.491500000000002"/>
    <n v="-166.00540000000001"/>
    <x v="15"/>
    <n v="0.54711805555555559"/>
    <n v="5.2"/>
    <x v="25"/>
    <x v="24"/>
    <m/>
    <x v="9"/>
    <x v="9"/>
    <x v="9"/>
    <x v="24"/>
    <x v="0"/>
    <n v="2.2570000000000001"/>
    <n v="239"/>
    <n v="531"/>
    <n v="1.8832390000000001"/>
    <m/>
    <x v="4"/>
    <n v="359"/>
    <n v="508"/>
    <n v="676.08280100000002"/>
    <n v="956.68541200000004"/>
  </r>
  <r>
    <x v="25"/>
    <s v="2007b-Norcross"/>
    <x v="2"/>
    <x v="2"/>
    <n v="13"/>
    <s v="BT12"/>
    <x v="25"/>
    <x v="25"/>
    <n v="69.491500000000002"/>
    <n v="-166.00540000000001"/>
    <x v="15"/>
    <n v="0.54711805555555559"/>
    <n v="5.2"/>
    <x v="25"/>
    <x v="24"/>
    <m/>
    <x v="9"/>
    <x v="9"/>
    <x v="9"/>
    <x v="24"/>
    <x v="0"/>
    <n v="2.2570000000000001"/>
    <n v="239"/>
    <n v="531"/>
    <n v="1.8832390000000001"/>
    <m/>
    <x v="20"/>
    <n v="13"/>
    <n v="84"/>
    <n v="24.482107000000003"/>
    <n v="158.19207600000001"/>
  </r>
  <r>
    <x v="25"/>
    <s v="2007b-Norcross"/>
    <x v="2"/>
    <x v="2"/>
    <n v="13"/>
    <s v="BT12"/>
    <x v="25"/>
    <x v="25"/>
    <n v="69.491500000000002"/>
    <n v="-166.00540000000001"/>
    <x v="15"/>
    <n v="0.54711805555555559"/>
    <n v="5.2"/>
    <x v="25"/>
    <x v="24"/>
    <m/>
    <x v="9"/>
    <x v="9"/>
    <x v="9"/>
    <x v="24"/>
    <x v="0"/>
    <n v="2.2570000000000001"/>
    <n v="239"/>
    <n v="531"/>
    <n v="1.8832390000000001"/>
    <m/>
    <x v="10"/>
    <n v="164"/>
    <n v="282"/>
    <n v="308.85119600000002"/>
    <n v="531.073398"/>
  </r>
  <r>
    <x v="25"/>
    <s v="2007b-Norcross"/>
    <x v="2"/>
    <x v="2"/>
    <n v="13"/>
    <s v="BT12"/>
    <x v="25"/>
    <x v="25"/>
    <n v="69.491500000000002"/>
    <n v="-166.00540000000001"/>
    <x v="15"/>
    <n v="0.54711805555555559"/>
    <n v="5.2"/>
    <x v="25"/>
    <x v="24"/>
    <m/>
    <x v="9"/>
    <x v="9"/>
    <x v="9"/>
    <x v="24"/>
    <x v="0"/>
    <n v="2.2570000000000001"/>
    <n v="239"/>
    <n v="531"/>
    <n v="1.8832390000000001"/>
    <m/>
    <x v="17"/>
    <n v="1"/>
    <n v="2"/>
    <n v="1.8832390000000001"/>
    <n v="3.7664780000000002"/>
  </r>
  <r>
    <x v="25"/>
    <s v="2007b-Norcross"/>
    <x v="2"/>
    <x v="2"/>
    <n v="13"/>
    <s v="BT12"/>
    <x v="25"/>
    <x v="25"/>
    <n v="69.491500000000002"/>
    <n v="-166.00540000000001"/>
    <x v="15"/>
    <n v="0.54711805555555559"/>
    <n v="5.2"/>
    <x v="25"/>
    <x v="24"/>
    <m/>
    <x v="9"/>
    <x v="9"/>
    <x v="9"/>
    <x v="24"/>
    <x v="0"/>
    <n v="2.2570000000000001"/>
    <n v="239"/>
    <n v="531"/>
    <n v="1.8832390000000001"/>
    <m/>
    <x v="21"/>
    <n v="4"/>
    <n v="10"/>
    <n v="7.5329560000000004"/>
    <n v="18.83239"/>
  </r>
  <r>
    <x v="25"/>
    <s v="2007b-Norcross"/>
    <x v="2"/>
    <x v="2"/>
    <n v="13"/>
    <s v="BT12"/>
    <x v="25"/>
    <x v="25"/>
    <n v="69.491500000000002"/>
    <n v="-166.00540000000001"/>
    <x v="15"/>
    <n v="0.54711805555555559"/>
    <n v="5.2"/>
    <x v="25"/>
    <x v="24"/>
    <m/>
    <x v="9"/>
    <x v="9"/>
    <x v="9"/>
    <x v="24"/>
    <x v="0"/>
    <n v="2.2570000000000001"/>
    <n v="239"/>
    <n v="531"/>
    <n v="1.8832390000000001"/>
    <m/>
    <x v="19"/>
    <n v="1"/>
    <n v="0.6"/>
    <n v="1.8832390000000001"/>
    <n v="1.1299433999999999"/>
  </r>
  <r>
    <x v="26"/>
    <s v="2007b-Norcross"/>
    <x v="2"/>
    <x v="2"/>
    <n v="15"/>
    <s v="BT14"/>
    <x v="26"/>
    <x v="26"/>
    <n v="69.501800000000003"/>
    <n v="-168.02719999999999"/>
    <x v="16"/>
    <n v="0.2310763888888889"/>
    <n v="5.0999999999999996"/>
    <x v="26"/>
    <x v="25"/>
    <s v="1 cobble; gravel; sandy mud"/>
    <x v="9"/>
    <x v="9"/>
    <x v="9"/>
    <x v="25"/>
    <x v="0"/>
    <n v="2.2570000000000001"/>
    <n v="254"/>
    <n v="564"/>
    <n v="1.77305"/>
    <m/>
    <x v="5"/>
    <n v="1"/>
    <n v="8"/>
    <n v="1.77305"/>
    <n v="14.1844"/>
  </r>
  <r>
    <x v="26"/>
    <s v="2007b-Norcross"/>
    <x v="2"/>
    <x v="2"/>
    <n v="15"/>
    <s v="BT14"/>
    <x v="26"/>
    <x v="26"/>
    <n v="69.501800000000003"/>
    <n v="-168.02719999999999"/>
    <x v="16"/>
    <n v="0.2310763888888889"/>
    <n v="5.0999999999999996"/>
    <x v="26"/>
    <x v="25"/>
    <s v="1 cobble; gravel; sandy mud"/>
    <x v="9"/>
    <x v="9"/>
    <x v="9"/>
    <x v="25"/>
    <x v="0"/>
    <n v="2.2570000000000001"/>
    <n v="254"/>
    <n v="564"/>
    <n v="1.77305"/>
    <m/>
    <x v="7"/>
    <n v="1"/>
    <n v="0.3"/>
    <n v="1.77305"/>
    <n v="0.53191500000000003"/>
  </r>
  <r>
    <x v="26"/>
    <s v="2007b-Norcross"/>
    <x v="2"/>
    <x v="2"/>
    <n v="15"/>
    <s v="BT14"/>
    <x v="26"/>
    <x v="26"/>
    <n v="69.501800000000003"/>
    <n v="-168.02719999999999"/>
    <x v="16"/>
    <n v="0.2310763888888889"/>
    <n v="5.0999999999999996"/>
    <x v="26"/>
    <x v="25"/>
    <s v="1 cobble; gravel; sandy mud"/>
    <x v="9"/>
    <x v="9"/>
    <x v="9"/>
    <x v="25"/>
    <x v="0"/>
    <n v="2.2570000000000001"/>
    <n v="254"/>
    <n v="564"/>
    <n v="1.77305"/>
    <m/>
    <x v="0"/>
    <n v="19"/>
    <n v="58"/>
    <n v="33.687950000000001"/>
    <n v="102.8369"/>
  </r>
  <r>
    <x v="26"/>
    <s v="2007b-Norcross"/>
    <x v="2"/>
    <x v="2"/>
    <n v="15"/>
    <s v="BT14"/>
    <x v="26"/>
    <x v="26"/>
    <n v="69.501800000000003"/>
    <n v="-168.02719999999999"/>
    <x v="16"/>
    <n v="0.2310763888888889"/>
    <n v="5.0999999999999996"/>
    <x v="26"/>
    <x v="25"/>
    <s v="1 cobble; gravel; sandy mud"/>
    <x v="9"/>
    <x v="9"/>
    <x v="9"/>
    <x v="25"/>
    <x v="0"/>
    <n v="2.2570000000000001"/>
    <n v="254"/>
    <n v="564"/>
    <n v="1.77305"/>
    <m/>
    <x v="12"/>
    <n v="26"/>
    <n v="124"/>
    <n v="46.099299999999999"/>
    <n v="219.85820000000001"/>
  </r>
  <r>
    <x v="26"/>
    <s v="2007b-Norcross"/>
    <x v="2"/>
    <x v="2"/>
    <n v="15"/>
    <s v="BT14"/>
    <x v="26"/>
    <x v="26"/>
    <n v="69.501800000000003"/>
    <n v="-168.02719999999999"/>
    <x v="16"/>
    <n v="0.2310763888888889"/>
    <n v="5.0999999999999996"/>
    <x v="26"/>
    <x v="25"/>
    <s v="1 cobble; gravel; sandy mud"/>
    <x v="9"/>
    <x v="9"/>
    <x v="9"/>
    <x v="25"/>
    <x v="0"/>
    <n v="2.2570000000000001"/>
    <n v="254"/>
    <n v="564"/>
    <n v="1.77305"/>
    <m/>
    <x v="14"/>
    <n v="2"/>
    <n v="15.2"/>
    <n v="3.5461"/>
    <n v="26.95036"/>
  </r>
  <r>
    <x v="26"/>
    <s v="2007b-Norcross"/>
    <x v="2"/>
    <x v="2"/>
    <n v="15"/>
    <s v="BT14"/>
    <x v="26"/>
    <x v="26"/>
    <n v="69.501800000000003"/>
    <n v="-168.02719999999999"/>
    <x v="16"/>
    <n v="0.2310763888888889"/>
    <n v="5.0999999999999996"/>
    <x v="26"/>
    <x v="25"/>
    <s v="1 cobble; gravel; sandy mud"/>
    <x v="9"/>
    <x v="9"/>
    <x v="9"/>
    <x v="25"/>
    <x v="0"/>
    <n v="2.2570000000000001"/>
    <n v="254"/>
    <n v="564"/>
    <n v="1.77305"/>
    <m/>
    <x v="1"/>
    <n v="16"/>
    <n v="68"/>
    <n v="28.3688"/>
    <n v="120.56740000000001"/>
  </r>
  <r>
    <x v="26"/>
    <s v="2007b-Norcross"/>
    <x v="2"/>
    <x v="2"/>
    <n v="15"/>
    <s v="BT14"/>
    <x v="26"/>
    <x v="26"/>
    <n v="69.501800000000003"/>
    <n v="-168.02719999999999"/>
    <x v="16"/>
    <n v="0.2310763888888889"/>
    <n v="5.0999999999999996"/>
    <x v="26"/>
    <x v="25"/>
    <s v="1 cobble; gravel; sandy mud"/>
    <x v="9"/>
    <x v="9"/>
    <x v="9"/>
    <x v="25"/>
    <x v="0"/>
    <n v="2.2570000000000001"/>
    <n v="254"/>
    <n v="564"/>
    <n v="1.77305"/>
    <m/>
    <x v="2"/>
    <n v="13"/>
    <n v="14.8"/>
    <n v="23.04965"/>
    <n v="26.241140000000001"/>
  </r>
  <r>
    <x v="26"/>
    <s v="2007b-Norcross"/>
    <x v="2"/>
    <x v="2"/>
    <n v="15"/>
    <s v="BT14"/>
    <x v="26"/>
    <x v="26"/>
    <n v="69.501800000000003"/>
    <n v="-168.02719999999999"/>
    <x v="16"/>
    <n v="0.2310763888888889"/>
    <n v="5.0999999999999996"/>
    <x v="26"/>
    <x v="25"/>
    <s v="1 cobble; gravel; sandy mud"/>
    <x v="9"/>
    <x v="9"/>
    <x v="9"/>
    <x v="25"/>
    <x v="0"/>
    <n v="2.2570000000000001"/>
    <n v="254"/>
    <n v="564"/>
    <n v="1.77305"/>
    <m/>
    <x v="4"/>
    <n v="1"/>
    <n v="1"/>
    <n v="1.77305"/>
    <n v="1.77305"/>
  </r>
  <r>
    <x v="26"/>
    <s v="2007b-Norcross"/>
    <x v="2"/>
    <x v="2"/>
    <n v="15"/>
    <s v="BT14"/>
    <x v="26"/>
    <x v="26"/>
    <n v="69.501800000000003"/>
    <n v="-168.02719999999999"/>
    <x v="16"/>
    <n v="0.2310763888888889"/>
    <n v="5.0999999999999996"/>
    <x v="26"/>
    <x v="25"/>
    <s v="1 cobble; gravel; sandy mud"/>
    <x v="9"/>
    <x v="9"/>
    <x v="9"/>
    <x v="25"/>
    <x v="0"/>
    <n v="2.2570000000000001"/>
    <n v="254"/>
    <n v="564"/>
    <n v="1.77305"/>
    <m/>
    <x v="10"/>
    <n v="43"/>
    <n v="92"/>
    <n v="76.241150000000005"/>
    <n v="163.1206"/>
  </r>
  <r>
    <x v="27"/>
    <s v="2007b-Norcross"/>
    <x v="2"/>
    <x v="2"/>
    <n v="16"/>
    <s v="BT16"/>
    <x v="27"/>
    <x v="27"/>
    <n v="69.221000000000004"/>
    <n v="-167.00129999999999"/>
    <x v="16"/>
    <n v="0.3941087962962963"/>
    <n v="5"/>
    <x v="27"/>
    <x v="26"/>
    <s v="some gravel"/>
    <x v="9"/>
    <x v="9"/>
    <x v="9"/>
    <x v="14"/>
    <x v="0"/>
    <n v="2.2570000000000001"/>
    <n v="257"/>
    <n v="571"/>
    <n v="1.7513129999999999"/>
    <m/>
    <x v="5"/>
    <n v="1"/>
    <n v="6"/>
    <n v="1.7513129999999999"/>
    <n v="10.507878"/>
  </r>
  <r>
    <x v="27"/>
    <s v="2007b-Norcross"/>
    <x v="2"/>
    <x v="2"/>
    <n v="16"/>
    <s v="BT16"/>
    <x v="27"/>
    <x v="27"/>
    <n v="69.221000000000004"/>
    <n v="-167.00129999999999"/>
    <x v="16"/>
    <n v="0.3941087962962963"/>
    <n v="5"/>
    <x v="27"/>
    <x v="26"/>
    <s v="some gravel"/>
    <x v="9"/>
    <x v="9"/>
    <x v="9"/>
    <x v="14"/>
    <x v="0"/>
    <n v="2.2570000000000001"/>
    <n v="257"/>
    <n v="571"/>
    <n v="1.7513129999999999"/>
    <m/>
    <x v="6"/>
    <n v="8"/>
    <n v="58"/>
    <n v="14.010503999999999"/>
    <n v="101.57615399999999"/>
  </r>
  <r>
    <x v="27"/>
    <s v="2007b-Norcross"/>
    <x v="2"/>
    <x v="2"/>
    <n v="16"/>
    <s v="BT16"/>
    <x v="27"/>
    <x v="27"/>
    <n v="69.221000000000004"/>
    <n v="-167.00129999999999"/>
    <x v="16"/>
    <n v="0.3941087962962963"/>
    <n v="5"/>
    <x v="27"/>
    <x v="26"/>
    <s v="some gravel"/>
    <x v="9"/>
    <x v="9"/>
    <x v="9"/>
    <x v="14"/>
    <x v="0"/>
    <n v="2.2570000000000001"/>
    <n v="257"/>
    <n v="571"/>
    <n v="1.7513129999999999"/>
    <m/>
    <x v="31"/>
    <n v="7"/>
    <n v="4"/>
    <n v="12.259191"/>
    <n v="7.0052519999999996"/>
  </r>
  <r>
    <x v="27"/>
    <s v="2007b-Norcross"/>
    <x v="2"/>
    <x v="2"/>
    <n v="16"/>
    <s v="BT16"/>
    <x v="27"/>
    <x v="27"/>
    <n v="69.221000000000004"/>
    <n v="-167.00129999999999"/>
    <x v="16"/>
    <n v="0.3941087962962963"/>
    <n v="5"/>
    <x v="27"/>
    <x v="26"/>
    <s v="some gravel"/>
    <x v="9"/>
    <x v="9"/>
    <x v="9"/>
    <x v="14"/>
    <x v="0"/>
    <n v="2.2570000000000001"/>
    <n v="257"/>
    <n v="571"/>
    <n v="1.7513129999999999"/>
    <m/>
    <x v="7"/>
    <n v="4"/>
    <n v="2"/>
    <n v="7.0052519999999996"/>
    <n v="3.5026259999999998"/>
  </r>
  <r>
    <x v="27"/>
    <s v="2007b-Norcross"/>
    <x v="2"/>
    <x v="2"/>
    <n v="16"/>
    <s v="BT16"/>
    <x v="27"/>
    <x v="27"/>
    <n v="69.221000000000004"/>
    <n v="-167.00129999999999"/>
    <x v="16"/>
    <n v="0.3941087962962963"/>
    <n v="5"/>
    <x v="27"/>
    <x v="26"/>
    <s v="some gravel"/>
    <x v="9"/>
    <x v="9"/>
    <x v="9"/>
    <x v="14"/>
    <x v="0"/>
    <n v="2.2570000000000001"/>
    <n v="257"/>
    <n v="571"/>
    <n v="1.7513129999999999"/>
    <m/>
    <x v="0"/>
    <n v="8"/>
    <n v="82"/>
    <n v="14.010503999999999"/>
    <n v="143.60766599999999"/>
  </r>
  <r>
    <x v="27"/>
    <s v="2007b-Norcross"/>
    <x v="2"/>
    <x v="2"/>
    <n v="16"/>
    <s v="BT16"/>
    <x v="27"/>
    <x v="27"/>
    <n v="69.221000000000004"/>
    <n v="-167.00129999999999"/>
    <x v="16"/>
    <n v="0.3941087962962963"/>
    <n v="5"/>
    <x v="27"/>
    <x v="26"/>
    <s v="some gravel"/>
    <x v="9"/>
    <x v="9"/>
    <x v="9"/>
    <x v="14"/>
    <x v="0"/>
    <n v="2.2570000000000001"/>
    <n v="257"/>
    <n v="571"/>
    <n v="1.7513129999999999"/>
    <m/>
    <x v="12"/>
    <n v="1"/>
    <n v="6"/>
    <n v="1.7513129999999999"/>
    <n v="10.507878"/>
  </r>
  <r>
    <x v="27"/>
    <s v="2007b-Norcross"/>
    <x v="2"/>
    <x v="2"/>
    <n v="16"/>
    <s v="BT16"/>
    <x v="27"/>
    <x v="27"/>
    <n v="69.221000000000004"/>
    <n v="-167.00129999999999"/>
    <x v="16"/>
    <n v="0.3941087962962963"/>
    <n v="5"/>
    <x v="27"/>
    <x v="26"/>
    <s v="some gravel"/>
    <x v="9"/>
    <x v="9"/>
    <x v="9"/>
    <x v="14"/>
    <x v="0"/>
    <n v="2.2570000000000001"/>
    <n v="257"/>
    <n v="571"/>
    <n v="1.7513129999999999"/>
    <m/>
    <x v="14"/>
    <n v="2"/>
    <n v="10"/>
    <n v="3.5026259999999998"/>
    <n v="17.51313"/>
  </r>
  <r>
    <x v="27"/>
    <s v="2007b-Norcross"/>
    <x v="2"/>
    <x v="2"/>
    <n v="16"/>
    <s v="BT16"/>
    <x v="27"/>
    <x v="27"/>
    <n v="69.221000000000004"/>
    <n v="-167.00129999999999"/>
    <x v="16"/>
    <n v="0.3941087962962963"/>
    <n v="5"/>
    <x v="27"/>
    <x v="26"/>
    <s v="some gravel"/>
    <x v="9"/>
    <x v="9"/>
    <x v="9"/>
    <x v="14"/>
    <x v="0"/>
    <n v="2.2570000000000001"/>
    <n v="257"/>
    <n v="571"/>
    <n v="1.7513129999999999"/>
    <m/>
    <x v="1"/>
    <n v="14"/>
    <n v="312"/>
    <n v="24.518381999999999"/>
    <n v="546.40965599999993"/>
  </r>
  <r>
    <x v="27"/>
    <s v="2007b-Norcross"/>
    <x v="2"/>
    <x v="2"/>
    <n v="16"/>
    <s v="BT16"/>
    <x v="27"/>
    <x v="27"/>
    <n v="69.221000000000004"/>
    <n v="-167.00129999999999"/>
    <x v="16"/>
    <n v="0.3941087962962963"/>
    <n v="5"/>
    <x v="27"/>
    <x v="26"/>
    <s v="some gravel"/>
    <x v="9"/>
    <x v="9"/>
    <x v="9"/>
    <x v="14"/>
    <x v="0"/>
    <n v="2.2570000000000001"/>
    <n v="257"/>
    <n v="571"/>
    <n v="1.7513129999999999"/>
    <m/>
    <x v="32"/>
    <n v="1"/>
    <n v="4"/>
    <n v="1.7513129999999999"/>
    <n v="7.0052519999999996"/>
  </r>
  <r>
    <x v="27"/>
    <s v="2007b-Norcross"/>
    <x v="2"/>
    <x v="2"/>
    <n v="16"/>
    <s v="BT16"/>
    <x v="27"/>
    <x v="27"/>
    <n v="69.221000000000004"/>
    <n v="-167.00129999999999"/>
    <x v="16"/>
    <n v="0.3941087962962963"/>
    <n v="5"/>
    <x v="27"/>
    <x v="26"/>
    <s v="some gravel"/>
    <x v="9"/>
    <x v="9"/>
    <x v="9"/>
    <x v="14"/>
    <x v="0"/>
    <n v="2.2570000000000001"/>
    <n v="257"/>
    <n v="571"/>
    <n v="1.7513129999999999"/>
    <m/>
    <x v="2"/>
    <n v="4"/>
    <n v="26"/>
    <n v="7.0052519999999996"/>
    <n v="45.534137999999999"/>
  </r>
  <r>
    <x v="27"/>
    <s v="2007b-Norcross"/>
    <x v="2"/>
    <x v="2"/>
    <n v="16"/>
    <s v="BT16"/>
    <x v="27"/>
    <x v="27"/>
    <n v="69.221000000000004"/>
    <n v="-167.00129999999999"/>
    <x v="16"/>
    <n v="0.3941087962962963"/>
    <n v="5"/>
    <x v="27"/>
    <x v="26"/>
    <s v="some gravel"/>
    <x v="9"/>
    <x v="9"/>
    <x v="9"/>
    <x v="14"/>
    <x v="0"/>
    <n v="2.2570000000000001"/>
    <n v="257"/>
    <n v="571"/>
    <n v="1.7513129999999999"/>
    <m/>
    <x v="41"/>
    <n v="1"/>
    <n v="8"/>
    <n v="1.7513129999999999"/>
    <n v="14.010503999999999"/>
  </r>
  <r>
    <x v="27"/>
    <s v="2007b-Norcross"/>
    <x v="2"/>
    <x v="2"/>
    <n v="16"/>
    <s v="BT16"/>
    <x v="27"/>
    <x v="27"/>
    <n v="69.221000000000004"/>
    <n v="-167.00129999999999"/>
    <x v="16"/>
    <n v="0.3941087962962963"/>
    <n v="5"/>
    <x v="27"/>
    <x v="26"/>
    <s v="some gravel"/>
    <x v="9"/>
    <x v="9"/>
    <x v="9"/>
    <x v="14"/>
    <x v="0"/>
    <n v="2.2570000000000001"/>
    <n v="257"/>
    <n v="571"/>
    <n v="1.7513129999999999"/>
    <m/>
    <x v="22"/>
    <n v="1"/>
    <n v="134"/>
    <n v="1.7513129999999999"/>
    <n v="234.67594199999999"/>
  </r>
  <r>
    <x v="27"/>
    <s v="2007b-Norcross"/>
    <x v="2"/>
    <x v="2"/>
    <n v="16"/>
    <s v="BT16"/>
    <x v="27"/>
    <x v="27"/>
    <n v="69.221000000000004"/>
    <n v="-167.00129999999999"/>
    <x v="16"/>
    <n v="0.3941087962962963"/>
    <n v="5"/>
    <x v="27"/>
    <x v="26"/>
    <s v="some gravel"/>
    <x v="9"/>
    <x v="9"/>
    <x v="9"/>
    <x v="14"/>
    <x v="0"/>
    <n v="2.2570000000000001"/>
    <n v="257"/>
    <n v="571"/>
    <n v="1.7513129999999999"/>
    <m/>
    <x v="3"/>
    <n v="1"/>
    <n v="4"/>
    <n v="1.7513129999999999"/>
    <n v="7.0052519999999996"/>
  </r>
  <r>
    <x v="27"/>
    <s v="2007b-Norcross"/>
    <x v="2"/>
    <x v="2"/>
    <n v="16"/>
    <s v="BT16"/>
    <x v="27"/>
    <x v="27"/>
    <n v="69.221000000000004"/>
    <n v="-167.00129999999999"/>
    <x v="16"/>
    <n v="0.3941087962962963"/>
    <n v="5"/>
    <x v="27"/>
    <x v="26"/>
    <s v="some gravel"/>
    <x v="9"/>
    <x v="9"/>
    <x v="9"/>
    <x v="14"/>
    <x v="0"/>
    <n v="2.2570000000000001"/>
    <n v="257"/>
    <n v="571"/>
    <n v="1.7513129999999999"/>
    <m/>
    <x v="4"/>
    <n v="2633"/>
    <n v="3978"/>
    <n v="4611.2071289999994"/>
    <n v="6966.7231139999994"/>
  </r>
  <r>
    <x v="27"/>
    <s v="2007b-Norcross"/>
    <x v="2"/>
    <x v="2"/>
    <n v="16"/>
    <s v="BT16"/>
    <x v="27"/>
    <x v="27"/>
    <n v="69.221000000000004"/>
    <n v="-167.00129999999999"/>
    <x v="16"/>
    <n v="0.3941087962962963"/>
    <n v="5"/>
    <x v="27"/>
    <x v="26"/>
    <s v="some gravel"/>
    <x v="9"/>
    <x v="9"/>
    <x v="9"/>
    <x v="14"/>
    <x v="0"/>
    <n v="2.2570000000000001"/>
    <n v="257"/>
    <n v="571"/>
    <n v="1.7513129999999999"/>
    <m/>
    <x v="20"/>
    <n v="12"/>
    <n v="154.5"/>
    <n v="21.015756"/>
    <n v="270.57785849999999"/>
  </r>
  <r>
    <x v="27"/>
    <s v="2007b-Norcross"/>
    <x v="2"/>
    <x v="2"/>
    <n v="16"/>
    <s v="BT16"/>
    <x v="27"/>
    <x v="27"/>
    <n v="69.221000000000004"/>
    <n v="-167.00129999999999"/>
    <x v="16"/>
    <n v="0.3941087962962963"/>
    <n v="5"/>
    <x v="27"/>
    <x v="26"/>
    <s v="some gravel"/>
    <x v="9"/>
    <x v="9"/>
    <x v="9"/>
    <x v="14"/>
    <x v="0"/>
    <n v="2.2570000000000001"/>
    <n v="257"/>
    <n v="571"/>
    <n v="1.7513129999999999"/>
    <m/>
    <x v="10"/>
    <n v="1061"/>
    <n v="2503.1999999999998"/>
    <n v="1858.1430929999999"/>
    <n v="4383.8867015999995"/>
  </r>
  <r>
    <x v="27"/>
    <s v="2007b-Norcross"/>
    <x v="2"/>
    <x v="2"/>
    <n v="16"/>
    <s v="BT16"/>
    <x v="27"/>
    <x v="27"/>
    <n v="69.221000000000004"/>
    <n v="-167.00129999999999"/>
    <x v="16"/>
    <n v="0.3941087962962963"/>
    <n v="5"/>
    <x v="27"/>
    <x v="26"/>
    <s v="some gravel"/>
    <x v="9"/>
    <x v="9"/>
    <x v="9"/>
    <x v="14"/>
    <x v="0"/>
    <n v="2.2570000000000001"/>
    <n v="257"/>
    <n v="571"/>
    <n v="1.7513129999999999"/>
    <m/>
    <x v="17"/>
    <n v="1"/>
    <n v="2"/>
    <n v="1.7513129999999999"/>
    <n v="3.5026259999999998"/>
  </r>
  <r>
    <x v="27"/>
    <s v="2007b-Norcross"/>
    <x v="2"/>
    <x v="2"/>
    <n v="16"/>
    <s v="BT16"/>
    <x v="27"/>
    <x v="27"/>
    <n v="69.221000000000004"/>
    <n v="-167.00129999999999"/>
    <x v="16"/>
    <n v="0.3941087962962963"/>
    <n v="5"/>
    <x v="27"/>
    <x v="26"/>
    <s v="some gravel"/>
    <x v="9"/>
    <x v="9"/>
    <x v="9"/>
    <x v="14"/>
    <x v="0"/>
    <n v="2.2570000000000001"/>
    <n v="257"/>
    <n v="571"/>
    <n v="1.7513129999999999"/>
    <m/>
    <x v="18"/>
    <n v="9"/>
    <n v="56"/>
    <n v="15.761816999999999"/>
    <n v="98.073527999999996"/>
  </r>
  <r>
    <x v="27"/>
    <s v="2007b-Norcross"/>
    <x v="2"/>
    <x v="2"/>
    <n v="16"/>
    <s v="BT16"/>
    <x v="27"/>
    <x v="27"/>
    <n v="69.221000000000004"/>
    <n v="-167.00129999999999"/>
    <x v="16"/>
    <n v="0.3941087962962963"/>
    <n v="5"/>
    <x v="27"/>
    <x v="26"/>
    <s v="some gravel"/>
    <x v="9"/>
    <x v="9"/>
    <x v="9"/>
    <x v="14"/>
    <x v="0"/>
    <n v="2.2570000000000001"/>
    <n v="257"/>
    <n v="571"/>
    <n v="1.7513129999999999"/>
    <m/>
    <x v="35"/>
    <n v="3"/>
    <n v="1.1000000000000001"/>
    <n v="5.2539389999999999"/>
    <n v="1.9264443"/>
  </r>
  <r>
    <x v="27"/>
    <s v="2007b-Norcross"/>
    <x v="2"/>
    <x v="2"/>
    <n v="16"/>
    <s v="BT16"/>
    <x v="27"/>
    <x v="27"/>
    <n v="69.221000000000004"/>
    <n v="-167.00129999999999"/>
    <x v="16"/>
    <n v="0.3941087962962963"/>
    <n v="5"/>
    <x v="27"/>
    <x v="26"/>
    <s v="some gravel"/>
    <x v="9"/>
    <x v="9"/>
    <x v="9"/>
    <x v="14"/>
    <x v="0"/>
    <n v="2.2570000000000001"/>
    <n v="257"/>
    <n v="571"/>
    <n v="1.7513129999999999"/>
    <m/>
    <x v="19"/>
    <n v="9"/>
    <n v="58.3"/>
    <n v="15.761816999999999"/>
    <n v="102.10154789999999"/>
  </r>
  <r>
    <x v="28"/>
    <s v="2007b-Norcross"/>
    <x v="2"/>
    <x v="2"/>
    <n v="17"/>
    <s v="BT17"/>
    <x v="28"/>
    <x v="28"/>
    <n v="69.004499999999993"/>
    <n v="-167.0376"/>
    <x v="16"/>
    <n v="0.49072916666666666"/>
    <n v="5.2"/>
    <x v="28"/>
    <x v="27"/>
    <s v="some gravel"/>
    <x v="9"/>
    <x v="9"/>
    <x v="9"/>
    <x v="26"/>
    <x v="0"/>
    <n v="2.2570000000000001"/>
    <n v="323"/>
    <n v="717"/>
    <n v="1.3947000000000001"/>
    <m/>
    <x v="36"/>
    <n v="1"/>
    <n v="0.5"/>
    <n v="1.3947000000000001"/>
    <n v="0.69735000000000003"/>
  </r>
  <r>
    <x v="28"/>
    <s v="2007b-Norcross"/>
    <x v="2"/>
    <x v="2"/>
    <n v="17"/>
    <s v="BT17"/>
    <x v="28"/>
    <x v="28"/>
    <n v="69.004499999999993"/>
    <n v="-167.0376"/>
    <x v="16"/>
    <n v="0.49072916666666666"/>
    <n v="5.2"/>
    <x v="28"/>
    <x v="27"/>
    <s v="some gravel"/>
    <x v="9"/>
    <x v="9"/>
    <x v="9"/>
    <x v="26"/>
    <x v="0"/>
    <n v="2.2570000000000001"/>
    <n v="323"/>
    <n v="717"/>
    <n v="1.3947000000000001"/>
    <m/>
    <x v="5"/>
    <n v="4"/>
    <n v="22"/>
    <n v="5.5788000000000002"/>
    <n v="30.683400000000002"/>
  </r>
  <r>
    <x v="28"/>
    <s v="2007b-Norcross"/>
    <x v="2"/>
    <x v="2"/>
    <n v="17"/>
    <s v="BT17"/>
    <x v="28"/>
    <x v="28"/>
    <n v="69.004499999999993"/>
    <n v="-167.0376"/>
    <x v="16"/>
    <n v="0.49072916666666666"/>
    <n v="5.2"/>
    <x v="28"/>
    <x v="27"/>
    <s v="some gravel"/>
    <x v="9"/>
    <x v="9"/>
    <x v="9"/>
    <x v="26"/>
    <x v="0"/>
    <n v="2.2570000000000001"/>
    <n v="323"/>
    <n v="717"/>
    <n v="1.3947000000000001"/>
    <m/>
    <x v="31"/>
    <n v="1"/>
    <n v="0.5"/>
    <n v="1.3947000000000001"/>
    <n v="0.69735000000000003"/>
  </r>
  <r>
    <x v="28"/>
    <s v="2007b-Norcross"/>
    <x v="2"/>
    <x v="2"/>
    <n v="17"/>
    <s v="BT17"/>
    <x v="28"/>
    <x v="28"/>
    <n v="69.004499999999993"/>
    <n v="-167.0376"/>
    <x v="16"/>
    <n v="0.49072916666666666"/>
    <n v="5.2"/>
    <x v="28"/>
    <x v="27"/>
    <s v="some gravel"/>
    <x v="9"/>
    <x v="9"/>
    <x v="9"/>
    <x v="26"/>
    <x v="0"/>
    <n v="2.2570000000000001"/>
    <n v="323"/>
    <n v="717"/>
    <n v="1.3947000000000001"/>
    <m/>
    <x v="7"/>
    <n v="3"/>
    <n v="2.5"/>
    <n v="4.1840999999999999"/>
    <n v="3.4867500000000002"/>
  </r>
  <r>
    <x v="28"/>
    <s v="2007b-Norcross"/>
    <x v="2"/>
    <x v="2"/>
    <n v="17"/>
    <s v="BT17"/>
    <x v="28"/>
    <x v="28"/>
    <n v="69.004499999999993"/>
    <n v="-167.0376"/>
    <x v="16"/>
    <n v="0.49072916666666666"/>
    <n v="5.2"/>
    <x v="28"/>
    <x v="27"/>
    <s v="some gravel"/>
    <x v="9"/>
    <x v="9"/>
    <x v="9"/>
    <x v="26"/>
    <x v="0"/>
    <n v="2.2570000000000001"/>
    <n v="323"/>
    <n v="717"/>
    <n v="1.3947000000000001"/>
    <m/>
    <x v="0"/>
    <n v="2"/>
    <n v="12"/>
    <n v="2.7894000000000001"/>
    <n v="16.7364"/>
  </r>
  <r>
    <x v="28"/>
    <s v="2007b-Norcross"/>
    <x v="2"/>
    <x v="2"/>
    <n v="17"/>
    <s v="BT17"/>
    <x v="28"/>
    <x v="28"/>
    <n v="69.004499999999993"/>
    <n v="-167.0376"/>
    <x v="16"/>
    <n v="0.49072916666666666"/>
    <n v="5.2"/>
    <x v="28"/>
    <x v="27"/>
    <s v="some gravel"/>
    <x v="9"/>
    <x v="9"/>
    <x v="9"/>
    <x v="26"/>
    <x v="0"/>
    <n v="2.2570000000000001"/>
    <n v="323"/>
    <n v="717"/>
    <n v="1.3947000000000001"/>
    <m/>
    <x v="1"/>
    <n v="21"/>
    <n v="34.5"/>
    <n v="29.288700000000002"/>
    <n v="48.117150000000002"/>
  </r>
  <r>
    <x v="28"/>
    <s v="2007b-Norcross"/>
    <x v="2"/>
    <x v="2"/>
    <n v="17"/>
    <s v="BT17"/>
    <x v="28"/>
    <x v="28"/>
    <n v="69.004499999999993"/>
    <n v="-167.0376"/>
    <x v="16"/>
    <n v="0.49072916666666666"/>
    <n v="5.2"/>
    <x v="28"/>
    <x v="27"/>
    <s v="some gravel"/>
    <x v="9"/>
    <x v="9"/>
    <x v="9"/>
    <x v="26"/>
    <x v="0"/>
    <n v="2.2570000000000001"/>
    <n v="323"/>
    <n v="717"/>
    <n v="1.3947000000000001"/>
    <m/>
    <x v="2"/>
    <n v="7"/>
    <n v="112"/>
    <n v="9.7629000000000001"/>
    <n v="156.2064"/>
  </r>
  <r>
    <x v="28"/>
    <s v="2007b-Norcross"/>
    <x v="2"/>
    <x v="2"/>
    <n v="17"/>
    <s v="BT17"/>
    <x v="28"/>
    <x v="28"/>
    <n v="69.004499999999993"/>
    <n v="-167.0376"/>
    <x v="16"/>
    <n v="0.49072916666666666"/>
    <n v="5.2"/>
    <x v="28"/>
    <x v="27"/>
    <s v="some gravel"/>
    <x v="9"/>
    <x v="9"/>
    <x v="9"/>
    <x v="26"/>
    <x v="0"/>
    <n v="2.2570000000000001"/>
    <n v="323"/>
    <n v="717"/>
    <n v="1.3947000000000001"/>
    <m/>
    <x v="4"/>
    <n v="394"/>
    <n v="734"/>
    <n v="549.51179999999999"/>
    <n v="1023.7098000000001"/>
  </r>
  <r>
    <x v="28"/>
    <s v="2007b-Norcross"/>
    <x v="2"/>
    <x v="2"/>
    <n v="17"/>
    <s v="BT17"/>
    <x v="28"/>
    <x v="28"/>
    <n v="69.004499999999993"/>
    <n v="-167.0376"/>
    <x v="16"/>
    <n v="0.49072916666666666"/>
    <n v="5.2"/>
    <x v="28"/>
    <x v="27"/>
    <s v="some gravel"/>
    <x v="9"/>
    <x v="9"/>
    <x v="9"/>
    <x v="26"/>
    <x v="0"/>
    <n v="2.2570000000000001"/>
    <n v="323"/>
    <n v="717"/>
    <n v="1.3947000000000001"/>
    <m/>
    <x v="20"/>
    <n v="48"/>
    <n v="226"/>
    <n v="66.945599999999999"/>
    <n v="315.2022"/>
  </r>
  <r>
    <x v="28"/>
    <s v="2007b-Norcross"/>
    <x v="2"/>
    <x v="2"/>
    <n v="17"/>
    <s v="BT17"/>
    <x v="28"/>
    <x v="28"/>
    <n v="69.004499999999993"/>
    <n v="-167.0376"/>
    <x v="16"/>
    <n v="0.49072916666666666"/>
    <n v="5.2"/>
    <x v="28"/>
    <x v="27"/>
    <s v="some gravel"/>
    <x v="9"/>
    <x v="9"/>
    <x v="9"/>
    <x v="26"/>
    <x v="0"/>
    <n v="2.2570000000000001"/>
    <n v="323"/>
    <n v="717"/>
    <n v="1.3947000000000001"/>
    <m/>
    <x v="10"/>
    <n v="331"/>
    <n v="668"/>
    <n v="461.64570000000003"/>
    <n v="931.65960000000007"/>
  </r>
  <r>
    <x v="28"/>
    <s v="2007b-Norcross"/>
    <x v="2"/>
    <x v="2"/>
    <n v="17"/>
    <s v="BT17"/>
    <x v="28"/>
    <x v="28"/>
    <n v="69.004499999999993"/>
    <n v="-167.0376"/>
    <x v="16"/>
    <n v="0.49072916666666666"/>
    <n v="5.2"/>
    <x v="28"/>
    <x v="27"/>
    <s v="some gravel"/>
    <x v="9"/>
    <x v="9"/>
    <x v="9"/>
    <x v="26"/>
    <x v="0"/>
    <n v="2.2570000000000001"/>
    <n v="323"/>
    <n v="717"/>
    <n v="1.3947000000000001"/>
    <m/>
    <x v="21"/>
    <n v="1"/>
    <n v="0.5"/>
    <n v="1.3947000000000001"/>
    <n v="0.69735000000000003"/>
  </r>
  <r>
    <x v="28"/>
    <s v="2007b-Norcross"/>
    <x v="2"/>
    <x v="2"/>
    <n v="17"/>
    <s v="BT17"/>
    <x v="28"/>
    <x v="28"/>
    <n v="69.004499999999993"/>
    <n v="-167.0376"/>
    <x v="16"/>
    <n v="0.49072916666666666"/>
    <n v="5.2"/>
    <x v="28"/>
    <x v="27"/>
    <s v="some gravel"/>
    <x v="9"/>
    <x v="9"/>
    <x v="9"/>
    <x v="26"/>
    <x v="0"/>
    <n v="2.2570000000000001"/>
    <n v="323"/>
    <n v="717"/>
    <n v="1.3947000000000001"/>
    <m/>
    <x v="18"/>
    <n v="1"/>
    <n v="0.5"/>
    <n v="1.3947000000000001"/>
    <n v="0.69735000000000003"/>
  </r>
  <r>
    <x v="28"/>
    <s v="2007b-Norcross"/>
    <x v="2"/>
    <x v="2"/>
    <n v="17"/>
    <s v="BT17"/>
    <x v="28"/>
    <x v="28"/>
    <n v="69.004499999999993"/>
    <n v="-167.0376"/>
    <x v="16"/>
    <n v="0.49072916666666666"/>
    <n v="5.2"/>
    <x v="28"/>
    <x v="27"/>
    <s v="some gravel"/>
    <x v="9"/>
    <x v="9"/>
    <x v="9"/>
    <x v="26"/>
    <x v="0"/>
    <n v="2.2570000000000001"/>
    <n v="323"/>
    <n v="717"/>
    <n v="1.3947000000000001"/>
    <m/>
    <x v="19"/>
    <n v="6"/>
    <n v="9"/>
    <n v="8.3681999999999999"/>
    <n v="12.552300000000001"/>
  </r>
  <r>
    <x v="29"/>
    <s v="2007b-Norcross"/>
    <x v="2"/>
    <x v="2"/>
    <n v="1"/>
    <s v="BT01"/>
    <x v="29"/>
    <x v="29"/>
    <n v="65.646299999999997"/>
    <n v="-168.40889999999999"/>
    <x v="17"/>
    <n v="0.6036921296296297"/>
    <n v="5.6"/>
    <x v="29"/>
    <x v="28"/>
    <s v="1 boulder and smooth gravel in net"/>
    <x v="9"/>
    <x v="9"/>
    <x v="9"/>
    <x v="27"/>
    <x v="0"/>
    <n v="2.2570000000000001"/>
    <n v="162"/>
    <n v="360"/>
    <n v="2.7777780000000001"/>
    <m/>
    <x v="0"/>
    <n v="2"/>
    <n v="22"/>
    <n v="5.5555560000000002"/>
    <n v="61.111116000000003"/>
  </r>
  <r>
    <x v="29"/>
    <s v="2007b-Norcross"/>
    <x v="2"/>
    <x v="2"/>
    <n v="1"/>
    <s v="BT01"/>
    <x v="29"/>
    <x v="29"/>
    <n v="65.646299999999997"/>
    <n v="-168.40889999999999"/>
    <x v="17"/>
    <n v="0.6036921296296297"/>
    <n v="5.6"/>
    <x v="29"/>
    <x v="28"/>
    <s v="1 boulder and smooth gravel in net"/>
    <x v="9"/>
    <x v="9"/>
    <x v="9"/>
    <x v="27"/>
    <x v="0"/>
    <n v="2.2570000000000001"/>
    <n v="162"/>
    <n v="360"/>
    <n v="2.7777780000000001"/>
    <m/>
    <x v="14"/>
    <n v="1"/>
    <n v="12"/>
    <n v="2.7777780000000001"/>
    <n v="33.333336000000003"/>
  </r>
  <r>
    <x v="29"/>
    <s v="2007b-Norcross"/>
    <x v="2"/>
    <x v="2"/>
    <n v="1"/>
    <s v="BT01"/>
    <x v="29"/>
    <x v="29"/>
    <n v="65.646299999999997"/>
    <n v="-168.40889999999999"/>
    <x v="17"/>
    <n v="0.6036921296296297"/>
    <n v="5.6"/>
    <x v="29"/>
    <x v="28"/>
    <s v="1 boulder and smooth gravel in net"/>
    <x v="9"/>
    <x v="9"/>
    <x v="9"/>
    <x v="27"/>
    <x v="0"/>
    <n v="2.2570000000000001"/>
    <n v="162"/>
    <n v="360"/>
    <n v="2.7777780000000001"/>
    <m/>
    <x v="2"/>
    <n v="5"/>
    <n v="68.8"/>
    <n v="13.88889"/>
    <n v="191.11112639999999"/>
  </r>
  <r>
    <x v="29"/>
    <s v="2007b-Norcross"/>
    <x v="2"/>
    <x v="2"/>
    <n v="1"/>
    <s v="BT01"/>
    <x v="29"/>
    <x v="29"/>
    <n v="65.646299999999997"/>
    <n v="-168.40889999999999"/>
    <x v="17"/>
    <n v="0.6036921296296297"/>
    <n v="5.6"/>
    <x v="29"/>
    <x v="28"/>
    <s v="1 boulder and smooth gravel in net"/>
    <x v="9"/>
    <x v="9"/>
    <x v="9"/>
    <x v="27"/>
    <x v="0"/>
    <n v="2.2570000000000001"/>
    <n v="162"/>
    <n v="360"/>
    <n v="2.7777780000000001"/>
    <m/>
    <x v="24"/>
    <n v="1"/>
    <n v="2"/>
    <n v="2.7777780000000001"/>
    <n v="5.5555560000000002"/>
  </r>
  <r>
    <x v="29"/>
    <s v="2007b-Norcross"/>
    <x v="2"/>
    <x v="2"/>
    <n v="1"/>
    <s v="BT01"/>
    <x v="29"/>
    <x v="29"/>
    <n v="65.646299999999997"/>
    <n v="-168.40889999999999"/>
    <x v="17"/>
    <n v="0.6036921296296297"/>
    <n v="5.6"/>
    <x v="29"/>
    <x v="28"/>
    <s v="1 boulder and smooth gravel in net"/>
    <x v="9"/>
    <x v="9"/>
    <x v="9"/>
    <x v="27"/>
    <x v="0"/>
    <n v="2.2570000000000001"/>
    <n v="162"/>
    <n v="360"/>
    <n v="2.7777780000000001"/>
    <m/>
    <x v="3"/>
    <n v="3"/>
    <n v="2"/>
    <n v="8.3333340000000007"/>
    <n v="5.5555560000000002"/>
  </r>
  <r>
    <x v="29"/>
    <s v="2007b-Norcross"/>
    <x v="2"/>
    <x v="2"/>
    <n v="1"/>
    <s v="BT01"/>
    <x v="29"/>
    <x v="29"/>
    <n v="65.646299999999997"/>
    <n v="-168.40889999999999"/>
    <x v="17"/>
    <n v="0.6036921296296297"/>
    <n v="5.6"/>
    <x v="29"/>
    <x v="28"/>
    <s v="1 boulder and smooth gravel in net"/>
    <x v="9"/>
    <x v="9"/>
    <x v="9"/>
    <x v="27"/>
    <x v="0"/>
    <n v="2.2570000000000001"/>
    <n v="162"/>
    <n v="360"/>
    <n v="2.7777780000000001"/>
    <m/>
    <x v="4"/>
    <n v="1"/>
    <n v="16"/>
    <n v="2.7777780000000001"/>
    <n v="44.444448000000001"/>
  </r>
  <r>
    <x v="29"/>
    <s v="2007b-Norcross"/>
    <x v="2"/>
    <x v="2"/>
    <n v="1"/>
    <s v="BT01"/>
    <x v="29"/>
    <x v="29"/>
    <n v="65.646299999999997"/>
    <n v="-168.40889999999999"/>
    <x v="17"/>
    <n v="0.6036921296296297"/>
    <n v="5.6"/>
    <x v="29"/>
    <x v="28"/>
    <s v="1 boulder and smooth gravel in net"/>
    <x v="9"/>
    <x v="9"/>
    <x v="9"/>
    <x v="27"/>
    <x v="0"/>
    <n v="2.2570000000000001"/>
    <n v="162"/>
    <n v="360"/>
    <n v="2.7777780000000001"/>
    <m/>
    <x v="23"/>
    <n v="1"/>
    <n v="20"/>
    <n v="2.7777780000000001"/>
    <n v="55.55556"/>
  </r>
  <r>
    <x v="29"/>
    <s v="2007b-Norcross"/>
    <x v="2"/>
    <x v="2"/>
    <n v="1"/>
    <s v="BT01"/>
    <x v="29"/>
    <x v="29"/>
    <n v="65.646299999999997"/>
    <n v="-168.40889999999999"/>
    <x v="17"/>
    <n v="0.6036921296296297"/>
    <n v="5.6"/>
    <x v="29"/>
    <x v="28"/>
    <s v="1 boulder and smooth gravel in net"/>
    <x v="9"/>
    <x v="9"/>
    <x v="9"/>
    <x v="27"/>
    <x v="0"/>
    <n v="2.2570000000000001"/>
    <n v="162"/>
    <n v="360"/>
    <n v="2.7777780000000001"/>
    <m/>
    <x v="10"/>
    <n v="4"/>
    <n v="376"/>
    <n v="11.111112"/>
    <n v="1044.444528"/>
  </r>
  <r>
    <x v="30"/>
    <s v="2007b-Norcross"/>
    <x v="2"/>
    <x v="2"/>
    <n v="20"/>
    <s v="BT18"/>
    <x v="30"/>
    <x v="30"/>
    <n v="68.511899999999997"/>
    <n v="-167.97200000000001"/>
    <x v="18"/>
    <n v="0.20206018518518518"/>
    <n v="5"/>
    <x v="30"/>
    <x v="9"/>
    <s v="muddy net; large shell hash from gastropods"/>
    <x v="9"/>
    <x v="9"/>
    <x v="9"/>
    <x v="28"/>
    <x v="0"/>
    <n v="2.2570000000000001"/>
    <n v="263"/>
    <n v="585"/>
    <n v="1.7094020000000001"/>
    <m/>
    <x v="5"/>
    <n v="3"/>
    <n v="12"/>
    <n v="5.1282060000000005"/>
    <n v="20.512824000000002"/>
  </r>
  <r>
    <x v="30"/>
    <s v="2007b-Norcross"/>
    <x v="2"/>
    <x v="2"/>
    <n v="20"/>
    <s v="BT18"/>
    <x v="30"/>
    <x v="30"/>
    <n v="68.511899999999997"/>
    <n v="-167.97200000000001"/>
    <x v="18"/>
    <n v="0.20206018518518518"/>
    <n v="5"/>
    <x v="30"/>
    <x v="9"/>
    <s v="muddy net; large shell hash from gastropods"/>
    <x v="9"/>
    <x v="9"/>
    <x v="9"/>
    <x v="28"/>
    <x v="0"/>
    <n v="2.2570000000000001"/>
    <n v="263"/>
    <n v="585"/>
    <n v="1.7094020000000001"/>
    <m/>
    <x v="7"/>
    <n v="2"/>
    <n v="2"/>
    <n v="3.4188040000000002"/>
    <n v="3.4188040000000002"/>
  </r>
  <r>
    <x v="30"/>
    <s v="2007b-Norcross"/>
    <x v="2"/>
    <x v="2"/>
    <n v="20"/>
    <s v="BT18"/>
    <x v="30"/>
    <x v="30"/>
    <n v="68.511899999999997"/>
    <n v="-167.97200000000001"/>
    <x v="18"/>
    <n v="0.20206018518518518"/>
    <n v="5"/>
    <x v="30"/>
    <x v="9"/>
    <s v="muddy net; large shell hash from gastropods"/>
    <x v="9"/>
    <x v="9"/>
    <x v="9"/>
    <x v="28"/>
    <x v="0"/>
    <n v="2.2570000000000001"/>
    <n v="263"/>
    <n v="585"/>
    <n v="1.7094020000000001"/>
    <m/>
    <x v="0"/>
    <n v="1"/>
    <n v="1.3"/>
    <n v="1.7094020000000001"/>
    <n v="2.2222226000000003"/>
  </r>
  <r>
    <x v="30"/>
    <s v="2007b-Norcross"/>
    <x v="2"/>
    <x v="2"/>
    <n v="20"/>
    <s v="BT18"/>
    <x v="30"/>
    <x v="30"/>
    <n v="68.511899999999997"/>
    <n v="-167.97200000000001"/>
    <x v="18"/>
    <n v="0.20206018518518518"/>
    <n v="5"/>
    <x v="30"/>
    <x v="9"/>
    <s v="muddy net; large shell hash from gastropods"/>
    <x v="9"/>
    <x v="9"/>
    <x v="9"/>
    <x v="28"/>
    <x v="0"/>
    <n v="2.2570000000000001"/>
    <n v="263"/>
    <n v="585"/>
    <n v="1.7094020000000001"/>
    <m/>
    <x v="1"/>
    <n v="4"/>
    <n v="14"/>
    <n v="6.8376080000000004"/>
    <n v="23.931628"/>
  </r>
  <r>
    <x v="30"/>
    <s v="2007b-Norcross"/>
    <x v="2"/>
    <x v="2"/>
    <n v="20"/>
    <s v="BT18"/>
    <x v="30"/>
    <x v="30"/>
    <n v="68.511899999999997"/>
    <n v="-167.97200000000001"/>
    <x v="18"/>
    <n v="0.20206018518518518"/>
    <n v="5"/>
    <x v="30"/>
    <x v="9"/>
    <s v="muddy net; large shell hash from gastropods"/>
    <x v="9"/>
    <x v="9"/>
    <x v="9"/>
    <x v="28"/>
    <x v="0"/>
    <n v="2.2570000000000001"/>
    <n v="263"/>
    <n v="585"/>
    <n v="1.7094020000000001"/>
    <m/>
    <x v="2"/>
    <n v="18"/>
    <n v="86"/>
    <n v="30.769236000000003"/>
    <n v="147.00857200000002"/>
  </r>
  <r>
    <x v="30"/>
    <s v="2007b-Norcross"/>
    <x v="2"/>
    <x v="2"/>
    <n v="20"/>
    <s v="BT18"/>
    <x v="30"/>
    <x v="30"/>
    <n v="68.511899999999997"/>
    <n v="-167.97200000000001"/>
    <x v="18"/>
    <n v="0.20206018518518518"/>
    <n v="5"/>
    <x v="30"/>
    <x v="9"/>
    <s v="muddy net; large shell hash from gastropods"/>
    <x v="9"/>
    <x v="9"/>
    <x v="9"/>
    <x v="28"/>
    <x v="0"/>
    <n v="2.2570000000000001"/>
    <n v="263"/>
    <n v="585"/>
    <n v="1.7094020000000001"/>
    <m/>
    <x v="4"/>
    <n v="3"/>
    <n v="18"/>
    <n v="5.1282060000000005"/>
    <n v="30.769236000000003"/>
  </r>
  <r>
    <x v="30"/>
    <s v="2007b-Norcross"/>
    <x v="2"/>
    <x v="2"/>
    <n v="20"/>
    <s v="BT18"/>
    <x v="30"/>
    <x v="30"/>
    <n v="68.511899999999997"/>
    <n v="-167.97200000000001"/>
    <x v="18"/>
    <n v="0.20206018518518518"/>
    <n v="5"/>
    <x v="30"/>
    <x v="9"/>
    <s v="muddy net; large shell hash from gastropods"/>
    <x v="9"/>
    <x v="9"/>
    <x v="9"/>
    <x v="28"/>
    <x v="0"/>
    <n v="2.2570000000000001"/>
    <n v="263"/>
    <n v="585"/>
    <n v="1.7094020000000001"/>
    <m/>
    <x v="20"/>
    <n v="2"/>
    <n v="28"/>
    <n v="3.4188040000000002"/>
    <n v="47.863256"/>
  </r>
  <r>
    <x v="30"/>
    <s v="2007b-Norcross"/>
    <x v="2"/>
    <x v="2"/>
    <n v="20"/>
    <s v="BT18"/>
    <x v="30"/>
    <x v="30"/>
    <n v="68.511899999999997"/>
    <n v="-167.97200000000001"/>
    <x v="18"/>
    <n v="0.20206018518518518"/>
    <n v="5"/>
    <x v="30"/>
    <x v="9"/>
    <s v="muddy net; large shell hash from gastropods"/>
    <x v="9"/>
    <x v="9"/>
    <x v="9"/>
    <x v="28"/>
    <x v="0"/>
    <n v="2.2570000000000001"/>
    <n v="263"/>
    <n v="585"/>
    <n v="1.7094020000000001"/>
    <m/>
    <x v="10"/>
    <n v="3"/>
    <n v="6"/>
    <n v="5.1282060000000005"/>
    <n v="10.256412000000001"/>
  </r>
  <r>
    <x v="31"/>
    <s v="2007b-Norcross"/>
    <x v="2"/>
    <x v="2"/>
    <n v="22"/>
    <s v="BT20"/>
    <x v="31"/>
    <x v="31"/>
    <n v="68.013099999999994"/>
    <n v="-167.99119999999999"/>
    <x v="18"/>
    <n v="0.48648148148148151"/>
    <n v="5.2"/>
    <x v="5"/>
    <x v="29"/>
    <m/>
    <x v="9"/>
    <x v="9"/>
    <x v="9"/>
    <x v="29"/>
    <x v="0"/>
    <n v="2.2570000000000001"/>
    <n v="359"/>
    <n v="798"/>
    <n v="1.2531330000000001"/>
    <m/>
    <x v="5"/>
    <n v="5"/>
    <n v="36"/>
    <n v="6.2656650000000003"/>
    <n v="45.112788000000002"/>
  </r>
  <r>
    <x v="31"/>
    <s v="2007b-Norcross"/>
    <x v="2"/>
    <x v="2"/>
    <n v="22"/>
    <s v="BT20"/>
    <x v="31"/>
    <x v="31"/>
    <n v="68.013099999999994"/>
    <n v="-167.99119999999999"/>
    <x v="18"/>
    <n v="0.48648148148148151"/>
    <n v="5.2"/>
    <x v="5"/>
    <x v="29"/>
    <m/>
    <x v="9"/>
    <x v="9"/>
    <x v="9"/>
    <x v="29"/>
    <x v="0"/>
    <n v="2.2570000000000001"/>
    <n v="359"/>
    <n v="798"/>
    <n v="1.2531330000000001"/>
    <m/>
    <x v="31"/>
    <n v="1"/>
    <n v="2"/>
    <n v="1.2531330000000001"/>
    <n v="2.5062660000000001"/>
  </r>
  <r>
    <x v="31"/>
    <s v="2007b-Norcross"/>
    <x v="2"/>
    <x v="2"/>
    <n v="22"/>
    <s v="BT20"/>
    <x v="31"/>
    <x v="31"/>
    <n v="68.013099999999994"/>
    <n v="-167.99119999999999"/>
    <x v="18"/>
    <n v="0.48648148148148151"/>
    <n v="5.2"/>
    <x v="5"/>
    <x v="29"/>
    <m/>
    <x v="9"/>
    <x v="9"/>
    <x v="9"/>
    <x v="29"/>
    <x v="0"/>
    <n v="2.2570000000000001"/>
    <n v="359"/>
    <n v="798"/>
    <n v="1.2531330000000001"/>
    <m/>
    <x v="7"/>
    <n v="1"/>
    <n v="2"/>
    <n v="1.2531330000000001"/>
    <n v="2.5062660000000001"/>
  </r>
  <r>
    <x v="31"/>
    <s v="2007b-Norcross"/>
    <x v="2"/>
    <x v="2"/>
    <n v="22"/>
    <s v="BT20"/>
    <x v="31"/>
    <x v="31"/>
    <n v="68.013099999999994"/>
    <n v="-167.99119999999999"/>
    <x v="18"/>
    <n v="0.48648148148148151"/>
    <n v="5.2"/>
    <x v="5"/>
    <x v="29"/>
    <m/>
    <x v="9"/>
    <x v="9"/>
    <x v="9"/>
    <x v="29"/>
    <x v="0"/>
    <n v="2.2570000000000001"/>
    <n v="359"/>
    <n v="798"/>
    <n v="1.2531330000000001"/>
    <m/>
    <x v="0"/>
    <n v="5"/>
    <n v="136"/>
    <n v="6.2656650000000003"/>
    <n v="170.42608799999999"/>
  </r>
  <r>
    <x v="31"/>
    <s v="2007b-Norcross"/>
    <x v="2"/>
    <x v="2"/>
    <n v="22"/>
    <s v="BT20"/>
    <x v="31"/>
    <x v="31"/>
    <n v="68.013099999999994"/>
    <n v="-167.99119999999999"/>
    <x v="18"/>
    <n v="0.48648148148148151"/>
    <n v="5.2"/>
    <x v="5"/>
    <x v="29"/>
    <m/>
    <x v="9"/>
    <x v="9"/>
    <x v="9"/>
    <x v="29"/>
    <x v="0"/>
    <n v="2.2570000000000001"/>
    <n v="359"/>
    <n v="798"/>
    <n v="1.2531330000000001"/>
    <m/>
    <x v="12"/>
    <n v="4"/>
    <n v="16"/>
    <n v="5.0125320000000002"/>
    <n v="20.050128000000001"/>
  </r>
  <r>
    <x v="31"/>
    <s v="2007b-Norcross"/>
    <x v="2"/>
    <x v="2"/>
    <n v="22"/>
    <s v="BT20"/>
    <x v="31"/>
    <x v="31"/>
    <n v="68.013099999999994"/>
    <n v="-167.99119999999999"/>
    <x v="18"/>
    <n v="0.48648148148148151"/>
    <n v="5.2"/>
    <x v="5"/>
    <x v="29"/>
    <m/>
    <x v="9"/>
    <x v="9"/>
    <x v="9"/>
    <x v="29"/>
    <x v="0"/>
    <n v="2.2570000000000001"/>
    <n v="359"/>
    <n v="798"/>
    <n v="1.2531330000000001"/>
    <m/>
    <x v="1"/>
    <n v="1"/>
    <n v="34"/>
    <n v="1.2531330000000001"/>
    <n v="42.606521999999998"/>
  </r>
  <r>
    <x v="31"/>
    <s v="2007b-Norcross"/>
    <x v="2"/>
    <x v="2"/>
    <n v="22"/>
    <s v="BT20"/>
    <x v="31"/>
    <x v="31"/>
    <n v="68.013099999999994"/>
    <n v="-167.99119999999999"/>
    <x v="18"/>
    <n v="0.48648148148148151"/>
    <n v="5.2"/>
    <x v="5"/>
    <x v="29"/>
    <m/>
    <x v="9"/>
    <x v="9"/>
    <x v="9"/>
    <x v="29"/>
    <x v="0"/>
    <n v="2.2570000000000001"/>
    <n v="359"/>
    <n v="798"/>
    <n v="1.2531330000000001"/>
    <m/>
    <x v="2"/>
    <n v="5"/>
    <n v="126"/>
    <n v="6.2656650000000003"/>
    <n v="157.894758"/>
  </r>
  <r>
    <x v="31"/>
    <s v="2007b-Norcross"/>
    <x v="2"/>
    <x v="2"/>
    <n v="22"/>
    <s v="BT20"/>
    <x v="31"/>
    <x v="31"/>
    <n v="68.013099999999994"/>
    <n v="-167.99119999999999"/>
    <x v="18"/>
    <n v="0.48648148148148151"/>
    <n v="5.2"/>
    <x v="5"/>
    <x v="29"/>
    <m/>
    <x v="9"/>
    <x v="9"/>
    <x v="9"/>
    <x v="29"/>
    <x v="0"/>
    <n v="2.2570000000000001"/>
    <n v="359"/>
    <n v="798"/>
    <n v="1.2531330000000001"/>
    <m/>
    <x v="11"/>
    <n v="3"/>
    <n v="4"/>
    <n v="3.7593990000000002"/>
    <n v="5.0125320000000002"/>
  </r>
  <r>
    <x v="31"/>
    <s v="2007b-Norcross"/>
    <x v="2"/>
    <x v="2"/>
    <n v="22"/>
    <s v="BT20"/>
    <x v="31"/>
    <x v="31"/>
    <n v="68.013099999999994"/>
    <n v="-167.99119999999999"/>
    <x v="18"/>
    <n v="0.48648148148148151"/>
    <n v="5.2"/>
    <x v="5"/>
    <x v="29"/>
    <m/>
    <x v="9"/>
    <x v="9"/>
    <x v="9"/>
    <x v="29"/>
    <x v="0"/>
    <n v="2.2570000000000001"/>
    <n v="359"/>
    <n v="798"/>
    <n v="1.2531330000000001"/>
    <m/>
    <x v="4"/>
    <n v="29"/>
    <n v="274"/>
    <n v="36.340857"/>
    <n v="343.35844200000003"/>
  </r>
  <r>
    <x v="31"/>
    <s v="2007b-Norcross"/>
    <x v="2"/>
    <x v="2"/>
    <n v="22"/>
    <s v="BT20"/>
    <x v="31"/>
    <x v="31"/>
    <n v="68.013099999999994"/>
    <n v="-167.99119999999999"/>
    <x v="18"/>
    <n v="0.48648148148148151"/>
    <n v="5.2"/>
    <x v="5"/>
    <x v="29"/>
    <m/>
    <x v="9"/>
    <x v="9"/>
    <x v="9"/>
    <x v="29"/>
    <x v="0"/>
    <n v="2.2570000000000001"/>
    <n v="359"/>
    <n v="798"/>
    <n v="1.2531330000000001"/>
    <m/>
    <x v="8"/>
    <n v="1"/>
    <n v="5"/>
    <n v="1.2531330000000001"/>
    <n v="6.2656650000000003"/>
  </r>
  <r>
    <x v="31"/>
    <s v="2007b-Norcross"/>
    <x v="2"/>
    <x v="2"/>
    <n v="22"/>
    <s v="BT20"/>
    <x v="31"/>
    <x v="31"/>
    <n v="68.013099999999994"/>
    <n v="-167.99119999999999"/>
    <x v="18"/>
    <n v="0.48648148148148151"/>
    <n v="5.2"/>
    <x v="5"/>
    <x v="29"/>
    <m/>
    <x v="9"/>
    <x v="9"/>
    <x v="9"/>
    <x v="29"/>
    <x v="0"/>
    <n v="2.2570000000000001"/>
    <n v="359"/>
    <n v="798"/>
    <n v="1.2531330000000001"/>
    <m/>
    <x v="9"/>
    <n v="1"/>
    <n v="16.5"/>
    <n v="1.2531330000000001"/>
    <n v="20.6766945"/>
  </r>
  <r>
    <x v="31"/>
    <s v="2007b-Norcross"/>
    <x v="2"/>
    <x v="2"/>
    <n v="22"/>
    <s v="BT20"/>
    <x v="31"/>
    <x v="31"/>
    <n v="68.013099999999994"/>
    <n v="-167.99119999999999"/>
    <x v="18"/>
    <n v="0.48648148148148151"/>
    <n v="5.2"/>
    <x v="5"/>
    <x v="29"/>
    <m/>
    <x v="9"/>
    <x v="9"/>
    <x v="9"/>
    <x v="29"/>
    <x v="0"/>
    <n v="2.2570000000000001"/>
    <n v="359"/>
    <n v="798"/>
    <n v="1.2531330000000001"/>
    <m/>
    <x v="10"/>
    <n v="9"/>
    <n v="22"/>
    <n v="11.278197"/>
    <n v="27.568926000000001"/>
  </r>
  <r>
    <x v="31"/>
    <s v="2007b-Norcross"/>
    <x v="2"/>
    <x v="2"/>
    <n v="22"/>
    <s v="BT20"/>
    <x v="31"/>
    <x v="31"/>
    <n v="68.013099999999994"/>
    <n v="-167.99119999999999"/>
    <x v="18"/>
    <n v="0.48648148148148151"/>
    <n v="5.2"/>
    <x v="5"/>
    <x v="29"/>
    <m/>
    <x v="9"/>
    <x v="9"/>
    <x v="9"/>
    <x v="29"/>
    <x v="0"/>
    <n v="2.2570000000000001"/>
    <n v="359"/>
    <n v="798"/>
    <n v="1.2531330000000001"/>
    <m/>
    <x v="21"/>
    <n v="1"/>
    <n v="10"/>
    <n v="1.2531330000000001"/>
    <n v="12.531330000000001"/>
  </r>
  <r>
    <x v="31"/>
    <s v="2007b-Norcross"/>
    <x v="2"/>
    <x v="2"/>
    <n v="22"/>
    <s v="BT20"/>
    <x v="31"/>
    <x v="31"/>
    <n v="68.013099999999994"/>
    <n v="-167.99119999999999"/>
    <x v="18"/>
    <n v="0.48648148148148151"/>
    <n v="5.2"/>
    <x v="5"/>
    <x v="29"/>
    <m/>
    <x v="9"/>
    <x v="9"/>
    <x v="9"/>
    <x v="29"/>
    <x v="0"/>
    <n v="2.2570000000000001"/>
    <n v="359"/>
    <n v="798"/>
    <n v="1.2531330000000001"/>
    <m/>
    <x v="18"/>
    <n v="1"/>
    <n v="4"/>
    <n v="1.2531330000000001"/>
    <n v="5.0125320000000002"/>
  </r>
  <r>
    <x v="32"/>
    <s v="2007b-Norcross"/>
    <x v="2"/>
    <x v="2"/>
    <n v="26"/>
    <s v="BT21"/>
    <x v="32"/>
    <x v="32"/>
    <n v="67.495599999999996"/>
    <n v="-167.0128"/>
    <x v="19"/>
    <n v="0.38177083333333334"/>
    <n v="5.2"/>
    <x v="31"/>
    <x v="30"/>
    <s v="muddy net"/>
    <x v="9"/>
    <x v="9"/>
    <x v="9"/>
    <x v="30"/>
    <x v="0"/>
    <n v="2.2570000000000001"/>
    <n v="255"/>
    <n v="567"/>
    <n v="1.763668"/>
    <m/>
    <x v="5"/>
    <n v="5"/>
    <n v="22"/>
    <n v="8.8183399999999992"/>
    <n v="38.800696000000002"/>
  </r>
  <r>
    <x v="32"/>
    <s v="2007b-Norcross"/>
    <x v="2"/>
    <x v="2"/>
    <n v="26"/>
    <s v="BT21"/>
    <x v="32"/>
    <x v="32"/>
    <n v="67.495599999999996"/>
    <n v="-167.0128"/>
    <x v="19"/>
    <n v="0.38177083333333334"/>
    <n v="5.2"/>
    <x v="31"/>
    <x v="30"/>
    <s v="muddy net"/>
    <x v="9"/>
    <x v="9"/>
    <x v="9"/>
    <x v="30"/>
    <x v="0"/>
    <n v="2.2570000000000001"/>
    <n v="255"/>
    <n v="567"/>
    <n v="1.763668"/>
    <m/>
    <x v="0"/>
    <n v="1"/>
    <n v="12"/>
    <n v="1.763668"/>
    <n v="21.164016"/>
  </r>
  <r>
    <x v="32"/>
    <s v="2007b-Norcross"/>
    <x v="2"/>
    <x v="2"/>
    <n v="26"/>
    <s v="BT21"/>
    <x v="32"/>
    <x v="32"/>
    <n v="67.495599999999996"/>
    <n v="-167.0128"/>
    <x v="19"/>
    <n v="0.38177083333333334"/>
    <n v="5.2"/>
    <x v="31"/>
    <x v="30"/>
    <s v="muddy net"/>
    <x v="9"/>
    <x v="9"/>
    <x v="9"/>
    <x v="30"/>
    <x v="0"/>
    <n v="2.2570000000000001"/>
    <n v="255"/>
    <n v="567"/>
    <n v="1.763668"/>
    <m/>
    <x v="1"/>
    <n v="5"/>
    <n v="34"/>
    <n v="8.8183399999999992"/>
    <n v="59.964711999999999"/>
  </r>
  <r>
    <x v="32"/>
    <s v="2007b-Norcross"/>
    <x v="2"/>
    <x v="2"/>
    <n v="26"/>
    <s v="BT21"/>
    <x v="32"/>
    <x v="32"/>
    <n v="67.495599999999996"/>
    <n v="-167.0128"/>
    <x v="19"/>
    <n v="0.38177083333333334"/>
    <n v="5.2"/>
    <x v="31"/>
    <x v="30"/>
    <s v="muddy net"/>
    <x v="9"/>
    <x v="9"/>
    <x v="9"/>
    <x v="30"/>
    <x v="0"/>
    <n v="2.2570000000000001"/>
    <n v="255"/>
    <n v="567"/>
    <n v="1.763668"/>
    <m/>
    <x v="2"/>
    <n v="64"/>
    <n v="222"/>
    <n v="112.874752"/>
    <n v="391.53429599999998"/>
  </r>
  <r>
    <x v="32"/>
    <s v="2007b-Norcross"/>
    <x v="2"/>
    <x v="2"/>
    <n v="26"/>
    <s v="BT21"/>
    <x v="32"/>
    <x v="32"/>
    <n v="67.495599999999996"/>
    <n v="-167.0128"/>
    <x v="19"/>
    <n v="0.38177083333333334"/>
    <n v="5.2"/>
    <x v="31"/>
    <x v="30"/>
    <s v="muddy net"/>
    <x v="9"/>
    <x v="9"/>
    <x v="9"/>
    <x v="30"/>
    <x v="0"/>
    <n v="2.2570000000000001"/>
    <n v="255"/>
    <n v="567"/>
    <n v="1.763668"/>
    <m/>
    <x v="4"/>
    <n v="3"/>
    <n v="34"/>
    <n v="5.291004"/>
    <n v="59.964711999999999"/>
  </r>
  <r>
    <x v="32"/>
    <s v="2007b-Norcross"/>
    <x v="2"/>
    <x v="2"/>
    <n v="26"/>
    <s v="BT21"/>
    <x v="32"/>
    <x v="32"/>
    <n v="67.495599999999996"/>
    <n v="-167.0128"/>
    <x v="19"/>
    <n v="0.38177083333333334"/>
    <n v="5.2"/>
    <x v="31"/>
    <x v="30"/>
    <s v="muddy net"/>
    <x v="9"/>
    <x v="9"/>
    <x v="9"/>
    <x v="30"/>
    <x v="0"/>
    <n v="2.2570000000000001"/>
    <n v="255"/>
    <n v="567"/>
    <n v="1.763668"/>
    <m/>
    <x v="20"/>
    <n v="1"/>
    <n v="14"/>
    <n v="1.763668"/>
    <n v="24.691352000000002"/>
  </r>
  <r>
    <x v="33"/>
    <s v="2007b-Norcross"/>
    <x v="2"/>
    <x v="2"/>
    <n v="27"/>
    <s v="BT22"/>
    <x v="33"/>
    <x v="33"/>
    <n v="67.491399999999999"/>
    <n v="-166.51609999999999"/>
    <x v="19"/>
    <n v="0.47987268518518517"/>
    <n v="4.7"/>
    <x v="32"/>
    <x v="31"/>
    <s v="muddy net"/>
    <x v="9"/>
    <x v="9"/>
    <x v="9"/>
    <x v="31"/>
    <x v="0"/>
    <n v="2.2570000000000001"/>
    <n v="207"/>
    <n v="460"/>
    <n v="2.1739130000000002"/>
    <m/>
    <x v="7"/>
    <n v="2"/>
    <n v="2"/>
    <n v="4.3478260000000004"/>
    <n v="4.3478260000000004"/>
  </r>
  <r>
    <x v="33"/>
    <s v="2007b-Norcross"/>
    <x v="2"/>
    <x v="2"/>
    <n v="27"/>
    <s v="BT22"/>
    <x v="33"/>
    <x v="33"/>
    <n v="67.491399999999999"/>
    <n v="-166.51609999999999"/>
    <x v="19"/>
    <n v="0.47987268518518517"/>
    <n v="4.7"/>
    <x v="32"/>
    <x v="31"/>
    <s v="muddy net"/>
    <x v="9"/>
    <x v="9"/>
    <x v="9"/>
    <x v="31"/>
    <x v="0"/>
    <n v="2.2570000000000001"/>
    <n v="207"/>
    <n v="460"/>
    <n v="2.1739130000000002"/>
    <m/>
    <x v="12"/>
    <n v="1"/>
    <n v="4"/>
    <n v="2.1739130000000002"/>
    <n v="8.6956520000000008"/>
  </r>
  <r>
    <x v="33"/>
    <s v="2007b-Norcross"/>
    <x v="2"/>
    <x v="2"/>
    <n v="27"/>
    <s v="BT22"/>
    <x v="33"/>
    <x v="33"/>
    <n v="67.491399999999999"/>
    <n v="-166.51609999999999"/>
    <x v="19"/>
    <n v="0.47987268518518517"/>
    <n v="4.7"/>
    <x v="32"/>
    <x v="31"/>
    <s v="muddy net"/>
    <x v="9"/>
    <x v="9"/>
    <x v="9"/>
    <x v="31"/>
    <x v="0"/>
    <n v="2.2570000000000001"/>
    <n v="207"/>
    <n v="460"/>
    <n v="2.1739130000000002"/>
    <m/>
    <x v="1"/>
    <n v="19"/>
    <n v="126"/>
    <n v="41.304347000000007"/>
    <n v="273.91303800000003"/>
  </r>
  <r>
    <x v="33"/>
    <s v="2007b-Norcross"/>
    <x v="2"/>
    <x v="2"/>
    <n v="27"/>
    <s v="BT22"/>
    <x v="33"/>
    <x v="33"/>
    <n v="67.491399999999999"/>
    <n v="-166.51609999999999"/>
    <x v="19"/>
    <n v="0.47987268518518517"/>
    <n v="4.7"/>
    <x v="32"/>
    <x v="31"/>
    <s v="muddy net"/>
    <x v="9"/>
    <x v="9"/>
    <x v="9"/>
    <x v="31"/>
    <x v="0"/>
    <n v="2.2570000000000001"/>
    <n v="207"/>
    <n v="460"/>
    <n v="2.1739130000000002"/>
    <m/>
    <x v="2"/>
    <n v="37"/>
    <n v="288"/>
    <n v="80.434781000000001"/>
    <n v="626.08694400000002"/>
  </r>
  <r>
    <x v="33"/>
    <s v="2007b-Norcross"/>
    <x v="2"/>
    <x v="2"/>
    <n v="27"/>
    <s v="BT22"/>
    <x v="33"/>
    <x v="33"/>
    <n v="67.491399999999999"/>
    <n v="-166.51609999999999"/>
    <x v="19"/>
    <n v="0.47987268518518517"/>
    <n v="4.7"/>
    <x v="32"/>
    <x v="31"/>
    <s v="muddy net"/>
    <x v="9"/>
    <x v="9"/>
    <x v="9"/>
    <x v="31"/>
    <x v="0"/>
    <n v="2.2570000000000001"/>
    <n v="207"/>
    <n v="460"/>
    <n v="2.1739130000000002"/>
    <m/>
    <x v="3"/>
    <n v="2"/>
    <n v="14"/>
    <n v="4.3478260000000004"/>
    <n v="30.434782000000002"/>
  </r>
  <r>
    <x v="33"/>
    <s v="2007b-Norcross"/>
    <x v="2"/>
    <x v="2"/>
    <n v="27"/>
    <s v="BT22"/>
    <x v="33"/>
    <x v="33"/>
    <n v="67.491399999999999"/>
    <n v="-166.51609999999999"/>
    <x v="19"/>
    <n v="0.47987268518518517"/>
    <n v="4.7"/>
    <x v="32"/>
    <x v="31"/>
    <s v="muddy net"/>
    <x v="9"/>
    <x v="9"/>
    <x v="9"/>
    <x v="31"/>
    <x v="0"/>
    <n v="2.2570000000000001"/>
    <n v="207"/>
    <n v="460"/>
    <n v="2.1739130000000002"/>
    <m/>
    <x v="4"/>
    <n v="6"/>
    <n v="58"/>
    <n v="13.043478"/>
    <n v="126.08695400000001"/>
  </r>
  <r>
    <x v="33"/>
    <s v="2007b-Norcross"/>
    <x v="2"/>
    <x v="2"/>
    <n v="27"/>
    <s v="BT22"/>
    <x v="33"/>
    <x v="33"/>
    <n v="67.491399999999999"/>
    <n v="-166.51609999999999"/>
    <x v="19"/>
    <n v="0.47987268518518517"/>
    <n v="4.7"/>
    <x v="32"/>
    <x v="31"/>
    <s v="muddy net"/>
    <x v="9"/>
    <x v="9"/>
    <x v="9"/>
    <x v="31"/>
    <x v="0"/>
    <n v="2.2570000000000001"/>
    <n v="207"/>
    <n v="460"/>
    <n v="2.1739130000000002"/>
    <m/>
    <x v="20"/>
    <n v="9"/>
    <n v="150"/>
    <n v="19.565217000000001"/>
    <n v="326.08695000000006"/>
  </r>
  <r>
    <x v="33"/>
    <s v="2007b-Norcross"/>
    <x v="2"/>
    <x v="2"/>
    <n v="27"/>
    <s v="BT22"/>
    <x v="33"/>
    <x v="33"/>
    <n v="67.491399999999999"/>
    <n v="-166.51609999999999"/>
    <x v="19"/>
    <n v="0.47987268518518517"/>
    <n v="4.7"/>
    <x v="32"/>
    <x v="31"/>
    <s v="muddy net"/>
    <x v="9"/>
    <x v="9"/>
    <x v="9"/>
    <x v="31"/>
    <x v="0"/>
    <n v="2.2570000000000001"/>
    <n v="207"/>
    <n v="460"/>
    <n v="2.1739130000000002"/>
    <m/>
    <x v="10"/>
    <n v="1"/>
    <n v="12"/>
    <n v="2.1739130000000002"/>
    <n v="26.086956000000001"/>
  </r>
  <r>
    <x v="33"/>
    <s v="2007b-Norcross"/>
    <x v="2"/>
    <x v="2"/>
    <n v="27"/>
    <s v="BT22"/>
    <x v="33"/>
    <x v="33"/>
    <n v="67.491399999999999"/>
    <n v="-166.51609999999999"/>
    <x v="19"/>
    <n v="0.47987268518518517"/>
    <n v="4.7"/>
    <x v="32"/>
    <x v="31"/>
    <s v="muddy net"/>
    <x v="9"/>
    <x v="9"/>
    <x v="9"/>
    <x v="31"/>
    <x v="0"/>
    <n v="2.2570000000000001"/>
    <n v="207"/>
    <n v="460"/>
    <n v="2.1739130000000002"/>
    <m/>
    <x v="21"/>
    <n v="2"/>
    <n v="20"/>
    <n v="4.3478260000000004"/>
    <n v="43.478260000000006"/>
  </r>
  <r>
    <x v="34"/>
    <s v="2007b-Norcross"/>
    <x v="2"/>
    <x v="2"/>
    <n v="28"/>
    <s v="BT23"/>
    <x v="34"/>
    <x v="34"/>
    <n v="67.493300000000005"/>
    <n v="-166.0008"/>
    <x v="19"/>
    <n v="0.55564814814814811"/>
    <n v="5.0999999999999996"/>
    <x v="33"/>
    <x v="32"/>
    <m/>
    <x v="9"/>
    <x v="9"/>
    <x v="9"/>
    <x v="18"/>
    <x v="0"/>
    <n v="2.2570000000000001"/>
    <n v="157"/>
    <n v="349"/>
    <n v="2.8653300000000002"/>
    <m/>
    <x v="1"/>
    <n v="4"/>
    <n v="32"/>
    <n v="11.461320000000001"/>
    <n v="91.690560000000005"/>
  </r>
  <r>
    <x v="34"/>
    <s v="2007b-Norcross"/>
    <x v="2"/>
    <x v="2"/>
    <n v="28"/>
    <s v="BT23"/>
    <x v="34"/>
    <x v="34"/>
    <n v="67.493300000000005"/>
    <n v="-166.0008"/>
    <x v="19"/>
    <n v="0.55564814814814811"/>
    <n v="5.0999999999999996"/>
    <x v="33"/>
    <x v="32"/>
    <m/>
    <x v="9"/>
    <x v="9"/>
    <x v="9"/>
    <x v="18"/>
    <x v="0"/>
    <n v="2.2570000000000001"/>
    <n v="157"/>
    <n v="349"/>
    <n v="2.8653300000000002"/>
    <m/>
    <x v="2"/>
    <n v="59"/>
    <n v="254"/>
    <n v="169.05447000000001"/>
    <n v="727.7938200000001"/>
  </r>
  <r>
    <x v="34"/>
    <s v="2007b-Norcross"/>
    <x v="2"/>
    <x v="2"/>
    <n v="28"/>
    <s v="BT23"/>
    <x v="34"/>
    <x v="34"/>
    <n v="67.493300000000005"/>
    <n v="-166.0008"/>
    <x v="19"/>
    <n v="0.55564814814814811"/>
    <n v="5.0999999999999996"/>
    <x v="33"/>
    <x v="32"/>
    <m/>
    <x v="9"/>
    <x v="9"/>
    <x v="9"/>
    <x v="18"/>
    <x v="0"/>
    <n v="2.2570000000000001"/>
    <n v="157"/>
    <n v="349"/>
    <n v="2.8653300000000002"/>
    <m/>
    <x v="4"/>
    <n v="2"/>
    <n v="30"/>
    <n v="5.7306600000000003"/>
    <n v="85.959900000000005"/>
  </r>
  <r>
    <x v="34"/>
    <s v="2007b-Norcross"/>
    <x v="2"/>
    <x v="2"/>
    <n v="28"/>
    <s v="BT23"/>
    <x v="34"/>
    <x v="34"/>
    <n v="67.493300000000005"/>
    <n v="-166.0008"/>
    <x v="19"/>
    <n v="0.55564814814814811"/>
    <n v="5.0999999999999996"/>
    <x v="33"/>
    <x v="32"/>
    <m/>
    <x v="9"/>
    <x v="9"/>
    <x v="9"/>
    <x v="18"/>
    <x v="0"/>
    <n v="2.2570000000000001"/>
    <n v="157"/>
    <n v="349"/>
    <n v="2.8653300000000002"/>
    <m/>
    <x v="20"/>
    <n v="12"/>
    <n v="84"/>
    <n v="34.383960000000002"/>
    <n v="240.68772000000001"/>
  </r>
  <r>
    <x v="34"/>
    <s v="2007b-Norcross"/>
    <x v="2"/>
    <x v="2"/>
    <n v="28"/>
    <s v="BT23"/>
    <x v="34"/>
    <x v="34"/>
    <n v="67.493300000000005"/>
    <n v="-166.0008"/>
    <x v="19"/>
    <n v="0.55564814814814811"/>
    <n v="5.0999999999999996"/>
    <x v="33"/>
    <x v="32"/>
    <m/>
    <x v="9"/>
    <x v="9"/>
    <x v="9"/>
    <x v="18"/>
    <x v="0"/>
    <n v="2.2570000000000001"/>
    <n v="157"/>
    <n v="349"/>
    <n v="2.8653300000000002"/>
    <m/>
    <x v="10"/>
    <n v="11"/>
    <n v="94"/>
    <n v="31.518630000000002"/>
    <n v="269.34102000000001"/>
  </r>
  <r>
    <x v="34"/>
    <s v="2007b-Norcross"/>
    <x v="2"/>
    <x v="2"/>
    <n v="28"/>
    <s v="BT23"/>
    <x v="34"/>
    <x v="34"/>
    <n v="67.493300000000005"/>
    <n v="-166.0008"/>
    <x v="19"/>
    <n v="0.55564814814814811"/>
    <n v="5.0999999999999996"/>
    <x v="33"/>
    <x v="32"/>
    <m/>
    <x v="9"/>
    <x v="9"/>
    <x v="9"/>
    <x v="18"/>
    <x v="0"/>
    <n v="2.2570000000000001"/>
    <n v="157"/>
    <n v="349"/>
    <n v="2.8653300000000002"/>
    <m/>
    <x v="21"/>
    <n v="1"/>
    <n v="8"/>
    <n v="2.8653300000000002"/>
    <n v="22.922640000000001"/>
  </r>
  <r>
    <x v="34"/>
    <s v="2007b-Norcross"/>
    <x v="2"/>
    <x v="2"/>
    <n v="28"/>
    <s v="BT23"/>
    <x v="34"/>
    <x v="34"/>
    <n v="67.493300000000005"/>
    <n v="-166.0008"/>
    <x v="19"/>
    <n v="0.55564814814814811"/>
    <n v="5.0999999999999996"/>
    <x v="33"/>
    <x v="32"/>
    <m/>
    <x v="9"/>
    <x v="9"/>
    <x v="9"/>
    <x v="18"/>
    <x v="0"/>
    <n v="2.2570000000000001"/>
    <n v="157"/>
    <n v="349"/>
    <n v="2.8653300000000002"/>
    <m/>
    <x v="18"/>
    <n v="1"/>
    <n v="6"/>
    <n v="2.8653300000000002"/>
    <n v="17.191980000000001"/>
  </r>
  <r>
    <x v="35"/>
    <s v="2007b-Norcross"/>
    <x v="2"/>
    <x v="2"/>
    <n v="2"/>
    <s v="BT02"/>
    <x v="35"/>
    <x v="35"/>
    <n v="69.997600000000006"/>
    <n v="-168.4092"/>
    <x v="20"/>
    <n v="0.53362268518518519"/>
    <n v="5.3"/>
    <x v="34"/>
    <x v="33"/>
    <m/>
    <x v="9"/>
    <x v="9"/>
    <x v="9"/>
    <x v="32"/>
    <x v="0"/>
    <n v="2.2570000000000001"/>
    <n v="208"/>
    <n v="463"/>
    <n v="2.1598269999999999"/>
    <m/>
    <x v="7"/>
    <n v="2"/>
    <n v="3"/>
    <n v="4.3196539999999999"/>
    <n v="6.4794809999999998"/>
  </r>
  <r>
    <x v="35"/>
    <s v="2007b-Norcross"/>
    <x v="2"/>
    <x v="2"/>
    <n v="2"/>
    <s v="BT02"/>
    <x v="35"/>
    <x v="35"/>
    <n v="69.997600000000006"/>
    <n v="-168.4092"/>
    <x v="20"/>
    <n v="0.53362268518518519"/>
    <n v="5.3"/>
    <x v="34"/>
    <x v="33"/>
    <m/>
    <x v="9"/>
    <x v="9"/>
    <x v="9"/>
    <x v="32"/>
    <x v="0"/>
    <n v="2.2570000000000001"/>
    <n v="208"/>
    <n v="463"/>
    <n v="2.1598269999999999"/>
    <m/>
    <x v="0"/>
    <n v="2"/>
    <n v="3"/>
    <n v="4.3196539999999999"/>
    <n v="6.4794809999999998"/>
  </r>
  <r>
    <x v="35"/>
    <s v="2007b-Norcross"/>
    <x v="2"/>
    <x v="2"/>
    <n v="2"/>
    <s v="BT02"/>
    <x v="35"/>
    <x v="35"/>
    <n v="69.997600000000006"/>
    <n v="-168.4092"/>
    <x v="20"/>
    <n v="0.53362268518518519"/>
    <n v="5.3"/>
    <x v="34"/>
    <x v="33"/>
    <m/>
    <x v="9"/>
    <x v="9"/>
    <x v="9"/>
    <x v="32"/>
    <x v="0"/>
    <n v="2.2570000000000001"/>
    <n v="208"/>
    <n v="463"/>
    <n v="2.1598269999999999"/>
    <m/>
    <x v="33"/>
    <n v="12"/>
    <n v="26"/>
    <n v="25.917923999999999"/>
    <n v="56.155501999999998"/>
  </r>
  <r>
    <x v="35"/>
    <s v="2007b-Norcross"/>
    <x v="2"/>
    <x v="2"/>
    <n v="2"/>
    <s v="BT02"/>
    <x v="35"/>
    <x v="35"/>
    <n v="69.997600000000006"/>
    <n v="-168.4092"/>
    <x v="20"/>
    <n v="0.53362268518518519"/>
    <n v="5.3"/>
    <x v="34"/>
    <x v="33"/>
    <m/>
    <x v="9"/>
    <x v="9"/>
    <x v="9"/>
    <x v="32"/>
    <x v="0"/>
    <n v="2.2570000000000001"/>
    <n v="208"/>
    <n v="463"/>
    <n v="2.1598269999999999"/>
    <m/>
    <x v="14"/>
    <n v="35"/>
    <n v="170"/>
    <n v="75.593944999999991"/>
    <n v="367.17059"/>
  </r>
  <r>
    <x v="35"/>
    <s v="2007b-Norcross"/>
    <x v="2"/>
    <x v="2"/>
    <n v="2"/>
    <s v="BT02"/>
    <x v="35"/>
    <x v="35"/>
    <n v="69.997600000000006"/>
    <n v="-168.4092"/>
    <x v="20"/>
    <n v="0.53362268518518519"/>
    <n v="5.3"/>
    <x v="34"/>
    <x v="33"/>
    <m/>
    <x v="9"/>
    <x v="9"/>
    <x v="9"/>
    <x v="32"/>
    <x v="0"/>
    <n v="2.2570000000000001"/>
    <n v="208"/>
    <n v="463"/>
    <n v="2.1598269999999999"/>
    <m/>
    <x v="15"/>
    <n v="8"/>
    <n v="72"/>
    <n v="17.278616"/>
    <n v="155.507544"/>
  </r>
  <r>
    <x v="35"/>
    <s v="2007b-Norcross"/>
    <x v="2"/>
    <x v="2"/>
    <n v="2"/>
    <s v="BT02"/>
    <x v="35"/>
    <x v="35"/>
    <n v="69.997600000000006"/>
    <n v="-168.4092"/>
    <x v="20"/>
    <n v="0.53362268518518519"/>
    <n v="5.3"/>
    <x v="34"/>
    <x v="33"/>
    <m/>
    <x v="9"/>
    <x v="9"/>
    <x v="9"/>
    <x v="32"/>
    <x v="0"/>
    <n v="2.2570000000000001"/>
    <n v="208"/>
    <n v="463"/>
    <n v="2.1598269999999999"/>
    <m/>
    <x v="1"/>
    <n v="38"/>
    <n v="38"/>
    <n v="82.073425999999998"/>
    <n v="82.073425999999998"/>
  </r>
  <r>
    <x v="35"/>
    <s v="2007b-Norcross"/>
    <x v="2"/>
    <x v="2"/>
    <n v="2"/>
    <s v="BT02"/>
    <x v="35"/>
    <x v="35"/>
    <n v="69.997600000000006"/>
    <n v="-168.4092"/>
    <x v="20"/>
    <n v="0.53362268518518519"/>
    <n v="5.3"/>
    <x v="34"/>
    <x v="33"/>
    <m/>
    <x v="9"/>
    <x v="9"/>
    <x v="9"/>
    <x v="32"/>
    <x v="0"/>
    <n v="2.2570000000000001"/>
    <n v="208"/>
    <n v="463"/>
    <n v="2.1598269999999999"/>
    <m/>
    <x v="2"/>
    <n v="1"/>
    <n v="8"/>
    <n v="2.1598269999999999"/>
    <n v="17.278616"/>
  </r>
  <r>
    <x v="35"/>
    <s v="2007b-Norcross"/>
    <x v="2"/>
    <x v="2"/>
    <n v="2"/>
    <s v="BT02"/>
    <x v="35"/>
    <x v="35"/>
    <n v="69.997600000000006"/>
    <n v="-168.4092"/>
    <x v="20"/>
    <n v="0.53362268518518519"/>
    <n v="5.3"/>
    <x v="34"/>
    <x v="33"/>
    <m/>
    <x v="9"/>
    <x v="9"/>
    <x v="9"/>
    <x v="32"/>
    <x v="0"/>
    <n v="2.2570000000000001"/>
    <n v="208"/>
    <n v="463"/>
    <n v="2.1598269999999999"/>
    <m/>
    <x v="41"/>
    <n v="3"/>
    <n v="6"/>
    <n v="6.4794809999999998"/>
    <n v="12.958962"/>
  </r>
  <r>
    <x v="35"/>
    <s v="2007b-Norcross"/>
    <x v="2"/>
    <x v="2"/>
    <n v="2"/>
    <s v="BT02"/>
    <x v="35"/>
    <x v="35"/>
    <n v="69.997600000000006"/>
    <n v="-168.4092"/>
    <x v="20"/>
    <n v="0.53362268518518519"/>
    <n v="5.3"/>
    <x v="34"/>
    <x v="33"/>
    <m/>
    <x v="9"/>
    <x v="9"/>
    <x v="9"/>
    <x v="32"/>
    <x v="0"/>
    <n v="2.2570000000000001"/>
    <n v="208"/>
    <n v="463"/>
    <n v="2.1598269999999999"/>
    <m/>
    <x v="22"/>
    <n v="4"/>
    <n v="2"/>
    <n v="8.6393079999999998"/>
    <n v="4.3196539999999999"/>
  </r>
  <r>
    <x v="35"/>
    <s v="2007b-Norcross"/>
    <x v="2"/>
    <x v="2"/>
    <n v="2"/>
    <s v="BT02"/>
    <x v="35"/>
    <x v="35"/>
    <n v="69.997600000000006"/>
    <n v="-168.4092"/>
    <x v="20"/>
    <n v="0.53362268518518519"/>
    <n v="5.3"/>
    <x v="34"/>
    <x v="33"/>
    <m/>
    <x v="9"/>
    <x v="9"/>
    <x v="9"/>
    <x v="32"/>
    <x v="0"/>
    <n v="2.2570000000000001"/>
    <n v="208"/>
    <n v="463"/>
    <n v="2.1598269999999999"/>
    <m/>
    <x v="23"/>
    <n v="2"/>
    <n v="56.8"/>
    <n v="4.3196539999999999"/>
    <n v="122.67817359999999"/>
  </r>
  <r>
    <x v="35"/>
    <s v="2007b-Norcross"/>
    <x v="2"/>
    <x v="2"/>
    <n v="2"/>
    <s v="BT02"/>
    <x v="35"/>
    <x v="35"/>
    <n v="69.997600000000006"/>
    <n v="-168.4092"/>
    <x v="20"/>
    <n v="0.53362268518518519"/>
    <n v="5.3"/>
    <x v="34"/>
    <x v="33"/>
    <m/>
    <x v="9"/>
    <x v="9"/>
    <x v="9"/>
    <x v="32"/>
    <x v="0"/>
    <n v="2.2570000000000001"/>
    <n v="208"/>
    <n v="463"/>
    <n v="2.1598269999999999"/>
    <m/>
    <x v="10"/>
    <n v="60"/>
    <n v="962"/>
    <n v="129.58962"/>
    <n v="2077.7535739999998"/>
  </r>
  <r>
    <x v="35"/>
    <s v="2007b-Norcross"/>
    <x v="2"/>
    <x v="2"/>
    <n v="2"/>
    <s v="BT02"/>
    <x v="35"/>
    <x v="35"/>
    <n v="69.997600000000006"/>
    <n v="-168.4092"/>
    <x v="20"/>
    <n v="0.53362268518518519"/>
    <n v="5.3"/>
    <x v="34"/>
    <x v="33"/>
    <m/>
    <x v="9"/>
    <x v="9"/>
    <x v="9"/>
    <x v="32"/>
    <x v="0"/>
    <n v="2.2570000000000001"/>
    <n v="208"/>
    <n v="463"/>
    <n v="2.1598269999999999"/>
    <m/>
    <x v="17"/>
    <n v="1"/>
    <n v="2"/>
    <n v="2.1598269999999999"/>
    <n v="4.3196539999999999"/>
  </r>
  <r>
    <x v="35"/>
    <s v="2007b-Norcross"/>
    <x v="2"/>
    <x v="2"/>
    <n v="2"/>
    <s v="BT02"/>
    <x v="35"/>
    <x v="35"/>
    <n v="69.997600000000006"/>
    <n v="-168.4092"/>
    <x v="20"/>
    <n v="0.53362268518518519"/>
    <n v="5.3"/>
    <x v="34"/>
    <x v="33"/>
    <m/>
    <x v="9"/>
    <x v="9"/>
    <x v="9"/>
    <x v="32"/>
    <x v="0"/>
    <n v="2.2570000000000001"/>
    <n v="208"/>
    <n v="463"/>
    <n v="2.1598269999999999"/>
    <m/>
    <x v="35"/>
    <n v="2"/>
    <n v="4"/>
    <n v="4.3196539999999999"/>
    <n v="8.6393079999999998"/>
  </r>
  <r>
    <x v="36"/>
    <s v="2007b-Norcross"/>
    <x v="2"/>
    <x v="2"/>
    <n v="31"/>
    <s v="BT24"/>
    <x v="36"/>
    <x v="36"/>
    <n v="67.065600000000003"/>
    <n v="-166.07839999999999"/>
    <x v="21"/>
    <n v="0.30296296296296293"/>
    <n v="5"/>
    <x v="35"/>
    <x v="34"/>
    <m/>
    <x v="9"/>
    <x v="9"/>
    <x v="9"/>
    <x v="33"/>
    <x v="0"/>
    <n v="2.2570000000000001"/>
    <n v="344"/>
    <n v="765"/>
    <n v="1.3071900000000001"/>
    <m/>
    <x v="31"/>
    <n v="1"/>
    <n v="1.5"/>
    <n v="1.3071900000000001"/>
    <n v="1.960785"/>
  </r>
  <r>
    <x v="36"/>
    <s v="2007b-Norcross"/>
    <x v="2"/>
    <x v="2"/>
    <n v="31"/>
    <s v="BT24"/>
    <x v="36"/>
    <x v="36"/>
    <n v="67.065600000000003"/>
    <n v="-166.07839999999999"/>
    <x v="21"/>
    <n v="0.30296296296296293"/>
    <n v="5"/>
    <x v="35"/>
    <x v="34"/>
    <m/>
    <x v="9"/>
    <x v="9"/>
    <x v="9"/>
    <x v="33"/>
    <x v="0"/>
    <n v="2.2570000000000001"/>
    <n v="344"/>
    <n v="765"/>
    <n v="1.3071900000000001"/>
    <m/>
    <x v="7"/>
    <n v="3"/>
    <n v="2"/>
    <n v="3.92157"/>
    <n v="2.6143800000000001"/>
  </r>
  <r>
    <x v="36"/>
    <s v="2007b-Norcross"/>
    <x v="2"/>
    <x v="2"/>
    <n v="31"/>
    <s v="BT24"/>
    <x v="36"/>
    <x v="36"/>
    <n v="67.065600000000003"/>
    <n v="-166.07839999999999"/>
    <x v="21"/>
    <n v="0.30296296296296293"/>
    <n v="5"/>
    <x v="35"/>
    <x v="34"/>
    <m/>
    <x v="9"/>
    <x v="9"/>
    <x v="9"/>
    <x v="33"/>
    <x v="0"/>
    <n v="2.2570000000000001"/>
    <n v="344"/>
    <n v="765"/>
    <n v="1.3071900000000001"/>
    <m/>
    <x v="12"/>
    <n v="132"/>
    <n v="788"/>
    <n v="172.54908"/>
    <n v="1030.0657200000001"/>
  </r>
  <r>
    <x v="36"/>
    <s v="2007b-Norcross"/>
    <x v="2"/>
    <x v="2"/>
    <n v="31"/>
    <s v="BT24"/>
    <x v="36"/>
    <x v="36"/>
    <n v="67.065600000000003"/>
    <n v="-166.07839999999999"/>
    <x v="21"/>
    <n v="0.30296296296296293"/>
    <n v="5"/>
    <x v="35"/>
    <x v="34"/>
    <m/>
    <x v="9"/>
    <x v="9"/>
    <x v="9"/>
    <x v="33"/>
    <x v="0"/>
    <n v="2.2570000000000001"/>
    <n v="344"/>
    <n v="765"/>
    <n v="1.3071900000000001"/>
    <m/>
    <x v="1"/>
    <n v="2"/>
    <n v="6"/>
    <n v="2.6143800000000001"/>
    <n v="7.84314"/>
  </r>
  <r>
    <x v="36"/>
    <s v="2007b-Norcross"/>
    <x v="2"/>
    <x v="2"/>
    <n v="31"/>
    <s v="BT24"/>
    <x v="36"/>
    <x v="36"/>
    <n v="67.065600000000003"/>
    <n v="-166.07839999999999"/>
    <x v="21"/>
    <n v="0.30296296296296293"/>
    <n v="5"/>
    <x v="35"/>
    <x v="34"/>
    <m/>
    <x v="9"/>
    <x v="9"/>
    <x v="9"/>
    <x v="33"/>
    <x v="0"/>
    <n v="2.2570000000000001"/>
    <n v="344"/>
    <n v="765"/>
    <n v="1.3071900000000001"/>
    <m/>
    <x v="2"/>
    <n v="30"/>
    <n v="115.6"/>
    <n v="39.215700000000005"/>
    <n v="151.111164"/>
  </r>
  <r>
    <x v="36"/>
    <s v="2007b-Norcross"/>
    <x v="2"/>
    <x v="2"/>
    <n v="31"/>
    <s v="BT24"/>
    <x v="36"/>
    <x v="36"/>
    <n v="67.065600000000003"/>
    <n v="-166.07839999999999"/>
    <x v="21"/>
    <n v="0.30296296296296293"/>
    <n v="5"/>
    <x v="35"/>
    <x v="34"/>
    <m/>
    <x v="9"/>
    <x v="9"/>
    <x v="9"/>
    <x v="33"/>
    <x v="0"/>
    <n v="2.2570000000000001"/>
    <n v="344"/>
    <n v="765"/>
    <n v="1.3071900000000001"/>
    <m/>
    <x v="27"/>
    <n v="2"/>
    <n v="148"/>
    <n v="2.6143800000000001"/>
    <n v="193.46412000000001"/>
  </r>
  <r>
    <x v="36"/>
    <s v="2007b-Norcross"/>
    <x v="2"/>
    <x v="2"/>
    <n v="31"/>
    <s v="BT24"/>
    <x v="36"/>
    <x v="36"/>
    <n v="67.065600000000003"/>
    <n v="-166.07839999999999"/>
    <x v="21"/>
    <n v="0.30296296296296293"/>
    <n v="5"/>
    <x v="35"/>
    <x v="34"/>
    <m/>
    <x v="9"/>
    <x v="9"/>
    <x v="9"/>
    <x v="33"/>
    <x v="0"/>
    <n v="2.2570000000000001"/>
    <n v="344"/>
    <n v="765"/>
    <n v="1.3071900000000001"/>
    <m/>
    <x v="4"/>
    <n v="920"/>
    <n v="1144"/>
    <n v="1202.6148000000001"/>
    <n v="1495.4253600000002"/>
  </r>
  <r>
    <x v="36"/>
    <s v="2007b-Norcross"/>
    <x v="2"/>
    <x v="2"/>
    <n v="31"/>
    <s v="BT24"/>
    <x v="36"/>
    <x v="36"/>
    <n v="67.065600000000003"/>
    <n v="-166.07839999999999"/>
    <x v="21"/>
    <n v="0.30296296296296293"/>
    <n v="5"/>
    <x v="35"/>
    <x v="34"/>
    <m/>
    <x v="9"/>
    <x v="9"/>
    <x v="9"/>
    <x v="33"/>
    <x v="0"/>
    <n v="2.2570000000000001"/>
    <n v="344"/>
    <n v="765"/>
    <n v="1.3071900000000001"/>
    <m/>
    <x v="20"/>
    <n v="1"/>
    <n v="0.9"/>
    <n v="1.3071900000000001"/>
    <n v="1.176471"/>
  </r>
  <r>
    <x v="36"/>
    <s v="2007b-Norcross"/>
    <x v="2"/>
    <x v="2"/>
    <n v="31"/>
    <s v="BT24"/>
    <x v="36"/>
    <x v="36"/>
    <n v="67.065600000000003"/>
    <n v="-166.07839999999999"/>
    <x v="21"/>
    <n v="0.30296296296296293"/>
    <n v="5"/>
    <x v="35"/>
    <x v="34"/>
    <m/>
    <x v="9"/>
    <x v="9"/>
    <x v="9"/>
    <x v="33"/>
    <x v="0"/>
    <n v="2.2570000000000001"/>
    <n v="344"/>
    <n v="765"/>
    <n v="1.3071900000000001"/>
    <m/>
    <x v="10"/>
    <n v="117"/>
    <n v="269.8"/>
    <n v="152.94123000000002"/>
    <n v="352.67986200000001"/>
  </r>
  <r>
    <x v="36"/>
    <s v="2007b-Norcross"/>
    <x v="2"/>
    <x v="2"/>
    <n v="31"/>
    <s v="BT24"/>
    <x v="36"/>
    <x v="36"/>
    <n v="67.065600000000003"/>
    <n v="-166.07839999999999"/>
    <x v="21"/>
    <n v="0.30296296296296293"/>
    <n v="5"/>
    <x v="35"/>
    <x v="34"/>
    <m/>
    <x v="9"/>
    <x v="9"/>
    <x v="9"/>
    <x v="33"/>
    <x v="0"/>
    <n v="2.2570000000000001"/>
    <n v="344"/>
    <n v="765"/>
    <n v="1.3071900000000001"/>
    <m/>
    <x v="21"/>
    <n v="4"/>
    <n v="12"/>
    <n v="5.2287600000000003"/>
    <n v="15.68628"/>
  </r>
  <r>
    <x v="36"/>
    <s v="2007b-Norcross"/>
    <x v="2"/>
    <x v="2"/>
    <n v="31"/>
    <s v="BT24"/>
    <x v="36"/>
    <x v="36"/>
    <n v="67.065600000000003"/>
    <n v="-166.07839999999999"/>
    <x v="21"/>
    <n v="0.30296296296296293"/>
    <n v="5"/>
    <x v="35"/>
    <x v="34"/>
    <m/>
    <x v="9"/>
    <x v="9"/>
    <x v="9"/>
    <x v="33"/>
    <x v="0"/>
    <n v="2.2570000000000001"/>
    <n v="344"/>
    <n v="765"/>
    <n v="1.3071900000000001"/>
    <m/>
    <x v="19"/>
    <n v="1"/>
    <n v="1.3"/>
    <n v="1.3071900000000001"/>
    <n v="1.6993470000000002"/>
  </r>
  <r>
    <x v="37"/>
    <s v="2007b-Norcross"/>
    <x v="2"/>
    <x v="2"/>
    <n v="32"/>
    <s v="BT25"/>
    <x v="37"/>
    <x v="37"/>
    <n v="67.0047"/>
    <n v="-164.95249999999999"/>
    <x v="21"/>
    <n v="0.42443287037037036"/>
    <n v="5.0999999999999996"/>
    <x v="36"/>
    <x v="35"/>
    <m/>
    <x v="9"/>
    <x v="9"/>
    <x v="9"/>
    <x v="34"/>
    <x v="0"/>
    <n v="2.2570000000000001"/>
    <n v="344"/>
    <n v="765"/>
    <n v="1.3071900000000001"/>
    <m/>
    <x v="6"/>
    <n v="1"/>
    <n v="8"/>
    <n v="1.3071900000000001"/>
    <n v="10.457520000000001"/>
  </r>
  <r>
    <x v="37"/>
    <s v="2007b-Norcross"/>
    <x v="2"/>
    <x v="2"/>
    <n v="32"/>
    <s v="BT25"/>
    <x v="37"/>
    <x v="37"/>
    <n v="67.0047"/>
    <n v="-164.95249999999999"/>
    <x v="21"/>
    <n v="0.42443287037037036"/>
    <n v="5.0999999999999996"/>
    <x v="36"/>
    <x v="35"/>
    <m/>
    <x v="9"/>
    <x v="9"/>
    <x v="9"/>
    <x v="34"/>
    <x v="0"/>
    <n v="2.2570000000000001"/>
    <n v="344"/>
    <n v="765"/>
    <n v="1.3071900000000001"/>
    <m/>
    <x v="31"/>
    <n v="1"/>
    <n v="1.8"/>
    <n v="1.3071900000000001"/>
    <n v="2.3529420000000001"/>
  </r>
  <r>
    <x v="37"/>
    <s v="2007b-Norcross"/>
    <x v="2"/>
    <x v="2"/>
    <n v="32"/>
    <s v="BT25"/>
    <x v="37"/>
    <x v="37"/>
    <n v="67.0047"/>
    <n v="-164.95249999999999"/>
    <x v="21"/>
    <n v="0.42443287037037036"/>
    <n v="5.0999999999999996"/>
    <x v="36"/>
    <x v="35"/>
    <m/>
    <x v="9"/>
    <x v="9"/>
    <x v="9"/>
    <x v="34"/>
    <x v="0"/>
    <n v="2.2570000000000001"/>
    <n v="344"/>
    <n v="765"/>
    <n v="1.3071900000000001"/>
    <m/>
    <x v="7"/>
    <n v="2"/>
    <n v="2"/>
    <n v="2.6143800000000001"/>
    <n v="2.6143800000000001"/>
  </r>
  <r>
    <x v="37"/>
    <s v="2007b-Norcross"/>
    <x v="2"/>
    <x v="2"/>
    <n v="32"/>
    <s v="BT25"/>
    <x v="37"/>
    <x v="37"/>
    <n v="67.0047"/>
    <n v="-164.95249999999999"/>
    <x v="21"/>
    <n v="0.42443287037037036"/>
    <n v="5.0999999999999996"/>
    <x v="36"/>
    <x v="35"/>
    <m/>
    <x v="9"/>
    <x v="9"/>
    <x v="9"/>
    <x v="34"/>
    <x v="0"/>
    <n v="2.2570000000000001"/>
    <n v="344"/>
    <n v="765"/>
    <n v="1.3071900000000001"/>
    <m/>
    <x v="0"/>
    <n v="1"/>
    <n v="2"/>
    <n v="1.3071900000000001"/>
    <n v="2.6143800000000001"/>
  </r>
  <r>
    <x v="37"/>
    <s v="2007b-Norcross"/>
    <x v="2"/>
    <x v="2"/>
    <n v="32"/>
    <s v="BT25"/>
    <x v="37"/>
    <x v="37"/>
    <n v="67.0047"/>
    <n v="-164.95249999999999"/>
    <x v="21"/>
    <n v="0.42443287037037036"/>
    <n v="5.0999999999999996"/>
    <x v="36"/>
    <x v="35"/>
    <m/>
    <x v="9"/>
    <x v="9"/>
    <x v="9"/>
    <x v="34"/>
    <x v="0"/>
    <n v="2.2570000000000001"/>
    <n v="344"/>
    <n v="765"/>
    <n v="1.3071900000000001"/>
    <m/>
    <x v="12"/>
    <n v="64"/>
    <n v="548"/>
    <n v="83.660160000000005"/>
    <n v="716.34012000000007"/>
  </r>
  <r>
    <x v="37"/>
    <s v="2007b-Norcross"/>
    <x v="2"/>
    <x v="2"/>
    <n v="32"/>
    <s v="BT25"/>
    <x v="37"/>
    <x v="37"/>
    <n v="67.0047"/>
    <n v="-164.95249999999999"/>
    <x v="21"/>
    <n v="0.42443287037037036"/>
    <n v="5.0999999999999996"/>
    <x v="36"/>
    <x v="35"/>
    <m/>
    <x v="9"/>
    <x v="9"/>
    <x v="9"/>
    <x v="34"/>
    <x v="0"/>
    <n v="2.2570000000000001"/>
    <n v="344"/>
    <n v="765"/>
    <n v="1.3071900000000001"/>
    <m/>
    <x v="42"/>
    <n v="1"/>
    <n v="60"/>
    <n v="1.3071900000000001"/>
    <n v="78.431400000000011"/>
  </r>
  <r>
    <x v="37"/>
    <s v="2007b-Norcross"/>
    <x v="2"/>
    <x v="2"/>
    <n v="32"/>
    <s v="BT25"/>
    <x v="37"/>
    <x v="37"/>
    <n v="67.0047"/>
    <n v="-164.95249999999999"/>
    <x v="21"/>
    <n v="0.42443287037037036"/>
    <n v="5.0999999999999996"/>
    <x v="36"/>
    <x v="35"/>
    <m/>
    <x v="9"/>
    <x v="9"/>
    <x v="9"/>
    <x v="34"/>
    <x v="0"/>
    <n v="2.2570000000000001"/>
    <n v="344"/>
    <n v="765"/>
    <n v="1.3071900000000001"/>
    <m/>
    <x v="1"/>
    <n v="87"/>
    <n v="107"/>
    <n v="113.72553000000001"/>
    <n v="139.86933000000002"/>
  </r>
  <r>
    <x v="37"/>
    <s v="2007b-Norcross"/>
    <x v="2"/>
    <x v="2"/>
    <n v="32"/>
    <s v="BT25"/>
    <x v="37"/>
    <x v="37"/>
    <n v="67.0047"/>
    <n v="-164.95249999999999"/>
    <x v="21"/>
    <n v="0.42443287037037036"/>
    <n v="5.0999999999999996"/>
    <x v="36"/>
    <x v="35"/>
    <m/>
    <x v="9"/>
    <x v="9"/>
    <x v="9"/>
    <x v="34"/>
    <x v="0"/>
    <n v="2.2570000000000001"/>
    <n v="344"/>
    <n v="765"/>
    <n v="1.3071900000000001"/>
    <m/>
    <x v="2"/>
    <n v="35"/>
    <n v="118"/>
    <n v="45.751650000000005"/>
    <n v="154.24842000000001"/>
  </r>
  <r>
    <x v="37"/>
    <s v="2007b-Norcross"/>
    <x v="2"/>
    <x v="2"/>
    <n v="32"/>
    <s v="BT25"/>
    <x v="37"/>
    <x v="37"/>
    <n v="67.0047"/>
    <n v="-164.95249999999999"/>
    <x v="21"/>
    <n v="0.42443287037037036"/>
    <n v="5.0999999999999996"/>
    <x v="36"/>
    <x v="35"/>
    <m/>
    <x v="9"/>
    <x v="9"/>
    <x v="9"/>
    <x v="34"/>
    <x v="0"/>
    <n v="2.2570000000000001"/>
    <n v="344"/>
    <n v="765"/>
    <n v="1.3071900000000001"/>
    <m/>
    <x v="43"/>
    <n v="2"/>
    <n v="1.6"/>
    <n v="2.6143800000000001"/>
    <n v="2.091504"/>
  </r>
  <r>
    <x v="37"/>
    <s v="2007b-Norcross"/>
    <x v="2"/>
    <x v="2"/>
    <n v="32"/>
    <s v="BT25"/>
    <x v="37"/>
    <x v="37"/>
    <n v="67.0047"/>
    <n v="-164.95249999999999"/>
    <x v="21"/>
    <n v="0.42443287037037036"/>
    <n v="5.0999999999999996"/>
    <x v="36"/>
    <x v="35"/>
    <m/>
    <x v="9"/>
    <x v="9"/>
    <x v="9"/>
    <x v="34"/>
    <x v="0"/>
    <n v="2.2570000000000001"/>
    <n v="344"/>
    <n v="765"/>
    <n v="1.3071900000000001"/>
    <m/>
    <x v="44"/>
    <n v="1"/>
    <n v="0.1"/>
    <n v="1.3071900000000001"/>
    <n v="0.130719"/>
  </r>
  <r>
    <x v="37"/>
    <s v="2007b-Norcross"/>
    <x v="2"/>
    <x v="2"/>
    <n v="32"/>
    <s v="BT25"/>
    <x v="37"/>
    <x v="37"/>
    <n v="67.0047"/>
    <n v="-164.95249999999999"/>
    <x v="21"/>
    <n v="0.42443287037037036"/>
    <n v="5.0999999999999996"/>
    <x v="36"/>
    <x v="35"/>
    <m/>
    <x v="9"/>
    <x v="9"/>
    <x v="9"/>
    <x v="34"/>
    <x v="0"/>
    <n v="2.2570000000000001"/>
    <n v="344"/>
    <n v="765"/>
    <n v="1.3071900000000001"/>
    <m/>
    <x v="27"/>
    <n v="19"/>
    <n v="430"/>
    <n v="24.83661"/>
    <n v="562.09170000000006"/>
  </r>
  <r>
    <x v="37"/>
    <s v="2007b-Norcross"/>
    <x v="2"/>
    <x v="2"/>
    <n v="32"/>
    <s v="BT25"/>
    <x v="37"/>
    <x v="37"/>
    <n v="67.0047"/>
    <n v="-164.95249999999999"/>
    <x v="21"/>
    <n v="0.42443287037037036"/>
    <n v="5.0999999999999996"/>
    <x v="36"/>
    <x v="35"/>
    <m/>
    <x v="9"/>
    <x v="9"/>
    <x v="9"/>
    <x v="34"/>
    <x v="0"/>
    <n v="2.2570000000000001"/>
    <n v="344"/>
    <n v="765"/>
    <n v="1.3071900000000001"/>
    <m/>
    <x v="45"/>
    <n v="1"/>
    <n v="0.2"/>
    <n v="1.3071900000000001"/>
    <n v="0.261438"/>
  </r>
  <r>
    <x v="37"/>
    <s v="2007b-Norcross"/>
    <x v="2"/>
    <x v="2"/>
    <n v="32"/>
    <s v="BT25"/>
    <x v="37"/>
    <x v="37"/>
    <n v="67.0047"/>
    <n v="-164.95249999999999"/>
    <x v="21"/>
    <n v="0.42443287037037036"/>
    <n v="5.0999999999999996"/>
    <x v="36"/>
    <x v="35"/>
    <m/>
    <x v="9"/>
    <x v="9"/>
    <x v="9"/>
    <x v="34"/>
    <x v="0"/>
    <n v="2.2570000000000001"/>
    <n v="344"/>
    <n v="765"/>
    <n v="1.3071900000000001"/>
    <m/>
    <x v="4"/>
    <n v="922"/>
    <n v="1399"/>
    <n v="1205.22918"/>
    <n v="1828.75881"/>
  </r>
  <r>
    <x v="37"/>
    <s v="2007b-Norcross"/>
    <x v="2"/>
    <x v="2"/>
    <n v="32"/>
    <s v="BT25"/>
    <x v="37"/>
    <x v="37"/>
    <n v="67.0047"/>
    <n v="-164.95249999999999"/>
    <x v="21"/>
    <n v="0.42443287037037036"/>
    <n v="5.0999999999999996"/>
    <x v="36"/>
    <x v="35"/>
    <m/>
    <x v="9"/>
    <x v="9"/>
    <x v="9"/>
    <x v="34"/>
    <x v="0"/>
    <n v="2.2570000000000001"/>
    <n v="344"/>
    <n v="765"/>
    <n v="1.3071900000000001"/>
    <m/>
    <x v="20"/>
    <n v="24"/>
    <n v="192"/>
    <n v="31.37256"/>
    <n v="250.98048"/>
  </r>
  <r>
    <x v="37"/>
    <s v="2007b-Norcross"/>
    <x v="2"/>
    <x v="2"/>
    <n v="32"/>
    <s v="BT25"/>
    <x v="37"/>
    <x v="37"/>
    <n v="67.0047"/>
    <n v="-164.95249999999999"/>
    <x v="21"/>
    <n v="0.42443287037037036"/>
    <n v="5.0999999999999996"/>
    <x v="36"/>
    <x v="35"/>
    <m/>
    <x v="9"/>
    <x v="9"/>
    <x v="9"/>
    <x v="34"/>
    <x v="0"/>
    <n v="2.2570000000000001"/>
    <n v="344"/>
    <n v="765"/>
    <n v="1.3071900000000001"/>
    <m/>
    <x v="10"/>
    <n v="105"/>
    <n v="238"/>
    <n v="137.25495000000001"/>
    <n v="311.11122"/>
  </r>
  <r>
    <x v="37"/>
    <s v="2007b-Norcross"/>
    <x v="2"/>
    <x v="2"/>
    <n v="32"/>
    <s v="BT25"/>
    <x v="37"/>
    <x v="37"/>
    <n v="67.0047"/>
    <n v="-164.95249999999999"/>
    <x v="21"/>
    <n v="0.42443287037037036"/>
    <n v="5.0999999999999996"/>
    <x v="36"/>
    <x v="35"/>
    <m/>
    <x v="9"/>
    <x v="9"/>
    <x v="9"/>
    <x v="34"/>
    <x v="0"/>
    <n v="2.2570000000000001"/>
    <n v="344"/>
    <n v="765"/>
    <n v="1.3071900000000001"/>
    <m/>
    <x v="28"/>
    <n v="2"/>
    <n v="10"/>
    <n v="2.6143800000000001"/>
    <n v="13.071900000000001"/>
  </r>
  <r>
    <x v="37"/>
    <s v="2007b-Norcross"/>
    <x v="2"/>
    <x v="2"/>
    <n v="32"/>
    <s v="BT25"/>
    <x v="37"/>
    <x v="37"/>
    <n v="67.0047"/>
    <n v="-164.95249999999999"/>
    <x v="21"/>
    <n v="0.42443287037037036"/>
    <n v="5.0999999999999996"/>
    <x v="36"/>
    <x v="35"/>
    <m/>
    <x v="9"/>
    <x v="9"/>
    <x v="9"/>
    <x v="34"/>
    <x v="0"/>
    <n v="2.2570000000000001"/>
    <n v="344"/>
    <n v="765"/>
    <n v="1.3071900000000001"/>
    <m/>
    <x v="21"/>
    <n v="16"/>
    <n v="21"/>
    <n v="20.915040000000001"/>
    <n v="27.450990000000001"/>
  </r>
  <r>
    <x v="37"/>
    <s v="2007b-Norcross"/>
    <x v="2"/>
    <x v="2"/>
    <n v="32"/>
    <s v="BT25"/>
    <x v="37"/>
    <x v="37"/>
    <n v="67.0047"/>
    <n v="-164.95249999999999"/>
    <x v="21"/>
    <n v="0.42443287037037036"/>
    <n v="5.0999999999999996"/>
    <x v="36"/>
    <x v="35"/>
    <m/>
    <x v="9"/>
    <x v="9"/>
    <x v="9"/>
    <x v="34"/>
    <x v="0"/>
    <n v="2.2570000000000001"/>
    <n v="344"/>
    <n v="765"/>
    <n v="1.3071900000000001"/>
    <m/>
    <x v="18"/>
    <n v="1"/>
    <n v="6"/>
    <n v="1.3071900000000001"/>
    <n v="7.84314"/>
  </r>
  <r>
    <x v="38"/>
    <s v="2007b-Norcross"/>
    <x v="2"/>
    <x v="2"/>
    <n v="37"/>
    <s v="BT29"/>
    <x v="38"/>
    <x v="38"/>
    <n v="65.807400000000001"/>
    <n v="-168.57310000000001"/>
    <x v="22"/>
    <n v="0.54041666666666666"/>
    <n v="3.7"/>
    <x v="37"/>
    <x v="36"/>
    <s v="some cobble"/>
    <x v="9"/>
    <x v="9"/>
    <x v="9"/>
    <x v="35"/>
    <x v="0"/>
    <n v="2.2570000000000001"/>
    <n v="423"/>
    <n v="941"/>
    <n v="1.0626990000000001"/>
    <m/>
    <x v="0"/>
    <n v="4"/>
    <n v="156"/>
    <n v="4.2507960000000002"/>
    <n v="165.78104400000001"/>
  </r>
  <r>
    <x v="38"/>
    <s v="2007b-Norcross"/>
    <x v="2"/>
    <x v="2"/>
    <n v="37"/>
    <s v="BT29"/>
    <x v="38"/>
    <x v="38"/>
    <n v="65.807400000000001"/>
    <n v="-168.57310000000001"/>
    <x v="22"/>
    <n v="0.54041666666666666"/>
    <n v="3.7"/>
    <x v="37"/>
    <x v="36"/>
    <s v="some cobble"/>
    <x v="9"/>
    <x v="9"/>
    <x v="9"/>
    <x v="35"/>
    <x v="0"/>
    <n v="2.2570000000000001"/>
    <n v="423"/>
    <n v="941"/>
    <n v="1.0626990000000001"/>
    <m/>
    <x v="33"/>
    <n v="1"/>
    <n v="20"/>
    <n v="1.0626990000000001"/>
    <n v="21.253980000000002"/>
  </r>
  <r>
    <x v="38"/>
    <s v="2007b-Norcross"/>
    <x v="2"/>
    <x v="2"/>
    <n v="37"/>
    <s v="BT29"/>
    <x v="38"/>
    <x v="38"/>
    <n v="65.807400000000001"/>
    <n v="-168.57310000000001"/>
    <x v="22"/>
    <n v="0.54041666666666666"/>
    <n v="3.7"/>
    <x v="37"/>
    <x v="36"/>
    <s v="some cobble"/>
    <x v="9"/>
    <x v="9"/>
    <x v="9"/>
    <x v="35"/>
    <x v="0"/>
    <n v="2.2570000000000001"/>
    <n v="423"/>
    <n v="941"/>
    <n v="1.0626990000000001"/>
    <m/>
    <x v="2"/>
    <n v="2"/>
    <n v="30.4"/>
    <n v="2.1253980000000001"/>
    <n v="32.306049600000001"/>
  </r>
  <r>
    <x v="38"/>
    <s v="2007b-Norcross"/>
    <x v="2"/>
    <x v="2"/>
    <n v="37"/>
    <s v="BT29"/>
    <x v="38"/>
    <x v="38"/>
    <n v="65.807400000000001"/>
    <n v="-168.57310000000001"/>
    <x v="22"/>
    <n v="0.54041666666666666"/>
    <n v="3.7"/>
    <x v="37"/>
    <x v="36"/>
    <s v="some cobble"/>
    <x v="9"/>
    <x v="9"/>
    <x v="9"/>
    <x v="35"/>
    <x v="0"/>
    <n v="2.2570000000000001"/>
    <n v="423"/>
    <n v="941"/>
    <n v="1.0626990000000001"/>
    <m/>
    <x v="22"/>
    <n v="1"/>
    <n v="72"/>
    <n v="1.0626990000000001"/>
    <n v="76.514328000000006"/>
  </r>
  <r>
    <x v="38"/>
    <s v="2007b-Norcross"/>
    <x v="2"/>
    <x v="2"/>
    <n v="37"/>
    <s v="BT29"/>
    <x v="38"/>
    <x v="38"/>
    <n v="65.807400000000001"/>
    <n v="-168.57310000000001"/>
    <x v="22"/>
    <n v="0.54041666666666666"/>
    <n v="3.7"/>
    <x v="37"/>
    <x v="36"/>
    <s v="some cobble"/>
    <x v="9"/>
    <x v="9"/>
    <x v="9"/>
    <x v="35"/>
    <x v="0"/>
    <n v="2.2570000000000001"/>
    <n v="423"/>
    <n v="941"/>
    <n v="1.0626990000000001"/>
    <m/>
    <x v="4"/>
    <n v="1"/>
    <n v="6"/>
    <n v="1.0626990000000001"/>
    <n v="6.3761939999999999"/>
  </r>
  <r>
    <x v="38"/>
    <s v="2007b-Norcross"/>
    <x v="2"/>
    <x v="2"/>
    <n v="37"/>
    <s v="BT29"/>
    <x v="38"/>
    <x v="38"/>
    <n v="65.807400000000001"/>
    <n v="-168.57310000000001"/>
    <x v="22"/>
    <n v="0.54041666666666666"/>
    <n v="3.7"/>
    <x v="37"/>
    <x v="36"/>
    <s v="some cobble"/>
    <x v="9"/>
    <x v="9"/>
    <x v="9"/>
    <x v="35"/>
    <x v="0"/>
    <n v="2.2570000000000001"/>
    <n v="423"/>
    <n v="941"/>
    <n v="1.0626990000000001"/>
    <m/>
    <x v="23"/>
    <n v="1"/>
    <n v="110"/>
    <n v="1.0626990000000001"/>
    <n v="116.89689000000001"/>
  </r>
  <r>
    <x v="39"/>
    <s v="2007b-Norcross"/>
    <x v="2"/>
    <x v="2"/>
    <n v="38"/>
    <s v="BT30"/>
    <x v="39"/>
    <x v="39"/>
    <n v="66.010800000000003"/>
    <n v="-168.48079999999999"/>
    <x v="22"/>
    <n v="0.60216435185185191"/>
    <n v="3.1"/>
    <x v="38"/>
    <x v="37"/>
    <m/>
    <x v="9"/>
    <x v="9"/>
    <x v="9"/>
    <x v="36"/>
    <x v="0"/>
    <n v="2.2570000000000001"/>
    <n v="331"/>
    <n v="736"/>
    <n v="1.3586959999999999"/>
    <m/>
    <x v="7"/>
    <n v="1"/>
    <n v="1"/>
    <n v="1.3586959999999999"/>
    <n v="1.3586959999999999"/>
  </r>
  <r>
    <x v="39"/>
    <s v="2007b-Norcross"/>
    <x v="2"/>
    <x v="2"/>
    <n v="38"/>
    <s v="BT30"/>
    <x v="39"/>
    <x v="39"/>
    <n v="66.010800000000003"/>
    <n v="-168.48079999999999"/>
    <x v="22"/>
    <n v="0.60216435185185191"/>
    <n v="3.1"/>
    <x v="38"/>
    <x v="37"/>
    <m/>
    <x v="9"/>
    <x v="9"/>
    <x v="9"/>
    <x v="36"/>
    <x v="0"/>
    <n v="2.2570000000000001"/>
    <n v="331"/>
    <n v="736"/>
    <n v="1.3586959999999999"/>
    <m/>
    <x v="0"/>
    <n v="1"/>
    <n v="44"/>
    <n v="1.3586959999999999"/>
    <n v="59.782623999999998"/>
  </r>
  <r>
    <x v="39"/>
    <s v="2007b-Norcross"/>
    <x v="2"/>
    <x v="2"/>
    <n v="38"/>
    <s v="BT30"/>
    <x v="39"/>
    <x v="39"/>
    <n v="66.010800000000003"/>
    <n v="-168.48079999999999"/>
    <x v="22"/>
    <n v="0.60216435185185191"/>
    <n v="3.1"/>
    <x v="38"/>
    <x v="37"/>
    <m/>
    <x v="9"/>
    <x v="9"/>
    <x v="9"/>
    <x v="36"/>
    <x v="0"/>
    <n v="2.2570000000000001"/>
    <n v="331"/>
    <n v="736"/>
    <n v="1.3586959999999999"/>
    <m/>
    <x v="13"/>
    <n v="2"/>
    <n v="34"/>
    <n v="2.7173919999999998"/>
    <n v="46.195663999999994"/>
  </r>
  <r>
    <x v="39"/>
    <s v="2007b-Norcross"/>
    <x v="2"/>
    <x v="2"/>
    <n v="38"/>
    <s v="BT30"/>
    <x v="39"/>
    <x v="39"/>
    <n v="66.010800000000003"/>
    <n v="-168.48079999999999"/>
    <x v="22"/>
    <n v="0.60216435185185191"/>
    <n v="3.1"/>
    <x v="38"/>
    <x v="37"/>
    <m/>
    <x v="9"/>
    <x v="9"/>
    <x v="9"/>
    <x v="36"/>
    <x v="0"/>
    <n v="2.2570000000000001"/>
    <n v="331"/>
    <n v="736"/>
    <n v="1.3586959999999999"/>
    <m/>
    <x v="14"/>
    <n v="1"/>
    <n v="16"/>
    <n v="1.3586959999999999"/>
    <n v="21.739135999999998"/>
  </r>
  <r>
    <x v="39"/>
    <s v="2007b-Norcross"/>
    <x v="2"/>
    <x v="2"/>
    <n v="38"/>
    <s v="BT30"/>
    <x v="39"/>
    <x v="39"/>
    <n v="66.010800000000003"/>
    <n v="-168.48079999999999"/>
    <x v="22"/>
    <n v="0.60216435185185191"/>
    <n v="3.1"/>
    <x v="38"/>
    <x v="37"/>
    <m/>
    <x v="9"/>
    <x v="9"/>
    <x v="9"/>
    <x v="36"/>
    <x v="0"/>
    <n v="2.2570000000000001"/>
    <n v="331"/>
    <n v="736"/>
    <n v="1.3586959999999999"/>
    <m/>
    <x v="1"/>
    <n v="2"/>
    <n v="130"/>
    <n v="2.7173919999999998"/>
    <n v="176.63047999999998"/>
  </r>
  <r>
    <x v="39"/>
    <s v="2007b-Norcross"/>
    <x v="2"/>
    <x v="2"/>
    <n v="38"/>
    <s v="BT30"/>
    <x v="39"/>
    <x v="39"/>
    <n v="66.010800000000003"/>
    <n v="-168.48079999999999"/>
    <x v="22"/>
    <n v="0.60216435185185191"/>
    <n v="3.1"/>
    <x v="38"/>
    <x v="37"/>
    <m/>
    <x v="9"/>
    <x v="9"/>
    <x v="9"/>
    <x v="36"/>
    <x v="0"/>
    <n v="2.2570000000000001"/>
    <n v="331"/>
    <n v="736"/>
    <n v="1.3586959999999999"/>
    <m/>
    <x v="2"/>
    <n v="10"/>
    <n v="308.39999999999998"/>
    <n v="13.586959999999999"/>
    <n v="419.02184639999996"/>
  </r>
  <r>
    <x v="39"/>
    <s v="2007b-Norcross"/>
    <x v="2"/>
    <x v="2"/>
    <n v="38"/>
    <s v="BT30"/>
    <x v="39"/>
    <x v="39"/>
    <n v="66.010800000000003"/>
    <n v="-168.48079999999999"/>
    <x v="22"/>
    <n v="0.60216435185185191"/>
    <n v="3.1"/>
    <x v="38"/>
    <x v="37"/>
    <m/>
    <x v="9"/>
    <x v="9"/>
    <x v="9"/>
    <x v="36"/>
    <x v="0"/>
    <n v="2.2570000000000001"/>
    <n v="331"/>
    <n v="736"/>
    <n v="1.3586959999999999"/>
    <m/>
    <x v="34"/>
    <n v="1"/>
    <n v="0.1"/>
    <n v="1.3586959999999999"/>
    <n v="0.13586960000000001"/>
  </r>
  <r>
    <x v="39"/>
    <s v="2007b-Norcross"/>
    <x v="2"/>
    <x v="2"/>
    <n v="38"/>
    <s v="BT30"/>
    <x v="39"/>
    <x v="39"/>
    <n v="66.010800000000003"/>
    <n v="-168.48079999999999"/>
    <x v="22"/>
    <n v="0.60216435185185191"/>
    <n v="3.1"/>
    <x v="38"/>
    <x v="37"/>
    <m/>
    <x v="9"/>
    <x v="9"/>
    <x v="9"/>
    <x v="36"/>
    <x v="0"/>
    <n v="2.2570000000000001"/>
    <n v="331"/>
    <n v="736"/>
    <n v="1.3586959999999999"/>
    <m/>
    <x v="41"/>
    <n v="1"/>
    <n v="10"/>
    <n v="1.3586959999999999"/>
    <n v="13.586959999999999"/>
  </r>
  <r>
    <x v="39"/>
    <s v="2007b-Norcross"/>
    <x v="2"/>
    <x v="2"/>
    <n v="38"/>
    <s v="BT30"/>
    <x v="39"/>
    <x v="39"/>
    <n v="66.010800000000003"/>
    <n v="-168.48079999999999"/>
    <x v="22"/>
    <n v="0.60216435185185191"/>
    <n v="3.1"/>
    <x v="38"/>
    <x v="37"/>
    <m/>
    <x v="9"/>
    <x v="9"/>
    <x v="9"/>
    <x v="36"/>
    <x v="0"/>
    <n v="2.2570000000000001"/>
    <n v="331"/>
    <n v="736"/>
    <n v="1.3586959999999999"/>
    <m/>
    <x v="22"/>
    <n v="1"/>
    <n v="46"/>
    <n v="1.3586959999999999"/>
    <n v="62.500015999999995"/>
  </r>
  <r>
    <x v="39"/>
    <s v="2007b-Norcross"/>
    <x v="2"/>
    <x v="2"/>
    <n v="38"/>
    <s v="BT30"/>
    <x v="39"/>
    <x v="39"/>
    <n v="66.010800000000003"/>
    <n v="-168.48079999999999"/>
    <x v="22"/>
    <n v="0.60216435185185191"/>
    <n v="3.1"/>
    <x v="38"/>
    <x v="37"/>
    <m/>
    <x v="9"/>
    <x v="9"/>
    <x v="9"/>
    <x v="36"/>
    <x v="0"/>
    <n v="2.2570000000000001"/>
    <n v="331"/>
    <n v="736"/>
    <n v="1.3586959999999999"/>
    <m/>
    <x v="11"/>
    <n v="10"/>
    <n v="8"/>
    <n v="13.586959999999999"/>
    <n v="10.869567999999999"/>
  </r>
  <r>
    <x v="39"/>
    <s v="2007b-Norcross"/>
    <x v="2"/>
    <x v="2"/>
    <n v="38"/>
    <s v="BT30"/>
    <x v="39"/>
    <x v="39"/>
    <n v="66.010800000000003"/>
    <n v="-168.48079999999999"/>
    <x v="22"/>
    <n v="0.60216435185185191"/>
    <n v="3.1"/>
    <x v="38"/>
    <x v="37"/>
    <m/>
    <x v="9"/>
    <x v="9"/>
    <x v="9"/>
    <x v="36"/>
    <x v="0"/>
    <n v="2.2570000000000001"/>
    <n v="331"/>
    <n v="736"/>
    <n v="1.3586959999999999"/>
    <m/>
    <x v="3"/>
    <n v="1"/>
    <n v="34"/>
    <n v="1.3586959999999999"/>
    <n v="46.195663999999994"/>
  </r>
  <r>
    <x v="39"/>
    <s v="2007b-Norcross"/>
    <x v="2"/>
    <x v="2"/>
    <n v="38"/>
    <s v="BT30"/>
    <x v="39"/>
    <x v="39"/>
    <n v="66.010800000000003"/>
    <n v="-168.48079999999999"/>
    <x v="22"/>
    <n v="0.60216435185185191"/>
    <n v="3.1"/>
    <x v="38"/>
    <x v="37"/>
    <m/>
    <x v="9"/>
    <x v="9"/>
    <x v="9"/>
    <x v="36"/>
    <x v="0"/>
    <n v="2.2570000000000001"/>
    <n v="331"/>
    <n v="736"/>
    <n v="1.3586959999999999"/>
    <m/>
    <x v="4"/>
    <n v="10"/>
    <n v="200"/>
    <n v="13.586959999999999"/>
    <n v="271.73919999999998"/>
  </r>
  <r>
    <x v="39"/>
    <s v="2007b-Norcross"/>
    <x v="2"/>
    <x v="2"/>
    <n v="38"/>
    <s v="BT30"/>
    <x v="39"/>
    <x v="39"/>
    <n v="66.010800000000003"/>
    <n v="-168.48079999999999"/>
    <x v="22"/>
    <n v="0.60216435185185191"/>
    <n v="3.1"/>
    <x v="38"/>
    <x v="37"/>
    <m/>
    <x v="9"/>
    <x v="9"/>
    <x v="9"/>
    <x v="36"/>
    <x v="0"/>
    <n v="2.2570000000000001"/>
    <n v="331"/>
    <n v="736"/>
    <n v="1.3586959999999999"/>
    <m/>
    <x v="23"/>
    <n v="1"/>
    <n v="90"/>
    <n v="1.3586959999999999"/>
    <n v="122.28263999999999"/>
  </r>
  <r>
    <x v="39"/>
    <s v="2007b-Norcross"/>
    <x v="2"/>
    <x v="2"/>
    <n v="38"/>
    <s v="BT30"/>
    <x v="39"/>
    <x v="39"/>
    <n v="66.010800000000003"/>
    <n v="-168.48079999999999"/>
    <x v="22"/>
    <n v="0.60216435185185191"/>
    <n v="3.1"/>
    <x v="38"/>
    <x v="37"/>
    <m/>
    <x v="9"/>
    <x v="9"/>
    <x v="9"/>
    <x v="36"/>
    <x v="0"/>
    <n v="2.2570000000000001"/>
    <n v="331"/>
    <n v="736"/>
    <n v="1.3586959999999999"/>
    <m/>
    <x v="10"/>
    <n v="6"/>
    <n v="560"/>
    <n v="8.152175999999999"/>
    <n v="760.86975999999993"/>
  </r>
  <r>
    <x v="39"/>
    <s v="2007b-Norcross"/>
    <x v="2"/>
    <x v="2"/>
    <n v="38"/>
    <s v="BT30"/>
    <x v="39"/>
    <x v="39"/>
    <n v="66.010800000000003"/>
    <n v="-168.48079999999999"/>
    <x v="22"/>
    <n v="0.60216435185185191"/>
    <n v="3.1"/>
    <x v="38"/>
    <x v="37"/>
    <m/>
    <x v="9"/>
    <x v="9"/>
    <x v="9"/>
    <x v="36"/>
    <x v="0"/>
    <n v="2.2570000000000001"/>
    <n v="331"/>
    <n v="736"/>
    <n v="1.3586959999999999"/>
    <m/>
    <x v="21"/>
    <n v="4"/>
    <n v="44"/>
    <n v="5.4347839999999996"/>
    <n v="59.782623999999998"/>
  </r>
  <r>
    <x v="39"/>
    <s v="2007b-Norcross"/>
    <x v="2"/>
    <x v="2"/>
    <n v="38"/>
    <s v="BT30"/>
    <x v="39"/>
    <x v="39"/>
    <n v="66.010800000000003"/>
    <n v="-168.48079999999999"/>
    <x v="22"/>
    <n v="0.60216435185185191"/>
    <n v="3.1"/>
    <x v="38"/>
    <x v="37"/>
    <m/>
    <x v="9"/>
    <x v="9"/>
    <x v="9"/>
    <x v="36"/>
    <x v="0"/>
    <n v="2.2570000000000001"/>
    <n v="331"/>
    <n v="736"/>
    <n v="1.3586959999999999"/>
    <m/>
    <x v="18"/>
    <n v="2"/>
    <n v="24"/>
    <n v="2.7173919999999998"/>
    <n v="32.608703999999996"/>
  </r>
  <r>
    <x v="39"/>
    <s v="2007b-Norcross"/>
    <x v="2"/>
    <x v="2"/>
    <n v="38"/>
    <s v="BT30"/>
    <x v="39"/>
    <x v="39"/>
    <n v="66.010800000000003"/>
    <n v="-168.48079999999999"/>
    <x v="22"/>
    <n v="0.60216435185185191"/>
    <n v="3.1"/>
    <x v="38"/>
    <x v="37"/>
    <m/>
    <x v="9"/>
    <x v="9"/>
    <x v="9"/>
    <x v="36"/>
    <x v="0"/>
    <n v="2.2570000000000001"/>
    <n v="331"/>
    <n v="736"/>
    <n v="1.3586959999999999"/>
    <m/>
    <x v="19"/>
    <n v="1"/>
    <n v="6"/>
    <n v="1.3586959999999999"/>
    <n v="8.152175999999999"/>
  </r>
  <r>
    <x v="40"/>
    <s v="2007b-Norcross"/>
    <x v="2"/>
    <x v="2"/>
    <n v="43"/>
    <s v="BT33"/>
    <x v="40"/>
    <x v="40"/>
    <n v="65.127099999999999"/>
    <n v="-168.07400000000001"/>
    <x v="23"/>
    <n v="0.2770023148148148"/>
    <n v="5.2"/>
    <x v="39"/>
    <x v="38"/>
    <m/>
    <x v="9"/>
    <x v="9"/>
    <x v="9"/>
    <x v="37"/>
    <x v="0"/>
    <n v="2.2570000000000001"/>
    <n v="565"/>
    <n v="1257"/>
    <n v="0.79554499999999995"/>
    <m/>
    <x v="7"/>
    <n v="3"/>
    <n v="4"/>
    <n v="2.3866350000000001"/>
    <n v="3.1821799999999998"/>
  </r>
  <r>
    <x v="40"/>
    <s v="2007b-Norcross"/>
    <x v="2"/>
    <x v="2"/>
    <n v="43"/>
    <s v="BT33"/>
    <x v="40"/>
    <x v="40"/>
    <n v="65.127099999999999"/>
    <n v="-168.07400000000001"/>
    <x v="23"/>
    <n v="0.2770023148148148"/>
    <n v="5.2"/>
    <x v="39"/>
    <x v="38"/>
    <m/>
    <x v="9"/>
    <x v="9"/>
    <x v="9"/>
    <x v="37"/>
    <x v="0"/>
    <n v="2.2570000000000001"/>
    <n v="565"/>
    <n v="1257"/>
    <n v="0.79554499999999995"/>
    <m/>
    <x v="12"/>
    <n v="15"/>
    <n v="858"/>
    <n v="11.933174999999999"/>
    <n v="682.57760999999994"/>
  </r>
  <r>
    <x v="40"/>
    <s v="2007b-Norcross"/>
    <x v="2"/>
    <x v="2"/>
    <n v="43"/>
    <s v="BT33"/>
    <x v="40"/>
    <x v="40"/>
    <n v="65.127099999999999"/>
    <n v="-168.07400000000001"/>
    <x v="23"/>
    <n v="0.2770023148148148"/>
    <n v="5.2"/>
    <x v="39"/>
    <x v="38"/>
    <m/>
    <x v="9"/>
    <x v="9"/>
    <x v="9"/>
    <x v="37"/>
    <x v="0"/>
    <n v="2.2570000000000001"/>
    <n v="565"/>
    <n v="1257"/>
    <n v="0.79554499999999995"/>
    <m/>
    <x v="13"/>
    <n v="5"/>
    <n v="48"/>
    <n v="3.9777249999999995"/>
    <n v="38.186160000000001"/>
  </r>
  <r>
    <x v="40"/>
    <s v="2007b-Norcross"/>
    <x v="2"/>
    <x v="2"/>
    <n v="43"/>
    <s v="BT33"/>
    <x v="40"/>
    <x v="40"/>
    <n v="65.127099999999999"/>
    <n v="-168.07400000000001"/>
    <x v="23"/>
    <n v="0.2770023148148148"/>
    <n v="5.2"/>
    <x v="39"/>
    <x v="38"/>
    <m/>
    <x v="9"/>
    <x v="9"/>
    <x v="9"/>
    <x v="37"/>
    <x v="0"/>
    <n v="2.2570000000000001"/>
    <n v="565"/>
    <n v="1257"/>
    <n v="0.79554499999999995"/>
    <m/>
    <x v="32"/>
    <n v="1"/>
    <n v="1.4"/>
    <n v="0.79554499999999995"/>
    <n v="1.1137629999999998"/>
  </r>
  <r>
    <x v="40"/>
    <s v="2007b-Norcross"/>
    <x v="2"/>
    <x v="2"/>
    <n v="43"/>
    <s v="BT33"/>
    <x v="40"/>
    <x v="40"/>
    <n v="65.127099999999999"/>
    <n v="-168.07400000000001"/>
    <x v="23"/>
    <n v="0.2770023148148148"/>
    <n v="5.2"/>
    <x v="39"/>
    <x v="38"/>
    <m/>
    <x v="9"/>
    <x v="9"/>
    <x v="9"/>
    <x v="37"/>
    <x v="0"/>
    <n v="2.2570000000000001"/>
    <n v="565"/>
    <n v="1257"/>
    <n v="0.79554499999999995"/>
    <m/>
    <x v="2"/>
    <n v="1"/>
    <n v="1.4"/>
    <n v="0.79554499999999995"/>
    <n v="1.1137629999999998"/>
  </r>
  <r>
    <x v="40"/>
    <s v="2007b-Norcross"/>
    <x v="2"/>
    <x v="2"/>
    <n v="43"/>
    <s v="BT33"/>
    <x v="40"/>
    <x v="40"/>
    <n v="65.127099999999999"/>
    <n v="-168.07400000000001"/>
    <x v="23"/>
    <n v="0.2770023148148148"/>
    <n v="5.2"/>
    <x v="39"/>
    <x v="38"/>
    <m/>
    <x v="9"/>
    <x v="9"/>
    <x v="9"/>
    <x v="37"/>
    <x v="0"/>
    <n v="2.2570000000000001"/>
    <n v="565"/>
    <n v="1257"/>
    <n v="0.79554499999999995"/>
    <m/>
    <x v="11"/>
    <n v="3"/>
    <n v="2"/>
    <n v="2.3866350000000001"/>
    <n v="1.5910899999999999"/>
  </r>
  <r>
    <x v="40"/>
    <s v="2007b-Norcross"/>
    <x v="2"/>
    <x v="2"/>
    <n v="43"/>
    <s v="BT33"/>
    <x v="40"/>
    <x v="40"/>
    <n v="65.127099999999999"/>
    <n v="-168.07400000000001"/>
    <x v="23"/>
    <n v="0.2770023148148148"/>
    <n v="5.2"/>
    <x v="39"/>
    <x v="38"/>
    <m/>
    <x v="9"/>
    <x v="9"/>
    <x v="9"/>
    <x v="37"/>
    <x v="0"/>
    <n v="2.2570000000000001"/>
    <n v="565"/>
    <n v="1257"/>
    <n v="0.79554499999999995"/>
    <m/>
    <x v="4"/>
    <n v="33"/>
    <n v="422"/>
    <n v="26.252984999999999"/>
    <n v="335.71999"/>
  </r>
  <r>
    <x v="40"/>
    <s v="2007b-Norcross"/>
    <x v="2"/>
    <x v="2"/>
    <n v="43"/>
    <s v="BT33"/>
    <x v="40"/>
    <x v="40"/>
    <n v="65.127099999999999"/>
    <n v="-168.07400000000001"/>
    <x v="23"/>
    <n v="0.2770023148148148"/>
    <n v="5.2"/>
    <x v="39"/>
    <x v="38"/>
    <m/>
    <x v="9"/>
    <x v="9"/>
    <x v="9"/>
    <x v="37"/>
    <x v="0"/>
    <n v="2.2570000000000001"/>
    <n v="565"/>
    <n v="1257"/>
    <n v="0.79554499999999995"/>
    <m/>
    <x v="17"/>
    <n v="1"/>
    <n v="4"/>
    <n v="0.79554499999999995"/>
    <n v="3.1821799999999998"/>
  </r>
  <r>
    <x v="41"/>
    <s v="2007b-Norcross"/>
    <x v="2"/>
    <x v="2"/>
    <n v="44"/>
    <s v="BT35"/>
    <x v="41"/>
    <x v="41"/>
    <n v="64.807199999999995"/>
    <n v="-167.4452"/>
    <x v="23"/>
    <n v="0.46658564814814812"/>
    <n v="5"/>
    <x v="40"/>
    <x v="39"/>
    <m/>
    <x v="9"/>
    <x v="9"/>
    <x v="9"/>
    <x v="33"/>
    <x v="0"/>
    <n v="2.2570000000000001"/>
    <n v="451"/>
    <n v="1003"/>
    <n v="0.99700900000000003"/>
    <m/>
    <x v="6"/>
    <n v="5"/>
    <n v="10.9"/>
    <n v="4.9850450000000004"/>
    <n v="10.867398100000001"/>
  </r>
  <r>
    <x v="41"/>
    <s v="2007b-Norcross"/>
    <x v="2"/>
    <x v="2"/>
    <n v="44"/>
    <s v="BT35"/>
    <x v="41"/>
    <x v="41"/>
    <n v="64.807199999999995"/>
    <n v="-167.4452"/>
    <x v="23"/>
    <n v="0.46658564814814812"/>
    <n v="5"/>
    <x v="40"/>
    <x v="39"/>
    <m/>
    <x v="9"/>
    <x v="9"/>
    <x v="9"/>
    <x v="33"/>
    <x v="0"/>
    <n v="2.2570000000000001"/>
    <n v="451"/>
    <n v="1003"/>
    <n v="0.99700900000000003"/>
    <m/>
    <x v="12"/>
    <n v="13"/>
    <n v="331"/>
    <n v="12.961117"/>
    <n v="330.00997899999999"/>
  </r>
  <r>
    <x v="41"/>
    <s v="2007b-Norcross"/>
    <x v="2"/>
    <x v="2"/>
    <n v="44"/>
    <s v="BT35"/>
    <x v="41"/>
    <x v="41"/>
    <n v="64.807199999999995"/>
    <n v="-167.4452"/>
    <x v="23"/>
    <n v="0.46658564814814812"/>
    <n v="5"/>
    <x v="40"/>
    <x v="39"/>
    <m/>
    <x v="9"/>
    <x v="9"/>
    <x v="9"/>
    <x v="33"/>
    <x v="0"/>
    <n v="2.2570000000000001"/>
    <n v="451"/>
    <n v="1003"/>
    <n v="0.99700900000000003"/>
    <m/>
    <x v="1"/>
    <n v="5"/>
    <n v="66"/>
    <n v="4.9850450000000004"/>
    <n v="65.802593999999999"/>
  </r>
  <r>
    <x v="41"/>
    <s v="2007b-Norcross"/>
    <x v="2"/>
    <x v="2"/>
    <n v="44"/>
    <s v="BT35"/>
    <x v="41"/>
    <x v="41"/>
    <n v="64.807199999999995"/>
    <n v="-167.4452"/>
    <x v="23"/>
    <n v="0.46658564814814812"/>
    <n v="5"/>
    <x v="40"/>
    <x v="39"/>
    <m/>
    <x v="9"/>
    <x v="9"/>
    <x v="9"/>
    <x v="33"/>
    <x v="0"/>
    <n v="2.2570000000000001"/>
    <n v="451"/>
    <n v="1003"/>
    <n v="0.99700900000000003"/>
    <m/>
    <x v="32"/>
    <n v="8"/>
    <n v="14"/>
    <n v="7.9760720000000003"/>
    <n v="13.958126"/>
  </r>
  <r>
    <x v="41"/>
    <s v="2007b-Norcross"/>
    <x v="2"/>
    <x v="2"/>
    <n v="44"/>
    <s v="BT35"/>
    <x v="41"/>
    <x v="41"/>
    <n v="64.807199999999995"/>
    <n v="-167.4452"/>
    <x v="23"/>
    <n v="0.46658564814814812"/>
    <n v="5"/>
    <x v="40"/>
    <x v="39"/>
    <m/>
    <x v="9"/>
    <x v="9"/>
    <x v="9"/>
    <x v="33"/>
    <x v="0"/>
    <n v="2.2570000000000001"/>
    <n v="451"/>
    <n v="1003"/>
    <n v="0.99700900000000003"/>
    <m/>
    <x v="10"/>
    <n v="11"/>
    <n v="68"/>
    <n v="10.967099000000001"/>
    <n v="67.796611999999996"/>
  </r>
  <r>
    <x v="41"/>
    <s v="2007b-Norcross"/>
    <x v="2"/>
    <x v="2"/>
    <n v="44"/>
    <s v="BT35"/>
    <x v="41"/>
    <x v="41"/>
    <n v="64.807199999999995"/>
    <n v="-167.4452"/>
    <x v="23"/>
    <n v="0.46658564814814812"/>
    <n v="5"/>
    <x v="40"/>
    <x v="39"/>
    <m/>
    <x v="9"/>
    <x v="9"/>
    <x v="9"/>
    <x v="33"/>
    <x v="0"/>
    <n v="2.2570000000000001"/>
    <n v="451"/>
    <n v="1003"/>
    <n v="0.99700900000000003"/>
    <m/>
    <x v="17"/>
    <n v="1"/>
    <n v="0.3"/>
    <n v="0.99700900000000003"/>
    <n v="0.2991027"/>
  </r>
  <r>
    <x v="41"/>
    <s v="2007b-Norcross"/>
    <x v="2"/>
    <x v="2"/>
    <n v="44"/>
    <s v="BT35"/>
    <x v="41"/>
    <x v="41"/>
    <n v="64.807199999999995"/>
    <n v="-167.4452"/>
    <x v="23"/>
    <n v="0.46658564814814812"/>
    <n v="5"/>
    <x v="40"/>
    <x v="39"/>
    <m/>
    <x v="9"/>
    <x v="9"/>
    <x v="9"/>
    <x v="33"/>
    <x v="0"/>
    <n v="2.2570000000000001"/>
    <n v="451"/>
    <n v="1003"/>
    <n v="0.99700900000000003"/>
    <m/>
    <x v="35"/>
    <n v="4"/>
    <n v="1.1000000000000001"/>
    <n v="3.9880360000000001"/>
    <n v="1.0967099"/>
  </r>
  <r>
    <x v="41"/>
    <s v="2007b-Norcross"/>
    <x v="2"/>
    <x v="2"/>
    <n v="44"/>
    <s v="BT35"/>
    <x v="41"/>
    <x v="41"/>
    <n v="64.807199999999995"/>
    <n v="-167.4452"/>
    <x v="23"/>
    <n v="0.46658564814814812"/>
    <n v="5"/>
    <x v="40"/>
    <x v="39"/>
    <m/>
    <x v="9"/>
    <x v="9"/>
    <x v="9"/>
    <x v="33"/>
    <x v="0"/>
    <n v="2.2570000000000001"/>
    <n v="451"/>
    <n v="1003"/>
    <n v="0.99700900000000003"/>
    <m/>
    <x v="19"/>
    <n v="1"/>
    <n v="6"/>
    <n v="0.99700900000000003"/>
    <n v="5.9820539999999998"/>
  </r>
  <r>
    <x v="42"/>
    <s v="2007b-Norcross"/>
    <x v="2"/>
    <x v="2"/>
    <n v="45"/>
    <s v="BT36"/>
    <x v="42"/>
    <x v="42"/>
    <n v="64.502099999999999"/>
    <n v="-166.9873"/>
    <x v="23"/>
    <n v="0.57745370370370364"/>
    <n v="5.0999999999999996"/>
    <x v="41"/>
    <x v="40"/>
    <m/>
    <x v="9"/>
    <x v="9"/>
    <x v="9"/>
    <x v="38"/>
    <x v="0"/>
    <n v="2.2570000000000001"/>
    <n v="351"/>
    <n v="780"/>
    <n v="1.2820510000000001"/>
    <m/>
    <x v="36"/>
    <n v="1"/>
    <n v="10"/>
    <n v="1.2820510000000001"/>
    <n v="12.820510000000001"/>
  </r>
  <r>
    <x v="42"/>
    <s v="2007b-Norcross"/>
    <x v="2"/>
    <x v="2"/>
    <n v="45"/>
    <s v="BT36"/>
    <x v="42"/>
    <x v="42"/>
    <n v="64.502099999999999"/>
    <n v="-166.9873"/>
    <x v="23"/>
    <n v="0.57745370370370364"/>
    <n v="5.0999999999999996"/>
    <x v="41"/>
    <x v="40"/>
    <m/>
    <x v="9"/>
    <x v="9"/>
    <x v="9"/>
    <x v="38"/>
    <x v="0"/>
    <n v="2.2570000000000001"/>
    <n v="351"/>
    <n v="780"/>
    <n v="1.2820510000000001"/>
    <m/>
    <x v="12"/>
    <n v="28"/>
    <n v="550"/>
    <n v="35.897428000000005"/>
    <n v="705.12805000000003"/>
  </r>
  <r>
    <x v="42"/>
    <s v="2007b-Norcross"/>
    <x v="2"/>
    <x v="2"/>
    <n v="45"/>
    <s v="BT36"/>
    <x v="42"/>
    <x v="42"/>
    <n v="64.502099999999999"/>
    <n v="-166.9873"/>
    <x v="23"/>
    <n v="0.57745370370370364"/>
    <n v="5.0999999999999996"/>
    <x v="41"/>
    <x v="40"/>
    <m/>
    <x v="9"/>
    <x v="9"/>
    <x v="9"/>
    <x v="38"/>
    <x v="0"/>
    <n v="2.2570000000000001"/>
    <n v="351"/>
    <n v="780"/>
    <n v="1.2820510000000001"/>
    <m/>
    <x v="13"/>
    <n v="1"/>
    <n v="2"/>
    <n v="1.2820510000000001"/>
    <n v="2.5641020000000001"/>
  </r>
  <r>
    <x v="42"/>
    <s v="2007b-Norcross"/>
    <x v="2"/>
    <x v="2"/>
    <n v="45"/>
    <s v="BT36"/>
    <x v="42"/>
    <x v="42"/>
    <n v="64.502099999999999"/>
    <n v="-166.9873"/>
    <x v="23"/>
    <n v="0.57745370370370364"/>
    <n v="5.0999999999999996"/>
    <x v="41"/>
    <x v="40"/>
    <m/>
    <x v="9"/>
    <x v="9"/>
    <x v="9"/>
    <x v="38"/>
    <x v="0"/>
    <n v="2.2570000000000001"/>
    <n v="351"/>
    <n v="780"/>
    <n v="1.2820510000000001"/>
    <m/>
    <x v="2"/>
    <n v="2"/>
    <n v="2"/>
    <n v="2.5641020000000001"/>
    <n v="2.5641020000000001"/>
  </r>
  <r>
    <x v="42"/>
    <s v="2007b-Norcross"/>
    <x v="2"/>
    <x v="2"/>
    <n v="45"/>
    <s v="BT36"/>
    <x v="42"/>
    <x v="42"/>
    <n v="64.502099999999999"/>
    <n v="-166.9873"/>
    <x v="23"/>
    <n v="0.57745370370370364"/>
    <n v="5.0999999999999996"/>
    <x v="41"/>
    <x v="40"/>
    <m/>
    <x v="9"/>
    <x v="9"/>
    <x v="9"/>
    <x v="38"/>
    <x v="0"/>
    <n v="2.2570000000000001"/>
    <n v="351"/>
    <n v="780"/>
    <n v="1.2820510000000001"/>
    <m/>
    <x v="27"/>
    <n v="4"/>
    <n v="194"/>
    <n v="5.1282040000000002"/>
    <n v="248.717894"/>
  </r>
  <r>
    <x v="42"/>
    <s v="2007b-Norcross"/>
    <x v="2"/>
    <x v="2"/>
    <n v="45"/>
    <s v="BT36"/>
    <x v="42"/>
    <x v="42"/>
    <n v="64.502099999999999"/>
    <n v="-166.9873"/>
    <x v="23"/>
    <n v="0.57745370370370364"/>
    <n v="5.0999999999999996"/>
    <x v="41"/>
    <x v="40"/>
    <m/>
    <x v="9"/>
    <x v="9"/>
    <x v="9"/>
    <x v="38"/>
    <x v="0"/>
    <n v="2.2570000000000001"/>
    <n v="351"/>
    <n v="780"/>
    <n v="1.2820510000000001"/>
    <m/>
    <x v="45"/>
    <n v="1"/>
    <n v="56"/>
    <n v="1.2820510000000001"/>
    <n v="71.79485600000001"/>
  </r>
  <r>
    <x v="42"/>
    <s v="2007b-Norcross"/>
    <x v="2"/>
    <x v="2"/>
    <n v="45"/>
    <s v="BT36"/>
    <x v="42"/>
    <x v="42"/>
    <n v="64.502099999999999"/>
    <n v="-166.9873"/>
    <x v="23"/>
    <n v="0.57745370370370364"/>
    <n v="5.0999999999999996"/>
    <x v="41"/>
    <x v="40"/>
    <m/>
    <x v="9"/>
    <x v="9"/>
    <x v="9"/>
    <x v="38"/>
    <x v="0"/>
    <n v="2.2570000000000001"/>
    <n v="351"/>
    <n v="780"/>
    <n v="1.2820510000000001"/>
    <m/>
    <x v="3"/>
    <n v="2"/>
    <n v="10"/>
    <n v="2.5641020000000001"/>
    <n v="12.820510000000001"/>
  </r>
  <r>
    <x v="42"/>
    <s v="2007b-Norcross"/>
    <x v="2"/>
    <x v="2"/>
    <n v="45"/>
    <s v="BT36"/>
    <x v="42"/>
    <x v="42"/>
    <n v="64.502099999999999"/>
    <n v="-166.9873"/>
    <x v="23"/>
    <n v="0.57745370370370364"/>
    <n v="5.0999999999999996"/>
    <x v="41"/>
    <x v="40"/>
    <m/>
    <x v="9"/>
    <x v="9"/>
    <x v="9"/>
    <x v="38"/>
    <x v="0"/>
    <n v="2.2570000000000001"/>
    <n v="351"/>
    <n v="780"/>
    <n v="1.2820510000000001"/>
    <m/>
    <x v="4"/>
    <n v="34"/>
    <n v="256"/>
    <n v="43.589734"/>
    <n v="328.20505600000001"/>
  </r>
  <r>
    <x v="42"/>
    <s v="2007b-Norcross"/>
    <x v="2"/>
    <x v="2"/>
    <n v="45"/>
    <s v="BT36"/>
    <x v="42"/>
    <x v="42"/>
    <n v="64.502099999999999"/>
    <n v="-166.9873"/>
    <x v="23"/>
    <n v="0.57745370370370364"/>
    <n v="5.0999999999999996"/>
    <x v="41"/>
    <x v="40"/>
    <m/>
    <x v="9"/>
    <x v="9"/>
    <x v="9"/>
    <x v="38"/>
    <x v="0"/>
    <n v="2.2570000000000001"/>
    <n v="351"/>
    <n v="780"/>
    <n v="1.2820510000000001"/>
    <m/>
    <x v="46"/>
    <n v="1"/>
    <n v="884"/>
    <n v="1.2820510000000001"/>
    <n v="1133.3330840000001"/>
  </r>
  <r>
    <x v="43"/>
    <s v="2007b-Norcross"/>
    <x v="2"/>
    <x v="2"/>
    <n v="47"/>
    <s v="BT37"/>
    <x v="43"/>
    <x v="43"/>
    <n v="64.498199999999997"/>
    <n v="-169.02869999999999"/>
    <x v="24"/>
    <n v="0.2182523148148148"/>
    <n v="5.2"/>
    <x v="42"/>
    <x v="41"/>
    <m/>
    <x v="9"/>
    <x v="9"/>
    <x v="9"/>
    <x v="39"/>
    <x v="0"/>
    <n v="2.2570000000000001"/>
    <n v="237"/>
    <n v="528"/>
    <n v="1.893939"/>
    <m/>
    <x v="6"/>
    <n v="1"/>
    <n v="4"/>
    <n v="1.893939"/>
    <n v="7.5757560000000002"/>
  </r>
  <r>
    <x v="43"/>
    <s v="2007b-Norcross"/>
    <x v="2"/>
    <x v="2"/>
    <n v="47"/>
    <s v="BT37"/>
    <x v="43"/>
    <x v="43"/>
    <n v="64.498199999999997"/>
    <n v="-169.02869999999999"/>
    <x v="24"/>
    <n v="0.2182523148148148"/>
    <n v="5.2"/>
    <x v="42"/>
    <x v="41"/>
    <m/>
    <x v="9"/>
    <x v="9"/>
    <x v="9"/>
    <x v="39"/>
    <x v="0"/>
    <n v="2.2570000000000001"/>
    <n v="237"/>
    <n v="528"/>
    <n v="1.893939"/>
    <m/>
    <x v="7"/>
    <n v="13"/>
    <n v="18"/>
    <n v="24.621207000000002"/>
    <n v="34.090902"/>
  </r>
  <r>
    <x v="43"/>
    <s v="2007b-Norcross"/>
    <x v="2"/>
    <x v="2"/>
    <n v="47"/>
    <s v="BT37"/>
    <x v="43"/>
    <x v="43"/>
    <n v="64.498199999999997"/>
    <n v="-169.02869999999999"/>
    <x v="24"/>
    <n v="0.2182523148148148"/>
    <n v="5.2"/>
    <x v="42"/>
    <x v="41"/>
    <m/>
    <x v="9"/>
    <x v="9"/>
    <x v="9"/>
    <x v="39"/>
    <x v="0"/>
    <n v="2.2570000000000001"/>
    <n v="237"/>
    <n v="528"/>
    <n v="1.893939"/>
    <m/>
    <x v="1"/>
    <n v="2"/>
    <n v="14"/>
    <n v="3.7878780000000001"/>
    <n v="26.515146000000001"/>
  </r>
  <r>
    <x v="43"/>
    <s v="2007b-Norcross"/>
    <x v="2"/>
    <x v="2"/>
    <n v="47"/>
    <s v="BT37"/>
    <x v="43"/>
    <x v="43"/>
    <n v="64.498199999999997"/>
    <n v="-169.02869999999999"/>
    <x v="24"/>
    <n v="0.2182523148148148"/>
    <n v="5.2"/>
    <x v="42"/>
    <x v="41"/>
    <m/>
    <x v="9"/>
    <x v="9"/>
    <x v="9"/>
    <x v="39"/>
    <x v="0"/>
    <n v="2.2570000000000001"/>
    <n v="237"/>
    <n v="528"/>
    <n v="1.893939"/>
    <m/>
    <x v="2"/>
    <n v="6"/>
    <n v="1.6"/>
    <n v="11.363634000000001"/>
    <n v="3.0303024000000001"/>
  </r>
  <r>
    <x v="43"/>
    <s v="2007b-Norcross"/>
    <x v="2"/>
    <x v="2"/>
    <n v="47"/>
    <s v="BT37"/>
    <x v="43"/>
    <x v="43"/>
    <n v="64.498199999999997"/>
    <n v="-169.02869999999999"/>
    <x v="24"/>
    <n v="0.2182523148148148"/>
    <n v="5.2"/>
    <x v="42"/>
    <x v="41"/>
    <m/>
    <x v="9"/>
    <x v="9"/>
    <x v="9"/>
    <x v="39"/>
    <x v="0"/>
    <n v="2.2570000000000001"/>
    <n v="237"/>
    <n v="528"/>
    <n v="1.893939"/>
    <m/>
    <x v="24"/>
    <n v="1"/>
    <n v="2"/>
    <n v="1.893939"/>
    <n v="3.7878780000000001"/>
  </r>
  <r>
    <x v="43"/>
    <s v="2007b-Norcross"/>
    <x v="2"/>
    <x v="2"/>
    <n v="47"/>
    <s v="BT37"/>
    <x v="43"/>
    <x v="43"/>
    <n v="64.498199999999997"/>
    <n v="-169.02869999999999"/>
    <x v="24"/>
    <n v="0.2182523148148148"/>
    <n v="5.2"/>
    <x v="42"/>
    <x v="41"/>
    <m/>
    <x v="9"/>
    <x v="9"/>
    <x v="9"/>
    <x v="39"/>
    <x v="0"/>
    <n v="2.2570000000000001"/>
    <n v="237"/>
    <n v="528"/>
    <n v="1.893939"/>
    <m/>
    <x v="41"/>
    <n v="1"/>
    <n v="1.2"/>
    <n v="1.893939"/>
    <n v="2.2727268"/>
  </r>
  <r>
    <x v="43"/>
    <s v="2007b-Norcross"/>
    <x v="2"/>
    <x v="2"/>
    <n v="47"/>
    <s v="BT37"/>
    <x v="43"/>
    <x v="43"/>
    <n v="64.498199999999997"/>
    <n v="-169.02869999999999"/>
    <x v="24"/>
    <n v="0.2182523148148148"/>
    <n v="5.2"/>
    <x v="42"/>
    <x v="41"/>
    <m/>
    <x v="9"/>
    <x v="9"/>
    <x v="9"/>
    <x v="39"/>
    <x v="0"/>
    <n v="2.2570000000000001"/>
    <n v="237"/>
    <n v="528"/>
    <n v="1.893939"/>
    <m/>
    <x v="11"/>
    <n v="1"/>
    <n v="2"/>
    <n v="1.893939"/>
    <n v="3.7878780000000001"/>
  </r>
  <r>
    <x v="43"/>
    <s v="2007b-Norcross"/>
    <x v="2"/>
    <x v="2"/>
    <n v="47"/>
    <s v="BT37"/>
    <x v="43"/>
    <x v="43"/>
    <n v="64.498199999999997"/>
    <n v="-169.02869999999999"/>
    <x v="24"/>
    <n v="0.2182523148148148"/>
    <n v="5.2"/>
    <x v="42"/>
    <x v="41"/>
    <m/>
    <x v="9"/>
    <x v="9"/>
    <x v="9"/>
    <x v="39"/>
    <x v="0"/>
    <n v="2.2570000000000001"/>
    <n v="237"/>
    <n v="528"/>
    <n v="1.893939"/>
    <m/>
    <x v="39"/>
    <n v="1"/>
    <n v="1.8"/>
    <n v="1.893939"/>
    <n v="3.4090902000000001"/>
  </r>
  <r>
    <x v="43"/>
    <s v="2007b-Norcross"/>
    <x v="2"/>
    <x v="2"/>
    <n v="47"/>
    <s v="BT37"/>
    <x v="43"/>
    <x v="43"/>
    <n v="64.498199999999997"/>
    <n v="-169.02869999999999"/>
    <x v="24"/>
    <n v="0.2182523148148148"/>
    <n v="5.2"/>
    <x v="42"/>
    <x v="41"/>
    <m/>
    <x v="9"/>
    <x v="9"/>
    <x v="9"/>
    <x v="39"/>
    <x v="0"/>
    <n v="2.2570000000000001"/>
    <n v="237"/>
    <n v="528"/>
    <n v="1.893939"/>
    <m/>
    <x v="19"/>
    <n v="1"/>
    <n v="2"/>
    <n v="1.893939"/>
    <n v="3.7878780000000001"/>
  </r>
  <r>
    <x v="44"/>
    <s v="2007b-Norcross"/>
    <x v="2"/>
    <x v="2"/>
    <n v="47"/>
    <s v="BT38"/>
    <x v="44"/>
    <x v="44"/>
    <n v="64.493399999999994"/>
    <n v="-169.0684"/>
    <x v="24"/>
    <n v="0.239375"/>
    <n v="5.4"/>
    <x v="42"/>
    <x v="41"/>
    <m/>
    <x v="9"/>
    <x v="9"/>
    <x v="9"/>
    <x v="40"/>
    <x v="0"/>
    <n v="2.2570000000000001"/>
    <n v="253"/>
    <n v="563"/>
    <n v="1.7761990000000001"/>
    <m/>
    <x v="6"/>
    <n v="1"/>
    <n v="4"/>
    <n v="1.7761990000000001"/>
    <n v="7.1047960000000003"/>
  </r>
  <r>
    <x v="44"/>
    <s v="2007b-Norcross"/>
    <x v="2"/>
    <x v="2"/>
    <n v="47"/>
    <s v="BT38"/>
    <x v="44"/>
    <x v="44"/>
    <n v="64.493399999999994"/>
    <n v="-169.0684"/>
    <x v="24"/>
    <n v="0.239375"/>
    <n v="5.4"/>
    <x v="42"/>
    <x v="41"/>
    <m/>
    <x v="9"/>
    <x v="9"/>
    <x v="9"/>
    <x v="40"/>
    <x v="0"/>
    <n v="2.2570000000000001"/>
    <n v="253"/>
    <n v="563"/>
    <n v="1.7761990000000001"/>
    <m/>
    <x v="7"/>
    <n v="18"/>
    <n v="36"/>
    <n v="31.971582000000001"/>
    <n v="63.943164000000003"/>
  </r>
  <r>
    <x v="44"/>
    <s v="2007b-Norcross"/>
    <x v="2"/>
    <x v="2"/>
    <n v="47"/>
    <s v="BT38"/>
    <x v="44"/>
    <x v="44"/>
    <n v="64.493399999999994"/>
    <n v="-169.0684"/>
    <x v="24"/>
    <n v="0.239375"/>
    <n v="5.4"/>
    <x v="42"/>
    <x v="41"/>
    <m/>
    <x v="9"/>
    <x v="9"/>
    <x v="9"/>
    <x v="40"/>
    <x v="0"/>
    <n v="2.2570000000000001"/>
    <n v="253"/>
    <n v="563"/>
    <n v="1.7761990000000001"/>
    <m/>
    <x v="0"/>
    <n v="1"/>
    <n v="10"/>
    <n v="1.7761990000000001"/>
    <n v="17.761990000000001"/>
  </r>
  <r>
    <x v="44"/>
    <s v="2007b-Norcross"/>
    <x v="2"/>
    <x v="2"/>
    <n v="47"/>
    <s v="BT38"/>
    <x v="44"/>
    <x v="44"/>
    <n v="64.493399999999994"/>
    <n v="-169.0684"/>
    <x v="24"/>
    <n v="0.239375"/>
    <n v="5.4"/>
    <x v="42"/>
    <x v="41"/>
    <m/>
    <x v="9"/>
    <x v="9"/>
    <x v="9"/>
    <x v="40"/>
    <x v="0"/>
    <n v="2.2570000000000001"/>
    <n v="253"/>
    <n v="563"/>
    <n v="1.7761990000000001"/>
    <m/>
    <x v="1"/>
    <n v="4"/>
    <n v="66"/>
    <n v="7.1047960000000003"/>
    <n v="117.229134"/>
  </r>
  <r>
    <x v="44"/>
    <s v="2007b-Norcross"/>
    <x v="2"/>
    <x v="2"/>
    <n v="47"/>
    <s v="BT38"/>
    <x v="44"/>
    <x v="44"/>
    <n v="64.493399999999994"/>
    <n v="-169.0684"/>
    <x v="24"/>
    <n v="0.239375"/>
    <n v="5.4"/>
    <x v="42"/>
    <x v="41"/>
    <m/>
    <x v="9"/>
    <x v="9"/>
    <x v="9"/>
    <x v="40"/>
    <x v="0"/>
    <n v="2.2570000000000001"/>
    <n v="253"/>
    <n v="563"/>
    <n v="1.7761990000000001"/>
    <m/>
    <x v="2"/>
    <n v="7"/>
    <n v="2"/>
    <n v="12.433393000000001"/>
    <n v="3.5523980000000002"/>
  </r>
  <r>
    <x v="44"/>
    <s v="2007b-Norcross"/>
    <x v="2"/>
    <x v="2"/>
    <n v="47"/>
    <s v="BT38"/>
    <x v="44"/>
    <x v="44"/>
    <n v="64.493399999999994"/>
    <n v="-169.0684"/>
    <x v="24"/>
    <n v="0.239375"/>
    <n v="5.4"/>
    <x v="42"/>
    <x v="41"/>
    <m/>
    <x v="9"/>
    <x v="9"/>
    <x v="9"/>
    <x v="40"/>
    <x v="0"/>
    <n v="2.2570000000000001"/>
    <n v="253"/>
    <n v="563"/>
    <n v="1.7761990000000001"/>
    <m/>
    <x v="24"/>
    <n v="1"/>
    <n v="2"/>
    <n v="1.7761990000000001"/>
    <n v="3.5523980000000002"/>
  </r>
  <r>
    <x v="44"/>
    <s v="2007b-Norcross"/>
    <x v="2"/>
    <x v="2"/>
    <n v="47"/>
    <s v="BT38"/>
    <x v="44"/>
    <x v="44"/>
    <n v="64.493399999999994"/>
    <n v="-169.0684"/>
    <x v="24"/>
    <n v="0.239375"/>
    <n v="5.4"/>
    <x v="42"/>
    <x v="41"/>
    <m/>
    <x v="9"/>
    <x v="9"/>
    <x v="9"/>
    <x v="40"/>
    <x v="0"/>
    <n v="2.2570000000000001"/>
    <n v="253"/>
    <n v="563"/>
    <n v="1.7761990000000001"/>
    <m/>
    <x v="41"/>
    <n v="1"/>
    <n v="2"/>
    <n v="1.7761990000000001"/>
    <n v="3.5523980000000002"/>
  </r>
  <r>
    <x v="44"/>
    <s v="2007b-Norcross"/>
    <x v="2"/>
    <x v="2"/>
    <n v="47"/>
    <s v="BT38"/>
    <x v="44"/>
    <x v="44"/>
    <n v="64.493399999999994"/>
    <n v="-169.0684"/>
    <x v="24"/>
    <n v="0.239375"/>
    <n v="5.4"/>
    <x v="42"/>
    <x v="41"/>
    <m/>
    <x v="9"/>
    <x v="9"/>
    <x v="9"/>
    <x v="40"/>
    <x v="0"/>
    <n v="2.2570000000000001"/>
    <n v="253"/>
    <n v="563"/>
    <n v="1.7761990000000001"/>
    <m/>
    <x v="11"/>
    <n v="1"/>
    <n v="0.4"/>
    <n v="1.7761990000000001"/>
    <n v="0.7104796000000001"/>
  </r>
  <r>
    <x v="44"/>
    <s v="2007b-Norcross"/>
    <x v="2"/>
    <x v="2"/>
    <n v="47"/>
    <s v="BT38"/>
    <x v="44"/>
    <x v="44"/>
    <n v="64.493399999999994"/>
    <n v="-169.0684"/>
    <x v="24"/>
    <n v="0.239375"/>
    <n v="5.4"/>
    <x v="42"/>
    <x v="41"/>
    <m/>
    <x v="9"/>
    <x v="9"/>
    <x v="9"/>
    <x v="40"/>
    <x v="0"/>
    <n v="2.2570000000000001"/>
    <n v="253"/>
    <n v="563"/>
    <n v="1.7761990000000001"/>
    <m/>
    <x v="23"/>
    <n v="1"/>
    <n v="4"/>
    <n v="1.7761990000000001"/>
    <n v="7.1047960000000003"/>
  </r>
  <r>
    <x v="44"/>
    <s v="2007b-Norcross"/>
    <x v="2"/>
    <x v="2"/>
    <n v="47"/>
    <s v="BT38"/>
    <x v="44"/>
    <x v="44"/>
    <n v="64.493399999999994"/>
    <n v="-169.0684"/>
    <x v="24"/>
    <n v="0.239375"/>
    <n v="5.4"/>
    <x v="42"/>
    <x v="41"/>
    <m/>
    <x v="9"/>
    <x v="9"/>
    <x v="9"/>
    <x v="40"/>
    <x v="0"/>
    <n v="2.2570000000000001"/>
    <n v="253"/>
    <n v="563"/>
    <n v="1.7761990000000001"/>
    <m/>
    <x v="10"/>
    <n v="1"/>
    <n v="556"/>
    <n v="1.7761990000000001"/>
    <n v="987.566644"/>
  </r>
  <r>
    <x v="44"/>
    <s v="2007b-Norcross"/>
    <x v="2"/>
    <x v="2"/>
    <n v="47"/>
    <s v="BT38"/>
    <x v="44"/>
    <x v="44"/>
    <n v="64.493399999999994"/>
    <n v="-169.0684"/>
    <x v="24"/>
    <n v="0.239375"/>
    <n v="5.4"/>
    <x v="42"/>
    <x v="41"/>
    <m/>
    <x v="9"/>
    <x v="9"/>
    <x v="9"/>
    <x v="40"/>
    <x v="0"/>
    <n v="2.2570000000000001"/>
    <n v="253"/>
    <n v="563"/>
    <n v="1.7761990000000001"/>
    <m/>
    <x v="19"/>
    <n v="1"/>
    <n v="0.7"/>
    <n v="1.7761990000000001"/>
    <n v="1.2433392999999999"/>
  </r>
  <r>
    <x v="45"/>
    <s v="2007b-Norcross"/>
    <x v="2"/>
    <x v="2"/>
    <n v="48"/>
    <s v="BT40"/>
    <x v="45"/>
    <x v="45"/>
    <n v="64.474299999999999"/>
    <n v="-169.50309999999999"/>
    <x v="24"/>
    <n v="0.3435185185185185"/>
    <n v="5"/>
    <x v="43"/>
    <x v="33"/>
    <m/>
    <x v="9"/>
    <x v="9"/>
    <x v="9"/>
    <x v="41"/>
    <x v="0"/>
    <n v="2.2570000000000001"/>
    <n v="180"/>
    <n v="401"/>
    <n v="2.4937659999999999"/>
    <m/>
    <x v="36"/>
    <n v="1"/>
    <n v="0.4"/>
    <n v="2.4937659999999999"/>
    <n v="0.99750640000000002"/>
  </r>
  <r>
    <x v="45"/>
    <s v="2007b-Norcross"/>
    <x v="2"/>
    <x v="2"/>
    <n v="48"/>
    <s v="BT40"/>
    <x v="45"/>
    <x v="45"/>
    <n v="64.474299999999999"/>
    <n v="-169.50309999999999"/>
    <x v="24"/>
    <n v="0.3435185185185185"/>
    <n v="5"/>
    <x v="43"/>
    <x v="33"/>
    <m/>
    <x v="9"/>
    <x v="9"/>
    <x v="9"/>
    <x v="41"/>
    <x v="0"/>
    <n v="2.2570000000000001"/>
    <n v="180"/>
    <n v="401"/>
    <n v="2.4937659999999999"/>
    <m/>
    <x v="7"/>
    <n v="6"/>
    <n v="2"/>
    <n v="14.962596"/>
    <n v="4.9875319999999999"/>
  </r>
  <r>
    <x v="45"/>
    <s v="2007b-Norcross"/>
    <x v="2"/>
    <x v="2"/>
    <n v="48"/>
    <s v="BT40"/>
    <x v="45"/>
    <x v="45"/>
    <n v="64.474299999999999"/>
    <n v="-169.50309999999999"/>
    <x v="24"/>
    <n v="0.3435185185185185"/>
    <n v="5"/>
    <x v="43"/>
    <x v="33"/>
    <m/>
    <x v="9"/>
    <x v="9"/>
    <x v="9"/>
    <x v="41"/>
    <x v="0"/>
    <n v="2.2570000000000001"/>
    <n v="180"/>
    <n v="401"/>
    <n v="2.4937659999999999"/>
    <m/>
    <x v="1"/>
    <n v="1"/>
    <n v="12"/>
    <n v="2.4937659999999999"/>
    <n v="29.925191999999999"/>
  </r>
  <r>
    <x v="45"/>
    <s v="2007b-Norcross"/>
    <x v="2"/>
    <x v="2"/>
    <n v="48"/>
    <s v="BT40"/>
    <x v="45"/>
    <x v="45"/>
    <n v="64.474299999999999"/>
    <n v="-169.50309999999999"/>
    <x v="24"/>
    <n v="0.3435185185185185"/>
    <n v="5"/>
    <x v="43"/>
    <x v="33"/>
    <m/>
    <x v="9"/>
    <x v="9"/>
    <x v="9"/>
    <x v="41"/>
    <x v="0"/>
    <n v="2.2570000000000001"/>
    <n v="180"/>
    <n v="401"/>
    <n v="2.4937659999999999"/>
    <m/>
    <x v="32"/>
    <n v="2"/>
    <n v="6"/>
    <n v="4.9875319999999999"/>
    <n v="14.962596"/>
  </r>
  <r>
    <x v="45"/>
    <s v="2007b-Norcross"/>
    <x v="2"/>
    <x v="2"/>
    <n v="48"/>
    <s v="BT40"/>
    <x v="45"/>
    <x v="45"/>
    <n v="64.474299999999999"/>
    <n v="-169.50309999999999"/>
    <x v="24"/>
    <n v="0.3435185185185185"/>
    <n v="5"/>
    <x v="43"/>
    <x v="33"/>
    <m/>
    <x v="9"/>
    <x v="9"/>
    <x v="9"/>
    <x v="41"/>
    <x v="0"/>
    <n v="2.2570000000000001"/>
    <n v="180"/>
    <n v="401"/>
    <n v="2.4937659999999999"/>
    <m/>
    <x v="2"/>
    <n v="6"/>
    <n v="2"/>
    <n v="14.962596"/>
    <n v="4.9875319999999999"/>
  </r>
  <r>
    <x v="45"/>
    <s v="2007b-Norcross"/>
    <x v="2"/>
    <x v="2"/>
    <n v="48"/>
    <s v="BT40"/>
    <x v="45"/>
    <x v="45"/>
    <n v="64.474299999999999"/>
    <n v="-169.50309999999999"/>
    <x v="24"/>
    <n v="0.3435185185185185"/>
    <n v="5"/>
    <x v="43"/>
    <x v="33"/>
    <m/>
    <x v="9"/>
    <x v="9"/>
    <x v="9"/>
    <x v="41"/>
    <x v="0"/>
    <n v="2.2570000000000001"/>
    <n v="180"/>
    <n v="401"/>
    <n v="2.4937659999999999"/>
    <m/>
    <x v="27"/>
    <n v="7"/>
    <n v="0.2"/>
    <n v="17.456361999999999"/>
    <n v="0.49875320000000001"/>
  </r>
  <r>
    <x v="45"/>
    <s v="2007b-Norcross"/>
    <x v="2"/>
    <x v="2"/>
    <n v="48"/>
    <s v="BT40"/>
    <x v="45"/>
    <x v="45"/>
    <n v="64.474299999999999"/>
    <n v="-169.50309999999999"/>
    <x v="24"/>
    <n v="0.3435185185185185"/>
    <n v="5"/>
    <x v="43"/>
    <x v="33"/>
    <m/>
    <x v="9"/>
    <x v="9"/>
    <x v="9"/>
    <x v="41"/>
    <x v="0"/>
    <n v="2.2570000000000001"/>
    <n v="180"/>
    <n v="401"/>
    <n v="2.4937659999999999"/>
    <m/>
    <x v="4"/>
    <n v="2"/>
    <n v="28"/>
    <n v="4.9875319999999999"/>
    <n v="69.825447999999994"/>
  </r>
  <r>
    <x v="45"/>
    <s v="2007b-Norcross"/>
    <x v="2"/>
    <x v="2"/>
    <n v="48"/>
    <s v="BT40"/>
    <x v="45"/>
    <x v="45"/>
    <n v="64.474299999999999"/>
    <n v="-169.50309999999999"/>
    <x v="24"/>
    <n v="0.3435185185185185"/>
    <n v="5"/>
    <x v="43"/>
    <x v="33"/>
    <m/>
    <x v="9"/>
    <x v="9"/>
    <x v="9"/>
    <x v="41"/>
    <x v="0"/>
    <n v="2.2570000000000001"/>
    <n v="180"/>
    <n v="401"/>
    <n v="2.4937659999999999"/>
    <m/>
    <x v="47"/>
    <n v="1"/>
    <n v="600"/>
    <n v="2.4937659999999999"/>
    <n v="1496.2595999999999"/>
  </r>
  <r>
    <x v="45"/>
    <s v="2007b-Norcross"/>
    <x v="2"/>
    <x v="2"/>
    <n v="48"/>
    <s v="BT40"/>
    <x v="45"/>
    <x v="45"/>
    <n v="64.474299999999999"/>
    <n v="-169.50309999999999"/>
    <x v="24"/>
    <n v="0.3435185185185185"/>
    <n v="5"/>
    <x v="43"/>
    <x v="33"/>
    <m/>
    <x v="9"/>
    <x v="9"/>
    <x v="9"/>
    <x v="41"/>
    <x v="0"/>
    <n v="2.2570000000000001"/>
    <n v="180"/>
    <n v="401"/>
    <n v="2.4937659999999999"/>
    <m/>
    <x v="21"/>
    <n v="1"/>
    <n v="0.4"/>
    <n v="2.4937659999999999"/>
    <n v="0.99750640000000002"/>
  </r>
  <r>
    <x v="46"/>
    <s v="2007b-Norcross"/>
    <x v="2"/>
    <x v="2"/>
    <n v="5"/>
    <s v="BT03"/>
    <x v="46"/>
    <x v="46"/>
    <n v="69.975099999999998"/>
    <n v="-165.75"/>
    <x v="25"/>
    <n v="0.20961805555555557"/>
    <n v="5.0999999999999996"/>
    <x v="44"/>
    <x v="32"/>
    <m/>
    <x v="9"/>
    <x v="9"/>
    <x v="9"/>
    <x v="42"/>
    <x v="0"/>
    <n v="2.2570000000000001"/>
    <n v="204"/>
    <n v="455"/>
    <n v="2.1978019999999998"/>
    <m/>
    <x v="5"/>
    <n v="26"/>
    <n v="130.19999999999999"/>
    <n v="57.142851999999998"/>
    <n v="286.15382039999997"/>
  </r>
  <r>
    <x v="46"/>
    <s v="2007b-Norcross"/>
    <x v="2"/>
    <x v="2"/>
    <n v="5"/>
    <s v="BT03"/>
    <x v="46"/>
    <x v="46"/>
    <n v="69.975099999999998"/>
    <n v="-165.75"/>
    <x v="25"/>
    <n v="0.20961805555555557"/>
    <n v="5.0999999999999996"/>
    <x v="44"/>
    <x v="32"/>
    <m/>
    <x v="9"/>
    <x v="9"/>
    <x v="9"/>
    <x v="42"/>
    <x v="0"/>
    <n v="2.2570000000000001"/>
    <n v="204"/>
    <n v="455"/>
    <n v="2.1978019999999998"/>
    <m/>
    <x v="7"/>
    <n v="11"/>
    <n v="30.3"/>
    <n v="24.175821999999997"/>
    <n v="66.593400599999995"/>
  </r>
  <r>
    <x v="46"/>
    <s v="2007b-Norcross"/>
    <x v="2"/>
    <x v="2"/>
    <n v="5"/>
    <s v="BT03"/>
    <x v="46"/>
    <x v="46"/>
    <n v="69.975099999999998"/>
    <n v="-165.75"/>
    <x v="25"/>
    <n v="0.20961805555555557"/>
    <n v="5.0999999999999996"/>
    <x v="44"/>
    <x v="32"/>
    <m/>
    <x v="9"/>
    <x v="9"/>
    <x v="9"/>
    <x v="42"/>
    <x v="0"/>
    <n v="2.2570000000000001"/>
    <n v="204"/>
    <n v="455"/>
    <n v="2.1978019999999998"/>
    <m/>
    <x v="0"/>
    <n v="61"/>
    <n v="214"/>
    <n v="134.065922"/>
    <n v="470.32962799999996"/>
  </r>
  <r>
    <x v="46"/>
    <s v="2007b-Norcross"/>
    <x v="2"/>
    <x v="2"/>
    <n v="5"/>
    <s v="BT03"/>
    <x v="46"/>
    <x v="46"/>
    <n v="69.975099999999998"/>
    <n v="-165.75"/>
    <x v="25"/>
    <n v="0.20961805555555557"/>
    <n v="5.0999999999999996"/>
    <x v="44"/>
    <x v="32"/>
    <m/>
    <x v="9"/>
    <x v="9"/>
    <x v="9"/>
    <x v="42"/>
    <x v="0"/>
    <n v="2.2570000000000001"/>
    <n v="204"/>
    <n v="455"/>
    <n v="2.1978019999999998"/>
    <m/>
    <x v="1"/>
    <n v="33"/>
    <n v="44"/>
    <n v="72.52746599999999"/>
    <n v="96.703287999999986"/>
  </r>
  <r>
    <x v="46"/>
    <s v="2007b-Norcross"/>
    <x v="2"/>
    <x v="2"/>
    <n v="5"/>
    <s v="BT03"/>
    <x v="46"/>
    <x v="46"/>
    <n v="69.975099999999998"/>
    <n v="-165.75"/>
    <x v="25"/>
    <n v="0.20961805555555557"/>
    <n v="5.0999999999999996"/>
    <x v="44"/>
    <x v="32"/>
    <m/>
    <x v="9"/>
    <x v="9"/>
    <x v="9"/>
    <x v="42"/>
    <x v="0"/>
    <n v="2.2570000000000001"/>
    <n v="204"/>
    <n v="455"/>
    <n v="2.1978019999999998"/>
    <m/>
    <x v="2"/>
    <n v="20"/>
    <n v="18"/>
    <n v="43.956039999999994"/>
    <n v="39.560435999999996"/>
  </r>
  <r>
    <x v="46"/>
    <s v="2007b-Norcross"/>
    <x v="2"/>
    <x v="2"/>
    <n v="5"/>
    <s v="BT03"/>
    <x v="46"/>
    <x v="46"/>
    <n v="69.975099999999998"/>
    <n v="-165.75"/>
    <x v="25"/>
    <n v="0.20961805555555557"/>
    <n v="5.0999999999999996"/>
    <x v="44"/>
    <x v="32"/>
    <m/>
    <x v="9"/>
    <x v="9"/>
    <x v="9"/>
    <x v="42"/>
    <x v="0"/>
    <n v="2.2570000000000001"/>
    <n v="204"/>
    <n v="455"/>
    <n v="2.1978019999999998"/>
    <m/>
    <x v="4"/>
    <n v="11"/>
    <n v="46"/>
    <n v="24.175821999999997"/>
    <n v="101.09889199999999"/>
  </r>
  <r>
    <x v="46"/>
    <s v="2007b-Norcross"/>
    <x v="2"/>
    <x v="2"/>
    <n v="5"/>
    <s v="BT03"/>
    <x v="46"/>
    <x v="46"/>
    <n v="69.975099999999998"/>
    <n v="-165.75"/>
    <x v="25"/>
    <n v="0.20961805555555557"/>
    <n v="5.0999999999999996"/>
    <x v="44"/>
    <x v="32"/>
    <m/>
    <x v="9"/>
    <x v="9"/>
    <x v="9"/>
    <x v="42"/>
    <x v="0"/>
    <n v="2.2570000000000001"/>
    <n v="204"/>
    <n v="455"/>
    <n v="2.1978019999999998"/>
    <m/>
    <x v="20"/>
    <n v="5"/>
    <n v="16"/>
    <n v="10.989009999999999"/>
    <n v="35.164831999999997"/>
  </r>
  <r>
    <x v="46"/>
    <s v="2007b-Norcross"/>
    <x v="2"/>
    <x v="2"/>
    <n v="5"/>
    <s v="BT03"/>
    <x v="46"/>
    <x v="46"/>
    <n v="69.975099999999998"/>
    <n v="-165.75"/>
    <x v="25"/>
    <n v="0.20961805555555557"/>
    <n v="5.0999999999999996"/>
    <x v="44"/>
    <x v="32"/>
    <m/>
    <x v="9"/>
    <x v="9"/>
    <x v="9"/>
    <x v="42"/>
    <x v="0"/>
    <n v="2.2570000000000001"/>
    <n v="204"/>
    <n v="455"/>
    <n v="2.1978019999999998"/>
    <m/>
    <x v="10"/>
    <n v="136"/>
    <n v="7"/>
    <n v="298.901072"/>
    <n v="15.384613999999999"/>
  </r>
  <r>
    <x v="46"/>
    <s v="2007b-Norcross"/>
    <x v="2"/>
    <x v="2"/>
    <n v="5"/>
    <s v="BT03"/>
    <x v="46"/>
    <x v="46"/>
    <n v="69.975099999999998"/>
    <n v="-165.75"/>
    <x v="25"/>
    <n v="0.20961805555555557"/>
    <n v="5.0999999999999996"/>
    <x v="44"/>
    <x v="32"/>
    <m/>
    <x v="9"/>
    <x v="9"/>
    <x v="9"/>
    <x v="42"/>
    <x v="0"/>
    <n v="2.2570000000000001"/>
    <n v="204"/>
    <n v="455"/>
    <n v="2.1978019999999998"/>
    <m/>
    <x v="39"/>
    <n v="1"/>
    <n v="4"/>
    <n v="2.1978019999999998"/>
    <n v="8.7912079999999992"/>
  </r>
  <r>
    <x v="47"/>
    <s v="2007b-Norcross"/>
    <x v="2"/>
    <x v="2"/>
    <n v="5"/>
    <s v="BT04"/>
    <x v="47"/>
    <x v="47"/>
    <n v="69.9923"/>
    <n v="-165.70840000000001"/>
    <x v="25"/>
    <n v="0.2371412037037037"/>
    <n v="5.3"/>
    <x v="44"/>
    <x v="32"/>
    <m/>
    <x v="9"/>
    <x v="9"/>
    <x v="9"/>
    <x v="43"/>
    <x v="0"/>
    <n v="2.2570000000000001"/>
    <n v="252"/>
    <n v="561"/>
    <n v="1.7825310000000001"/>
    <m/>
    <x v="5"/>
    <n v="9"/>
    <n v="58"/>
    <n v="16.042778999999999"/>
    <n v="103.386798"/>
  </r>
  <r>
    <x v="47"/>
    <s v="2007b-Norcross"/>
    <x v="2"/>
    <x v="2"/>
    <n v="5"/>
    <s v="BT04"/>
    <x v="47"/>
    <x v="47"/>
    <n v="69.9923"/>
    <n v="-165.70840000000001"/>
    <x v="25"/>
    <n v="0.2371412037037037"/>
    <n v="5.3"/>
    <x v="44"/>
    <x v="32"/>
    <m/>
    <x v="9"/>
    <x v="9"/>
    <x v="9"/>
    <x v="43"/>
    <x v="0"/>
    <n v="2.2570000000000001"/>
    <n v="252"/>
    <n v="561"/>
    <n v="1.7825310000000001"/>
    <m/>
    <x v="7"/>
    <n v="1"/>
    <n v="2"/>
    <n v="1.7825310000000001"/>
    <n v="3.5650620000000002"/>
  </r>
  <r>
    <x v="47"/>
    <s v="2007b-Norcross"/>
    <x v="2"/>
    <x v="2"/>
    <n v="5"/>
    <s v="BT04"/>
    <x v="47"/>
    <x v="47"/>
    <n v="69.9923"/>
    <n v="-165.70840000000001"/>
    <x v="25"/>
    <n v="0.2371412037037037"/>
    <n v="5.3"/>
    <x v="44"/>
    <x v="32"/>
    <m/>
    <x v="9"/>
    <x v="9"/>
    <x v="9"/>
    <x v="43"/>
    <x v="0"/>
    <n v="2.2570000000000001"/>
    <n v="252"/>
    <n v="561"/>
    <n v="1.7825310000000001"/>
    <m/>
    <x v="0"/>
    <n v="24"/>
    <n v="58"/>
    <n v="42.780743999999999"/>
    <n v="103.386798"/>
  </r>
  <r>
    <x v="47"/>
    <s v="2007b-Norcross"/>
    <x v="2"/>
    <x v="2"/>
    <n v="5"/>
    <s v="BT04"/>
    <x v="47"/>
    <x v="47"/>
    <n v="69.9923"/>
    <n v="-165.70840000000001"/>
    <x v="25"/>
    <n v="0.2371412037037037"/>
    <n v="5.3"/>
    <x v="44"/>
    <x v="32"/>
    <m/>
    <x v="9"/>
    <x v="9"/>
    <x v="9"/>
    <x v="43"/>
    <x v="0"/>
    <n v="2.2570000000000001"/>
    <n v="252"/>
    <n v="561"/>
    <n v="1.7825310000000001"/>
    <m/>
    <x v="12"/>
    <n v="2"/>
    <n v="6"/>
    <n v="3.5650620000000002"/>
    <n v="10.695186"/>
  </r>
  <r>
    <x v="47"/>
    <s v="2007b-Norcross"/>
    <x v="2"/>
    <x v="2"/>
    <n v="5"/>
    <s v="BT04"/>
    <x v="47"/>
    <x v="47"/>
    <n v="69.9923"/>
    <n v="-165.70840000000001"/>
    <x v="25"/>
    <n v="0.2371412037037037"/>
    <n v="5.3"/>
    <x v="44"/>
    <x v="32"/>
    <m/>
    <x v="9"/>
    <x v="9"/>
    <x v="9"/>
    <x v="43"/>
    <x v="0"/>
    <n v="2.2570000000000001"/>
    <n v="252"/>
    <n v="561"/>
    <n v="1.7825310000000001"/>
    <m/>
    <x v="1"/>
    <n v="46"/>
    <n v="64"/>
    <n v="81.996426"/>
    <n v="114.08198400000001"/>
  </r>
  <r>
    <x v="47"/>
    <s v="2007b-Norcross"/>
    <x v="2"/>
    <x v="2"/>
    <n v="5"/>
    <s v="BT04"/>
    <x v="47"/>
    <x v="47"/>
    <n v="69.9923"/>
    <n v="-165.70840000000001"/>
    <x v="25"/>
    <n v="0.2371412037037037"/>
    <n v="5.3"/>
    <x v="44"/>
    <x v="32"/>
    <m/>
    <x v="9"/>
    <x v="9"/>
    <x v="9"/>
    <x v="43"/>
    <x v="0"/>
    <n v="2.2570000000000001"/>
    <n v="252"/>
    <n v="561"/>
    <n v="1.7825310000000001"/>
    <m/>
    <x v="2"/>
    <n v="20"/>
    <n v="28"/>
    <n v="35.650620000000004"/>
    <n v="49.910868000000001"/>
  </r>
  <r>
    <x v="47"/>
    <s v="2007b-Norcross"/>
    <x v="2"/>
    <x v="2"/>
    <n v="5"/>
    <s v="BT04"/>
    <x v="47"/>
    <x v="47"/>
    <n v="69.9923"/>
    <n v="-165.70840000000001"/>
    <x v="25"/>
    <n v="0.2371412037037037"/>
    <n v="5.3"/>
    <x v="44"/>
    <x v="32"/>
    <m/>
    <x v="9"/>
    <x v="9"/>
    <x v="9"/>
    <x v="43"/>
    <x v="0"/>
    <n v="2.2570000000000001"/>
    <n v="252"/>
    <n v="561"/>
    <n v="1.7825310000000001"/>
    <m/>
    <x v="4"/>
    <n v="4"/>
    <n v="10"/>
    <n v="7.1301240000000004"/>
    <n v="17.825310000000002"/>
  </r>
  <r>
    <x v="47"/>
    <s v="2007b-Norcross"/>
    <x v="2"/>
    <x v="2"/>
    <n v="5"/>
    <s v="BT04"/>
    <x v="47"/>
    <x v="47"/>
    <n v="69.9923"/>
    <n v="-165.70840000000001"/>
    <x v="25"/>
    <n v="0.2371412037037037"/>
    <n v="5.3"/>
    <x v="44"/>
    <x v="32"/>
    <m/>
    <x v="9"/>
    <x v="9"/>
    <x v="9"/>
    <x v="43"/>
    <x v="0"/>
    <n v="2.2570000000000001"/>
    <n v="252"/>
    <n v="561"/>
    <n v="1.7825310000000001"/>
    <m/>
    <x v="20"/>
    <n v="3"/>
    <n v="10"/>
    <n v="5.3475929999999998"/>
    <n v="17.825310000000002"/>
  </r>
  <r>
    <x v="47"/>
    <s v="2007b-Norcross"/>
    <x v="2"/>
    <x v="2"/>
    <n v="5"/>
    <s v="BT04"/>
    <x v="47"/>
    <x v="47"/>
    <n v="69.9923"/>
    <n v="-165.70840000000001"/>
    <x v="25"/>
    <n v="0.2371412037037037"/>
    <n v="5.3"/>
    <x v="44"/>
    <x v="32"/>
    <m/>
    <x v="9"/>
    <x v="9"/>
    <x v="9"/>
    <x v="43"/>
    <x v="0"/>
    <n v="2.2570000000000001"/>
    <n v="252"/>
    <n v="561"/>
    <n v="1.7825310000000001"/>
    <m/>
    <x v="10"/>
    <n v="49"/>
    <n v="78"/>
    <n v="87.344019000000003"/>
    <n v="139.037418"/>
  </r>
  <r>
    <x v="47"/>
    <s v="2007b-Norcross"/>
    <x v="2"/>
    <x v="2"/>
    <n v="5"/>
    <s v="BT04"/>
    <x v="47"/>
    <x v="47"/>
    <n v="69.9923"/>
    <n v="-165.70840000000001"/>
    <x v="25"/>
    <n v="0.2371412037037037"/>
    <n v="5.3"/>
    <x v="44"/>
    <x v="32"/>
    <m/>
    <x v="9"/>
    <x v="9"/>
    <x v="9"/>
    <x v="43"/>
    <x v="0"/>
    <n v="2.2570000000000001"/>
    <n v="252"/>
    <n v="561"/>
    <n v="1.7825310000000001"/>
    <m/>
    <x v="39"/>
    <n v="1"/>
    <n v="4"/>
    <n v="1.7825310000000001"/>
    <n v="7.1301240000000004"/>
  </r>
  <r>
    <x v="47"/>
    <s v="2007b-Norcross"/>
    <x v="2"/>
    <x v="2"/>
    <n v="5"/>
    <s v="BT04"/>
    <x v="47"/>
    <x v="47"/>
    <n v="69.9923"/>
    <n v="-165.70840000000001"/>
    <x v="25"/>
    <n v="0.2371412037037037"/>
    <n v="5.3"/>
    <x v="44"/>
    <x v="32"/>
    <m/>
    <x v="9"/>
    <x v="9"/>
    <x v="9"/>
    <x v="43"/>
    <x v="0"/>
    <n v="2.2570000000000001"/>
    <n v="252"/>
    <n v="561"/>
    <n v="1.7825310000000001"/>
    <m/>
    <x v="19"/>
    <n v="1"/>
    <n v="2"/>
    <n v="1.7825310000000001"/>
    <n v="3.5650620000000002"/>
  </r>
  <r>
    <x v="48"/>
    <s v="2007b-Norcross"/>
    <x v="2"/>
    <x v="2"/>
    <n v="6"/>
    <s v="BT06"/>
    <x v="48"/>
    <x v="48"/>
    <n v="70.018299999999996"/>
    <n v="-165.2551"/>
    <x v="25"/>
    <n v="0.34217592592592588"/>
    <n v="5.3"/>
    <x v="19"/>
    <x v="42"/>
    <m/>
    <x v="9"/>
    <x v="9"/>
    <x v="9"/>
    <x v="13"/>
    <x v="0"/>
    <n v="2.2570000000000001"/>
    <n v="256"/>
    <n v="570"/>
    <n v="1.754386"/>
    <m/>
    <x v="5"/>
    <n v="15"/>
    <n v="92"/>
    <n v="26.31579"/>
    <n v="161.40351200000001"/>
  </r>
  <r>
    <x v="48"/>
    <s v="2007b-Norcross"/>
    <x v="2"/>
    <x v="2"/>
    <n v="6"/>
    <s v="BT06"/>
    <x v="48"/>
    <x v="48"/>
    <n v="70.018299999999996"/>
    <n v="-165.2551"/>
    <x v="25"/>
    <n v="0.34217592592592588"/>
    <n v="5.3"/>
    <x v="19"/>
    <x v="42"/>
    <m/>
    <x v="9"/>
    <x v="9"/>
    <x v="9"/>
    <x v="13"/>
    <x v="0"/>
    <n v="2.2570000000000001"/>
    <n v="256"/>
    <n v="570"/>
    <n v="1.754386"/>
    <m/>
    <x v="7"/>
    <n v="1"/>
    <n v="0.9"/>
    <n v="1.754386"/>
    <n v="1.5789474000000001"/>
  </r>
  <r>
    <x v="48"/>
    <s v="2007b-Norcross"/>
    <x v="2"/>
    <x v="2"/>
    <n v="6"/>
    <s v="BT06"/>
    <x v="48"/>
    <x v="48"/>
    <n v="70.018299999999996"/>
    <n v="-165.2551"/>
    <x v="25"/>
    <n v="0.34217592592592588"/>
    <n v="5.3"/>
    <x v="19"/>
    <x v="42"/>
    <m/>
    <x v="9"/>
    <x v="9"/>
    <x v="9"/>
    <x v="13"/>
    <x v="0"/>
    <n v="2.2570000000000001"/>
    <n v="256"/>
    <n v="570"/>
    <n v="1.754386"/>
    <m/>
    <x v="0"/>
    <n v="25"/>
    <n v="160"/>
    <n v="43.859650000000002"/>
    <n v="280.70175999999998"/>
  </r>
  <r>
    <x v="48"/>
    <s v="2007b-Norcross"/>
    <x v="2"/>
    <x v="2"/>
    <n v="6"/>
    <s v="BT06"/>
    <x v="48"/>
    <x v="48"/>
    <n v="70.018299999999996"/>
    <n v="-165.2551"/>
    <x v="25"/>
    <n v="0.34217592592592588"/>
    <n v="5.3"/>
    <x v="19"/>
    <x v="42"/>
    <m/>
    <x v="9"/>
    <x v="9"/>
    <x v="9"/>
    <x v="13"/>
    <x v="0"/>
    <n v="2.2570000000000001"/>
    <n v="256"/>
    <n v="570"/>
    <n v="1.754386"/>
    <m/>
    <x v="12"/>
    <n v="1"/>
    <n v="2"/>
    <n v="1.754386"/>
    <n v="3.508772"/>
  </r>
  <r>
    <x v="48"/>
    <s v="2007b-Norcross"/>
    <x v="2"/>
    <x v="2"/>
    <n v="6"/>
    <s v="BT06"/>
    <x v="48"/>
    <x v="48"/>
    <n v="70.018299999999996"/>
    <n v="-165.2551"/>
    <x v="25"/>
    <n v="0.34217592592592588"/>
    <n v="5.3"/>
    <x v="19"/>
    <x v="42"/>
    <m/>
    <x v="9"/>
    <x v="9"/>
    <x v="9"/>
    <x v="13"/>
    <x v="0"/>
    <n v="2.2570000000000001"/>
    <n v="256"/>
    <n v="570"/>
    <n v="1.754386"/>
    <m/>
    <x v="1"/>
    <n v="22"/>
    <n v="24"/>
    <n v="38.596491999999998"/>
    <n v="42.105263999999998"/>
  </r>
  <r>
    <x v="48"/>
    <s v="2007b-Norcross"/>
    <x v="2"/>
    <x v="2"/>
    <n v="6"/>
    <s v="BT06"/>
    <x v="48"/>
    <x v="48"/>
    <n v="70.018299999999996"/>
    <n v="-165.2551"/>
    <x v="25"/>
    <n v="0.34217592592592588"/>
    <n v="5.3"/>
    <x v="19"/>
    <x v="42"/>
    <m/>
    <x v="9"/>
    <x v="9"/>
    <x v="9"/>
    <x v="13"/>
    <x v="0"/>
    <n v="2.2570000000000001"/>
    <n v="256"/>
    <n v="570"/>
    <n v="1.754386"/>
    <m/>
    <x v="2"/>
    <n v="12"/>
    <n v="20"/>
    <n v="21.052631999999999"/>
    <n v="35.087719999999997"/>
  </r>
  <r>
    <x v="48"/>
    <s v="2007b-Norcross"/>
    <x v="2"/>
    <x v="2"/>
    <n v="6"/>
    <s v="BT06"/>
    <x v="48"/>
    <x v="48"/>
    <n v="70.018299999999996"/>
    <n v="-165.2551"/>
    <x v="25"/>
    <n v="0.34217592592592588"/>
    <n v="5.3"/>
    <x v="19"/>
    <x v="42"/>
    <m/>
    <x v="9"/>
    <x v="9"/>
    <x v="9"/>
    <x v="13"/>
    <x v="0"/>
    <n v="2.2570000000000001"/>
    <n v="256"/>
    <n v="570"/>
    <n v="1.754386"/>
    <m/>
    <x v="4"/>
    <n v="12"/>
    <n v="34"/>
    <n v="21.052631999999999"/>
    <n v="59.649124"/>
  </r>
  <r>
    <x v="48"/>
    <s v="2007b-Norcross"/>
    <x v="2"/>
    <x v="2"/>
    <n v="6"/>
    <s v="BT06"/>
    <x v="48"/>
    <x v="48"/>
    <n v="70.018299999999996"/>
    <n v="-165.2551"/>
    <x v="25"/>
    <n v="0.34217592592592588"/>
    <n v="5.3"/>
    <x v="19"/>
    <x v="42"/>
    <m/>
    <x v="9"/>
    <x v="9"/>
    <x v="9"/>
    <x v="13"/>
    <x v="0"/>
    <n v="2.2570000000000001"/>
    <n v="256"/>
    <n v="570"/>
    <n v="1.754386"/>
    <m/>
    <x v="20"/>
    <n v="3"/>
    <n v="24.4"/>
    <n v="5.2631579999999998"/>
    <n v="42.807018399999997"/>
  </r>
  <r>
    <x v="48"/>
    <s v="2007b-Norcross"/>
    <x v="2"/>
    <x v="2"/>
    <n v="6"/>
    <s v="BT06"/>
    <x v="48"/>
    <x v="48"/>
    <n v="70.018299999999996"/>
    <n v="-165.2551"/>
    <x v="25"/>
    <n v="0.34217592592592588"/>
    <n v="5.3"/>
    <x v="19"/>
    <x v="42"/>
    <m/>
    <x v="9"/>
    <x v="9"/>
    <x v="9"/>
    <x v="13"/>
    <x v="0"/>
    <n v="2.2570000000000001"/>
    <n v="256"/>
    <n v="570"/>
    <n v="1.754386"/>
    <m/>
    <x v="10"/>
    <n v="23"/>
    <n v="46"/>
    <n v="40.350878000000002"/>
    <n v="80.701756000000003"/>
  </r>
  <r>
    <x v="49"/>
    <s v="2007b-Norcross"/>
    <x v="2"/>
    <x v="2"/>
    <n v="7"/>
    <s v="BT09"/>
    <x v="49"/>
    <x v="49"/>
    <n v="70.049599999999998"/>
    <n v="-164.64529999999999"/>
    <x v="25"/>
    <n v="0.50908564814814816"/>
    <n v="4.2"/>
    <x v="45"/>
    <x v="34"/>
    <m/>
    <x v="9"/>
    <x v="9"/>
    <x v="9"/>
    <x v="44"/>
    <x v="0"/>
    <n v="2.2570000000000001"/>
    <n v="205"/>
    <n v="455"/>
    <n v="2.1978019999999998"/>
    <m/>
    <x v="6"/>
    <n v="5"/>
    <n v="24"/>
    <n v="10.989009999999999"/>
    <n v="52.747247999999999"/>
  </r>
  <r>
    <x v="49"/>
    <s v="2007b-Norcross"/>
    <x v="2"/>
    <x v="2"/>
    <n v="7"/>
    <s v="BT09"/>
    <x v="49"/>
    <x v="49"/>
    <n v="70.049599999999998"/>
    <n v="-164.64529999999999"/>
    <x v="25"/>
    <n v="0.50908564814814816"/>
    <n v="4.2"/>
    <x v="45"/>
    <x v="34"/>
    <m/>
    <x v="9"/>
    <x v="9"/>
    <x v="9"/>
    <x v="44"/>
    <x v="0"/>
    <n v="2.2570000000000001"/>
    <n v="205"/>
    <n v="455"/>
    <n v="2.1978019999999998"/>
    <m/>
    <x v="31"/>
    <n v="2"/>
    <n v="2.8"/>
    <n v="4.3956039999999996"/>
    <n v="6.1538455999999995"/>
  </r>
  <r>
    <x v="49"/>
    <s v="2007b-Norcross"/>
    <x v="2"/>
    <x v="2"/>
    <n v="7"/>
    <s v="BT09"/>
    <x v="49"/>
    <x v="49"/>
    <n v="70.049599999999998"/>
    <n v="-164.64529999999999"/>
    <x v="25"/>
    <n v="0.50908564814814816"/>
    <n v="4.2"/>
    <x v="45"/>
    <x v="34"/>
    <m/>
    <x v="9"/>
    <x v="9"/>
    <x v="9"/>
    <x v="44"/>
    <x v="0"/>
    <n v="2.2570000000000001"/>
    <n v="205"/>
    <n v="455"/>
    <n v="2.1978019999999998"/>
    <m/>
    <x v="7"/>
    <n v="3"/>
    <n v="5"/>
    <n v="6.5934059999999999"/>
    <n v="10.989009999999999"/>
  </r>
  <r>
    <x v="49"/>
    <s v="2007b-Norcross"/>
    <x v="2"/>
    <x v="2"/>
    <n v="7"/>
    <s v="BT09"/>
    <x v="49"/>
    <x v="49"/>
    <n v="70.049599999999998"/>
    <n v="-164.64529999999999"/>
    <x v="25"/>
    <n v="0.50908564814814816"/>
    <n v="4.2"/>
    <x v="45"/>
    <x v="34"/>
    <m/>
    <x v="9"/>
    <x v="9"/>
    <x v="9"/>
    <x v="44"/>
    <x v="0"/>
    <n v="2.2570000000000001"/>
    <n v="205"/>
    <n v="455"/>
    <n v="2.1978019999999998"/>
    <m/>
    <x v="0"/>
    <n v="15"/>
    <n v="60"/>
    <n v="32.967029999999994"/>
    <n v="131.86811999999998"/>
  </r>
  <r>
    <x v="49"/>
    <s v="2007b-Norcross"/>
    <x v="2"/>
    <x v="2"/>
    <n v="7"/>
    <s v="BT09"/>
    <x v="49"/>
    <x v="49"/>
    <n v="70.049599999999998"/>
    <n v="-164.64529999999999"/>
    <x v="25"/>
    <n v="0.50908564814814816"/>
    <n v="4.2"/>
    <x v="45"/>
    <x v="34"/>
    <m/>
    <x v="9"/>
    <x v="9"/>
    <x v="9"/>
    <x v="44"/>
    <x v="0"/>
    <n v="2.2570000000000001"/>
    <n v="205"/>
    <n v="455"/>
    <n v="2.1978019999999998"/>
    <m/>
    <x v="12"/>
    <n v="1"/>
    <n v="4"/>
    <n v="2.1978019999999998"/>
    <n v="8.7912079999999992"/>
  </r>
  <r>
    <x v="49"/>
    <s v="2007b-Norcross"/>
    <x v="2"/>
    <x v="2"/>
    <n v="7"/>
    <s v="BT09"/>
    <x v="49"/>
    <x v="49"/>
    <n v="70.049599999999998"/>
    <n v="-164.64529999999999"/>
    <x v="25"/>
    <n v="0.50908564814814816"/>
    <n v="4.2"/>
    <x v="45"/>
    <x v="34"/>
    <m/>
    <x v="9"/>
    <x v="9"/>
    <x v="9"/>
    <x v="44"/>
    <x v="0"/>
    <n v="2.2570000000000001"/>
    <n v="205"/>
    <n v="455"/>
    <n v="2.1978019999999998"/>
    <m/>
    <x v="1"/>
    <n v="132"/>
    <n v="224"/>
    <n v="290.10986399999996"/>
    <n v="492.30764799999997"/>
  </r>
  <r>
    <x v="49"/>
    <s v="2007b-Norcross"/>
    <x v="2"/>
    <x v="2"/>
    <n v="7"/>
    <s v="BT09"/>
    <x v="49"/>
    <x v="49"/>
    <n v="70.049599999999998"/>
    <n v="-164.64529999999999"/>
    <x v="25"/>
    <n v="0.50908564814814816"/>
    <n v="4.2"/>
    <x v="45"/>
    <x v="34"/>
    <m/>
    <x v="9"/>
    <x v="9"/>
    <x v="9"/>
    <x v="44"/>
    <x v="0"/>
    <n v="2.2570000000000001"/>
    <n v="205"/>
    <n v="455"/>
    <n v="2.1978019999999998"/>
    <m/>
    <x v="2"/>
    <n v="32"/>
    <n v="40"/>
    <n v="70.329663999999994"/>
    <n v="87.912079999999989"/>
  </r>
  <r>
    <x v="49"/>
    <s v="2007b-Norcross"/>
    <x v="2"/>
    <x v="2"/>
    <n v="7"/>
    <s v="BT09"/>
    <x v="49"/>
    <x v="49"/>
    <n v="70.049599999999998"/>
    <n v="-164.64529999999999"/>
    <x v="25"/>
    <n v="0.50908564814814816"/>
    <n v="4.2"/>
    <x v="45"/>
    <x v="34"/>
    <m/>
    <x v="9"/>
    <x v="9"/>
    <x v="9"/>
    <x v="44"/>
    <x v="0"/>
    <n v="2.2570000000000001"/>
    <n v="205"/>
    <n v="455"/>
    <n v="2.1978019999999998"/>
    <m/>
    <x v="4"/>
    <n v="250"/>
    <n v="502"/>
    <n v="549.45049999999992"/>
    <n v="1103.2966039999999"/>
  </r>
  <r>
    <x v="49"/>
    <s v="2007b-Norcross"/>
    <x v="2"/>
    <x v="2"/>
    <n v="7"/>
    <s v="BT09"/>
    <x v="49"/>
    <x v="49"/>
    <n v="70.049599999999998"/>
    <n v="-164.64529999999999"/>
    <x v="25"/>
    <n v="0.50908564814814816"/>
    <n v="4.2"/>
    <x v="45"/>
    <x v="34"/>
    <m/>
    <x v="9"/>
    <x v="9"/>
    <x v="9"/>
    <x v="44"/>
    <x v="0"/>
    <n v="2.2570000000000001"/>
    <n v="205"/>
    <n v="455"/>
    <n v="2.1978019999999998"/>
    <m/>
    <x v="9"/>
    <n v="15"/>
    <n v="54"/>
    <n v="32.967029999999994"/>
    <n v="118.68130799999999"/>
  </r>
  <r>
    <x v="49"/>
    <s v="2007b-Norcross"/>
    <x v="2"/>
    <x v="2"/>
    <n v="7"/>
    <s v="BT09"/>
    <x v="49"/>
    <x v="49"/>
    <n v="70.049599999999998"/>
    <n v="-164.64529999999999"/>
    <x v="25"/>
    <n v="0.50908564814814816"/>
    <n v="4.2"/>
    <x v="45"/>
    <x v="34"/>
    <m/>
    <x v="9"/>
    <x v="9"/>
    <x v="9"/>
    <x v="44"/>
    <x v="0"/>
    <n v="2.2570000000000001"/>
    <n v="205"/>
    <n v="455"/>
    <n v="2.1978019999999998"/>
    <m/>
    <x v="10"/>
    <n v="328"/>
    <n v="458"/>
    <n v="720.87905599999999"/>
    <n v="1006.593316"/>
  </r>
  <r>
    <x v="49"/>
    <s v="2007b-Norcross"/>
    <x v="2"/>
    <x v="2"/>
    <n v="7"/>
    <s v="BT09"/>
    <x v="49"/>
    <x v="49"/>
    <n v="70.049599999999998"/>
    <n v="-164.64529999999999"/>
    <x v="25"/>
    <n v="0.50908564814814816"/>
    <n v="4.2"/>
    <x v="45"/>
    <x v="34"/>
    <m/>
    <x v="9"/>
    <x v="9"/>
    <x v="9"/>
    <x v="44"/>
    <x v="0"/>
    <n v="2.2570000000000001"/>
    <n v="205"/>
    <n v="455"/>
    <n v="2.1978019999999998"/>
    <m/>
    <x v="21"/>
    <n v="1"/>
    <n v="0.5"/>
    <n v="2.1978019999999998"/>
    <n v="1.0989009999999999"/>
  </r>
  <r>
    <x v="50"/>
    <s v="2008-Norcross"/>
    <x v="1"/>
    <x v="3"/>
    <s v="C12"/>
    <s v="BT15"/>
    <x v="50"/>
    <x v="50"/>
    <n v="68.856999999999999"/>
    <n v="-167.84039999999999"/>
    <x v="26"/>
    <n v="0.23697916666666666"/>
    <n v="5"/>
    <x v="46"/>
    <x v="43"/>
    <s v="mud; shell; small amount of gravel"/>
    <x v="9"/>
    <x v="9"/>
    <x v="9"/>
    <x v="45"/>
    <x v="0"/>
    <n v="2.2570000000000001"/>
    <n v="209"/>
    <n v="471"/>
    <n v="2.1231420000000001"/>
    <m/>
    <x v="5"/>
    <n v="5"/>
    <n v="21"/>
    <n v="10.61571"/>
    <n v="44.585982000000001"/>
  </r>
  <r>
    <x v="50"/>
    <s v="2008-Norcross"/>
    <x v="1"/>
    <x v="3"/>
    <s v="C12"/>
    <s v="BT15"/>
    <x v="50"/>
    <x v="50"/>
    <n v="68.856999999999999"/>
    <n v="-167.84039999999999"/>
    <x v="26"/>
    <n v="0.23697916666666666"/>
    <n v="5"/>
    <x v="46"/>
    <x v="43"/>
    <s v="mud; shell; small amount of gravel"/>
    <x v="9"/>
    <x v="9"/>
    <x v="9"/>
    <x v="45"/>
    <x v="0"/>
    <n v="2.2570000000000001"/>
    <n v="209"/>
    <n v="471"/>
    <n v="2.1231420000000001"/>
    <m/>
    <x v="1"/>
    <n v="4"/>
    <n v="5"/>
    <n v="8.4925680000000003"/>
    <n v="10.61571"/>
  </r>
  <r>
    <x v="50"/>
    <s v="2008-Norcross"/>
    <x v="1"/>
    <x v="3"/>
    <s v="C12"/>
    <s v="BT15"/>
    <x v="50"/>
    <x v="50"/>
    <n v="68.856999999999999"/>
    <n v="-167.84039999999999"/>
    <x v="26"/>
    <n v="0.23697916666666666"/>
    <n v="5"/>
    <x v="46"/>
    <x v="43"/>
    <s v="mud; shell; small amount of gravel"/>
    <x v="9"/>
    <x v="9"/>
    <x v="9"/>
    <x v="45"/>
    <x v="0"/>
    <n v="2.2570000000000001"/>
    <n v="209"/>
    <n v="471"/>
    <n v="2.1231420000000001"/>
    <m/>
    <x v="2"/>
    <n v="15"/>
    <n v="85"/>
    <n v="31.84713"/>
    <n v="180.46707000000001"/>
  </r>
  <r>
    <x v="50"/>
    <s v="2008-Norcross"/>
    <x v="1"/>
    <x v="3"/>
    <s v="C12"/>
    <s v="BT15"/>
    <x v="50"/>
    <x v="50"/>
    <n v="68.856999999999999"/>
    <n v="-167.84039999999999"/>
    <x v="26"/>
    <n v="0.23697916666666666"/>
    <n v="5"/>
    <x v="46"/>
    <x v="43"/>
    <s v="mud; shell; small amount of gravel"/>
    <x v="9"/>
    <x v="9"/>
    <x v="9"/>
    <x v="45"/>
    <x v="0"/>
    <n v="2.2570000000000001"/>
    <n v="209"/>
    <n v="471"/>
    <n v="2.1231420000000001"/>
    <m/>
    <x v="4"/>
    <n v="51"/>
    <n v="219"/>
    <n v="108.280242"/>
    <n v="464.968098"/>
  </r>
  <r>
    <x v="50"/>
    <s v="2008-Norcross"/>
    <x v="1"/>
    <x v="3"/>
    <s v="C12"/>
    <s v="BT15"/>
    <x v="50"/>
    <x v="50"/>
    <n v="68.856999999999999"/>
    <n v="-167.84039999999999"/>
    <x v="26"/>
    <n v="0.23697916666666666"/>
    <n v="5"/>
    <x v="46"/>
    <x v="43"/>
    <s v="mud; shell; small amount of gravel"/>
    <x v="9"/>
    <x v="9"/>
    <x v="9"/>
    <x v="45"/>
    <x v="0"/>
    <n v="2.2570000000000001"/>
    <n v="209"/>
    <n v="471"/>
    <n v="2.1231420000000001"/>
    <m/>
    <x v="20"/>
    <n v="5"/>
    <n v="16.5"/>
    <n v="10.61571"/>
    <n v="35.031843000000002"/>
  </r>
  <r>
    <x v="51"/>
    <s v="2008-Norcross"/>
    <x v="1"/>
    <x v="3"/>
    <s v="C14"/>
    <s v="BT17"/>
    <x v="51"/>
    <x v="51"/>
    <n v="68.511300000000006"/>
    <n v="-168.56880000000001"/>
    <x v="26"/>
    <n v="0.50798611111111114"/>
    <n v="5"/>
    <x v="47"/>
    <x v="44"/>
    <s v="mud"/>
    <x v="9"/>
    <x v="9"/>
    <x v="9"/>
    <x v="16"/>
    <x v="0"/>
    <n v="2.2570000000000001"/>
    <n v="267"/>
    <n v="603"/>
    <n v="1.6583749999999999"/>
    <m/>
    <x v="5"/>
    <n v="56"/>
    <n v="421.5"/>
    <n v="92.869"/>
    <n v="699.00506250000001"/>
  </r>
  <r>
    <x v="51"/>
    <s v="2008-Norcross"/>
    <x v="1"/>
    <x v="3"/>
    <s v="C14"/>
    <s v="BT17"/>
    <x v="51"/>
    <x v="51"/>
    <n v="68.511300000000006"/>
    <n v="-168.56880000000001"/>
    <x v="26"/>
    <n v="0.50798611111111114"/>
    <n v="5"/>
    <x v="47"/>
    <x v="44"/>
    <s v="mud"/>
    <x v="9"/>
    <x v="9"/>
    <x v="9"/>
    <x v="16"/>
    <x v="0"/>
    <n v="2.2570000000000001"/>
    <n v="267"/>
    <n v="603"/>
    <n v="1.6583749999999999"/>
    <m/>
    <x v="31"/>
    <n v="1"/>
    <n v="1"/>
    <n v="1.6583749999999999"/>
    <n v="1.6583749999999999"/>
  </r>
  <r>
    <x v="51"/>
    <s v="2008-Norcross"/>
    <x v="1"/>
    <x v="3"/>
    <s v="C14"/>
    <s v="BT17"/>
    <x v="51"/>
    <x v="51"/>
    <n v="68.511300000000006"/>
    <n v="-168.56880000000001"/>
    <x v="26"/>
    <n v="0.50798611111111114"/>
    <n v="5"/>
    <x v="47"/>
    <x v="44"/>
    <s v="mud"/>
    <x v="9"/>
    <x v="9"/>
    <x v="9"/>
    <x v="16"/>
    <x v="0"/>
    <n v="2.2570000000000001"/>
    <n v="267"/>
    <n v="603"/>
    <n v="1.6583749999999999"/>
    <m/>
    <x v="7"/>
    <n v="1"/>
    <n v="0.5"/>
    <n v="1.6583749999999999"/>
    <n v="0.82918749999999997"/>
  </r>
  <r>
    <x v="51"/>
    <s v="2008-Norcross"/>
    <x v="1"/>
    <x v="3"/>
    <s v="C14"/>
    <s v="BT17"/>
    <x v="51"/>
    <x v="51"/>
    <n v="68.511300000000006"/>
    <n v="-168.56880000000001"/>
    <x v="26"/>
    <n v="0.50798611111111114"/>
    <n v="5"/>
    <x v="47"/>
    <x v="44"/>
    <s v="mud"/>
    <x v="9"/>
    <x v="9"/>
    <x v="9"/>
    <x v="16"/>
    <x v="0"/>
    <n v="2.2570000000000001"/>
    <n v="267"/>
    <n v="603"/>
    <n v="1.6583749999999999"/>
    <m/>
    <x v="0"/>
    <n v="5"/>
    <n v="50.5"/>
    <n v="8.2918749999999992"/>
    <n v="83.747937499999992"/>
  </r>
  <r>
    <x v="51"/>
    <s v="2008-Norcross"/>
    <x v="1"/>
    <x v="3"/>
    <s v="C14"/>
    <s v="BT17"/>
    <x v="51"/>
    <x v="51"/>
    <n v="68.511300000000006"/>
    <n v="-168.56880000000001"/>
    <x v="26"/>
    <n v="0.50798611111111114"/>
    <n v="5"/>
    <x v="47"/>
    <x v="44"/>
    <s v="mud"/>
    <x v="9"/>
    <x v="9"/>
    <x v="9"/>
    <x v="16"/>
    <x v="0"/>
    <n v="2.2570000000000001"/>
    <n v="267"/>
    <n v="603"/>
    <n v="1.6583749999999999"/>
    <m/>
    <x v="12"/>
    <n v="2"/>
    <n v="17"/>
    <n v="3.3167499999999999"/>
    <n v="28.192374999999998"/>
  </r>
  <r>
    <x v="51"/>
    <s v="2008-Norcross"/>
    <x v="1"/>
    <x v="3"/>
    <s v="C14"/>
    <s v="BT17"/>
    <x v="51"/>
    <x v="51"/>
    <n v="68.511300000000006"/>
    <n v="-168.56880000000001"/>
    <x v="26"/>
    <n v="0.50798611111111114"/>
    <n v="5"/>
    <x v="47"/>
    <x v="44"/>
    <s v="mud"/>
    <x v="9"/>
    <x v="9"/>
    <x v="9"/>
    <x v="16"/>
    <x v="0"/>
    <n v="2.2570000000000001"/>
    <n v="267"/>
    <n v="603"/>
    <n v="1.6583749999999999"/>
    <m/>
    <x v="1"/>
    <n v="1"/>
    <n v="2"/>
    <n v="1.6583749999999999"/>
    <n v="3.3167499999999999"/>
  </r>
  <r>
    <x v="51"/>
    <s v="2008-Norcross"/>
    <x v="1"/>
    <x v="3"/>
    <s v="C14"/>
    <s v="BT17"/>
    <x v="51"/>
    <x v="51"/>
    <n v="68.511300000000006"/>
    <n v="-168.56880000000001"/>
    <x v="26"/>
    <n v="0.50798611111111114"/>
    <n v="5"/>
    <x v="47"/>
    <x v="44"/>
    <s v="mud"/>
    <x v="9"/>
    <x v="9"/>
    <x v="9"/>
    <x v="16"/>
    <x v="0"/>
    <n v="2.2570000000000001"/>
    <n v="267"/>
    <n v="603"/>
    <n v="1.6583749999999999"/>
    <m/>
    <x v="2"/>
    <n v="21"/>
    <n v="425"/>
    <n v="34.825874999999996"/>
    <n v="704.80937499999993"/>
  </r>
  <r>
    <x v="51"/>
    <s v="2008-Norcross"/>
    <x v="1"/>
    <x v="3"/>
    <s v="C14"/>
    <s v="BT17"/>
    <x v="51"/>
    <x v="51"/>
    <n v="68.511300000000006"/>
    <n v="-168.56880000000001"/>
    <x v="26"/>
    <n v="0.50798611111111114"/>
    <n v="5"/>
    <x v="47"/>
    <x v="44"/>
    <s v="mud"/>
    <x v="9"/>
    <x v="9"/>
    <x v="9"/>
    <x v="16"/>
    <x v="0"/>
    <n v="2.2570000000000001"/>
    <n v="267"/>
    <n v="603"/>
    <n v="1.6583749999999999"/>
    <m/>
    <x v="4"/>
    <n v="558"/>
    <n v="1330"/>
    <n v="925.37324999999998"/>
    <n v="2205.6387500000001"/>
  </r>
  <r>
    <x v="51"/>
    <s v="2008-Norcross"/>
    <x v="1"/>
    <x v="3"/>
    <s v="C14"/>
    <s v="BT17"/>
    <x v="51"/>
    <x v="51"/>
    <n v="68.511300000000006"/>
    <n v="-168.56880000000001"/>
    <x v="26"/>
    <n v="0.50798611111111114"/>
    <n v="5"/>
    <x v="47"/>
    <x v="44"/>
    <s v="mud"/>
    <x v="9"/>
    <x v="9"/>
    <x v="9"/>
    <x v="16"/>
    <x v="0"/>
    <n v="2.2570000000000001"/>
    <n v="267"/>
    <n v="603"/>
    <n v="1.6583749999999999"/>
    <m/>
    <x v="20"/>
    <n v="2"/>
    <n v="4"/>
    <n v="3.3167499999999999"/>
    <n v="6.6334999999999997"/>
  </r>
  <r>
    <x v="51"/>
    <s v="2008-Norcross"/>
    <x v="1"/>
    <x v="3"/>
    <s v="C14"/>
    <s v="BT17"/>
    <x v="51"/>
    <x v="51"/>
    <n v="68.511300000000006"/>
    <n v="-168.56880000000001"/>
    <x v="26"/>
    <n v="0.50798611111111114"/>
    <n v="5"/>
    <x v="47"/>
    <x v="44"/>
    <s v="mud"/>
    <x v="9"/>
    <x v="9"/>
    <x v="9"/>
    <x v="16"/>
    <x v="0"/>
    <n v="2.2570000000000001"/>
    <n v="267"/>
    <n v="603"/>
    <n v="1.6583749999999999"/>
    <m/>
    <x v="10"/>
    <n v="3"/>
    <n v="13"/>
    <n v="4.9751250000000002"/>
    <n v="21.558875"/>
  </r>
  <r>
    <x v="51"/>
    <s v="2008-Norcross"/>
    <x v="1"/>
    <x v="3"/>
    <s v="C14"/>
    <s v="BT17"/>
    <x v="51"/>
    <x v="51"/>
    <n v="68.511300000000006"/>
    <n v="-168.56880000000001"/>
    <x v="26"/>
    <n v="0.50798611111111114"/>
    <n v="5"/>
    <x v="47"/>
    <x v="44"/>
    <s v="mud"/>
    <x v="9"/>
    <x v="9"/>
    <x v="9"/>
    <x v="16"/>
    <x v="0"/>
    <n v="2.2570000000000001"/>
    <n v="267"/>
    <n v="603"/>
    <n v="1.6583749999999999"/>
    <m/>
    <x v="21"/>
    <n v="1"/>
    <n v="6.5"/>
    <n v="1.6583749999999999"/>
    <n v="10.7794375"/>
  </r>
  <r>
    <x v="51"/>
    <s v="2008-Norcross"/>
    <x v="1"/>
    <x v="3"/>
    <s v="C14"/>
    <s v="BT17"/>
    <x v="51"/>
    <x v="51"/>
    <n v="68.511300000000006"/>
    <n v="-168.56880000000001"/>
    <x v="26"/>
    <n v="0.50798611111111114"/>
    <n v="5"/>
    <x v="47"/>
    <x v="44"/>
    <s v="mud"/>
    <x v="9"/>
    <x v="9"/>
    <x v="9"/>
    <x v="16"/>
    <x v="0"/>
    <n v="2.2570000000000001"/>
    <n v="267"/>
    <n v="603"/>
    <n v="1.6583749999999999"/>
    <m/>
    <x v="18"/>
    <n v="1"/>
    <n v="25"/>
    <n v="1.6583749999999999"/>
    <n v="41.459375000000001"/>
  </r>
  <r>
    <x v="51"/>
    <s v="2008-Norcross"/>
    <x v="1"/>
    <x v="3"/>
    <s v="C14"/>
    <s v="BT17"/>
    <x v="51"/>
    <x v="51"/>
    <n v="68.511300000000006"/>
    <n v="-168.56880000000001"/>
    <x v="26"/>
    <n v="0.50798611111111114"/>
    <n v="5"/>
    <x v="47"/>
    <x v="44"/>
    <s v="mud"/>
    <x v="9"/>
    <x v="9"/>
    <x v="9"/>
    <x v="16"/>
    <x v="0"/>
    <n v="2.2570000000000001"/>
    <n v="267"/>
    <n v="603"/>
    <n v="1.6583749999999999"/>
    <m/>
    <x v="19"/>
    <n v="1"/>
    <n v="1"/>
    <n v="1.6583749999999999"/>
    <n v="1.6583749999999999"/>
  </r>
  <r>
    <x v="52"/>
    <s v="2008-Norcross"/>
    <x v="1"/>
    <x v="3"/>
    <s v="C15"/>
    <s v="BT16"/>
    <x v="52"/>
    <x v="52"/>
    <n v="68.872"/>
    <n v="-168.68299999999999"/>
    <x v="26"/>
    <n v="0.40792824074074074"/>
    <n v="4.8"/>
    <x v="6"/>
    <x v="45"/>
    <s v="mud"/>
    <x v="9"/>
    <x v="9"/>
    <x v="9"/>
    <x v="2"/>
    <x v="0"/>
    <n v="2.2570000000000001"/>
    <n v="167"/>
    <n v="377"/>
    <n v="2.65252"/>
    <m/>
    <x v="5"/>
    <n v="32"/>
    <n v="190"/>
    <n v="84.88064"/>
    <n v="503.97879999999998"/>
  </r>
  <r>
    <x v="52"/>
    <s v="2008-Norcross"/>
    <x v="1"/>
    <x v="3"/>
    <s v="C15"/>
    <s v="BT16"/>
    <x v="52"/>
    <x v="52"/>
    <n v="68.872"/>
    <n v="-168.68299999999999"/>
    <x v="26"/>
    <n v="0.40792824074074074"/>
    <n v="4.8"/>
    <x v="6"/>
    <x v="45"/>
    <s v="mud"/>
    <x v="9"/>
    <x v="9"/>
    <x v="9"/>
    <x v="2"/>
    <x v="0"/>
    <n v="2.2570000000000001"/>
    <n v="167"/>
    <n v="377"/>
    <n v="2.65252"/>
    <m/>
    <x v="1"/>
    <n v="8"/>
    <n v="25"/>
    <n v="21.22016"/>
    <n v="66.313000000000002"/>
  </r>
  <r>
    <x v="52"/>
    <s v="2008-Norcross"/>
    <x v="1"/>
    <x v="3"/>
    <s v="C15"/>
    <s v="BT16"/>
    <x v="52"/>
    <x v="52"/>
    <n v="68.872"/>
    <n v="-168.68299999999999"/>
    <x v="26"/>
    <n v="0.40792824074074074"/>
    <n v="4.8"/>
    <x v="6"/>
    <x v="45"/>
    <s v="mud"/>
    <x v="9"/>
    <x v="9"/>
    <x v="9"/>
    <x v="2"/>
    <x v="0"/>
    <n v="2.2570000000000001"/>
    <n v="167"/>
    <n v="377"/>
    <n v="2.65252"/>
    <m/>
    <x v="2"/>
    <n v="10"/>
    <n v="146"/>
    <n v="26.525199999999998"/>
    <n v="387.26792"/>
  </r>
  <r>
    <x v="52"/>
    <s v="2008-Norcross"/>
    <x v="1"/>
    <x v="3"/>
    <s v="C15"/>
    <s v="BT16"/>
    <x v="52"/>
    <x v="52"/>
    <n v="68.872"/>
    <n v="-168.68299999999999"/>
    <x v="26"/>
    <n v="0.40792824074074074"/>
    <n v="4.8"/>
    <x v="6"/>
    <x v="45"/>
    <s v="mud"/>
    <x v="9"/>
    <x v="9"/>
    <x v="9"/>
    <x v="2"/>
    <x v="0"/>
    <n v="2.2570000000000001"/>
    <n v="167"/>
    <n v="377"/>
    <n v="2.65252"/>
    <m/>
    <x v="4"/>
    <n v="11"/>
    <n v="25"/>
    <n v="29.177720000000001"/>
    <n v="66.313000000000002"/>
  </r>
  <r>
    <x v="52"/>
    <s v="2008-Norcross"/>
    <x v="1"/>
    <x v="3"/>
    <s v="C15"/>
    <s v="BT16"/>
    <x v="52"/>
    <x v="52"/>
    <n v="68.872"/>
    <n v="-168.68299999999999"/>
    <x v="26"/>
    <n v="0.40792824074074074"/>
    <n v="4.8"/>
    <x v="6"/>
    <x v="45"/>
    <s v="mud"/>
    <x v="9"/>
    <x v="9"/>
    <x v="9"/>
    <x v="2"/>
    <x v="0"/>
    <n v="2.2570000000000001"/>
    <n v="167"/>
    <n v="377"/>
    <n v="2.65252"/>
    <m/>
    <x v="20"/>
    <n v="3"/>
    <n v="34"/>
    <n v="7.95756"/>
    <n v="90.185680000000005"/>
  </r>
  <r>
    <x v="52"/>
    <s v="2008-Norcross"/>
    <x v="1"/>
    <x v="3"/>
    <s v="C15"/>
    <s v="BT16"/>
    <x v="52"/>
    <x v="52"/>
    <n v="68.872"/>
    <n v="-168.68299999999999"/>
    <x v="26"/>
    <n v="0.40792824074074074"/>
    <n v="4.8"/>
    <x v="6"/>
    <x v="45"/>
    <s v="mud"/>
    <x v="9"/>
    <x v="9"/>
    <x v="9"/>
    <x v="2"/>
    <x v="0"/>
    <n v="2.2570000000000001"/>
    <n v="167"/>
    <n v="377"/>
    <n v="2.65252"/>
    <m/>
    <x v="21"/>
    <n v="1"/>
    <n v="7"/>
    <n v="2.65252"/>
    <n v="18.567640000000001"/>
  </r>
  <r>
    <x v="52"/>
    <s v="2008-Norcross"/>
    <x v="1"/>
    <x v="3"/>
    <s v="C15"/>
    <s v="BT16"/>
    <x v="52"/>
    <x v="52"/>
    <n v="68.872"/>
    <n v="-168.68299999999999"/>
    <x v="26"/>
    <n v="0.40792824074074074"/>
    <n v="4.8"/>
    <x v="6"/>
    <x v="45"/>
    <s v="mud"/>
    <x v="9"/>
    <x v="9"/>
    <x v="9"/>
    <x v="2"/>
    <x v="0"/>
    <n v="2.2570000000000001"/>
    <n v="167"/>
    <n v="377"/>
    <n v="2.65252"/>
    <m/>
    <x v="18"/>
    <n v="1"/>
    <n v="4"/>
    <n v="2.65252"/>
    <n v="10.61008"/>
  </r>
  <r>
    <x v="53"/>
    <s v="2008-Norcross"/>
    <x v="1"/>
    <x v="3"/>
    <s v="C17"/>
    <s v="BT13"/>
    <x v="53"/>
    <x v="53"/>
    <n v="70.177899999999994"/>
    <n v="-166.29079999999999"/>
    <x v="27"/>
    <n v="0.88072916666666667"/>
    <n v="4.8"/>
    <x v="48"/>
    <x v="46"/>
    <s v="sand with large gravel &amp; large shell hash"/>
    <x v="9"/>
    <x v="9"/>
    <x v="9"/>
    <x v="46"/>
    <x v="0"/>
    <n v="2.2570000000000001"/>
    <n v="336"/>
    <n v="759"/>
    <n v="1.317523"/>
    <m/>
    <x v="6"/>
    <n v="29"/>
    <n v="45"/>
    <n v="38.208167000000003"/>
    <n v="59.288535000000003"/>
  </r>
  <r>
    <x v="53"/>
    <s v="2008-Norcross"/>
    <x v="1"/>
    <x v="3"/>
    <s v="C17"/>
    <s v="BT13"/>
    <x v="53"/>
    <x v="53"/>
    <n v="70.177899999999994"/>
    <n v="-166.29079999999999"/>
    <x v="27"/>
    <n v="0.88072916666666667"/>
    <n v="4.8"/>
    <x v="48"/>
    <x v="46"/>
    <s v="sand with large gravel &amp; large shell hash"/>
    <x v="9"/>
    <x v="9"/>
    <x v="9"/>
    <x v="46"/>
    <x v="0"/>
    <n v="2.2570000000000001"/>
    <n v="336"/>
    <n v="759"/>
    <n v="1.317523"/>
    <m/>
    <x v="31"/>
    <n v="1"/>
    <n v="0.5"/>
    <n v="1.317523"/>
    <n v="0.6587615"/>
  </r>
  <r>
    <x v="53"/>
    <s v="2008-Norcross"/>
    <x v="1"/>
    <x v="3"/>
    <s v="C17"/>
    <s v="BT13"/>
    <x v="53"/>
    <x v="53"/>
    <n v="70.177899999999994"/>
    <n v="-166.29079999999999"/>
    <x v="27"/>
    <n v="0.88072916666666667"/>
    <n v="4.8"/>
    <x v="48"/>
    <x v="46"/>
    <s v="sand with large gravel &amp; large shell hash"/>
    <x v="9"/>
    <x v="9"/>
    <x v="9"/>
    <x v="46"/>
    <x v="0"/>
    <n v="2.2570000000000001"/>
    <n v="336"/>
    <n v="759"/>
    <n v="1.317523"/>
    <m/>
    <x v="7"/>
    <n v="13"/>
    <n v="11.5"/>
    <n v="17.127799"/>
    <n v="15.151514499999999"/>
  </r>
  <r>
    <x v="53"/>
    <s v="2008-Norcross"/>
    <x v="1"/>
    <x v="3"/>
    <s v="C17"/>
    <s v="BT13"/>
    <x v="53"/>
    <x v="53"/>
    <n v="70.177899999999994"/>
    <n v="-166.29079999999999"/>
    <x v="27"/>
    <n v="0.88072916666666667"/>
    <n v="4.8"/>
    <x v="48"/>
    <x v="46"/>
    <s v="sand with large gravel &amp; large shell hash"/>
    <x v="9"/>
    <x v="9"/>
    <x v="9"/>
    <x v="46"/>
    <x v="0"/>
    <n v="2.2570000000000001"/>
    <n v="336"/>
    <n v="759"/>
    <n v="1.317523"/>
    <m/>
    <x v="0"/>
    <n v="27"/>
    <n v="140"/>
    <n v="35.573121"/>
    <n v="184.45321999999999"/>
  </r>
  <r>
    <x v="53"/>
    <s v="2008-Norcross"/>
    <x v="1"/>
    <x v="3"/>
    <s v="C17"/>
    <s v="BT13"/>
    <x v="53"/>
    <x v="53"/>
    <n v="70.177899999999994"/>
    <n v="-166.29079999999999"/>
    <x v="27"/>
    <n v="0.88072916666666667"/>
    <n v="4.8"/>
    <x v="48"/>
    <x v="46"/>
    <s v="sand with large gravel &amp; large shell hash"/>
    <x v="9"/>
    <x v="9"/>
    <x v="9"/>
    <x v="46"/>
    <x v="0"/>
    <n v="2.2570000000000001"/>
    <n v="336"/>
    <n v="759"/>
    <n v="1.317523"/>
    <m/>
    <x v="12"/>
    <n v="1"/>
    <n v="2.5"/>
    <n v="1.317523"/>
    <n v="3.2938074999999998"/>
  </r>
  <r>
    <x v="53"/>
    <s v="2008-Norcross"/>
    <x v="1"/>
    <x v="3"/>
    <s v="C17"/>
    <s v="BT13"/>
    <x v="53"/>
    <x v="53"/>
    <n v="70.177899999999994"/>
    <n v="-166.29079999999999"/>
    <x v="27"/>
    <n v="0.88072916666666667"/>
    <n v="4.8"/>
    <x v="48"/>
    <x v="46"/>
    <s v="sand with large gravel &amp; large shell hash"/>
    <x v="9"/>
    <x v="9"/>
    <x v="9"/>
    <x v="46"/>
    <x v="0"/>
    <n v="2.2570000000000001"/>
    <n v="336"/>
    <n v="759"/>
    <n v="1.317523"/>
    <m/>
    <x v="1"/>
    <n v="31"/>
    <n v="161.5"/>
    <n v="40.843212999999999"/>
    <n v="212.77996450000001"/>
  </r>
  <r>
    <x v="53"/>
    <s v="2008-Norcross"/>
    <x v="1"/>
    <x v="3"/>
    <s v="C17"/>
    <s v="BT13"/>
    <x v="53"/>
    <x v="53"/>
    <n v="70.177899999999994"/>
    <n v="-166.29079999999999"/>
    <x v="27"/>
    <n v="0.88072916666666667"/>
    <n v="4.8"/>
    <x v="48"/>
    <x v="46"/>
    <s v="sand with large gravel &amp; large shell hash"/>
    <x v="9"/>
    <x v="9"/>
    <x v="9"/>
    <x v="46"/>
    <x v="0"/>
    <n v="2.2570000000000001"/>
    <n v="336"/>
    <n v="759"/>
    <n v="1.317523"/>
    <m/>
    <x v="2"/>
    <n v="1"/>
    <n v="1.5"/>
    <n v="1.317523"/>
    <n v="1.9762845"/>
  </r>
  <r>
    <x v="53"/>
    <s v="2008-Norcross"/>
    <x v="1"/>
    <x v="3"/>
    <s v="C17"/>
    <s v="BT13"/>
    <x v="53"/>
    <x v="53"/>
    <n v="70.177899999999994"/>
    <n v="-166.29079999999999"/>
    <x v="27"/>
    <n v="0.88072916666666667"/>
    <n v="4.8"/>
    <x v="48"/>
    <x v="46"/>
    <s v="sand with large gravel &amp; large shell hash"/>
    <x v="9"/>
    <x v="9"/>
    <x v="9"/>
    <x v="46"/>
    <x v="0"/>
    <n v="2.2570000000000001"/>
    <n v="336"/>
    <n v="759"/>
    <n v="1.317523"/>
    <m/>
    <x v="11"/>
    <n v="2"/>
    <n v="14"/>
    <n v="2.635046"/>
    <n v="18.445322000000001"/>
  </r>
  <r>
    <x v="53"/>
    <s v="2008-Norcross"/>
    <x v="1"/>
    <x v="3"/>
    <s v="C17"/>
    <s v="BT13"/>
    <x v="53"/>
    <x v="53"/>
    <n v="70.177899999999994"/>
    <n v="-166.29079999999999"/>
    <x v="27"/>
    <n v="0.88072916666666667"/>
    <n v="4.8"/>
    <x v="48"/>
    <x v="46"/>
    <s v="sand with large gravel &amp; large shell hash"/>
    <x v="9"/>
    <x v="9"/>
    <x v="9"/>
    <x v="46"/>
    <x v="0"/>
    <n v="2.2570000000000001"/>
    <n v="336"/>
    <n v="759"/>
    <n v="1.317523"/>
    <m/>
    <x v="4"/>
    <n v="58"/>
    <n v="55"/>
    <n v="76.416334000000006"/>
    <n v="72.463764999999995"/>
  </r>
  <r>
    <x v="53"/>
    <s v="2008-Norcross"/>
    <x v="1"/>
    <x v="3"/>
    <s v="C17"/>
    <s v="BT13"/>
    <x v="53"/>
    <x v="53"/>
    <n v="70.177899999999994"/>
    <n v="-166.29079999999999"/>
    <x v="27"/>
    <n v="0.88072916666666667"/>
    <n v="4.8"/>
    <x v="48"/>
    <x v="46"/>
    <s v="sand with large gravel &amp; large shell hash"/>
    <x v="9"/>
    <x v="9"/>
    <x v="9"/>
    <x v="46"/>
    <x v="0"/>
    <n v="2.2570000000000001"/>
    <n v="336"/>
    <n v="759"/>
    <n v="1.317523"/>
    <m/>
    <x v="20"/>
    <n v="4"/>
    <n v="6"/>
    <n v="5.270092"/>
    <n v="7.905138"/>
  </r>
  <r>
    <x v="53"/>
    <s v="2008-Norcross"/>
    <x v="1"/>
    <x v="3"/>
    <s v="C17"/>
    <s v="BT13"/>
    <x v="53"/>
    <x v="53"/>
    <n v="70.177899999999994"/>
    <n v="-166.29079999999999"/>
    <x v="27"/>
    <n v="0.88072916666666667"/>
    <n v="4.8"/>
    <x v="48"/>
    <x v="46"/>
    <s v="sand with large gravel &amp; large shell hash"/>
    <x v="9"/>
    <x v="9"/>
    <x v="9"/>
    <x v="46"/>
    <x v="0"/>
    <n v="2.2570000000000001"/>
    <n v="336"/>
    <n v="759"/>
    <n v="1.317523"/>
    <m/>
    <x v="10"/>
    <n v="5"/>
    <n v="59"/>
    <n v="6.5876149999999996"/>
    <n v="77.733857"/>
  </r>
  <r>
    <x v="53"/>
    <s v="2008-Norcross"/>
    <x v="1"/>
    <x v="3"/>
    <s v="C17"/>
    <s v="BT13"/>
    <x v="53"/>
    <x v="53"/>
    <n v="70.177899999999994"/>
    <n v="-166.29079999999999"/>
    <x v="27"/>
    <n v="0.88072916666666667"/>
    <n v="4.8"/>
    <x v="48"/>
    <x v="46"/>
    <s v="sand with large gravel &amp; large shell hash"/>
    <x v="9"/>
    <x v="9"/>
    <x v="9"/>
    <x v="46"/>
    <x v="0"/>
    <n v="2.2570000000000001"/>
    <n v="336"/>
    <n v="759"/>
    <n v="1.317523"/>
    <m/>
    <x v="17"/>
    <n v="1"/>
    <n v="3"/>
    <n v="1.317523"/>
    <n v="3.952569"/>
  </r>
  <r>
    <x v="53"/>
    <s v="2008-Norcross"/>
    <x v="1"/>
    <x v="3"/>
    <s v="C17"/>
    <s v="BT13"/>
    <x v="53"/>
    <x v="53"/>
    <n v="70.177899999999994"/>
    <n v="-166.29079999999999"/>
    <x v="27"/>
    <n v="0.88072916666666667"/>
    <n v="4.8"/>
    <x v="48"/>
    <x v="46"/>
    <s v="sand with large gravel &amp; large shell hash"/>
    <x v="9"/>
    <x v="9"/>
    <x v="9"/>
    <x v="46"/>
    <x v="0"/>
    <n v="2.2570000000000001"/>
    <n v="336"/>
    <n v="759"/>
    <n v="1.317523"/>
    <m/>
    <x v="18"/>
    <n v="1"/>
    <n v="2"/>
    <n v="1.317523"/>
    <n v="2.635046"/>
  </r>
  <r>
    <x v="54"/>
    <s v="2008-Norcross"/>
    <x v="1"/>
    <x v="3"/>
    <s v="C18"/>
    <s v="BT12"/>
    <x v="54"/>
    <x v="54"/>
    <n v="70.099500000000006"/>
    <n v="-164.99680000000001"/>
    <x v="27"/>
    <n v="0.72083333333333333"/>
    <n v="5.0999999999999996"/>
    <x v="49"/>
    <x v="47"/>
    <s v="mostly sand and mud; some large shell hash"/>
    <x v="9"/>
    <x v="9"/>
    <x v="9"/>
    <x v="47"/>
    <x v="0"/>
    <n v="2.2570000000000001"/>
    <n v="199"/>
    <n v="449"/>
    <n v="2.2271709999999998"/>
    <m/>
    <x v="5"/>
    <n v="1"/>
    <n v="2"/>
    <n v="2.2271709999999998"/>
    <n v="4.4543419999999996"/>
  </r>
  <r>
    <x v="54"/>
    <s v="2008-Norcross"/>
    <x v="1"/>
    <x v="3"/>
    <s v="C18"/>
    <s v="BT12"/>
    <x v="54"/>
    <x v="54"/>
    <n v="70.099500000000006"/>
    <n v="-164.99680000000001"/>
    <x v="27"/>
    <n v="0.72083333333333333"/>
    <n v="5.0999999999999996"/>
    <x v="49"/>
    <x v="47"/>
    <s v="mostly sand and mud; some large shell hash"/>
    <x v="9"/>
    <x v="9"/>
    <x v="9"/>
    <x v="47"/>
    <x v="0"/>
    <n v="2.2570000000000001"/>
    <n v="199"/>
    <n v="449"/>
    <n v="2.2271709999999998"/>
    <m/>
    <x v="31"/>
    <n v="1"/>
    <n v="0.5"/>
    <n v="2.2271709999999998"/>
    <n v="1.1135854999999999"/>
  </r>
  <r>
    <x v="54"/>
    <s v="2008-Norcross"/>
    <x v="1"/>
    <x v="3"/>
    <s v="C18"/>
    <s v="BT12"/>
    <x v="54"/>
    <x v="54"/>
    <n v="70.099500000000006"/>
    <n v="-164.99680000000001"/>
    <x v="27"/>
    <n v="0.72083333333333333"/>
    <n v="5.0999999999999996"/>
    <x v="49"/>
    <x v="47"/>
    <s v="mostly sand and mud; some large shell hash"/>
    <x v="9"/>
    <x v="9"/>
    <x v="9"/>
    <x v="47"/>
    <x v="0"/>
    <n v="2.2570000000000001"/>
    <n v="199"/>
    <n v="449"/>
    <n v="2.2271709999999998"/>
    <m/>
    <x v="7"/>
    <n v="5"/>
    <n v="3"/>
    <n v="11.135854999999999"/>
    <n v="6.6815129999999989"/>
  </r>
  <r>
    <x v="54"/>
    <s v="2008-Norcross"/>
    <x v="1"/>
    <x v="3"/>
    <s v="C18"/>
    <s v="BT12"/>
    <x v="54"/>
    <x v="54"/>
    <n v="70.099500000000006"/>
    <n v="-164.99680000000001"/>
    <x v="27"/>
    <n v="0.72083333333333333"/>
    <n v="5.0999999999999996"/>
    <x v="49"/>
    <x v="47"/>
    <s v="mostly sand and mud; some large shell hash"/>
    <x v="9"/>
    <x v="9"/>
    <x v="9"/>
    <x v="47"/>
    <x v="0"/>
    <n v="2.2570000000000001"/>
    <n v="199"/>
    <n v="449"/>
    <n v="2.2271709999999998"/>
    <m/>
    <x v="0"/>
    <n v="4"/>
    <n v="22"/>
    <n v="8.9086839999999992"/>
    <n v="48.997761999999994"/>
  </r>
  <r>
    <x v="54"/>
    <s v="2008-Norcross"/>
    <x v="1"/>
    <x v="3"/>
    <s v="C18"/>
    <s v="BT12"/>
    <x v="54"/>
    <x v="54"/>
    <n v="70.099500000000006"/>
    <n v="-164.99680000000001"/>
    <x v="27"/>
    <n v="0.72083333333333333"/>
    <n v="5.0999999999999996"/>
    <x v="49"/>
    <x v="47"/>
    <s v="mostly sand and mud; some large shell hash"/>
    <x v="9"/>
    <x v="9"/>
    <x v="9"/>
    <x v="47"/>
    <x v="0"/>
    <n v="2.2570000000000001"/>
    <n v="199"/>
    <n v="449"/>
    <n v="2.2271709999999998"/>
    <m/>
    <x v="1"/>
    <n v="4"/>
    <n v="7"/>
    <n v="8.9086839999999992"/>
    <n v="15.590196999999998"/>
  </r>
  <r>
    <x v="54"/>
    <s v="2008-Norcross"/>
    <x v="1"/>
    <x v="3"/>
    <s v="C18"/>
    <s v="BT12"/>
    <x v="54"/>
    <x v="54"/>
    <n v="70.099500000000006"/>
    <n v="-164.99680000000001"/>
    <x v="27"/>
    <n v="0.72083333333333333"/>
    <n v="5.0999999999999996"/>
    <x v="49"/>
    <x v="47"/>
    <s v="mostly sand and mud; some large shell hash"/>
    <x v="9"/>
    <x v="9"/>
    <x v="9"/>
    <x v="47"/>
    <x v="0"/>
    <n v="2.2570000000000001"/>
    <n v="199"/>
    <n v="449"/>
    <n v="2.2271709999999998"/>
    <m/>
    <x v="2"/>
    <n v="7"/>
    <n v="10"/>
    <n v="15.590196999999998"/>
    <n v="22.271709999999999"/>
  </r>
  <r>
    <x v="54"/>
    <s v="2008-Norcross"/>
    <x v="1"/>
    <x v="3"/>
    <s v="C18"/>
    <s v="BT12"/>
    <x v="54"/>
    <x v="54"/>
    <n v="70.099500000000006"/>
    <n v="-164.99680000000001"/>
    <x v="27"/>
    <n v="0.72083333333333333"/>
    <n v="5.0999999999999996"/>
    <x v="49"/>
    <x v="47"/>
    <s v="mostly sand and mud; some large shell hash"/>
    <x v="9"/>
    <x v="9"/>
    <x v="9"/>
    <x v="47"/>
    <x v="0"/>
    <n v="2.2570000000000001"/>
    <n v="199"/>
    <n v="449"/>
    <n v="2.2271709999999998"/>
    <m/>
    <x v="11"/>
    <n v="2"/>
    <n v="10"/>
    <n v="4.4543419999999996"/>
    <n v="22.271709999999999"/>
  </r>
  <r>
    <x v="54"/>
    <s v="2008-Norcross"/>
    <x v="1"/>
    <x v="3"/>
    <s v="C18"/>
    <s v="BT12"/>
    <x v="54"/>
    <x v="54"/>
    <n v="70.099500000000006"/>
    <n v="-164.99680000000001"/>
    <x v="27"/>
    <n v="0.72083333333333333"/>
    <n v="5.0999999999999996"/>
    <x v="49"/>
    <x v="47"/>
    <s v="mostly sand and mud; some large shell hash"/>
    <x v="9"/>
    <x v="9"/>
    <x v="9"/>
    <x v="47"/>
    <x v="0"/>
    <n v="2.2570000000000001"/>
    <n v="199"/>
    <n v="449"/>
    <n v="2.2271709999999998"/>
    <m/>
    <x v="3"/>
    <n v="1"/>
    <n v="4"/>
    <n v="2.2271709999999998"/>
    <n v="8.9086839999999992"/>
  </r>
  <r>
    <x v="54"/>
    <s v="2008-Norcross"/>
    <x v="1"/>
    <x v="3"/>
    <s v="C18"/>
    <s v="BT12"/>
    <x v="54"/>
    <x v="54"/>
    <n v="70.099500000000006"/>
    <n v="-164.99680000000001"/>
    <x v="27"/>
    <n v="0.72083333333333333"/>
    <n v="5.0999999999999996"/>
    <x v="49"/>
    <x v="47"/>
    <s v="mostly sand and mud; some large shell hash"/>
    <x v="9"/>
    <x v="9"/>
    <x v="9"/>
    <x v="47"/>
    <x v="0"/>
    <n v="2.2570000000000001"/>
    <n v="199"/>
    <n v="449"/>
    <n v="2.2271709999999998"/>
    <m/>
    <x v="4"/>
    <n v="35"/>
    <n v="41.5"/>
    <n v="77.950984999999989"/>
    <n v="92.427596499999993"/>
  </r>
  <r>
    <x v="54"/>
    <s v="2008-Norcross"/>
    <x v="1"/>
    <x v="3"/>
    <s v="C18"/>
    <s v="BT12"/>
    <x v="54"/>
    <x v="54"/>
    <n v="70.099500000000006"/>
    <n v="-164.99680000000001"/>
    <x v="27"/>
    <n v="0.72083333333333333"/>
    <n v="5.0999999999999996"/>
    <x v="49"/>
    <x v="47"/>
    <s v="mostly sand and mud; some large shell hash"/>
    <x v="9"/>
    <x v="9"/>
    <x v="9"/>
    <x v="47"/>
    <x v="0"/>
    <n v="2.2570000000000001"/>
    <n v="199"/>
    <n v="449"/>
    <n v="2.2271709999999998"/>
    <m/>
    <x v="48"/>
    <n v="1"/>
    <n v="0.5"/>
    <n v="2.2271709999999998"/>
    <n v="1.1135854999999999"/>
  </r>
  <r>
    <x v="54"/>
    <s v="2008-Norcross"/>
    <x v="1"/>
    <x v="3"/>
    <s v="C18"/>
    <s v="BT12"/>
    <x v="54"/>
    <x v="54"/>
    <n v="70.099500000000006"/>
    <n v="-164.99680000000001"/>
    <x v="27"/>
    <n v="0.72083333333333333"/>
    <n v="5.0999999999999996"/>
    <x v="49"/>
    <x v="47"/>
    <s v="mostly sand and mud; some large shell hash"/>
    <x v="9"/>
    <x v="9"/>
    <x v="9"/>
    <x v="47"/>
    <x v="0"/>
    <n v="2.2570000000000001"/>
    <n v="199"/>
    <n v="449"/>
    <n v="2.2271709999999998"/>
    <m/>
    <x v="10"/>
    <n v="3"/>
    <n v="10.5"/>
    <n v="6.6815129999999989"/>
    <n v="23.385295499999998"/>
  </r>
  <r>
    <x v="54"/>
    <s v="2008-Norcross"/>
    <x v="1"/>
    <x v="3"/>
    <s v="C18"/>
    <s v="BT12"/>
    <x v="54"/>
    <x v="54"/>
    <n v="70.099500000000006"/>
    <n v="-164.99680000000001"/>
    <x v="27"/>
    <n v="0.72083333333333333"/>
    <n v="5.0999999999999996"/>
    <x v="49"/>
    <x v="47"/>
    <s v="mostly sand and mud; some large shell hash"/>
    <x v="9"/>
    <x v="9"/>
    <x v="9"/>
    <x v="47"/>
    <x v="0"/>
    <n v="2.2570000000000001"/>
    <n v="199"/>
    <n v="449"/>
    <n v="2.2271709999999998"/>
    <m/>
    <x v="21"/>
    <n v="1"/>
    <n v="5"/>
    <n v="2.2271709999999998"/>
    <n v="11.135854999999999"/>
  </r>
  <r>
    <x v="55"/>
    <s v="2008-Norcross"/>
    <x v="1"/>
    <x v="3"/>
    <s v="C21"/>
    <s v="BT11"/>
    <x v="55"/>
    <x v="55"/>
    <n v="70.498900000000006"/>
    <n v="-164.74260000000001"/>
    <x v="27"/>
    <n v="0.12248842592592592"/>
    <n v="4.3"/>
    <x v="50"/>
    <x v="48"/>
    <s v="mud; shell"/>
    <x v="9"/>
    <x v="9"/>
    <x v="9"/>
    <x v="48"/>
    <x v="0"/>
    <n v="2.2570000000000001"/>
    <n v="257"/>
    <n v="579"/>
    <n v="1.7271160000000001"/>
    <m/>
    <x v="5"/>
    <n v="15"/>
    <n v="72"/>
    <n v="25.906740000000003"/>
    <n v="124.35235200000001"/>
  </r>
  <r>
    <x v="55"/>
    <s v="2008-Norcross"/>
    <x v="1"/>
    <x v="3"/>
    <s v="C21"/>
    <s v="BT11"/>
    <x v="55"/>
    <x v="55"/>
    <n v="70.498900000000006"/>
    <n v="-164.74260000000001"/>
    <x v="27"/>
    <n v="0.12248842592592592"/>
    <n v="4.3"/>
    <x v="50"/>
    <x v="48"/>
    <s v="mud; shell"/>
    <x v="9"/>
    <x v="9"/>
    <x v="9"/>
    <x v="48"/>
    <x v="0"/>
    <n v="2.2570000000000001"/>
    <n v="257"/>
    <n v="579"/>
    <n v="1.7271160000000001"/>
    <m/>
    <x v="6"/>
    <n v="10"/>
    <n v="57"/>
    <n v="17.271160000000002"/>
    <n v="98.445612000000011"/>
  </r>
  <r>
    <x v="55"/>
    <s v="2008-Norcross"/>
    <x v="1"/>
    <x v="3"/>
    <s v="C21"/>
    <s v="BT11"/>
    <x v="55"/>
    <x v="55"/>
    <n v="70.498900000000006"/>
    <n v="-164.74260000000001"/>
    <x v="27"/>
    <n v="0.12248842592592592"/>
    <n v="4.3"/>
    <x v="50"/>
    <x v="48"/>
    <s v="mud; shell"/>
    <x v="9"/>
    <x v="9"/>
    <x v="9"/>
    <x v="48"/>
    <x v="0"/>
    <n v="2.2570000000000001"/>
    <n v="257"/>
    <n v="579"/>
    <n v="1.7271160000000001"/>
    <m/>
    <x v="31"/>
    <n v="1"/>
    <n v="0.5"/>
    <n v="1.7271160000000001"/>
    <n v="0.86355800000000005"/>
  </r>
  <r>
    <x v="55"/>
    <s v="2008-Norcross"/>
    <x v="1"/>
    <x v="3"/>
    <s v="C21"/>
    <s v="BT11"/>
    <x v="55"/>
    <x v="55"/>
    <n v="70.498900000000006"/>
    <n v="-164.74260000000001"/>
    <x v="27"/>
    <n v="0.12248842592592592"/>
    <n v="4.3"/>
    <x v="50"/>
    <x v="48"/>
    <s v="mud; shell"/>
    <x v="9"/>
    <x v="9"/>
    <x v="9"/>
    <x v="48"/>
    <x v="0"/>
    <n v="2.2570000000000001"/>
    <n v="257"/>
    <n v="579"/>
    <n v="1.7271160000000001"/>
    <m/>
    <x v="7"/>
    <n v="4"/>
    <n v="4"/>
    <n v="6.9084640000000004"/>
    <n v="6.9084640000000004"/>
  </r>
  <r>
    <x v="55"/>
    <s v="2008-Norcross"/>
    <x v="1"/>
    <x v="3"/>
    <s v="C21"/>
    <s v="BT11"/>
    <x v="55"/>
    <x v="55"/>
    <n v="70.498900000000006"/>
    <n v="-164.74260000000001"/>
    <x v="27"/>
    <n v="0.12248842592592592"/>
    <n v="4.3"/>
    <x v="50"/>
    <x v="48"/>
    <s v="mud; shell"/>
    <x v="9"/>
    <x v="9"/>
    <x v="9"/>
    <x v="48"/>
    <x v="0"/>
    <n v="2.2570000000000001"/>
    <n v="257"/>
    <n v="579"/>
    <n v="1.7271160000000001"/>
    <m/>
    <x v="0"/>
    <n v="18"/>
    <n v="119.9"/>
    <n v="31.088088000000003"/>
    <n v="207.08120840000001"/>
  </r>
  <r>
    <x v="55"/>
    <s v="2008-Norcross"/>
    <x v="1"/>
    <x v="3"/>
    <s v="C21"/>
    <s v="BT11"/>
    <x v="55"/>
    <x v="55"/>
    <n v="70.498900000000006"/>
    <n v="-164.74260000000001"/>
    <x v="27"/>
    <n v="0.12248842592592592"/>
    <n v="4.3"/>
    <x v="50"/>
    <x v="48"/>
    <s v="mud; shell"/>
    <x v="9"/>
    <x v="9"/>
    <x v="9"/>
    <x v="48"/>
    <x v="0"/>
    <n v="2.2570000000000001"/>
    <n v="257"/>
    <n v="579"/>
    <n v="1.7271160000000001"/>
    <m/>
    <x v="12"/>
    <n v="1"/>
    <n v="7"/>
    <n v="1.7271160000000001"/>
    <n v="12.089812"/>
  </r>
  <r>
    <x v="55"/>
    <s v="2008-Norcross"/>
    <x v="1"/>
    <x v="3"/>
    <s v="C21"/>
    <s v="BT11"/>
    <x v="55"/>
    <x v="55"/>
    <n v="70.498900000000006"/>
    <n v="-164.74260000000001"/>
    <x v="27"/>
    <n v="0.12248842592592592"/>
    <n v="4.3"/>
    <x v="50"/>
    <x v="48"/>
    <s v="mud; shell"/>
    <x v="9"/>
    <x v="9"/>
    <x v="9"/>
    <x v="48"/>
    <x v="0"/>
    <n v="2.2570000000000001"/>
    <n v="257"/>
    <n v="579"/>
    <n v="1.7271160000000001"/>
    <m/>
    <x v="14"/>
    <n v="2"/>
    <n v="14"/>
    <n v="3.4542320000000002"/>
    <n v="24.179624"/>
  </r>
  <r>
    <x v="55"/>
    <s v="2008-Norcross"/>
    <x v="1"/>
    <x v="3"/>
    <s v="C21"/>
    <s v="BT11"/>
    <x v="55"/>
    <x v="55"/>
    <n v="70.498900000000006"/>
    <n v="-164.74260000000001"/>
    <x v="27"/>
    <n v="0.12248842592592592"/>
    <n v="4.3"/>
    <x v="50"/>
    <x v="48"/>
    <s v="mud; shell"/>
    <x v="9"/>
    <x v="9"/>
    <x v="9"/>
    <x v="48"/>
    <x v="0"/>
    <n v="2.2570000000000001"/>
    <n v="257"/>
    <n v="579"/>
    <n v="1.7271160000000001"/>
    <m/>
    <x v="1"/>
    <n v="8"/>
    <n v="39"/>
    <n v="13.816928000000001"/>
    <n v="67.357523999999998"/>
  </r>
  <r>
    <x v="55"/>
    <s v="2008-Norcross"/>
    <x v="1"/>
    <x v="3"/>
    <s v="C21"/>
    <s v="BT11"/>
    <x v="55"/>
    <x v="55"/>
    <n v="70.498900000000006"/>
    <n v="-164.74260000000001"/>
    <x v="27"/>
    <n v="0.12248842592592592"/>
    <n v="4.3"/>
    <x v="50"/>
    <x v="48"/>
    <s v="mud; shell"/>
    <x v="9"/>
    <x v="9"/>
    <x v="9"/>
    <x v="48"/>
    <x v="0"/>
    <n v="2.2570000000000001"/>
    <n v="257"/>
    <n v="579"/>
    <n v="1.7271160000000001"/>
    <m/>
    <x v="2"/>
    <n v="20"/>
    <n v="32"/>
    <n v="34.542320000000004"/>
    <n v="55.267712000000003"/>
  </r>
  <r>
    <x v="55"/>
    <s v="2008-Norcross"/>
    <x v="1"/>
    <x v="3"/>
    <s v="C21"/>
    <s v="BT11"/>
    <x v="55"/>
    <x v="55"/>
    <n v="70.498900000000006"/>
    <n v="-164.74260000000001"/>
    <x v="27"/>
    <n v="0.12248842592592592"/>
    <n v="4.3"/>
    <x v="50"/>
    <x v="48"/>
    <s v="mud; shell"/>
    <x v="9"/>
    <x v="9"/>
    <x v="9"/>
    <x v="48"/>
    <x v="0"/>
    <n v="2.2570000000000001"/>
    <n v="257"/>
    <n v="579"/>
    <n v="1.7271160000000001"/>
    <m/>
    <x v="4"/>
    <n v="19"/>
    <n v="80"/>
    <n v="32.815204000000001"/>
    <n v="138.16928000000001"/>
  </r>
  <r>
    <x v="55"/>
    <s v="2008-Norcross"/>
    <x v="1"/>
    <x v="3"/>
    <s v="C21"/>
    <s v="BT11"/>
    <x v="55"/>
    <x v="55"/>
    <n v="70.498900000000006"/>
    <n v="-164.74260000000001"/>
    <x v="27"/>
    <n v="0.12248842592592592"/>
    <n v="4.3"/>
    <x v="50"/>
    <x v="48"/>
    <s v="mud; shell"/>
    <x v="9"/>
    <x v="9"/>
    <x v="9"/>
    <x v="48"/>
    <x v="0"/>
    <n v="2.2570000000000001"/>
    <n v="257"/>
    <n v="579"/>
    <n v="1.7271160000000001"/>
    <m/>
    <x v="10"/>
    <n v="7"/>
    <n v="24"/>
    <n v="12.089812"/>
    <n v="41.450783999999999"/>
  </r>
  <r>
    <x v="55"/>
    <s v="2008-Norcross"/>
    <x v="1"/>
    <x v="3"/>
    <s v="C21"/>
    <s v="BT11"/>
    <x v="55"/>
    <x v="55"/>
    <n v="70.498900000000006"/>
    <n v="-164.74260000000001"/>
    <x v="27"/>
    <n v="0.12248842592592592"/>
    <n v="4.3"/>
    <x v="50"/>
    <x v="48"/>
    <s v="mud; shell"/>
    <x v="9"/>
    <x v="9"/>
    <x v="9"/>
    <x v="48"/>
    <x v="0"/>
    <n v="2.2570000000000001"/>
    <n v="257"/>
    <n v="579"/>
    <n v="1.7271160000000001"/>
    <m/>
    <x v="49"/>
    <n v="10"/>
    <n v="25.9"/>
    <n v="17.271160000000002"/>
    <n v="44.732304399999997"/>
  </r>
  <r>
    <x v="56"/>
    <s v="2008-Norcross"/>
    <x v="1"/>
    <x v="3"/>
    <s v="C22"/>
    <s v="BT10"/>
    <x v="56"/>
    <x v="56"/>
    <n v="70.573800000000006"/>
    <n v="-165.935"/>
    <x v="27"/>
    <n v="1.834490740740741E-2"/>
    <n v="3.1"/>
    <x v="51"/>
    <x v="49"/>
    <s v="silty mud with shell hash"/>
    <x v="9"/>
    <x v="9"/>
    <x v="9"/>
    <x v="13"/>
    <x v="0"/>
    <n v="2.2570000000000001"/>
    <n v="166"/>
    <n v="374"/>
    <n v="2.673797"/>
    <m/>
    <x v="5"/>
    <n v="2"/>
    <n v="4"/>
    <n v="5.347594"/>
    <n v="10.695188"/>
  </r>
  <r>
    <x v="56"/>
    <s v="2008-Norcross"/>
    <x v="1"/>
    <x v="3"/>
    <s v="C22"/>
    <s v="BT10"/>
    <x v="56"/>
    <x v="56"/>
    <n v="70.573800000000006"/>
    <n v="-165.935"/>
    <x v="27"/>
    <n v="1.834490740740741E-2"/>
    <n v="3.1"/>
    <x v="51"/>
    <x v="49"/>
    <s v="silty mud with shell hash"/>
    <x v="9"/>
    <x v="9"/>
    <x v="9"/>
    <x v="13"/>
    <x v="0"/>
    <n v="2.2570000000000001"/>
    <n v="166"/>
    <n v="374"/>
    <n v="2.673797"/>
    <m/>
    <x v="6"/>
    <n v="1"/>
    <n v="0.5"/>
    <n v="2.673797"/>
    <n v="1.3368985"/>
  </r>
  <r>
    <x v="56"/>
    <s v="2008-Norcross"/>
    <x v="1"/>
    <x v="3"/>
    <s v="C22"/>
    <s v="BT10"/>
    <x v="56"/>
    <x v="56"/>
    <n v="70.573800000000006"/>
    <n v="-165.935"/>
    <x v="27"/>
    <n v="1.834490740740741E-2"/>
    <n v="3.1"/>
    <x v="51"/>
    <x v="49"/>
    <s v="silty mud with shell hash"/>
    <x v="9"/>
    <x v="9"/>
    <x v="9"/>
    <x v="13"/>
    <x v="0"/>
    <n v="2.2570000000000001"/>
    <n v="166"/>
    <n v="374"/>
    <n v="2.673797"/>
    <m/>
    <x v="31"/>
    <n v="1"/>
    <n v="0.5"/>
    <n v="2.673797"/>
    <n v="1.3368985"/>
  </r>
  <r>
    <x v="56"/>
    <s v="2008-Norcross"/>
    <x v="1"/>
    <x v="3"/>
    <s v="C22"/>
    <s v="BT10"/>
    <x v="56"/>
    <x v="56"/>
    <n v="70.573800000000006"/>
    <n v="-165.935"/>
    <x v="27"/>
    <n v="1.834490740740741E-2"/>
    <n v="3.1"/>
    <x v="51"/>
    <x v="49"/>
    <s v="silty mud with shell hash"/>
    <x v="9"/>
    <x v="9"/>
    <x v="9"/>
    <x v="13"/>
    <x v="0"/>
    <n v="2.2570000000000001"/>
    <n v="166"/>
    <n v="374"/>
    <n v="2.673797"/>
    <m/>
    <x v="7"/>
    <n v="1"/>
    <n v="1"/>
    <n v="2.673797"/>
    <n v="2.673797"/>
  </r>
  <r>
    <x v="56"/>
    <s v="2008-Norcross"/>
    <x v="1"/>
    <x v="3"/>
    <s v="C22"/>
    <s v="BT10"/>
    <x v="56"/>
    <x v="56"/>
    <n v="70.573800000000006"/>
    <n v="-165.935"/>
    <x v="27"/>
    <n v="1.834490740740741E-2"/>
    <n v="3.1"/>
    <x v="51"/>
    <x v="49"/>
    <s v="silty mud with shell hash"/>
    <x v="9"/>
    <x v="9"/>
    <x v="9"/>
    <x v="13"/>
    <x v="0"/>
    <n v="2.2570000000000001"/>
    <n v="166"/>
    <n v="374"/>
    <n v="2.673797"/>
    <m/>
    <x v="0"/>
    <n v="17"/>
    <n v="95"/>
    <n v="45.454549"/>
    <n v="254.010715"/>
  </r>
  <r>
    <x v="56"/>
    <s v="2008-Norcross"/>
    <x v="1"/>
    <x v="3"/>
    <s v="C22"/>
    <s v="BT10"/>
    <x v="56"/>
    <x v="56"/>
    <n v="70.573800000000006"/>
    <n v="-165.935"/>
    <x v="27"/>
    <n v="1.834490740740741E-2"/>
    <n v="3.1"/>
    <x v="51"/>
    <x v="49"/>
    <s v="silty mud with shell hash"/>
    <x v="9"/>
    <x v="9"/>
    <x v="9"/>
    <x v="13"/>
    <x v="0"/>
    <n v="2.2570000000000001"/>
    <n v="166"/>
    <n v="374"/>
    <n v="2.673797"/>
    <m/>
    <x v="12"/>
    <n v="1"/>
    <n v="6"/>
    <n v="2.673797"/>
    <n v="16.042781999999999"/>
  </r>
  <r>
    <x v="56"/>
    <s v="2008-Norcross"/>
    <x v="1"/>
    <x v="3"/>
    <s v="C22"/>
    <s v="BT10"/>
    <x v="56"/>
    <x v="56"/>
    <n v="70.573800000000006"/>
    <n v="-165.935"/>
    <x v="27"/>
    <n v="1.834490740740741E-2"/>
    <n v="3.1"/>
    <x v="51"/>
    <x v="49"/>
    <s v="silty mud with shell hash"/>
    <x v="9"/>
    <x v="9"/>
    <x v="9"/>
    <x v="13"/>
    <x v="0"/>
    <n v="2.2570000000000001"/>
    <n v="166"/>
    <n v="374"/>
    <n v="2.673797"/>
    <m/>
    <x v="14"/>
    <n v="2"/>
    <n v="11"/>
    <n v="5.347594"/>
    <n v="29.411767000000001"/>
  </r>
  <r>
    <x v="56"/>
    <s v="2008-Norcross"/>
    <x v="1"/>
    <x v="3"/>
    <s v="C22"/>
    <s v="BT10"/>
    <x v="56"/>
    <x v="56"/>
    <n v="70.573800000000006"/>
    <n v="-165.935"/>
    <x v="27"/>
    <n v="1.834490740740741E-2"/>
    <n v="3.1"/>
    <x v="51"/>
    <x v="49"/>
    <s v="silty mud with shell hash"/>
    <x v="9"/>
    <x v="9"/>
    <x v="9"/>
    <x v="13"/>
    <x v="0"/>
    <n v="2.2570000000000001"/>
    <n v="166"/>
    <n v="374"/>
    <n v="2.673797"/>
    <m/>
    <x v="1"/>
    <n v="6"/>
    <n v="8"/>
    <n v="16.042781999999999"/>
    <n v="21.390376"/>
  </r>
  <r>
    <x v="56"/>
    <s v="2008-Norcross"/>
    <x v="1"/>
    <x v="3"/>
    <s v="C22"/>
    <s v="BT10"/>
    <x v="56"/>
    <x v="56"/>
    <n v="70.573800000000006"/>
    <n v="-165.935"/>
    <x v="27"/>
    <n v="1.834490740740741E-2"/>
    <n v="3.1"/>
    <x v="51"/>
    <x v="49"/>
    <s v="silty mud with shell hash"/>
    <x v="9"/>
    <x v="9"/>
    <x v="9"/>
    <x v="13"/>
    <x v="0"/>
    <n v="2.2570000000000001"/>
    <n v="166"/>
    <n v="374"/>
    <n v="2.673797"/>
    <m/>
    <x v="2"/>
    <n v="28"/>
    <n v="32"/>
    <n v="74.866315999999998"/>
    <n v="85.561503999999999"/>
  </r>
  <r>
    <x v="56"/>
    <s v="2008-Norcross"/>
    <x v="1"/>
    <x v="3"/>
    <s v="C22"/>
    <s v="BT10"/>
    <x v="56"/>
    <x v="56"/>
    <n v="70.573800000000006"/>
    <n v="-165.935"/>
    <x v="27"/>
    <n v="1.834490740740741E-2"/>
    <n v="3.1"/>
    <x v="51"/>
    <x v="49"/>
    <s v="silty mud with shell hash"/>
    <x v="9"/>
    <x v="9"/>
    <x v="9"/>
    <x v="13"/>
    <x v="0"/>
    <n v="2.2570000000000001"/>
    <n v="166"/>
    <n v="374"/>
    <n v="2.673797"/>
    <m/>
    <x v="4"/>
    <n v="37"/>
    <n v="30"/>
    <n v="98.930488999999994"/>
    <n v="80.213909999999998"/>
  </r>
  <r>
    <x v="56"/>
    <s v="2008-Norcross"/>
    <x v="1"/>
    <x v="3"/>
    <s v="C22"/>
    <s v="BT10"/>
    <x v="56"/>
    <x v="56"/>
    <n v="70.573800000000006"/>
    <n v="-165.935"/>
    <x v="27"/>
    <n v="1.834490740740741E-2"/>
    <n v="3.1"/>
    <x v="51"/>
    <x v="49"/>
    <s v="silty mud with shell hash"/>
    <x v="9"/>
    <x v="9"/>
    <x v="9"/>
    <x v="13"/>
    <x v="0"/>
    <n v="2.2570000000000001"/>
    <n v="166"/>
    <n v="374"/>
    <n v="2.673797"/>
    <m/>
    <x v="20"/>
    <n v="2"/>
    <n v="3.5"/>
    <n v="5.347594"/>
    <n v="9.3582894999999997"/>
  </r>
  <r>
    <x v="56"/>
    <s v="2008-Norcross"/>
    <x v="1"/>
    <x v="3"/>
    <s v="C22"/>
    <s v="BT10"/>
    <x v="56"/>
    <x v="56"/>
    <n v="70.573800000000006"/>
    <n v="-165.935"/>
    <x v="27"/>
    <n v="1.834490740740741E-2"/>
    <n v="3.1"/>
    <x v="51"/>
    <x v="49"/>
    <s v="silty mud with shell hash"/>
    <x v="9"/>
    <x v="9"/>
    <x v="9"/>
    <x v="13"/>
    <x v="0"/>
    <n v="2.2570000000000001"/>
    <n v="166"/>
    <n v="374"/>
    <n v="2.673797"/>
    <m/>
    <x v="10"/>
    <n v="1"/>
    <n v="2"/>
    <n v="2.673797"/>
    <n v="5.347594"/>
  </r>
  <r>
    <x v="57"/>
    <s v="2008-Norcross"/>
    <x v="1"/>
    <x v="3"/>
    <s v="C2"/>
    <s v="BT03"/>
    <x v="57"/>
    <x v="57"/>
    <n v="66.677099999999996"/>
    <n v="-168.66309999999999"/>
    <x v="28"/>
    <n v="0.53975694444444444"/>
    <n v="5.4"/>
    <x v="52"/>
    <x v="15"/>
    <s v="assume primarily sand or mud because trawl held little sediment; few cobbles and large shells"/>
    <x v="9"/>
    <x v="9"/>
    <x v="9"/>
    <x v="8"/>
    <x v="0"/>
    <n v="2.2570000000000001"/>
    <n v="146"/>
    <n v="329"/>
    <n v="3.039514"/>
    <m/>
    <x v="5"/>
    <n v="2"/>
    <n v="6"/>
    <n v="6.0790280000000001"/>
    <n v="18.237083999999999"/>
  </r>
  <r>
    <x v="57"/>
    <s v="2008-Norcross"/>
    <x v="1"/>
    <x v="3"/>
    <s v="C2"/>
    <s v="BT03"/>
    <x v="57"/>
    <x v="57"/>
    <n v="66.677099999999996"/>
    <n v="-168.66309999999999"/>
    <x v="28"/>
    <n v="0.53975694444444444"/>
    <n v="5.4"/>
    <x v="52"/>
    <x v="15"/>
    <s v="assume primarily sand or mud because trawl held little sediment; few cobbles and large shells"/>
    <x v="9"/>
    <x v="9"/>
    <x v="9"/>
    <x v="8"/>
    <x v="0"/>
    <n v="2.2570000000000001"/>
    <n v="146"/>
    <n v="329"/>
    <n v="3.039514"/>
    <m/>
    <x v="7"/>
    <n v="2"/>
    <n v="2"/>
    <n v="6.0790280000000001"/>
    <n v="6.0790280000000001"/>
  </r>
  <r>
    <x v="57"/>
    <s v="2008-Norcross"/>
    <x v="1"/>
    <x v="3"/>
    <s v="C2"/>
    <s v="BT03"/>
    <x v="57"/>
    <x v="57"/>
    <n v="66.677099999999996"/>
    <n v="-168.66309999999999"/>
    <x v="28"/>
    <n v="0.53975694444444444"/>
    <n v="5.4"/>
    <x v="52"/>
    <x v="15"/>
    <s v="assume primarily sand or mud because trawl held little sediment; few cobbles and large shells"/>
    <x v="9"/>
    <x v="9"/>
    <x v="9"/>
    <x v="8"/>
    <x v="0"/>
    <n v="2.2570000000000001"/>
    <n v="146"/>
    <n v="329"/>
    <n v="3.039514"/>
    <m/>
    <x v="0"/>
    <n v="1"/>
    <n v="3"/>
    <n v="3.039514"/>
    <n v="9.1185419999999997"/>
  </r>
  <r>
    <x v="57"/>
    <s v="2008-Norcross"/>
    <x v="1"/>
    <x v="3"/>
    <s v="C2"/>
    <s v="BT03"/>
    <x v="57"/>
    <x v="57"/>
    <n v="66.677099999999996"/>
    <n v="-168.66309999999999"/>
    <x v="28"/>
    <n v="0.53975694444444444"/>
    <n v="5.4"/>
    <x v="52"/>
    <x v="15"/>
    <s v="assume primarily sand or mud because trawl held little sediment; few cobbles and large shells"/>
    <x v="9"/>
    <x v="9"/>
    <x v="9"/>
    <x v="8"/>
    <x v="0"/>
    <n v="2.2570000000000001"/>
    <n v="146"/>
    <n v="329"/>
    <n v="3.039514"/>
    <m/>
    <x v="14"/>
    <n v="2"/>
    <n v="23"/>
    <n v="6.0790280000000001"/>
    <n v="69.908822000000001"/>
  </r>
  <r>
    <x v="57"/>
    <s v="2008-Norcross"/>
    <x v="1"/>
    <x v="3"/>
    <s v="C2"/>
    <s v="BT03"/>
    <x v="57"/>
    <x v="57"/>
    <n v="66.677099999999996"/>
    <n v="-168.66309999999999"/>
    <x v="28"/>
    <n v="0.53975694444444444"/>
    <n v="5.4"/>
    <x v="52"/>
    <x v="15"/>
    <s v="assume primarily sand or mud because trawl held little sediment; few cobbles and large shells"/>
    <x v="9"/>
    <x v="9"/>
    <x v="9"/>
    <x v="8"/>
    <x v="0"/>
    <n v="2.2570000000000001"/>
    <n v="146"/>
    <n v="329"/>
    <n v="3.039514"/>
    <m/>
    <x v="1"/>
    <n v="56"/>
    <n v="793"/>
    <n v="170.212784"/>
    <n v="2410.3346019999999"/>
  </r>
  <r>
    <x v="57"/>
    <s v="2008-Norcross"/>
    <x v="1"/>
    <x v="3"/>
    <s v="C2"/>
    <s v="BT03"/>
    <x v="57"/>
    <x v="57"/>
    <n v="66.677099999999996"/>
    <n v="-168.66309999999999"/>
    <x v="28"/>
    <n v="0.53975694444444444"/>
    <n v="5.4"/>
    <x v="52"/>
    <x v="15"/>
    <s v="assume primarily sand or mud because trawl held little sediment; few cobbles and large shells"/>
    <x v="9"/>
    <x v="9"/>
    <x v="9"/>
    <x v="8"/>
    <x v="0"/>
    <n v="2.2570000000000001"/>
    <n v="146"/>
    <n v="329"/>
    <n v="3.039514"/>
    <m/>
    <x v="2"/>
    <n v="4"/>
    <n v="69"/>
    <n v="12.158056"/>
    <n v="209.72646600000002"/>
  </r>
  <r>
    <x v="57"/>
    <s v="2008-Norcross"/>
    <x v="1"/>
    <x v="3"/>
    <s v="C2"/>
    <s v="BT03"/>
    <x v="57"/>
    <x v="57"/>
    <n v="66.677099999999996"/>
    <n v="-168.66309999999999"/>
    <x v="28"/>
    <n v="0.53975694444444444"/>
    <n v="5.4"/>
    <x v="52"/>
    <x v="15"/>
    <s v="assume primarily sand or mud because trawl held little sediment; few cobbles and large shells"/>
    <x v="9"/>
    <x v="9"/>
    <x v="9"/>
    <x v="8"/>
    <x v="0"/>
    <n v="2.2570000000000001"/>
    <n v="146"/>
    <n v="329"/>
    <n v="3.039514"/>
    <m/>
    <x v="50"/>
    <n v="1"/>
    <n v="4"/>
    <n v="3.039514"/>
    <n v="12.158056"/>
  </r>
  <r>
    <x v="57"/>
    <s v="2008-Norcross"/>
    <x v="1"/>
    <x v="3"/>
    <s v="C2"/>
    <s v="BT03"/>
    <x v="57"/>
    <x v="57"/>
    <n v="66.677099999999996"/>
    <n v="-168.66309999999999"/>
    <x v="28"/>
    <n v="0.53975694444444444"/>
    <n v="5.4"/>
    <x v="52"/>
    <x v="15"/>
    <s v="assume primarily sand or mud because trawl held little sediment; few cobbles and large shells"/>
    <x v="9"/>
    <x v="9"/>
    <x v="9"/>
    <x v="8"/>
    <x v="0"/>
    <n v="2.2570000000000001"/>
    <n v="146"/>
    <n v="329"/>
    <n v="3.039514"/>
    <m/>
    <x v="22"/>
    <n v="2"/>
    <n v="30"/>
    <n v="6.0790280000000001"/>
    <n v="91.185420000000008"/>
  </r>
  <r>
    <x v="57"/>
    <s v="2008-Norcross"/>
    <x v="1"/>
    <x v="3"/>
    <s v="C2"/>
    <s v="BT03"/>
    <x v="57"/>
    <x v="57"/>
    <n v="66.677099999999996"/>
    <n v="-168.66309999999999"/>
    <x v="28"/>
    <n v="0.53975694444444444"/>
    <n v="5.4"/>
    <x v="52"/>
    <x v="15"/>
    <s v="assume primarily sand or mud because trawl held little sediment; few cobbles and large shells"/>
    <x v="9"/>
    <x v="9"/>
    <x v="9"/>
    <x v="8"/>
    <x v="0"/>
    <n v="2.2570000000000001"/>
    <n v="146"/>
    <n v="329"/>
    <n v="3.039514"/>
    <m/>
    <x v="4"/>
    <n v="26"/>
    <n v="217"/>
    <n v="79.027364000000006"/>
    <n v="659.57453799999996"/>
  </r>
  <r>
    <x v="57"/>
    <s v="2008-Norcross"/>
    <x v="1"/>
    <x v="3"/>
    <s v="C2"/>
    <s v="BT03"/>
    <x v="57"/>
    <x v="57"/>
    <n v="66.677099999999996"/>
    <n v="-168.66309999999999"/>
    <x v="28"/>
    <n v="0.53975694444444444"/>
    <n v="5.4"/>
    <x v="52"/>
    <x v="15"/>
    <s v="assume primarily sand or mud because trawl held little sediment; few cobbles and large shells"/>
    <x v="9"/>
    <x v="9"/>
    <x v="9"/>
    <x v="8"/>
    <x v="0"/>
    <n v="2.2570000000000001"/>
    <n v="146"/>
    <n v="329"/>
    <n v="3.039514"/>
    <m/>
    <x v="48"/>
    <n v="3"/>
    <n v="14"/>
    <n v="9.1185419999999997"/>
    <n v="42.553196"/>
  </r>
  <r>
    <x v="57"/>
    <s v="2008-Norcross"/>
    <x v="1"/>
    <x v="3"/>
    <s v="C2"/>
    <s v="BT03"/>
    <x v="57"/>
    <x v="57"/>
    <n v="66.677099999999996"/>
    <n v="-168.66309999999999"/>
    <x v="28"/>
    <n v="0.53975694444444444"/>
    <n v="5.4"/>
    <x v="52"/>
    <x v="15"/>
    <s v="assume primarily sand or mud because trawl held little sediment; few cobbles and large shells"/>
    <x v="9"/>
    <x v="9"/>
    <x v="9"/>
    <x v="8"/>
    <x v="0"/>
    <n v="2.2570000000000001"/>
    <n v="146"/>
    <n v="329"/>
    <n v="3.039514"/>
    <m/>
    <x v="10"/>
    <n v="26"/>
    <n v="645"/>
    <n v="79.027364000000006"/>
    <n v="1960.4865300000001"/>
  </r>
  <r>
    <x v="57"/>
    <s v="2008-Norcross"/>
    <x v="1"/>
    <x v="3"/>
    <s v="C2"/>
    <s v="BT03"/>
    <x v="57"/>
    <x v="57"/>
    <n v="66.677099999999996"/>
    <n v="-168.66309999999999"/>
    <x v="28"/>
    <n v="0.53975694444444444"/>
    <n v="5.4"/>
    <x v="52"/>
    <x v="15"/>
    <s v="assume primarily sand or mud because trawl held little sediment; few cobbles and large shells"/>
    <x v="9"/>
    <x v="9"/>
    <x v="9"/>
    <x v="8"/>
    <x v="0"/>
    <n v="2.2570000000000001"/>
    <n v="146"/>
    <n v="329"/>
    <n v="3.039514"/>
    <m/>
    <x v="29"/>
    <n v="1"/>
    <n v="40"/>
    <n v="3.039514"/>
    <n v="121.58056000000001"/>
  </r>
  <r>
    <x v="57"/>
    <s v="2008-Norcross"/>
    <x v="1"/>
    <x v="3"/>
    <s v="C2"/>
    <s v="BT03"/>
    <x v="57"/>
    <x v="57"/>
    <n v="66.677099999999996"/>
    <n v="-168.66309999999999"/>
    <x v="28"/>
    <n v="0.53975694444444444"/>
    <n v="5.4"/>
    <x v="52"/>
    <x v="15"/>
    <s v="assume primarily sand or mud because trawl held little sediment; few cobbles and large shells"/>
    <x v="9"/>
    <x v="9"/>
    <x v="9"/>
    <x v="8"/>
    <x v="0"/>
    <n v="2.2570000000000001"/>
    <n v="146"/>
    <n v="329"/>
    <n v="3.039514"/>
    <m/>
    <x v="21"/>
    <n v="2"/>
    <n v="13"/>
    <n v="6.0790280000000001"/>
    <n v="39.513682000000003"/>
  </r>
  <r>
    <x v="58"/>
    <s v="2008-Norcross"/>
    <x v="1"/>
    <x v="3"/>
    <s v="C31"/>
    <s v="BT14"/>
    <x v="58"/>
    <x v="58"/>
    <n v="69.5"/>
    <n v="-167.02379999999999"/>
    <x v="29"/>
    <n v="0.65483796296296293"/>
    <n v="5.2"/>
    <x v="53"/>
    <x v="50"/>
    <s v="sandy mud with shell hash"/>
    <x v="9"/>
    <x v="9"/>
    <x v="9"/>
    <x v="49"/>
    <x v="0"/>
    <n v="2.2570000000000001"/>
    <n v="167"/>
    <n v="378"/>
    <n v="2.6455030000000002"/>
    <m/>
    <x v="5"/>
    <n v="1"/>
    <n v="5.5"/>
    <n v="2.6455030000000002"/>
    <n v="14.550266500000001"/>
  </r>
  <r>
    <x v="58"/>
    <s v="2008-Norcross"/>
    <x v="1"/>
    <x v="3"/>
    <s v="C31"/>
    <s v="BT14"/>
    <x v="58"/>
    <x v="58"/>
    <n v="69.5"/>
    <n v="-167.02379999999999"/>
    <x v="29"/>
    <n v="0.65483796296296293"/>
    <n v="5.2"/>
    <x v="53"/>
    <x v="50"/>
    <s v="sandy mud with shell hash"/>
    <x v="9"/>
    <x v="9"/>
    <x v="9"/>
    <x v="49"/>
    <x v="0"/>
    <n v="2.2570000000000001"/>
    <n v="167"/>
    <n v="378"/>
    <n v="2.6455030000000002"/>
    <m/>
    <x v="2"/>
    <n v="3"/>
    <n v="9"/>
    <n v="7.9365090000000009"/>
    <n v="23.809527000000003"/>
  </r>
  <r>
    <x v="58"/>
    <s v="2008-Norcross"/>
    <x v="1"/>
    <x v="3"/>
    <s v="C31"/>
    <s v="BT14"/>
    <x v="58"/>
    <x v="58"/>
    <n v="69.5"/>
    <n v="-167.02379999999999"/>
    <x v="29"/>
    <n v="0.65483796296296293"/>
    <n v="5.2"/>
    <x v="53"/>
    <x v="50"/>
    <s v="sandy mud with shell hash"/>
    <x v="9"/>
    <x v="9"/>
    <x v="9"/>
    <x v="49"/>
    <x v="0"/>
    <n v="2.2570000000000001"/>
    <n v="167"/>
    <n v="378"/>
    <n v="2.6455030000000002"/>
    <m/>
    <x v="4"/>
    <n v="11"/>
    <n v="19.5"/>
    <n v="29.100533000000002"/>
    <n v="51.587308500000006"/>
  </r>
  <r>
    <x v="59"/>
    <s v="2008-Norcross"/>
    <x v="1"/>
    <x v="3"/>
    <s v="C4"/>
    <s v="BT20"/>
    <x v="59"/>
    <x v="59"/>
    <n v="67.545500000000004"/>
    <n v="-168.55439999999999"/>
    <x v="30"/>
    <n v="5.8564814814814813E-2"/>
    <n v="3.3"/>
    <x v="54"/>
    <x v="51"/>
    <s v="mud with shell hash"/>
    <x v="9"/>
    <x v="9"/>
    <x v="9"/>
    <x v="4"/>
    <x v="0"/>
    <n v="2.2570000000000001"/>
    <n v="161"/>
    <n v="364"/>
    <n v="2.7472530000000002"/>
    <m/>
    <x v="5"/>
    <n v="32"/>
    <n v="203"/>
    <n v="87.912096000000005"/>
    <n v="557.69235900000001"/>
  </r>
  <r>
    <x v="59"/>
    <s v="2008-Norcross"/>
    <x v="1"/>
    <x v="3"/>
    <s v="C4"/>
    <s v="BT20"/>
    <x v="59"/>
    <x v="59"/>
    <n v="67.545500000000004"/>
    <n v="-168.55439999999999"/>
    <x v="30"/>
    <n v="5.8564814814814813E-2"/>
    <n v="3.3"/>
    <x v="54"/>
    <x v="51"/>
    <s v="mud with shell hash"/>
    <x v="9"/>
    <x v="9"/>
    <x v="9"/>
    <x v="4"/>
    <x v="0"/>
    <n v="2.2570000000000001"/>
    <n v="161"/>
    <n v="364"/>
    <n v="2.7472530000000002"/>
    <m/>
    <x v="0"/>
    <n v="25"/>
    <n v="299"/>
    <n v="68.681325000000001"/>
    <n v="821.42864700000007"/>
  </r>
  <r>
    <x v="59"/>
    <s v="2008-Norcross"/>
    <x v="1"/>
    <x v="3"/>
    <s v="C4"/>
    <s v="BT20"/>
    <x v="59"/>
    <x v="59"/>
    <n v="67.545500000000004"/>
    <n v="-168.55439999999999"/>
    <x v="30"/>
    <n v="5.8564814814814813E-2"/>
    <n v="3.3"/>
    <x v="54"/>
    <x v="51"/>
    <s v="mud with shell hash"/>
    <x v="9"/>
    <x v="9"/>
    <x v="9"/>
    <x v="4"/>
    <x v="0"/>
    <n v="2.2570000000000001"/>
    <n v="161"/>
    <n v="364"/>
    <n v="2.7472530000000002"/>
    <m/>
    <x v="1"/>
    <n v="16"/>
    <n v="269.5"/>
    <n v="43.956048000000003"/>
    <n v="740.38468350000005"/>
  </r>
  <r>
    <x v="59"/>
    <s v="2008-Norcross"/>
    <x v="1"/>
    <x v="3"/>
    <s v="C4"/>
    <s v="BT20"/>
    <x v="59"/>
    <x v="59"/>
    <n v="67.545500000000004"/>
    <n v="-168.55439999999999"/>
    <x v="30"/>
    <n v="5.8564814814814813E-2"/>
    <n v="3.3"/>
    <x v="54"/>
    <x v="51"/>
    <s v="mud with shell hash"/>
    <x v="9"/>
    <x v="9"/>
    <x v="9"/>
    <x v="4"/>
    <x v="0"/>
    <n v="2.2570000000000001"/>
    <n v="161"/>
    <n v="364"/>
    <n v="2.7472530000000002"/>
    <m/>
    <x v="2"/>
    <n v="11"/>
    <n v="384"/>
    <n v="30.219783000000003"/>
    <n v="1054.945152"/>
  </r>
  <r>
    <x v="59"/>
    <s v="2008-Norcross"/>
    <x v="1"/>
    <x v="3"/>
    <s v="C4"/>
    <s v="BT20"/>
    <x v="59"/>
    <x v="59"/>
    <n v="67.545500000000004"/>
    <n v="-168.55439999999999"/>
    <x v="30"/>
    <n v="5.8564814814814813E-2"/>
    <n v="3.3"/>
    <x v="54"/>
    <x v="51"/>
    <s v="mud with shell hash"/>
    <x v="9"/>
    <x v="9"/>
    <x v="9"/>
    <x v="4"/>
    <x v="0"/>
    <n v="2.2570000000000001"/>
    <n v="161"/>
    <n v="364"/>
    <n v="2.7472530000000002"/>
    <m/>
    <x v="4"/>
    <n v="42"/>
    <n v="326"/>
    <n v="115.38462600000001"/>
    <n v="895.60447800000009"/>
  </r>
  <r>
    <x v="59"/>
    <s v="2008-Norcross"/>
    <x v="1"/>
    <x v="3"/>
    <s v="C4"/>
    <s v="BT20"/>
    <x v="59"/>
    <x v="59"/>
    <n v="67.545500000000004"/>
    <n v="-168.55439999999999"/>
    <x v="30"/>
    <n v="5.8564814814814813E-2"/>
    <n v="3.3"/>
    <x v="54"/>
    <x v="51"/>
    <s v="mud with shell hash"/>
    <x v="9"/>
    <x v="9"/>
    <x v="9"/>
    <x v="4"/>
    <x v="0"/>
    <n v="2.2570000000000001"/>
    <n v="161"/>
    <n v="364"/>
    <n v="2.7472530000000002"/>
    <m/>
    <x v="10"/>
    <n v="2"/>
    <n v="7"/>
    <n v="5.4945060000000003"/>
    <n v="19.230771000000001"/>
  </r>
  <r>
    <x v="60"/>
    <s v="2008-Norcross"/>
    <x v="1"/>
    <x v="3"/>
    <s v="C9"/>
    <s v="BT18"/>
    <x v="60"/>
    <x v="60"/>
    <n v="68.185400000000001"/>
    <n v="-167.20259999999999"/>
    <x v="26"/>
    <n v="0.80729166666666663"/>
    <n v="5.2"/>
    <x v="55"/>
    <x v="52"/>
    <s v="mud with large gravel &amp; cobble"/>
    <x v="9"/>
    <x v="9"/>
    <x v="9"/>
    <x v="49"/>
    <x v="0"/>
    <n v="2.2570000000000001"/>
    <n v="323"/>
    <n v="729"/>
    <n v="1.371742"/>
    <m/>
    <x v="5"/>
    <n v="1"/>
    <n v="5"/>
    <n v="1.371742"/>
    <n v="6.8587100000000003"/>
  </r>
  <r>
    <x v="60"/>
    <s v="2008-Norcross"/>
    <x v="1"/>
    <x v="3"/>
    <s v="C9"/>
    <s v="BT18"/>
    <x v="60"/>
    <x v="60"/>
    <n v="68.185400000000001"/>
    <n v="-167.20259999999999"/>
    <x v="26"/>
    <n v="0.80729166666666663"/>
    <n v="5.2"/>
    <x v="55"/>
    <x v="52"/>
    <s v="mud with large gravel &amp; cobble"/>
    <x v="9"/>
    <x v="9"/>
    <x v="9"/>
    <x v="49"/>
    <x v="0"/>
    <n v="2.2570000000000001"/>
    <n v="323"/>
    <n v="729"/>
    <n v="1.371742"/>
    <m/>
    <x v="6"/>
    <n v="8"/>
    <n v="53.6"/>
    <n v="10.973936"/>
    <n v="73.525371200000009"/>
  </r>
  <r>
    <x v="60"/>
    <s v="2008-Norcross"/>
    <x v="1"/>
    <x v="3"/>
    <s v="C9"/>
    <s v="BT18"/>
    <x v="60"/>
    <x v="60"/>
    <n v="68.185400000000001"/>
    <n v="-167.20259999999999"/>
    <x v="26"/>
    <n v="0.80729166666666663"/>
    <n v="5.2"/>
    <x v="55"/>
    <x v="52"/>
    <s v="mud with large gravel &amp; cobble"/>
    <x v="9"/>
    <x v="9"/>
    <x v="9"/>
    <x v="49"/>
    <x v="0"/>
    <n v="2.2570000000000001"/>
    <n v="323"/>
    <n v="729"/>
    <n v="1.371742"/>
    <m/>
    <x v="0"/>
    <n v="1"/>
    <n v="6"/>
    <n v="1.371742"/>
    <n v="8.2304519999999997"/>
  </r>
  <r>
    <x v="60"/>
    <s v="2008-Norcross"/>
    <x v="1"/>
    <x v="3"/>
    <s v="C9"/>
    <s v="BT18"/>
    <x v="60"/>
    <x v="60"/>
    <n v="68.185400000000001"/>
    <n v="-167.20259999999999"/>
    <x v="26"/>
    <n v="0.80729166666666663"/>
    <n v="5.2"/>
    <x v="55"/>
    <x v="52"/>
    <s v="mud with large gravel &amp; cobble"/>
    <x v="9"/>
    <x v="9"/>
    <x v="9"/>
    <x v="49"/>
    <x v="0"/>
    <n v="2.2570000000000001"/>
    <n v="323"/>
    <n v="729"/>
    <n v="1.371742"/>
    <m/>
    <x v="12"/>
    <n v="3"/>
    <n v="27"/>
    <n v="4.1152259999999998"/>
    <n v="37.037033999999998"/>
  </r>
  <r>
    <x v="60"/>
    <s v="2008-Norcross"/>
    <x v="1"/>
    <x v="3"/>
    <s v="C9"/>
    <s v="BT18"/>
    <x v="60"/>
    <x v="60"/>
    <n v="68.185400000000001"/>
    <n v="-167.20259999999999"/>
    <x v="26"/>
    <n v="0.80729166666666663"/>
    <n v="5.2"/>
    <x v="55"/>
    <x v="52"/>
    <s v="mud with large gravel &amp; cobble"/>
    <x v="9"/>
    <x v="9"/>
    <x v="9"/>
    <x v="49"/>
    <x v="0"/>
    <n v="2.2570000000000001"/>
    <n v="323"/>
    <n v="729"/>
    <n v="1.371742"/>
    <m/>
    <x v="14"/>
    <n v="15"/>
    <n v="81.5"/>
    <n v="20.576129999999999"/>
    <n v="111.79697300000001"/>
  </r>
  <r>
    <x v="60"/>
    <s v="2008-Norcross"/>
    <x v="1"/>
    <x v="3"/>
    <s v="C9"/>
    <s v="BT18"/>
    <x v="60"/>
    <x v="60"/>
    <n v="68.185400000000001"/>
    <n v="-167.20259999999999"/>
    <x v="26"/>
    <n v="0.80729166666666663"/>
    <n v="5.2"/>
    <x v="55"/>
    <x v="52"/>
    <s v="mud with large gravel &amp; cobble"/>
    <x v="9"/>
    <x v="9"/>
    <x v="9"/>
    <x v="49"/>
    <x v="0"/>
    <n v="2.2570000000000001"/>
    <n v="323"/>
    <n v="729"/>
    <n v="1.371742"/>
    <m/>
    <x v="1"/>
    <n v="5"/>
    <n v="26"/>
    <n v="6.8587100000000003"/>
    <n v="35.665292000000001"/>
  </r>
  <r>
    <x v="60"/>
    <s v="2008-Norcross"/>
    <x v="1"/>
    <x v="3"/>
    <s v="C9"/>
    <s v="BT18"/>
    <x v="60"/>
    <x v="60"/>
    <n v="68.185400000000001"/>
    <n v="-167.20259999999999"/>
    <x v="26"/>
    <n v="0.80729166666666663"/>
    <n v="5.2"/>
    <x v="55"/>
    <x v="52"/>
    <s v="mud with large gravel &amp; cobble"/>
    <x v="9"/>
    <x v="9"/>
    <x v="9"/>
    <x v="49"/>
    <x v="0"/>
    <n v="2.2570000000000001"/>
    <n v="323"/>
    <n v="729"/>
    <n v="1.371742"/>
    <m/>
    <x v="2"/>
    <n v="2"/>
    <n v="6.5"/>
    <n v="2.743484"/>
    <n v="8.9163230000000002"/>
  </r>
  <r>
    <x v="60"/>
    <s v="2008-Norcross"/>
    <x v="1"/>
    <x v="3"/>
    <s v="C9"/>
    <s v="BT18"/>
    <x v="60"/>
    <x v="60"/>
    <n v="68.185400000000001"/>
    <n v="-167.20259999999999"/>
    <x v="26"/>
    <n v="0.80729166666666663"/>
    <n v="5.2"/>
    <x v="55"/>
    <x v="52"/>
    <s v="mud with large gravel &amp; cobble"/>
    <x v="9"/>
    <x v="9"/>
    <x v="9"/>
    <x v="49"/>
    <x v="0"/>
    <n v="2.2570000000000001"/>
    <n v="323"/>
    <n v="729"/>
    <n v="1.371742"/>
    <m/>
    <x v="4"/>
    <n v="88"/>
    <n v="130"/>
    <n v="120.713296"/>
    <n v="178.32646"/>
  </r>
  <r>
    <x v="60"/>
    <s v="2008-Norcross"/>
    <x v="1"/>
    <x v="3"/>
    <s v="C9"/>
    <s v="BT18"/>
    <x v="60"/>
    <x v="60"/>
    <n v="68.185400000000001"/>
    <n v="-167.20259999999999"/>
    <x v="26"/>
    <n v="0.80729166666666663"/>
    <n v="5.2"/>
    <x v="55"/>
    <x v="52"/>
    <s v="mud with large gravel &amp; cobble"/>
    <x v="9"/>
    <x v="9"/>
    <x v="9"/>
    <x v="49"/>
    <x v="0"/>
    <n v="2.2570000000000001"/>
    <n v="323"/>
    <n v="729"/>
    <n v="1.371742"/>
    <m/>
    <x v="10"/>
    <n v="20"/>
    <n v="292"/>
    <n v="27.434840000000001"/>
    <n v="400.54866400000003"/>
  </r>
  <r>
    <x v="60"/>
    <s v="2008-Norcross"/>
    <x v="1"/>
    <x v="3"/>
    <s v="C9"/>
    <s v="BT18"/>
    <x v="60"/>
    <x v="60"/>
    <n v="68.185400000000001"/>
    <n v="-167.20259999999999"/>
    <x v="26"/>
    <n v="0.80729166666666663"/>
    <n v="5.2"/>
    <x v="55"/>
    <x v="52"/>
    <s v="mud with large gravel &amp; cobble"/>
    <x v="9"/>
    <x v="9"/>
    <x v="9"/>
    <x v="49"/>
    <x v="0"/>
    <n v="2.2570000000000001"/>
    <n v="323"/>
    <n v="729"/>
    <n v="1.371742"/>
    <m/>
    <x v="17"/>
    <n v="1"/>
    <n v="7.5"/>
    <n v="1.371742"/>
    <n v="10.288065"/>
  </r>
  <r>
    <x v="60"/>
    <s v="2008-Norcross"/>
    <x v="1"/>
    <x v="3"/>
    <s v="C9"/>
    <s v="BT18"/>
    <x v="60"/>
    <x v="60"/>
    <n v="68.185400000000001"/>
    <n v="-167.20259999999999"/>
    <x v="26"/>
    <n v="0.80729166666666663"/>
    <n v="5.2"/>
    <x v="55"/>
    <x v="52"/>
    <s v="mud with large gravel &amp; cobble"/>
    <x v="9"/>
    <x v="9"/>
    <x v="9"/>
    <x v="49"/>
    <x v="0"/>
    <n v="2.2570000000000001"/>
    <n v="323"/>
    <n v="729"/>
    <n v="1.371742"/>
    <m/>
    <x v="21"/>
    <n v="3"/>
    <n v="31"/>
    <n v="4.1152259999999998"/>
    <n v="42.524002000000003"/>
  </r>
  <r>
    <x v="60"/>
    <s v="2008-Norcross"/>
    <x v="1"/>
    <x v="3"/>
    <s v="C9"/>
    <s v="BT18"/>
    <x v="60"/>
    <x v="60"/>
    <n v="68.185400000000001"/>
    <n v="-167.20259999999999"/>
    <x v="26"/>
    <n v="0.80729166666666663"/>
    <n v="5.2"/>
    <x v="55"/>
    <x v="52"/>
    <s v="mud with large gravel &amp; cobble"/>
    <x v="9"/>
    <x v="9"/>
    <x v="9"/>
    <x v="49"/>
    <x v="0"/>
    <n v="2.2570000000000001"/>
    <n v="323"/>
    <n v="729"/>
    <n v="1.371742"/>
    <m/>
    <x v="18"/>
    <n v="27"/>
    <n v="130"/>
    <n v="37.037033999999998"/>
    <n v="178.32646"/>
  </r>
  <r>
    <x v="60"/>
    <s v="2008-Norcross"/>
    <x v="1"/>
    <x v="3"/>
    <s v="C9"/>
    <s v="BT18"/>
    <x v="60"/>
    <x v="60"/>
    <n v="68.185400000000001"/>
    <n v="-167.20259999999999"/>
    <x v="26"/>
    <n v="0.80729166666666663"/>
    <n v="5.2"/>
    <x v="55"/>
    <x v="52"/>
    <s v="mud with large gravel &amp; cobble"/>
    <x v="9"/>
    <x v="9"/>
    <x v="9"/>
    <x v="49"/>
    <x v="0"/>
    <n v="2.2570000000000001"/>
    <n v="323"/>
    <n v="729"/>
    <n v="1.371742"/>
    <m/>
    <x v="19"/>
    <n v="2"/>
    <n v="27.5"/>
    <n v="2.743484"/>
    <n v="37.722904999999997"/>
  </r>
  <r>
    <x v="61"/>
    <s v="2008-Norcross"/>
    <x v="1"/>
    <x v="3"/>
    <s v="E3"/>
    <s v="BT04"/>
    <x v="61"/>
    <x v="61"/>
    <n v="70.058899999999994"/>
    <n v="-167.16290000000001"/>
    <x v="31"/>
    <n v="0.34574074074074074"/>
    <n v="3.1"/>
    <x v="56"/>
    <x v="53"/>
    <s v="fine (mud [including silt] and sand); large gravel"/>
    <x v="9"/>
    <x v="9"/>
    <x v="9"/>
    <x v="49"/>
    <x v="0"/>
    <n v="2.2570000000000001"/>
    <n v="108"/>
    <n v="243"/>
    <n v="4.1152259999999998"/>
    <m/>
    <x v="6"/>
    <n v="7"/>
    <n v="25"/>
    <n v="28.806581999999999"/>
    <n v="102.88065"/>
  </r>
  <r>
    <x v="61"/>
    <s v="2008-Norcross"/>
    <x v="1"/>
    <x v="3"/>
    <s v="E3"/>
    <s v="BT04"/>
    <x v="61"/>
    <x v="61"/>
    <n v="70.058899999999994"/>
    <n v="-167.16290000000001"/>
    <x v="31"/>
    <n v="0.34574074074074074"/>
    <n v="3.1"/>
    <x v="56"/>
    <x v="53"/>
    <s v="fine (mud [including silt] and sand); large gravel"/>
    <x v="9"/>
    <x v="9"/>
    <x v="9"/>
    <x v="49"/>
    <x v="0"/>
    <n v="2.2570000000000001"/>
    <n v="108"/>
    <n v="243"/>
    <n v="4.1152259999999998"/>
    <m/>
    <x v="7"/>
    <n v="7"/>
    <n v="6"/>
    <n v="28.806581999999999"/>
    <n v="24.691355999999999"/>
  </r>
  <r>
    <x v="61"/>
    <s v="2008-Norcross"/>
    <x v="1"/>
    <x v="3"/>
    <s v="E3"/>
    <s v="BT04"/>
    <x v="61"/>
    <x v="61"/>
    <n v="70.058899999999994"/>
    <n v="-167.16290000000001"/>
    <x v="31"/>
    <n v="0.34574074074074074"/>
    <n v="3.1"/>
    <x v="56"/>
    <x v="53"/>
    <s v="fine (mud [including silt] and sand); large gravel"/>
    <x v="9"/>
    <x v="9"/>
    <x v="9"/>
    <x v="49"/>
    <x v="0"/>
    <n v="2.2570000000000001"/>
    <n v="108"/>
    <n v="243"/>
    <n v="4.1152259999999998"/>
    <m/>
    <x v="0"/>
    <n v="6"/>
    <n v="32"/>
    <n v="24.691355999999999"/>
    <n v="131.68723199999999"/>
  </r>
  <r>
    <x v="61"/>
    <s v="2008-Norcross"/>
    <x v="1"/>
    <x v="3"/>
    <s v="E3"/>
    <s v="BT04"/>
    <x v="61"/>
    <x v="61"/>
    <n v="70.058899999999994"/>
    <n v="-167.16290000000001"/>
    <x v="31"/>
    <n v="0.34574074074074074"/>
    <n v="3.1"/>
    <x v="56"/>
    <x v="53"/>
    <s v="fine (mud [including silt] and sand); large gravel"/>
    <x v="9"/>
    <x v="9"/>
    <x v="9"/>
    <x v="49"/>
    <x v="0"/>
    <n v="2.2570000000000001"/>
    <n v="108"/>
    <n v="243"/>
    <n v="4.1152259999999998"/>
    <m/>
    <x v="14"/>
    <n v="1"/>
    <n v="3"/>
    <n v="4.1152259999999998"/>
    <n v="12.345677999999999"/>
  </r>
  <r>
    <x v="61"/>
    <s v="2008-Norcross"/>
    <x v="1"/>
    <x v="3"/>
    <s v="E3"/>
    <s v="BT04"/>
    <x v="61"/>
    <x v="61"/>
    <n v="70.058899999999994"/>
    <n v="-167.16290000000001"/>
    <x v="31"/>
    <n v="0.34574074074074074"/>
    <n v="3.1"/>
    <x v="56"/>
    <x v="53"/>
    <s v="fine (mud [including silt] and sand); large gravel"/>
    <x v="9"/>
    <x v="9"/>
    <x v="9"/>
    <x v="49"/>
    <x v="0"/>
    <n v="2.2570000000000001"/>
    <n v="108"/>
    <n v="243"/>
    <n v="4.1152259999999998"/>
    <m/>
    <x v="1"/>
    <n v="19"/>
    <n v="71"/>
    <n v="78.18929399999999"/>
    <n v="292.18104599999998"/>
  </r>
  <r>
    <x v="61"/>
    <s v="2008-Norcross"/>
    <x v="1"/>
    <x v="3"/>
    <s v="E3"/>
    <s v="BT04"/>
    <x v="61"/>
    <x v="61"/>
    <n v="70.058899999999994"/>
    <n v="-167.16290000000001"/>
    <x v="31"/>
    <n v="0.34574074074074074"/>
    <n v="3.1"/>
    <x v="56"/>
    <x v="53"/>
    <s v="fine (mud [including silt] and sand); large gravel"/>
    <x v="9"/>
    <x v="9"/>
    <x v="9"/>
    <x v="49"/>
    <x v="0"/>
    <n v="2.2570000000000001"/>
    <n v="108"/>
    <n v="243"/>
    <n v="4.1152259999999998"/>
    <m/>
    <x v="4"/>
    <n v="5"/>
    <n v="5"/>
    <n v="20.576129999999999"/>
    <n v="20.576129999999999"/>
  </r>
  <r>
    <x v="61"/>
    <s v="2008-Norcross"/>
    <x v="1"/>
    <x v="3"/>
    <s v="E3"/>
    <s v="BT04"/>
    <x v="61"/>
    <x v="61"/>
    <n v="70.058899999999994"/>
    <n v="-167.16290000000001"/>
    <x v="31"/>
    <n v="0.34574074074074074"/>
    <n v="3.1"/>
    <x v="56"/>
    <x v="53"/>
    <s v="fine (mud [including silt] and sand); large gravel"/>
    <x v="9"/>
    <x v="9"/>
    <x v="9"/>
    <x v="49"/>
    <x v="0"/>
    <n v="2.2570000000000001"/>
    <n v="108"/>
    <n v="243"/>
    <n v="4.1152259999999998"/>
    <m/>
    <x v="10"/>
    <n v="6"/>
    <n v="16"/>
    <n v="24.691355999999999"/>
    <n v="65.843615999999997"/>
  </r>
  <r>
    <x v="61"/>
    <s v="2008-Norcross"/>
    <x v="1"/>
    <x v="3"/>
    <s v="E3"/>
    <s v="BT04"/>
    <x v="61"/>
    <x v="61"/>
    <n v="70.058899999999994"/>
    <n v="-167.16290000000001"/>
    <x v="31"/>
    <n v="0.34574074074074074"/>
    <n v="3.1"/>
    <x v="56"/>
    <x v="53"/>
    <s v="fine (mud [including silt] and sand); large gravel"/>
    <x v="9"/>
    <x v="9"/>
    <x v="9"/>
    <x v="49"/>
    <x v="0"/>
    <n v="2.2570000000000001"/>
    <n v="108"/>
    <n v="243"/>
    <n v="4.1152259999999998"/>
    <m/>
    <x v="19"/>
    <n v="1"/>
    <n v="1"/>
    <n v="4.1152259999999998"/>
    <n v="4.1152259999999998"/>
  </r>
  <r>
    <x v="62"/>
    <s v="2008-Norcross"/>
    <x v="1"/>
    <x v="3"/>
    <s v="E5"/>
    <s v="BT05"/>
    <x v="62"/>
    <x v="62"/>
    <n v="70.481099999999998"/>
    <n v="-166.7475"/>
    <x v="32"/>
    <n v="0.12940972222222222"/>
    <n v="4"/>
    <x v="57"/>
    <x v="30"/>
    <s v="mostly mud; small amount of large gravel; 1 cobble"/>
    <x v="9"/>
    <x v="9"/>
    <x v="9"/>
    <x v="32"/>
    <x v="0"/>
    <n v="2.2570000000000001"/>
    <n v="186"/>
    <n v="421"/>
    <n v="2.3752970000000002"/>
    <m/>
    <x v="5"/>
    <n v="2"/>
    <n v="8"/>
    <n v="4.7505940000000004"/>
    <n v="19.002376000000002"/>
  </r>
  <r>
    <x v="62"/>
    <s v="2008-Norcross"/>
    <x v="1"/>
    <x v="3"/>
    <s v="E5"/>
    <s v="BT05"/>
    <x v="62"/>
    <x v="62"/>
    <n v="70.481099999999998"/>
    <n v="-166.7475"/>
    <x v="32"/>
    <n v="0.12940972222222222"/>
    <n v="4"/>
    <x v="57"/>
    <x v="30"/>
    <s v="mostly mud; small amount of large gravel; 1 cobble"/>
    <x v="9"/>
    <x v="9"/>
    <x v="9"/>
    <x v="32"/>
    <x v="0"/>
    <n v="2.2570000000000001"/>
    <n v="186"/>
    <n v="421"/>
    <n v="2.3752970000000002"/>
    <m/>
    <x v="6"/>
    <n v="1"/>
    <n v="2.9"/>
    <n v="2.3752970000000002"/>
    <n v="6.8883613000000006"/>
  </r>
  <r>
    <x v="62"/>
    <s v="2008-Norcross"/>
    <x v="1"/>
    <x v="3"/>
    <s v="E5"/>
    <s v="BT05"/>
    <x v="62"/>
    <x v="62"/>
    <n v="70.481099999999998"/>
    <n v="-166.7475"/>
    <x v="32"/>
    <n v="0.12940972222222222"/>
    <n v="4"/>
    <x v="57"/>
    <x v="30"/>
    <s v="mostly mud; small amount of large gravel; 1 cobble"/>
    <x v="9"/>
    <x v="9"/>
    <x v="9"/>
    <x v="32"/>
    <x v="0"/>
    <n v="2.2570000000000001"/>
    <n v="186"/>
    <n v="421"/>
    <n v="2.3752970000000002"/>
    <m/>
    <x v="7"/>
    <n v="8"/>
    <n v="9"/>
    <n v="19.002376000000002"/>
    <n v="21.377673000000001"/>
  </r>
  <r>
    <x v="62"/>
    <s v="2008-Norcross"/>
    <x v="1"/>
    <x v="3"/>
    <s v="E5"/>
    <s v="BT05"/>
    <x v="62"/>
    <x v="62"/>
    <n v="70.481099999999998"/>
    <n v="-166.7475"/>
    <x v="32"/>
    <n v="0.12940972222222222"/>
    <n v="4"/>
    <x v="57"/>
    <x v="30"/>
    <s v="mostly mud; small amount of large gravel; 1 cobble"/>
    <x v="9"/>
    <x v="9"/>
    <x v="9"/>
    <x v="32"/>
    <x v="0"/>
    <n v="2.2570000000000001"/>
    <n v="186"/>
    <n v="421"/>
    <n v="2.3752970000000002"/>
    <m/>
    <x v="0"/>
    <n v="3"/>
    <n v="20"/>
    <n v="7.1258910000000011"/>
    <n v="47.505940000000002"/>
  </r>
  <r>
    <x v="62"/>
    <s v="2008-Norcross"/>
    <x v="1"/>
    <x v="3"/>
    <s v="E5"/>
    <s v="BT05"/>
    <x v="62"/>
    <x v="62"/>
    <n v="70.481099999999998"/>
    <n v="-166.7475"/>
    <x v="32"/>
    <n v="0.12940972222222222"/>
    <n v="4"/>
    <x v="57"/>
    <x v="30"/>
    <s v="mostly mud; small amount of large gravel; 1 cobble"/>
    <x v="9"/>
    <x v="9"/>
    <x v="9"/>
    <x v="32"/>
    <x v="0"/>
    <n v="2.2570000000000001"/>
    <n v="186"/>
    <n v="421"/>
    <n v="2.3752970000000002"/>
    <m/>
    <x v="12"/>
    <n v="1"/>
    <n v="3"/>
    <n v="2.3752970000000002"/>
    <n v="7.1258910000000011"/>
  </r>
  <r>
    <x v="62"/>
    <s v="2008-Norcross"/>
    <x v="1"/>
    <x v="3"/>
    <s v="E5"/>
    <s v="BT05"/>
    <x v="62"/>
    <x v="62"/>
    <n v="70.481099999999998"/>
    <n v="-166.7475"/>
    <x v="32"/>
    <n v="0.12940972222222222"/>
    <n v="4"/>
    <x v="57"/>
    <x v="30"/>
    <s v="mostly mud; small amount of large gravel; 1 cobble"/>
    <x v="9"/>
    <x v="9"/>
    <x v="9"/>
    <x v="32"/>
    <x v="0"/>
    <n v="2.2570000000000001"/>
    <n v="186"/>
    <n v="421"/>
    <n v="2.3752970000000002"/>
    <m/>
    <x v="1"/>
    <n v="15"/>
    <n v="47.5"/>
    <n v="35.629455"/>
    <n v="112.82660750000001"/>
  </r>
  <r>
    <x v="62"/>
    <s v="2008-Norcross"/>
    <x v="1"/>
    <x v="3"/>
    <s v="E5"/>
    <s v="BT05"/>
    <x v="62"/>
    <x v="62"/>
    <n v="70.481099999999998"/>
    <n v="-166.7475"/>
    <x v="32"/>
    <n v="0.12940972222222222"/>
    <n v="4"/>
    <x v="57"/>
    <x v="30"/>
    <s v="mostly mud; small amount of large gravel; 1 cobble"/>
    <x v="9"/>
    <x v="9"/>
    <x v="9"/>
    <x v="32"/>
    <x v="0"/>
    <n v="2.2570000000000001"/>
    <n v="186"/>
    <n v="421"/>
    <n v="2.3752970000000002"/>
    <m/>
    <x v="2"/>
    <n v="13"/>
    <n v="29.9"/>
    <n v="30.878861000000004"/>
    <n v="71.021380300000004"/>
  </r>
  <r>
    <x v="62"/>
    <s v="2008-Norcross"/>
    <x v="1"/>
    <x v="3"/>
    <s v="E5"/>
    <s v="BT05"/>
    <x v="62"/>
    <x v="62"/>
    <n v="70.481099999999998"/>
    <n v="-166.7475"/>
    <x v="32"/>
    <n v="0.12940972222222222"/>
    <n v="4"/>
    <x v="57"/>
    <x v="30"/>
    <s v="mostly mud; small amount of large gravel; 1 cobble"/>
    <x v="9"/>
    <x v="9"/>
    <x v="9"/>
    <x v="32"/>
    <x v="0"/>
    <n v="2.2570000000000001"/>
    <n v="186"/>
    <n v="421"/>
    <n v="2.3752970000000002"/>
    <m/>
    <x v="11"/>
    <n v="1"/>
    <n v="25"/>
    <n v="2.3752970000000002"/>
    <n v="59.382425000000005"/>
  </r>
  <r>
    <x v="62"/>
    <s v="2008-Norcross"/>
    <x v="1"/>
    <x v="3"/>
    <s v="E5"/>
    <s v="BT05"/>
    <x v="62"/>
    <x v="62"/>
    <n v="70.481099999999998"/>
    <n v="-166.7475"/>
    <x v="32"/>
    <n v="0.12940972222222222"/>
    <n v="4"/>
    <x v="57"/>
    <x v="30"/>
    <s v="mostly mud; small amount of large gravel; 1 cobble"/>
    <x v="9"/>
    <x v="9"/>
    <x v="9"/>
    <x v="32"/>
    <x v="0"/>
    <n v="2.2570000000000001"/>
    <n v="186"/>
    <n v="421"/>
    <n v="2.3752970000000002"/>
    <m/>
    <x v="4"/>
    <n v="15"/>
    <n v="14"/>
    <n v="35.629455"/>
    <n v="33.254158000000004"/>
  </r>
  <r>
    <x v="62"/>
    <s v="2008-Norcross"/>
    <x v="1"/>
    <x v="3"/>
    <s v="E5"/>
    <s v="BT05"/>
    <x v="62"/>
    <x v="62"/>
    <n v="70.481099999999998"/>
    <n v="-166.7475"/>
    <x v="32"/>
    <n v="0.12940972222222222"/>
    <n v="4"/>
    <x v="57"/>
    <x v="30"/>
    <s v="mostly mud; small amount of large gravel; 1 cobble"/>
    <x v="9"/>
    <x v="9"/>
    <x v="9"/>
    <x v="32"/>
    <x v="0"/>
    <n v="2.2570000000000001"/>
    <n v="186"/>
    <n v="421"/>
    <n v="2.3752970000000002"/>
    <m/>
    <x v="8"/>
    <n v="2"/>
    <n v="7"/>
    <n v="4.7505940000000004"/>
    <n v="16.627079000000002"/>
  </r>
  <r>
    <x v="62"/>
    <s v="2008-Norcross"/>
    <x v="1"/>
    <x v="3"/>
    <s v="E5"/>
    <s v="BT05"/>
    <x v="62"/>
    <x v="62"/>
    <n v="70.481099999999998"/>
    <n v="-166.7475"/>
    <x v="32"/>
    <n v="0.12940972222222222"/>
    <n v="4"/>
    <x v="57"/>
    <x v="30"/>
    <s v="mostly mud; small amount of large gravel; 1 cobble"/>
    <x v="9"/>
    <x v="9"/>
    <x v="9"/>
    <x v="32"/>
    <x v="0"/>
    <n v="2.2570000000000001"/>
    <n v="186"/>
    <n v="421"/>
    <n v="2.3752970000000002"/>
    <m/>
    <x v="10"/>
    <n v="2"/>
    <n v="10"/>
    <n v="4.7505940000000004"/>
    <n v="23.752970000000001"/>
  </r>
  <r>
    <x v="63"/>
    <s v="2008-Norcross"/>
    <x v="1"/>
    <x v="3"/>
    <s v="E8"/>
    <s v="BT06"/>
    <x v="63"/>
    <x v="63"/>
    <n v="71.087000000000003"/>
    <n v="-166.13159999999999"/>
    <x v="32"/>
    <n v="0.41642361111111109"/>
    <n v="4"/>
    <x v="58"/>
    <x v="54"/>
    <s v="mostly sticky mud; shell hash"/>
    <x v="9"/>
    <x v="9"/>
    <x v="9"/>
    <x v="13"/>
    <x v="0"/>
    <n v="2.2570000000000001"/>
    <n v="230"/>
    <n v="519"/>
    <n v="1.926782"/>
    <m/>
    <x v="5"/>
    <n v="6"/>
    <n v="13"/>
    <n v="11.560692"/>
    <n v="25.048165999999998"/>
  </r>
  <r>
    <x v="63"/>
    <s v="2008-Norcross"/>
    <x v="1"/>
    <x v="3"/>
    <s v="E8"/>
    <s v="BT06"/>
    <x v="63"/>
    <x v="63"/>
    <n v="71.087000000000003"/>
    <n v="-166.13159999999999"/>
    <x v="32"/>
    <n v="0.41642361111111109"/>
    <n v="4"/>
    <x v="58"/>
    <x v="54"/>
    <s v="mostly sticky mud; shell hash"/>
    <x v="9"/>
    <x v="9"/>
    <x v="9"/>
    <x v="13"/>
    <x v="0"/>
    <n v="2.2570000000000001"/>
    <n v="230"/>
    <n v="519"/>
    <n v="1.926782"/>
    <m/>
    <x v="7"/>
    <n v="1"/>
    <n v="0.5"/>
    <n v="1.926782"/>
    <n v="0.963391"/>
  </r>
  <r>
    <x v="63"/>
    <s v="2008-Norcross"/>
    <x v="1"/>
    <x v="3"/>
    <s v="E8"/>
    <s v="BT06"/>
    <x v="63"/>
    <x v="63"/>
    <n v="71.087000000000003"/>
    <n v="-166.13159999999999"/>
    <x v="32"/>
    <n v="0.41642361111111109"/>
    <n v="4"/>
    <x v="58"/>
    <x v="54"/>
    <s v="mostly sticky mud; shell hash"/>
    <x v="9"/>
    <x v="9"/>
    <x v="9"/>
    <x v="13"/>
    <x v="0"/>
    <n v="2.2570000000000001"/>
    <n v="230"/>
    <n v="519"/>
    <n v="1.926782"/>
    <m/>
    <x v="0"/>
    <n v="42"/>
    <n v="244"/>
    <n v="80.924843999999993"/>
    <n v="470.13480800000002"/>
  </r>
  <r>
    <x v="63"/>
    <s v="2008-Norcross"/>
    <x v="1"/>
    <x v="3"/>
    <s v="E8"/>
    <s v="BT06"/>
    <x v="63"/>
    <x v="63"/>
    <n v="71.087000000000003"/>
    <n v="-166.13159999999999"/>
    <x v="32"/>
    <n v="0.41642361111111109"/>
    <n v="4"/>
    <x v="58"/>
    <x v="54"/>
    <s v="mostly sticky mud; shell hash"/>
    <x v="9"/>
    <x v="9"/>
    <x v="9"/>
    <x v="13"/>
    <x v="0"/>
    <n v="2.2570000000000001"/>
    <n v="230"/>
    <n v="519"/>
    <n v="1.926782"/>
    <m/>
    <x v="33"/>
    <n v="1"/>
    <n v="2"/>
    <n v="1.926782"/>
    <n v="3.853564"/>
  </r>
  <r>
    <x v="63"/>
    <s v="2008-Norcross"/>
    <x v="1"/>
    <x v="3"/>
    <s v="E8"/>
    <s v="BT06"/>
    <x v="63"/>
    <x v="63"/>
    <n v="71.087000000000003"/>
    <n v="-166.13159999999999"/>
    <x v="32"/>
    <n v="0.41642361111111109"/>
    <n v="4"/>
    <x v="58"/>
    <x v="54"/>
    <s v="mostly sticky mud; shell hash"/>
    <x v="9"/>
    <x v="9"/>
    <x v="9"/>
    <x v="13"/>
    <x v="0"/>
    <n v="2.2570000000000001"/>
    <n v="230"/>
    <n v="519"/>
    <n v="1.926782"/>
    <m/>
    <x v="1"/>
    <n v="31"/>
    <n v="40"/>
    <n v="59.730241999999997"/>
    <n v="77.071280000000002"/>
  </r>
  <r>
    <x v="63"/>
    <s v="2008-Norcross"/>
    <x v="1"/>
    <x v="3"/>
    <s v="E8"/>
    <s v="BT06"/>
    <x v="63"/>
    <x v="63"/>
    <n v="71.087000000000003"/>
    <n v="-166.13159999999999"/>
    <x v="32"/>
    <n v="0.41642361111111109"/>
    <n v="4"/>
    <x v="58"/>
    <x v="54"/>
    <s v="mostly sticky mud; shell hash"/>
    <x v="9"/>
    <x v="9"/>
    <x v="9"/>
    <x v="13"/>
    <x v="0"/>
    <n v="2.2570000000000001"/>
    <n v="230"/>
    <n v="519"/>
    <n v="1.926782"/>
    <m/>
    <x v="2"/>
    <n v="35"/>
    <n v="35"/>
    <n v="67.437370000000001"/>
    <n v="67.437370000000001"/>
  </r>
  <r>
    <x v="63"/>
    <s v="2008-Norcross"/>
    <x v="1"/>
    <x v="3"/>
    <s v="E8"/>
    <s v="BT06"/>
    <x v="63"/>
    <x v="63"/>
    <n v="71.087000000000003"/>
    <n v="-166.13159999999999"/>
    <x v="32"/>
    <n v="0.41642361111111109"/>
    <n v="4"/>
    <x v="58"/>
    <x v="54"/>
    <s v="mostly sticky mud; shell hash"/>
    <x v="9"/>
    <x v="9"/>
    <x v="9"/>
    <x v="13"/>
    <x v="0"/>
    <n v="2.2570000000000001"/>
    <n v="230"/>
    <n v="519"/>
    <n v="1.926782"/>
    <m/>
    <x v="4"/>
    <n v="29"/>
    <n v="20"/>
    <n v="55.876677999999998"/>
    <n v="38.535640000000001"/>
  </r>
  <r>
    <x v="63"/>
    <s v="2008-Norcross"/>
    <x v="1"/>
    <x v="3"/>
    <s v="E8"/>
    <s v="BT06"/>
    <x v="63"/>
    <x v="63"/>
    <n v="71.087000000000003"/>
    <n v="-166.13159999999999"/>
    <x v="32"/>
    <n v="0.41642361111111109"/>
    <n v="4"/>
    <x v="58"/>
    <x v="54"/>
    <s v="mostly sticky mud; shell hash"/>
    <x v="9"/>
    <x v="9"/>
    <x v="9"/>
    <x v="13"/>
    <x v="0"/>
    <n v="2.2570000000000001"/>
    <n v="230"/>
    <n v="519"/>
    <n v="1.926782"/>
    <m/>
    <x v="10"/>
    <n v="1"/>
    <n v="2.5"/>
    <n v="1.926782"/>
    <n v="4.8169550000000001"/>
  </r>
  <r>
    <x v="64"/>
    <s v="2008-Norcross"/>
    <x v="1"/>
    <x v="3"/>
    <s v="M0404"/>
    <s v="BT08"/>
    <x v="64"/>
    <x v="64"/>
    <n v="70.632900000000006"/>
    <n v="-166.74029999999999"/>
    <x v="32"/>
    <n v="0.8874305555555555"/>
    <n v="4.5999999999999996"/>
    <x v="59"/>
    <x v="30"/>
    <s v="mud and gravel; shell hash"/>
    <x v="9"/>
    <x v="9"/>
    <x v="9"/>
    <x v="32"/>
    <x v="0"/>
    <n v="2.2570000000000001"/>
    <n v="150"/>
    <n v="339"/>
    <n v="2.9498530000000001"/>
    <m/>
    <x v="7"/>
    <n v="1"/>
    <n v="0.5"/>
    <n v="2.9498530000000001"/>
    <n v="1.4749265"/>
  </r>
  <r>
    <x v="64"/>
    <s v="2008-Norcross"/>
    <x v="1"/>
    <x v="3"/>
    <s v="M0404"/>
    <s v="BT08"/>
    <x v="64"/>
    <x v="64"/>
    <n v="70.632900000000006"/>
    <n v="-166.74029999999999"/>
    <x v="32"/>
    <n v="0.8874305555555555"/>
    <n v="4.5999999999999996"/>
    <x v="59"/>
    <x v="30"/>
    <s v="mud and gravel; shell hash"/>
    <x v="9"/>
    <x v="9"/>
    <x v="9"/>
    <x v="32"/>
    <x v="0"/>
    <n v="2.2570000000000001"/>
    <n v="150"/>
    <n v="339"/>
    <n v="2.9498530000000001"/>
    <m/>
    <x v="0"/>
    <n v="2"/>
    <n v="10"/>
    <n v="5.8997060000000001"/>
    <n v="29.498530000000002"/>
  </r>
  <r>
    <x v="64"/>
    <s v="2008-Norcross"/>
    <x v="1"/>
    <x v="3"/>
    <s v="M0404"/>
    <s v="BT08"/>
    <x v="64"/>
    <x v="64"/>
    <n v="70.632900000000006"/>
    <n v="-166.74029999999999"/>
    <x v="32"/>
    <n v="0.8874305555555555"/>
    <n v="4.5999999999999996"/>
    <x v="59"/>
    <x v="30"/>
    <s v="mud and gravel; shell hash"/>
    <x v="9"/>
    <x v="9"/>
    <x v="9"/>
    <x v="32"/>
    <x v="0"/>
    <n v="2.2570000000000001"/>
    <n v="150"/>
    <n v="339"/>
    <n v="2.9498530000000001"/>
    <m/>
    <x v="1"/>
    <n v="7"/>
    <n v="17"/>
    <n v="20.648971"/>
    <n v="50.147500999999998"/>
  </r>
  <r>
    <x v="64"/>
    <s v="2008-Norcross"/>
    <x v="1"/>
    <x v="3"/>
    <s v="M0404"/>
    <s v="BT08"/>
    <x v="64"/>
    <x v="64"/>
    <n v="70.632900000000006"/>
    <n v="-166.74029999999999"/>
    <x v="32"/>
    <n v="0.8874305555555555"/>
    <n v="4.5999999999999996"/>
    <x v="59"/>
    <x v="30"/>
    <s v="mud and gravel; shell hash"/>
    <x v="9"/>
    <x v="9"/>
    <x v="9"/>
    <x v="32"/>
    <x v="0"/>
    <n v="2.2570000000000001"/>
    <n v="150"/>
    <n v="339"/>
    <n v="2.9498530000000001"/>
    <m/>
    <x v="2"/>
    <n v="14"/>
    <n v="19"/>
    <n v="41.297941999999999"/>
    <n v="56.047207"/>
  </r>
  <r>
    <x v="64"/>
    <s v="2008-Norcross"/>
    <x v="1"/>
    <x v="3"/>
    <s v="M0404"/>
    <s v="BT08"/>
    <x v="64"/>
    <x v="64"/>
    <n v="70.632900000000006"/>
    <n v="-166.74029999999999"/>
    <x v="32"/>
    <n v="0.8874305555555555"/>
    <n v="4.5999999999999996"/>
    <x v="59"/>
    <x v="30"/>
    <s v="mud and gravel; shell hash"/>
    <x v="9"/>
    <x v="9"/>
    <x v="9"/>
    <x v="32"/>
    <x v="0"/>
    <n v="2.2570000000000001"/>
    <n v="150"/>
    <n v="339"/>
    <n v="2.9498530000000001"/>
    <m/>
    <x v="4"/>
    <n v="5"/>
    <n v="2.5"/>
    <n v="14.749265000000001"/>
    <n v="7.3746325000000006"/>
  </r>
  <r>
    <x v="65"/>
    <s v="2009a-Norcross"/>
    <x v="3"/>
    <x v="4"/>
    <n v="10"/>
    <s v="BT13"/>
    <x v="65"/>
    <x v="65"/>
    <n v="70.672300000000007"/>
    <n v="-167.07339999999999"/>
    <x v="33"/>
    <n v="0.46388888888888885"/>
    <n v="2.5"/>
    <x v="60"/>
    <x v="55"/>
    <s v="sand with gravel and mud"/>
    <x v="13"/>
    <x v="13"/>
    <x v="12"/>
    <x v="50"/>
    <x v="0"/>
    <n v="2.2570000000000001"/>
    <n v="466"/>
    <n v="1053"/>
    <n v="0.95006632679347769"/>
    <s v="alternate stn name = UTX27"/>
    <x v="5"/>
    <n v="1"/>
    <n v="3.5"/>
    <n v="0.95006632679347769"/>
    <n v="3.3252321437771721"/>
  </r>
  <r>
    <x v="65"/>
    <s v="2009a-Norcross"/>
    <x v="3"/>
    <x v="4"/>
    <n v="10"/>
    <s v="BT13"/>
    <x v="65"/>
    <x v="65"/>
    <n v="70.672300000000007"/>
    <n v="-167.07339999999999"/>
    <x v="33"/>
    <n v="0.46388888888888885"/>
    <n v="2.5"/>
    <x v="60"/>
    <x v="55"/>
    <s v="sand with gravel and mud"/>
    <x v="13"/>
    <x v="13"/>
    <x v="12"/>
    <x v="50"/>
    <x v="0"/>
    <n v="2.2570000000000001"/>
    <n v="466"/>
    <n v="1053"/>
    <n v="0.95006632679347769"/>
    <s v="alternate stn name = UTX27"/>
    <x v="14"/>
    <n v="1"/>
    <n v="6"/>
    <n v="0.95006632679347769"/>
    <n v="5.7003979607608661"/>
  </r>
  <r>
    <x v="65"/>
    <s v="2009a-Norcross"/>
    <x v="3"/>
    <x v="4"/>
    <n v="10"/>
    <s v="BT13"/>
    <x v="65"/>
    <x v="65"/>
    <n v="70.672300000000007"/>
    <n v="-167.07339999999999"/>
    <x v="33"/>
    <n v="0.46388888888888885"/>
    <n v="2.5"/>
    <x v="60"/>
    <x v="55"/>
    <s v="sand with gravel and mud"/>
    <x v="13"/>
    <x v="13"/>
    <x v="12"/>
    <x v="50"/>
    <x v="0"/>
    <n v="2.2570000000000001"/>
    <n v="466"/>
    <n v="1053"/>
    <n v="0.95006632679347769"/>
    <s v="alternate stn name = UTX27"/>
    <x v="4"/>
    <n v="4"/>
    <n v="4.3"/>
    <n v="3.8002653071739108"/>
    <n v="4.0852852052119539"/>
  </r>
  <r>
    <x v="65"/>
    <s v="2009a-Norcross"/>
    <x v="3"/>
    <x v="4"/>
    <n v="10"/>
    <s v="BT13"/>
    <x v="65"/>
    <x v="65"/>
    <n v="70.672300000000007"/>
    <n v="-167.07339999999999"/>
    <x v="33"/>
    <n v="0.46388888888888885"/>
    <n v="2.5"/>
    <x v="60"/>
    <x v="55"/>
    <s v="sand with gravel and mud"/>
    <x v="13"/>
    <x v="13"/>
    <x v="12"/>
    <x v="50"/>
    <x v="0"/>
    <n v="2.2570000000000001"/>
    <n v="466"/>
    <n v="1053"/>
    <n v="0.95006632679347769"/>
    <s v="alternate stn name = UTX27"/>
    <x v="10"/>
    <n v="2"/>
    <n v="0.6"/>
    <n v="1.9001326535869554"/>
    <n v="0.57003979607608657"/>
  </r>
  <r>
    <x v="66"/>
    <s v="2009a-Norcross"/>
    <x v="3"/>
    <x v="4"/>
    <n v="12"/>
    <s v="BT14"/>
    <x v="66"/>
    <x v="66"/>
    <n v="70.695700000000002"/>
    <n v="-165.42609999999999"/>
    <x v="33"/>
    <n v="0.93958333333333333"/>
    <n v="2.5"/>
    <x v="61"/>
    <x v="43"/>
    <s v="mud with sand"/>
    <x v="14"/>
    <x v="14"/>
    <x v="13"/>
    <x v="51"/>
    <x v="0"/>
    <n v="2.2570000000000001"/>
    <n v="140"/>
    <n v="315"/>
    <n v="3.1715153664837676"/>
    <s v="alternate stn name = UTX26"/>
    <x v="5"/>
    <n v="1"/>
    <n v="2.8"/>
    <n v="3.1715153664837676"/>
    <n v="8.8802430261545489"/>
  </r>
  <r>
    <x v="66"/>
    <s v="2009a-Norcross"/>
    <x v="3"/>
    <x v="4"/>
    <n v="12"/>
    <s v="BT14"/>
    <x v="66"/>
    <x v="66"/>
    <n v="70.695700000000002"/>
    <n v="-165.42609999999999"/>
    <x v="33"/>
    <n v="0.93958333333333333"/>
    <n v="2.5"/>
    <x v="61"/>
    <x v="43"/>
    <s v="mud with sand"/>
    <x v="14"/>
    <x v="14"/>
    <x v="13"/>
    <x v="51"/>
    <x v="0"/>
    <n v="2.2570000000000001"/>
    <n v="140"/>
    <n v="315"/>
    <n v="3.1715153664837676"/>
    <s v="alternate stn name = UTX26"/>
    <x v="6"/>
    <n v="3"/>
    <n v="3.4"/>
    <n v="9.5145460994513034"/>
    <n v="10.783152246044809"/>
  </r>
  <r>
    <x v="66"/>
    <s v="2009a-Norcross"/>
    <x v="3"/>
    <x v="4"/>
    <n v="12"/>
    <s v="BT14"/>
    <x v="66"/>
    <x v="66"/>
    <n v="70.695700000000002"/>
    <n v="-165.42609999999999"/>
    <x v="33"/>
    <n v="0.93958333333333333"/>
    <n v="2.5"/>
    <x v="61"/>
    <x v="43"/>
    <s v="mud with sand"/>
    <x v="14"/>
    <x v="14"/>
    <x v="13"/>
    <x v="51"/>
    <x v="0"/>
    <n v="2.2570000000000001"/>
    <n v="140"/>
    <n v="315"/>
    <n v="3.1715153664837676"/>
    <s v="alternate stn name = UTX26"/>
    <x v="7"/>
    <n v="3"/>
    <n v="1.3"/>
    <n v="9.5145460994513034"/>
    <n v="4.1229699764288981"/>
  </r>
  <r>
    <x v="66"/>
    <s v="2009a-Norcross"/>
    <x v="3"/>
    <x v="4"/>
    <n v="12"/>
    <s v="BT14"/>
    <x v="66"/>
    <x v="66"/>
    <n v="70.695700000000002"/>
    <n v="-165.42609999999999"/>
    <x v="33"/>
    <n v="0.93958333333333333"/>
    <n v="2.5"/>
    <x v="61"/>
    <x v="43"/>
    <s v="mud with sand"/>
    <x v="14"/>
    <x v="14"/>
    <x v="13"/>
    <x v="51"/>
    <x v="0"/>
    <n v="2.2570000000000001"/>
    <n v="140"/>
    <n v="315"/>
    <n v="3.1715153664837676"/>
    <s v="alternate stn name = UTX26"/>
    <x v="0"/>
    <n v="3"/>
    <n v="20.5"/>
    <n v="9.5145460994513034"/>
    <n v="65.016065012917238"/>
  </r>
  <r>
    <x v="66"/>
    <s v="2009a-Norcross"/>
    <x v="3"/>
    <x v="4"/>
    <n v="12"/>
    <s v="BT14"/>
    <x v="66"/>
    <x v="66"/>
    <n v="70.695700000000002"/>
    <n v="-165.42609999999999"/>
    <x v="33"/>
    <n v="0.93958333333333333"/>
    <n v="2.5"/>
    <x v="61"/>
    <x v="43"/>
    <s v="mud with sand"/>
    <x v="14"/>
    <x v="14"/>
    <x v="13"/>
    <x v="51"/>
    <x v="0"/>
    <n v="2.2570000000000001"/>
    <n v="140"/>
    <n v="315"/>
    <n v="3.1715153664837676"/>
    <s v="alternate stn name = UTX26"/>
    <x v="14"/>
    <n v="3"/>
    <n v="11.5"/>
    <n v="9.5145460994513034"/>
    <n v="36.472426714563326"/>
  </r>
  <r>
    <x v="66"/>
    <s v="2009a-Norcross"/>
    <x v="3"/>
    <x v="4"/>
    <n v="12"/>
    <s v="BT14"/>
    <x v="66"/>
    <x v="66"/>
    <n v="70.695700000000002"/>
    <n v="-165.42609999999999"/>
    <x v="33"/>
    <n v="0.93958333333333333"/>
    <n v="2.5"/>
    <x v="61"/>
    <x v="43"/>
    <s v="mud with sand"/>
    <x v="14"/>
    <x v="14"/>
    <x v="13"/>
    <x v="51"/>
    <x v="0"/>
    <n v="2.2570000000000001"/>
    <n v="140"/>
    <n v="315"/>
    <n v="3.1715153664837676"/>
    <s v="alternate stn name = UTX26"/>
    <x v="1"/>
    <n v="3"/>
    <n v="18"/>
    <n v="9.5145460994513034"/>
    <n v="57.087276596707817"/>
  </r>
  <r>
    <x v="66"/>
    <s v="2009a-Norcross"/>
    <x v="3"/>
    <x v="4"/>
    <n v="12"/>
    <s v="BT14"/>
    <x v="66"/>
    <x v="66"/>
    <n v="70.695700000000002"/>
    <n v="-165.42609999999999"/>
    <x v="33"/>
    <n v="0.93958333333333333"/>
    <n v="2.5"/>
    <x v="61"/>
    <x v="43"/>
    <s v="mud with sand"/>
    <x v="14"/>
    <x v="14"/>
    <x v="13"/>
    <x v="51"/>
    <x v="0"/>
    <n v="2.2570000000000001"/>
    <n v="140"/>
    <n v="315"/>
    <n v="3.1715153664837676"/>
    <s v="alternate stn name = UTX26"/>
    <x v="2"/>
    <n v="4"/>
    <n v="7.1"/>
    <n v="12.686061465935071"/>
    <n v="22.517759102034749"/>
  </r>
  <r>
    <x v="66"/>
    <s v="2009a-Norcross"/>
    <x v="3"/>
    <x v="4"/>
    <n v="12"/>
    <s v="BT14"/>
    <x v="66"/>
    <x v="66"/>
    <n v="70.695700000000002"/>
    <n v="-165.42609999999999"/>
    <x v="33"/>
    <n v="0.93958333333333333"/>
    <n v="2.5"/>
    <x v="61"/>
    <x v="43"/>
    <s v="mud with sand"/>
    <x v="14"/>
    <x v="14"/>
    <x v="13"/>
    <x v="51"/>
    <x v="0"/>
    <n v="2.2570000000000001"/>
    <n v="140"/>
    <n v="315"/>
    <n v="3.1715153664837676"/>
    <s v="alternate stn name = UTX26"/>
    <x v="4"/>
    <n v="12"/>
    <n v="8.9"/>
    <n v="38.058184397805213"/>
    <n v="28.226486761705534"/>
  </r>
  <r>
    <x v="67"/>
    <s v="2009a-Norcross"/>
    <x v="3"/>
    <x v="4"/>
    <n v="13"/>
    <s v="BT17"/>
    <x v="67"/>
    <x v="67"/>
    <n v="70.768500000000003"/>
    <n v="-164.14070000000001"/>
    <x v="34"/>
    <n v="0.43333333333333335"/>
    <n v="2.5"/>
    <x v="62"/>
    <x v="56"/>
    <s v="mud with sand"/>
    <x v="15"/>
    <x v="15"/>
    <x v="14"/>
    <x v="52"/>
    <x v="0"/>
    <n v="2.2570000000000001"/>
    <n v="122"/>
    <n v="276"/>
    <n v="3.6229414979464969"/>
    <s v="catch is adjusted to 100%; subsampled 25% of haul volume; alternate stn name = UTX24"/>
    <x v="0"/>
    <n v="48"/>
    <n v="191.2"/>
    <n v="173.90119190143184"/>
    <n v="692.70641440737018"/>
  </r>
  <r>
    <x v="67"/>
    <s v="2009a-Norcross"/>
    <x v="3"/>
    <x v="4"/>
    <n v="13"/>
    <s v="BT17"/>
    <x v="67"/>
    <x v="67"/>
    <n v="70.768500000000003"/>
    <n v="-164.14070000000001"/>
    <x v="34"/>
    <n v="0.43333333333333335"/>
    <n v="2.5"/>
    <x v="62"/>
    <x v="56"/>
    <s v="mud with sand"/>
    <x v="15"/>
    <x v="15"/>
    <x v="14"/>
    <x v="52"/>
    <x v="0"/>
    <n v="2.2570000000000001"/>
    <n v="122"/>
    <n v="276"/>
    <n v="3.6229414979464969"/>
    <s v="catch is adjusted to 100%; subsampled 25% of haul volume; alternate stn name = UTX24"/>
    <x v="14"/>
    <n v="144"/>
    <n v="413.6"/>
    <n v="521.70357570429553"/>
    <n v="1498.4486035506711"/>
  </r>
  <r>
    <x v="67"/>
    <s v="2009a-Norcross"/>
    <x v="3"/>
    <x v="4"/>
    <n v="13"/>
    <s v="BT17"/>
    <x v="67"/>
    <x v="67"/>
    <n v="70.768500000000003"/>
    <n v="-164.14070000000001"/>
    <x v="34"/>
    <n v="0.43333333333333335"/>
    <n v="2.5"/>
    <x v="62"/>
    <x v="56"/>
    <s v="mud with sand"/>
    <x v="15"/>
    <x v="15"/>
    <x v="14"/>
    <x v="52"/>
    <x v="0"/>
    <n v="2.2570000000000001"/>
    <n v="122"/>
    <n v="276"/>
    <n v="3.6229414979464969"/>
    <s v="catch is adjusted to 100%; subsampled 25% of haul volume; alternate stn name = UTX24"/>
    <x v="4"/>
    <n v="32"/>
    <n v="48"/>
    <n v="115.9341279342879"/>
    <n v="173.90119190143184"/>
  </r>
  <r>
    <x v="68"/>
    <s v="2009a-Norcross"/>
    <x v="3"/>
    <x v="4"/>
    <n v="14"/>
    <s v="BT18"/>
    <x v="68"/>
    <x v="68"/>
    <n v="70.635300000000001"/>
    <n v="-162.28110000000001"/>
    <x v="34"/>
    <n v="0.56597222222222221"/>
    <n v="2.5"/>
    <x v="63"/>
    <x v="57"/>
    <s v="sand with mud"/>
    <x v="16"/>
    <x v="16"/>
    <x v="15"/>
    <x v="53"/>
    <x v="0"/>
    <n v="2.2570000000000001"/>
    <n v="525"/>
    <n v="1185"/>
    <n v="0.84355535165293405"/>
    <s v="catch is adjusted to 100%; subsampled 10% of haul volume; alternate stn name = CBL9"/>
    <x v="36"/>
    <n v="10"/>
    <n v="44"/>
    <n v="8.4355535165293407"/>
    <n v="37.116435472729101"/>
  </r>
  <r>
    <x v="68"/>
    <s v="2009a-Norcross"/>
    <x v="3"/>
    <x v="4"/>
    <n v="14"/>
    <s v="BT18"/>
    <x v="68"/>
    <x v="68"/>
    <n v="70.635300000000001"/>
    <n v="-162.28110000000001"/>
    <x v="34"/>
    <n v="0.56597222222222221"/>
    <n v="2.5"/>
    <x v="63"/>
    <x v="57"/>
    <s v="sand with mud"/>
    <x v="16"/>
    <x v="16"/>
    <x v="15"/>
    <x v="53"/>
    <x v="0"/>
    <n v="2.2570000000000001"/>
    <n v="525"/>
    <n v="1185"/>
    <n v="0.84355535165293405"/>
    <s v="catch is adjusted to 100%; subsampled 10% of haul volume; alternate stn name = CBL9"/>
    <x v="0"/>
    <n v="10"/>
    <n v="46"/>
    <n v="8.4355535165293407"/>
    <n v="38.803546176034963"/>
  </r>
  <r>
    <x v="68"/>
    <s v="2009a-Norcross"/>
    <x v="3"/>
    <x v="4"/>
    <n v="14"/>
    <s v="BT18"/>
    <x v="68"/>
    <x v="68"/>
    <n v="70.635300000000001"/>
    <n v="-162.28110000000001"/>
    <x v="34"/>
    <n v="0.56597222222222221"/>
    <n v="2.5"/>
    <x v="63"/>
    <x v="57"/>
    <s v="sand with mud"/>
    <x v="16"/>
    <x v="16"/>
    <x v="15"/>
    <x v="53"/>
    <x v="0"/>
    <n v="2.2570000000000001"/>
    <n v="525"/>
    <n v="1185"/>
    <n v="0.84355535165293405"/>
    <s v="catch is adjusted to 100%; subsampled 10% of haul volume; alternate stn name = CBL9"/>
    <x v="1"/>
    <n v="570"/>
    <n v="2107"/>
    <n v="480.82655044217239"/>
    <n v="1777.371125932732"/>
  </r>
  <r>
    <x v="68"/>
    <s v="2009a-Norcross"/>
    <x v="3"/>
    <x v="4"/>
    <n v="14"/>
    <s v="BT18"/>
    <x v="68"/>
    <x v="68"/>
    <n v="70.635300000000001"/>
    <n v="-162.28110000000001"/>
    <x v="34"/>
    <n v="0.56597222222222221"/>
    <n v="2.5"/>
    <x v="63"/>
    <x v="57"/>
    <s v="sand with mud"/>
    <x v="16"/>
    <x v="16"/>
    <x v="15"/>
    <x v="53"/>
    <x v="0"/>
    <n v="2.2570000000000001"/>
    <n v="525"/>
    <n v="1185"/>
    <n v="0.84355535165293405"/>
    <s v="catch is adjusted to 100%; subsampled 10% of haul volume; alternate stn name = CBL9"/>
    <x v="3"/>
    <n v="60"/>
    <n v="72.5"/>
    <n v="50.613321099176041"/>
    <n v="61.157762994837718"/>
  </r>
  <r>
    <x v="68"/>
    <s v="2009a-Norcross"/>
    <x v="3"/>
    <x v="4"/>
    <n v="14"/>
    <s v="BT18"/>
    <x v="68"/>
    <x v="68"/>
    <n v="70.635300000000001"/>
    <n v="-162.28110000000001"/>
    <x v="34"/>
    <n v="0.56597222222222221"/>
    <n v="2.5"/>
    <x v="63"/>
    <x v="57"/>
    <s v="sand with mud"/>
    <x v="16"/>
    <x v="16"/>
    <x v="15"/>
    <x v="53"/>
    <x v="0"/>
    <n v="2.2570000000000001"/>
    <n v="525"/>
    <n v="1185"/>
    <n v="0.84355535165293405"/>
    <s v="catch is adjusted to 100%; subsampled 10% of haul volume; alternate stn name = CBL9"/>
    <x v="4"/>
    <n v="30"/>
    <n v="41"/>
    <n v="25.30666054958802"/>
    <n v="34.585769417770294"/>
  </r>
  <r>
    <x v="68"/>
    <s v="2009a-Norcross"/>
    <x v="3"/>
    <x v="4"/>
    <n v="14"/>
    <s v="BT18"/>
    <x v="68"/>
    <x v="68"/>
    <n v="70.635300000000001"/>
    <n v="-162.28110000000001"/>
    <x v="34"/>
    <n v="0.56597222222222221"/>
    <n v="2.5"/>
    <x v="63"/>
    <x v="57"/>
    <s v="sand with mud"/>
    <x v="16"/>
    <x v="16"/>
    <x v="15"/>
    <x v="53"/>
    <x v="0"/>
    <n v="2.2570000000000001"/>
    <n v="525"/>
    <n v="1185"/>
    <n v="0.84355535165293405"/>
    <s v="catch is adjusted to 100%; subsampled 10% of haul volume; alternate stn name = CBL9"/>
    <x v="10"/>
    <n v="50"/>
    <n v="143"/>
    <n v="42.177767582646702"/>
    <n v="120.62841528636957"/>
  </r>
  <r>
    <x v="69"/>
    <s v="2009a-Norcross"/>
    <x v="3"/>
    <x v="4"/>
    <n v="16"/>
    <s v="BT22"/>
    <x v="69"/>
    <x v="69"/>
    <n v="70.9084"/>
    <n v="-165.43700000000001"/>
    <x v="35"/>
    <n v="0.46527777777777773"/>
    <n v="2.5"/>
    <x v="64"/>
    <x v="31"/>
    <s v="mud with sand"/>
    <x v="17"/>
    <x v="17"/>
    <x v="16"/>
    <x v="41"/>
    <x v="0"/>
    <n v="2.2570000000000001"/>
    <n v="89"/>
    <n v="200"/>
    <n v="4.9996879655241306"/>
    <s v="alternate stn name = UTX22"/>
    <x v="5"/>
    <n v="1"/>
    <n v="0.3"/>
    <n v="4.9996879655241306"/>
    <n v="1.4999063896572391"/>
  </r>
  <r>
    <x v="69"/>
    <s v="2009a-Norcross"/>
    <x v="3"/>
    <x v="4"/>
    <n v="16"/>
    <s v="BT22"/>
    <x v="69"/>
    <x v="69"/>
    <n v="70.9084"/>
    <n v="-165.43700000000001"/>
    <x v="35"/>
    <n v="0.46527777777777773"/>
    <n v="2.5"/>
    <x v="64"/>
    <x v="31"/>
    <s v="mud with sand"/>
    <x v="17"/>
    <x v="17"/>
    <x v="16"/>
    <x v="41"/>
    <x v="0"/>
    <n v="2.2570000000000001"/>
    <n v="89"/>
    <n v="200"/>
    <n v="4.9996879655241306"/>
    <s v="alternate stn name = UTX22"/>
    <x v="6"/>
    <n v="3"/>
    <n v="9.3000000000000007"/>
    <n v="14.999063896572391"/>
    <n v="46.497098079374418"/>
  </r>
  <r>
    <x v="69"/>
    <s v="2009a-Norcross"/>
    <x v="3"/>
    <x v="4"/>
    <n v="16"/>
    <s v="BT22"/>
    <x v="69"/>
    <x v="69"/>
    <n v="70.9084"/>
    <n v="-165.43700000000001"/>
    <x v="35"/>
    <n v="0.46527777777777773"/>
    <n v="2.5"/>
    <x v="64"/>
    <x v="31"/>
    <s v="mud with sand"/>
    <x v="17"/>
    <x v="17"/>
    <x v="16"/>
    <x v="41"/>
    <x v="0"/>
    <n v="2.2570000000000001"/>
    <n v="89"/>
    <n v="200"/>
    <n v="4.9996879655241306"/>
    <s v="alternate stn name = UTX22"/>
    <x v="7"/>
    <n v="1"/>
    <n v="0.5"/>
    <n v="4.9996879655241306"/>
    <n v="2.4998439827620653"/>
  </r>
  <r>
    <x v="69"/>
    <s v="2009a-Norcross"/>
    <x v="3"/>
    <x v="4"/>
    <n v="16"/>
    <s v="BT22"/>
    <x v="69"/>
    <x v="69"/>
    <n v="70.9084"/>
    <n v="-165.43700000000001"/>
    <x v="35"/>
    <n v="0.46527777777777773"/>
    <n v="2.5"/>
    <x v="64"/>
    <x v="31"/>
    <s v="mud with sand"/>
    <x v="17"/>
    <x v="17"/>
    <x v="16"/>
    <x v="41"/>
    <x v="0"/>
    <n v="2.2570000000000001"/>
    <n v="89"/>
    <n v="200"/>
    <n v="4.9996879655241306"/>
    <s v="alternate stn name = UTX22"/>
    <x v="0"/>
    <n v="3"/>
    <n v="10.5"/>
    <n v="14.999063896572391"/>
    <n v="52.496723638003374"/>
  </r>
  <r>
    <x v="69"/>
    <s v="2009a-Norcross"/>
    <x v="3"/>
    <x v="4"/>
    <n v="16"/>
    <s v="BT22"/>
    <x v="69"/>
    <x v="69"/>
    <n v="70.9084"/>
    <n v="-165.43700000000001"/>
    <x v="35"/>
    <n v="0.46527777777777773"/>
    <n v="2.5"/>
    <x v="64"/>
    <x v="31"/>
    <s v="mud with sand"/>
    <x v="17"/>
    <x v="17"/>
    <x v="16"/>
    <x v="41"/>
    <x v="0"/>
    <n v="2.2570000000000001"/>
    <n v="89"/>
    <n v="200"/>
    <n v="4.9996879655241306"/>
    <s v="alternate stn name = UTX22"/>
    <x v="14"/>
    <n v="3"/>
    <n v="10"/>
    <n v="14.999063896572391"/>
    <n v="49.996879655241308"/>
  </r>
  <r>
    <x v="69"/>
    <s v="2009a-Norcross"/>
    <x v="3"/>
    <x v="4"/>
    <n v="16"/>
    <s v="BT22"/>
    <x v="69"/>
    <x v="69"/>
    <n v="70.9084"/>
    <n v="-165.43700000000001"/>
    <x v="35"/>
    <n v="0.46527777777777773"/>
    <n v="2.5"/>
    <x v="64"/>
    <x v="31"/>
    <s v="mud with sand"/>
    <x v="17"/>
    <x v="17"/>
    <x v="16"/>
    <x v="41"/>
    <x v="0"/>
    <n v="2.2570000000000001"/>
    <n v="89"/>
    <n v="200"/>
    <n v="4.9996879655241306"/>
    <s v="alternate stn name = UTX22"/>
    <x v="15"/>
    <n v="1"/>
    <n v="7.5"/>
    <n v="4.9996879655241306"/>
    <n v="37.497659741430979"/>
  </r>
  <r>
    <x v="69"/>
    <s v="2009a-Norcross"/>
    <x v="3"/>
    <x v="4"/>
    <n v="16"/>
    <s v="BT22"/>
    <x v="69"/>
    <x v="69"/>
    <n v="70.9084"/>
    <n v="-165.43700000000001"/>
    <x v="35"/>
    <n v="0.46527777777777773"/>
    <n v="2.5"/>
    <x v="64"/>
    <x v="31"/>
    <s v="mud with sand"/>
    <x v="17"/>
    <x v="17"/>
    <x v="16"/>
    <x v="41"/>
    <x v="0"/>
    <n v="2.2570000000000001"/>
    <n v="89"/>
    <n v="200"/>
    <n v="4.9996879655241306"/>
    <s v="alternate stn name = UTX22"/>
    <x v="1"/>
    <n v="1"/>
    <n v="3.4"/>
    <n v="4.9996879655241306"/>
    <n v="16.998939082782044"/>
  </r>
  <r>
    <x v="69"/>
    <s v="2009a-Norcross"/>
    <x v="3"/>
    <x v="4"/>
    <n v="16"/>
    <s v="BT22"/>
    <x v="69"/>
    <x v="69"/>
    <n v="70.9084"/>
    <n v="-165.43700000000001"/>
    <x v="35"/>
    <n v="0.46527777777777773"/>
    <n v="2.5"/>
    <x v="64"/>
    <x v="31"/>
    <s v="mud with sand"/>
    <x v="17"/>
    <x v="17"/>
    <x v="16"/>
    <x v="41"/>
    <x v="0"/>
    <n v="2.2570000000000001"/>
    <n v="89"/>
    <n v="200"/>
    <n v="4.9996879655241306"/>
    <s v="alternate stn name = UTX22"/>
    <x v="2"/>
    <n v="4"/>
    <n v="14.4"/>
    <n v="19.998751862096523"/>
    <n v="71.995506703547477"/>
  </r>
  <r>
    <x v="69"/>
    <s v="2009a-Norcross"/>
    <x v="3"/>
    <x v="4"/>
    <n v="16"/>
    <s v="BT22"/>
    <x v="69"/>
    <x v="69"/>
    <n v="70.9084"/>
    <n v="-165.43700000000001"/>
    <x v="35"/>
    <n v="0.46527777777777773"/>
    <n v="2.5"/>
    <x v="64"/>
    <x v="31"/>
    <s v="mud with sand"/>
    <x v="17"/>
    <x v="17"/>
    <x v="16"/>
    <x v="41"/>
    <x v="0"/>
    <n v="2.2570000000000001"/>
    <n v="89"/>
    <n v="200"/>
    <n v="4.9996879655241306"/>
    <s v="alternate stn name = UTX22"/>
    <x v="4"/>
    <n v="5"/>
    <n v="4.4000000000000004"/>
    <n v="24.998439827620654"/>
    <n v="21.998627048306176"/>
  </r>
  <r>
    <x v="69"/>
    <s v="2009a-Norcross"/>
    <x v="3"/>
    <x v="4"/>
    <n v="16"/>
    <s v="BT22"/>
    <x v="69"/>
    <x v="69"/>
    <n v="70.9084"/>
    <n v="-165.43700000000001"/>
    <x v="35"/>
    <n v="0.46527777777777773"/>
    <n v="2.5"/>
    <x v="64"/>
    <x v="31"/>
    <s v="mud with sand"/>
    <x v="17"/>
    <x v="17"/>
    <x v="16"/>
    <x v="41"/>
    <x v="0"/>
    <n v="2.2570000000000001"/>
    <n v="89"/>
    <n v="200"/>
    <n v="4.9996879655241306"/>
    <s v="alternate stn name = UTX22"/>
    <x v="8"/>
    <n v="2"/>
    <n v="3.5"/>
    <n v="9.9993759310482613"/>
    <n v="17.498907879334457"/>
  </r>
  <r>
    <x v="69"/>
    <s v="2009a-Norcross"/>
    <x v="3"/>
    <x v="4"/>
    <n v="16"/>
    <s v="BT22"/>
    <x v="69"/>
    <x v="69"/>
    <n v="70.9084"/>
    <n v="-165.43700000000001"/>
    <x v="35"/>
    <n v="0.46527777777777773"/>
    <n v="2.5"/>
    <x v="64"/>
    <x v="31"/>
    <s v="mud with sand"/>
    <x v="17"/>
    <x v="17"/>
    <x v="16"/>
    <x v="41"/>
    <x v="0"/>
    <n v="2.2570000000000001"/>
    <n v="89"/>
    <n v="200"/>
    <n v="4.9996879655241306"/>
    <s v="alternate stn name = UTX22"/>
    <x v="9"/>
    <n v="4"/>
    <n v="8"/>
    <n v="19.998751862096523"/>
    <n v="39.997503724193045"/>
  </r>
  <r>
    <x v="69"/>
    <s v="2009a-Norcross"/>
    <x v="3"/>
    <x v="4"/>
    <n v="16"/>
    <s v="BT22"/>
    <x v="69"/>
    <x v="69"/>
    <n v="70.9084"/>
    <n v="-165.43700000000001"/>
    <x v="35"/>
    <n v="0.46527777777777773"/>
    <n v="2.5"/>
    <x v="64"/>
    <x v="31"/>
    <s v="mud with sand"/>
    <x v="17"/>
    <x v="17"/>
    <x v="16"/>
    <x v="41"/>
    <x v="0"/>
    <n v="2.2570000000000001"/>
    <n v="89"/>
    <n v="200"/>
    <n v="4.9996879655241306"/>
    <s v="alternate stn name = UTX22"/>
    <x v="10"/>
    <n v="2"/>
    <n v="0.6"/>
    <n v="9.9993759310482613"/>
    <n v="2.9998127793144782"/>
  </r>
  <r>
    <x v="70"/>
    <s v="2009a-Norcross"/>
    <x v="3"/>
    <x v="4"/>
    <n v="17"/>
    <s v="BT23"/>
    <x v="70"/>
    <x v="70"/>
    <n v="71.077600000000004"/>
    <n v="-166.17179999999999"/>
    <x v="35"/>
    <n v="0.62638888888888888"/>
    <n v="2.5"/>
    <x v="65"/>
    <x v="5"/>
    <s v="mud with sand"/>
    <x v="18"/>
    <x v="18"/>
    <x v="17"/>
    <x v="54"/>
    <x v="0"/>
    <n v="2.2570000000000001"/>
    <n v="90"/>
    <n v="203"/>
    <n v="4.9367017181447652"/>
    <s v="alternate stn name = UTX20"/>
    <x v="5"/>
    <n v="2"/>
    <n v="3.5"/>
    <n v="9.8734034362895304"/>
    <n v="17.278456013506677"/>
  </r>
  <r>
    <x v="70"/>
    <s v="2009a-Norcross"/>
    <x v="3"/>
    <x v="4"/>
    <n v="17"/>
    <s v="BT23"/>
    <x v="70"/>
    <x v="70"/>
    <n v="71.077600000000004"/>
    <n v="-166.17179999999999"/>
    <x v="35"/>
    <n v="0.62638888888888888"/>
    <n v="2.5"/>
    <x v="65"/>
    <x v="5"/>
    <s v="mud with sand"/>
    <x v="18"/>
    <x v="18"/>
    <x v="17"/>
    <x v="54"/>
    <x v="0"/>
    <n v="2.2570000000000001"/>
    <n v="90"/>
    <n v="203"/>
    <n v="4.9367017181447652"/>
    <s v="alternate stn name = UTX20"/>
    <x v="6"/>
    <n v="1"/>
    <n v="0.3"/>
    <n v="4.9367017181447652"/>
    <n v="1.4810105154434294"/>
  </r>
  <r>
    <x v="70"/>
    <s v="2009a-Norcross"/>
    <x v="3"/>
    <x v="4"/>
    <n v="17"/>
    <s v="BT23"/>
    <x v="70"/>
    <x v="70"/>
    <n v="71.077600000000004"/>
    <n v="-166.17179999999999"/>
    <x v="35"/>
    <n v="0.62638888888888888"/>
    <n v="2.5"/>
    <x v="65"/>
    <x v="5"/>
    <s v="mud with sand"/>
    <x v="18"/>
    <x v="18"/>
    <x v="17"/>
    <x v="54"/>
    <x v="0"/>
    <n v="2.2570000000000001"/>
    <n v="90"/>
    <n v="203"/>
    <n v="4.9367017181447652"/>
    <s v="alternate stn name = UTX20"/>
    <x v="0"/>
    <n v="1"/>
    <n v="5"/>
    <n v="4.9367017181447652"/>
    <n v="24.683508590723825"/>
  </r>
  <r>
    <x v="70"/>
    <s v="2009a-Norcross"/>
    <x v="3"/>
    <x v="4"/>
    <n v="17"/>
    <s v="BT23"/>
    <x v="70"/>
    <x v="70"/>
    <n v="71.077600000000004"/>
    <n v="-166.17179999999999"/>
    <x v="35"/>
    <n v="0.62638888888888888"/>
    <n v="2.5"/>
    <x v="65"/>
    <x v="5"/>
    <s v="mud with sand"/>
    <x v="18"/>
    <x v="18"/>
    <x v="17"/>
    <x v="54"/>
    <x v="0"/>
    <n v="2.2570000000000001"/>
    <n v="90"/>
    <n v="203"/>
    <n v="4.9367017181447652"/>
    <s v="alternate stn name = UTX20"/>
    <x v="14"/>
    <n v="1"/>
    <n v="3.4"/>
    <n v="4.9367017181447652"/>
    <n v="16.784785841692202"/>
  </r>
  <r>
    <x v="70"/>
    <s v="2009a-Norcross"/>
    <x v="3"/>
    <x v="4"/>
    <n v="17"/>
    <s v="BT23"/>
    <x v="70"/>
    <x v="70"/>
    <n v="71.077600000000004"/>
    <n v="-166.17179999999999"/>
    <x v="35"/>
    <n v="0.62638888888888888"/>
    <n v="2.5"/>
    <x v="65"/>
    <x v="5"/>
    <s v="mud with sand"/>
    <x v="18"/>
    <x v="18"/>
    <x v="17"/>
    <x v="54"/>
    <x v="0"/>
    <n v="2.2570000000000001"/>
    <n v="90"/>
    <n v="203"/>
    <n v="4.9367017181447652"/>
    <s v="alternate stn name = UTX20"/>
    <x v="1"/>
    <n v="2"/>
    <n v="10.199999999999999"/>
    <n v="9.8734034362895304"/>
    <n v="50.354357525076601"/>
  </r>
  <r>
    <x v="70"/>
    <s v="2009a-Norcross"/>
    <x v="3"/>
    <x v="4"/>
    <n v="17"/>
    <s v="BT23"/>
    <x v="70"/>
    <x v="70"/>
    <n v="71.077600000000004"/>
    <n v="-166.17179999999999"/>
    <x v="35"/>
    <n v="0.62638888888888888"/>
    <n v="2.5"/>
    <x v="65"/>
    <x v="5"/>
    <s v="mud with sand"/>
    <x v="18"/>
    <x v="18"/>
    <x v="17"/>
    <x v="54"/>
    <x v="0"/>
    <n v="2.2570000000000001"/>
    <n v="90"/>
    <n v="203"/>
    <n v="4.9367017181447652"/>
    <s v="alternate stn name = UTX20"/>
    <x v="2"/>
    <n v="5"/>
    <n v="5.9"/>
    <n v="24.683508590723825"/>
    <n v="29.126540137054118"/>
  </r>
  <r>
    <x v="70"/>
    <s v="2009a-Norcross"/>
    <x v="3"/>
    <x v="4"/>
    <n v="17"/>
    <s v="BT23"/>
    <x v="70"/>
    <x v="70"/>
    <n v="71.077600000000004"/>
    <n v="-166.17179999999999"/>
    <x v="35"/>
    <n v="0.62638888888888888"/>
    <n v="2.5"/>
    <x v="65"/>
    <x v="5"/>
    <s v="mud with sand"/>
    <x v="18"/>
    <x v="18"/>
    <x v="17"/>
    <x v="54"/>
    <x v="0"/>
    <n v="2.2570000000000001"/>
    <n v="90"/>
    <n v="203"/>
    <n v="4.9367017181447652"/>
    <s v="alternate stn name = UTX20"/>
    <x v="27"/>
    <n v="1"/>
    <n v="0.4"/>
    <n v="4.9367017181447652"/>
    <n v="1.9746806872579061"/>
  </r>
  <r>
    <x v="70"/>
    <s v="2009a-Norcross"/>
    <x v="3"/>
    <x v="4"/>
    <n v="17"/>
    <s v="BT23"/>
    <x v="70"/>
    <x v="70"/>
    <n v="71.077600000000004"/>
    <n v="-166.17179999999999"/>
    <x v="35"/>
    <n v="0.62638888888888888"/>
    <n v="2.5"/>
    <x v="65"/>
    <x v="5"/>
    <s v="mud with sand"/>
    <x v="18"/>
    <x v="18"/>
    <x v="17"/>
    <x v="54"/>
    <x v="0"/>
    <n v="2.2570000000000001"/>
    <n v="90"/>
    <n v="203"/>
    <n v="4.9367017181447652"/>
    <s v="alternate stn name = UTX20"/>
    <x v="4"/>
    <n v="5"/>
    <n v="2.8"/>
    <n v="24.683508590723825"/>
    <n v="13.822764810805342"/>
  </r>
  <r>
    <x v="70"/>
    <s v="2009a-Norcross"/>
    <x v="3"/>
    <x v="4"/>
    <n v="17"/>
    <s v="BT23"/>
    <x v="70"/>
    <x v="70"/>
    <n v="71.077600000000004"/>
    <n v="-166.17179999999999"/>
    <x v="35"/>
    <n v="0.62638888888888888"/>
    <n v="2.5"/>
    <x v="65"/>
    <x v="5"/>
    <s v="mud with sand"/>
    <x v="18"/>
    <x v="18"/>
    <x v="17"/>
    <x v="54"/>
    <x v="0"/>
    <n v="2.2570000000000001"/>
    <n v="90"/>
    <n v="203"/>
    <n v="4.9367017181447652"/>
    <s v="alternate stn name = UTX20"/>
    <x v="8"/>
    <n v="1"/>
    <n v="1.2"/>
    <n v="4.9367017181447652"/>
    <n v="5.9240420617737177"/>
  </r>
  <r>
    <x v="70"/>
    <s v="2009a-Norcross"/>
    <x v="3"/>
    <x v="4"/>
    <n v="17"/>
    <s v="BT23"/>
    <x v="70"/>
    <x v="70"/>
    <n v="71.077600000000004"/>
    <n v="-166.17179999999999"/>
    <x v="35"/>
    <n v="0.62638888888888888"/>
    <n v="2.5"/>
    <x v="65"/>
    <x v="5"/>
    <s v="mud with sand"/>
    <x v="18"/>
    <x v="18"/>
    <x v="17"/>
    <x v="54"/>
    <x v="0"/>
    <n v="2.2570000000000001"/>
    <n v="90"/>
    <n v="203"/>
    <n v="4.9367017181447652"/>
    <s v="alternate stn name = UTX20"/>
    <x v="9"/>
    <n v="1"/>
    <n v="2"/>
    <n v="4.9367017181447652"/>
    <n v="9.8734034362895304"/>
  </r>
  <r>
    <x v="70"/>
    <s v="2009a-Norcross"/>
    <x v="3"/>
    <x v="4"/>
    <n v="17"/>
    <s v="BT23"/>
    <x v="70"/>
    <x v="70"/>
    <n v="71.077600000000004"/>
    <n v="-166.17179999999999"/>
    <x v="35"/>
    <n v="0.62638888888888888"/>
    <n v="2.5"/>
    <x v="65"/>
    <x v="5"/>
    <s v="mud with sand"/>
    <x v="18"/>
    <x v="18"/>
    <x v="17"/>
    <x v="54"/>
    <x v="0"/>
    <n v="2.2570000000000001"/>
    <n v="90"/>
    <n v="203"/>
    <n v="4.9367017181447652"/>
    <s v="alternate stn name = UTX20"/>
    <x v="10"/>
    <n v="1"/>
    <n v="3.1"/>
    <n v="4.9367017181447652"/>
    <n v="15.303775326248772"/>
  </r>
  <r>
    <x v="71"/>
    <s v="2009a-Norcross"/>
    <x v="3"/>
    <x v="4"/>
    <n v="18"/>
    <s v="BT24"/>
    <x v="70"/>
    <x v="70"/>
    <n v="71.077600000000004"/>
    <n v="-166.17179999999999"/>
    <x v="35"/>
    <n v="0.25555555555555559"/>
    <n v="2.5"/>
    <x v="66"/>
    <x v="52"/>
    <s v="mud with sand"/>
    <x v="19"/>
    <x v="19"/>
    <x v="5"/>
    <x v="55"/>
    <x v="0"/>
    <n v="2.2570000000000001"/>
    <n v="90"/>
    <n v="203"/>
    <n v="4.9367017181447652"/>
    <s v="alternate stn name = UTX25"/>
    <x v="5"/>
    <n v="2"/>
    <n v="5.0999999999999996"/>
    <n v="9.8734034362895304"/>
    <n v="25.177178762538301"/>
  </r>
  <r>
    <x v="71"/>
    <s v="2009a-Norcross"/>
    <x v="3"/>
    <x v="4"/>
    <n v="18"/>
    <s v="BT24"/>
    <x v="70"/>
    <x v="70"/>
    <n v="71.077600000000004"/>
    <n v="-166.17179999999999"/>
    <x v="35"/>
    <n v="0.25555555555555559"/>
    <n v="2.5"/>
    <x v="66"/>
    <x v="52"/>
    <s v="mud with sand"/>
    <x v="19"/>
    <x v="19"/>
    <x v="5"/>
    <x v="55"/>
    <x v="0"/>
    <n v="2.2570000000000001"/>
    <n v="90"/>
    <n v="203"/>
    <n v="4.9367017181447652"/>
    <s v="alternate stn name = UTX25"/>
    <x v="0"/>
    <n v="1"/>
    <n v="0.1"/>
    <n v="4.9367017181447652"/>
    <n v="0.49367017181447653"/>
  </r>
  <r>
    <x v="71"/>
    <s v="2009a-Norcross"/>
    <x v="3"/>
    <x v="4"/>
    <n v="18"/>
    <s v="BT24"/>
    <x v="70"/>
    <x v="70"/>
    <n v="71.077600000000004"/>
    <n v="-166.17179999999999"/>
    <x v="35"/>
    <n v="0.25555555555555559"/>
    <n v="2.5"/>
    <x v="66"/>
    <x v="52"/>
    <s v="mud with sand"/>
    <x v="19"/>
    <x v="19"/>
    <x v="5"/>
    <x v="55"/>
    <x v="0"/>
    <n v="2.2570000000000001"/>
    <n v="90"/>
    <n v="203"/>
    <n v="4.9367017181447652"/>
    <s v="alternate stn name = UTX25"/>
    <x v="2"/>
    <n v="2"/>
    <n v="4.8"/>
    <n v="9.8734034362895304"/>
    <n v="23.696168247094871"/>
  </r>
  <r>
    <x v="71"/>
    <s v="2009a-Norcross"/>
    <x v="3"/>
    <x v="4"/>
    <n v="18"/>
    <s v="BT24"/>
    <x v="70"/>
    <x v="70"/>
    <n v="71.077600000000004"/>
    <n v="-166.17179999999999"/>
    <x v="35"/>
    <n v="0.25555555555555559"/>
    <n v="2.5"/>
    <x v="66"/>
    <x v="52"/>
    <s v="mud with sand"/>
    <x v="19"/>
    <x v="19"/>
    <x v="5"/>
    <x v="55"/>
    <x v="0"/>
    <n v="2.2570000000000001"/>
    <n v="90"/>
    <n v="203"/>
    <n v="4.9367017181447652"/>
    <s v="alternate stn name = UTX25"/>
    <x v="27"/>
    <n v="1"/>
    <n v="0.3"/>
    <n v="4.9367017181447652"/>
    <n v="1.4810105154434294"/>
  </r>
  <r>
    <x v="71"/>
    <s v="2009a-Norcross"/>
    <x v="3"/>
    <x v="4"/>
    <n v="18"/>
    <s v="BT24"/>
    <x v="70"/>
    <x v="70"/>
    <n v="71.077600000000004"/>
    <n v="-166.17179999999999"/>
    <x v="35"/>
    <n v="0.25555555555555559"/>
    <n v="2.5"/>
    <x v="66"/>
    <x v="52"/>
    <s v="mud with sand"/>
    <x v="19"/>
    <x v="19"/>
    <x v="5"/>
    <x v="55"/>
    <x v="0"/>
    <n v="2.2570000000000001"/>
    <n v="90"/>
    <n v="203"/>
    <n v="4.9367017181447652"/>
    <s v="alternate stn name = UTX25"/>
    <x v="4"/>
    <n v="9"/>
    <n v="5.7"/>
    <n v="44.43031546330289"/>
    <n v="28.139199793425163"/>
  </r>
  <r>
    <x v="71"/>
    <s v="2009a-Norcross"/>
    <x v="3"/>
    <x v="4"/>
    <n v="18"/>
    <s v="BT24"/>
    <x v="70"/>
    <x v="70"/>
    <n v="71.077600000000004"/>
    <n v="-166.17179999999999"/>
    <x v="35"/>
    <n v="0.25555555555555559"/>
    <n v="2.5"/>
    <x v="66"/>
    <x v="52"/>
    <s v="mud with sand"/>
    <x v="19"/>
    <x v="19"/>
    <x v="5"/>
    <x v="55"/>
    <x v="0"/>
    <n v="2.2570000000000001"/>
    <n v="90"/>
    <n v="203"/>
    <n v="4.9367017181447652"/>
    <s v="alternate stn name = UTX25"/>
    <x v="8"/>
    <n v="3"/>
    <n v="22.8"/>
    <n v="14.810105154434297"/>
    <n v="112.55679917370065"/>
  </r>
  <r>
    <x v="72"/>
    <s v="2009a-Norcross"/>
    <x v="3"/>
    <x v="4"/>
    <n v="1"/>
    <s v="BT02"/>
    <x v="71"/>
    <x v="71"/>
    <n v="69.037700000000001"/>
    <n v="-166.5787"/>
    <x v="36"/>
    <n v="0.4909722222222222"/>
    <n v="5"/>
    <x v="67"/>
    <x v="58"/>
    <s v="mud with sand"/>
    <x v="20"/>
    <x v="20"/>
    <x v="18"/>
    <x v="8"/>
    <x v="0"/>
    <n v="2.2570000000000001"/>
    <n v="466"/>
    <n v="1052"/>
    <n v="0.95055532266348908"/>
    <s v="alternate stn name = CBL1"/>
    <x v="7"/>
    <n v="2"/>
    <n v="2"/>
    <n v="1.9011106453269782"/>
    <n v="1.9011106453269782"/>
  </r>
  <r>
    <x v="72"/>
    <s v="2009a-Norcross"/>
    <x v="3"/>
    <x v="4"/>
    <n v="1"/>
    <s v="BT02"/>
    <x v="71"/>
    <x v="71"/>
    <n v="69.037700000000001"/>
    <n v="-166.5787"/>
    <x v="36"/>
    <n v="0.4909722222222222"/>
    <n v="5"/>
    <x v="67"/>
    <x v="58"/>
    <s v="mud with sand"/>
    <x v="20"/>
    <x v="20"/>
    <x v="18"/>
    <x v="8"/>
    <x v="0"/>
    <n v="2.2570000000000001"/>
    <n v="466"/>
    <n v="1052"/>
    <n v="0.95055532266348908"/>
    <s v="alternate stn name = CBL1"/>
    <x v="14"/>
    <n v="4"/>
    <n v="9"/>
    <n v="3.8022212906539563"/>
    <n v="8.554997903971401"/>
  </r>
  <r>
    <x v="72"/>
    <s v="2009a-Norcross"/>
    <x v="3"/>
    <x v="4"/>
    <n v="1"/>
    <s v="BT02"/>
    <x v="71"/>
    <x v="71"/>
    <n v="69.037700000000001"/>
    <n v="-166.5787"/>
    <x v="36"/>
    <n v="0.4909722222222222"/>
    <n v="5"/>
    <x v="67"/>
    <x v="58"/>
    <s v="mud with sand"/>
    <x v="20"/>
    <x v="20"/>
    <x v="18"/>
    <x v="8"/>
    <x v="0"/>
    <n v="2.2570000000000001"/>
    <n v="466"/>
    <n v="1052"/>
    <n v="0.95055532266348908"/>
    <s v="alternate stn name = CBL1"/>
    <x v="1"/>
    <n v="13"/>
    <n v="70"/>
    <n v="12.357219194625358"/>
    <n v="66.538872586444242"/>
  </r>
  <r>
    <x v="72"/>
    <s v="2009a-Norcross"/>
    <x v="3"/>
    <x v="4"/>
    <n v="1"/>
    <s v="BT02"/>
    <x v="71"/>
    <x v="71"/>
    <n v="69.037700000000001"/>
    <n v="-166.5787"/>
    <x v="36"/>
    <n v="0.4909722222222222"/>
    <n v="5"/>
    <x v="67"/>
    <x v="58"/>
    <s v="mud with sand"/>
    <x v="20"/>
    <x v="20"/>
    <x v="18"/>
    <x v="8"/>
    <x v="0"/>
    <n v="2.2570000000000001"/>
    <n v="466"/>
    <n v="1052"/>
    <n v="0.95055532266348908"/>
    <s v="alternate stn name = CBL1"/>
    <x v="2"/>
    <n v="5"/>
    <n v="29"/>
    <n v="4.7527766133174456"/>
    <n v="27.566104357241183"/>
  </r>
  <r>
    <x v="72"/>
    <s v="2009a-Norcross"/>
    <x v="3"/>
    <x v="4"/>
    <n v="1"/>
    <s v="BT02"/>
    <x v="71"/>
    <x v="71"/>
    <n v="69.037700000000001"/>
    <n v="-166.5787"/>
    <x v="36"/>
    <n v="0.4909722222222222"/>
    <n v="5"/>
    <x v="67"/>
    <x v="58"/>
    <s v="mud with sand"/>
    <x v="20"/>
    <x v="20"/>
    <x v="18"/>
    <x v="8"/>
    <x v="0"/>
    <n v="2.2570000000000001"/>
    <n v="466"/>
    <n v="1052"/>
    <n v="0.95055532266348908"/>
    <s v="alternate stn name = CBL1"/>
    <x v="45"/>
    <n v="1"/>
    <n v="1.5"/>
    <n v="0.95055532266348908"/>
    <n v="1.4258329839952335"/>
  </r>
  <r>
    <x v="72"/>
    <s v="2009a-Norcross"/>
    <x v="3"/>
    <x v="4"/>
    <n v="1"/>
    <s v="BT02"/>
    <x v="71"/>
    <x v="71"/>
    <n v="69.037700000000001"/>
    <n v="-166.5787"/>
    <x v="36"/>
    <n v="0.4909722222222222"/>
    <n v="5"/>
    <x v="67"/>
    <x v="58"/>
    <s v="mud with sand"/>
    <x v="20"/>
    <x v="20"/>
    <x v="18"/>
    <x v="8"/>
    <x v="0"/>
    <n v="2.2570000000000001"/>
    <n v="466"/>
    <n v="1052"/>
    <n v="0.95055532266348908"/>
    <s v="alternate stn name = CBL1"/>
    <x v="4"/>
    <n v="324"/>
    <n v="352.5"/>
    <n v="307.97992454297048"/>
    <n v="335.07075123887989"/>
  </r>
  <r>
    <x v="72"/>
    <s v="2009a-Norcross"/>
    <x v="3"/>
    <x v="4"/>
    <n v="1"/>
    <s v="BT02"/>
    <x v="71"/>
    <x v="71"/>
    <n v="69.037700000000001"/>
    <n v="-166.5787"/>
    <x v="36"/>
    <n v="0.4909722222222222"/>
    <n v="5"/>
    <x v="67"/>
    <x v="58"/>
    <s v="mud with sand"/>
    <x v="20"/>
    <x v="20"/>
    <x v="18"/>
    <x v="8"/>
    <x v="0"/>
    <n v="2.2570000000000001"/>
    <n v="466"/>
    <n v="1052"/>
    <n v="0.95055532266348908"/>
    <s v="alternate stn name = CBL1"/>
    <x v="20"/>
    <n v="6"/>
    <n v="5.5"/>
    <n v="5.703331935980934"/>
    <n v="5.2280542746491898"/>
  </r>
  <r>
    <x v="72"/>
    <s v="2009a-Norcross"/>
    <x v="3"/>
    <x v="4"/>
    <n v="1"/>
    <s v="BT02"/>
    <x v="71"/>
    <x v="71"/>
    <n v="69.037700000000001"/>
    <n v="-166.5787"/>
    <x v="36"/>
    <n v="0.4909722222222222"/>
    <n v="5"/>
    <x v="67"/>
    <x v="58"/>
    <s v="mud with sand"/>
    <x v="20"/>
    <x v="20"/>
    <x v="18"/>
    <x v="8"/>
    <x v="0"/>
    <n v="2.2570000000000001"/>
    <n v="466"/>
    <n v="1052"/>
    <n v="0.95055532266348908"/>
    <s v="alternate stn name = CBL1"/>
    <x v="10"/>
    <n v="5"/>
    <n v="2.5"/>
    <n v="4.7527766133174456"/>
    <n v="2.3763883066587228"/>
  </r>
  <r>
    <x v="72"/>
    <s v="2009a-Norcross"/>
    <x v="3"/>
    <x v="4"/>
    <n v="1"/>
    <s v="BT02"/>
    <x v="71"/>
    <x v="71"/>
    <n v="69.037700000000001"/>
    <n v="-166.5787"/>
    <x v="36"/>
    <n v="0.4909722222222222"/>
    <n v="5"/>
    <x v="67"/>
    <x v="58"/>
    <s v="mud with sand"/>
    <x v="20"/>
    <x v="20"/>
    <x v="18"/>
    <x v="8"/>
    <x v="0"/>
    <n v="2.2570000000000001"/>
    <n v="466"/>
    <n v="1052"/>
    <n v="0.95055532266348908"/>
    <s v="alternate stn name = CBL1"/>
    <x v="17"/>
    <n v="1"/>
    <n v="1"/>
    <n v="0.95055532266348908"/>
    <n v="0.95055532266348908"/>
  </r>
  <r>
    <x v="72"/>
    <s v="2009a-Norcross"/>
    <x v="3"/>
    <x v="4"/>
    <n v="1"/>
    <s v="BT02"/>
    <x v="71"/>
    <x v="71"/>
    <n v="69.037700000000001"/>
    <n v="-166.5787"/>
    <x v="36"/>
    <n v="0.4909722222222222"/>
    <n v="5"/>
    <x v="67"/>
    <x v="58"/>
    <s v="mud with sand"/>
    <x v="20"/>
    <x v="20"/>
    <x v="18"/>
    <x v="8"/>
    <x v="0"/>
    <n v="2.2570000000000001"/>
    <n v="466"/>
    <n v="1052"/>
    <n v="0.95055532266348908"/>
    <s v="alternate stn name = CBL1"/>
    <x v="18"/>
    <n v="7"/>
    <n v="14.5"/>
    <n v="6.6538872586444233"/>
    <n v="13.783052178620592"/>
  </r>
  <r>
    <x v="72"/>
    <s v="2009a-Norcross"/>
    <x v="3"/>
    <x v="4"/>
    <n v="1"/>
    <s v="BT02"/>
    <x v="71"/>
    <x v="71"/>
    <n v="69.037700000000001"/>
    <n v="-166.5787"/>
    <x v="36"/>
    <n v="0.4909722222222222"/>
    <n v="5"/>
    <x v="67"/>
    <x v="58"/>
    <s v="mud with sand"/>
    <x v="20"/>
    <x v="20"/>
    <x v="18"/>
    <x v="8"/>
    <x v="0"/>
    <n v="2.2570000000000001"/>
    <n v="466"/>
    <n v="1052"/>
    <n v="0.95055532266348908"/>
    <s v="alternate stn name = CBL1"/>
    <x v="19"/>
    <n v="1"/>
    <n v="2"/>
    <n v="0.95055532266348908"/>
    <n v="1.9011106453269782"/>
  </r>
  <r>
    <x v="73"/>
    <s v="2009a-Norcross"/>
    <x v="3"/>
    <x v="4"/>
    <n v="20"/>
    <s v="BT35"/>
    <x v="72"/>
    <x v="72"/>
    <n v="71.215599999999995"/>
    <n v="-168.31120000000001"/>
    <x v="37"/>
    <n v="0.44276620370370368"/>
    <n v="2.5"/>
    <x v="68"/>
    <x v="59"/>
    <s v="mud with sand"/>
    <x v="21"/>
    <x v="21"/>
    <x v="5"/>
    <x v="56"/>
    <x v="0"/>
    <n v="2.2570000000000001"/>
    <n v="98"/>
    <n v="222"/>
    <n v="4.5078528643830147"/>
    <s v="alternate stn name = UTX21"/>
    <x v="5"/>
    <n v="15"/>
    <n v="16"/>
    <n v="67.617792965745224"/>
    <n v="72.125645830128235"/>
  </r>
  <r>
    <x v="73"/>
    <s v="2009a-Norcross"/>
    <x v="3"/>
    <x v="4"/>
    <n v="20"/>
    <s v="BT35"/>
    <x v="72"/>
    <x v="72"/>
    <n v="71.215599999999995"/>
    <n v="-168.31120000000001"/>
    <x v="37"/>
    <n v="0.44276620370370368"/>
    <n v="2.5"/>
    <x v="68"/>
    <x v="59"/>
    <s v="mud with sand"/>
    <x v="21"/>
    <x v="21"/>
    <x v="5"/>
    <x v="56"/>
    <x v="0"/>
    <n v="2.2570000000000001"/>
    <n v="98"/>
    <n v="222"/>
    <n v="4.5078528643830147"/>
    <s v="alternate stn name = UTX21"/>
    <x v="1"/>
    <n v="1"/>
    <n v="3"/>
    <n v="4.5078528643830147"/>
    <n v="13.523558593149044"/>
  </r>
  <r>
    <x v="73"/>
    <s v="2009a-Norcross"/>
    <x v="3"/>
    <x v="4"/>
    <n v="20"/>
    <s v="BT35"/>
    <x v="72"/>
    <x v="72"/>
    <n v="71.215599999999995"/>
    <n v="-168.31120000000001"/>
    <x v="37"/>
    <n v="0.44276620370370368"/>
    <n v="2.5"/>
    <x v="68"/>
    <x v="59"/>
    <s v="mud with sand"/>
    <x v="21"/>
    <x v="21"/>
    <x v="5"/>
    <x v="56"/>
    <x v="0"/>
    <n v="2.2570000000000001"/>
    <n v="98"/>
    <n v="222"/>
    <n v="4.5078528643830147"/>
    <s v="alternate stn name = UTX21"/>
    <x v="2"/>
    <n v="3"/>
    <n v="24.9"/>
    <n v="13.523558593149044"/>
    <n v="112.24553632313706"/>
  </r>
  <r>
    <x v="73"/>
    <s v="2009a-Norcross"/>
    <x v="3"/>
    <x v="4"/>
    <n v="20"/>
    <s v="BT35"/>
    <x v="72"/>
    <x v="72"/>
    <n v="71.215599999999995"/>
    <n v="-168.31120000000001"/>
    <x v="37"/>
    <n v="0.44276620370370368"/>
    <n v="2.5"/>
    <x v="68"/>
    <x v="59"/>
    <s v="mud with sand"/>
    <x v="21"/>
    <x v="21"/>
    <x v="5"/>
    <x v="56"/>
    <x v="0"/>
    <n v="2.2570000000000001"/>
    <n v="98"/>
    <n v="222"/>
    <n v="4.5078528643830147"/>
    <s v="alternate stn name = UTX21"/>
    <x v="4"/>
    <n v="2"/>
    <n v="1.5"/>
    <n v="9.0157057287660294"/>
    <n v="6.761779296574522"/>
  </r>
  <r>
    <x v="73"/>
    <s v="2009a-Norcross"/>
    <x v="3"/>
    <x v="4"/>
    <n v="20"/>
    <s v="BT35"/>
    <x v="72"/>
    <x v="72"/>
    <n v="71.215599999999995"/>
    <n v="-168.31120000000001"/>
    <x v="37"/>
    <n v="0.44276620370370368"/>
    <n v="2.5"/>
    <x v="68"/>
    <x v="59"/>
    <s v="mud with sand"/>
    <x v="21"/>
    <x v="21"/>
    <x v="5"/>
    <x v="56"/>
    <x v="0"/>
    <n v="2.2570000000000001"/>
    <n v="98"/>
    <n v="222"/>
    <n v="4.5078528643830147"/>
    <s v="alternate stn name = UTX21"/>
    <x v="8"/>
    <n v="1"/>
    <n v="1"/>
    <n v="4.5078528643830147"/>
    <n v="4.5078528643830147"/>
  </r>
  <r>
    <x v="73"/>
    <s v="2009a-Norcross"/>
    <x v="3"/>
    <x v="4"/>
    <n v="20"/>
    <s v="BT35"/>
    <x v="72"/>
    <x v="72"/>
    <n v="71.215599999999995"/>
    <n v="-168.31120000000001"/>
    <x v="37"/>
    <n v="0.44276620370370368"/>
    <n v="2.5"/>
    <x v="68"/>
    <x v="59"/>
    <s v="mud with sand"/>
    <x v="21"/>
    <x v="21"/>
    <x v="5"/>
    <x v="56"/>
    <x v="0"/>
    <n v="2.2570000000000001"/>
    <n v="98"/>
    <n v="222"/>
    <n v="4.5078528643830147"/>
    <s v="alternate stn name = UTX21"/>
    <x v="10"/>
    <n v="1"/>
    <n v="0.3"/>
    <n v="4.5078528643830147"/>
    <n v="1.3523558593149043"/>
  </r>
  <r>
    <x v="74"/>
    <s v="2009a-Norcross"/>
    <x v="3"/>
    <x v="4"/>
    <n v="21"/>
    <s v="BT36"/>
    <x v="73"/>
    <x v="73"/>
    <n v="71.486400000000003"/>
    <n v="-167.78049999999999"/>
    <x v="37"/>
    <n v="0.63697916666666665"/>
    <n v="2.5"/>
    <x v="69"/>
    <x v="30"/>
    <s v="mud"/>
    <x v="22"/>
    <x v="22"/>
    <x v="5"/>
    <x v="45"/>
    <x v="0"/>
    <n v="2.2570000000000001"/>
    <n v="126"/>
    <n v="284"/>
    <n v="3.5178531154613371"/>
    <s v="alternate stn name = CBL8"/>
    <x v="7"/>
    <n v="1"/>
    <n v="0.3"/>
    <n v="3.5178531154613371"/>
    <n v="1.0553559346384012"/>
  </r>
  <r>
    <x v="74"/>
    <s v="2009a-Norcross"/>
    <x v="3"/>
    <x v="4"/>
    <n v="21"/>
    <s v="BT36"/>
    <x v="73"/>
    <x v="73"/>
    <n v="71.486400000000003"/>
    <n v="-167.78049999999999"/>
    <x v="37"/>
    <n v="0.63697916666666665"/>
    <n v="2.5"/>
    <x v="69"/>
    <x v="30"/>
    <s v="mud"/>
    <x v="22"/>
    <x v="22"/>
    <x v="5"/>
    <x v="45"/>
    <x v="0"/>
    <n v="2.2570000000000001"/>
    <n v="126"/>
    <n v="284"/>
    <n v="3.5178531154613371"/>
    <s v="alternate stn name = CBL8"/>
    <x v="2"/>
    <n v="2"/>
    <n v="1.6"/>
    <n v="7.0357062309226741"/>
    <n v="5.6285649847381398"/>
  </r>
  <r>
    <x v="74"/>
    <s v="2009a-Norcross"/>
    <x v="3"/>
    <x v="4"/>
    <n v="21"/>
    <s v="BT36"/>
    <x v="73"/>
    <x v="73"/>
    <n v="71.486400000000003"/>
    <n v="-167.78049999999999"/>
    <x v="37"/>
    <n v="0.63697916666666665"/>
    <n v="2.5"/>
    <x v="69"/>
    <x v="30"/>
    <s v="mud"/>
    <x v="22"/>
    <x v="22"/>
    <x v="5"/>
    <x v="45"/>
    <x v="0"/>
    <n v="2.2570000000000001"/>
    <n v="126"/>
    <n v="284"/>
    <n v="3.5178531154613371"/>
    <s v="alternate stn name = CBL8"/>
    <x v="4"/>
    <n v="5"/>
    <n v="3.5"/>
    <n v="17.589265577306683"/>
    <n v="12.312485904114681"/>
  </r>
  <r>
    <x v="74"/>
    <s v="2009a-Norcross"/>
    <x v="3"/>
    <x v="4"/>
    <n v="21"/>
    <s v="BT36"/>
    <x v="73"/>
    <x v="73"/>
    <n v="71.486400000000003"/>
    <n v="-167.78049999999999"/>
    <x v="37"/>
    <n v="0.63697916666666665"/>
    <n v="2.5"/>
    <x v="69"/>
    <x v="30"/>
    <s v="mud"/>
    <x v="22"/>
    <x v="22"/>
    <x v="5"/>
    <x v="45"/>
    <x v="0"/>
    <n v="2.2570000000000001"/>
    <n v="126"/>
    <n v="284"/>
    <n v="3.5178531154613371"/>
    <s v="alternate stn name = CBL8"/>
    <x v="9"/>
    <n v="3"/>
    <n v="2.1"/>
    <n v="10.553559346384011"/>
    <n v="7.3874915424688083"/>
  </r>
  <r>
    <x v="74"/>
    <s v="2009a-Norcross"/>
    <x v="3"/>
    <x v="4"/>
    <n v="21"/>
    <s v="BT36"/>
    <x v="73"/>
    <x v="73"/>
    <n v="71.486400000000003"/>
    <n v="-167.78049999999999"/>
    <x v="37"/>
    <n v="0.63697916666666665"/>
    <n v="2.5"/>
    <x v="69"/>
    <x v="30"/>
    <s v="mud"/>
    <x v="22"/>
    <x v="22"/>
    <x v="5"/>
    <x v="45"/>
    <x v="0"/>
    <n v="2.2570000000000001"/>
    <n v="126"/>
    <n v="284"/>
    <n v="3.5178531154613371"/>
    <s v="alternate stn name = CBL8"/>
    <x v="10"/>
    <n v="2"/>
    <n v="0.6"/>
    <n v="7.0357062309226741"/>
    <n v="2.1107118692768023"/>
  </r>
  <r>
    <x v="75"/>
    <s v="2009a-Norcross"/>
    <x v="3"/>
    <x v="4"/>
    <n v="23"/>
    <s v="BT34"/>
    <x v="74"/>
    <x v="74"/>
    <n v="71.389700000000005"/>
    <n v="-166.26480000000001"/>
    <x v="38"/>
    <n v="0.76180555555555562"/>
    <n v="2.5"/>
    <x v="65"/>
    <x v="5"/>
    <s v="mud"/>
    <x v="23"/>
    <x v="23"/>
    <x v="19"/>
    <x v="57"/>
    <x v="0"/>
    <n v="2.2570000000000001"/>
    <n v="119"/>
    <n v="269"/>
    <n v="3.7221996765733816"/>
    <s v="alternate stn name = UTX13"/>
    <x v="5"/>
    <n v="5"/>
    <n v="20.100000000000001"/>
    <n v="18.610998382866907"/>
    <n v="74.81621349912497"/>
  </r>
  <r>
    <x v="75"/>
    <s v="2009a-Norcross"/>
    <x v="3"/>
    <x v="4"/>
    <n v="23"/>
    <s v="BT34"/>
    <x v="74"/>
    <x v="74"/>
    <n v="71.389700000000005"/>
    <n v="-166.26480000000001"/>
    <x v="38"/>
    <n v="0.76180555555555562"/>
    <n v="2.5"/>
    <x v="65"/>
    <x v="5"/>
    <s v="mud"/>
    <x v="23"/>
    <x v="23"/>
    <x v="19"/>
    <x v="57"/>
    <x v="0"/>
    <n v="2.2570000000000001"/>
    <n v="119"/>
    <n v="269"/>
    <n v="3.7221996765733816"/>
    <s v="alternate stn name = UTX13"/>
    <x v="6"/>
    <n v="1"/>
    <n v="7"/>
    <n v="3.7221996765733816"/>
    <n v="26.055397736013671"/>
  </r>
  <r>
    <x v="75"/>
    <s v="2009a-Norcross"/>
    <x v="3"/>
    <x v="4"/>
    <n v="23"/>
    <s v="BT34"/>
    <x v="74"/>
    <x v="74"/>
    <n v="71.389700000000005"/>
    <n v="-166.26480000000001"/>
    <x v="38"/>
    <n v="0.76180555555555562"/>
    <n v="2.5"/>
    <x v="65"/>
    <x v="5"/>
    <s v="mud"/>
    <x v="23"/>
    <x v="23"/>
    <x v="19"/>
    <x v="57"/>
    <x v="0"/>
    <n v="2.2570000000000001"/>
    <n v="119"/>
    <n v="269"/>
    <n v="3.7221996765733816"/>
    <s v="alternate stn name = UTX13"/>
    <x v="0"/>
    <n v="3"/>
    <n v="4.2"/>
    <n v="11.166599029720144"/>
    <n v="15.633238641608203"/>
  </r>
  <r>
    <x v="75"/>
    <s v="2009a-Norcross"/>
    <x v="3"/>
    <x v="4"/>
    <n v="23"/>
    <s v="BT34"/>
    <x v="74"/>
    <x v="74"/>
    <n v="71.389700000000005"/>
    <n v="-166.26480000000001"/>
    <x v="38"/>
    <n v="0.76180555555555562"/>
    <n v="2.5"/>
    <x v="65"/>
    <x v="5"/>
    <s v="mud"/>
    <x v="23"/>
    <x v="23"/>
    <x v="19"/>
    <x v="57"/>
    <x v="0"/>
    <n v="2.2570000000000001"/>
    <n v="119"/>
    <n v="269"/>
    <n v="3.7221996765733816"/>
    <s v="alternate stn name = UTX13"/>
    <x v="1"/>
    <n v="1"/>
    <n v="6.6"/>
    <n v="3.7221996765733816"/>
    <n v="24.566517865384316"/>
  </r>
  <r>
    <x v="75"/>
    <s v="2009a-Norcross"/>
    <x v="3"/>
    <x v="4"/>
    <n v="23"/>
    <s v="BT34"/>
    <x v="74"/>
    <x v="74"/>
    <n v="71.389700000000005"/>
    <n v="-166.26480000000001"/>
    <x v="38"/>
    <n v="0.76180555555555562"/>
    <n v="2.5"/>
    <x v="65"/>
    <x v="5"/>
    <s v="mud"/>
    <x v="23"/>
    <x v="23"/>
    <x v="19"/>
    <x v="57"/>
    <x v="0"/>
    <n v="2.2570000000000001"/>
    <n v="119"/>
    <n v="269"/>
    <n v="3.7221996765733816"/>
    <s v="alternate stn name = UTX13"/>
    <x v="2"/>
    <n v="3"/>
    <n v="8"/>
    <n v="11.166599029720144"/>
    <n v="29.777597412587053"/>
  </r>
  <r>
    <x v="75"/>
    <s v="2009a-Norcross"/>
    <x v="3"/>
    <x v="4"/>
    <n v="23"/>
    <s v="BT34"/>
    <x v="74"/>
    <x v="74"/>
    <n v="71.389700000000005"/>
    <n v="-166.26480000000001"/>
    <x v="38"/>
    <n v="0.76180555555555562"/>
    <n v="2.5"/>
    <x v="65"/>
    <x v="5"/>
    <s v="mud"/>
    <x v="23"/>
    <x v="23"/>
    <x v="19"/>
    <x v="57"/>
    <x v="0"/>
    <n v="2.2570000000000001"/>
    <n v="119"/>
    <n v="269"/>
    <n v="3.7221996765733816"/>
    <s v="alternate stn name = UTX13"/>
    <x v="3"/>
    <n v="1"/>
    <n v="6"/>
    <n v="3.7221996765733816"/>
    <n v="22.333198059440289"/>
  </r>
  <r>
    <x v="75"/>
    <s v="2009a-Norcross"/>
    <x v="3"/>
    <x v="4"/>
    <n v="23"/>
    <s v="BT34"/>
    <x v="74"/>
    <x v="74"/>
    <n v="71.389700000000005"/>
    <n v="-166.26480000000001"/>
    <x v="38"/>
    <n v="0.76180555555555562"/>
    <n v="2.5"/>
    <x v="65"/>
    <x v="5"/>
    <s v="mud"/>
    <x v="23"/>
    <x v="23"/>
    <x v="19"/>
    <x v="57"/>
    <x v="0"/>
    <n v="2.2570000000000001"/>
    <n v="119"/>
    <n v="269"/>
    <n v="3.7221996765733816"/>
    <s v="alternate stn name = UTX13"/>
    <x v="4"/>
    <n v="4"/>
    <n v="4.9000000000000004"/>
    <n v="14.888798706293526"/>
    <n v="18.23877841520957"/>
  </r>
  <r>
    <x v="75"/>
    <s v="2009a-Norcross"/>
    <x v="3"/>
    <x v="4"/>
    <n v="23"/>
    <s v="BT34"/>
    <x v="74"/>
    <x v="74"/>
    <n v="71.389700000000005"/>
    <n v="-166.26480000000001"/>
    <x v="38"/>
    <n v="0.76180555555555562"/>
    <n v="2.5"/>
    <x v="65"/>
    <x v="5"/>
    <s v="mud"/>
    <x v="23"/>
    <x v="23"/>
    <x v="19"/>
    <x v="57"/>
    <x v="0"/>
    <n v="2.2570000000000001"/>
    <n v="119"/>
    <n v="269"/>
    <n v="3.7221996765733816"/>
    <s v="alternate stn name = UTX13"/>
    <x v="9"/>
    <n v="1"/>
    <n v="0.1"/>
    <n v="3.7221996765733816"/>
    <n v="0.37221996765733817"/>
  </r>
  <r>
    <x v="75"/>
    <s v="2009a-Norcross"/>
    <x v="3"/>
    <x v="4"/>
    <n v="23"/>
    <s v="BT34"/>
    <x v="74"/>
    <x v="74"/>
    <n v="71.389700000000005"/>
    <n v="-166.26480000000001"/>
    <x v="38"/>
    <n v="0.76180555555555562"/>
    <n v="2.5"/>
    <x v="65"/>
    <x v="5"/>
    <s v="mud"/>
    <x v="23"/>
    <x v="23"/>
    <x v="19"/>
    <x v="57"/>
    <x v="0"/>
    <n v="2.2570000000000001"/>
    <n v="119"/>
    <n v="269"/>
    <n v="3.7221996765733816"/>
    <s v="alternate stn name = UTX13"/>
    <x v="10"/>
    <n v="1"/>
    <n v="0.1"/>
    <n v="3.7221996765733816"/>
    <n v="0.37221996765733817"/>
  </r>
  <r>
    <x v="76"/>
    <s v="2009a-Norcross"/>
    <x v="3"/>
    <x v="4"/>
    <n v="24"/>
    <s v="BT33"/>
    <x v="75"/>
    <x v="75"/>
    <n v="71.265900000000002"/>
    <n v="-165.47460000000001"/>
    <x v="38"/>
    <n v="0.50694444444444442"/>
    <n v="2.5"/>
    <x v="66"/>
    <x v="52"/>
    <s v="mud with sand"/>
    <x v="24"/>
    <x v="24"/>
    <x v="20"/>
    <x v="1"/>
    <x v="0"/>
    <n v="2.2570000000000001"/>
    <n v="81"/>
    <n v="182"/>
    <n v="5.4843722997222839"/>
    <s v="alternate stn name = UTX16"/>
    <x v="6"/>
    <n v="1"/>
    <n v="4.2"/>
    <n v="5.4843722997222839"/>
    <n v="23.034363658833595"/>
  </r>
  <r>
    <x v="76"/>
    <s v="2009a-Norcross"/>
    <x v="3"/>
    <x v="4"/>
    <n v="24"/>
    <s v="BT33"/>
    <x v="75"/>
    <x v="75"/>
    <n v="71.265900000000002"/>
    <n v="-165.47460000000001"/>
    <x v="38"/>
    <n v="0.50694444444444442"/>
    <n v="2.5"/>
    <x v="66"/>
    <x v="52"/>
    <s v="mud with sand"/>
    <x v="24"/>
    <x v="24"/>
    <x v="20"/>
    <x v="1"/>
    <x v="0"/>
    <n v="2.2570000000000001"/>
    <n v="81"/>
    <n v="182"/>
    <n v="5.4843722997222839"/>
    <s v="alternate stn name = UTX16"/>
    <x v="7"/>
    <n v="1"/>
    <n v="2.2000000000000002"/>
    <n v="5.4843722997222839"/>
    <n v="12.065619059389025"/>
  </r>
  <r>
    <x v="76"/>
    <s v="2009a-Norcross"/>
    <x v="3"/>
    <x v="4"/>
    <n v="24"/>
    <s v="BT33"/>
    <x v="75"/>
    <x v="75"/>
    <n v="71.265900000000002"/>
    <n v="-165.47460000000001"/>
    <x v="38"/>
    <n v="0.50694444444444442"/>
    <n v="2.5"/>
    <x v="66"/>
    <x v="52"/>
    <s v="mud with sand"/>
    <x v="24"/>
    <x v="24"/>
    <x v="20"/>
    <x v="1"/>
    <x v="0"/>
    <n v="2.2570000000000001"/>
    <n v="81"/>
    <n v="182"/>
    <n v="5.4843722997222839"/>
    <s v="alternate stn name = UTX16"/>
    <x v="0"/>
    <n v="1"/>
    <n v="2.4"/>
    <n v="5.4843722997222839"/>
    <n v="13.162493519333481"/>
  </r>
  <r>
    <x v="76"/>
    <s v="2009a-Norcross"/>
    <x v="3"/>
    <x v="4"/>
    <n v="24"/>
    <s v="BT33"/>
    <x v="75"/>
    <x v="75"/>
    <n v="71.265900000000002"/>
    <n v="-165.47460000000001"/>
    <x v="38"/>
    <n v="0.50694444444444442"/>
    <n v="2.5"/>
    <x v="66"/>
    <x v="52"/>
    <s v="mud with sand"/>
    <x v="24"/>
    <x v="24"/>
    <x v="20"/>
    <x v="1"/>
    <x v="0"/>
    <n v="2.2570000000000001"/>
    <n v="81"/>
    <n v="182"/>
    <n v="5.4843722997222839"/>
    <s v="alternate stn name = UTX16"/>
    <x v="14"/>
    <n v="2"/>
    <n v="5.2"/>
    <n v="10.968744599444568"/>
    <n v="28.518735958555876"/>
  </r>
  <r>
    <x v="76"/>
    <s v="2009a-Norcross"/>
    <x v="3"/>
    <x v="4"/>
    <n v="24"/>
    <s v="BT33"/>
    <x v="75"/>
    <x v="75"/>
    <n v="71.265900000000002"/>
    <n v="-165.47460000000001"/>
    <x v="38"/>
    <n v="0.50694444444444442"/>
    <n v="2.5"/>
    <x v="66"/>
    <x v="52"/>
    <s v="mud with sand"/>
    <x v="24"/>
    <x v="24"/>
    <x v="20"/>
    <x v="1"/>
    <x v="0"/>
    <n v="2.2570000000000001"/>
    <n v="81"/>
    <n v="182"/>
    <n v="5.4843722997222839"/>
    <s v="alternate stn name = UTX16"/>
    <x v="1"/>
    <n v="2"/>
    <n v="23.7"/>
    <n v="10.968744599444568"/>
    <n v="129.97962350341811"/>
  </r>
  <r>
    <x v="76"/>
    <s v="2009a-Norcross"/>
    <x v="3"/>
    <x v="4"/>
    <n v="24"/>
    <s v="BT33"/>
    <x v="75"/>
    <x v="75"/>
    <n v="71.265900000000002"/>
    <n v="-165.47460000000001"/>
    <x v="38"/>
    <n v="0.50694444444444442"/>
    <n v="2.5"/>
    <x v="66"/>
    <x v="52"/>
    <s v="mud with sand"/>
    <x v="24"/>
    <x v="24"/>
    <x v="20"/>
    <x v="1"/>
    <x v="0"/>
    <n v="2.2570000000000001"/>
    <n v="81"/>
    <n v="182"/>
    <n v="5.4843722997222839"/>
    <s v="alternate stn name = UTX16"/>
    <x v="3"/>
    <n v="1"/>
    <n v="6.7"/>
    <n v="5.4843722997222839"/>
    <n v="36.745294408139301"/>
  </r>
  <r>
    <x v="76"/>
    <s v="2009a-Norcross"/>
    <x v="3"/>
    <x v="4"/>
    <n v="24"/>
    <s v="BT33"/>
    <x v="75"/>
    <x v="75"/>
    <n v="71.265900000000002"/>
    <n v="-165.47460000000001"/>
    <x v="38"/>
    <n v="0.50694444444444442"/>
    <n v="2.5"/>
    <x v="66"/>
    <x v="52"/>
    <s v="mud with sand"/>
    <x v="24"/>
    <x v="24"/>
    <x v="20"/>
    <x v="1"/>
    <x v="0"/>
    <n v="2.2570000000000001"/>
    <n v="81"/>
    <n v="182"/>
    <n v="5.4843722997222839"/>
    <s v="alternate stn name = UTX16"/>
    <x v="4"/>
    <n v="1"/>
    <n v="0.3"/>
    <n v="5.4843722997222839"/>
    <n v="1.6453116899166851"/>
  </r>
  <r>
    <x v="76"/>
    <s v="2009a-Norcross"/>
    <x v="3"/>
    <x v="4"/>
    <n v="24"/>
    <s v="BT33"/>
    <x v="75"/>
    <x v="75"/>
    <n v="71.265900000000002"/>
    <n v="-165.47460000000001"/>
    <x v="38"/>
    <n v="0.50694444444444442"/>
    <n v="2.5"/>
    <x v="66"/>
    <x v="52"/>
    <s v="mud with sand"/>
    <x v="24"/>
    <x v="24"/>
    <x v="20"/>
    <x v="1"/>
    <x v="0"/>
    <n v="2.2570000000000001"/>
    <n v="81"/>
    <n v="182"/>
    <n v="5.4843722997222839"/>
    <s v="alternate stn name = UTX16"/>
    <x v="10"/>
    <n v="1"/>
    <n v="1.8"/>
    <n v="5.4843722997222839"/>
    <n v="9.8718701395001105"/>
  </r>
  <r>
    <x v="77"/>
    <s v="2009a-Norcross"/>
    <x v="3"/>
    <x v="4"/>
    <n v="26"/>
    <s v="BT31"/>
    <x v="76"/>
    <x v="76"/>
    <n v="71.069100000000006"/>
    <n v="-162.54589999999999"/>
    <x v="39"/>
    <n v="0.41718749999999999"/>
    <n v="1.25"/>
    <x v="70"/>
    <x v="60"/>
    <s v="sand with mud"/>
    <x v="25"/>
    <x v="25"/>
    <x v="21"/>
    <x v="58"/>
    <x v="0"/>
    <n v="2.2570000000000001"/>
    <n v="359"/>
    <n v="810"/>
    <n v="1.2340814343701128"/>
    <s v="catch is adjusted to 100%; subsampled 50% of haul volume; alternate stn name = UTX18"/>
    <x v="7"/>
    <n v="1"/>
    <n v="0.9"/>
    <n v="1.2340814343701128"/>
    <n v="1.1106732909331014"/>
  </r>
  <r>
    <x v="77"/>
    <s v="2009a-Norcross"/>
    <x v="3"/>
    <x v="4"/>
    <n v="26"/>
    <s v="BT31"/>
    <x v="76"/>
    <x v="76"/>
    <n v="71.069100000000006"/>
    <n v="-162.54589999999999"/>
    <x v="39"/>
    <n v="0.41718749999999999"/>
    <n v="1.25"/>
    <x v="70"/>
    <x v="60"/>
    <s v="sand with mud"/>
    <x v="25"/>
    <x v="25"/>
    <x v="21"/>
    <x v="58"/>
    <x v="0"/>
    <n v="2.2570000000000001"/>
    <n v="359"/>
    <n v="810"/>
    <n v="1.2340814343701128"/>
    <s v="catch is adjusted to 100%; subsampled 50% of haul volume; alternate stn name = UTX18"/>
    <x v="0"/>
    <n v="2"/>
    <n v="8.9"/>
    <n v="2.4681628687402255"/>
    <n v="10.983324765894004"/>
  </r>
  <r>
    <x v="77"/>
    <s v="2009a-Norcross"/>
    <x v="3"/>
    <x v="4"/>
    <n v="26"/>
    <s v="BT31"/>
    <x v="76"/>
    <x v="76"/>
    <n v="71.069100000000006"/>
    <n v="-162.54589999999999"/>
    <x v="39"/>
    <n v="0.41718749999999999"/>
    <n v="1.25"/>
    <x v="70"/>
    <x v="60"/>
    <s v="sand with mud"/>
    <x v="25"/>
    <x v="25"/>
    <x v="21"/>
    <x v="58"/>
    <x v="0"/>
    <n v="2.2570000000000001"/>
    <n v="359"/>
    <n v="810"/>
    <n v="1.2340814343701128"/>
    <s v="catch is adjusted to 100%; subsampled 50% of haul volume; alternate stn name = UTX18"/>
    <x v="14"/>
    <n v="7"/>
    <n v="14.2"/>
    <n v="8.638570040590789"/>
    <n v="17.5239563680556"/>
  </r>
  <r>
    <x v="77"/>
    <s v="2009a-Norcross"/>
    <x v="3"/>
    <x v="4"/>
    <n v="26"/>
    <s v="BT31"/>
    <x v="76"/>
    <x v="76"/>
    <n v="71.069100000000006"/>
    <n v="-162.54589999999999"/>
    <x v="39"/>
    <n v="0.41718749999999999"/>
    <n v="1.25"/>
    <x v="70"/>
    <x v="60"/>
    <s v="sand with mud"/>
    <x v="25"/>
    <x v="25"/>
    <x v="21"/>
    <x v="58"/>
    <x v="0"/>
    <n v="2.2570000000000001"/>
    <n v="359"/>
    <n v="810"/>
    <n v="1.2340814343701128"/>
    <s v="catch is adjusted to 100%; subsampled 50% of haul volume; alternate stn name = UTX18"/>
    <x v="15"/>
    <n v="2"/>
    <n v="11"/>
    <n v="2.4681628687402255"/>
    <n v="13.574895778071241"/>
  </r>
  <r>
    <x v="77"/>
    <s v="2009a-Norcross"/>
    <x v="3"/>
    <x v="4"/>
    <n v="26"/>
    <s v="BT31"/>
    <x v="76"/>
    <x v="76"/>
    <n v="71.069100000000006"/>
    <n v="-162.54589999999999"/>
    <x v="39"/>
    <n v="0.41718749999999999"/>
    <n v="1.25"/>
    <x v="70"/>
    <x v="60"/>
    <s v="sand with mud"/>
    <x v="25"/>
    <x v="25"/>
    <x v="21"/>
    <x v="58"/>
    <x v="0"/>
    <n v="2.2570000000000001"/>
    <n v="359"/>
    <n v="810"/>
    <n v="1.2340814343701128"/>
    <s v="catch is adjusted to 100%; subsampled 50% of haul volume; alternate stn name = UTX18"/>
    <x v="3"/>
    <n v="1"/>
    <n v="1"/>
    <n v="1.2340814343701128"/>
    <n v="1.2340814343701128"/>
  </r>
  <r>
    <x v="77"/>
    <s v="2009a-Norcross"/>
    <x v="3"/>
    <x v="4"/>
    <n v="26"/>
    <s v="BT31"/>
    <x v="76"/>
    <x v="76"/>
    <n v="71.069100000000006"/>
    <n v="-162.54589999999999"/>
    <x v="39"/>
    <n v="0.41718749999999999"/>
    <n v="1.25"/>
    <x v="70"/>
    <x v="60"/>
    <s v="sand with mud"/>
    <x v="25"/>
    <x v="25"/>
    <x v="21"/>
    <x v="58"/>
    <x v="0"/>
    <n v="2.2570000000000001"/>
    <n v="359"/>
    <n v="810"/>
    <n v="1.2340814343701128"/>
    <s v="catch is adjusted to 100%; subsampled 50% of haul volume; alternate stn name = UTX18"/>
    <x v="8"/>
    <n v="1"/>
    <n v="0.1"/>
    <n v="1.2340814343701128"/>
    <n v="0.12340814343701129"/>
  </r>
  <r>
    <x v="77"/>
    <s v="2009a-Norcross"/>
    <x v="3"/>
    <x v="4"/>
    <n v="26"/>
    <s v="BT31"/>
    <x v="76"/>
    <x v="76"/>
    <n v="71.069100000000006"/>
    <n v="-162.54589999999999"/>
    <x v="39"/>
    <n v="0.41718749999999999"/>
    <n v="1.25"/>
    <x v="70"/>
    <x v="60"/>
    <s v="sand with mud"/>
    <x v="25"/>
    <x v="25"/>
    <x v="21"/>
    <x v="58"/>
    <x v="0"/>
    <n v="2.2570000000000001"/>
    <n v="359"/>
    <n v="810"/>
    <n v="1.2340814343701128"/>
    <s v="catch is adjusted to 100%; subsampled 50% of haul volume; alternate stn name = UTX18"/>
    <x v="9"/>
    <n v="1"/>
    <n v="12.5"/>
    <n v="1.2340814343701128"/>
    <n v="15.426017929626409"/>
  </r>
  <r>
    <x v="77"/>
    <s v="2009a-Norcross"/>
    <x v="3"/>
    <x v="4"/>
    <n v="26"/>
    <s v="BT31"/>
    <x v="76"/>
    <x v="76"/>
    <n v="71.069100000000006"/>
    <n v="-162.54589999999999"/>
    <x v="39"/>
    <n v="0.41718749999999999"/>
    <n v="1.25"/>
    <x v="70"/>
    <x v="60"/>
    <s v="sand with mud"/>
    <x v="25"/>
    <x v="25"/>
    <x v="21"/>
    <x v="58"/>
    <x v="0"/>
    <n v="2.2570000000000001"/>
    <n v="359"/>
    <n v="810"/>
    <n v="1.2340814343701128"/>
    <s v="catch is adjusted to 100%; subsampled 50% of haul volume; alternate stn name = UTX18"/>
    <x v="10"/>
    <n v="1"/>
    <n v="13"/>
    <n v="1.2340814343701128"/>
    <n v="16.043058646811467"/>
  </r>
  <r>
    <x v="78"/>
    <s v="2009a-Norcross"/>
    <x v="3"/>
    <x v="4"/>
    <n v="29"/>
    <s v="BT27"/>
    <x v="77"/>
    <x v="77"/>
    <n v="71.302099999999996"/>
    <n v="-161.63919999999999"/>
    <x v="40"/>
    <n v="0.58101851851851849"/>
    <n v="2.5"/>
    <x v="71"/>
    <x v="61"/>
    <s v="mud"/>
    <x v="26"/>
    <x v="26"/>
    <x v="1"/>
    <x v="59"/>
    <x v="0"/>
    <n v="2.2570000000000001"/>
    <n v="91"/>
    <n v="207"/>
    <n v="4.842301578234653"/>
    <s v="catch is adjusted to 100%; subsampled 25% of haul volume; alternate stn name = CBL13"/>
    <x v="0"/>
    <n v="12"/>
    <n v="77.599999999999994"/>
    <n v="58.107618938815833"/>
    <n v="375.76260247100907"/>
  </r>
  <r>
    <x v="79"/>
    <s v="2009a-Norcross"/>
    <x v="3"/>
    <x v="4"/>
    <n v="2"/>
    <s v="BT03"/>
    <x v="78"/>
    <x v="78"/>
    <n v="69.502399999999994"/>
    <n v="-167.67949999999999"/>
    <x v="36"/>
    <n v="0.84444444444444444"/>
    <n v="5"/>
    <x v="72"/>
    <x v="62"/>
    <s v="mud with sand"/>
    <x v="27"/>
    <x v="27"/>
    <x v="4"/>
    <x v="32"/>
    <x v="0"/>
    <n v="2.2570000000000001"/>
    <n v="256"/>
    <n v="577"/>
    <n v="1.7318076097678863"/>
    <s v="alternate stn name = CBL2"/>
    <x v="6"/>
    <n v="9"/>
    <n v="38"/>
    <n v="15.586268487910976"/>
    <n v="65.80868917117968"/>
  </r>
  <r>
    <x v="79"/>
    <s v="2009a-Norcross"/>
    <x v="3"/>
    <x v="4"/>
    <n v="2"/>
    <s v="BT03"/>
    <x v="78"/>
    <x v="78"/>
    <n v="69.502399999999994"/>
    <n v="-167.67949999999999"/>
    <x v="36"/>
    <n v="0.84444444444444444"/>
    <n v="5"/>
    <x v="72"/>
    <x v="62"/>
    <s v="mud with sand"/>
    <x v="27"/>
    <x v="27"/>
    <x v="4"/>
    <x v="32"/>
    <x v="0"/>
    <n v="2.2570000000000001"/>
    <n v="256"/>
    <n v="577"/>
    <n v="1.7318076097678863"/>
    <s v="alternate stn name = CBL2"/>
    <x v="31"/>
    <n v="1"/>
    <n v="2"/>
    <n v="1.7318076097678863"/>
    <n v="3.4636152195357726"/>
  </r>
  <r>
    <x v="79"/>
    <s v="2009a-Norcross"/>
    <x v="3"/>
    <x v="4"/>
    <n v="2"/>
    <s v="BT03"/>
    <x v="78"/>
    <x v="78"/>
    <n v="69.502399999999994"/>
    <n v="-167.67949999999999"/>
    <x v="36"/>
    <n v="0.84444444444444444"/>
    <n v="5"/>
    <x v="72"/>
    <x v="62"/>
    <s v="mud with sand"/>
    <x v="27"/>
    <x v="27"/>
    <x v="4"/>
    <x v="32"/>
    <x v="0"/>
    <n v="2.2570000000000001"/>
    <n v="256"/>
    <n v="577"/>
    <n v="1.7318076097678863"/>
    <s v="alternate stn name = CBL2"/>
    <x v="7"/>
    <n v="2"/>
    <n v="2.2000000000000002"/>
    <n v="3.4636152195357726"/>
    <n v="3.8099767414893502"/>
  </r>
  <r>
    <x v="79"/>
    <s v="2009a-Norcross"/>
    <x v="3"/>
    <x v="4"/>
    <n v="2"/>
    <s v="BT03"/>
    <x v="78"/>
    <x v="78"/>
    <n v="69.502399999999994"/>
    <n v="-167.67949999999999"/>
    <x v="36"/>
    <n v="0.84444444444444444"/>
    <n v="5"/>
    <x v="72"/>
    <x v="62"/>
    <s v="mud with sand"/>
    <x v="27"/>
    <x v="27"/>
    <x v="4"/>
    <x v="32"/>
    <x v="0"/>
    <n v="2.2570000000000001"/>
    <n v="256"/>
    <n v="577"/>
    <n v="1.7318076097678863"/>
    <s v="alternate stn name = CBL2"/>
    <x v="0"/>
    <n v="6"/>
    <n v="29"/>
    <n v="10.390845658607319"/>
    <n v="50.222420683268702"/>
  </r>
  <r>
    <x v="79"/>
    <s v="2009a-Norcross"/>
    <x v="3"/>
    <x v="4"/>
    <n v="2"/>
    <s v="BT03"/>
    <x v="78"/>
    <x v="78"/>
    <n v="69.502399999999994"/>
    <n v="-167.67949999999999"/>
    <x v="36"/>
    <n v="0.84444444444444444"/>
    <n v="5"/>
    <x v="72"/>
    <x v="62"/>
    <s v="mud with sand"/>
    <x v="27"/>
    <x v="27"/>
    <x v="4"/>
    <x v="32"/>
    <x v="0"/>
    <n v="2.2570000000000001"/>
    <n v="256"/>
    <n v="577"/>
    <n v="1.7318076097678863"/>
    <s v="alternate stn name = CBL2"/>
    <x v="14"/>
    <n v="22"/>
    <n v="75"/>
    <n v="38.099767414893499"/>
    <n v="129.88557073259148"/>
  </r>
  <r>
    <x v="79"/>
    <s v="2009a-Norcross"/>
    <x v="3"/>
    <x v="4"/>
    <n v="2"/>
    <s v="BT03"/>
    <x v="78"/>
    <x v="78"/>
    <n v="69.502399999999994"/>
    <n v="-167.67949999999999"/>
    <x v="36"/>
    <n v="0.84444444444444444"/>
    <n v="5"/>
    <x v="72"/>
    <x v="62"/>
    <s v="mud with sand"/>
    <x v="27"/>
    <x v="27"/>
    <x v="4"/>
    <x v="32"/>
    <x v="0"/>
    <n v="2.2570000000000001"/>
    <n v="256"/>
    <n v="577"/>
    <n v="1.7318076097678863"/>
    <s v="alternate stn name = CBL2"/>
    <x v="1"/>
    <n v="4"/>
    <n v="34"/>
    <n v="6.9272304390715451"/>
    <n v="58.881458732108136"/>
  </r>
  <r>
    <x v="79"/>
    <s v="2009a-Norcross"/>
    <x v="3"/>
    <x v="4"/>
    <n v="2"/>
    <s v="BT03"/>
    <x v="78"/>
    <x v="78"/>
    <n v="69.502399999999994"/>
    <n v="-167.67949999999999"/>
    <x v="36"/>
    <n v="0.84444444444444444"/>
    <n v="5"/>
    <x v="72"/>
    <x v="62"/>
    <s v="mud with sand"/>
    <x v="27"/>
    <x v="27"/>
    <x v="4"/>
    <x v="32"/>
    <x v="0"/>
    <n v="2.2570000000000001"/>
    <n v="256"/>
    <n v="577"/>
    <n v="1.7318076097678863"/>
    <s v="alternate stn name = CBL2"/>
    <x v="2"/>
    <n v="4"/>
    <n v="26"/>
    <n v="6.9272304390715451"/>
    <n v="45.026997853965042"/>
  </r>
  <r>
    <x v="79"/>
    <s v="2009a-Norcross"/>
    <x v="3"/>
    <x v="4"/>
    <n v="2"/>
    <s v="BT03"/>
    <x v="78"/>
    <x v="78"/>
    <n v="69.502399999999994"/>
    <n v="-167.67949999999999"/>
    <x v="36"/>
    <n v="0.84444444444444444"/>
    <n v="5"/>
    <x v="72"/>
    <x v="62"/>
    <s v="mud with sand"/>
    <x v="27"/>
    <x v="27"/>
    <x v="4"/>
    <x v="32"/>
    <x v="0"/>
    <n v="2.2570000000000001"/>
    <n v="256"/>
    <n v="577"/>
    <n v="1.7318076097678863"/>
    <s v="alternate stn name = CBL2"/>
    <x v="41"/>
    <n v="1"/>
    <n v="5"/>
    <n v="1.7318076097678863"/>
    <n v="8.659038048839431"/>
  </r>
  <r>
    <x v="79"/>
    <s v="2009a-Norcross"/>
    <x v="3"/>
    <x v="4"/>
    <n v="2"/>
    <s v="BT03"/>
    <x v="78"/>
    <x v="78"/>
    <n v="69.502399999999994"/>
    <n v="-167.67949999999999"/>
    <x v="36"/>
    <n v="0.84444444444444444"/>
    <n v="5"/>
    <x v="72"/>
    <x v="62"/>
    <s v="mud with sand"/>
    <x v="27"/>
    <x v="27"/>
    <x v="4"/>
    <x v="32"/>
    <x v="0"/>
    <n v="2.2570000000000001"/>
    <n v="256"/>
    <n v="577"/>
    <n v="1.7318076097678863"/>
    <s v="alternate stn name = CBL2"/>
    <x v="4"/>
    <n v="5"/>
    <n v="17"/>
    <n v="8.659038048839431"/>
    <n v="29.440729366054068"/>
  </r>
  <r>
    <x v="79"/>
    <s v="2009a-Norcross"/>
    <x v="3"/>
    <x v="4"/>
    <n v="2"/>
    <s v="BT03"/>
    <x v="78"/>
    <x v="78"/>
    <n v="69.502399999999994"/>
    <n v="-167.67949999999999"/>
    <x v="36"/>
    <n v="0.84444444444444444"/>
    <n v="5"/>
    <x v="72"/>
    <x v="62"/>
    <s v="mud with sand"/>
    <x v="27"/>
    <x v="27"/>
    <x v="4"/>
    <x v="32"/>
    <x v="0"/>
    <n v="2.2570000000000001"/>
    <n v="256"/>
    <n v="577"/>
    <n v="1.7318076097678863"/>
    <s v="alternate stn name = CBL2"/>
    <x v="20"/>
    <n v="2"/>
    <n v="3.2"/>
    <n v="3.4636152195357726"/>
    <n v="5.5417843512572365"/>
  </r>
  <r>
    <x v="79"/>
    <s v="2009a-Norcross"/>
    <x v="3"/>
    <x v="4"/>
    <n v="2"/>
    <s v="BT03"/>
    <x v="78"/>
    <x v="78"/>
    <n v="69.502399999999994"/>
    <n v="-167.67949999999999"/>
    <x v="36"/>
    <n v="0.84444444444444444"/>
    <n v="5"/>
    <x v="72"/>
    <x v="62"/>
    <s v="mud with sand"/>
    <x v="27"/>
    <x v="27"/>
    <x v="4"/>
    <x v="32"/>
    <x v="0"/>
    <n v="2.2570000000000001"/>
    <n v="256"/>
    <n v="577"/>
    <n v="1.7318076097678863"/>
    <s v="alternate stn name = CBL2"/>
    <x v="9"/>
    <n v="3"/>
    <n v="10.4"/>
    <n v="5.1954228293036593"/>
    <n v="18.010799141586016"/>
  </r>
  <r>
    <x v="79"/>
    <s v="2009a-Norcross"/>
    <x v="3"/>
    <x v="4"/>
    <n v="2"/>
    <s v="BT03"/>
    <x v="78"/>
    <x v="78"/>
    <n v="69.502399999999994"/>
    <n v="-167.67949999999999"/>
    <x v="36"/>
    <n v="0.84444444444444444"/>
    <n v="5"/>
    <x v="72"/>
    <x v="62"/>
    <s v="mud with sand"/>
    <x v="27"/>
    <x v="27"/>
    <x v="4"/>
    <x v="32"/>
    <x v="0"/>
    <n v="2.2570000000000001"/>
    <n v="256"/>
    <n v="577"/>
    <n v="1.7318076097678863"/>
    <s v="alternate stn name = CBL2"/>
    <x v="10"/>
    <n v="3"/>
    <n v="46"/>
    <n v="5.1954228293036593"/>
    <n v="79.663150049322766"/>
  </r>
  <r>
    <x v="79"/>
    <s v="2009a-Norcross"/>
    <x v="3"/>
    <x v="4"/>
    <n v="2"/>
    <s v="BT03"/>
    <x v="78"/>
    <x v="78"/>
    <n v="69.502399999999994"/>
    <n v="-167.67949999999999"/>
    <x v="36"/>
    <n v="0.84444444444444444"/>
    <n v="5"/>
    <x v="72"/>
    <x v="62"/>
    <s v="mud with sand"/>
    <x v="27"/>
    <x v="27"/>
    <x v="4"/>
    <x v="32"/>
    <x v="0"/>
    <n v="2.2570000000000001"/>
    <n v="256"/>
    <n v="577"/>
    <n v="1.7318076097678863"/>
    <s v="alternate stn name = CBL2"/>
    <x v="18"/>
    <n v="3"/>
    <n v="7.3"/>
    <n v="5.1954228293036593"/>
    <n v="12.642195551305569"/>
  </r>
  <r>
    <x v="80"/>
    <s v="2009a-Norcross"/>
    <x v="3"/>
    <x v="4"/>
    <n v="30"/>
    <s v="BT30"/>
    <x v="79"/>
    <x v="79"/>
    <n v="71.451700000000002"/>
    <n v="-162.6061"/>
    <x v="41"/>
    <n v="0.38975694444444442"/>
    <n v="1.25"/>
    <x v="73"/>
    <x v="63"/>
    <s v="mud"/>
    <x v="28"/>
    <x v="28"/>
    <x v="22"/>
    <x v="60"/>
    <x v="0"/>
    <n v="2.2570000000000001"/>
    <n v="204"/>
    <n v="460"/>
    <n v="2.1732722193020462"/>
    <s v="catch is adjusted to 100%; subsampled 50% of haul volume; alternate stn name = UTX11"/>
    <x v="5"/>
    <n v="4"/>
    <n v="10.4"/>
    <n v="8.6930888772081847"/>
    <n v="22.602031080741281"/>
  </r>
  <r>
    <x v="80"/>
    <s v="2009a-Norcross"/>
    <x v="3"/>
    <x v="4"/>
    <n v="30"/>
    <s v="BT30"/>
    <x v="79"/>
    <x v="79"/>
    <n v="71.451700000000002"/>
    <n v="-162.6061"/>
    <x v="41"/>
    <n v="0.38975694444444442"/>
    <n v="1.25"/>
    <x v="73"/>
    <x v="63"/>
    <s v="mud"/>
    <x v="28"/>
    <x v="28"/>
    <x v="22"/>
    <x v="60"/>
    <x v="0"/>
    <n v="2.2570000000000001"/>
    <n v="204"/>
    <n v="460"/>
    <n v="2.1732722193020462"/>
    <s v="catch is adjusted to 100%; subsampled 50% of haul volume; alternate stn name = UTX11"/>
    <x v="6"/>
    <n v="4"/>
    <n v="16.8"/>
    <n v="8.6930888772081847"/>
    <n v="36.510973284274378"/>
  </r>
  <r>
    <x v="80"/>
    <s v="2009a-Norcross"/>
    <x v="3"/>
    <x v="4"/>
    <n v="30"/>
    <s v="BT30"/>
    <x v="79"/>
    <x v="79"/>
    <n v="71.451700000000002"/>
    <n v="-162.6061"/>
    <x v="41"/>
    <n v="0.38975694444444442"/>
    <n v="1.25"/>
    <x v="73"/>
    <x v="63"/>
    <s v="mud"/>
    <x v="28"/>
    <x v="28"/>
    <x v="22"/>
    <x v="60"/>
    <x v="0"/>
    <n v="2.2570000000000001"/>
    <n v="204"/>
    <n v="460"/>
    <n v="2.1732722193020462"/>
    <s v="catch is adjusted to 100%; subsampled 50% of haul volume; alternate stn name = UTX11"/>
    <x v="0"/>
    <n v="2"/>
    <n v="9.6"/>
    <n v="4.3465444386040923"/>
    <n v="20.863413305299641"/>
  </r>
  <r>
    <x v="80"/>
    <s v="2009a-Norcross"/>
    <x v="3"/>
    <x v="4"/>
    <n v="30"/>
    <s v="BT30"/>
    <x v="79"/>
    <x v="79"/>
    <n v="71.451700000000002"/>
    <n v="-162.6061"/>
    <x v="41"/>
    <n v="0.38975694444444442"/>
    <n v="1.25"/>
    <x v="73"/>
    <x v="63"/>
    <s v="mud"/>
    <x v="28"/>
    <x v="28"/>
    <x v="22"/>
    <x v="60"/>
    <x v="0"/>
    <n v="2.2570000000000001"/>
    <n v="204"/>
    <n v="460"/>
    <n v="2.1732722193020462"/>
    <s v="catch is adjusted to 100%; subsampled 50% of haul volume; alternate stn name = UTX11"/>
    <x v="8"/>
    <n v="4"/>
    <n v="13.6"/>
    <n v="8.6930888772081847"/>
    <n v="29.556502182507828"/>
  </r>
  <r>
    <x v="80"/>
    <s v="2009a-Norcross"/>
    <x v="3"/>
    <x v="4"/>
    <n v="30"/>
    <s v="BT30"/>
    <x v="79"/>
    <x v="79"/>
    <n v="71.451700000000002"/>
    <n v="-162.6061"/>
    <x v="41"/>
    <n v="0.38975694444444442"/>
    <n v="1.25"/>
    <x v="73"/>
    <x v="63"/>
    <s v="mud"/>
    <x v="28"/>
    <x v="28"/>
    <x v="22"/>
    <x v="60"/>
    <x v="0"/>
    <n v="2.2570000000000001"/>
    <n v="204"/>
    <n v="460"/>
    <n v="2.1732722193020462"/>
    <s v="catch is adjusted to 100%; subsampled 50% of haul volume; alternate stn name = UTX11"/>
    <x v="9"/>
    <n v="2"/>
    <n v="0.2"/>
    <n v="4.3465444386040923"/>
    <n v="0.43465444386040925"/>
  </r>
  <r>
    <x v="81"/>
    <s v="2009a-Norcross"/>
    <x v="3"/>
    <x v="4"/>
    <n v="32"/>
    <s v="BT32"/>
    <x v="80"/>
    <x v="80"/>
    <n v="71.338099999999997"/>
    <n v="-164.13460000000001"/>
    <x v="42"/>
    <n v="0.62013888888888891"/>
    <n v="1.25"/>
    <x v="74"/>
    <x v="8"/>
    <s v="mud"/>
    <x v="29"/>
    <x v="29"/>
    <x v="5"/>
    <x v="61"/>
    <x v="0"/>
    <n v="2.2570000000000001"/>
    <n v="74"/>
    <n v="166"/>
    <n v="6.0262497596241706"/>
    <s v="catch is adjusted to 100%; subsampled 50% of haul volume; alternate stn name = UTX12"/>
    <x v="6"/>
    <n v="2"/>
    <n v="5"/>
    <n v="12.052499519248341"/>
    <n v="30.131248798120854"/>
  </r>
  <r>
    <x v="81"/>
    <s v="2009a-Norcross"/>
    <x v="3"/>
    <x v="4"/>
    <n v="32"/>
    <s v="BT32"/>
    <x v="80"/>
    <x v="80"/>
    <n v="71.338099999999997"/>
    <n v="-164.13460000000001"/>
    <x v="42"/>
    <n v="0.62013888888888891"/>
    <n v="1.25"/>
    <x v="74"/>
    <x v="8"/>
    <s v="mud"/>
    <x v="29"/>
    <x v="29"/>
    <x v="5"/>
    <x v="61"/>
    <x v="0"/>
    <n v="2.2570000000000001"/>
    <n v="74"/>
    <n v="166"/>
    <n v="6.0262497596241706"/>
    <s v="catch is adjusted to 100%; subsampled 50% of haul volume; alternate stn name = UTX12"/>
    <x v="0"/>
    <n v="4"/>
    <n v="17.399999999999999"/>
    <n v="24.104999038496683"/>
    <n v="104.85674581746056"/>
  </r>
  <r>
    <x v="81"/>
    <s v="2009a-Norcross"/>
    <x v="3"/>
    <x v="4"/>
    <n v="32"/>
    <s v="BT32"/>
    <x v="80"/>
    <x v="80"/>
    <n v="71.338099999999997"/>
    <n v="-164.13460000000001"/>
    <x v="42"/>
    <n v="0.62013888888888891"/>
    <n v="1.25"/>
    <x v="74"/>
    <x v="8"/>
    <s v="mud"/>
    <x v="29"/>
    <x v="29"/>
    <x v="5"/>
    <x v="61"/>
    <x v="0"/>
    <n v="2.2570000000000001"/>
    <n v="74"/>
    <n v="166"/>
    <n v="6.0262497596241706"/>
    <s v="catch is adjusted to 100%; subsampled 50% of haul volume; alternate stn name = UTX12"/>
    <x v="14"/>
    <n v="2"/>
    <n v="1.4"/>
    <n v="12.052499519248341"/>
    <n v="8.4367496634738384"/>
  </r>
  <r>
    <x v="81"/>
    <s v="2009a-Norcross"/>
    <x v="3"/>
    <x v="4"/>
    <n v="32"/>
    <s v="BT32"/>
    <x v="80"/>
    <x v="80"/>
    <n v="71.338099999999997"/>
    <n v="-164.13460000000001"/>
    <x v="42"/>
    <n v="0.62013888888888891"/>
    <n v="1.25"/>
    <x v="74"/>
    <x v="8"/>
    <s v="mud"/>
    <x v="29"/>
    <x v="29"/>
    <x v="5"/>
    <x v="61"/>
    <x v="0"/>
    <n v="2.2570000000000001"/>
    <n v="74"/>
    <n v="166"/>
    <n v="6.0262497596241706"/>
    <s v="catch is adjusted to 100%; subsampled 50% of haul volume; alternate stn name = UTX12"/>
    <x v="20"/>
    <n v="2"/>
    <n v="2.8"/>
    <n v="12.052499519248341"/>
    <n v="16.873499326947677"/>
  </r>
  <r>
    <x v="82"/>
    <s v="2009a-Norcross"/>
    <x v="3"/>
    <x v="4"/>
    <n v="33"/>
    <s v="BT41"/>
    <x v="81"/>
    <x v="81"/>
    <n v="71.570800000000006"/>
    <n v="-165.7901"/>
    <x v="43"/>
    <n v="0.86684027777777783"/>
    <n v="1.25"/>
    <x v="75"/>
    <x v="64"/>
    <s v="mud with sand"/>
    <x v="30"/>
    <x v="30"/>
    <x v="5"/>
    <x v="62"/>
    <x v="0"/>
    <n v="2.2570000000000001"/>
    <n v="38"/>
    <n v="85"/>
    <n v="11.724564427987536"/>
    <s v="alternate stn name = UTX9"/>
    <x v="0"/>
    <n v="2"/>
    <n v="8.6"/>
    <n v="23.449128855975072"/>
    <n v="100.8312540806928"/>
  </r>
  <r>
    <x v="82"/>
    <s v="2009a-Norcross"/>
    <x v="3"/>
    <x v="4"/>
    <n v="33"/>
    <s v="BT41"/>
    <x v="81"/>
    <x v="81"/>
    <n v="71.570800000000006"/>
    <n v="-165.7901"/>
    <x v="43"/>
    <n v="0.86684027777777783"/>
    <n v="1.25"/>
    <x v="75"/>
    <x v="64"/>
    <s v="mud with sand"/>
    <x v="30"/>
    <x v="30"/>
    <x v="5"/>
    <x v="62"/>
    <x v="0"/>
    <n v="2.2570000000000001"/>
    <n v="38"/>
    <n v="85"/>
    <n v="11.724564427987536"/>
    <s v="alternate stn name = UTX9"/>
    <x v="2"/>
    <n v="1"/>
    <n v="1.9"/>
    <n v="11.724564427987536"/>
    <n v="22.276672413176318"/>
  </r>
  <r>
    <x v="82"/>
    <s v="2009a-Norcross"/>
    <x v="3"/>
    <x v="4"/>
    <n v="33"/>
    <s v="BT41"/>
    <x v="81"/>
    <x v="81"/>
    <n v="71.570800000000006"/>
    <n v="-165.7901"/>
    <x v="43"/>
    <n v="0.86684027777777783"/>
    <n v="1.25"/>
    <x v="75"/>
    <x v="64"/>
    <s v="mud with sand"/>
    <x v="30"/>
    <x v="30"/>
    <x v="5"/>
    <x v="62"/>
    <x v="0"/>
    <n v="2.2570000000000001"/>
    <n v="38"/>
    <n v="85"/>
    <n v="11.724564427987536"/>
    <s v="alternate stn name = UTX9"/>
    <x v="4"/>
    <n v="2"/>
    <n v="0.9"/>
    <n v="23.449128855975072"/>
    <n v="10.552107985188783"/>
  </r>
  <r>
    <x v="83"/>
    <s v="2009a-Norcross"/>
    <x v="3"/>
    <x v="4"/>
    <n v="34"/>
    <s v="BT40"/>
    <x v="82"/>
    <x v="82"/>
    <n v="71.679500000000004"/>
    <n v="-166.45760000000001"/>
    <x v="43"/>
    <n v="0.66545138888888888"/>
    <n v="2.5"/>
    <x v="76"/>
    <x v="65"/>
    <s v="mud"/>
    <x v="31"/>
    <x v="31"/>
    <x v="5"/>
    <x v="46"/>
    <x v="0"/>
    <n v="2.2570000000000001"/>
    <n v="27"/>
    <n v="62"/>
    <n v="16.184823453731362"/>
    <s v="alternate stn name = UTX6"/>
    <x v="7"/>
    <n v="1"/>
    <n v="0.9"/>
    <n v="16.184823453731362"/>
    <n v="14.566341108358225"/>
  </r>
  <r>
    <x v="83"/>
    <s v="2009a-Norcross"/>
    <x v="3"/>
    <x v="4"/>
    <n v="34"/>
    <s v="BT40"/>
    <x v="82"/>
    <x v="82"/>
    <n v="71.679500000000004"/>
    <n v="-166.45760000000001"/>
    <x v="43"/>
    <n v="0.66545138888888888"/>
    <n v="2.5"/>
    <x v="76"/>
    <x v="65"/>
    <s v="mud"/>
    <x v="31"/>
    <x v="31"/>
    <x v="5"/>
    <x v="46"/>
    <x v="0"/>
    <n v="2.2570000000000001"/>
    <n v="27"/>
    <n v="62"/>
    <n v="16.184823453731362"/>
    <s v="alternate stn name = UTX6"/>
    <x v="2"/>
    <n v="2"/>
    <n v="4.8"/>
    <n v="32.369646907462723"/>
    <n v="77.687152577910538"/>
  </r>
  <r>
    <x v="83"/>
    <s v="2009a-Norcross"/>
    <x v="3"/>
    <x v="4"/>
    <n v="34"/>
    <s v="BT40"/>
    <x v="82"/>
    <x v="82"/>
    <n v="71.679500000000004"/>
    <n v="-166.45760000000001"/>
    <x v="43"/>
    <n v="0.66545138888888888"/>
    <n v="2.5"/>
    <x v="76"/>
    <x v="65"/>
    <s v="mud"/>
    <x v="31"/>
    <x v="31"/>
    <x v="5"/>
    <x v="46"/>
    <x v="0"/>
    <n v="2.2570000000000001"/>
    <n v="27"/>
    <n v="62"/>
    <n v="16.184823453731362"/>
    <s v="alternate stn name = UTX6"/>
    <x v="4"/>
    <n v="1"/>
    <n v="0.8"/>
    <n v="16.184823453731362"/>
    <n v="12.94785876298509"/>
  </r>
  <r>
    <x v="84"/>
    <s v="2009a-Norcross"/>
    <x v="3"/>
    <x v="4"/>
    <n v="37"/>
    <s v="BT39"/>
    <x v="83"/>
    <x v="83"/>
    <n v="72.038600000000002"/>
    <n v="-166.3552"/>
    <x v="43"/>
    <n v="0.43136574074074074"/>
    <n v="2.5"/>
    <x v="77"/>
    <x v="66"/>
    <s v="mud"/>
    <x v="32"/>
    <x v="32"/>
    <x v="5"/>
    <x v="17"/>
    <x v="0"/>
    <n v="2.2570000000000001"/>
    <n v="88"/>
    <n v="199"/>
    <n v="5.0254986543397164"/>
    <s v="alternate stn name = CBL11"/>
    <x v="5"/>
    <n v="1"/>
    <n v="2.9"/>
    <n v="5.0254986543397164"/>
    <n v="14.573946097585177"/>
  </r>
  <r>
    <x v="84"/>
    <s v="2009a-Norcross"/>
    <x v="3"/>
    <x v="4"/>
    <n v="37"/>
    <s v="BT39"/>
    <x v="83"/>
    <x v="83"/>
    <n v="72.038600000000002"/>
    <n v="-166.3552"/>
    <x v="43"/>
    <n v="0.43136574074074074"/>
    <n v="2.5"/>
    <x v="77"/>
    <x v="66"/>
    <s v="mud"/>
    <x v="32"/>
    <x v="32"/>
    <x v="5"/>
    <x v="17"/>
    <x v="0"/>
    <n v="2.2570000000000001"/>
    <n v="88"/>
    <n v="199"/>
    <n v="5.0254986543397164"/>
    <s v="alternate stn name = CBL11"/>
    <x v="0"/>
    <n v="2"/>
    <n v="4.8"/>
    <n v="10.050997308679433"/>
    <n v="24.12239354083064"/>
  </r>
  <r>
    <x v="84"/>
    <s v="2009a-Norcross"/>
    <x v="3"/>
    <x v="4"/>
    <n v="37"/>
    <s v="BT39"/>
    <x v="83"/>
    <x v="83"/>
    <n v="72.038600000000002"/>
    <n v="-166.3552"/>
    <x v="43"/>
    <n v="0.43136574074074074"/>
    <n v="2.5"/>
    <x v="77"/>
    <x v="66"/>
    <s v="mud"/>
    <x v="32"/>
    <x v="32"/>
    <x v="5"/>
    <x v="17"/>
    <x v="0"/>
    <n v="2.2570000000000001"/>
    <n v="88"/>
    <n v="199"/>
    <n v="5.0254986543397164"/>
    <s v="alternate stn name = CBL11"/>
    <x v="2"/>
    <n v="3"/>
    <n v="27"/>
    <n v="15.076495963019148"/>
    <n v="135.68846366717236"/>
  </r>
  <r>
    <x v="85"/>
    <s v="2009a-Norcross"/>
    <x v="3"/>
    <x v="4"/>
    <n v="3"/>
    <s v="BT05"/>
    <x v="84"/>
    <x v="84"/>
    <n v="69.824799999999996"/>
    <n v="-165.5146"/>
    <x v="44"/>
    <n v="0.45277777777777778"/>
    <n v="2.5"/>
    <x v="78"/>
    <x v="67"/>
    <s v="sand with mud"/>
    <x v="33"/>
    <x v="33"/>
    <x v="23"/>
    <x v="63"/>
    <x v="0"/>
    <n v="2.2570000000000001"/>
    <n v="793"/>
    <n v="1790"/>
    <n v="0.55870047287385161"/>
    <s v="alternate stn name = CBL3"/>
    <x v="15"/>
    <n v="1"/>
    <n v="4"/>
    <n v="0.55870047287385161"/>
    <n v="2.2348018914954064"/>
  </r>
  <r>
    <x v="85"/>
    <s v="2009a-Norcross"/>
    <x v="3"/>
    <x v="4"/>
    <n v="3"/>
    <s v="BT05"/>
    <x v="84"/>
    <x v="84"/>
    <n v="69.824799999999996"/>
    <n v="-165.5146"/>
    <x v="44"/>
    <n v="0.45277777777777778"/>
    <n v="2.5"/>
    <x v="78"/>
    <x v="67"/>
    <s v="sand with mud"/>
    <x v="33"/>
    <x v="33"/>
    <x v="23"/>
    <x v="63"/>
    <x v="0"/>
    <n v="2.2570000000000001"/>
    <n v="793"/>
    <n v="1790"/>
    <n v="0.55870047287385161"/>
    <s v="alternate stn name = CBL3"/>
    <x v="1"/>
    <n v="2"/>
    <n v="2"/>
    <n v="1.1174009457477032"/>
    <n v="1.1174009457477032"/>
  </r>
  <r>
    <x v="85"/>
    <s v="2009a-Norcross"/>
    <x v="3"/>
    <x v="4"/>
    <n v="3"/>
    <s v="BT05"/>
    <x v="84"/>
    <x v="84"/>
    <n v="69.824799999999996"/>
    <n v="-165.5146"/>
    <x v="44"/>
    <n v="0.45277777777777778"/>
    <n v="2.5"/>
    <x v="78"/>
    <x v="67"/>
    <s v="sand with mud"/>
    <x v="33"/>
    <x v="33"/>
    <x v="23"/>
    <x v="63"/>
    <x v="0"/>
    <n v="2.2570000000000001"/>
    <n v="793"/>
    <n v="1790"/>
    <n v="0.55870047287385161"/>
    <s v="alternate stn name = CBL3"/>
    <x v="4"/>
    <n v="56"/>
    <n v="47"/>
    <n v="31.28722648093569"/>
    <n v="26.258922225071025"/>
  </r>
  <r>
    <x v="85"/>
    <s v="2009a-Norcross"/>
    <x v="3"/>
    <x v="4"/>
    <n v="3"/>
    <s v="BT05"/>
    <x v="84"/>
    <x v="84"/>
    <n v="69.824799999999996"/>
    <n v="-165.5146"/>
    <x v="44"/>
    <n v="0.45277777777777778"/>
    <n v="2.5"/>
    <x v="78"/>
    <x v="67"/>
    <s v="sand with mud"/>
    <x v="33"/>
    <x v="33"/>
    <x v="23"/>
    <x v="63"/>
    <x v="0"/>
    <n v="2.2570000000000001"/>
    <n v="793"/>
    <n v="1790"/>
    <n v="0.55870047287385161"/>
    <s v="alternate stn name = CBL3"/>
    <x v="10"/>
    <n v="4"/>
    <n v="3.9"/>
    <n v="2.2348018914954064"/>
    <n v="2.1789318442080212"/>
  </r>
  <r>
    <x v="86"/>
    <s v="2009a-Norcross"/>
    <x v="3"/>
    <x v="4"/>
    <n v="42"/>
    <s v="BT42"/>
    <x v="85"/>
    <x v="85"/>
    <n v="71.744900000000001"/>
    <n v="-162.11429999999999"/>
    <x v="45"/>
    <n v="0.27083333333333331"/>
    <n v="2.5"/>
    <x v="79"/>
    <x v="68"/>
    <s v="mud with sand"/>
    <x v="34"/>
    <x v="34"/>
    <x v="24"/>
    <x v="64"/>
    <x v="0"/>
    <n v="2.2570000000000001"/>
    <n v="325"/>
    <n v="733"/>
    <n v="1.3649204719150458"/>
    <s v="alternate stn name = UTX7"/>
    <x v="5"/>
    <n v="3"/>
    <n v="5.9"/>
    <n v="4.094761415745138"/>
    <n v="8.0530307842987714"/>
  </r>
  <r>
    <x v="86"/>
    <s v="2009a-Norcross"/>
    <x v="3"/>
    <x v="4"/>
    <n v="42"/>
    <s v="BT42"/>
    <x v="85"/>
    <x v="85"/>
    <n v="71.744900000000001"/>
    <n v="-162.11429999999999"/>
    <x v="45"/>
    <n v="0.27083333333333331"/>
    <n v="2.5"/>
    <x v="79"/>
    <x v="68"/>
    <s v="mud with sand"/>
    <x v="34"/>
    <x v="34"/>
    <x v="24"/>
    <x v="64"/>
    <x v="0"/>
    <n v="2.2570000000000001"/>
    <n v="325"/>
    <n v="733"/>
    <n v="1.3649204719150458"/>
    <s v="alternate stn name = UTX7"/>
    <x v="6"/>
    <n v="3"/>
    <n v="9.1999999999999993"/>
    <n v="4.094761415745138"/>
    <n v="12.557268341618421"/>
  </r>
  <r>
    <x v="86"/>
    <s v="2009a-Norcross"/>
    <x v="3"/>
    <x v="4"/>
    <n v="42"/>
    <s v="BT42"/>
    <x v="85"/>
    <x v="85"/>
    <n v="71.744900000000001"/>
    <n v="-162.11429999999999"/>
    <x v="45"/>
    <n v="0.27083333333333331"/>
    <n v="2.5"/>
    <x v="79"/>
    <x v="68"/>
    <s v="mud with sand"/>
    <x v="34"/>
    <x v="34"/>
    <x v="24"/>
    <x v="64"/>
    <x v="0"/>
    <n v="2.2570000000000001"/>
    <n v="325"/>
    <n v="733"/>
    <n v="1.3649204719150458"/>
    <s v="alternate stn name = UTX7"/>
    <x v="0"/>
    <n v="11"/>
    <n v="49"/>
    <n v="15.014125191065505"/>
    <n v="66.881103123837249"/>
  </r>
  <r>
    <x v="86"/>
    <s v="2009a-Norcross"/>
    <x v="3"/>
    <x v="4"/>
    <n v="42"/>
    <s v="BT42"/>
    <x v="85"/>
    <x v="85"/>
    <n v="71.744900000000001"/>
    <n v="-162.11429999999999"/>
    <x v="45"/>
    <n v="0.27083333333333331"/>
    <n v="2.5"/>
    <x v="79"/>
    <x v="68"/>
    <s v="mud with sand"/>
    <x v="34"/>
    <x v="34"/>
    <x v="24"/>
    <x v="64"/>
    <x v="0"/>
    <n v="2.2570000000000001"/>
    <n v="325"/>
    <n v="733"/>
    <n v="1.3649204719150458"/>
    <s v="alternate stn name = UTX7"/>
    <x v="1"/>
    <n v="1"/>
    <n v="11.5"/>
    <n v="1.3649204719150458"/>
    <n v="15.696585427023027"/>
  </r>
  <r>
    <x v="86"/>
    <s v="2009a-Norcross"/>
    <x v="3"/>
    <x v="4"/>
    <n v="42"/>
    <s v="BT42"/>
    <x v="85"/>
    <x v="85"/>
    <n v="71.744900000000001"/>
    <n v="-162.11429999999999"/>
    <x v="45"/>
    <n v="0.27083333333333331"/>
    <n v="2.5"/>
    <x v="79"/>
    <x v="68"/>
    <s v="mud with sand"/>
    <x v="34"/>
    <x v="34"/>
    <x v="24"/>
    <x v="64"/>
    <x v="0"/>
    <n v="2.2570000000000001"/>
    <n v="325"/>
    <n v="733"/>
    <n v="1.3649204719150458"/>
    <s v="alternate stn name = UTX7"/>
    <x v="8"/>
    <n v="4"/>
    <n v="5.7"/>
    <n v="5.4596818876601834"/>
    <n v="7.7800466899157614"/>
  </r>
  <r>
    <x v="86"/>
    <s v="2009a-Norcross"/>
    <x v="3"/>
    <x v="4"/>
    <n v="42"/>
    <s v="BT42"/>
    <x v="85"/>
    <x v="85"/>
    <n v="71.744900000000001"/>
    <n v="-162.11429999999999"/>
    <x v="45"/>
    <n v="0.27083333333333331"/>
    <n v="2.5"/>
    <x v="79"/>
    <x v="68"/>
    <s v="mud with sand"/>
    <x v="34"/>
    <x v="34"/>
    <x v="24"/>
    <x v="64"/>
    <x v="0"/>
    <n v="2.2570000000000001"/>
    <n v="325"/>
    <n v="733"/>
    <n v="1.3649204719150458"/>
    <s v="alternate stn name = UTX7"/>
    <x v="9"/>
    <n v="1"/>
    <n v="0.2"/>
    <n v="1.3649204719150458"/>
    <n v="0.27298409438300919"/>
  </r>
  <r>
    <x v="87"/>
    <s v="2009a-Norcross"/>
    <x v="3"/>
    <x v="4"/>
    <n v="43"/>
    <s v="BT46"/>
    <x v="86"/>
    <x v="86"/>
    <n v="72.061800000000005"/>
    <n v="-164.13399999999999"/>
    <x v="46"/>
    <n v="0.655787037037037"/>
    <n v="2.5"/>
    <x v="80"/>
    <x v="69"/>
    <s v="sand with mud and gravel"/>
    <x v="35"/>
    <x v="35"/>
    <x v="25"/>
    <x v="65"/>
    <x v="0"/>
    <n v="2.2570000000000001"/>
    <n v="124"/>
    <n v="279"/>
    <n v="3.5826745510958062"/>
    <s v="alternate stn name = UTX1"/>
    <x v="5"/>
    <n v="2"/>
    <n v="0.8"/>
    <n v="7.1653491021916125"/>
    <n v="2.8661396408766451"/>
  </r>
  <r>
    <x v="87"/>
    <s v="2009a-Norcross"/>
    <x v="3"/>
    <x v="4"/>
    <n v="43"/>
    <s v="BT46"/>
    <x v="86"/>
    <x v="86"/>
    <n v="72.061800000000005"/>
    <n v="-164.13399999999999"/>
    <x v="46"/>
    <n v="0.655787037037037"/>
    <n v="2.5"/>
    <x v="80"/>
    <x v="69"/>
    <s v="sand with mud and gravel"/>
    <x v="35"/>
    <x v="35"/>
    <x v="25"/>
    <x v="65"/>
    <x v="0"/>
    <n v="2.2570000000000001"/>
    <n v="124"/>
    <n v="279"/>
    <n v="3.5826745510958062"/>
    <s v="alternate stn name = UTX1"/>
    <x v="0"/>
    <n v="5"/>
    <n v="20.6"/>
    <n v="17.913372755479031"/>
    <n v="73.803095752573611"/>
  </r>
  <r>
    <x v="87"/>
    <s v="2009a-Norcross"/>
    <x v="3"/>
    <x v="4"/>
    <n v="43"/>
    <s v="BT46"/>
    <x v="86"/>
    <x v="86"/>
    <n v="72.061800000000005"/>
    <n v="-164.13399999999999"/>
    <x v="46"/>
    <n v="0.655787037037037"/>
    <n v="2.5"/>
    <x v="80"/>
    <x v="69"/>
    <s v="sand with mud and gravel"/>
    <x v="35"/>
    <x v="35"/>
    <x v="25"/>
    <x v="65"/>
    <x v="0"/>
    <n v="2.2570000000000001"/>
    <n v="124"/>
    <n v="279"/>
    <n v="3.5826745510958062"/>
    <s v="alternate stn name = UTX1"/>
    <x v="3"/>
    <n v="1"/>
    <n v="9"/>
    <n v="3.5826745510958062"/>
    <n v="32.244070959862256"/>
  </r>
  <r>
    <x v="87"/>
    <s v="2009a-Norcross"/>
    <x v="3"/>
    <x v="4"/>
    <n v="43"/>
    <s v="BT46"/>
    <x v="86"/>
    <x v="86"/>
    <n v="72.061800000000005"/>
    <n v="-164.13399999999999"/>
    <x v="46"/>
    <n v="0.655787037037037"/>
    <n v="2.5"/>
    <x v="80"/>
    <x v="69"/>
    <s v="sand with mud and gravel"/>
    <x v="35"/>
    <x v="35"/>
    <x v="25"/>
    <x v="65"/>
    <x v="0"/>
    <n v="2.2570000000000001"/>
    <n v="124"/>
    <n v="279"/>
    <n v="3.5826745510958062"/>
    <s v="alternate stn name = UTX1"/>
    <x v="4"/>
    <n v="1"/>
    <n v="0.8"/>
    <n v="3.5826745510958062"/>
    <n v="2.8661396408766451"/>
  </r>
  <r>
    <x v="87"/>
    <s v="2009a-Norcross"/>
    <x v="3"/>
    <x v="4"/>
    <n v="43"/>
    <s v="BT46"/>
    <x v="86"/>
    <x v="86"/>
    <n v="72.061800000000005"/>
    <n v="-164.13399999999999"/>
    <x v="46"/>
    <n v="0.655787037037037"/>
    <n v="2.5"/>
    <x v="80"/>
    <x v="69"/>
    <s v="sand with mud and gravel"/>
    <x v="35"/>
    <x v="35"/>
    <x v="25"/>
    <x v="65"/>
    <x v="0"/>
    <n v="2.2570000000000001"/>
    <n v="124"/>
    <n v="279"/>
    <n v="3.5826745510958062"/>
    <s v="alternate stn name = UTX1"/>
    <x v="8"/>
    <n v="2"/>
    <n v="0.4"/>
    <n v="7.1653491021916125"/>
    <n v="1.4330698204383225"/>
  </r>
  <r>
    <x v="88"/>
    <s v="2009a-Norcross"/>
    <x v="3"/>
    <x v="4"/>
    <n v="44"/>
    <s v="BT45"/>
    <x v="87"/>
    <x v="87"/>
    <n v="72.428700000000006"/>
    <n v="-165.01570000000001"/>
    <x v="46"/>
    <n v="0.45902777777777781"/>
    <n v="1.25"/>
    <x v="81"/>
    <x v="70"/>
    <s v="mud"/>
    <x v="36"/>
    <x v="36"/>
    <x v="5"/>
    <x v="66"/>
    <x v="0"/>
    <n v="2.2570000000000001"/>
    <n v="64"/>
    <n v="144"/>
    <n v="6.9561682360542978"/>
    <s v="alternate stn name = CBL20"/>
    <x v="5"/>
    <n v="10"/>
    <n v="33.6"/>
    <n v="69.561682360542974"/>
    <n v="233.72725273142441"/>
  </r>
  <r>
    <x v="88"/>
    <s v="2009a-Norcross"/>
    <x v="3"/>
    <x v="4"/>
    <n v="44"/>
    <s v="BT45"/>
    <x v="87"/>
    <x v="87"/>
    <n v="72.428700000000006"/>
    <n v="-165.01570000000001"/>
    <x v="46"/>
    <n v="0.45902777777777781"/>
    <n v="1.25"/>
    <x v="81"/>
    <x v="70"/>
    <s v="mud"/>
    <x v="36"/>
    <x v="36"/>
    <x v="5"/>
    <x v="66"/>
    <x v="0"/>
    <n v="2.2570000000000001"/>
    <n v="64"/>
    <n v="144"/>
    <n v="6.9561682360542978"/>
    <s v="alternate stn name = CBL20"/>
    <x v="7"/>
    <n v="1"/>
    <n v="0.2"/>
    <n v="6.9561682360542978"/>
    <n v="1.3912336472108597"/>
  </r>
  <r>
    <x v="88"/>
    <s v="2009a-Norcross"/>
    <x v="3"/>
    <x v="4"/>
    <n v="44"/>
    <s v="BT45"/>
    <x v="87"/>
    <x v="87"/>
    <n v="72.428700000000006"/>
    <n v="-165.01570000000001"/>
    <x v="46"/>
    <n v="0.45902777777777781"/>
    <n v="1.25"/>
    <x v="81"/>
    <x v="70"/>
    <s v="mud"/>
    <x v="36"/>
    <x v="36"/>
    <x v="5"/>
    <x v="66"/>
    <x v="0"/>
    <n v="2.2570000000000001"/>
    <n v="64"/>
    <n v="144"/>
    <n v="6.9561682360542978"/>
    <s v="alternate stn name = CBL20"/>
    <x v="0"/>
    <n v="2"/>
    <n v="14.7"/>
    <n v="13.912336472108596"/>
    <n v="102.25567306999817"/>
  </r>
  <r>
    <x v="88"/>
    <s v="2009a-Norcross"/>
    <x v="3"/>
    <x v="4"/>
    <n v="44"/>
    <s v="BT45"/>
    <x v="87"/>
    <x v="87"/>
    <n v="72.428700000000006"/>
    <n v="-165.01570000000001"/>
    <x v="46"/>
    <n v="0.45902777777777781"/>
    <n v="1.25"/>
    <x v="81"/>
    <x v="70"/>
    <s v="mud"/>
    <x v="36"/>
    <x v="36"/>
    <x v="5"/>
    <x v="66"/>
    <x v="0"/>
    <n v="2.2570000000000001"/>
    <n v="64"/>
    <n v="144"/>
    <n v="6.9561682360542978"/>
    <s v="alternate stn name = CBL20"/>
    <x v="2"/>
    <n v="1"/>
    <n v="22"/>
    <n v="6.9561682360542978"/>
    <n v="153.03570119319454"/>
  </r>
  <r>
    <x v="88"/>
    <s v="2009a-Norcross"/>
    <x v="3"/>
    <x v="4"/>
    <n v="44"/>
    <s v="BT45"/>
    <x v="87"/>
    <x v="87"/>
    <n v="72.428700000000006"/>
    <n v="-165.01570000000001"/>
    <x v="46"/>
    <n v="0.45902777777777781"/>
    <n v="1.25"/>
    <x v="81"/>
    <x v="70"/>
    <s v="mud"/>
    <x v="36"/>
    <x v="36"/>
    <x v="5"/>
    <x v="66"/>
    <x v="0"/>
    <n v="2.2570000000000001"/>
    <n v="64"/>
    <n v="144"/>
    <n v="6.9561682360542978"/>
    <s v="alternate stn name = CBL20"/>
    <x v="9"/>
    <n v="5"/>
    <n v="31.2"/>
    <n v="34.780841180271487"/>
    <n v="217.03244896489409"/>
  </r>
  <r>
    <x v="89"/>
    <s v="2009a-Norcross"/>
    <x v="3"/>
    <x v="4"/>
    <n v="45"/>
    <s v="BT49"/>
    <x v="88"/>
    <x v="88"/>
    <n v="72.282399999999996"/>
    <n v="-163.2953"/>
    <x v="45"/>
    <n v="0.3659722222222222"/>
    <n v="2.5"/>
    <x v="81"/>
    <x v="70"/>
    <s v="mud with sand"/>
    <x v="37"/>
    <x v="37"/>
    <x v="5"/>
    <x v="3"/>
    <x v="0"/>
    <n v="2.2570000000000001"/>
    <n v="88"/>
    <n v="198"/>
    <n v="5.0422193919411695"/>
    <s v="alternate stn name = CBL19"/>
    <x v="5"/>
    <n v="1"/>
    <n v="4.5"/>
    <n v="5.0422193919411695"/>
    <n v="22.689987263735262"/>
  </r>
  <r>
    <x v="89"/>
    <s v="2009a-Norcross"/>
    <x v="3"/>
    <x v="4"/>
    <n v="45"/>
    <s v="BT49"/>
    <x v="88"/>
    <x v="88"/>
    <n v="72.282399999999996"/>
    <n v="-163.2953"/>
    <x v="45"/>
    <n v="0.3659722222222222"/>
    <n v="2.5"/>
    <x v="81"/>
    <x v="70"/>
    <s v="mud with sand"/>
    <x v="37"/>
    <x v="37"/>
    <x v="5"/>
    <x v="3"/>
    <x v="0"/>
    <n v="2.2570000000000001"/>
    <n v="88"/>
    <n v="198"/>
    <n v="5.0422193919411695"/>
    <s v="alternate stn name = CBL19"/>
    <x v="0"/>
    <n v="14"/>
    <n v="76.900000000000006"/>
    <n v="70.591071487176379"/>
    <n v="387.74667124027599"/>
  </r>
  <r>
    <x v="89"/>
    <s v="2009a-Norcross"/>
    <x v="3"/>
    <x v="4"/>
    <n v="45"/>
    <s v="BT49"/>
    <x v="88"/>
    <x v="88"/>
    <n v="72.282399999999996"/>
    <n v="-163.2953"/>
    <x v="45"/>
    <n v="0.3659722222222222"/>
    <n v="2.5"/>
    <x v="81"/>
    <x v="70"/>
    <s v="mud with sand"/>
    <x v="37"/>
    <x v="37"/>
    <x v="5"/>
    <x v="3"/>
    <x v="0"/>
    <n v="2.2570000000000001"/>
    <n v="88"/>
    <n v="198"/>
    <n v="5.0422193919411695"/>
    <s v="alternate stn name = CBL19"/>
    <x v="1"/>
    <n v="2"/>
    <n v="24.8"/>
    <n v="10.084438783882339"/>
    <n v="125.04704092014101"/>
  </r>
  <r>
    <x v="89"/>
    <s v="2009a-Norcross"/>
    <x v="3"/>
    <x v="4"/>
    <n v="45"/>
    <s v="BT49"/>
    <x v="88"/>
    <x v="88"/>
    <n v="72.282399999999996"/>
    <n v="-163.2953"/>
    <x v="45"/>
    <n v="0.3659722222222222"/>
    <n v="2.5"/>
    <x v="81"/>
    <x v="70"/>
    <s v="mud with sand"/>
    <x v="37"/>
    <x v="37"/>
    <x v="5"/>
    <x v="3"/>
    <x v="0"/>
    <n v="2.2570000000000001"/>
    <n v="88"/>
    <n v="198"/>
    <n v="5.0422193919411695"/>
    <s v="alternate stn name = CBL19"/>
    <x v="20"/>
    <n v="1"/>
    <n v="3.9"/>
    <n v="5.0422193919411695"/>
    <n v="19.664655628570561"/>
  </r>
  <r>
    <x v="89"/>
    <s v="2009a-Norcross"/>
    <x v="3"/>
    <x v="4"/>
    <n v="45"/>
    <s v="BT49"/>
    <x v="88"/>
    <x v="88"/>
    <n v="72.282399999999996"/>
    <n v="-163.2953"/>
    <x v="45"/>
    <n v="0.3659722222222222"/>
    <n v="2.5"/>
    <x v="81"/>
    <x v="70"/>
    <s v="mud with sand"/>
    <x v="37"/>
    <x v="37"/>
    <x v="5"/>
    <x v="3"/>
    <x v="0"/>
    <n v="2.2570000000000001"/>
    <n v="88"/>
    <n v="198"/>
    <n v="5.0422193919411695"/>
    <s v="alternate stn name = CBL19"/>
    <x v="8"/>
    <n v="3"/>
    <n v="3.6"/>
    <n v="15.126658175823508"/>
    <n v="18.151989810988212"/>
  </r>
  <r>
    <x v="90"/>
    <s v="2009a-Norcross"/>
    <x v="3"/>
    <x v="4"/>
    <n v="47"/>
    <s v="BT47"/>
    <x v="89"/>
    <x v="89"/>
    <n v="71.728399999999993"/>
    <n v="-160.7285"/>
    <x v="41"/>
    <n v="0.62638888888888888"/>
    <n v="2.5"/>
    <x v="82"/>
    <x v="71"/>
    <s v="mud with sand"/>
    <x v="38"/>
    <x v="38"/>
    <x v="5"/>
    <x v="14"/>
    <x v="0"/>
    <n v="2.2570000000000001"/>
    <n v="90"/>
    <n v="202"/>
    <n v="4.9397334004071869"/>
    <s v="alternate stn name = CBL15"/>
    <x v="5"/>
    <n v="2"/>
    <n v="2.7"/>
    <n v="9.8794668008143738"/>
    <n v="13.337280181099405"/>
  </r>
  <r>
    <x v="90"/>
    <s v="2009a-Norcross"/>
    <x v="3"/>
    <x v="4"/>
    <n v="47"/>
    <s v="BT47"/>
    <x v="89"/>
    <x v="89"/>
    <n v="71.728399999999993"/>
    <n v="-160.7285"/>
    <x v="41"/>
    <n v="0.62638888888888888"/>
    <n v="2.5"/>
    <x v="82"/>
    <x v="71"/>
    <s v="mud with sand"/>
    <x v="38"/>
    <x v="38"/>
    <x v="5"/>
    <x v="14"/>
    <x v="0"/>
    <n v="2.2570000000000001"/>
    <n v="90"/>
    <n v="202"/>
    <n v="4.9397334004071869"/>
    <s v="alternate stn name = CBL15"/>
    <x v="0"/>
    <n v="1"/>
    <n v="2.7"/>
    <n v="4.9397334004071869"/>
    <n v="13.337280181099405"/>
  </r>
  <r>
    <x v="90"/>
    <s v="2009a-Norcross"/>
    <x v="3"/>
    <x v="4"/>
    <n v="47"/>
    <s v="BT47"/>
    <x v="89"/>
    <x v="89"/>
    <n v="71.728399999999993"/>
    <n v="-160.7285"/>
    <x v="41"/>
    <n v="0.62638888888888888"/>
    <n v="2.5"/>
    <x v="82"/>
    <x v="71"/>
    <s v="mud with sand"/>
    <x v="38"/>
    <x v="38"/>
    <x v="5"/>
    <x v="14"/>
    <x v="0"/>
    <n v="2.2570000000000001"/>
    <n v="90"/>
    <n v="202"/>
    <n v="4.9397334004071869"/>
    <s v="alternate stn name = CBL15"/>
    <x v="8"/>
    <n v="1"/>
    <n v="0.2"/>
    <n v="4.9397334004071869"/>
    <n v="0.98794668008143738"/>
  </r>
  <r>
    <x v="91"/>
    <s v="2009a-Norcross"/>
    <x v="3"/>
    <x v="4"/>
    <n v="48"/>
    <s v="BT48"/>
    <x v="90"/>
    <x v="90"/>
    <n v="71.372200000000007"/>
    <n v="-159.46520000000001"/>
    <x v="41"/>
    <n v="0.34722222222222227"/>
    <n v="1.25"/>
    <x v="83"/>
    <x v="49"/>
    <s v="mud with gravel and sand"/>
    <x v="39"/>
    <x v="39"/>
    <x v="26"/>
    <x v="67"/>
    <x v="0"/>
    <n v="2.2570000000000001"/>
    <n v="70"/>
    <n v="158"/>
    <n v="6.31718123411002"/>
    <s v="catch is adjusted to 100%; subsampled 25% of haul volume; alternate stn name = CBL14"/>
    <x v="8"/>
    <n v="8"/>
    <n v="10"/>
    <n v="50.53744987288016"/>
    <n v="63.1718123411002"/>
  </r>
  <r>
    <x v="91"/>
    <s v="2009a-Norcross"/>
    <x v="3"/>
    <x v="4"/>
    <n v="48"/>
    <s v="BT48"/>
    <x v="90"/>
    <x v="90"/>
    <n v="71.372200000000007"/>
    <n v="-159.46520000000001"/>
    <x v="41"/>
    <n v="0.34722222222222227"/>
    <n v="1.25"/>
    <x v="83"/>
    <x v="49"/>
    <s v="mud with gravel and sand"/>
    <x v="39"/>
    <x v="39"/>
    <x v="26"/>
    <x v="67"/>
    <x v="0"/>
    <n v="2.2570000000000001"/>
    <n v="70"/>
    <n v="158"/>
    <n v="6.31718123411002"/>
    <s v="catch is adjusted to 100%; subsampled 25% of haul volume; alternate stn name = CBL14"/>
    <x v="9"/>
    <n v="4"/>
    <n v="88"/>
    <n v="25.26872493644008"/>
    <n v="555.91194860168173"/>
  </r>
  <r>
    <x v="92"/>
    <s v="2009a-Norcross"/>
    <x v="3"/>
    <x v="4"/>
    <n v="4"/>
    <s v="BT06"/>
    <x v="91"/>
    <x v="91"/>
    <n v="70.016499999999994"/>
    <n v="-163.7587"/>
    <x v="44"/>
    <n v="0.18819444444444444"/>
    <n v="2.5"/>
    <x v="84"/>
    <x v="31"/>
    <s v="sand with mud"/>
    <x v="40"/>
    <x v="40"/>
    <x v="5"/>
    <x v="68"/>
    <x v="0"/>
    <n v="2.2570000000000001"/>
    <n v="217"/>
    <n v="491"/>
    <n v="2.0386631104833781"/>
    <s v="alternate stn name = CBL5"/>
    <x v="36"/>
    <n v="2"/>
    <n v="14.2"/>
    <n v="4.0773262209667562"/>
    <n v="28.949016168863967"/>
  </r>
  <r>
    <x v="92"/>
    <s v="2009a-Norcross"/>
    <x v="3"/>
    <x v="4"/>
    <n v="4"/>
    <s v="BT06"/>
    <x v="91"/>
    <x v="91"/>
    <n v="70.016499999999994"/>
    <n v="-163.7587"/>
    <x v="44"/>
    <n v="0.18819444444444444"/>
    <n v="2.5"/>
    <x v="84"/>
    <x v="31"/>
    <s v="sand with mud"/>
    <x v="40"/>
    <x v="40"/>
    <x v="5"/>
    <x v="68"/>
    <x v="0"/>
    <n v="2.2570000000000001"/>
    <n v="217"/>
    <n v="491"/>
    <n v="2.0386631104833781"/>
    <s v="alternate stn name = CBL5"/>
    <x v="0"/>
    <n v="1"/>
    <n v="1.5"/>
    <n v="2.0386631104833781"/>
    <n v="3.057994665725067"/>
  </r>
  <r>
    <x v="92"/>
    <s v="2009a-Norcross"/>
    <x v="3"/>
    <x v="4"/>
    <n v="4"/>
    <s v="BT06"/>
    <x v="91"/>
    <x v="91"/>
    <n v="70.016499999999994"/>
    <n v="-163.7587"/>
    <x v="44"/>
    <n v="0.18819444444444444"/>
    <n v="2.5"/>
    <x v="84"/>
    <x v="31"/>
    <s v="sand with mud"/>
    <x v="40"/>
    <x v="40"/>
    <x v="5"/>
    <x v="68"/>
    <x v="0"/>
    <n v="2.2570000000000001"/>
    <n v="217"/>
    <n v="491"/>
    <n v="2.0386631104833781"/>
    <s v="alternate stn name = CBL5"/>
    <x v="1"/>
    <n v="102"/>
    <n v="243.5"/>
    <n v="207.94363726930456"/>
    <n v="496.4144674027026"/>
  </r>
  <r>
    <x v="92"/>
    <s v="2009a-Norcross"/>
    <x v="3"/>
    <x v="4"/>
    <n v="4"/>
    <s v="BT06"/>
    <x v="91"/>
    <x v="91"/>
    <n v="70.016499999999994"/>
    <n v="-163.7587"/>
    <x v="44"/>
    <n v="0.18819444444444444"/>
    <n v="2.5"/>
    <x v="84"/>
    <x v="31"/>
    <s v="sand with mud"/>
    <x v="40"/>
    <x v="40"/>
    <x v="5"/>
    <x v="68"/>
    <x v="0"/>
    <n v="2.2570000000000001"/>
    <n v="217"/>
    <n v="491"/>
    <n v="2.0386631104833781"/>
    <s v="alternate stn name = CBL5"/>
    <x v="27"/>
    <n v="12"/>
    <n v="13.5"/>
    <n v="24.463957325800536"/>
    <n v="27.521951991525604"/>
  </r>
  <r>
    <x v="92"/>
    <s v="2009a-Norcross"/>
    <x v="3"/>
    <x v="4"/>
    <n v="4"/>
    <s v="BT06"/>
    <x v="91"/>
    <x v="91"/>
    <n v="70.016499999999994"/>
    <n v="-163.7587"/>
    <x v="44"/>
    <n v="0.18819444444444444"/>
    <n v="2.5"/>
    <x v="84"/>
    <x v="31"/>
    <s v="sand with mud"/>
    <x v="40"/>
    <x v="40"/>
    <x v="5"/>
    <x v="68"/>
    <x v="0"/>
    <n v="2.2570000000000001"/>
    <n v="217"/>
    <n v="491"/>
    <n v="2.0386631104833781"/>
    <s v="alternate stn name = CBL5"/>
    <x v="45"/>
    <n v="1"/>
    <n v="0.2"/>
    <n v="2.0386631104833781"/>
    <n v="0.40773262209667566"/>
  </r>
  <r>
    <x v="92"/>
    <s v="2009a-Norcross"/>
    <x v="3"/>
    <x v="4"/>
    <n v="4"/>
    <s v="BT06"/>
    <x v="91"/>
    <x v="91"/>
    <n v="70.016499999999994"/>
    <n v="-163.7587"/>
    <x v="44"/>
    <n v="0.18819444444444444"/>
    <n v="2.5"/>
    <x v="84"/>
    <x v="31"/>
    <s v="sand with mud"/>
    <x v="40"/>
    <x v="40"/>
    <x v="5"/>
    <x v="68"/>
    <x v="0"/>
    <n v="2.2570000000000001"/>
    <n v="217"/>
    <n v="491"/>
    <n v="2.0386631104833781"/>
    <s v="alternate stn name = CBL5"/>
    <x v="4"/>
    <n v="25"/>
    <n v="101"/>
    <n v="50.966577762084455"/>
    <n v="205.90497415882118"/>
  </r>
  <r>
    <x v="92"/>
    <s v="2009a-Norcross"/>
    <x v="3"/>
    <x v="4"/>
    <n v="4"/>
    <s v="BT06"/>
    <x v="91"/>
    <x v="91"/>
    <n v="70.016499999999994"/>
    <n v="-163.7587"/>
    <x v="44"/>
    <n v="0.18819444444444444"/>
    <n v="2.5"/>
    <x v="84"/>
    <x v="31"/>
    <s v="sand with mud"/>
    <x v="40"/>
    <x v="40"/>
    <x v="5"/>
    <x v="68"/>
    <x v="0"/>
    <n v="2.2570000000000001"/>
    <n v="217"/>
    <n v="491"/>
    <n v="2.0386631104833781"/>
    <s v="alternate stn name = CBL5"/>
    <x v="10"/>
    <n v="5"/>
    <n v="18"/>
    <n v="10.193315552416891"/>
    <n v="36.695935988700803"/>
  </r>
  <r>
    <x v="93"/>
    <s v="2009a-Norcross"/>
    <x v="3"/>
    <x v="4"/>
    <n v="6"/>
    <s v="BT09"/>
    <x v="92"/>
    <x v="92"/>
    <n v="70.341999999999999"/>
    <n v="-165.4572"/>
    <x v="47"/>
    <n v="0.45902777777777781"/>
    <n v="2.5"/>
    <x v="85"/>
    <x v="28"/>
    <s v="mud with sand"/>
    <x v="41"/>
    <x v="41"/>
    <x v="5"/>
    <x v="48"/>
    <x v="0"/>
    <n v="2.2570000000000001"/>
    <n v="104"/>
    <n v="234"/>
    <n v="4.2778106476856239"/>
    <s v="alternate stn name = UTX29"/>
    <x v="5"/>
    <n v="1"/>
    <n v="3"/>
    <n v="4.2778106476856239"/>
    <n v="12.833431943056873"/>
  </r>
  <r>
    <x v="93"/>
    <s v="2009a-Norcross"/>
    <x v="3"/>
    <x v="4"/>
    <n v="6"/>
    <s v="BT09"/>
    <x v="92"/>
    <x v="92"/>
    <n v="70.341999999999999"/>
    <n v="-165.4572"/>
    <x v="47"/>
    <n v="0.45902777777777781"/>
    <n v="2.5"/>
    <x v="85"/>
    <x v="28"/>
    <s v="mud with sand"/>
    <x v="41"/>
    <x v="41"/>
    <x v="5"/>
    <x v="48"/>
    <x v="0"/>
    <n v="2.2570000000000001"/>
    <n v="104"/>
    <n v="234"/>
    <n v="4.2778106476856239"/>
    <s v="alternate stn name = UTX29"/>
    <x v="14"/>
    <n v="1"/>
    <n v="4"/>
    <n v="4.2778106476856239"/>
    <n v="17.111242590742496"/>
  </r>
  <r>
    <x v="93"/>
    <s v="2009a-Norcross"/>
    <x v="3"/>
    <x v="4"/>
    <n v="6"/>
    <s v="BT09"/>
    <x v="92"/>
    <x v="92"/>
    <n v="70.341999999999999"/>
    <n v="-165.4572"/>
    <x v="47"/>
    <n v="0.45902777777777781"/>
    <n v="2.5"/>
    <x v="85"/>
    <x v="28"/>
    <s v="mud with sand"/>
    <x v="41"/>
    <x v="41"/>
    <x v="5"/>
    <x v="48"/>
    <x v="0"/>
    <n v="2.2570000000000001"/>
    <n v="104"/>
    <n v="234"/>
    <n v="4.2778106476856239"/>
    <s v="alternate stn name = UTX29"/>
    <x v="1"/>
    <n v="8"/>
    <n v="18.5"/>
    <n v="34.222485181484991"/>
    <n v="79.139496982184042"/>
  </r>
  <r>
    <x v="93"/>
    <s v="2009a-Norcross"/>
    <x v="3"/>
    <x v="4"/>
    <n v="6"/>
    <s v="BT09"/>
    <x v="92"/>
    <x v="92"/>
    <n v="70.341999999999999"/>
    <n v="-165.4572"/>
    <x v="47"/>
    <n v="0.45902777777777781"/>
    <n v="2.5"/>
    <x v="85"/>
    <x v="28"/>
    <s v="mud with sand"/>
    <x v="41"/>
    <x v="41"/>
    <x v="5"/>
    <x v="48"/>
    <x v="0"/>
    <n v="2.2570000000000001"/>
    <n v="104"/>
    <n v="234"/>
    <n v="4.2778106476856239"/>
    <s v="alternate stn name = UTX29"/>
    <x v="2"/>
    <n v="5"/>
    <n v="15.5"/>
    <n v="21.389053238428119"/>
    <n v="66.306065039127176"/>
  </r>
  <r>
    <x v="93"/>
    <s v="2009a-Norcross"/>
    <x v="3"/>
    <x v="4"/>
    <n v="6"/>
    <s v="BT09"/>
    <x v="92"/>
    <x v="92"/>
    <n v="70.341999999999999"/>
    <n v="-165.4572"/>
    <x v="47"/>
    <n v="0.45902777777777781"/>
    <n v="2.5"/>
    <x v="85"/>
    <x v="28"/>
    <s v="mud with sand"/>
    <x v="41"/>
    <x v="41"/>
    <x v="5"/>
    <x v="48"/>
    <x v="0"/>
    <n v="2.2570000000000001"/>
    <n v="104"/>
    <n v="234"/>
    <n v="4.2778106476856239"/>
    <s v="alternate stn name = UTX29"/>
    <x v="4"/>
    <n v="12"/>
    <n v="12"/>
    <n v="51.333727772227491"/>
    <n v="51.333727772227491"/>
  </r>
  <r>
    <x v="93"/>
    <s v="2009a-Norcross"/>
    <x v="3"/>
    <x v="4"/>
    <n v="6"/>
    <s v="BT09"/>
    <x v="92"/>
    <x v="92"/>
    <n v="70.341999999999999"/>
    <n v="-165.4572"/>
    <x v="47"/>
    <n v="0.45902777777777781"/>
    <n v="2.5"/>
    <x v="85"/>
    <x v="28"/>
    <s v="mud with sand"/>
    <x v="41"/>
    <x v="41"/>
    <x v="5"/>
    <x v="48"/>
    <x v="0"/>
    <n v="2.2570000000000001"/>
    <n v="104"/>
    <n v="234"/>
    <n v="4.2778106476856239"/>
    <s v="alternate stn name = UTX29"/>
    <x v="20"/>
    <n v="1"/>
    <n v="3"/>
    <n v="4.2778106476856239"/>
    <n v="12.833431943056873"/>
  </r>
  <r>
    <x v="93"/>
    <s v="2009a-Norcross"/>
    <x v="3"/>
    <x v="4"/>
    <n v="6"/>
    <s v="BT09"/>
    <x v="92"/>
    <x v="92"/>
    <n v="70.341999999999999"/>
    <n v="-165.4572"/>
    <x v="47"/>
    <n v="0.45902777777777781"/>
    <n v="2.5"/>
    <x v="85"/>
    <x v="28"/>
    <s v="mud with sand"/>
    <x v="41"/>
    <x v="41"/>
    <x v="5"/>
    <x v="48"/>
    <x v="0"/>
    <n v="2.2570000000000001"/>
    <n v="104"/>
    <n v="234"/>
    <n v="4.2778106476856239"/>
    <s v="alternate stn name = UTX29"/>
    <x v="19"/>
    <n v="1"/>
    <n v="1.5"/>
    <n v="4.2778106476856239"/>
    <n v="6.4167159715284363"/>
  </r>
  <r>
    <x v="94"/>
    <s v="2009a-Norcross"/>
    <x v="3"/>
    <x v="4"/>
    <n v="7"/>
    <s v="BT10"/>
    <x v="93"/>
    <x v="93"/>
    <n v="70.470399999999998"/>
    <n v="-166.08619999999999"/>
    <x v="47"/>
    <n v="0.62013888888888891"/>
    <n v="2.5"/>
    <x v="86"/>
    <x v="72"/>
    <s v="mud with sand"/>
    <x v="42"/>
    <x v="42"/>
    <x v="27"/>
    <x v="4"/>
    <x v="0"/>
    <n v="2.2570000000000001"/>
    <n v="123"/>
    <n v="278"/>
    <n v="3.6021627385082002"/>
    <s v="alternate stn name = UTX28"/>
    <x v="7"/>
    <n v="1"/>
    <n v="0.8"/>
    <n v="3.6021627385082002"/>
    <n v="2.8817301908065605"/>
  </r>
  <r>
    <x v="94"/>
    <s v="2009a-Norcross"/>
    <x v="3"/>
    <x v="4"/>
    <n v="7"/>
    <s v="BT10"/>
    <x v="93"/>
    <x v="93"/>
    <n v="70.470399999999998"/>
    <n v="-166.08619999999999"/>
    <x v="47"/>
    <n v="0.62013888888888891"/>
    <n v="2.5"/>
    <x v="86"/>
    <x v="72"/>
    <s v="mud with sand"/>
    <x v="42"/>
    <x v="42"/>
    <x v="27"/>
    <x v="4"/>
    <x v="0"/>
    <n v="2.2570000000000001"/>
    <n v="123"/>
    <n v="278"/>
    <n v="3.6021627385082002"/>
    <s v="alternate stn name = UTX28"/>
    <x v="0"/>
    <n v="5"/>
    <n v="17.8"/>
    <n v="18.010813692540999"/>
    <n v="64.118496745445967"/>
  </r>
  <r>
    <x v="94"/>
    <s v="2009a-Norcross"/>
    <x v="3"/>
    <x v="4"/>
    <n v="7"/>
    <s v="BT10"/>
    <x v="93"/>
    <x v="93"/>
    <n v="70.470399999999998"/>
    <n v="-166.08619999999999"/>
    <x v="47"/>
    <n v="0.62013888888888891"/>
    <n v="2.5"/>
    <x v="86"/>
    <x v="72"/>
    <s v="mud with sand"/>
    <x v="42"/>
    <x v="42"/>
    <x v="27"/>
    <x v="4"/>
    <x v="0"/>
    <n v="2.2570000000000001"/>
    <n v="123"/>
    <n v="278"/>
    <n v="3.6021627385082002"/>
    <s v="alternate stn name = UTX28"/>
    <x v="14"/>
    <n v="3"/>
    <n v="6.4"/>
    <n v="10.806488215524601"/>
    <n v="23.053841526452484"/>
  </r>
  <r>
    <x v="94"/>
    <s v="2009a-Norcross"/>
    <x v="3"/>
    <x v="4"/>
    <n v="7"/>
    <s v="BT10"/>
    <x v="93"/>
    <x v="93"/>
    <n v="70.470399999999998"/>
    <n v="-166.08619999999999"/>
    <x v="47"/>
    <n v="0.62013888888888891"/>
    <n v="2.5"/>
    <x v="86"/>
    <x v="72"/>
    <s v="mud with sand"/>
    <x v="42"/>
    <x v="42"/>
    <x v="27"/>
    <x v="4"/>
    <x v="0"/>
    <n v="2.2570000000000001"/>
    <n v="123"/>
    <n v="278"/>
    <n v="3.6021627385082002"/>
    <s v="alternate stn name = UTX28"/>
    <x v="1"/>
    <n v="3"/>
    <n v="11.2"/>
    <n v="10.806488215524601"/>
    <n v="40.344222671291838"/>
  </r>
  <r>
    <x v="94"/>
    <s v="2009a-Norcross"/>
    <x v="3"/>
    <x v="4"/>
    <n v="7"/>
    <s v="BT10"/>
    <x v="93"/>
    <x v="93"/>
    <n v="70.470399999999998"/>
    <n v="-166.08619999999999"/>
    <x v="47"/>
    <n v="0.62013888888888891"/>
    <n v="2.5"/>
    <x v="86"/>
    <x v="72"/>
    <s v="mud with sand"/>
    <x v="42"/>
    <x v="42"/>
    <x v="27"/>
    <x v="4"/>
    <x v="0"/>
    <n v="2.2570000000000001"/>
    <n v="123"/>
    <n v="278"/>
    <n v="3.6021627385082002"/>
    <s v="alternate stn name = UTX28"/>
    <x v="2"/>
    <n v="9"/>
    <n v="20.5"/>
    <n v="32.4194646465738"/>
    <n v="73.844336139418104"/>
  </r>
  <r>
    <x v="94"/>
    <s v="2009a-Norcross"/>
    <x v="3"/>
    <x v="4"/>
    <n v="7"/>
    <s v="BT10"/>
    <x v="93"/>
    <x v="93"/>
    <n v="70.470399999999998"/>
    <n v="-166.08619999999999"/>
    <x v="47"/>
    <n v="0.62013888888888891"/>
    <n v="2.5"/>
    <x v="86"/>
    <x v="72"/>
    <s v="mud with sand"/>
    <x v="42"/>
    <x v="42"/>
    <x v="27"/>
    <x v="4"/>
    <x v="0"/>
    <n v="2.2570000000000001"/>
    <n v="123"/>
    <n v="278"/>
    <n v="3.6021627385082002"/>
    <s v="alternate stn name = UTX28"/>
    <x v="27"/>
    <n v="1"/>
    <n v="0.4"/>
    <n v="3.6021627385082002"/>
    <n v="1.4408650954032802"/>
  </r>
  <r>
    <x v="94"/>
    <s v="2009a-Norcross"/>
    <x v="3"/>
    <x v="4"/>
    <n v="7"/>
    <s v="BT10"/>
    <x v="93"/>
    <x v="93"/>
    <n v="70.470399999999998"/>
    <n v="-166.08619999999999"/>
    <x v="47"/>
    <n v="0.62013888888888891"/>
    <n v="2.5"/>
    <x v="86"/>
    <x v="72"/>
    <s v="mud with sand"/>
    <x v="42"/>
    <x v="42"/>
    <x v="27"/>
    <x v="4"/>
    <x v="0"/>
    <n v="2.2570000000000001"/>
    <n v="123"/>
    <n v="278"/>
    <n v="3.6021627385082002"/>
    <s v="alternate stn name = UTX28"/>
    <x v="45"/>
    <n v="2"/>
    <n v="0.4"/>
    <n v="7.2043254770164005"/>
    <n v="1.4408650954032802"/>
  </r>
  <r>
    <x v="94"/>
    <s v="2009a-Norcross"/>
    <x v="3"/>
    <x v="4"/>
    <n v="7"/>
    <s v="BT10"/>
    <x v="93"/>
    <x v="93"/>
    <n v="70.470399999999998"/>
    <n v="-166.08619999999999"/>
    <x v="47"/>
    <n v="0.62013888888888891"/>
    <n v="2.5"/>
    <x v="86"/>
    <x v="72"/>
    <s v="mud with sand"/>
    <x v="42"/>
    <x v="42"/>
    <x v="27"/>
    <x v="4"/>
    <x v="0"/>
    <n v="2.2570000000000001"/>
    <n v="123"/>
    <n v="278"/>
    <n v="3.6021627385082002"/>
    <s v="alternate stn name = UTX28"/>
    <x v="11"/>
    <n v="1"/>
    <n v="3.2"/>
    <n v="3.6021627385082002"/>
    <n v="11.526920763226242"/>
  </r>
  <r>
    <x v="94"/>
    <s v="2009a-Norcross"/>
    <x v="3"/>
    <x v="4"/>
    <n v="7"/>
    <s v="BT10"/>
    <x v="93"/>
    <x v="93"/>
    <n v="70.470399999999998"/>
    <n v="-166.08619999999999"/>
    <x v="47"/>
    <n v="0.62013888888888891"/>
    <n v="2.5"/>
    <x v="86"/>
    <x v="72"/>
    <s v="mud with sand"/>
    <x v="42"/>
    <x v="42"/>
    <x v="27"/>
    <x v="4"/>
    <x v="0"/>
    <n v="2.2570000000000001"/>
    <n v="123"/>
    <n v="278"/>
    <n v="3.6021627385082002"/>
    <s v="alternate stn name = UTX28"/>
    <x v="4"/>
    <n v="31"/>
    <n v="25.6"/>
    <n v="111.66704489375421"/>
    <n v="92.215366105809935"/>
  </r>
  <r>
    <x v="94"/>
    <s v="2009a-Norcross"/>
    <x v="3"/>
    <x v="4"/>
    <n v="7"/>
    <s v="BT10"/>
    <x v="93"/>
    <x v="93"/>
    <n v="70.470399999999998"/>
    <n v="-166.08619999999999"/>
    <x v="47"/>
    <n v="0.62013888888888891"/>
    <n v="2.5"/>
    <x v="86"/>
    <x v="72"/>
    <s v="mud with sand"/>
    <x v="42"/>
    <x v="42"/>
    <x v="27"/>
    <x v="4"/>
    <x v="0"/>
    <n v="2.2570000000000001"/>
    <n v="123"/>
    <n v="278"/>
    <n v="3.6021627385082002"/>
    <s v="alternate stn name = UTX28"/>
    <x v="20"/>
    <n v="3"/>
    <n v="0.9"/>
    <n v="10.806488215524601"/>
    <n v="3.2419464646573801"/>
  </r>
  <r>
    <x v="94"/>
    <s v="2009a-Norcross"/>
    <x v="3"/>
    <x v="4"/>
    <n v="7"/>
    <s v="BT10"/>
    <x v="93"/>
    <x v="93"/>
    <n v="70.470399999999998"/>
    <n v="-166.08619999999999"/>
    <x v="47"/>
    <n v="0.62013888888888891"/>
    <n v="2.5"/>
    <x v="86"/>
    <x v="72"/>
    <s v="mud with sand"/>
    <x v="42"/>
    <x v="42"/>
    <x v="27"/>
    <x v="4"/>
    <x v="0"/>
    <n v="2.2570000000000001"/>
    <n v="123"/>
    <n v="278"/>
    <n v="3.6021627385082002"/>
    <s v="alternate stn name = UTX28"/>
    <x v="10"/>
    <n v="1"/>
    <n v="0.4"/>
    <n v="3.6021627385082002"/>
    <n v="1.4408650954032802"/>
  </r>
  <r>
    <x v="95"/>
    <s v="2009c-Norcross"/>
    <x v="4"/>
    <x v="5"/>
    <s v="BF001"/>
    <s v="BT27"/>
    <x v="94"/>
    <x v="94"/>
    <n v="71.111099999999993"/>
    <n v="-163.797"/>
    <x v="48"/>
    <n v="1.1111111111111112E-2"/>
    <n v="2.5499999999999998"/>
    <x v="87"/>
    <x v="52"/>
    <s v="mud with sand and gravel"/>
    <x v="43"/>
    <x v="43"/>
    <x v="28"/>
    <x v="69"/>
    <x v="0"/>
    <n v="2.2570000000000001"/>
    <n v="112"/>
    <n v="252"/>
    <n v="3.9680073937093283"/>
    <m/>
    <x v="5"/>
    <n v="56"/>
    <n v="119.1"/>
    <n v="222.20841404772239"/>
    <n v="472.58968059078097"/>
  </r>
  <r>
    <x v="95"/>
    <s v="2009c-Norcross"/>
    <x v="4"/>
    <x v="5"/>
    <s v="BF001"/>
    <s v="BT27"/>
    <x v="94"/>
    <x v="94"/>
    <n v="71.111099999999993"/>
    <n v="-163.797"/>
    <x v="48"/>
    <n v="1.1111111111111112E-2"/>
    <n v="2.5499999999999998"/>
    <x v="87"/>
    <x v="52"/>
    <s v="mud with sand and gravel"/>
    <x v="43"/>
    <x v="43"/>
    <x v="28"/>
    <x v="69"/>
    <x v="0"/>
    <n v="2.2570000000000001"/>
    <n v="112"/>
    <n v="252"/>
    <n v="3.9680073937093283"/>
    <m/>
    <x v="6"/>
    <n v="3"/>
    <n v="16.600000000000001"/>
    <n v="11.904022181127985"/>
    <n v="65.868922735574856"/>
  </r>
  <r>
    <x v="95"/>
    <s v="2009c-Norcross"/>
    <x v="4"/>
    <x v="5"/>
    <s v="BF001"/>
    <s v="BT27"/>
    <x v="94"/>
    <x v="94"/>
    <n v="71.111099999999993"/>
    <n v="-163.797"/>
    <x v="48"/>
    <n v="1.1111111111111112E-2"/>
    <n v="2.5499999999999998"/>
    <x v="87"/>
    <x v="52"/>
    <s v="mud with sand and gravel"/>
    <x v="43"/>
    <x v="43"/>
    <x v="28"/>
    <x v="69"/>
    <x v="0"/>
    <n v="2.2570000000000001"/>
    <n v="112"/>
    <n v="252"/>
    <n v="3.9680073937093283"/>
    <m/>
    <x v="7"/>
    <n v="2"/>
    <n v="2.6"/>
    <n v="7.9360147874186566"/>
    <n v="10.316819223644254"/>
  </r>
  <r>
    <x v="95"/>
    <s v="2009c-Norcross"/>
    <x v="4"/>
    <x v="5"/>
    <s v="BF001"/>
    <s v="BT27"/>
    <x v="94"/>
    <x v="94"/>
    <n v="71.111099999999993"/>
    <n v="-163.797"/>
    <x v="48"/>
    <n v="1.1111111111111112E-2"/>
    <n v="2.5499999999999998"/>
    <x v="87"/>
    <x v="52"/>
    <s v="mud with sand and gravel"/>
    <x v="43"/>
    <x v="43"/>
    <x v="28"/>
    <x v="69"/>
    <x v="0"/>
    <n v="2.2570000000000001"/>
    <n v="112"/>
    <n v="252"/>
    <n v="3.9680073937093283"/>
    <m/>
    <x v="0"/>
    <n v="3"/>
    <n v="24.5"/>
    <n v="11.904022181127985"/>
    <n v="97.216181145878551"/>
  </r>
  <r>
    <x v="95"/>
    <s v="2009c-Norcross"/>
    <x v="4"/>
    <x v="5"/>
    <s v="BF001"/>
    <s v="BT27"/>
    <x v="94"/>
    <x v="94"/>
    <n v="71.111099999999993"/>
    <n v="-163.797"/>
    <x v="48"/>
    <n v="1.1111111111111112E-2"/>
    <n v="2.5499999999999998"/>
    <x v="87"/>
    <x v="52"/>
    <s v="mud with sand and gravel"/>
    <x v="43"/>
    <x v="43"/>
    <x v="28"/>
    <x v="69"/>
    <x v="0"/>
    <n v="2.2570000000000001"/>
    <n v="112"/>
    <n v="252"/>
    <n v="3.9680073937093283"/>
    <m/>
    <x v="14"/>
    <n v="45"/>
    <n v="62"/>
    <n v="178.56033271691979"/>
    <n v="246.01645840997836"/>
  </r>
  <r>
    <x v="95"/>
    <s v="2009c-Norcross"/>
    <x v="4"/>
    <x v="5"/>
    <s v="BF001"/>
    <s v="BT27"/>
    <x v="94"/>
    <x v="94"/>
    <n v="71.111099999999993"/>
    <n v="-163.797"/>
    <x v="48"/>
    <n v="1.1111111111111112E-2"/>
    <n v="2.5499999999999998"/>
    <x v="87"/>
    <x v="52"/>
    <s v="mud with sand and gravel"/>
    <x v="43"/>
    <x v="43"/>
    <x v="28"/>
    <x v="69"/>
    <x v="0"/>
    <n v="2.2570000000000001"/>
    <n v="112"/>
    <n v="252"/>
    <n v="3.9680073937093283"/>
    <m/>
    <x v="15"/>
    <n v="7"/>
    <n v="14.7"/>
    <n v="27.776051755965298"/>
    <n v="58.329708687527123"/>
  </r>
  <r>
    <x v="95"/>
    <s v="2009c-Norcross"/>
    <x v="4"/>
    <x v="5"/>
    <s v="BF001"/>
    <s v="BT27"/>
    <x v="94"/>
    <x v="94"/>
    <n v="71.111099999999993"/>
    <n v="-163.797"/>
    <x v="48"/>
    <n v="1.1111111111111112E-2"/>
    <n v="2.5499999999999998"/>
    <x v="87"/>
    <x v="52"/>
    <s v="mud with sand and gravel"/>
    <x v="43"/>
    <x v="43"/>
    <x v="28"/>
    <x v="69"/>
    <x v="0"/>
    <n v="2.2570000000000001"/>
    <n v="112"/>
    <n v="252"/>
    <n v="3.9680073937093283"/>
    <m/>
    <x v="8"/>
    <n v="5"/>
    <n v="8"/>
    <n v="19.840036968546642"/>
    <n v="31.744059149674626"/>
  </r>
  <r>
    <x v="95"/>
    <s v="2009c-Norcross"/>
    <x v="4"/>
    <x v="5"/>
    <s v="BF001"/>
    <s v="BT27"/>
    <x v="94"/>
    <x v="94"/>
    <n v="71.111099999999993"/>
    <n v="-163.797"/>
    <x v="48"/>
    <n v="1.1111111111111112E-2"/>
    <n v="2.5499999999999998"/>
    <x v="87"/>
    <x v="52"/>
    <s v="mud with sand and gravel"/>
    <x v="43"/>
    <x v="43"/>
    <x v="28"/>
    <x v="69"/>
    <x v="0"/>
    <n v="2.2570000000000001"/>
    <n v="112"/>
    <n v="252"/>
    <n v="3.9680073937093283"/>
    <m/>
    <x v="9"/>
    <n v="10"/>
    <n v="148"/>
    <n v="39.680073937093283"/>
    <n v="587.26509426898065"/>
  </r>
  <r>
    <x v="95"/>
    <s v="2009c-Norcross"/>
    <x v="4"/>
    <x v="5"/>
    <s v="BF001"/>
    <s v="BT27"/>
    <x v="94"/>
    <x v="94"/>
    <n v="71.111099999999993"/>
    <n v="-163.797"/>
    <x v="48"/>
    <n v="1.1111111111111112E-2"/>
    <n v="2.5499999999999998"/>
    <x v="87"/>
    <x v="52"/>
    <s v="mud with sand and gravel"/>
    <x v="43"/>
    <x v="43"/>
    <x v="28"/>
    <x v="69"/>
    <x v="0"/>
    <n v="2.2570000000000001"/>
    <n v="112"/>
    <n v="252"/>
    <n v="3.9680073937093283"/>
    <m/>
    <x v="10"/>
    <n v="1"/>
    <n v="2.2999999999999998"/>
    <n v="3.9680073937093283"/>
    <n v="9.1264170055314544"/>
  </r>
  <r>
    <x v="96"/>
    <s v="2009c-Norcross"/>
    <x v="4"/>
    <x v="5"/>
    <s v="BF003"/>
    <s v="BT17"/>
    <x v="95"/>
    <x v="95"/>
    <n v="71.116200000000006"/>
    <n v="-163.03819999999999"/>
    <x v="49"/>
    <n v="0.31736111111111115"/>
    <n v="3.08"/>
    <x v="88"/>
    <x v="73"/>
    <s v="sand with mud"/>
    <x v="44"/>
    <x v="44"/>
    <x v="29"/>
    <x v="70"/>
    <x v="0"/>
    <n v="2.2570000000000001"/>
    <n v="187"/>
    <n v="422"/>
    <n v="2.3711193292792299"/>
    <m/>
    <x v="5"/>
    <n v="2"/>
    <n v="3.6"/>
    <n v="4.7422386585584597"/>
    <n v="8.5360295854052275"/>
  </r>
  <r>
    <x v="96"/>
    <s v="2009c-Norcross"/>
    <x v="4"/>
    <x v="5"/>
    <s v="BF003"/>
    <s v="BT17"/>
    <x v="95"/>
    <x v="95"/>
    <n v="71.116200000000006"/>
    <n v="-163.03819999999999"/>
    <x v="49"/>
    <n v="0.31736111111111115"/>
    <n v="3.08"/>
    <x v="88"/>
    <x v="73"/>
    <s v="sand with mud"/>
    <x v="44"/>
    <x v="44"/>
    <x v="29"/>
    <x v="70"/>
    <x v="0"/>
    <n v="2.2570000000000001"/>
    <n v="187"/>
    <n v="422"/>
    <n v="2.3711193292792299"/>
    <m/>
    <x v="7"/>
    <n v="1"/>
    <n v="0.7"/>
    <n v="2.3711193292792299"/>
    <n v="1.6597835304954609"/>
  </r>
  <r>
    <x v="96"/>
    <s v="2009c-Norcross"/>
    <x v="4"/>
    <x v="5"/>
    <s v="BF003"/>
    <s v="BT17"/>
    <x v="95"/>
    <x v="95"/>
    <n v="71.116200000000006"/>
    <n v="-163.03819999999999"/>
    <x v="49"/>
    <n v="0.31736111111111115"/>
    <n v="3.08"/>
    <x v="88"/>
    <x v="73"/>
    <s v="sand with mud"/>
    <x v="44"/>
    <x v="44"/>
    <x v="29"/>
    <x v="70"/>
    <x v="0"/>
    <n v="2.2570000000000001"/>
    <n v="187"/>
    <n v="422"/>
    <n v="2.3711193292792299"/>
    <m/>
    <x v="0"/>
    <n v="3"/>
    <n v="40.799999999999997"/>
    <n v="7.1133579878376896"/>
    <n v="96.741668634592571"/>
  </r>
  <r>
    <x v="96"/>
    <s v="2009c-Norcross"/>
    <x v="4"/>
    <x v="5"/>
    <s v="BF003"/>
    <s v="BT17"/>
    <x v="95"/>
    <x v="95"/>
    <n v="71.116200000000006"/>
    <n v="-163.03819999999999"/>
    <x v="49"/>
    <n v="0.31736111111111115"/>
    <n v="3.08"/>
    <x v="88"/>
    <x v="73"/>
    <s v="sand with mud"/>
    <x v="44"/>
    <x v="44"/>
    <x v="29"/>
    <x v="70"/>
    <x v="0"/>
    <n v="2.2570000000000001"/>
    <n v="187"/>
    <n v="422"/>
    <n v="2.3711193292792299"/>
    <m/>
    <x v="14"/>
    <n v="1"/>
    <n v="1.7"/>
    <n v="2.3711193292792299"/>
    <n v="4.0309028597746908"/>
  </r>
  <r>
    <x v="96"/>
    <s v="2009c-Norcross"/>
    <x v="4"/>
    <x v="5"/>
    <s v="BF003"/>
    <s v="BT17"/>
    <x v="95"/>
    <x v="95"/>
    <n v="71.116200000000006"/>
    <n v="-163.03819999999999"/>
    <x v="49"/>
    <n v="0.31736111111111115"/>
    <n v="3.08"/>
    <x v="88"/>
    <x v="73"/>
    <s v="sand with mud"/>
    <x v="44"/>
    <x v="44"/>
    <x v="29"/>
    <x v="70"/>
    <x v="0"/>
    <n v="2.2570000000000001"/>
    <n v="187"/>
    <n v="422"/>
    <n v="2.3711193292792299"/>
    <m/>
    <x v="15"/>
    <n v="1"/>
    <n v="8.8000000000000007"/>
    <n v="2.3711193292792299"/>
    <n v="20.865850097657223"/>
  </r>
  <r>
    <x v="97"/>
    <s v="2009c-Norcross"/>
    <x v="4"/>
    <x v="5"/>
    <s v="BF005"/>
    <s v="BT25"/>
    <x v="96"/>
    <x v="96"/>
    <n v="71.100399999999993"/>
    <n v="-162.25620000000001"/>
    <x v="50"/>
    <n v="0.31597222222222221"/>
    <n v="2.83"/>
    <x v="89"/>
    <x v="69"/>
    <s v="sand with mud"/>
    <x v="45"/>
    <x v="45"/>
    <x v="30"/>
    <x v="71"/>
    <x v="0"/>
    <n v="2.2570000000000001"/>
    <n v="111"/>
    <n v="251"/>
    <n v="3.987699808837017"/>
    <m/>
    <x v="6"/>
    <n v="1"/>
    <n v="7.1"/>
    <n v="3.987699808837017"/>
    <n v="28.312668642742821"/>
  </r>
  <r>
    <x v="97"/>
    <s v="2009c-Norcross"/>
    <x v="4"/>
    <x v="5"/>
    <s v="BF005"/>
    <s v="BT25"/>
    <x v="96"/>
    <x v="96"/>
    <n v="71.100399999999993"/>
    <n v="-162.25620000000001"/>
    <x v="50"/>
    <n v="0.31597222222222221"/>
    <n v="2.83"/>
    <x v="89"/>
    <x v="69"/>
    <s v="sand with mud"/>
    <x v="45"/>
    <x v="45"/>
    <x v="30"/>
    <x v="71"/>
    <x v="0"/>
    <n v="2.2570000000000001"/>
    <n v="111"/>
    <n v="251"/>
    <n v="3.987699808837017"/>
    <m/>
    <x v="0"/>
    <n v="4"/>
    <n v="31.8"/>
    <n v="15.950799235348068"/>
    <n v="126.80885392101715"/>
  </r>
  <r>
    <x v="97"/>
    <s v="2009c-Norcross"/>
    <x v="4"/>
    <x v="5"/>
    <s v="BF005"/>
    <s v="BT25"/>
    <x v="96"/>
    <x v="96"/>
    <n v="71.100399999999993"/>
    <n v="-162.25620000000001"/>
    <x v="50"/>
    <n v="0.31597222222222221"/>
    <n v="2.83"/>
    <x v="89"/>
    <x v="69"/>
    <s v="sand with mud"/>
    <x v="45"/>
    <x v="45"/>
    <x v="30"/>
    <x v="71"/>
    <x v="0"/>
    <n v="2.2570000000000001"/>
    <n v="111"/>
    <n v="251"/>
    <n v="3.987699808837017"/>
    <m/>
    <x v="14"/>
    <n v="10"/>
    <n v="19.3"/>
    <n v="39.876998088370172"/>
    <n v="76.962606310554435"/>
  </r>
  <r>
    <x v="97"/>
    <s v="2009c-Norcross"/>
    <x v="4"/>
    <x v="5"/>
    <s v="BF005"/>
    <s v="BT25"/>
    <x v="96"/>
    <x v="96"/>
    <n v="71.100399999999993"/>
    <n v="-162.25620000000001"/>
    <x v="50"/>
    <n v="0.31597222222222221"/>
    <n v="2.83"/>
    <x v="89"/>
    <x v="69"/>
    <s v="sand with mud"/>
    <x v="45"/>
    <x v="45"/>
    <x v="30"/>
    <x v="71"/>
    <x v="0"/>
    <n v="2.2570000000000001"/>
    <n v="111"/>
    <n v="251"/>
    <n v="3.987699808837017"/>
    <m/>
    <x v="2"/>
    <n v="1"/>
    <n v="17.7"/>
    <n v="3.987699808837017"/>
    <n v="70.582286616415203"/>
  </r>
  <r>
    <x v="97"/>
    <s v="2009c-Norcross"/>
    <x v="4"/>
    <x v="5"/>
    <s v="BF005"/>
    <s v="BT25"/>
    <x v="96"/>
    <x v="96"/>
    <n v="71.100399999999993"/>
    <n v="-162.25620000000001"/>
    <x v="50"/>
    <n v="0.31597222222222221"/>
    <n v="2.83"/>
    <x v="89"/>
    <x v="69"/>
    <s v="sand with mud"/>
    <x v="45"/>
    <x v="45"/>
    <x v="30"/>
    <x v="71"/>
    <x v="0"/>
    <n v="2.2570000000000001"/>
    <n v="111"/>
    <n v="251"/>
    <n v="3.987699808837017"/>
    <m/>
    <x v="22"/>
    <n v="1"/>
    <n v="2.5"/>
    <n v="3.987699808837017"/>
    <n v="9.969249522092543"/>
  </r>
  <r>
    <x v="97"/>
    <s v="2009c-Norcross"/>
    <x v="4"/>
    <x v="5"/>
    <s v="BF005"/>
    <s v="BT25"/>
    <x v="96"/>
    <x v="96"/>
    <n v="71.100399999999993"/>
    <n v="-162.25620000000001"/>
    <x v="50"/>
    <n v="0.31597222222222221"/>
    <n v="2.83"/>
    <x v="89"/>
    <x v="69"/>
    <s v="sand with mud"/>
    <x v="45"/>
    <x v="45"/>
    <x v="30"/>
    <x v="71"/>
    <x v="0"/>
    <n v="2.2570000000000001"/>
    <n v="111"/>
    <n v="251"/>
    <n v="3.987699808837017"/>
    <m/>
    <x v="8"/>
    <n v="1"/>
    <n v="0.6"/>
    <n v="3.987699808837017"/>
    <n v="2.39261988530221"/>
  </r>
  <r>
    <x v="97"/>
    <s v="2009c-Norcross"/>
    <x v="4"/>
    <x v="5"/>
    <s v="BF005"/>
    <s v="BT25"/>
    <x v="96"/>
    <x v="96"/>
    <n v="71.100399999999993"/>
    <n v="-162.25620000000001"/>
    <x v="50"/>
    <n v="0.31597222222222221"/>
    <n v="2.83"/>
    <x v="89"/>
    <x v="69"/>
    <s v="sand with mud"/>
    <x v="45"/>
    <x v="45"/>
    <x v="30"/>
    <x v="71"/>
    <x v="0"/>
    <n v="2.2570000000000001"/>
    <n v="111"/>
    <n v="251"/>
    <n v="3.987699808837017"/>
    <m/>
    <x v="18"/>
    <n v="1"/>
    <n v="4.7"/>
    <n v="3.987699808837017"/>
    <n v="18.742189101533981"/>
  </r>
  <r>
    <x v="98"/>
    <s v="2009c-Norcross"/>
    <x v="4"/>
    <x v="5"/>
    <s v="BF009"/>
    <s v="BT22"/>
    <x v="97"/>
    <x v="97"/>
    <n v="71.232900000000001"/>
    <n v="-162.64269999999999"/>
    <x v="51"/>
    <n v="0.97986111111111107"/>
    <n v="3.13"/>
    <x v="90"/>
    <x v="63"/>
    <s v="mud with sand"/>
    <x v="46"/>
    <x v="46"/>
    <x v="31"/>
    <x v="72"/>
    <x v="0"/>
    <n v="2.2570000000000001"/>
    <n v="120"/>
    <n v="271"/>
    <n v="3.6896028374507988"/>
    <m/>
    <x v="5"/>
    <n v="15"/>
    <n v="34.299999999999997"/>
    <n v="55.344042561761981"/>
    <n v="126.55337732456239"/>
  </r>
  <r>
    <x v="98"/>
    <s v="2009c-Norcross"/>
    <x v="4"/>
    <x v="5"/>
    <s v="BF009"/>
    <s v="BT22"/>
    <x v="97"/>
    <x v="97"/>
    <n v="71.232900000000001"/>
    <n v="-162.64269999999999"/>
    <x v="51"/>
    <n v="0.97986111111111107"/>
    <n v="3.13"/>
    <x v="90"/>
    <x v="63"/>
    <s v="mud with sand"/>
    <x v="46"/>
    <x v="46"/>
    <x v="31"/>
    <x v="72"/>
    <x v="0"/>
    <n v="2.2570000000000001"/>
    <n v="120"/>
    <n v="271"/>
    <n v="3.6896028374507988"/>
    <m/>
    <x v="0"/>
    <n v="1"/>
    <n v="4.5999999999999996"/>
    <n v="3.6896028374507988"/>
    <n v="16.972173052273671"/>
  </r>
  <r>
    <x v="98"/>
    <s v="2009c-Norcross"/>
    <x v="4"/>
    <x v="5"/>
    <s v="BF009"/>
    <s v="BT22"/>
    <x v="97"/>
    <x v="97"/>
    <n v="71.232900000000001"/>
    <n v="-162.64269999999999"/>
    <x v="51"/>
    <n v="0.97986111111111107"/>
    <n v="3.13"/>
    <x v="90"/>
    <x v="63"/>
    <s v="mud with sand"/>
    <x v="46"/>
    <x v="46"/>
    <x v="31"/>
    <x v="72"/>
    <x v="0"/>
    <n v="2.2570000000000001"/>
    <n v="120"/>
    <n v="271"/>
    <n v="3.6896028374507988"/>
    <m/>
    <x v="14"/>
    <n v="5"/>
    <n v="9.4"/>
    <n v="18.448014187253992"/>
    <n v="34.682266672037507"/>
  </r>
  <r>
    <x v="98"/>
    <s v="2009c-Norcross"/>
    <x v="4"/>
    <x v="5"/>
    <s v="BF009"/>
    <s v="BT22"/>
    <x v="97"/>
    <x v="97"/>
    <n v="71.232900000000001"/>
    <n v="-162.64269999999999"/>
    <x v="51"/>
    <n v="0.97986111111111107"/>
    <n v="3.13"/>
    <x v="90"/>
    <x v="63"/>
    <s v="mud with sand"/>
    <x v="46"/>
    <x v="46"/>
    <x v="31"/>
    <x v="72"/>
    <x v="0"/>
    <n v="2.2570000000000001"/>
    <n v="120"/>
    <n v="271"/>
    <n v="3.6896028374507988"/>
    <m/>
    <x v="15"/>
    <n v="2"/>
    <n v="4.2"/>
    <n v="7.3792056749015975"/>
    <n v="15.496331917293356"/>
  </r>
  <r>
    <x v="98"/>
    <s v="2009c-Norcross"/>
    <x v="4"/>
    <x v="5"/>
    <s v="BF009"/>
    <s v="BT22"/>
    <x v="97"/>
    <x v="97"/>
    <n v="71.232900000000001"/>
    <n v="-162.64269999999999"/>
    <x v="51"/>
    <n v="0.97986111111111107"/>
    <n v="3.13"/>
    <x v="90"/>
    <x v="63"/>
    <s v="mud with sand"/>
    <x v="46"/>
    <x v="46"/>
    <x v="31"/>
    <x v="72"/>
    <x v="0"/>
    <n v="2.2570000000000001"/>
    <n v="120"/>
    <n v="271"/>
    <n v="3.6896028374507988"/>
    <m/>
    <x v="1"/>
    <n v="1"/>
    <n v="1.3"/>
    <n v="3.6896028374507988"/>
    <n v="4.7964836886860382"/>
  </r>
  <r>
    <x v="98"/>
    <s v="2009c-Norcross"/>
    <x v="4"/>
    <x v="5"/>
    <s v="BF009"/>
    <s v="BT22"/>
    <x v="97"/>
    <x v="97"/>
    <n v="71.232900000000001"/>
    <n v="-162.64269999999999"/>
    <x v="51"/>
    <n v="0.97986111111111107"/>
    <n v="3.13"/>
    <x v="90"/>
    <x v="63"/>
    <s v="mud with sand"/>
    <x v="46"/>
    <x v="46"/>
    <x v="31"/>
    <x v="72"/>
    <x v="0"/>
    <n v="2.2570000000000001"/>
    <n v="120"/>
    <n v="271"/>
    <n v="3.6896028374507988"/>
    <m/>
    <x v="24"/>
    <n v="1"/>
    <n v="0.2"/>
    <n v="3.6896028374507988"/>
    <n v="0.73792056749015977"/>
  </r>
  <r>
    <x v="98"/>
    <s v="2009c-Norcross"/>
    <x v="4"/>
    <x v="5"/>
    <s v="BF009"/>
    <s v="BT22"/>
    <x v="97"/>
    <x v="97"/>
    <n v="71.232900000000001"/>
    <n v="-162.64269999999999"/>
    <x v="51"/>
    <n v="0.97986111111111107"/>
    <n v="3.13"/>
    <x v="90"/>
    <x v="63"/>
    <s v="mud with sand"/>
    <x v="46"/>
    <x v="46"/>
    <x v="31"/>
    <x v="72"/>
    <x v="0"/>
    <n v="2.2570000000000001"/>
    <n v="120"/>
    <n v="271"/>
    <n v="3.6896028374507988"/>
    <m/>
    <x v="3"/>
    <n v="1"/>
    <n v="12"/>
    <n v="3.6896028374507988"/>
    <n v="44.275234049409583"/>
  </r>
  <r>
    <x v="98"/>
    <s v="2009c-Norcross"/>
    <x v="4"/>
    <x v="5"/>
    <s v="BF009"/>
    <s v="BT22"/>
    <x v="97"/>
    <x v="97"/>
    <n v="71.232900000000001"/>
    <n v="-162.64269999999999"/>
    <x v="51"/>
    <n v="0.97986111111111107"/>
    <n v="3.13"/>
    <x v="90"/>
    <x v="63"/>
    <s v="mud with sand"/>
    <x v="46"/>
    <x v="46"/>
    <x v="31"/>
    <x v="72"/>
    <x v="0"/>
    <n v="2.2570000000000001"/>
    <n v="120"/>
    <n v="271"/>
    <n v="3.6896028374507988"/>
    <m/>
    <x v="4"/>
    <n v="1"/>
    <n v="0.4"/>
    <n v="3.6896028374507988"/>
    <n v="1.4758411349803195"/>
  </r>
  <r>
    <x v="98"/>
    <s v="2009c-Norcross"/>
    <x v="4"/>
    <x v="5"/>
    <s v="BF009"/>
    <s v="BT22"/>
    <x v="97"/>
    <x v="97"/>
    <n v="71.232900000000001"/>
    <n v="-162.64269999999999"/>
    <x v="51"/>
    <n v="0.97986111111111107"/>
    <n v="3.13"/>
    <x v="90"/>
    <x v="63"/>
    <s v="mud with sand"/>
    <x v="46"/>
    <x v="46"/>
    <x v="31"/>
    <x v="72"/>
    <x v="0"/>
    <n v="2.2570000000000001"/>
    <n v="120"/>
    <n v="271"/>
    <n v="3.6896028374507988"/>
    <m/>
    <x v="8"/>
    <n v="2"/>
    <n v="2"/>
    <n v="7.3792056749015975"/>
    <n v="7.3792056749015975"/>
  </r>
  <r>
    <x v="99"/>
    <s v="2009c-Norcross"/>
    <x v="4"/>
    <x v="5"/>
    <s v="BF011"/>
    <s v="BT28"/>
    <x v="98"/>
    <x v="98"/>
    <n v="71.366"/>
    <n v="-163.79839999999999"/>
    <x v="48"/>
    <n v="0.24861111111111112"/>
    <n v="3.4"/>
    <x v="91"/>
    <x v="17"/>
    <s v="mud with sand"/>
    <x v="47"/>
    <x v="47"/>
    <x v="32"/>
    <x v="48"/>
    <x v="0"/>
    <n v="2.2570000000000001"/>
    <n v="139"/>
    <n v="313"/>
    <n v="3.1903338378434447"/>
    <m/>
    <x v="5"/>
    <n v="55"/>
    <n v="132.6"/>
    <n v="175.46836108138945"/>
    <n v="423.03826689804077"/>
  </r>
  <r>
    <x v="99"/>
    <s v="2009c-Norcross"/>
    <x v="4"/>
    <x v="5"/>
    <s v="BF011"/>
    <s v="BT28"/>
    <x v="98"/>
    <x v="98"/>
    <n v="71.366"/>
    <n v="-163.79839999999999"/>
    <x v="48"/>
    <n v="0.24861111111111112"/>
    <n v="3.4"/>
    <x v="91"/>
    <x v="17"/>
    <s v="mud with sand"/>
    <x v="47"/>
    <x v="47"/>
    <x v="32"/>
    <x v="48"/>
    <x v="0"/>
    <n v="2.2570000000000001"/>
    <n v="139"/>
    <n v="313"/>
    <n v="3.1903338378434447"/>
    <m/>
    <x v="6"/>
    <n v="3"/>
    <n v="8.5"/>
    <n v="9.5710015135303337"/>
    <n v="27.117837621669281"/>
  </r>
  <r>
    <x v="99"/>
    <s v="2009c-Norcross"/>
    <x v="4"/>
    <x v="5"/>
    <s v="BF011"/>
    <s v="BT28"/>
    <x v="98"/>
    <x v="98"/>
    <n v="71.366"/>
    <n v="-163.79839999999999"/>
    <x v="48"/>
    <n v="0.24861111111111112"/>
    <n v="3.4"/>
    <x v="91"/>
    <x v="17"/>
    <s v="mud with sand"/>
    <x v="47"/>
    <x v="47"/>
    <x v="32"/>
    <x v="48"/>
    <x v="0"/>
    <n v="2.2570000000000001"/>
    <n v="139"/>
    <n v="313"/>
    <n v="3.1903338378434447"/>
    <m/>
    <x v="7"/>
    <n v="1"/>
    <n v="2.1"/>
    <n v="3.1903338378434447"/>
    <n v="6.6997010594712343"/>
  </r>
  <r>
    <x v="99"/>
    <s v="2009c-Norcross"/>
    <x v="4"/>
    <x v="5"/>
    <s v="BF011"/>
    <s v="BT28"/>
    <x v="98"/>
    <x v="98"/>
    <n v="71.366"/>
    <n v="-163.79839999999999"/>
    <x v="48"/>
    <n v="0.24861111111111112"/>
    <n v="3.4"/>
    <x v="91"/>
    <x v="17"/>
    <s v="mud with sand"/>
    <x v="47"/>
    <x v="47"/>
    <x v="32"/>
    <x v="48"/>
    <x v="0"/>
    <n v="2.2570000000000001"/>
    <n v="139"/>
    <n v="313"/>
    <n v="3.1903338378434447"/>
    <m/>
    <x v="0"/>
    <n v="5"/>
    <n v="18.5"/>
    <n v="15.951669189217224"/>
    <n v="59.021176000103729"/>
  </r>
  <r>
    <x v="99"/>
    <s v="2009c-Norcross"/>
    <x v="4"/>
    <x v="5"/>
    <s v="BF011"/>
    <s v="BT28"/>
    <x v="98"/>
    <x v="98"/>
    <n v="71.366"/>
    <n v="-163.79839999999999"/>
    <x v="48"/>
    <n v="0.24861111111111112"/>
    <n v="3.4"/>
    <x v="91"/>
    <x v="17"/>
    <s v="mud with sand"/>
    <x v="47"/>
    <x v="47"/>
    <x v="32"/>
    <x v="48"/>
    <x v="0"/>
    <n v="2.2570000000000001"/>
    <n v="139"/>
    <n v="313"/>
    <n v="3.1903338378434447"/>
    <m/>
    <x v="14"/>
    <n v="1"/>
    <n v="2"/>
    <n v="3.1903338378434447"/>
    <n v="6.3806676756868894"/>
  </r>
  <r>
    <x v="99"/>
    <s v="2009c-Norcross"/>
    <x v="4"/>
    <x v="5"/>
    <s v="BF011"/>
    <s v="BT28"/>
    <x v="98"/>
    <x v="98"/>
    <n v="71.366"/>
    <n v="-163.79839999999999"/>
    <x v="48"/>
    <n v="0.24861111111111112"/>
    <n v="3.4"/>
    <x v="91"/>
    <x v="17"/>
    <s v="mud with sand"/>
    <x v="47"/>
    <x v="47"/>
    <x v="32"/>
    <x v="48"/>
    <x v="0"/>
    <n v="2.2570000000000001"/>
    <n v="139"/>
    <n v="313"/>
    <n v="3.1903338378434447"/>
    <m/>
    <x v="15"/>
    <n v="1"/>
    <n v="2.2999999999999998"/>
    <n v="3.1903338378434447"/>
    <n v="7.3377678270399223"/>
  </r>
  <r>
    <x v="99"/>
    <s v="2009c-Norcross"/>
    <x v="4"/>
    <x v="5"/>
    <s v="BF011"/>
    <s v="BT28"/>
    <x v="98"/>
    <x v="98"/>
    <n v="71.366"/>
    <n v="-163.79839999999999"/>
    <x v="48"/>
    <n v="0.24861111111111112"/>
    <n v="3.4"/>
    <x v="91"/>
    <x v="17"/>
    <s v="mud with sand"/>
    <x v="47"/>
    <x v="47"/>
    <x v="32"/>
    <x v="48"/>
    <x v="0"/>
    <n v="2.2570000000000001"/>
    <n v="139"/>
    <n v="313"/>
    <n v="3.1903338378434447"/>
    <m/>
    <x v="24"/>
    <n v="10"/>
    <n v="31"/>
    <n v="31.903338378434448"/>
    <n v="98.900348973146791"/>
  </r>
  <r>
    <x v="99"/>
    <s v="2009c-Norcross"/>
    <x v="4"/>
    <x v="5"/>
    <s v="BF011"/>
    <s v="BT28"/>
    <x v="98"/>
    <x v="98"/>
    <n v="71.366"/>
    <n v="-163.79839999999999"/>
    <x v="48"/>
    <n v="0.24861111111111112"/>
    <n v="3.4"/>
    <x v="91"/>
    <x v="17"/>
    <s v="mud with sand"/>
    <x v="47"/>
    <x v="47"/>
    <x v="32"/>
    <x v="48"/>
    <x v="0"/>
    <n v="2.2570000000000001"/>
    <n v="139"/>
    <n v="313"/>
    <n v="3.1903338378434447"/>
    <m/>
    <x v="41"/>
    <n v="1"/>
    <n v="1.4"/>
    <n v="3.1903338378434447"/>
    <n v="4.466467372980822"/>
  </r>
  <r>
    <x v="99"/>
    <s v="2009c-Norcross"/>
    <x v="4"/>
    <x v="5"/>
    <s v="BF011"/>
    <s v="BT28"/>
    <x v="98"/>
    <x v="98"/>
    <n v="71.366"/>
    <n v="-163.79839999999999"/>
    <x v="48"/>
    <n v="0.24861111111111112"/>
    <n v="3.4"/>
    <x v="91"/>
    <x v="17"/>
    <s v="mud with sand"/>
    <x v="47"/>
    <x v="47"/>
    <x v="32"/>
    <x v="48"/>
    <x v="0"/>
    <n v="2.2570000000000001"/>
    <n v="139"/>
    <n v="313"/>
    <n v="3.1903338378434447"/>
    <m/>
    <x v="8"/>
    <n v="22"/>
    <n v="78"/>
    <n v="70.18734443255579"/>
    <n v="248.84603935178868"/>
  </r>
  <r>
    <x v="100"/>
    <s v="2009c-Norcross"/>
    <x v="4"/>
    <x v="5"/>
    <s v="BF013"/>
    <s v="BT16"/>
    <x v="99"/>
    <x v="99"/>
    <n v="71.364099999999993"/>
    <n v="-163.00569999999999"/>
    <x v="49"/>
    <n v="0.16250000000000001"/>
    <n v="5"/>
    <x v="92"/>
    <x v="60"/>
    <s v="mud with gravel and sand"/>
    <x v="48"/>
    <x v="48"/>
    <x v="33"/>
    <x v="73"/>
    <x v="0"/>
    <n v="2.2570000000000001"/>
    <n v="220"/>
    <n v="496"/>
    <n v="2.015506753741453"/>
    <m/>
    <x v="5"/>
    <n v="2"/>
    <n v="6.1"/>
    <n v="4.0310135074829061"/>
    <n v="12.294591197822863"/>
  </r>
  <r>
    <x v="100"/>
    <s v="2009c-Norcross"/>
    <x v="4"/>
    <x v="5"/>
    <s v="BF013"/>
    <s v="BT16"/>
    <x v="99"/>
    <x v="99"/>
    <n v="71.364099999999993"/>
    <n v="-163.00569999999999"/>
    <x v="49"/>
    <n v="0.16250000000000001"/>
    <n v="5"/>
    <x v="92"/>
    <x v="60"/>
    <s v="mud with gravel and sand"/>
    <x v="48"/>
    <x v="48"/>
    <x v="33"/>
    <x v="73"/>
    <x v="0"/>
    <n v="2.2570000000000001"/>
    <n v="220"/>
    <n v="496"/>
    <n v="2.015506753741453"/>
    <m/>
    <x v="6"/>
    <n v="34"/>
    <n v="162.5"/>
    <n v="68.527229627209408"/>
    <n v="327.51984748298611"/>
  </r>
  <r>
    <x v="100"/>
    <s v="2009c-Norcross"/>
    <x v="4"/>
    <x v="5"/>
    <s v="BF013"/>
    <s v="BT16"/>
    <x v="99"/>
    <x v="99"/>
    <n v="71.364099999999993"/>
    <n v="-163.00569999999999"/>
    <x v="49"/>
    <n v="0.16250000000000001"/>
    <n v="5"/>
    <x v="92"/>
    <x v="60"/>
    <s v="mud with gravel and sand"/>
    <x v="48"/>
    <x v="48"/>
    <x v="33"/>
    <x v="73"/>
    <x v="0"/>
    <n v="2.2570000000000001"/>
    <n v="220"/>
    <n v="496"/>
    <n v="2.015506753741453"/>
    <m/>
    <x v="7"/>
    <n v="2"/>
    <n v="1.5"/>
    <n v="4.0310135074829061"/>
    <n v="3.0232601306121794"/>
  </r>
  <r>
    <x v="100"/>
    <s v="2009c-Norcross"/>
    <x v="4"/>
    <x v="5"/>
    <s v="BF013"/>
    <s v="BT16"/>
    <x v="99"/>
    <x v="99"/>
    <n v="71.364099999999993"/>
    <n v="-163.00569999999999"/>
    <x v="49"/>
    <n v="0.16250000000000001"/>
    <n v="5"/>
    <x v="92"/>
    <x v="60"/>
    <s v="mud with gravel and sand"/>
    <x v="48"/>
    <x v="48"/>
    <x v="33"/>
    <x v="73"/>
    <x v="0"/>
    <n v="2.2570000000000001"/>
    <n v="220"/>
    <n v="496"/>
    <n v="2.015506753741453"/>
    <m/>
    <x v="0"/>
    <n v="2"/>
    <n v="8.5"/>
    <n v="4.0310135074829061"/>
    <n v="17.131807406802352"/>
  </r>
  <r>
    <x v="100"/>
    <s v="2009c-Norcross"/>
    <x v="4"/>
    <x v="5"/>
    <s v="BF013"/>
    <s v="BT16"/>
    <x v="99"/>
    <x v="99"/>
    <n v="71.364099999999993"/>
    <n v="-163.00569999999999"/>
    <x v="49"/>
    <n v="0.16250000000000001"/>
    <n v="5"/>
    <x v="92"/>
    <x v="60"/>
    <s v="mud with gravel and sand"/>
    <x v="48"/>
    <x v="48"/>
    <x v="33"/>
    <x v="73"/>
    <x v="0"/>
    <n v="2.2570000000000001"/>
    <n v="220"/>
    <n v="496"/>
    <n v="2.015506753741453"/>
    <m/>
    <x v="33"/>
    <n v="1"/>
    <n v="2.4"/>
    <n v="2.015506753741453"/>
    <n v="4.8372162089794868"/>
  </r>
  <r>
    <x v="100"/>
    <s v="2009c-Norcross"/>
    <x v="4"/>
    <x v="5"/>
    <s v="BF013"/>
    <s v="BT16"/>
    <x v="99"/>
    <x v="99"/>
    <n v="71.364099999999993"/>
    <n v="-163.00569999999999"/>
    <x v="49"/>
    <n v="0.16250000000000001"/>
    <n v="5"/>
    <x v="92"/>
    <x v="60"/>
    <s v="mud with gravel and sand"/>
    <x v="48"/>
    <x v="48"/>
    <x v="33"/>
    <x v="73"/>
    <x v="0"/>
    <n v="2.2570000000000001"/>
    <n v="220"/>
    <n v="496"/>
    <n v="2.015506753741453"/>
    <m/>
    <x v="14"/>
    <n v="4"/>
    <n v="6.5"/>
    <n v="8.0620270149658122"/>
    <n v="13.100793899319445"/>
  </r>
  <r>
    <x v="100"/>
    <s v="2009c-Norcross"/>
    <x v="4"/>
    <x v="5"/>
    <s v="BF013"/>
    <s v="BT16"/>
    <x v="99"/>
    <x v="99"/>
    <n v="71.364099999999993"/>
    <n v="-163.00569999999999"/>
    <x v="49"/>
    <n v="0.16250000000000001"/>
    <n v="5"/>
    <x v="92"/>
    <x v="60"/>
    <s v="mud with gravel and sand"/>
    <x v="48"/>
    <x v="48"/>
    <x v="33"/>
    <x v="73"/>
    <x v="0"/>
    <n v="2.2570000000000001"/>
    <n v="220"/>
    <n v="496"/>
    <n v="2.015506753741453"/>
    <m/>
    <x v="24"/>
    <n v="1"/>
    <n v="2.5"/>
    <n v="2.015506753741453"/>
    <n v="5.0387668843536328"/>
  </r>
  <r>
    <x v="100"/>
    <s v="2009c-Norcross"/>
    <x v="4"/>
    <x v="5"/>
    <s v="BF013"/>
    <s v="BT16"/>
    <x v="99"/>
    <x v="99"/>
    <n v="71.364099999999993"/>
    <n v="-163.00569999999999"/>
    <x v="49"/>
    <n v="0.16250000000000001"/>
    <n v="5"/>
    <x v="92"/>
    <x v="60"/>
    <s v="mud with gravel and sand"/>
    <x v="48"/>
    <x v="48"/>
    <x v="33"/>
    <x v="73"/>
    <x v="0"/>
    <n v="2.2570000000000001"/>
    <n v="220"/>
    <n v="496"/>
    <n v="2.015506753741453"/>
    <m/>
    <x v="8"/>
    <n v="10"/>
    <n v="28"/>
    <n v="20.155067537414531"/>
    <n v="56.434189104760684"/>
  </r>
  <r>
    <x v="100"/>
    <s v="2009c-Norcross"/>
    <x v="4"/>
    <x v="5"/>
    <s v="BF013"/>
    <s v="BT16"/>
    <x v="99"/>
    <x v="99"/>
    <n v="71.364099999999993"/>
    <n v="-163.00569999999999"/>
    <x v="49"/>
    <n v="0.16250000000000001"/>
    <n v="5"/>
    <x v="92"/>
    <x v="60"/>
    <s v="mud with gravel and sand"/>
    <x v="48"/>
    <x v="48"/>
    <x v="33"/>
    <x v="73"/>
    <x v="0"/>
    <n v="2.2570000000000001"/>
    <n v="220"/>
    <n v="496"/>
    <n v="2.015506753741453"/>
    <m/>
    <x v="9"/>
    <n v="2"/>
    <n v="7.1"/>
    <n v="4.0310135074829061"/>
    <n v="14.310097951564316"/>
  </r>
  <r>
    <x v="101"/>
    <s v="2009c-Norcross"/>
    <x v="4"/>
    <x v="5"/>
    <s v="BF015"/>
    <s v="BT24"/>
    <x v="100"/>
    <x v="100"/>
    <n v="71.348600000000005"/>
    <n v="-162.22579999999999"/>
    <x v="50"/>
    <n v="0.16597222222222222"/>
    <n v="3.12"/>
    <x v="93"/>
    <x v="74"/>
    <s v="sand with mud"/>
    <x v="49"/>
    <x v="49"/>
    <x v="34"/>
    <x v="74"/>
    <x v="0"/>
    <n v="2.2570000000000001"/>
    <n v="114"/>
    <n v="258"/>
    <n v="3.8758890778890711"/>
    <m/>
    <x v="5"/>
    <n v="9"/>
    <n v="25.3"/>
    <n v="34.883001701001639"/>
    <n v="98.059993670593499"/>
  </r>
  <r>
    <x v="101"/>
    <s v="2009c-Norcross"/>
    <x v="4"/>
    <x v="5"/>
    <s v="BF015"/>
    <s v="BT24"/>
    <x v="100"/>
    <x v="100"/>
    <n v="71.348600000000005"/>
    <n v="-162.22579999999999"/>
    <x v="50"/>
    <n v="0.16597222222222222"/>
    <n v="3.12"/>
    <x v="93"/>
    <x v="74"/>
    <s v="sand with mud"/>
    <x v="49"/>
    <x v="49"/>
    <x v="34"/>
    <x v="74"/>
    <x v="0"/>
    <n v="2.2570000000000001"/>
    <n v="114"/>
    <n v="258"/>
    <n v="3.8758890778890711"/>
    <m/>
    <x v="6"/>
    <n v="3"/>
    <n v="19"/>
    <n v="11.627667233667214"/>
    <n v="73.641892479892348"/>
  </r>
  <r>
    <x v="101"/>
    <s v="2009c-Norcross"/>
    <x v="4"/>
    <x v="5"/>
    <s v="BF015"/>
    <s v="BT24"/>
    <x v="100"/>
    <x v="100"/>
    <n v="71.348600000000005"/>
    <n v="-162.22579999999999"/>
    <x v="50"/>
    <n v="0.16597222222222222"/>
    <n v="3.12"/>
    <x v="93"/>
    <x v="74"/>
    <s v="sand with mud"/>
    <x v="49"/>
    <x v="49"/>
    <x v="34"/>
    <x v="74"/>
    <x v="0"/>
    <n v="2.2570000000000001"/>
    <n v="114"/>
    <n v="258"/>
    <n v="3.8758890778890711"/>
    <m/>
    <x v="0"/>
    <n v="17"/>
    <n v="107.1"/>
    <n v="65.890114324114208"/>
    <n v="415.10772024191948"/>
  </r>
  <r>
    <x v="101"/>
    <s v="2009c-Norcross"/>
    <x v="4"/>
    <x v="5"/>
    <s v="BF015"/>
    <s v="BT24"/>
    <x v="100"/>
    <x v="100"/>
    <n v="71.348600000000005"/>
    <n v="-162.22579999999999"/>
    <x v="50"/>
    <n v="0.16597222222222222"/>
    <n v="3.12"/>
    <x v="93"/>
    <x v="74"/>
    <s v="sand with mud"/>
    <x v="49"/>
    <x v="49"/>
    <x v="34"/>
    <x v="74"/>
    <x v="0"/>
    <n v="2.2570000000000001"/>
    <n v="114"/>
    <n v="258"/>
    <n v="3.8758890778890711"/>
    <m/>
    <x v="33"/>
    <n v="1"/>
    <n v="2.4"/>
    <n v="3.8758890778890711"/>
    <n v="9.302133786933771"/>
  </r>
  <r>
    <x v="101"/>
    <s v="2009c-Norcross"/>
    <x v="4"/>
    <x v="5"/>
    <s v="BF015"/>
    <s v="BT24"/>
    <x v="100"/>
    <x v="100"/>
    <n v="71.348600000000005"/>
    <n v="-162.22579999999999"/>
    <x v="50"/>
    <n v="0.16597222222222222"/>
    <n v="3.12"/>
    <x v="93"/>
    <x v="74"/>
    <s v="sand with mud"/>
    <x v="49"/>
    <x v="49"/>
    <x v="34"/>
    <x v="74"/>
    <x v="0"/>
    <n v="2.2570000000000001"/>
    <n v="114"/>
    <n v="258"/>
    <n v="3.8758890778890711"/>
    <m/>
    <x v="14"/>
    <n v="4"/>
    <n v="12"/>
    <n v="15.503556311556284"/>
    <n v="46.510668934668857"/>
  </r>
  <r>
    <x v="101"/>
    <s v="2009c-Norcross"/>
    <x v="4"/>
    <x v="5"/>
    <s v="BF015"/>
    <s v="BT24"/>
    <x v="100"/>
    <x v="100"/>
    <n v="71.348600000000005"/>
    <n v="-162.22579999999999"/>
    <x v="50"/>
    <n v="0.16597222222222222"/>
    <n v="3.12"/>
    <x v="93"/>
    <x v="74"/>
    <s v="sand with mud"/>
    <x v="49"/>
    <x v="49"/>
    <x v="34"/>
    <x v="74"/>
    <x v="0"/>
    <n v="2.2570000000000001"/>
    <n v="114"/>
    <n v="258"/>
    <n v="3.8758890778890711"/>
    <m/>
    <x v="15"/>
    <n v="3"/>
    <n v="20"/>
    <n v="11.627667233667214"/>
    <n v="77.517781557781419"/>
  </r>
  <r>
    <x v="101"/>
    <s v="2009c-Norcross"/>
    <x v="4"/>
    <x v="5"/>
    <s v="BF015"/>
    <s v="BT24"/>
    <x v="100"/>
    <x v="100"/>
    <n v="71.348600000000005"/>
    <n v="-162.22579999999999"/>
    <x v="50"/>
    <n v="0.16597222222222222"/>
    <n v="3.12"/>
    <x v="93"/>
    <x v="74"/>
    <s v="sand with mud"/>
    <x v="49"/>
    <x v="49"/>
    <x v="34"/>
    <x v="74"/>
    <x v="0"/>
    <n v="2.2570000000000001"/>
    <n v="114"/>
    <n v="258"/>
    <n v="3.8758890778890711"/>
    <m/>
    <x v="4"/>
    <n v="16"/>
    <n v="8"/>
    <n v="62.014225246225138"/>
    <n v="31.007112623112569"/>
  </r>
  <r>
    <x v="101"/>
    <s v="2009c-Norcross"/>
    <x v="4"/>
    <x v="5"/>
    <s v="BF015"/>
    <s v="BT24"/>
    <x v="100"/>
    <x v="100"/>
    <n v="71.348600000000005"/>
    <n v="-162.22579999999999"/>
    <x v="50"/>
    <n v="0.16597222222222222"/>
    <n v="3.12"/>
    <x v="93"/>
    <x v="74"/>
    <s v="sand with mud"/>
    <x v="49"/>
    <x v="49"/>
    <x v="34"/>
    <x v="74"/>
    <x v="0"/>
    <n v="2.2570000000000001"/>
    <n v="114"/>
    <n v="258"/>
    <n v="3.8758890778890711"/>
    <m/>
    <x v="8"/>
    <n v="1"/>
    <n v="43"/>
    <n v="3.8758890778890711"/>
    <n v="166.66323034923005"/>
  </r>
  <r>
    <x v="101"/>
    <s v="2009c-Norcross"/>
    <x v="4"/>
    <x v="5"/>
    <s v="BF015"/>
    <s v="BT24"/>
    <x v="100"/>
    <x v="100"/>
    <n v="71.348600000000005"/>
    <n v="-162.22579999999999"/>
    <x v="50"/>
    <n v="0.16597222222222222"/>
    <n v="3.12"/>
    <x v="93"/>
    <x v="74"/>
    <s v="sand with mud"/>
    <x v="49"/>
    <x v="49"/>
    <x v="34"/>
    <x v="74"/>
    <x v="0"/>
    <n v="2.2570000000000001"/>
    <n v="114"/>
    <n v="258"/>
    <n v="3.8758890778890711"/>
    <m/>
    <x v="10"/>
    <n v="1"/>
    <n v="3.3"/>
    <n v="3.8758890778890711"/>
    <n v="12.790433957033933"/>
  </r>
  <r>
    <x v="102"/>
    <s v="2009c-Norcross"/>
    <x v="4"/>
    <x v="5"/>
    <s v="BF017"/>
    <s v="BT20"/>
    <x v="101"/>
    <x v="101"/>
    <n v="71.489199999999997"/>
    <n v="-163.37299999999999"/>
    <x v="51"/>
    <n v="0.10277777777777779"/>
    <n v="3.2"/>
    <x v="94"/>
    <x v="1"/>
    <s v="mud with sand and gravel"/>
    <x v="50"/>
    <x v="50"/>
    <x v="35"/>
    <x v="75"/>
    <x v="0"/>
    <n v="2.2570000000000001"/>
    <n v="130"/>
    <n v="294"/>
    <n v="3.3979516212941836"/>
    <m/>
    <x v="5"/>
    <n v="75"/>
    <n v="144.80000000000001"/>
    <n v="254.84637159706378"/>
    <n v="492.02339476339785"/>
  </r>
  <r>
    <x v="102"/>
    <s v="2009c-Norcross"/>
    <x v="4"/>
    <x v="5"/>
    <s v="BF017"/>
    <s v="BT20"/>
    <x v="101"/>
    <x v="101"/>
    <n v="71.489199999999997"/>
    <n v="-163.37299999999999"/>
    <x v="51"/>
    <n v="0.10277777777777779"/>
    <n v="3.2"/>
    <x v="94"/>
    <x v="1"/>
    <s v="mud with sand and gravel"/>
    <x v="50"/>
    <x v="50"/>
    <x v="35"/>
    <x v="75"/>
    <x v="0"/>
    <n v="2.2570000000000001"/>
    <n v="130"/>
    <n v="294"/>
    <n v="3.3979516212941836"/>
    <m/>
    <x v="6"/>
    <n v="6"/>
    <n v="20.5"/>
    <n v="20.387709727765102"/>
    <n v="69.658008236530762"/>
  </r>
  <r>
    <x v="102"/>
    <s v="2009c-Norcross"/>
    <x v="4"/>
    <x v="5"/>
    <s v="BF017"/>
    <s v="BT20"/>
    <x v="101"/>
    <x v="101"/>
    <n v="71.489199999999997"/>
    <n v="-163.37299999999999"/>
    <x v="51"/>
    <n v="0.10277777777777779"/>
    <n v="3.2"/>
    <x v="94"/>
    <x v="1"/>
    <s v="mud with sand and gravel"/>
    <x v="50"/>
    <x v="50"/>
    <x v="35"/>
    <x v="75"/>
    <x v="0"/>
    <n v="2.2570000000000001"/>
    <n v="130"/>
    <n v="294"/>
    <n v="3.3979516212941836"/>
    <m/>
    <x v="0"/>
    <n v="30"/>
    <n v="110"/>
    <n v="101.93854863882551"/>
    <n v="373.77467834236018"/>
  </r>
  <r>
    <x v="102"/>
    <s v="2009c-Norcross"/>
    <x v="4"/>
    <x v="5"/>
    <s v="BF017"/>
    <s v="BT20"/>
    <x v="101"/>
    <x v="101"/>
    <n v="71.489199999999997"/>
    <n v="-163.37299999999999"/>
    <x v="51"/>
    <n v="0.10277777777777779"/>
    <n v="3.2"/>
    <x v="94"/>
    <x v="1"/>
    <s v="mud with sand and gravel"/>
    <x v="50"/>
    <x v="50"/>
    <x v="35"/>
    <x v="75"/>
    <x v="0"/>
    <n v="2.2570000000000001"/>
    <n v="130"/>
    <n v="294"/>
    <n v="3.3979516212941836"/>
    <m/>
    <x v="14"/>
    <n v="2"/>
    <n v="4.0999999999999996"/>
    <n v="6.7959032425883672"/>
    <n v="13.931601647306152"/>
  </r>
  <r>
    <x v="102"/>
    <s v="2009c-Norcross"/>
    <x v="4"/>
    <x v="5"/>
    <s v="BF017"/>
    <s v="BT20"/>
    <x v="101"/>
    <x v="101"/>
    <n v="71.489199999999997"/>
    <n v="-163.37299999999999"/>
    <x v="51"/>
    <n v="0.10277777777777779"/>
    <n v="3.2"/>
    <x v="94"/>
    <x v="1"/>
    <s v="mud with sand and gravel"/>
    <x v="50"/>
    <x v="50"/>
    <x v="35"/>
    <x v="75"/>
    <x v="0"/>
    <n v="2.2570000000000001"/>
    <n v="130"/>
    <n v="294"/>
    <n v="3.3979516212941836"/>
    <m/>
    <x v="15"/>
    <n v="1"/>
    <n v="4.3"/>
    <n v="3.3979516212941836"/>
    <n v="14.611191971564988"/>
  </r>
  <r>
    <x v="102"/>
    <s v="2009c-Norcross"/>
    <x v="4"/>
    <x v="5"/>
    <s v="BF017"/>
    <s v="BT20"/>
    <x v="101"/>
    <x v="101"/>
    <n v="71.489199999999997"/>
    <n v="-163.37299999999999"/>
    <x v="51"/>
    <n v="0.10277777777777779"/>
    <n v="3.2"/>
    <x v="94"/>
    <x v="1"/>
    <s v="mud with sand and gravel"/>
    <x v="50"/>
    <x v="50"/>
    <x v="35"/>
    <x v="75"/>
    <x v="0"/>
    <n v="2.2570000000000001"/>
    <n v="130"/>
    <n v="294"/>
    <n v="3.3979516212941836"/>
    <m/>
    <x v="8"/>
    <n v="20"/>
    <n v="80.599999999999994"/>
    <n v="67.959032425883677"/>
    <n v="273.8749006763112"/>
  </r>
  <r>
    <x v="102"/>
    <s v="2009c-Norcross"/>
    <x v="4"/>
    <x v="5"/>
    <s v="BF017"/>
    <s v="BT20"/>
    <x v="101"/>
    <x v="101"/>
    <n v="71.489199999999997"/>
    <n v="-163.37299999999999"/>
    <x v="51"/>
    <n v="0.10277777777777779"/>
    <n v="3.2"/>
    <x v="94"/>
    <x v="1"/>
    <s v="mud with sand and gravel"/>
    <x v="50"/>
    <x v="50"/>
    <x v="35"/>
    <x v="75"/>
    <x v="0"/>
    <n v="2.2570000000000001"/>
    <n v="130"/>
    <n v="294"/>
    <n v="3.3979516212941836"/>
    <m/>
    <x v="9"/>
    <n v="1"/>
    <n v="1.8"/>
    <n v="3.3979516212941836"/>
    <n v="6.1163129183295304"/>
  </r>
  <r>
    <x v="103"/>
    <s v="2009c-Norcross"/>
    <x v="4"/>
    <x v="5"/>
    <s v="BF019"/>
    <s v="BT21"/>
    <x v="102"/>
    <x v="102"/>
    <n v="71.483599999999996"/>
    <n v="-162.59710000000001"/>
    <x v="51"/>
    <n v="0.24791666666666667"/>
    <n v="3.18"/>
    <x v="76"/>
    <x v="75"/>
    <s v="mud with sand"/>
    <x v="51"/>
    <x v="51"/>
    <x v="36"/>
    <x v="76"/>
    <x v="0"/>
    <n v="2.2570000000000001"/>
    <n v="132"/>
    <n v="298"/>
    <n v="3.3508432560400285"/>
    <m/>
    <x v="5"/>
    <n v="46"/>
    <n v="102"/>
    <n v="154.13878977784131"/>
    <n v="341.78601211608293"/>
  </r>
  <r>
    <x v="103"/>
    <s v="2009c-Norcross"/>
    <x v="4"/>
    <x v="5"/>
    <s v="BF019"/>
    <s v="BT21"/>
    <x v="102"/>
    <x v="102"/>
    <n v="71.483599999999996"/>
    <n v="-162.59710000000001"/>
    <x v="51"/>
    <n v="0.24791666666666667"/>
    <n v="3.18"/>
    <x v="76"/>
    <x v="75"/>
    <s v="mud with sand"/>
    <x v="51"/>
    <x v="51"/>
    <x v="36"/>
    <x v="76"/>
    <x v="0"/>
    <n v="2.2570000000000001"/>
    <n v="132"/>
    <n v="298"/>
    <n v="3.3508432560400285"/>
    <m/>
    <x v="6"/>
    <n v="24"/>
    <n v="8"/>
    <n v="80.420238144960678"/>
    <n v="26.806746048320228"/>
  </r>
  <r>
    <x v="103"/>
    <s v="2009c-Norcross"/>
    <x v="4"/>
    <x v="5"/>
    <s v="BF019"/>
    <s v="BT21"/>
    <x v="102"/>
    <x v="102"/>
    <n v="71.483599999999996"/>
    <n v="-162.59710000000001"/>
    <x v="51"/>
    <n v="0.24791666666666667"/>
    <n v="3.18"/>
    <x v="76"/>
    <x v="75"/>
    <s v="mud with sand"/>
    <x v="51"/>
    <x v="51"/>
    <x v="36"/>
    <x v="76"/>
    <x v="0"/>
    <n v="2.2570000000000001"/>
    <n v="132"/>
    <n v="298"/>
    <n v="3.3508432560400285"/>
    <m/>
    <x v="0"/>
    <n v="1"/>
    <n v="4.2"/>
    <n v="3.3508432560400285"/>
    <n v="14.073541675368121"/>
  </r>
  <r>
    <x v="103"/>
    <s v="2009c-Norcross"/>
    <x v="4"/>
    <x v="5"/>
    <s v="BF019"/>
    <s v="BT21"/>
    <x v="102"/>
    <x v="102"/>
    <n v="71.483599999999996"/>
    <n v="-162.59710000000001"/>
    <x v="51"/>
    <n v="0.24791666666666667"/>
    <n v="3.18"/>
    <x v="76"/>
    <x v="75"/>
    <s v="mud with sand"/>
    <x v="51"/>
    <x v="51"/>
    <x v="36"/>
    <x v="76"/>
    <x v="0"/>
    <n v="2.2570000000000001"/>
    <n v="132"/>
    <n v="298"/>
    <n v="3.3508432560400285"/>
    <m/>
    <x v="4"/>
    <n v="9"/>
    <n v="7.7"/>
    <n v="30.157589304360258"/>
    <n v="25.801493071508219"/>
  </r>
  <r>
    <x v="103"/>
    <s v="2009c-Norcross"/>
    <x v="4"/>
    <x v="5"/>
    <s v="BF019"/>
    <s v="BT21"/>
    <x v="102"/>
    <x v="102"/>
    <n v="71.483599999999996"/>
    <n v="-162.59710000000001"/>
    <x v="51"/>
    <n v="0.24791666666666667"/>
    <n v="3.18"/>
    <x v="76"/>
    <x v="75"/>
    <s v="mud with sand"/>
    <x v="51"/>
    <x v="51"/>
    <x v="36"/>
    <x v="76"/>
    <x v="0"/>
    <n v="2.2570000000000001"/>
    <n v="132"/>
    <n v="298"/>
    <n v="3.3508432560400285"/>
    <m/>
    <x v="8"/>
    <n v="4"/>
    <n v="6"/>
    <n v="13.403373024160114"/>
    <n v="20.105059536240169"/>
  </r>
  <r>
    <x v="104"/>
    <s v="2009c-Norcross"/>
    <x v="4"/>
    <x v="5"/>
    <s v="BF021"/>
    <s v="BT31"/>
    <x v="103"/>
    <x v="103"/>
    <n v="71.617099999999994"/>
    <n v="-163.75980000000001"/>
    <x v="52"/>
    <n v="0.4055555555555555"/>
    <n v="1.48"/>
    <x v="95"/>
    <x v="15"/>
    <s v="mud with sand"/>
    <x v="52"/>
    <x v="52"/>
    <x v="37"/>
    <x v="77"/>
    <x v="0"/>
    <n v="2.2570000000000001"/>
    <n v="52"/>
    <n v="117"/>
    <n v="8.5809746015842272"/>
    <m/>
    <x v="5"/>
    <n v="2"/>
    <n v="2.9"/>
    <n v="17.161949203168454"/>
    <n v="24.884826344594259"/>
  </r>
  <r>
    <x v="104"/>
    <s v="2009c-Norcross"/>
    <x v="4"/>
    <x v="5"/>
    <s v="BF021"/>
    <s v="BT31"/>
    <x v="103"/>
    <x v="103"/>
    <n v="71.617099999999994"/>
    <n v="-163.75980000000001"/>
    <x v="52"/>
    <n v="0.4055555555555555"/>
    <n v="1.48"/>
    <x v="95"/>
    <x v="15"/>
    <s v="mud with sand"/>
    <x v="52"/>
    <x v="52"/>
    <x v="37"/>
    <x v="77"/>
    <x v="0"/>
    <n v="2.2570000000000001"/>
    <n v="52"/>
    <n v="117"/>
    <n v="8.5809746015842272"/>
    <m/>
    <x v="6"/>
    <n v="9"/>
    <n v="37.4"/>
    <n v="77.228771414258048"/>
    <n v="320.92845009925009"/>
  </r>
  <r>
    <x v="104"/>
    <s v="2009c-Norcross"/>
    <x v="4"/>
    <x v="5"/>
    <s v="BF021"/>
    <s v="BT31"/>
    <x v="103"/>
    <x v="103"/>
    <n v="71.617099999999994"/>
    <n v="-163.75980000000001"/>
    <x v="52"/>
    <n v="0.4055555555555555"/>
    <n v="1.48"/>
    <x v="95"/>
    <x v="15"/>
    <s v="mud with sand"/>
    <x v="52"/>
    <x v="52"/>
    <x v="37"/>
    <x v="77"/>
    <x v="0"/>
    <n v="2.2570000000000001"/>
    <n v="52"/>
    <n v="117"/>
    <n v="8.5809746015842272"/>
    <m/>
    <x v="0"/>
    <n v="5"/>
    <n v="11.4"/>
    <n v="42.90487300792114"/>
    <n v="97.823110458060199"/>
  </r>
  <r>
    <x v="104"/>
    <s v="2009c-Norcross"/>
    <x v="4"/>
    <x v="5"/>
    <s v="BF021"/>
    <s v="BT31"/>
    <x v="103"/>
    <x v="103"/>
    <n v="71.617099999999994"/>
    <n v="-163.75980000000001"/>
    <x v="52"/>
    <n v="0.4055555555555555"/>
    <n v="1.48"/>
    <x v="95"/>
    <x v="15"/>
    <s v="mud with sand"/>
    <x v="52"/>
    <x v="52"/>
    <x v="37"/>
    <x v="77"/>
    <x v="0"/>
    <n v="2.2570000000000001"/>
    <n v="52"/>
    <n v="117"/>
    <n v="8.5809746015842272"/>
    <m/>
    <x v="14"/>
    <n v="3"/>
    <n v="8.9"/>
    <n v="25.742923804752682"/>
    <n v="76.37067395409963"/>
  </r>
  <r>
    <x v="104"/>
    <s v="2009c-Norcross"/>
    <x v="4"/>
    <x v="5"/>
    <s v="BF021"/>
    <s v="BT31"/>
    <x v="103"/>
    <x v="103"/>
    <n v="71.617099999999994"/>
    <n v="-163.75980000000001"/>
    <x v="52"/>
    <n v="0.4055555555555555"/>
    <n v="1.48"/>
    <x v="95"/>
    <x v="15"/>
    <s v="mud with sand"/>
    <x v="52"/>
    <x v="52"/>
    <x v="37"/>
    <x v="77"/>
    <x v="0"/>
    <n v="2.2570000000000001"/>
    <n v="52"/>
    <n v="117"/>
    <n v="8.5809746015842272"/>
    <m/>
    <x v="1"/>
    <n v="1"/>
    <n v="0.3"/>
    <n v="8.5809746015842272"/>
    <n v="2.574292380475268"/>
  </r>
  <r>
    <x v="104"/>
    <s v="2009c-Norcross"/>
    <x v="4"/>
    <x v="5"/>
    <s v="BF021"/>
    <s v="BT31"/>
    <x v="103"/>
    <x v="103"/>
    <n v="71.617099999999994"/>
    <n v="-163.75980000000001"/>
    <x v="52"/>
    <n v="0.4055555555555555"/>
    <n v="1.48"/>
    <x v="95"/>
    <x v="15"/>
    <s v="mud with sand"/>
    <x v="52"/>
    <x v="52"/>
    <x v="37"/>
    <x v="77"/>
    <x v="0"/>
    <n v="2.2570000000000001"/>
    <n v="52"/>
    <n v="117"/>
    <n v="8.5809746015842272"/>
    <m/>
    <x v="4"/>
    <n v="5"/>
    <n v="3.1"/>
    <n v="42.90487300792114"/>
    <n v="26.601021264911104"/>
  </r>
  <r>
    <x v="104"/>
    <s v="2009c-Norcross"/>
    <x v="4"/>
    <x v="5"/>
    <s v="BF021"/>
    <s v="BT31"/>
    <x v="103"/>
    <x v="103"/>
    <n v="71.617099999999994"/>
    <n v="-163.75980000000001"/>
    <x v="52"/>
    <n v="0.4055555555555555"/>
    <n v="1.48"/>
    <x v="95"/>
    <x v="15"/>
    <s v="mud with sand"/>
    <x v="52"/>
    <x v="52"/>
    <x v="37"/>
    <x v="77"/>
    <x v="0"/>
    <n v="2.2570000000000001"/>
    <n v="52"/>
    <n v="117"/>
    <n v="8.5809746015842272"/>
    <m/>
    <x v="8"/>
    <n v="2"/>
    <n v="1.6"/>
    <n v="17.161949203168454"/>
    <n v="13.729559362534765"/>
  </r>
  <r>
    <x v="105"/>
    <s v="2009c-Norcross"/>
    <x v="4"/>
    <x v="5"/>
    <s v="BF023"/>
    <s v="BT18"/>
    <x v="104"/>
    <x v="104"/>
    <n v="71.612499999999997"/>
    <n v="-162.99420000000001"/>
    <x v="49"/>
    <n v="0.91388888888888886"/>
    <n v="3.13"/>
    <x v="96"/>
    <x v="1"/>
    <s v="sand with mud and gravel"/>
    <x v="53"/>
    <x v="53"/>
    <x v="38"/>
    <x v="78"/>
    <x v="0"/>
    <n v="2.2570000000000001"/>
    <n v="180"/>
    <n v="406"/>
    <n v="2.46529520797014"/>
    <m/>
    <x v="5"/>
    <n v="30"/>
    <n v="80"/>
    <n v="73.958856239104193"/>
    <n v="197.2236166376112"/>
  </r>
  <r>
    <x v="105"/>
    <s v="2009c-Norcross"/>
    <x v="4"/>
    <x v="5"/>
    <s v="BF023"/>
    <s v="BT18"/>
    <x v="104"/>
    <x v="104"/>
    <n v="71.612499999999997"/>
    <n v="-162.99420000000001"/>
    <x v="49"/>
    <n v="0.91388888888888886"/>
    <n v="3.13"/>
    <x v="96"/>
    <x v="1"/>
    <s v="sand with mud and gravel"/>
    <x v="53"/>
    <x v="53"/>
    <x v="38"/>
    <x v="78"/>
    <x v="0"/>
    <n v="2.2570000000000001"/>
    <n v="180"/>
    <n v="406"/>
    <n v="2.46529520797014"/>
    <m/>
    <x v="6"/>
    <n v="1"/>
    <n v="6"/>
    <n v="2.46529520797014"/>
    <n v="14.79177124782084"/>
  </r>
  <r>
    <x v="105"/>
    <s v="2009c-Norcross"/>
    <x v="4"/>
    <x v="5"/>
    <s v="BF023"/>
    <s v="BT18"/>
    <x v="104"/>
    <x v="104"/>
    <n v="71.612499999999997"/>
    <n v="-162.99420000000001"/>
    <x v="49"/>
    <n v="0.91388888888888886"/>
    <n v="3.13"/>
    <x v="96"/>
    <x v="1"/>
    <s v="sand with mud and gravel"/>
    <x v="53"/>
    <x v="53"/>
    <x v="38"/>
    <x v="78"/>
    <x v="0"/>
    <n v="2.2570000000000001"/>
    <n v="180"/>
    <n v="406"/>
    <n v="2.46529520797014"/>
    <m/>
    <x v="0"/>
    <n v="3"/>
    <n v="23.8"/>
    <n v="7.39588562391042"/>
    <n v="58.674025949689337"/>
  </r>
  <r>
    <x v="105"/>
    <s v="2009c-Norcross"/>
    <x v="4"/>
    <x v="5"/>
    <s v="BF023"/>
    <s v="BT18"/>
    <x v="104"/>
    <x v="104"/>
    <n v="71.612499999999997"/>
    <n v="-162.99420000000001"/>
    <x v="49"/>
    <n v="0.91388888888888886"/>
    <n v="3.13"/>
    <x v="96"/>
    <x v="1"/>
    <s v="sand with mud and gravel"/>
    <x v="53"/>
    <x v="53"/>
    <x v="38"/>
    <x v="78"/>
    <x v="0"/>
    <n v="2.2570000000000001"/>
    <n v="180"/>
    <n v="406"/>
    <n v="2.46529520797014"/>
    <m/>
    <x v="4"/>
    <n v="2"/>
    <n v="1.2"/>
    <n v="4.93059041594028"/>
    <n v="2.9583542495641679"/>
  </r>
  <r>
    <x v="105"/>
    <s v="2009c-Norcross"/>
    <x v="4"/>
    <x v="5"/>
    <s v="BF023"/>
    <s v="BT18"/>
    <x v="104"/>
    <x v="104"/>
    <n v="71.612499999999997"/>
    <n v="-162.99420000000001"/>
    <x v="49"/>
    <n v="0.91388888888888886"/>
    <n v="3.13"/>
    <x v="96"/>
    <x v="1"/>
    <s v="sand with mud and gravel"/>
    <x v="53"/>
    <x v="53"/>
    <x v="38"/>
    <x v="78"/>
    <x v="0"/>
    <n v="2.2570000000000001"/>
    <n v="180"/>
    <n v="406"/>
    <n v="2.46529520797014"/>
    <m/>
    <x v="8"/>
    <n v="2"/>
    <n v="3.7"/>
    <n v="4.93059041594028"/>
    <n v="9.1215922694895184"/>
  </r>
  <r>
    <x v="105"/>
    <s v="2009c-Norcross"/>
    <x v="4"/>
    <x v="5"/>
    <s v="BF023"/>
    <s v="BT18"/>
    <x v="104"/>
    <x v="104"/>
    <n v="71.612499999999997"/>
    <n v="-162.99420000000001"/>
    <x v="49"/>
    <n v="0.91388888888888886"/>
    <n v="3.13"/>
    <x v="96"/>
    <x v="1"/>
    <s v="sand with mud and gravel"/>
    <x v="53"/>
    <x v="53"/>
    <x v="38"/>
    <x v="78"/>
    <x v="0"/>
    <n v="2.2570000000000001"/>
    <n v="180"/>
    <n v="406"/>
    <n v="2.46529520797014"/>
    <m/>
    <x v="10"/>
    <n v="1"/>
    <n v="1.1000000000000001"/>
    <n v="2.46529520797014"/>
    <n v="2.7118247287671542"/>
  </r>
  <r>
    <x v="106"/>
    <s v="2009c-Norcross"/>
    <x v="4"/>
    <x v="5"/>
    <s v="BF025"/>
    <s v="BT26"/>
    <x v="105"/>
    <x v="105"/>
    <n v="71.602800000000002"/>
    <n v="-162.1951"/>
    <x v="50"/>
    <n v="0.92499999999999993"/>
    <n v="2.95"/>
    <x v="97"/>
    <x v="15"/>
    <s v="mud with sand and gravel"/>
    <x v="54"/>
    <x v="54"/>
    <x v="39"/>
    <x v="79"/>
    <x v="0"/>
    <n v="2.2570000000000001"/>
    <n v="122"/>
    <n v="275"/>
    <n v="3.6321357934106695"/>
    <m/>
    <x v="5"/>
    <n v="8"/>
    <n v="19.7"/>
    <n v="29.057086347285356"/>
    <n v="71.55307513019018"/>
  </r>
  <r>
    <x v="106"/>
    <s v="2009c-Norcross"/>
    <x v="4"/>
    <x v="5"/>
    <s v="BF025"/>
    <s v="BT26"/>
    <x v="105"/>
    <x v="105"/>
    <n v="71.602800000000002"/>
    <n v="-162.1951"/>
    <x v="50"/>
    <n v="0.92499999999999993"/>
    <n v="2.95"/>
    <x v="97"/>
    <x v="15"/>
    <s v="mud with sand and gravel"/>
    <x v="54"/>
    <x v="54"/>
    <x v="39"/>
    <x v="79"/>
    <x v="0"/>
    <n v="2.2570000000000001"/>
    <n v="122"/>
    <n v="275"/>
    <n v="3.6321357934106695"/>
    <m/>
    <x v="6"/>
    <n v="1"/>
    <n v="1"/>
    <n v="3.6321357934106695"/>
    <n v="3.6321357934106695"/>
  </r>
  <r>
    <x v="106"/>
    <s v="2009c-Norcross"/>
    <x v="4"/>
    <x v="5"/>
    <s v="BF025"/>
    <s v="BT26"/>
    <x v="105"/>
    <x v="105"/>
    <n v="71.602800000000002"/>
    <n v="-162.1951"/>
    <x v="50"/>
    <n v="0.92499999999999993"/>
    <n v="2.95"/>
    <x v="97"/>
    <x v="15"/>
    <s v="mud with sand and gravel"/>
    <x v="54"/>
    <x v="54"/>
    <x v="39"/>
    <x v="79"/>
    <x v="0"/>
    <n v="2.2570000000000001"/>
    <n v="122"/>
    <n v="275"/>
    <n v="3.6321357934106695"/>
    <m/>
    <x v="10"/>
    <n v="1"/>
    <n v="2.2999999999999998"/>
    <n v="3.6321357934106695"/>
    <n v="8.3539123248445399"/>
  </r>
  <r>
    <x v="107"/>
    <s v="2009c-Norcross"/>
    <x v="4"/>
    <x v="5"/>
    <s v="KF001"/>
    <s v="BT02"/>
    <x v="106"/>
    <x v="106"/>
    <n v="70.646699999999996"/>
    <n v="-165.99610000000001"/>
    <x v="53"/>
    <n v="0.2152314814814815"/>
    <n v="4.18"/>
    <x v="98"/>
    <x v="76"/>
    <s v="gravel with mud and sand"/>
    <x v="55"/>
    <x v="55"/>
    <x v="40"/>
    <x v="1"/>
    <x v="0"/>
    <n v="2.2570000000000001"/>
    <n v="157"/>
    <n v="354"/>
    <n v="2.8256578136724242"/>
    <m/>
    <x v="5"/>
    <n v="1"/>
    <n v="2.4"/>
    <n v="2.8256578136724242"/>
    <n v="6.7815787528138181"/>
  </r>
  <r>
    <x v="107"/>
    <s v="2009c-Norcross"/>
    <x v="4"/>
    <x v="5"/>
    <s v="KF001"/>
    <s v="BT02"/>
    <x v="106"/>
    <x v="106"/>
    <n v="70.646699999999996"/>
    <n v="-165.99610000000001"/>
    <x v="53"/>
    <n v="0.2152314814814815"/>
    <n v="4.18"/>
    <x v="98"/>
    <x v="76"/>
    <s v="gravel with mud and sand"/>
    <x v="55"/>
    <x v="55"/>
    <x v="40"/>
    <x v="1"/>
    <x v="0"/>
    <n v="2.2570000000000001"/>
    <n v="157"/>
    <n v="354"/>
    <n v="2.8256578136724242"/>
    <m/>
    <x v="6"/>
    <n v="38"/>
    <n v="110.6"/>
    <n v="107.37499691955212"/>
    <n v="312.51775419217012"/>
  </r>
  <r>
    <x v="107"/>
    <s v="2009c-Norcross"/>
    <x v="4"/>
    <x v="5"/>
    <s v="KF001"/>
    <s v="BT02"/>
    <x v="106"/>
    <x v="106"/>
    <n v="70.646699999999996"/>
    <n v="-165.99610000000001"/>
    <x v="53"/>
    <n v="0.2152314814814815"/>
    <n v="4.18"/>
    <x v="98"/>
    <x v="76"/>
    <s v="gravel with mud and sand"/>
    <x v="55"/>
    <x v="55"/>
    <x v="40"/>
    <x v="1"/>
    <x v="0"/>
    <n v="2.2570000000000001"/>
    <n v="157"/>
    <n v="354"/>
    <n v="2.8256578136724242"/>
    <m/>
    <x v="7"/>
    <n v="1"/>
    <n v="1"/>
    <n v="2.8256578136724242"/>
    <n v="2.8256578136724242"/>
  </r>
  <r>
    <x v="107"/>
    <s v="2009c-Norcross"/>
    <x v="4"/>
    <x v="5"/>
    <s v="KF001"/>
    <s v="BT02"/>
    <x v="106"/>
    <x v="106"/>
    <n v="70.646699999999996"/>
    <n v="-165.99610000000001"/>
    <x v="53"/>
    <n v="0.2152314814814815"/>
    <n v="4.18"/>
    <x v="98"/>
    <x v="76"/>
    <s v="gravel with mud and sand"/>
    <x v="55"/>
    <x v="55"/>
    <x v="40"/>
    <x v="1"/>
    <x v="0"/>
    <n v="2.2570000000000001"/>
    <n v="157"/>
    <n v="354"/>
    <n v="2.8256578136724242"/>
    <m/>
    <x v="0"/>
    <n v="3"/>
    <n v="22.4"/>
    <n v="8.4769734410172717"/>
    <n v="63.294735026262295"/>
  </r>
  <r>
    <x v="107"/>
    <s v="2009c-Norcross"/>
    <x v="4"/>
    <x v="5"/>
    <s v="KF001"/>
    <s v="BT02"/>
    <x v="106"/>
    <x v="106"/>
    <n v="70.646699999999996"/>
    <n v="-165.99610000000001"/>
    <x v="53"/>
    <n v="0.2152314814814815"/>
    <n v="4.18"/>
    <x v="98"/>
    <x v="76"/>
    <s v="gravel with mud and sand"/>
    <x v="55"/>
    <x v="55"/>
    <x v="40"/>
    <x v="1"/>
    <x v="0"/>
    <n v="2.2570000000000001"/>
    <n v="157"/>
    <n v="354"/>
    <n v="2.8256578136724242"/>
    <m/>
    <x v="1"/>
    <n v="4"/>
    <n v="18"/>
    <n v="11.302631254689697"/>
    <n v="50.861840646103637"/>
  </r>
  <r>
    <x v="107"/>
    <s v="2009c-Norcross"/>
    <x v="4"/>
    <x v="5"/>
    <s v="KF001"/>
    <s v="BT02"/>
    <x v="106"/>
    <x v="106"/>
    <n v="70.646699999999996"/>
    <n v="-165.99610000000001"/>
    <x v="53"/>
    <n v="0.2152314814814815"/>
    <n v="4.18"/>
    <x v="98"/>
    <x v="76"/>
    <s v="gravel with mud and sand"/>
    <x v="55"/>
    <x v="55"/>
    <x v="40"/>
    <x v="1"/>
    <x v="0"/>
    <n v="2.2570000000000001"/>
    <n v="157"/>
    <n v="354"/>
    <n v="2.8256578136724242"/>
    <m/>
    <x v="2"/>
    <n v="1"/>
    <n v="0.3"/>
    <n v="2.8256578136724242"/>
    <n v="0.84769734410172726"/>
  </r>
  <r>
    <x v="107"/>
    <s v="2009c-Norcross"/>
    <x v="4"/>
    <x v="5"/>
    <s v="KF001"/>
    <s v="BT02"/>
    <x v="106"/>
    <x v="106"/>
    <n v="70.646699999999996"/>
    <n v="-165.99610000000001"/>
    <x v="53"/>
    <n v="0.2152314814814815"/>
    <n v="4.18"/>
    <x v="98"/>
    <x v="76"/>
    <s v="gravel with mud and sand"/>
    <x v="55"/>
    <x v="55"/>
    <x v="40"/>
    <x v="1"/>
    <x v="0"/>
    <n v="2.2570000000000001"/>
    <n v="157"/>
    <n v="354"/>
    <n v="2.8256578136724242"/>
    <m/>
    <x v="4"/>
    <n v="28"/>
    <n v="59.6"/>
    <n v="79.118418782827874"/>
    <n v="168.40920569487648"/>
  </r>
  <r>
    <x v="107"/>
    <s v="2009c-Norcross"/>
    <x v="4"/>
    <x v="5"/>
    <s v="KF001"/>
    <s v="BT02"/>
    <x v="106"/>
    <x v="106"/>
    <n v="70.646699999999996"/>
    <n v="-165.99610000000001"/>
    <x v="53"/>
    <n v="0.2152314814814815"/>
    <n v="4.18"/>
    <x v="98"/>
    <x v="76"/>
    <s v="gravel with mud and sand"/>
    <x v="55"/>
    <x v="55"/>
    <x v="40"/>
    <x v="1"/>
    <x v="0"/>
    <n v="2.2570000000000001"/>
    <n v="157"/>
    <n v="354"/>
    <n v="2.8256578136724242"/>
    <m/>
    <x v="23"/>
    <n v="1"/>
    <n v="9"/>
    <n v="2.8256578136724242"/>
    <n v="25.430920323051819"/>
  </r>
  <r>
    <x v="107"/>
    <s v="2009c-Norcross"/>
    <x v="4"/>
    <x v="5"/>
    <s v="KF001"/>
    <s v="BT02"/>
    <x v="106"/>
    <x v="106"/>
    <n v="70.646699999999996"/>
    <n v="-165.99610000000001"/>
    <x v="53"/>
    <n v="0.2152314814814815"/>
    <n v="4.18"/>
    <x v="98"/>
    <x v="76"/>
    <s v="gravel with mud and sand"/>
    <x v="55"/>
    <x v="55"/>
    <x v="40"/>
    <x v="1"/>
    <x v="0"/>
    <n v="2.2570000000000001"/>
    <n v="157"/>
    <n v="354"/>
    <n v="2.8256578136724242"/>
    <m/>
    <x v="10"/>
    <n v="6"/>
    <n v="12.7"/>
    <n v="16.953946882034543"/>
    <n v="35.885854233639783"/>
  </r>
  <r>
    <x v="108"/>
    <s v="2009c-Norcross"/>
    <x v="4"/>
    <x v="5"/>
    <s v="KF003"/>
    <s v="BT08"/>
    <x v="107"/>
    <x v="107"/>
    <n v="70.647099999999995"/>
    <n v="-165.23230000000001"/>
    <x v="54"/>
    <n v="0.21249999999999999"/>
    <n v="5.58"/>
    <x v="99"/>
    <x v="23"/>
    <s v="sand with mud"/>
    <x v="56"/>
    <x v="56"/>
    <x v="41"/>
    <x v="80"/>
    <x v="0"/>
    <n v="2.2570000000000001"/>
    <n v="431"/>
    <n v="974"/>
    <n v="1.0268101186454648"/>
    <m/>
    <x v="5"/>
    <n v="2"/>
    <n v="6.5"/>
    <n v="2.0536202372909296"/>
    <n v="6.6742657711955209"/>
  </r>
  <r>
    <x v="108"/>
    <s v="2009c-Norcross"/>
    <x v="4"/>
    <x v="5"/>
    <s v="KF003"/>
    <s v="BT08"/>
    <x v="107"/>
    <x v="107"/>
    <n v="70.647099999999995"/>
    <n v="-165.23230000000001"/>
    <x v="54"/>
    <n v="0.21249999999999999"/>
    <n v="5.58"/>
    <x v="99"/>
    <x v="23"/>
    <s v="sand with mud"/>
    <x v="56"/>
    <x v="56"/>
    <x v="41"/>
    <x v="80"/>
    <x v="0"/>
    <n v="2.2570000000000001"/>
    <n v="431"/>
    <n v="974"/>
    <n v="1.0268101186454648"/>
    <m/>
    <x v="0"/>
    <n v="1"/>
    <n v="20"/>
    <n v="1.0268101186454648"/>
    <n v="20.536202372909294"/>
  </r>
  <r>
    <x v="108"/>
    <s v="2009c-Norcross"/>
    <x v="4"/>
    <x v="5"/>
    <s v="KF003"/>
    <s v="BT08"/>
    <x v="107"/>
    <x v="107"/>
    <n v="70.647099999999995"/>
    <n v="-165.23230000000001"/>
    <x v="54"/>
    <n v="0.21249999999999999"/>
    <n v="5.58"/>
    <x v="99"/>
    <x v="23"/>
    <s v="sand with mud"/>
    <x v="56"/>
    <x v="56"/>
    <x v="41"/>
    <x v="80"/>
    <x v="0"/>
    <n v="2.2570000000000001"/>
    <n v="431"/>
    <n v="974"/>
    <n v="1.0268101186454648"/>
    <m/>
    <x v="2"/>
    <n v="1"/>
    <n v="0.5"/>
    <n v="1.0268101186454648"/>
    <n v="0.51340505932273239"/>
  </r>
  <r>
    <x v="108"/>
    <s v="2009c-Norcross"/>
    <x v="4"/>
    <x v="5"/>
    <s v="KF003"/>
    <s v="BT08"/>
    <x v="107"/>
    <x v="107"/>
    <n v="70.647099999999995"/>
    <n v="-165.23230000000001"/>
    <x v="54"/>
    <n v="0.21249999999999999"/>
    <n v="5.58"/>
    <x v="99"/>
    <x v="23"/>
    <s v="sand with mud"/>
    <x v="56"/>
    <x v="56"/>
    <x v="41"/>
    <x v="80"/>
    <x v="0"/>
    <n v="2.2570000000000001"/>
    <n v="431"/>
    <n v="974"/>
    <n v="1.0268101186454648"/>
    <m/>
    <x v="4"/>
    <n v="2"/>
    <n v="2.7"/>
    <n v="2.0536202372909296"/>
    <n v="2.7723873203427551"/>
  </r>
  <r>
    <x v="108"/>
    <s v="2009c-Norcross"/>
    <x v="4"/>
    <x v="5"/>
    <s v="KF003"/>
    <s v="BT08"/>
    <x v="107"/>
    <x v="107"/>
    <n v="70.647099999999995"/>
    <n v="-165.23230000000001"/>
    <x v="54"/>
    <n v="0.21249999999999999"/>
    <n v="5.58"/>
    <x v="99"/>
    <x v="23"/>
    <s v="sand with mud"/>
    <x v="56"/>
    <x v="56"/>
    <x v="41"/>
    <x v="80"/>
    <x v="0"/>
    <n v="2.2570000000000001"/>
    <n v="431"/>
    <n v="974"/>
    <n v="1.0268101186454648"/>
    <m/>
    <x v="10"/>
    <n v="2"/>
    <n v="4"/>
    <n v="2.0536202372909296"/>
    <n v="4.1072404745818591"/>
  </r>
  <r>
    <x v="109"/>
    <s v="2009c-Norcross"/>
    <x v="4"/>
    <x v="5"/>
    <s v="KF005"/>
    <s v="BT09"/>
    <x v="108"/>
    <x v="108"/>
    <n v="70.651200000000003"/>
    <n v="-164.50909999999999"/>
    <x v="55"/>
    <n v="0.90277777777777779"/>
    <n v="5.07"/>
    <x v="7"/>
    <x v="77"/>
    <s v="mud with sand and gravel"/>
    <x v="57"/>
    <x v="57"/>
    <x v="42"/>
    <x v="40"/>
    <x v="0"/>
    <n v="2.2570000000000001"/>
    <n v="220"/>
    <n v="496"/>
    <n v="2.0152790614822558"/>
    <m/>
    <x v="5"/>
    <n v="21"/>
    <n v="78.5"/>
    <n v="42.320860291127374"/>
    <n v="158.19940632635709"/>
  </r>
  <r>
    <x v="109"/>
    <s v="2009c-Norcross"/>
    <x v="4"/>
    <x v="5"/>
    <s v="KF005"/>
    <s v="BT09"/>
    <x v="108"/>
    <x v="108"/>
    <n v="70.651200000000003"/>
    <n v="-164.50909999999999"/>
    <x v="55"/>
    <n v="0.90277777777777779"/>
    <n v="5.07"/>
    <x v="7"/>
    <x v="77"/>
    <s v="mud with sand and gravel"/>
    <x v="57"/>
    <x v="57"/>
    <x v="42"/>
    <x v="40"/>
    <x v="0"/>
    <n v="2.2570000000000001"/>
    <n v="220"/>
    <n v="496"/>
    <n v="2.0152790614822558"/>
    <m/>
    <x v="6"/>
    <n v="5"/>
    <n v="23"/>
    <n v="10.076395307411278"/>
    <n v="46.351418414091881"/>
  </r>
  <r>
    <x v="109"/>
    <s v="2009c-Norcross"/>
    <x v="4"/>
    <x v="5"/>
    <s v="KF005"/>
    <s v="BT09"/>
    <x v="108"/>
    <x v="108"/>
    <n v="70.651200000000003"/>
    <n v="-164.50909999999999"/>
    <x v="55"/>
    <n v="0.90277777777777779"/>
    <n v="5.07"/>
    <x v="7"/>
    <x v="77"/>
    <s v="mud with sand and gravel"/>
    <x v="57"/>
    <x v="57"/>
    <x v="42"/>
    <x v="40"/>
    <x v="0"/>
    <n v="2.2570000000000001"/>
    <n v="220"/>
    <n v="496"/>
    <n v="2.0152790614822558"/>
    <m/>
    <x v="31"/>
    <n v="1"/>
    <n v="0.9"/>
    <n v="2.0152790614822558"/>
    <n v="1.8137511553340302"/>
  </r>
  <r>
    <x v="109"/>
    <s v="2009c-Norcross"/>
    <x v="4"/>
    <x v="5"/>
    <s v="KF005"/>
    <s v="BT09"/>
    <x v="108"/>
    <x v="108"/>
    <n v="70.651200000000003"/>
    <n v="-164.50909999999999"/>
    <x v="55"/>
    <n v="0.90277777777777779"/>
    <n v="5.07"/>
    <x v="7"/>
    <x v="77"/>
    <s v="mud with sand and gravel"/>
    <x v="57"/>
    <x v="57"/>
    <x v="42"/>
    <x v="40"/>
    <x v="0"/>
    <n v="2.2570000000000001"/>
    <n v="220"/>
    <n v="496"/>
    <n v="2.0152790614822558"/>
    <m/>
    <x v="7"/>
    <n v="3"/>
    <n v="3.7"/>
    <n v="6.0458371844467678"/>
    <n v="7.456532527484347"/>
  </r>
  <r>
    <x v="109"/>
    <s v="2009c-Norcross"/>
    <x v="4"/>
    <x v="5"/>
    <s v="KF005"/>
    <s v="BT09"/>
    <x v="108"/>
    <x v="108"/>
    <n v="70.651200000000003"/>
    <n v="-164.50909999999999"/>
    <x v="55"/>
    <n v="0.90277777777777779"/>
    <n v="5.07"/>
    <x v="7"/>
    <x v="77"/>
    <s v="mud with sand and gravel"/>
    <x v="57"/>
    <x v="57"/>
    <x v="42"/>
    <x v="40"/>
    <x v="0"/>
    <n v="2.2570000000000001"/>
    <n v="220"/>
    <n v="496"/>
    <n v="2.0152790614822558"/>
    <m/>
    <x v="0"/>
    <n v="1"/>
    <n v="7.8"/>
    <n v="2.0152790614822558"/>
    <n v="15.719176679561595"/>
  </r>
  <r>
    <x v="109"/>
    <s v="2009c-Norcross"/>
    <x v="4"/>
    <x v="5"/>
    <s v="KF005"/>
    <s v="BT09"/>
    <x v="108"/>
    <x v="108"/>
    <n v="70.651200000000003"/>
    <n v="-164.50909999999999"/>
    <x v="55"/>
    <n v="0.90277777777777779"/>
    <n v="5.07"/>
    <x v="7"/>
    <x v="77"/>
    <s v="mud with sand and gravel"/>
    <x v="57"/>
    <x v="57"/>
    <x v="42"/>
    <x v="40"/>
    <x v="0"/>
    <n v="2.2570000000000001"/>
    <n v="220"/>
    <n v="496"/>
    <n v="2.0152790614822558"/>
    <m/>
    <x v="14"/>
    <n v="4"/>
    <n v="14.5"/>
    <n v="8.0611162459290231"/>
    <n v="29.221546391492708"/>
  </r>
  <r>
    <x v="109"/>
    <s v="2009c-Norcross"/>
    <x v="4"/>
    <x v="5"/>
    <s v="KF005"/>
    <s v="BT09"/>
    <x v="108"/>
    <x v="108"/>
    <n v="70.651200000000003"/>
    <n v="-164.50909999999999"/>
    <x v="55"/>
    <n v="0.90277777777777779"/>
    <n v="5.07"/>
    <x v="7"/>
    <x v="77"/>
    <s v="mud with sand and gravel"/>
    <x v="57"/>
    <x v="57"/>
    <x v="42"/>
    <x v="40"/>
    <x v="0"/>
    <n v="2.2570000000000001"/>
    <n v="220"/>
    <n v="496"/>
    <n v="2.0152790614822558"/>
    <m/>
    <x v="2"/>
    <n v="1"/>
    <n v="4.9000000000000004"/>
    <n v="2.0152790614822558"/>
    <n v="9.8748674012630548"/>
  </r>
  <r>
    <x v="109"/>
    <s v="2009c-Norcross"/>
    <x v="4"/>
    <x v="5"/>
    <s v="KF005"/>
    <s v="BT09"/>
    <x v="108"/>
    <x v="108"/>
    <n v="70.651200000000003"/>
    <n v="-164.50909999999999"/>
    <x v="55"/>
    <n v="0.90277777777777779"/>
    <n v="5.07"/>
    <x v="7"/>
    <x v="77"/>
    <s v="mud with sand and gravel"/>
    <x v="57"/>
    <x v="57"/>
    <x v="42"/>
    <x v="40"/>
    <x v="0"/>
    <n v="2.2570000000000001"/>
    <n v="220"/>
    <n v="496"/>
    <n v="2.0152790614822558"/>
    <m/>
    <x v="3"/>
    <n v="1"/>
    <n v="6.5"/>
    <n v="2.0152790614822558"/>
    <n v="13.099313899634662"/>
  </r>
  <r>
    <x v="109"/>
    <s v="2009c-Norcross"/>
    <x v="4"/>
    <x v="5"/>
    <s v="KF005"/>
    <s v="BT09"/>
    <x v="108"/>
    <x v="108"/>
    <n v="70.651200000000003"/>
    <n v="-164.50909999999999"/>
    <x v="55"/>
    <n v="0.90277777777777779"/>
    <n v="5.07"/>
    <x v="7"/>
    <x v="77"/>
    <s v="mud with sand and gravel"/>
    <x v="57"/>
    <x v="57"/>
    <x v="42"/>
    <x v="40"/>
    <x v="0"/>
    <n v="2.2570000000000001"/>
    <n v="220"/>
    <n v="496"/>
    <n v="2.0152790614822558"/>
    <m/>
    <x v="4"/>
    <n v="18"/>
    <n v="39.4"/>
    <n v="36.275023106680607"/>
    <n v="79.401995022400868"/>
  </r>
  <r>
    <x v="109"/>
    <s v="2009c-Norcross"/>
    <x v="4"/>
    <x v="5"/>
    <s v="KF005"/>
    <s v="BT09"/>
    <x v="108"/>
    <x v="108"/>
    <n v="70.651200000000003"/>
    <n v="-164.50909999999999"/>
    <x v="55"/>
    <n v="0.90277777777777779"/>
    <n v="5.07"/>
    <x v="7"/>
    <x v="77"/>
    <s v="mud with sand and gravel"/>
    <x v="57"/>
    <x v="57"/>
    <x v="42"/>
    <x v="40"/>
    <x v="0"/>
    <n v="2.2570000000000001"/>
    <n v="220"/>
    <n v="496"/>
    <n v="2.0152790614822558"/>
    <m/>
    <x v="9"/>
    <n v="3"/>
    <n v="30"/>
    <n v="6.0458371844467678"/>
    <n v="60.458371844467671"/>
  </r>
  <r>
    <x v="109"/>
    <s v="2009c-Norcross"/>
    <x v="4"/>
    <x v="5"/>
    <s v="KF005"/>
    <s v="BT09"/>
    <x v="108"/>
    <x v="108"/>
    <n v="70.651200000000003"/>
    <n v="-164.50909999999999"/>
    <x v="55"/>
    <n v="0.90277777777777779"/>
    <n v="5.07"/>
    <x v="7"/>
    <x v="77"/>
    <s v="mud with sand and gravel"/>
    <x v="57"/>
    <x v="57"/>
    <x v="42"/>
    <x v="40"/>
    <x v="0"/>
    <n v="2.2570000000000001"/>
    <n v="220"/>
    <n v="496"/>
    <n v="2.0152790614822558"/>
    <m/>
    <x v="10"/>
    <n v="1"/>
    <n v="0.9"/>
    <n v="2.0152790614822558"/>
    <n v="1.8137511553340302"/>
  </r>
  <r>
    <x v="110"/>
    <s v="2009c-Norcross"/>
    <x v="4"/>
    <x v="5"/>
    <s v="KF007"/>
    <s v="BT06"/>
    <x v="109"/>
    <x v="109"/>
    <n v="70.775099999999995"/>
    <n v="-165.60560000000001"/>
    <x v="56"/>
    <n v="0.42291666666666666"/>
    <n v="5.18"/>
    <x v="100"/>
    <x v="23"/>
    <s v="sand with gravel and mud"/>
    <x v="58"/>
    <x v="58"/>
    <x v="43"/>
    <x v="81"/>
    <x v="0"/>
    <n v="2.2570000000000001"/>
    <n v="341"/>
    <n v="769"/>
    <n v="1.2995997891846522"/>
    <m/>
    <x v="6"/>
    <n v="29"/>
    <n v="118.5"/>
    <n v="37.688393886354916"/>
    <n v="154.00257501838129"/>
  </r>
  <r>
    <x v="110"/>
    <s v="2009c-Norcross"/>
    <x v="4"/>
    <x v="5"/>
    <s v="KF007"/>
    <s v="BT06"/>
    <x v="109"/>
    <x v="109"/>
    <n v="70.775099999999995"/>
    <n v="-165.60560000000001"/>
    <x v="56"/>
    <n v="0.42291666666666666"/>
    <n v="5.18"/>
    <x v="100"/>
    <x v="23"/>
    <s v="sand with gravel and mud"/>
    <x v="58"/>
    <x v="58"/>
    <x v="43"/>
    <x v="81"/>
    <x v="0"/>
    <n v="2.2570000000000001"/>
    <n v="341"/>
    <n v="769"/>
    <n v="1.2995997891846522"/>
    <m/>
    <x v="31"/>
    <n v="2"/>
    <n v="1.1000000000000001"/>
    <n v="2.5991995783693045"/>
    <n v="1.4295597681031176"/>
  </r>
  <r>
    <x v="110"/>
    <s v="2009c-Norcross"/>
    <x v="4"/>
    <x v="5"/>
    <s v="KF007"/>
    <s v="BT06"/>
    <x v="109"/>
    <x v="109"/>
    <n v="70.775099999999995"/>
    <n v="-165.60560000000001"/>
    <x v="56"/>
    <n v="0.42291666666666666"/>
    <n v="5.18"/>
    <x v="100"/>
    <x v="23"/>
    <s v="sand with gravel and mud"/>
    <x v="58"/>
    <x v="58"/>
    <x v="43"/>
    <x v="81"/>
    <x v="0"/>
    <n v="2.2570000000000001"/>
    <n v="341"/>
    <n v="769"/>
    <n v="1.2995997891846522"/>
    <m/>
    <x v="7"/>
    <n v="5"/>
    <n v="6"/>
    <n v="6.4979989459232614"/>
    <n v="7.797598735107913"/>
  </r>
  <r>
    <x v="110"/>
    <s v="2009c-Norcross"/>
    <x v="4"/>
    <x v="5"/>
    <s v="KF007"/>
    <s v="BT06"/>
    <x v="109"/>
    <x v="109"/>
    <n v="70.775099999999995"/>
    <n v="-165.60560000000001"/>
    <x v="56"/>
    <n v="0.42291666666666666"/>
    <n v="5.18"/>
    <x v="100"/>
    <x v="23"/>
    <s v="sand with gravel and mud"/>
    <x v="58"/>
    <x v="58"/>
    <x v="43"/>
    <x v="81"/>
    <x v="0"/>
    <n v="2.2570000000000001"/>
    <n v="341"/>
    <n v="769"/>
    <n v="1.2995997891846522"/>
    <m/>
    <x v="0"/>
    <n v="5"/>
    <n v="35"/>
    <n v="6.4979989459232614"/>
    <n v="45.485992621462827"/>
  </r>
  <r>
    <x v="110"/>
    <s v="2009c-Norcross"/>
    <x v="4"/>
    <x v="5"/>
    <s v="KF007"/>
    <s v="BT06"/>
    <x v="109"/>
    <x v="109"/>
    <n v="70.775099999999995"/>
    <n v="-165.60560000000001"/>
    <x v="56"/>
    <n v="0.42291666666666666"/>
    <n v="5.18"/>
    <x v="100"/>
    <x v="23"/>
    <s v="sand with gravel and mud"/>
    <x v="58"/>
    <x v="58"/>
    <x v="43"/>
    <x v="81"/>
    <x v="0"/>
    <n v="2.2570000000000001"/>
    <n v="341"/>
    <n v="769"/>
    <n v="1.2995997891846522"/>
    <m/>
    <x v="14"/>
    <n v="1"/>
    <n v="3.6"/>
    <n v="1.2995997891846522"/>
    <n v="4.6785592410647485"/>
  </r>
  <r>
    <x v="110"/>
    <s v="2009c-Norcross"/>
    <x v="4"/>
    <x v="5"/>
    <s v="KF007"/>
    <s v="BT06"/>
    <x v="109"/>
    <x v="109"/>
    <n v="70.775099999999995"/>
    <n v="-165.60560000000001"/>
    <x v="56"/>
    <n v="0.42291666666666666"/>
    <n v="5.18"/>
    <x v="100"/>
    <x v="23"/>
    <s v="sand with gravel and mud"/>
    <x v="58"/>
    <x v="58"/>
    <x v="43"/>
    <x v="81"/>
    <x v="0"/>
    <n v="2.2570000000000001"/>
    <n v="341"/>
    <n v="769"/>
    <n v="1.2995997891846522"/>
    <m/>
    <x v="1"/>
    <n v="6"/>
    <n v="21.4"/>
    <n v="7.797598735107913"/>
    <n v="27.811435488551556"/>
  </r>
  <r>
    <x v="110"/>
    <s v="2009c-Norcross"/>
    <x v="4"/>
    <x v="5"/>
    <s v="KF007"/>
    <s v="BT06"/>
    <x v="109"/>
    <x v="109"/>
    <n v="70.775099999999995"/>
    <n v="-165.60560000000001"/>
    <x v="56"/>
    <n v="0.42291666666666666"/>
    <n v="5.18"/>
    <x v="100"/>
    <x v="23"/>
    <s v="sand with gravel and mud"/>
    <x v="58"/>
    <x v="58"/>
    <x v="43"/>
    <x v="81"/>
    <x v="0"/>
    <n v="2.2570000000000001"/>
    <n v="341"/>
    <n v="769"/>
    <n v="1.2995997891846522"/>
    <m/>
    <x v="3"/>
    <n v="3"/>
    <n v="23.5"/>
    <n v="3.8987993675539565"/>
    <n v="30.540595045839328"/>
  </r>
  <r>
    <x v="110"/>
    <s v="2009c-Norcross"/>
    <x v="4"/>
    <x v="5"/>
    <s v="KF007"/>
    <s v="BT06"/>
    <x v="109"/>
    <x v="109"/>
    <n v="70.775099999999995"/>
    <n v="-165.60560000000001"/>
    <x v="56"/>
    <n v="0.42291666666666666"/>
    <n v="5.18"/>
    <x v="100"/>
    <x v="23"/>
    <s v="sand with gravel and mud"/>
    <x v="58"/>
    <x v="58"/>
    <x v="43"/>
    <x v="81"/>
    <x v="0"/>
    <n v="2.2570000000000001"/>
    <n v="341"/>
    <n v="769"/>
    <n v="1.2995997891846522"/>
    <m/>
    <x v="4"/>
    <n v="1"/>
    <n v="10.8"/>
    <n v="1.2995997891846522"/>
    <n v="14.035677723194246"/>
  </r>
  <r>
    <x v="110"/>
    <s v="2009c-Norcross"/>
    <x v="4"/>
    <x v="5"/>
    <s v="KF007"/>
    <s v="BT06"/>
    <x v="109"/>
    <x v="109"/>
    <n v="70.775099999999995"/>
    <n v="-165.60560000000001"/>
    <x v="56"/>
    <n v="0.42291666666666666"/>
    <n v="5.18"/>
    <x v="100"/>
    <x v="23"/>
    <s v="sand with gravel and mud"/>
    <x v="58"/>
    <x v="58"/>
    <x v="43"/>
    <x v="81"/>
    <x v="0"/>
    <n v="2.2570000000000001"/>
    <n v="341"/>
    <n v="769"/>
    <n v="1.2995997891846522"/>
    <m/>
    <x v="8"/>
    <n v="1"/>
    <n v="40"/>
    <n v="1.2995997891846522"/>
    <n v="51.983991567386092"/>
  </r>
  <r>
    <x v="110"/>
    <s v="2009c-Norcross"/>
    <x v="4"/>
    <x v="5"/>
    <s v="KF007"/>
    <s v="BT06"/>
    <x v="109"/>
    <x v="109"/>
    <n v="70.775099999999995"/>
    <n v="-165.60560000000001"/>
    <x v="56"/>
    <n v="0.42291666666666666"/>
    <n v="5.18"/>
    <x v="100"/>
    <x v="23"/>
    <s v="sand with gravel and mud"/>
    <x v="58"/>
    <x v="58"/>
    <x v="43"/>
    <x v="81"/>
    <x v="0"/>
    <n v="2.2570000000000001"/>
    <n v="341"/>
    <n v="769"/>
    <n v="1.2995997891846522"/>
    <m/>
    <x v="9"/>
    <n v="1"/>
    <n v="2"/>
    <n v="1.2995997891846522"/>
    <n v="2.5991995783693045"/>
  </r>
  <r>
    <x v="110"/>
    <s v="2009c-Norcross"/>
    <x v="4"/>
    <x v="5"/>
    <s v="KF007"/>
    <s v="BT06"/>
    <x v="109"/>
    <x v="109"/>
    <n v="70.775099999999995"/>
    <n v="-165.60560000000001"/>
    <x v="56"/>
    <n v="0.42291666666666666"/>
    <n v="5.18"/>
    <x v="100"/>
    <x v="23"/>
    <s v="sand with gravel and mud"/>
    <x v="58"/>
    <x v="58"/>
    <x v="43"/>
    <x v="81"/>
    <x v="0"/>
    <n v="2.2570000000000001"/>
    <n v="341"/>
    <n v="769"/>
    <n v="1.2995997891846522"/>
    <m/>
    <x v="10"/>
    <n v="3"/>
    <n v="11.9"/>
    <n v="3.8987993675539565"/>
    <n v="15.465237491297362"/>
  </r>
  <r>
    <x v="111"/>
    <s v="2009c-Norcross"/>
    <x v="4"/>
    <x v="5"/>
    <s v="KF009"/>
    <s v="BT10"/>
    <x v="110"/>
    <x v="110"/>
    <n v="70.772300000000001"/>
    <n v="-164.8877"/>
    <x v="57"/>
    <n v="8.3333333333333332E-3"/>
    <n v="4.97"/>
    <x v="101"/>
    <x v="31"/>
    <s v="sand with mud"/>
    <x v="59"/>
    <x v="59"/>
    <x v="44"/>
    <x v="82"/>
    <x v="0"/>
    <n v="2.2570000000000001"/>
    <n v="217"/>
    <n v="490"/>
    <n v="2.0400063206016501"/>
    <m/>
    <x v="5"/>
    <n v="10"/>
    <n v="36.200000000000003"/>
    <n v="20.400063206016501"/>
    <n v="73.84822880577974"/>
  </r>
  <r>
    <x v="111"/>
    <s v="2009c-Norcross"/>
    <x v="4"/>
    <x v="5"/>
    <s v="KF009"/>
    <s v="BT10"/>
    <x v="110"/>
    <x v="110"/>
    <n v="70.772300000000001"/>
    <n v="-164.8877"/>
    <x v="57"/>
    <n v="8.3333333333333332E-3"/>
    <n v="4.97"/>
    <x v="101"/>
    <x v="31"/>
    <s v="sand with mud"/>
    <x v="59"/>
    <x v="59"/>
    <x v="44"/>
    <x v="82"/>
    <x v="0"/>
    <n v="2.2570000000000001"/>
    <n v="217"/>
    <n v="490"/>
    <n v="2.0400063206016501"/>
    <m/>
    <x v="6"/>
    <n v="4"/>
    <n v="18.100000000000001"/>
    <n v="8.1600252824066004"/>
    <n v="36.92411440288987"/>
  </r>
  <r>
    <x v="111"/>
    <s v="2009c-Norcross"/>
    <x v="4"/>
    <x v="5"/>
    <s v="KF009"/>
    <s v="BT10"/>
    <x v="110"/>
    <x v="110"/>
    <n v="70.772300000000001"/>
    <n v="-164.8877"/>
    <x v="57"/>
    <n v="8.3333333333333332E-3"/>
    <n v="4.97"/>
    <x v="101"/>
    <x v="31"/>
    <s v="sand with mud"/>
    <x v="59"/>
    <x v="59"/>
    <x v="44"/>
    <x v="82"/>
    <x v="0"/>
    <n v="2.2570000000000001"/>
    <n v="217"/>
    <n v="490"/>
    <n v="2.0400063206016501"/>
    <m/>
    <x v="1"/>
    <n v="16"/>
    <n v="80.099999999999994"/>
    <n v="32.640101129626402"/>
    <n v="163.40450628019215"/>
  </r>
  <r>
    <x v="111"/>
    <s v="2009c-Norcross"/>
    <x v="4"/>
    <x v="5"/>
    <s v="KF009"/>
    <s v="BT10"/>
    <x v="110"/>
    <x v="110"/>
    <n v="70.772300000000001"/>
    <n v="-164.8877"/>
    <x v="57"/>
    <n v="8.3333333333333332E-3"/>
    <n v="4.97"/>
    <x v="101"/>
    <x v="31"/>
    <s v="sand with mud"/>
    <x v="59"/>
    <x v="59"/>
    <x v="44"/>
    <x v="82"/>
    <x v="0"/>
    <n v="2.2570000000000001"/>
    <n v="217"/>
    <n v="490"/>
    <n v="2.0400063206016501"/>
    <m/>
    <x v="32"/>
    <n v="1"/>
    <n v="3.4"/>
    <n v="2.0400063206016501"/>
    <n v="6.9360214900456105"/>
  </r>
  <r>
    <x v="111"/>
    <s v="2009c-Norcross"/>
    <x v="4"/>
    <x v="5"/>
    <s v="KF009"/>
    <s v="BT10"/>
    <x v="110"/>
    <x v="110"/>
    <n v="70.772300000000001"/>
    <n v="-164.8877"/>
    <x v="57"/>
    <n v="8.3333333333333332E-3"/>
    <n v="4.97"/>
    <x v="101"/>
    <x v="31"/>
    <s v="sand with mud"/>
    <x v="59"/>
    <x v="59"/>
    <x v="44"/>
    <x v="82"/>
    <x v="0"/>
    <n v="2.2570000000000001"/>
    <n v="217"/>
    <n v="490"/>
    <n v="2.0400063206016501"/>
    <m/>
    <x v="4"/>
    <n v="4"/>
    <n v="6.4"/>
    <n v="8.1600252824066004"/>
    <n v="13.056040451850562"/>
  </r>
  <r>
    <x v="111"/>
    <s v="2009c-Norcross"/>
    <x v="4"/>
    <x v="5"/>
    <s v="KF009"/>
    <s v="BT10"/>
    <x v="110"/>
    <x v="110"/>
    <n v="70.772300000000001"/>
    <n v="-164.8877"/>
    <x v="57"/>
    <n v="8.3333333333333332E-3"/>
    <n v="4.97"/>
    <x v="101"/>
    <x v="31"/>
    <s v="sand with mud"/>
    <x v="59"/>
    <x v="59"/>
    <x v="44"/>
    <x v="82"/>
    <x v="0"/>
    <n v="2.2570000000000001"/>
    <n v="217"/>
    <n v="490"/>
    <n v="2.0400063206016501"/>
    <m/>
    <x v="10"/>
    <n v="1"/>
    <n v="2.5"/>
    <n v="2.0400063206016501"/>
    <n v="5.1000158015041253"/>
  </r>
  <r>
    <x v="111"/>
    <s v="2009c-Norcross"/>
    <x v="4"/>
    <x v="5"/>
    <s v="KF009"/>
    <s v="BT10"/>
    <x v="110"/>
    <x v="110"/>
    <n v="70.772300000000001"/>
    <n v="-164.8877"/>
    <x v="57"/>
    <n v="8.3333333333333332E-3"/>
    <n v="4.97"/>
    <x v="101"/>
    <x v="31"/>
    <s v="sand with mud"/>
    <x v="59"/>
    <x v="59"/>
    <x v="44"/>
    <x v="82"/>
    <x v="0"/>
    <n v="2.2570000000000001"/>
    <n v="217"/>
    <n v="490"/>
    <n v="2.0400063206016501"/>
    <m/>
    <x v="18"/>
    <n v="1"/>
    <n v="1.7"/>
    <n v="2.0400063206016501"/>
    <n v="3.4680107450228053"/>
  </r>
  <r>
    <x v="111"/>
    <s v="2009c-Norcross"/>
    <x v="4"/>
    <x v="5"/>
    <s v="KF009"/>
    <s v="BT10"/>
    <x v="110"/>
    <x v="110"/>
    <n v="70.772300000000001"/>
    <n v="-164.8877"/>
    <x v="57"/>
    <n v="8.3333333333333332E-3"/>
    <n v="4.97"/>
    <x v="101"/>
    <x v="31"/>
    <s v="sand with mud"/>
    <x v="59"/>
    <x v="59"/>
    <x v="44"/>
    <x v="82"/>
    <x v="0"/>
    <n v="2.2570000000000001"/>
    <n v="217"/>
    <n v="490"/>
    <n v="2.0400063206016501"/>
    <m/>
    <x v="19"/>
    <n v="1"/>
    <n v="0.3"/>
    <n v="2.0400063206016501"/>
    <n v="0.61200189618049505"/>
  </r>
  <r>
    <x v="112"/>
    <s v="2009c-Norcross"/>
    <x v="4"/>
    <x v="5"/>
    <s v="KF011"/>
    <s v="BT03"/>
    <x v="111"/>
    <x v="111"/>
    <n v="70.895200000000003"/>
    <n v="-166.0094"/>
    <x v="56"/>
    <n v="0.12847222222222224"/>
    <n v="4.95"/>
    <x v="102"/>
    <x v="78"/>
    <s v="sand with mud"/>
    <x v="60"/>
    <x v="60"/>
    <x v="45"/>
    <x v="83"/>
    <x v="0"/>
    <n v="2.2570000000000001"/>
    <n v="230"/>
    <n v="519"/>
    <n v="1.9256091773950741"/>
    <m/>
    <x v="5"/>
    <n v="72"/>
    <n v="327.39999999999998"/>
    <n v="138.64386077244532"/>
    <n v="630.44444467914718"/>
  </r>
  <r>
    <x v="112"/>
    <s v="2009c-Norcross"/>
    <x v="4"/>
    <x v="5"/>
    <s v="KF011"/>
    <s v="BT03"/>
    <x v="111"/>
    <x v="111"/>
    <n v="70.895200000000003"/>
    <n v="-166.0094"/>
    <x v="56"/>
    <n v="0.12847222222222224"/>
    <n v="4.95"/>
    <x v="102"/>
    <x v="78"/>
    <s v="sand with mud"/>
    <x v="60"/>
    <x v="60"/>
    <x v="45"/>
    <x v="83"/>
    <x v="0"/>
    <n v="2.2570000000000001"/>
    <n v="230"/>
    <n v="519"/>
    <n v="1.9256091773950741"/>
    <m/>
    <x v="6"/>
    <n v="14"/>
    <n v="37"/>
    <n v="26.958528483531037"/>
    <n v="71.247539563617735"/>
  </r>
  <r>
    <x v="112"/>
    <s v="2009c-Norcross"/>
    <x v="4"/>
    <x v="5"/>
    <s v="KF011"/>
    <s v="BT03"/>
    <x v="111"/>
    <x v="111"/>
    <n v="70.895200000000003"/>
    <n v="-166.0094"/>
    <x v="56"/>
    <n v="0.12847222222222224"/>
    <n v="4.95"/>
    <x v="102"/>
    <x v="78"/>
    <s v="sand with mud"/>
    <x v="60"/>
    <x v="60"/>
    <x v="45"/>
    <x v="83"/>
    <x v="0"/>
    <n v="2.2570000000000001"/>
    <n v="230"/>
    <n v="519"/>
    <n v="1.9256091773950741"/>
    <m/>
    <x v="0"/>
    <n v="6"/>
    <n v="26"/>
    <n v="11.553655064370444"/>
    <n v="50.065838612271925"/>
  </r>
  <r>
    <x v="112"/>
    <s v="2009c-Norcross"/>
    <x v="4"/>
    <x v="5"/>
    <s v="KF011"/>
    <s v="BT03"/>
    <x v="111"/>
    <x v="111"/>
    <n v="70.895200000000003"/>
    <n v="-166.0094"/>
    <x v="56"/>
    <n v="0.12847222222222224"/>
    <n v="4.95"/>
    <x v="102"/>
    <x v="78"/>
    <s v="sand with mud"/>
    <x v="60"/>
    <x v="60"/>
    <x v="45"/>
    <x v="83"/>
    <x v="0"/>
    <n v="2.2570000000000001"/>
    <n v="230"/>
    <n v="519"/>
    <n v="1.9256091773950741"/>
    <m/>
    <x v="33"/>
    <n v="1"/>
    <n v="2.2000000000000002"/>
    <n v="1.9256091773950741"/>
    <n v="4.2363401902691633"/>
  </r>
  <r>
    <x v="112"/>
    <s v="2009c-Norcross"/>
    <x v="4"/>
    <x v="5"/>
    <s v="KF011"/>
    <s v="BT03"/>
    <x v="111"/>
    <x v="111"/>
    <n v="70.895200000000003"/>
    <n v="-166.0094"/>
    <x v="56"/>
    <n v="0.12847222222222224"/>
    <n v="4.95"/>
    <x v="102"/>
    <x v="78"/>
    <s v="sand with mud"/>
    <x v="60"/>
    <x v="60"/>
    <x v="45"/>
    <x v="83"/>
    <x v="0"/>
    <n v="2.2570000000000001"/>
    <n v="230"/>
    <n v="519"/>
    <n v="1.9256091773950741"/>
    <m/>
    <x v="14"/>
    <n v="2"/>
    <n v="3.7"/>
    <n v="3.8512183547901482"/>
    <n v="7.1247539563617748"/>
  </r>
  <r>
    <x v="112"/>
    <s v="2009c-Norcross"/>
    <x v="4"/>
    <x v="5"/>
    <s v="KF011"/>
    <s v="BT03"/>
    <x v="111"/>
    <x v="111"/>
    <n v="70.895200000000003"/>
    <n v="-166.0094"/>
    <x v="56"/>
    <n v="0.12847222222222224"/>
    <n v="4.95"/>
    <x v="102"/>
    <x v="78"/>
    <s v="sand with mud"/>
    <x v="60"/>
    <x v="60"/>
    <x v="45"/>
    <x v="83"/>
    <x v="0"/>
    <n v="2.2570000000000001"/>
    <n v="230"/>
    <n v="519"/>
    <n v="1.9256091773950741"/>
    <m/>
    <x v="1"/>
    <n v="3"/>
    <n v="13"/>
    <n v="5.776827532185222"/>
    <n v="25.032919306135963"/>
  </r>
  <r>
    <x v="112"/>
    <s v="2009c-Norcross"/>
    <x v="4"/>
    <x v="5"/>
    <s v="KF011"/>
    <s v="BT03"/>
    <x v="111"/>
    <x v="111"/>
    <n v="70.895200000000003"/>
    <n v="-166.0094"/>
    <x v="56"/>
    <n v="0.12847222222222224"/>
    <n v="4.95"/>
    <x v="102"/>
    <x v="78"/>
    <s v="sand with mud"/>
    <x v="60"/>
    <x v="60"/>
    <x v="45"/>
    <x v="83"/>
    <x v="0"/>
    <n v="2.2570000000000001"/>
    <n v="230"/>
    <n v="519"/>
    <n v="1.9256091773950741"/>
    <m/>
    <x v="2"/>
    <n v="3"/>
    <n v="3.3"/>
    <n v="5.776827532185222"/>
    <n v="6.3545102854037445"/>
  </r>
  <r>
    <x v="112"/>
    <s v="2009c-Norcross"/>
    <x v="4"/>
    <x v="5"/>
    <s v="KF011"/>
    <s v="BT03"/>
    <x v="111"/>
    <x v="111"/>
    <n v="70.895200000000003"/>
    <n v="-166.0094"/>
    <x v="56"/>
    <n v="0.12847222222222224"/>
    <n v="4.95"/>
    <x v="102"/>
    <x v="78"/>
    <s v="sand with mud"/>
    <x v="60"/>
    <x v="60"/>
    <x v="45"/>
    <x v="83"/>
    <x v="0"/>
    <n v="2.2570000000000001"/>
    <n v="230"/>
    <n v="519"/>
    <n v="1.9256091773950741"/>
    <m/>
    <x v="4"/>
    <n v="30"/>
    <n v="38"/>
    <n v="57.768275321852222"/>
    <n v="73.17314874101281"/>
  </r>
  <r>
    <x v="112"/>
    <s v="2009c-Norcross"/>
    <x v="4"/>
    <x v="5"/>
    <s v="KF011"/>
    <s v="BT03"/>
    <x v="111"/>
    <x v="111"/>
    <n v="70.895200000000003"/>
    <n v="-166.0094"/>
    <x v="56"/>
    <n v="0.12847222222222224"/>
    <n v="4.95"/>
    <x v="102"/>
    <x v="78"/>
    <s v="sand with mud"/>
    <x v="60"/>
    <x v="60"/>
    <x v="45"/>
    <x v="83"/>
    <x v="0"/>
    <n v="2.2570000000000001"/>
    <n v="230"/>
    <n v="519"/>
    <n v="1.9256091773950741"/>
    <m/>
    <x v="8"/>
    <n v="7"/>
    <n v="52"/>
    <n v="13.479264241765518"/>
    <n v="100.13167722454385"/>
  </r>
  <r>
    <x v="112"/>
    <s v="2009c-Norcross"/>
    <x v="4"/>
    <x v="5"/>
    <s v="KF011"/>
    <s v="BT03"/>
    <x v="111"/>
    <x v="111"/>
    <n v="70.895200000000003"/>
    <n v="-166.0094"/>
    <x v="56"/>
    <n v="0.12847222222222224"/>
    <n v="4.95"/>
    <x v="102"/>
    <x v="78"/>
    <s v="sand with mud"/>
    <x v="60"/>
    <x v="60"/>
    <x v="45"/>
    <x v="83"/>
    <x v="0"/>
    <n v="2.2570000000000001"/>
    <n v="230"/>
    <n v="519"/>
    <n v="1.9256091773950741"/>
    <m/>
    <x v="10"/>
    <n v="1"/>
    <n v="1.5"/>
    <n v="1.9256091773950741"/>
    <n v="2.888413766092611"/>
  </r>
  <r>
    <x v="113"/>
    <s v="2009c-Norcross"/>
    <x v="4"/>
    <x v="5"/>
    <s v="KF013"/>
    <s v="BT07"/>
    <x v="112"/>
    <x v="112"/>
    <n v="70.901300000000006"/>
    <n v="-165.26669999999999"/>
    <x v="54"/>
    <n v="6.1805555555555558E-2"/>
    <n v="5.52"/>
    <x v="103"/>
    <x v="79"/>
    <s v="sand with mud"/>
    <x v="61"/>
    <x v="61"/>
    <x v="46"/>
    <x v="84"/>
    <x v="0"/>
    <n v="2.2570000000000001"/>
    <n v="301"/>
    <n v="679"/>
    <n v="1.4738333951321163"/>
    <m/>
    <x v="5"/>
    <n v="3"/>
    <n v="9"/>
    <n v="4.4215001853963489"/>
    <n v="13.264500556189047"/>
  </r>
  <r>
    <x v="113"/>
    <s v="2009c-Norcross"/>
    <x v="4"/>
    <x v="5"/>
    <s v="KF013"/>
    <s v="BT07"/>
    <x v="112"/>
    <x v="112"/>
    <n v="70.901300000000006"/>
    <n v="-165.26669999999999"/>
    <x v="54"/>
    <n v="6.1805555555555558E-2"/>
    <n v="5.52"/>
    <x v="103"/>
    <x v="79"/>
    <s v="sand with mud"/>
    <x v="61"/>
    <x v="61"/>
    <x v="46"/>
    <x v="84"/>
    <x v="0"/>
    <n v="2.2570000000000001"/>
    <n v="301"/>
    <n v="679"/>
    <n v="1.4738333951321163"/>
    <m/>
    <x v="6"/>
    <n v="1"/>
    <n v="3.5"/>
    <n v="1.4738333951321163"/>
    <n v="5.1584168829624071"/>
  </r>
  <r>
    <x v="113"/>
    <s v="2009c-Norcross"/>
    <x v="4"/>
    <x v="5"/>
    <s v="KF013"/>
    <s v="BT07"/>
    <x v="112"/>
    <x v="112"/>
    <n v="70.901300000000006"/>
    <n v="-165.26669999999999"/>
    <x v="54"/>
    <n v="6.1805555555555558E-2"/>
    <n v="5.52"/>
    <x v="103"/>
    <x v="79"/>
    <s v="sand with mud"/>
    <x v="61"/>
    <x v="61"/>
    <x v="46"/>
    <x v="84"/>
    <x v="0"/>
    <n v="2.2570000000000001"/>
    <n v="301"/>
    <n v="679"/>
    <n v="1.4738333951321163"/>
    <m/>
    <x v="7"/>
    <n v="2"/>
    <n v="2.7"/>
    <n v="2.9476667902642326"/>
    <n v="3.9793501668567144"/>
  </r>
  <r>
    <x v="113"/>
    <s v="2009c-Norcross"/>
    <x v="4"/>
    <x v="5"/>
    <s v="KF013"/>
    <s v="BT07"/>
    <x v="112"/>
    <x v="112"/>
    <n v="70.901300000000006"/>
    <n v="-165.26669999999999"/>
    <x v="54"/>
    <n v="6.1805555555555558E-2"/>
    <n v="5.52"/>
    <x v="103"/>
    <x v="79"/>
    <s v="sand with mud"/>
    <x v="61"/>
    <x v="61"/>
    <x v="46"/>
    <x v="84"/>
    <x v="0"/>
    <n v="2.2570000000000001"/>
    <n v="301"/>
    <n v="679"/>
    <n v="1.4738333951321163"/>
    <m/>
    <x v="0"/>
    <n v="9"/>
    <n v="51.6"/>
    <n v="13.264500556189047"/>
    <n v="76.049803188817208"/>
  </r>
  <r>
    <x v="113"/>
    <s v="2009c-Norcross"/>
    <x v="4"/>
    <x v="5"/>
    <s v="KF013"/>
    <s v="BT07"/>
    <x v="112"/>
    <x v="112"/>
    <n v="70.901300000000006"/>
    <n v="-165.26669999999999"/>
    <x v="54"/>
    <n v="6.1805555555555558E-2"/>
    <n v="5.52"/>
    <x v="103"/>
    <x v="79"/>
    <s v="sand with mud"/>
    <x v="61"/>
    <x v="61"/>
    <x v="46"/>
    <x v="84"/>
    <x v="0"/>
    <n v="2.2570000000000001"/>
    <n v="301"/>
    <n v="679"/>
    <n v="1.4738333951321163"/>
    <m/>
    <x v="14"/>
    <n v="1"/>
    <n v="6.9"/>
    <n v="1.4738333951321163"/>
    <n v="10.169450426411602"/>
  </r>
  <r>
    <x v="113"/>
    <s v="2009c-Norcross"/>
    <x v="4"/>
    <x v="5"/>
    <s v="KF013"/>
    <s v="BT07"/>
    <x v="112"/>
    <x v="112"/>
    <n v="70.901300000000006"/>
    <n v="-165.26669999999999"/>
    <x v="54"/>
    <n v="6.1805555555555558E-2"/>
    <n v="5.52"/>
    <x v="103"/>
    <x v="79"/>
    <s v="sand with mud"/>
    <x v="61"/>
    <x v="61"/>
    <x v="46"/>
    <x v="84"/>
    <x v="0"/>
    <n v="2.2570000000000001"/>
    <n v="301"/>
    <n v="679"/>
    <n v="1.4738333951321163"/>
    <m/>
    <x v="1"/>
    <n v="2"/>
    <n v="13.2"/>
    <n v="2.9476667902642326"/>
    <n v="19.454600815743934"/>
  </r>
  <r>
    <x v="113"/>
    <s v="2009c-Norcross"/>
    <x v="4"/>
    <x v="5"/>
    <s v="KF013"/>
    <s v="BT07"/>
    <x v="112"/>
    <x v="112"/>
    <n v="70.901300000000006"/>
    <n v="-165.26669999999999"/>
    <x v="54"/>
    <n v="6.1805555555555558E-2"/>
    <n v="5.52"/>
    <x v="103"/>
    <x v="79"/>
    <s v="sand with mud"/>
    <x v="61"/>
    <x v="61"/>
    <x v="46"/>
    <x v="84"/>
    <x v="0"/>
    <n v="2.2570000000000001"/>
    <n v="301"/>
    <n v="679"/>
    <n v="1.4738333951321163"/>
    <m/>
    <x v="2"/>
    <n v="1"/>
    <n v="1.4"/>
    <n v="1.4738333951321163"/>
    <n v="2.0633667531849627"/>
  </r>
  <r>
    <x v="113"/>
    <s v="2009c-Norcross"/>
    <x v="4"/>
    <x v="5"/>
    <s v="KF013"/>
    <s v="BT07"/>
    <x v="112"/>
    <x v="112"/>
    <n v="70.901300000000006"/>
    <n v="-165.26669999999999"/>
    <x v="54"/>
    <n v="6.1805555555555558E-2"/>
    <n v="5.52"/>
    <x v="103"/>
    <x v="79"/>
    <s v="sand with mud"/>
    <x v="61"/>
    <x v="61"/>
    <x v="46"/>
    <x v="84"/>
    <x v="0"/>
    <n v="2.2570000000000001"/>
    <n v="301"/>
    <n v="679"/>
    <n v="1.4738333951321163"/>
    <m/>
    <x v="22"/>
    <n v="2"/>
    <n v="16.5"/>
    <n v="2.9476667902642326"/>
    <n v="24.31825101967992"/>
  </r>
  <r>
    <x v="113"/>
    <s v="2009c-Norcross"/>
    <x v="4"/>
    <x v="5"/>
    <s v="KF013"/>
    <s v="BT07"/>
    <x v="112"/>
    <x v="112"/>
    <n v="70.901300000000006"/>
    <n v="-165.26669999999999"/>
    <x v="54"/>
    <n v="6.1805555555555558E-2"/>
    <n v="5.52"/>
    <x v="103"/>
    <x v="79"/>
    <s v="sand with mud"/>
    <x v="61"/>
    <x v="61"/>
    <x v="46"/>
    <x v="84"/>
    <x v="0"/>
    <n v="2.2570000000000001"/>
    <n v="301"/>
    <n v="679"/>
    <n v="1.4738333951321163"/>
    <m/>
    <x v="4"/>
    <n v="9"/>
    <n v="9.6"/>
    <n v="13.264500556189047"/>
    <n v="14.148800593268316"/>
  </r>
  <r>
    <x v="113"/>
    <s v="2009c-Norcross"/>
    <x v="4"/>
    <x v="5"/>
    <s v="KF013"/>
    <s v="BT07"/>
    <x v="112"/>
    <x v="112"/>
    <n v="70.901300000000006"/>
    <n v="-165.26669999999999"/>
    <x v="54"/>
    <n v="6.1805555555555558E-2"/>
    <n v="5.52"/>
    <x v="103"/>
    <x v="79"/>
    <s v="sand with mud"/>
    <x v="61"/>
    <x v="61"/>
    <x v="46"/>
    <x v="84"/>
    <x v="0"/>
    <n v="2.2570000000000001"/>
    <n v="301"/>
    <n v="679"/>
    <n v="1.4738333951321163"/>
    <m/>
    <x v="20"/>
    <n v="1"/>
    <n v="6.5"/>
    <n v="1.4738333951321163"/>
    <n v="9.5799170683587569"/>
  </r>
  <r>
    <x v="113"/>
    <s v="2009c-Norcross"/>
    <x v="4"/>
    <x v="5"/>
    <s v="KF013"/>
    <s v="BT07"/>
    <x v="112"/>
    <x v="112"/>
    <n v="70.901300000000006"/>
    <n v="-165.26669999999999"/>
    <x v="54"/>
    <n v="6.1805555555555558E-2"/>
    <n v="5.52"/>
    <x v="103"/>
    <x v="79"/>
    <s v="sand with mud"/>
    <x v="61"/>
    <x v="61"/>
    <x v="46"/>
    <x v="84"/>
    <x v="0"/>
    <n v="2.2570000000000001"/>
    <n v="301"/>
    <n v="679"/>
    <n v="1.4738333951321163"/>
    <m/>
    <x v="8"/>
    <n v="3"/>
    <n v="27"/>
    <n v="4.4215001853963489"/>
    <n v="39.793501668567139"/>
  </r>
  <r>
    <x v="113"/>
    <s v="2009c-Norcross"/>
    <x v="4"/>
    <x v="5"/>
    <s v="KF013"/>
    <s v="BT07"/>
    <x v="112"/>
    <x v="112"/>
    <n v="70.901300000000006"/>
    <n v="-165.26669999999999"/>
    <x v="54"/>
    <n v="6.1805555555555558E-2"/>
    <n v="5.52"/>
    <x v="103"/>
    <x v="79"/>
    <s v="sand with mud"/>
    <x v="61"/>
    <x v="61"/>
    <x v="46"/>
    <x v="84"/>
    <x v="0"/>
    <n v="2.2570000000000001"/>
    <n v="301"/>
    <n v="679"/>
    <n v="1.4738333951321163"/>
    <m/>
    <x v="9"/>
    <n v="1"/>
    <n v="1.2"/>
    <n v="1.4738333951321163"/>
    <n v="1.7686000741585395"/>
  </r>
  <r>
    <x v="114"/>
    <s v="2009c-Norcross"/>
    <x v="4"/>
    <x v="5"/>
    <s v="KF015"/>
    <s v="BT29"/>
    <x v="113"/>
    <x v="113"/>
    <n v="70.902699999999996"/>
    <n v="-164.49209999999999"/>
    <x v="48"/>
    <n v="0.96875"/>
    <n v="3.37"/>
    <x v="104"/>
    <x v="26"/>
    <s v="sand with mud"/>
    <x v="62"/>
    <x v="62"/>
    <x v="47"/>
    <x v="85"/>
    <x v="0"/>
    <n v="2.2570000000000001"/>
    <n v="202"/>
    <n v="455"/>
    <n v="2.1979037740279339"/>
    <m/>
    <x v="5"/>
    <n v="8"/>
    <n v="28"/>
    <n v="17.583230192223471"/>
    <n v="61.541305672782151"/>
  </r>
  <r>
    <x v="114"/>
    <s v="2009c-Norcross"/>
    <x v="4"/>
    <x v="5"/>
    <s v="KF015"/>
    <s v="BT29"/>
    <x v="113"/>
    <x v="113"/>
    <n v="70.902699999999996"/>
    <n v="-164.49209999999999"/>
    <x v="48"/>
    <n v="0.96875"/>
    <n v="3.37"/>
    <x v="104"/>
    <x v="26"/>
    <s v="sand with mud"/>
    <x v="62"/>
    <x v="62"/>
    <x v="47"/>
    <x v="85"/>
    <x v="0"/>
    <n v="2.2570000000000001"/>
    <n v="202"/>
    <n v="455"/>
    <n v="2.1979037740279339"/>
    <m/>
    <x v="6"/>
    <n v="4"/>
    <n v="6"/>
    <n v="8.7916150961117356"/>
    <n v="13.187422644167604"/>
  </r>
  <r>
    <x v="114"/>
    <s v="2009c-Norcross"/>
    <x v="4"/>
    <x v="5"/>
    <s v="KF015"/>
    <s v="BT29"/>
    <x v="113"/>
    <x v="113"/>
    <n v="70.902699999999996"/>
    <n v="-164.49209999999999"/>
    <x v="48"/>
    <n v="0.96875"/>
    <n v="3.37"/>
    <x v="104"/>
    <x v="26"/>
    <s v="sand with mud"/>
    <x v="62"/>
    <x v="62"/>
    <x v="47"/>
    <x v="85"/>
    <x v="0"/>
    <n v="2.2570000000000001"/>
    <n v="202"/>
    <n v="455"/>
    <n v="2.1979037740279339"/>
    <m/>
    <x v="7"/>
    <n v="2"/>
    <n v="1.2"/>
    <n v="4.3958075480558678"/>
    <n v="2.6374845288335207"/>
  </r>
  <r>
    <x v="114"/>
    <s v="2009c-Norcross"/>
    <x v="4"/>
    <x v="5"/>
    <s v="KF015"/>
    <s v="BT29"/>
    <x v="113"/>
    <x v="113"/>
    <n v="70.902699999999996"/>
    <n v="-164.49209999999999"/>
    <x v="48"/>
    <n v="0.96875"/>
    <n v="3.37"/>
    <x v="104"/>
    <x v="26"/>
    <s v="sand with mud"/>
    <x v="62"/>
    <x v="62"/>
    <x v="47"/>
    <x v="85"/>
    <x v="0"/>
    <n v="2.2570000000000001"/>
    <n v="202"/>
    <n v="455"/>
    <n v="2.1979037740279339"/>
    <m/>
    <x v="0"/>
    <n v="1"/>
    <n v="1"/>
    <n v="2.1979037740279339"/>
    <n v="2.1979037740279339"/>
  </r>
  <r>
    <x v="114"/>
    <s v="2009c-Norcross"/>
    <x v="4"/>
    <x v="5"/>
    <s v="KF015"/>
    <s v="BT29"/>
    <x v="113"/>
    <x v="113"/>
    <n v="70.902699999999996"/>
    <n v="-164.49209999999999"/>
    <x v="48"/>
    <n v="0.96875"/>
    <n v="3.37"/>
    <x v="104"/>
    <x v="26"/>
    <s v="sand with mud"/>
    <x v="62"/>
    <x v="62"/>
    <x v="47"/>
    <x v="85"/>
    <x v="0"/>
    <n v="2.2570000000000001"/>
    <n v="202"/>
    <n v="455"/>
    <n v="2.1979037740279339"/>
    <m/>
    <x v="33"/>
    <n v="2"/>
    <n v="12.5"/>
    <n v="4.3958075480558678"/>
    <n v="27.473797175349173"/>
  </r>
  <r>
    <x v="114"/>
    <s v="2009c-Norcross"/>
    <x v="4"/>
    <x v="5"/>
    <s v="KF015"/>
    <s v="BT29"/>
    <x v="113"/>
    <x v="113"/>
    <n v="70.902699999999996"/>
    <n v="-164.49209999999999"/>
    <x v="48"/>
    <n v="0.96875"/>
    <n v="3.37"/>
    <x v="104"/>
    <x v="26"/>
    <s v="sand with mud"/>
    <x v="62"/>
    <x v="62"/>
    <x v="47"/>
    <x v="85"/>
    <x v="0"/>
    <n v="2.2570000000000001"/>
    <n v="202"/>
    <n v="455"/>
    <n v="2.1979037740279339"/>
    <m/>
    <x v="15"/>
    <n v="2"/>
    <n v="12.9"/>
    <n v="4.3958075480558678"/>
    <n v="28.352958684960349"/>
  </r>
  <r>
    <x v="114"/>
    <s v="2009c-Norcross"/>
    <x v="4"/>
    <x v="5"/>
    <s v="KF015"/>
    <s v="BT29"/>
    <x v="113"/>
    <x v="113"/>
    <n v="70.902699999999996"/>
    <n v="-164.49209999999999"/>
    <x v="48"/>
    <n v="0.96875"/>
    <n v="3.37"/>
    <x v="104"/>
    <x v="26"/>
    <s v="sand with mud"/>
    <x v="62"/>
    <x v="62"/>
    <x v="47"/>
    <x v="85"/>
    <x v="0"/>
    <n v="2.2570000000000001"/>
    <n v="202"/>
    <n v="455"/>
    <n v="2.1979037740279339"/>
    <m/>
    <x v="1"/>
    <n v="6"/>
    <n v="21.9"/>
    <n v="13.187422644167604"/>
    <n v="48.134092651211752"/>
  </r>
  <r>
    <x v="114"/>
    <s v="2009c-Norcross"/>
    <x v="4"/>
    <x v="5"/>
    <s v="KF015"/>
    <s v="BT29"/>
    <x v="113"/>
    <x v="113"/>
    <n v="70.902699999999996"/>
    <n v="-164.49209999999999"/>
    <x v="48"/>
    <n v="0.96875"/>
    <n v="3.37"/>
    <x v="104"/>
    <x v="26"/>
    <s v="sand with mud"/>
    <x v="62"/>
    <x v="62"/>
    <x v="47"/>
    <x v="85"/>
    <x v="0"/>
    <n v="2.2570000000000001"/>
    <n v="202"/>
    <n v="455"/>
    <n v="2.1979037740279339"/>
    <m/>
    <x v="8"/>
    <n v="2"/>
    <n v="1.9"/>
    <n v="4.3958075480558678"/>
    <n v="4.1760171706530747"/>
  </r>
  <r>
    <x v="114"/>
    <s v="2009c-Norcross"/>
    <x v="4"/>
    <x v="5"/>
    <s v="KF015"/>
    <s v="BT29"/>
    <x v="113"/>
    <x v="113"/>
    <n v="70.902699999999996"/>
    <n v="-164.49209999999999"/>
    <x v="48"/>
    <n v="0.96875"/>
    <n v="3.37"/>
    <x v="104"/>
    <x v="26"/>
    <s v="sand with mud"/>
    <x v="62"/>
    <x v="62"/>
    <x v="47"/>
    <x v="85"/>
    <x v="0"/>
    <n v="2.2570000000000001"/>
    <n v="202"/>
    <n v="455"/>
    <n v="2.1979037740279339"/>
    <m/>
    <x v="9"/>
    <n v="5"/>
    <n v="7.4"/>
    <n v="10.989518870139669"/>
    <n v="16.264487927806712"/>
  </r>
  <r>
    <x v="114"/>
    <s v="2009c-Norcross"/>
    <x v="4"/>
    <x v="5"/>
    <s v="KF015"/>
    <s v="BT29"/>
    <x v="113"/>
    <x v="113"/>
    <n v="70.902699999999996"/>
    <n v="-164.49209999999999"/>
    <x v="48"/>
    <n v="0.96875"/>
    <n v="3.37"/>
    <x v="104"/>
    <x v="26"/>
    <s v="sand with mud"/>
    <x v="62"/>
    <x v="62"/>
    <x v="47"/>
    <x v="85"/>
    <x v="0"/>
    <n v="2.2570000000000001"/>
    <n v="202"/>
    <n v="455"/>
    <n v="2.1979037740279339"/>
    <m/>
    <x v="10"/>
    <n v="7"/>
    <n v="17.899999999999999"/>
    <n v="15.385326418195538"/>
    <n v="39.342477555100011"/>
  </r>
  <r>
    <x v="114"/>
    <s v="2009c-Norcross"/>
    <x v="4"/>
    <x v="5"/>
    <s v="KF015"/>
    <s v="BT29"/>
    <x v="113"/>
    <x v="113"/>
    <n v="70.902699999999996"/>
    <n v="-164.49209999999999"/>
    <x v="48"/>
    <n v="0.96875"/>
    <n v="3.37"/>
    <x v="104"/>
    <x v="26"/>
    <s v="sand with mud"/>
    <x v="62"/>
    <x v="62"/>
    <x v="47"/>
    <x v="85"/>
    <x v="0"/>
    <n v="2.2570000000000001"/>
    <n v="202"/>
    <n v="455"/>
    <n v="2.1979037740279339"/>
    <m/>
    <x v="17"/>
    <n v="1"/>
    <n v="0.2"/>
    <n v="2.1979037740279339"/>
    <n v="0.43958075480558678"/>
  </r>
  <r>
    <x v="114"/>
    <s v="2009c-Norcross"/>
    <x v="4"/>
    <x v="5"/>
    <s v="KF015"/>
    <s v="BT29"/>
    <x v="113"/>
    <x v="113"/>
    <n v="70.902699999999996"/>
    <n v="-164.49209999999999"/>
    <x v="48"/>
    <n v="0.96875"/>
    <n v="3.37"/>
    <x v="104"/>
    <x v="26"/>
    <s v="sand with mud"/>
    <x v="62"/>
    <x v="62"/>
    <x v="47"/>
    <x v="85"/>
    <x v="0"/>
    <n v="2.2570000000000001"/>
    <n v="202"/>
    <n v="455"/>
    <n v="2.1979037740279339"/>
    <m/>
    <x v="19"/>
    <n v="1"/>
    <n v="0.5"/>
    <n v="2.1979037740279339"/>
    <n v="1.098951887013967"/>
  </r>
  <r>
    <x v="115"/>
    <s v="2009c-Norcross"/>
    <x v="4"/>
    <x v="5"/>
    <s v="KF017"/>
    <s v="BT04"/>
    <x v="114"/>
    <x v="114"/>
    <n v="71.023200000000003"/>
    <n v="-165.62479999999999"/>
    <x v="56"/>
    <n v="0.23611111111111113"/>
    <n v="5.03"/>
    <x v="105"/>
    <x v="66"/>
    <s v="mud with sand"/>
    <x v="63"/>
    <x v="63"/>
    <x v="48"/>
    <x v="80"/>
    <x v="0"/>
    <n v="2.2570000000000001"/>
    <n v="239"/>
    <n v="539"/>
    <n v="1.8568532526016566"/>
    <m/>
    <x v="5"/>
    <n v="38"/>
    <n v="127.7"/>
    <n v="70.560423598862954"/>
    <n v="237.12016035723155"/>
  </r>
  <r>
    <x v="115"/>
    <s v="2009c-Norcross"/>
    <x v="4"/>
    <x v="5"/>
    <s v="KF017"/>
    <s v="BT04"/>
    <x v="114"/>
    <x v="114"/>
    <n v="71.023200000000003"/>
    <n v="-165.62479999999999"/>
    <x v="56"/>
    <n v="0.23611111111111113"/>
    <n v="5.03"/>
    <x v="105"/>
    <x v="66"/>
    <s v="mud with sand"/>
    <x v="63"/>
    <x v="63"/>
    <x v="48"/>
    <x v="80"/>
    <x v="0"/>
    <n v="2.2570000000000001"/>
    <n v="239"/>
    <n v="539"/>
    <n v="1.8568532526016566"/>
    <m/>
    <x v="6"/>
    <n v="1"/>
    <n v="2.5"/>
    <n v="1.8568532526016566"/>
    <n v="4.6421331315041412"/>
  </r>
  <r>
    <x v="115"/>
    <s v="2009c-Norcross"/>
    <x v="4"/>
    <x v="5"/>
    <s v="KF017"/>
    <s v="BT04"/>
    <x v="114"/>
    <x v="114"/>
    <n v="71.023200000000003"/>
    <n v="-165.62479999999999"/>
    <x v="56"/>
    <n v="0.23611111111111113"/>
    <n v="5.03"/>
    <x v="105"/>
    <x v="66"/>
    <s v="mud with sand"/>
    <x v="63"/>
    <x v="63"/>
    <x v="48"/>
    <x v="80"/>
    <x v="0"/>
    <n v="2.2570000000000001"/>
    <n v="239"/>
    <n v="539"/>
    <n v="1.8568532526016566"/>
    <m/>
    <x v="31"/>
    <n v="1"/>
    <n v="0.7"/>
    <n v="1.8568532526016566"/>
    <n v="1.2997972768211594"/>
  </r>
  <r>
    <x v="115"/>
    <s v="2009c-Norcross"/>
    <x v="4"/>
    <x v="5"/>
    <s v="KF017"/>
    <s v="BT04"/>
    <x v="114"/>
    <x v="114"/>
    <n v="71.023200000000003"/>
    <n v="-165.62479999999999"/>
    <x v="56"/>
    <n v="0.23611111111111113"/>
    <n v="5.03"/>
    <x v="105"/>
    <x v="66"/>
    <s v="mud with sand"/>
    <x v="63"/>
    <x v="63"/>
    <x v="48"/>
    <x v="80"/>
    <x v="0"/>
    <n v="2.2570000000000001"/>
    <n v="239"/>
    <n v="539"/>
    <n v="1.8568532526016566"/>
    <m/>
    <x v="7"/>
    <n v="1"/>
    <n v="1"/>
    <n v="1.8568532526016566"/>
    <n v="1.8568532526016566"/>
  </r>
  <r>
    <x v="115"/>
    <s v="2009c-Norcross"/>
    <x v="4"/>
    <x v="5"/>
    <s v="KF017"/>
    <s v="BT04"/>
    <x v="114"/>
    <x v="114"/>
    <n v="71.023200000000003"/>
    <n v="-165.62479999999999"/>
    <x v="56"/>
    <n v="0.23611111111111113"/>
    <n v="5.03"/>
    <x v="105"/>
    <x v="66"/>
    <s v="mud with sand"/>
    <x v="63"/>
    <x v="63"/>
    <x v="48"/>
    <x v="80"/>
    <x v="0"/>
    <n v="2.2570000000000001"/>
    <n v="239"/>
    <n v="539"/>
    <n v="1.8568532526016566"/>
    <m/>
    <x v="0"/>
    <n v="24"/>
    <n v="81"/>
    <n v="44.564478062439761"/>
    <n v="150.40511346073419"/>
  </r>
  <r>
    <x v="115"/>
    <s v="2009c-Norcross"/>
    <x v="4"/>
    <x v="5"/>
    <s v="KF017"/>
    <s v="BT04"/>
    <x v="114"/>
    <x v="114"/>
    <n v="71.023200000000003"/>
    <n v="-165.62479999999999"/>
    <x v="56"/>
    <n v="0.23611111111111113"/>
    <n v="5.03"/>
    <x v="105"/>
    <x v="66"/>
    <s v="mud with sand"/>
    <x v="63"/>
    <x v="63"/>
    <x v="48"/>
    <x v="80"/>
    <x v="0"/>
    <n v="2.2570000000000001"/>
    <n v="239"/>
    <n v="539"/>
    <n v="1.8568532526016566"/>
    <m/>
    <x v="14"/>
    <n v="1"/>
    <n v="5.6"/>
    <n v="1.8568532526016566"/>
    <n v="10.398378214569275"/>
  </r>
  <r>
    <x v="115"/>
    <s v="2009c-Norcross"/>
    <x v="4"/>
    <x v="5"/>
    <s v="KF017"/>
    <s v="BT04"/>
    <x v="114"/>
    <x v="114"/>
    <n v="71.023200000000003"/>
    <n v="-165.62479999999999"/>
    <x v="56"/>
    <n v="0.23611111111111113"/>
    <n v="5.03"/>
    <x v="105"/>
    <x v="66"/>
    <s v="mud with sand"/>
    <x v="63"/>
    <x v="63"/>
    <x v="48"/>
    <x v="80"/>
    <x v="0"/>
    <n v="2.2570000000000001"/>
    <n v="239"/>
    <n v="539"/>
    <n v="1.8568532526016566"/>
    <m/>
    <x v="1"/>
    <n v="9"/>
    <n v="38"/>
    <n v="16.711679273414909"/>
    <n v="70.560423598862954"/>
  </r>
  <r>
    <x v="115"/>
    <s v="2009c-Norcross"/>
    <x v="4"/>
    <x v="5"/>
    <s v="KF017"/>
    <s v="BT04"/>
    <x v="114"/>
    <x v="114"/>
    <n v="71.023200000000003"/>
    <n v="-165.62479999999999"/>
    <x v="56"/>
    <n v="0.23611111111111113"/>
    <n v="5.03"/>
    <x v="105"/>
    <x v="66"/>
    <s v="mud with sand"/>
    <x v="63"/>
    <x v="63"/>
    <x v="48"/>
    <x v="80"/>
    <x v="0"/>
    <n v="2.2570000000000001"/>
    <n v="239"/>
    <n v="539"/>
    <n v="1.8568532526016566"/>
    <m/>
    <x v="2"/>
    <n v="17"/>
    <n v="22.6"/>
    <n v="31.566505294228161"/>
    <n v="41.964883508797442"/>
  </r>
  <r>
    <x v="115"/>
    <s v="2009c-Norcross"/>
    <x v="4"/>
    <x v="5"/>
    <s v="KF017"/>
    <s v="BT04"/>
    <x v="114"/>
    <x v="114"/>
    <n v="71.023200000000003"/>
    <n v="-165.62479999999999"/>
    <x v="56"/>
    <n v="0.23611111111111113"/>
    <n v="5.03"/>
    <x v="105"/>
    <x v="66"/>
    <s v="mud with sand"/>
    <x v="63"/>
    <x v="63"/>
    <x v="48"/>
    <x v="80"/>
    <x v="0"/>
    <n v="2.2570000000000001"/>
    <n v="239"/>
    <n v="539"/>
    <n v="1.8568532526016566"/>
    <m/>
    <x v="4"/>
    <n v="18"/>
    <n v="22.5"/>
    <n v="33.423358546829817"/>
    <n v="41.779198183537275"/>
  </r>
  <r>
    <x v="115"/>
    <s v="2009c-Norcross"/>
    <x v="4"/>
    <x v="5"/>
    <s v="KF017"/>
    <s v="BT04"/>
    <x v="114"/>
    <x v="114"/>
    <n v="71.023200000000003"/>
    <n v="-165.62479999999999"/>
    <x v="56"/>
    <n v="0.23611111111111113"/>
    <n v="5.03"/>
    <x v="105"/>
    <x v="66"/>
    <s v="mud with sand"/>
    <x v="63"/>
    <x v="63"/>
    <x v="48"/>
    <x v="80"/>
    <x v="0"/>
    <n v="2.2570000000000001"/>
    <n v="239"/>
    <n v="539"/>
    <n v="1.8568532526016566"/>
    <m/>
    <x v="8"/>
    <n v="15"/>
    <n v="141.6"/>
    <n v="27.852798789024849"/>
    <n v="262.93042056839454"/>
  </r>
  <r>
    <x v="116"/>
    <s v="2009c-Norcross"/>
    <x v="4"/>
    <x v="5"/>
    <s v="KF019"/>
    <s v="BT11"/>
    <x v="115"/>
    <x v="115"/>
    <n v="71.023300000000006"/>
    <n v="-164.88650000000001"/>
    <x v="57"/>
    <n v="0.17986111111111111"/>
    <n v="5.07"/>
    <x v="106"/>
    <x v="45"/>
    <s v="gravel with sand and mud"/>
    <x v="64"/>
    <x v="64"/>
    <x v="49"/>
    <x v="86"/>
    <x v="0"/>
    <n v="2.2570000000000001"/>
    <n v="356"/>
    <n v="802"/>
    <n v="1.2461758554750895"/>
    <m/>
    <x v="6"/>
    <n v="34"/>
    <n v="99.5"/>
    <n v="42.369979086153045"/>
    <n v="123.99449761977141"/>
  </r>
  <r>
    <x v="116"/>
    <s v="2009c-Norcross"/>
    <x v="4"/>
    <x v="5"/>
    <s v="KF019"/>
    <s v="BT11"/>
    <x v="115"/>
    <x v="115"/>
    <n v="71.023300000000006"/>
    <n v="-164.88650000000001"/>
    <x v="57"/>
    <n v="0.17986111111111111"/>
    <n v="5.07"/>
    <x v="106"/>
    <x v="45"/>
    <s v="gravel with sand and mud"/>
    <x v="64"/>
    <x v="64"/>
    <x v="49"/>
    <x v="86"/>
    <x v="0"/>
    <n v="2.2570000000000001"/>
    <n v="356"/>
    <n v="802"/>
    <n v="1.2461758554750895"/>
    <m/>
    <x v="7"/>
    <n v="2"/>
    <n v="3.4"/>
    <n v="2.4923517109501789"/>
    <n v="4.2369979086153045"/>
  </r>
  <r>
    <x v="116"/>
    <s v="2009c-Norcross"/>
    <x v="4"/>
    <x v="5"/>
    <s v="KF019"/>
    <s v="BT11"/>
    <x v="115"/>
    <x v="115"/>
    <n v="71.023300000000006"/>
    <n v="-164.88650000000001"/>
    <x v="57"/>
    <n v="0.17986111111111111"/>
    <n v="5.07"/>
    <x v="106"/>
    <x v="45"/>
    <s v="gravel with sand and mud"/>
    <x v="64"/>
    <x v="64"/>
    <x v="49"/>
    <x v="86"/>
    <x v="0"/>
    <n v="2.2570000000000001"/>
    <n v="356"/>
    <n v="802"/>
    <n v="1.2461758554750895"/>
    <m/>
    <x v="0"/>
    <n v="15"/>
    <n v="28.5"/>
    <n v="18.692637832126341"/>
    <n v="35.51601188104005"/>
  </r>
  <r>
    <x v="116"/>
    <s v="2009c-Norcross"/>
    <x v="4"/>
    <x v="5"/>
    <s v="KF019"/>
    <s v="BT11"/>
    <x v="115"/>
    <x v="115"/>
    <n v="71.023300000000006"/>
    <n v="-164.88650000000001"/>
    <x v="57"/>
    <n v="0.17986111111111111"/>
    <n v="5.07"/>
    <x v="106"/>
    <x v="45"/>
    <s v="gravel with sand and mud"/>
    <x v="64"/>
    <x v="64"/>
    <x v="49"/>
    <x v="86"/>
    <x v="0"/>
    <n v="2.2570000000000001"/>
    <n v="356"/>
    <n v="802"/>
    <n v="1.2461758554750895"/>
    <m/>
    <x v="22"/>
    <n v="3"/>
    <n v="15"/>
    <n v="3.7385275664252684"/>
    <n v="18.692637832126341"/>
  </r>
  <r>
    <x v="116"/>
    <s v="2009c-Norcross"/>
    <x v="4"/>
    <x v="5"/>
    <s v="KF019"/>
    <s v="BT11"/>
    <x v="115"/>
    <x v="115"/>
    <n v="71.023300000000006"/>
    <n v="-164.88650000000001"/>
    <x v="57"/>
    <n v="0.17986111111111111"/>
    <n v="5.07"/>
    <x v="106"/>
    <x v="45"/>
    <s v="gravel with sand and mud"/>
    <x v="64"/>
    <x v="64"/>
    <x v="49"/>
    <x v="86"/>
    <x v="0"/>
    <n v="2.2570000000000001"/>
    <n v="356"/>
    <n v="802"/>
    <n v="1.2461758554750895"/>
    <m/>
    <x v="9"/>
    <n v="4"/>
    <n v="9.3000000000000007"/>
    <n v="4.9847034219003579"/>
    <n v="11.589435455918332"/>
  </r>
  <r>
    <x v="116"/>
    <s v="2009c-Norcross"/>
    <x v="4"/>
    <x v="5"/>
    <s v="KF019"/>
    <s v="BT11"/>
    <x v="115"/>
    <x v="115"/>
    <n v="71.023300000000006"/>
    <n v="-164.88650000000001"/>
    <x v="57"/>
    <n v="0.17986111111111111"/>
    <n v="5.07"/>
    <x v="106"/>
    <x v="45"/>
    <s v="gravel with sand and mud"/>
    <x v="64"/>
    <x v="64"/>
    <x v="49"/>
    <x v="86"/>
    <x v="0"/>
    <n v="2.2570000000000001"/>
    <n v="356"/>
    <n v="802"/>
    <n v="1.2461758554750895"/>
    <m/>
    <x v="10"/>
    <n v="24"/>
    <n v="69.7"/>
    <n v="29.908220531402147"/>
    <n v="86.858457126613743"/>
  </r>
  <r>
    <x v="117"/>
    <s v="2009c-Norcross"/>
    <x v="4"/>
    <x v="5"/>
    <s v="KF021"/>
    <s v="BT12"/>
    <x v="116"/>
    <x v="116"/>
    <n v="71.149100000000004"/>
    <n v="-166.03290000000001"/>
    <x v="57"/>
    <n v="0.38611111111111113"/>
    <n v="4.9800000000000004"/>
    <x v="107"/>
    <x v="80"/>
    <s v="mud with sand"/>
    <x v="65"/>
    <x v="65"/>
    <x v="50"/>
    <x v="87"/>
    <x v="0"/>
    <n v="2.2570000000000001"/>
    <n v="320"/>
    <n v="722"/>
    <n v="1.3857234977171968"/>
    <m/>
    <x v="5"/>
    <n v="10"/>
    <n v="32.700000000000003"/>
    <n v="13.857234977171968"/>
    <n v="45.313158375352337"/>
  </r>
  <r>
    <x v="117"/>
    <s v="2009c-Norcross"/>
    <x v="4"/>
    <x v="5"/>
    <s v="KF021"/>
    <s v="BT12"/>
    <x v="116"/>
    <x v="116"/>
    <n v="71.149100000000004"/>
    <n v="-166.03290000000001"/>
    <x v="57"/>
    <n v="0.38611111111111113"/>
    <n v="4.9800000000000004"/>
    <x v="107"/>
    <x v="80"/>
    <s v="mud with sand"/>
    <x v="65"/>
    <x v="65"/>
    <x v="50"/>
    <x v="87"/>
    <x v="0"/>
    <n v="2.2570000000000001"/>
    <n v="320"/>
    <n v="722"/>
    <n v="1.3857234977171968"/>
    <m/>
    <x v="0"/>
    <n v="454"/>
    <n v="362"/>
    <n v="629.11846796360737"/>
    <n v="501.63190617362523"/>
  </r>
  <r>
    <x v="117"/>
    <s v="2009c-Norcross"/>
    <x v="4"/>
    <x v="5"/>
    <s v="KF021"/>
    <s v="BT12"/>
    <x v="116"/>
    <x v="116"/>
    <n v="71.149100000000004"/>
    <n v="-166.03290000000001"/>
    <x v="57"/>
    <n v="0.38611111111111113"/>
    <n v="4.9800000000000004"/>
    <x v="107"/>
    <x v="80"/>
    <s v="mud with sand"/>
    <x v="65"/>
    <x v="65"/>
    <x v="50"/>
    <x v="87"/>
    <x v="0"/>
    <n v="2.2570000000000001"/>
    <n v="320"/>
    <n v="722"/>
    <n v="1.3857234977171968"/>
    <m/>
    <x v="1"/>
    <n v="1"/>
    <n v="3"/>
    <n v="1.3857234977171968"/>
    <n v="4.1571704931515905"/>
  </r>
  <r>
    <x v="117"/>
    <s v="2009c-Norcross"/>
    <x v="4"/>
    <x v="5"/>
    <s v="KF021"/>
    <s v="BT12"/>
    <x v="116"/>
    <x v="116"/>
    <n v="71.149100000000004"/>
    <n v="-166.03290000000001"/>
    <x v="57"/>
    <n v="0.38611111111111113"/>
    <n v="4.9800000000000004"/>
    <x v="107"/>
    <x v="80"/>
    <s v="mud with sand"/>
    <x v="65"/>
    <x v="65"/>
    <x v="50"/>
    <x v="87"/>
    <x v="0"/>
    <n v="2.2570000000000001"/>
    <n v="320"/>
    <n v="722"/>
    <n v="1.3857234977171968"/>
    <m/>
    <x v="2"/>
    <n v="7"/>
    <n v="5.9"/>
    <n v="9.7000644840203769"/>
    <n v="8.1757686365314619"/>
  </r>
  <r>
    <x v="117"/>
    <s v="2009c-Norcross"/>
    <x v="4"/>
    <x v="5"/>
    <s v="KF021"/>
    <s v="BT12"/>
    <x v="116"/>
    <x v="116"/>
    <n v="71.149100000000004"/>
    <n v="-166.03290000000001"/>
    <x v="57"/>
    <n v="0.38611111111111113"/>
    <n v="4.9800000000000004"/>
    <x v="107"/>
    <x v="80"/>
    <s v="mud with sand"/>
    <x v="65"/>
    <x v="65"/>
    <x v="50"/>
    <x v="87"/>
    <x v="0"/>
    <n v="2.2570000000000001"/>
    <n v="320"/>
    <n v="722"/>
    <n v="1.3857234977171968"/>
    <m/>
    <x v="4"/>
    <n v="3"/>
    <n v="4"/>
    <n v="4.1571704931515905"/>
    <n v="5.5428939908687873"/>
  </r>
  <r>
    <x v="117"/>
    <s v="2009c-Norcross"/>
    <x v="4"/>
    <x v="5"/>
    <s v="KF021"/>
    <s v="BT12"/>
    <x v="116"/>
    <x v="116"/>
    <n v="71.149100000000004"/>
    <n v="-166.03290000000001"/>
    <x v="57"/>
    <n v="0.38611111111111113"/>
    <n v="4.9800000000000004"/>
    <x v="107"/>
    <x v="80"/>
    <s v="mud with sand"/>
    <x v="65"/>
    <x v="65"/>
    <x v="50"/>
    <x v="87"/>
    <x v="0"/>
    <n v="2.2570000000000001"/>
    <n v="320"/>
    <n v="722"/>
    <n v="1.3857234977171968"/>
    <m/>
    <x v="8"/>
    <n v="1"/>
    <n v="1.5"/>
    <n v="1.3857234977171968"/>
    <n v="2.0785852465757952"/>
  </r>
  <r>
    <x v="117"/>
    <s v="2009c-Norcross"/>
    <x v="4"/>
    <x v="5"/>
    <s v="KF021"/>
    <s v="BT12"/>
    <x v="116"/>
    <x v="116"/>
    <n v="71.149100000000004"/>
    <n v="-166.03290000000001"/>
    <x v="57"/>
    <n v="0.38611111111111113"/>
    <n v="4.9800000000000004"/>
    <x v="107"/>
    <x v="80"/>
    <s v="mud with sand"/>
    <x v="65"/>
    <x v="65"/>
    <x v="50"/>
    <x v="87"/>
    <x v="0"/>
    <n v="2.2570000000000001"/>
    <n v="320"/>
    <n v="722"/>
    <n v="1.3857234977171968"/>
    <m/>
    <x v="10"/>
    <n v="2"/>
    <n v="1.6"/>
    <n v="2.7714469954343937"/>
    <n v="2.2171575963475152"/>
  </r>
  <r>
    <x v="118"/>
    <s v="2009c-Norcross"/>
    <x v="4"/>
    <x v="5"/>
    <s v="KF023"/>
    <s v="BT13"/>
    <x v="117"/>
    <x v="117"/>
    <n v="71.144999999999996"/>
    <n v="-165.2405"/>
    <x v="57"/>
    <n v="0.51527777777777783"/>
    <n v="5.2"/>
    <x v="96"/>
    <x v="74"/>
    <s v="mud with sand"/>
    <x v="66"/>
    <x v="66"/>
    <x v="51"/>
    <x v="88"/>
    <x v="0"/>
    <n v="2.2570000000000001"/>
    <n v="174"/>
    <n v="393"/>
    <n v="2.5424819619523022"/>
    <m/>
    <x v="5"/>
    <n v="8"/>
    <n v="20"/>
    <n v="20.339855695618418"/>
    <n v="50.849639239046041"/>
  </r>
  <r>
    <x v="118"/>
    <s v="2009c-Norcross"/>
    <x v="4"/>
    <x v="5"/>
    <s v="KF023"/>
    <s v="BT13"/>
    <x v="117"/>
    <x v="117"/>
    <n v="71.144999999999996"/>
    <n v="-165.2405"/>
    <x v="57"/>
    <n v="0.51527777777777783"/>
    <n v="5.2"/>
    <x v="96"/>
    <x v="74"/>
    <s v="mud with sand"/>
    <x v="66"/>
    <x v="66"/>
    <x v="51"/>
    <x v="88"/>
    <x v="0"/>
    <n v="2.2570000000000001"/>
    <n v="174"/>
    <n v="393"/>
    <n v="2.5424819619523022"/>
    <m/>
    <x v="0"/>
    <n v="7"/>
    <n v="47.4"/>
    <n v="17.797373733666117"/>
    <n v="120.51364499653913"/>
  </r>
  <r>
    <x v="118"/>
    <s v="2009c-Norcross"/>
    <x v="4"/>
    <x v="5"/>
    <s v="KF023"/>
    <s v="BT13"/>
    <x v="117"/>
    <x v="117"/>
    <n v="71.144999999999996"/>
    <n v="-165.2405"/>
    <x v="57"/>
    <n v="0.51527777777777783"/>
    <n v="5.2"/>
    <x v="96"/>
    <x v="74"/>
    <s v="mud with sand"/>
    <x v="66"/>
    <x v="66"/>
    <x v="51"/>
    <x v="88"/>
    <x v="0"/>
    <n v="2.2570000000000001"/>
    <n v="174"/>
    <n v="393"/>
    <n v="2.5424819619523022"/>
    <m/>
    <x v="14"/>
    <n v="4"/>
    <n v="10.199999999999999"/>
    <n v="10.169927847809209"/>
    <n v="25.93331601191348"/>
  </r>
  <r>
    <x v="118"/>
    <s v="2009c-Norcross"/>
    <x v="4"/>
    <x v="5"/>
    <s v="KF023"/>
    <s v="BT13"/>
    <x v="117"/>
    <x v="117"/>
    <n v="71.144999999999996"/>
    <n v="-165.2405"/>
    <x v="57"/>
    <n v="0.51527777777777783"/>
    <n v="5.2"/>
    <x v="96"/>
    <x v="74"/>
    <s v="mud with sand"/>
    <x v="66"/>
    <x v="66"/>
    <x v="51"/>
    <x v="88"/>
    <x v="0"/>
    <n v="2.2570000000000001"/>
    <n v="174"/>
    <n v="393"/>
    <n v="2.5424819619523022"/>
    <m/>
    <x v="1"/>
    <n v="1"/>
    <n v="4.3"/>
    <n v="2.5424819619523022"/>
    <n v="10.932672436394899"/>
  </r>
  <r>
    <x v="118"/>
    <s v="2009c-Norcross"/>
    <x v="4"/>
    <x v="5"/>
    <s v="KF023"/>
    <s v="BT13"/>
    <x v="117"/>
    <x v="117"/>
    <n v="71.144999999999996"/>
    <n v="-165.2405"/>
    <x v="57"/>
    <n v="0.51527777777777783"/>
    <n v="5.2"/>
    <x v="96"/>
    <x v="74"/>
    <s v="mud with sand"/>
    <x v="66"/>
    <x v="66"/>
    <x v="51"/>
    <x v="88"/>
    <x v="0"/>
    <n v="2.2570000000000001"/>
    <n v="174"/>
    <n v="393"/>
    <n v="2.5424819619523022"/>
    <m/>
    <x v="2"/>
    <n v="3"/>
    <n v="69.400000000000006"/>
    <n v="7.6274458858569067"/>
    <n v="176.44824815948979"/>
  </r>
  <r>
    <x v="118"/>
    <s v="2009c-Norcross"/>
    <x v="4"/>
    <x v="5"/>
    <s v="KF023"/>
    <s v="BT13"/>
    <x v="117"/>
    <x v="117"/>
    <n v="71.144999999999996"/>
    <n v="-165.2405"/>
    <x v="57"/>
    <n v="0.51527777777777783"/>
    <n v="5.2"/>
    <x v="96"/>
    <x v="74"/>
    <s v="mud with sand"/>
    <x v="66"/>
    <x v="66"/>
    <x v="51"/>
    <x v="88"/>
    <x v="0"/>
    <n v="2.2570000000000001"/>
    <n v="174"/>
    <n v="393"/>
    <n v="2.5424819619523022"/>
    <m/>
    <x v="22"/>
    <n v="2"/>
    <n v="26"/>
    <n v="5.0849639239046045"/>
    <n v="66.104531010759857"/>
  </r>
  <r>
    <x v="118"/>
    <s v="2009c-Norcross"/>
    <x v="4"/>
    <x v="5"/>
    <s v="KF023"/>
    <s v="BT13"/>
    <x v="117"/>
    <x v="117"/>
    <n v="71.144999999999996"/>
    <n v="-165.2405"/>
    <x v="57"/>
    <n v="0.51527777777777783"/>
    <n v="5.2"/>
    <x v="96"/>
    <x v="74"/>
    <s v="mud with sand"/>
    <x v="66"/>
    <x v="66"/>
    <x v="51"/>
    <x v="88"/>
    <x v="0"/>
    <n v="2.2570000000000001"/>
    <n v="174"/>
    <n v="393"/>
    <n v="2.5424819619523022"/>
    <m/>
    <x v="4"/>
    <n v="3"/>
    <n v="2.2999999999999998"/>
    <n v="7.6274458858569067"/>
    <n v="5.8477085124902946"/>
  </r>
  <r>
    <x v="118"/>
    <s v="2009c-Norcross"/>
    <x v="4"/>
    <x v="5"/>
    <s v="KF023"/>
    <s v="BT13"/>
    <x v="117"/>
    <x v="117"/>
    <n v="71.144999999999996"/>
    <n v="-165.2405"/>
    <x v="57"/>
    <n v="0.51527777777777783"/>
    <n v="5.2"/>
    <x v="96"/>
    <x v="74"/>
    <s v="mud with sand"/>
    <x v="66"/>
    <x v="66"/>
    <x v="51"/>
    <x v="88"/>
    <x v="0"/>
    <n v="2.2570000000000001"/>
    <n v="174"/>
    <n v="393"/>
    <n v="2.5424819619523022"/>
    <m/>
    <x v="8"/>
    <n v="3"/>
    <n v="3.5"/>
    <n v="7.6274458858569067"/>
    <n v="8.8986868668330583"/>
  </r>
  <r>
    <x v="118"/>
    <s v="2009c-Norcross"/>
    <x v="4"/>
    <x v="5"/>
    <s v="KF023"/>
    <s v="BT13"/>
    <x v="117"/>
    <x v="117"/>
    <n v="71.144999999999996"/>
    <n v="-165.2405"/>
    <x v="57"/>
    <n v="0.51527777777777783"/>
    <n v="5.2"/>
    <x v="96"/>
    <x v="74"/>
    <s v="mud with sand"/>
    <x v="66"/>
    <x v="66"/>
    <x v="51"/>
    <x v="88"/>
    <x v="0"/>
    <n v="2.2570000000000001"/>
    <n v="174"/>
    <n v="393"/>
    <n v="2.5424819619523022"/>
    <m/>
    <x v="10"/>
    <n v="2"/>
    <n v="3.7"/>
    <n v="5.0849639239046045"/>
    <n v="9.4071832592235189"/>
  </r>
  <r>
    <x v="119"/>
    <s v="2009c-Norcross"/>
    <x v="4"/>
    <x v="5"/>
    <s v="KF025"/>
    <s v="BT30"/>
    <x v="116"/>
    <x v="118"/>
    <n v="71.147499999999994"/>
    <n v="-164.4794"/>
    <x v="52"/>
    <n v="0.12222222222222223"/>
    <n v="3.15"/>
    <x v="108"/>
    <x v="27"/>
    <s v="mud with sand"/>
    <x v="67"/>
    <x v="67"/>
    <x v="52"/>
    <x v="54"/>
    <x v="0"/>
    <n v="2.2570000000000001"/>
    <n v="136"/>
    <n v="307"/>
    <n v="3.2584500776363221"/>
    <m/>
    <x v="5"/>
    <n v="56"/>
    <n v="175.4"/>
    <n v="182.47320434763404"/>
    <n v="571.53214361741095"/>
  </r>
  <r>
    <x v="119"/>
    <s v="2009c-Norcross"/>
    <x v="4"/>
    <x v="5"/>
    <s v="KF025"/>
    <s v="BT30"/>
    <x v="116"/>
    <x v="118"/>
    <n v="71.147499999999994"/>
    <n v="-164.4794"/>
    <x v="52"/>
    <n v="0.12222222222222223"/>
    <n v="3.15"/>
    <x v="108"/>
    <x v="27"/>
    <s v="mud with sand"/>
    <x v="67"/>
    <x v="67"/>
    <x v="52"/>
    <x v="54"/>
    <x v="0"/>
    <n v="2.2570000000000001"/>
    <n v="136"/>
    <n v="307"/>
    <n v="3.2584500776363221"/>
    <m/>
    <x v="6"/>
    <n v="4"/>
    <n v="20"/>
    <n v="13.033800310545288"/>
    <n v="65.169001552726442"/>
  </r>
  <r>
    <x v="119"/>
    <s v="2009c-Norcross"/>
    <x v="4"/>
    <x v="5"/>
    <s v="KF025"/>
    <s v="BT30"/>
    <x v="116"/>
    <x v="118"/>
    <n v="71.147499999999994"/>
    <n v="-164.4794"/>
    <x v="52"/>
    <n v="0.12222222222222223"/>
    <n v="3.15"/>
    <x v="108"/>
    <x v="27"/>
    <s v="mud with sand"/>
    <x v="67"/>
    <x v="67"/>
    <x v="52"/>
    <x v="54"/>
    <x v="0"/>
    <n v="2.2570000000000001"/>
    <n v="136"/>
    <n v="307"/>
    <n v="3.2584500776363221"/>
    <m/>
    <x v="0"/>
    <n v="4"/>
    <n v="30.5"/>
    <n v="13.033800310545288"/>
    <n v="99.382727367907819"/>
  </r>
  <r>
    <x v="119"/>
    <s v="2009c-Norcross"/>
    <x v="4"/>
    <x v="5"/>
    <s v="KF025"/>
    <s v="BT30"/>
    <x v="116"/>
    <x v="118"/>
    <n v="71.147499999999994"/>
    <n v="-164.4794"/>
    <x v="52"/>
    <n v="0.12222222222222223"/>
    <n v="3.15"/>
    <x v="108"/>
    <x v="27"/>
    <s v="mud with sand"/>
    <x v="67"/>
    <x v="67"/>
    <x v="52"/>
    <x v="54"/>
    <x v="0"/>
    <n v="2.2570000000000001"/>
    <n v="136"/>
    <n v="307"/>
    <n v="3.2584500776363221"/>
    <m/>
    <x v="14"/>
    <n v="1"/>
    <n v="2.2000000000000002"/>
    <n v="3.2584500776363221"/>
    <n v="7.1685901707999093"/>
  </r>
  <r>
    <x v="119"/>
    <s v="2009c-Norcross"/>
    <x v="4"/>
    <x v="5"/>
    <s v="KF025"/>
    <s v="BT30"/>
    <x v="116"/>
    <x v="118"/>
    <n v="71.147499999999994"/>
    <n v="-164.4794"/>
    <x v="52"/>
    <n v="0.12222222222222223"/>
    <n v="3.15"/>
    <x v="108"/>
    <x v="27"/>
    <s v="mud with sand"/>
    <x v="67"/>
    <x v="67"/>
    <x v="52"/>
    <x v="54"/>
    <x v="0"/>
    <n v="2.2570000000000001"/>
    <n v="136"/>
    <n v="307"/>
    <n v="3.2584500776363221"/>
    <m/>
    <x v="8"/>
    <n v="6"/>
    <n v="13.2"/>
    <n v="19.550700465817933"/>
    <n v="43.011541024799449"/>
  </r>
  <r>
    <x v="120"/>
    <s v="2009e-Norcross"/>
    <x v="0"/>
    <x v="6"/>
    <s v="BS22"/>
    <s v="BT23"/>
    <x v="118"/>
    <x v="119"/>
    <n v="65.680099999999996"/>
    <n v="-168.292"/>
    <x v="58"/>
    <n v="0.27708333333333335"/>
    <n v="2.17"/>
    <x v="109"/>
    <x v="66"/>
    <s v="shelly mud in net"/>
    <x v="9"/>
    <x v="9"/>
    <x v="9"/>
    <x v="89"/>
    <x v="0"/>
    <n v="2.2570000000000001"/>
    <n v="216"/>
    <n v="488"/>
    <n v="2.0512320000000002"/>
    <m/>
    <x v="12"/>
    <n v="3"/>
    <n v="13"/>
    <n v="6.1536960000000001"/>
    <n v="26.666016000000003"/>
  </r>
  <r>
    <x v="120"/>
    <s v="2009e-Norcross"/>
    <x v="0"/>
    <x v="6"/>
    <s v="BS22"/>
    <s v="BT23"/>
    <x v="118"/>
    <x v="119"/>
    <n v="65.680099999999996"/>
    <n v="-168.292"/>
    <x v="58"/>
    <n v="0.27708333333333335"/>
    <n v="2.17"/>
    <x v="109"/>
    <x v="66"/>
    <s v="shelly mud in net"/>
    <x v="9"/>
    <x v="9"/>
    <x v="9"/>
    <x v="89"/>
    <x v="0"/>
    <n v="2.2570000000000001"/>
    <n v="216"/>
    <n v="488"/>
    <n v="2.0512320000000002"/>
    <m/>
    <x v="1"/>
    <n v="9"/>
    <n v="91.6"/>
    <n v="18.461088"/>
    <n v="187.8928512"/>
  </r>
  <r>
    <x v="120"/>
    <s v="2009e-Norcross"/>
    <x v="0"/>
    <x v="6"/>
    <s v="BS22"/>
    <s v="BT23"/>
    <x v="118"/>
    <x v="119"/>
    <n v="65.680099999999996"/>
    <n v="-168.292"/>
    <x v="58"/>
    <n v="0.27708333333333335"/>
    <n v="2.17"/>
    <x v="109"/>
    <x v="66"/>
    <s v="shelly mud in net"/>
    <x v="9"/>
    <x v="9"/>
    <x v="9"/>
    <x v="89"/>
    <x v="0"/>
    <n v="2.2570000000000001"/>
    <n v="216"/>
    <n v="488"/>
    <n v="2.0512320000000002"/>
    <m/>
    <x v="2"/>
    <n v="1"/>
    <n v="5"/>
    <n v="2.0512320000000002"/>
    <n v="10.256160000000001"/>
  </r>
  <r>
    <x v="120"/>
    <s v="2009e-Norcross"/>
    <x v="0"/>
    <x v="6"/>
    <s v="BS22"/>
    <s v="BT23"/>
    <x v="118"/>
    <x v="119"/>
    <n v="65.680099999999996"/>
    <n v="-168.292"/>
    <x v="58"/>
    <n v="0.27708333333333335"/>
    <n v="2.17"/>
    <x v="109"/>
    <x v="66"/>
    <s v="shelly mud in net"/>
    <x v="9"/>
    <x v="9"/>
    <x v="9"/>
    <x v="89"/>
    <x v="0"/>
    <n v="2.2570000000000001"/>
    <n v="216"/>
    <n v="488"/>
    <n v="2.0512320000000002"/>
    <m/>
    <x v="50"/>
    <n v="2"/>
    <n v="20.5"/>
    <n v="4.1024640000000003"/>
    <n v="42.050256000000005"/>
  </r>
  <r>
    <x v="120"/>
    <s v="2009e-Norcross"/>
    <x v="0"/>
    <x v="6"/>
    <s v="BS22"/>
    <s v="BT23"/>
    <x v="118"/>
    <x v="119"/>
    <n v="65.680099999999996"/>
    <n v="-168.292"/>
    <x v="58"/>
    <n v="0.27708333333333335"/>
    <n v="2.17"/>
    <x v="109"/>
    <x v="66"/>
    <s v="shelly mud in net"/>
    <x v="9"/>
    <x v="9"/>
    <x v="9"/>
    <x v="89"/>
    <x v="0"/>
    <n v="2.2570000000000001"/>
    <n v="216"/>
    <n v="488"/>
    <n v="2.0512320000000002"/>
    <m/>
    <x v="11"/>
    <n v="1"/>
    <n v="4.5"/>
    <n v="2.0512320000000002"/>
    <n v="9.2305440000000001"/>
  </r>
  <r>
    <x v="120"/>
    <s v="2009e-Norcross"/>
    <x v="0"/>
    <x v="6"/>
    <s v="BS22"/>
    <s v="BT23"/>
    <x v="118"/>
    <x v="119"/>
    <n v="65.680099999999996"/>
    <n v="-168.292"/>
    <x v="58"/>
    <n v="0.27708333333333335"/>
    <n v="2.17"/>
    <x v="109"/>
    <x v="66"/>
    <s v="shelly mud in net"/>
    <x v="9"/>
    <x v="9"/>
    <x v="9"/>
    <x v="89"/>
    <x v="0"/>
    <n v="2.2570000000000001"/>
    <n v="216"/>
    <n v="488"/>
    <n v="2.0512320000000002"/>
    <m/>
    <x v="4"/>
    <n v="279"/>
    <n v="1670"/>
    <n v="572.2937280000001"/>
    <n v="3425.5574400000005"/>
  </r>
  <r>
    <x v="120"/>
    <s v="2009e-Norcross"/>
    <x v="0"/>
    <x v="6"/>
    <s v="BS22"/>
    <s v="BT23"/>
    <x v="118"/>
    <x v="119"/>
    <n v="65.680099999999996"/>
    <n v="-168.292"/>
    <x v="58"/>
    <n v="0.27708333333333335"/>
    <n v="2.17"/>
    <x v="109"/>
    <x v="66"/>
    <s v="shelly mud in net"/>
    <x v="9"/>
    <x v="9"/>
    <x v="9"/>
    <x v="89"/>
    <x v="0"/>
    <n v="2.2570000000000001"/>
    <n v="216"/>
    <n v="488"/>
    <n v="2.0512320000000002"/>
    <m/>
    <x v="10"/>
    <n v="175"/>
    <n v="416.1"/>
    <n v="358.96560000000005"/>
    <n v="853.51763520000009"/>
  </r>
  <r>
    <x v="120"/>
    <s v="2009e-Norcross"/>
    <x v="0"/>
    <x v="6"/>
    <s v="BS22"/>
    <s v="BT23"/>
    <x v="118"/>
    <x v="119"/>
    <n v="65.680099999999996"/>
    <n v="-168.292"/>
    <x v="58"/>
    <n v="0.27708333333333335"/>
    <n v="2.17"/>
    <x v="109"/>
    <x v="66"/>
    <s v="shelly mud in net"/>
    <x v="9"/>
    <x v="9"/>
    <x v="9"/>
    <x v="89"/>
    <x v="0"/>
    <n v="2.2570000000000001"/>
    <n v="216"/>
    <n v="488"/>
    <n v="2.0512320000000002"/>
    <m/>
    <x v="29"/>
    <n v="1"/>
    <n v="9.5"/>
    <n v="2.0512320000000002"/>
    <n v="19.486704000000003"/>
  </r>
  <r>
    <x v="120"/>
    <s v="2009e-Norcross"/>
    <x v="0"/>
    <x v="6"/>
    <s v="BS22"/>
    <s v="BT23"/>
    <x v="118"/>
    <x v="119"/>
    <n v="65.680099999999996"/>
    <n v="-168.292"/>
    <x v="58"/>
    <n v="0.27708333333333335"/>
    <n v="2.17"/>
    <x v="109"/>
    <x v="66"/>
    <s v="shelly mud in net"/>
    <x v="9"/>
    <x v="9"/>
    <x v="9"/>
    <x v="89"/>
    <x v="0"/>
    <n v="2.2570000000000001"/>
    <n v="216"/>
    <n v="488"/>
    <n v="2.0512320000000002"/>
    <m/>
    <x v="21"/>
    <n v="3"/>
    <n v="29.5"/>
    <n v="6.1536960000000001"/>
    <n v="60.511344000000008"/>
  </r>
  <r>
    <x v="120"/>
    <s v="2009e-Norcross"/>
    <x v="0"/>
    <x v="6"/>
    <s v="BS22"/>
    <s v="BT23"/>
    <x v="118"/>
    <x v="119"/>
    <n v="65.680099999999996"/>
    <n v="-168.292"/>
    <x v="58"/>
    <n v="0.27708333333333335"/>
    <n v="2.17"/>
    <x v="109"/>
    <x v="66"/>
    <s v="shelly mud in net"/>
    <x v="9"/>
    <x v="9"/>
    <x v="9"/>
    <x v="89"/>
    <x v="0"/>
    <n v="2.2570000000000001"/>
    <n v="216"/>
    <n v="488"/>
    <n v="2.0512320000000002"/>
    <m/>
    <x v="18"/>
    <n v="3"/>
    <n v="25"/>
    <n v="6.1536960000000001"/>
    <n v="51.280800000000006"/>
  </r>
  <r>
    <x v="120"/>
    <s v="2009e-Norcross"/>
    <x v="0"/>
    <x v="6"/>
    <s v="BS22"/>
    <s v="BT23"/>
    <x v="118"/>
    <x v="119"/>
    <n v="65.680099999999996"/>
    <n v="-168.292"/>
    <x v="58"/>
    <n v="0.27708333333333335"/>
    <n v="2.17"/>
    <x v="109"/>
    <x v="66"/>
    <s v="shelly mud in net"/>
    <x v="9"/>
    <x v="9"/>
    <x v="9"/>
    <x v="89"/>
    <x v="0"/>
    <n v="2.2570000000000001"/>
    <n v="216"/>
    <n v="488"/>
    <n v="2.0512320000000002"/>
    <m/>
    <x v="35"/>
    <n v="1"/>
    <n v="8"/>
    <n v="2.0512320000000002"/>
    <n v="16.409856000000001"/>
  </r>
  <r>
    <x v="121"/>
    <s v="2009e-Norcross"/>
    <x v="0"/>
    <x v="6"/>
    <s v="BS8"/>
    <s v="BT22"/>
    <x v="119"/>
    <x v="120"/>
    <n v="65.929500000000004"/>
    <n v="-169.08009999999999"/>
    <x v="59"/>
    <n v="0.87372685185185184"/>
    <n v="2"/>
    <x v="7"/>
    <x v="27"/>
    <s v="mud"/>
    <x v="9"/>
    <x v="9"/>
    <x v="9"/>
    <x v="2"/>
    <x v="0"/>
    <n v="2.2570000000000001"/>
    <n v="192"/>
    <n v="433"/>
    <n v="2.307636"/>
    <m/>
    <x v="0"/>
    <n v="5"/>
    <n v="218"/>
    <n v="11.538180000000001"/>
    <n v="503.06464799999998"/>
  </r>
  <r>
    <x v="121"/>
    <s v="2009e-Norcross"/>
    <x v="0"/>
    <x v="6"/>
    <s v="BS8"/>
    <s v="BT22"/>
    <x v="119"/>
    <x v="120"/>
    <n v="65.929500000000004"/>
    <n v="-169.08009999999999"/>
    <x v="59"/>
    <n v="0.87372685185185184"/>
    <n v="2"/>
    <x v="7"/>
    <x v="27"/>
    <s v="mud"/>
    <x v="9"/>
    <x v="9"/>
    <x v="9"/>
    <x v="2"/>
    <x v="0"/>
    <n v="2.2570000000000001"/>
    <n v="192"/>
    <n v="433"/>
    <n v="2.307636"/>
    <m/>
    <x v="33"/>
    <n v="1"/>
    <n v="27"/>
    <n v="2.307636"/>
    <n v="62.306172000000004"/>
  </r>
  <r>
    <x v="121"/>
    <s v="2009e-Norcross"/>
    <x v="0"/>
    <x v="6"/>
    <s v="BS8"/>
    <s v="BT22"/>
    <x v="119"/>
    <x v="120"/>
    <n v="65.929500000000004"/>
    <n v="-169.08009999999999"/>
    <x v="59"/>
    <n v="0.87372685185185184"/>
    <n v="2"/>
    <x v="7"/>
    <x v="27"/>
    <s v="mud"/>
    <x v="9"/>
    <x v="9"/>
    <x v="9"/>
    <x v="2"/>
    <x v="0"/>
    <n v="2.2570000000000001"/>
    <n v="192"/>
    <n v="433"/>
    <n v="2.307636"/>
    <m/>
    <x v="13"/>
    <n v="1"/>
    <n v="25"/>
    <n v="2.307636"/>
    <n v="57.690899999999999"/>
  </r>
  <r>
    <x v="121"/>
    <s v="2009e-Norcross"/>
    <x v="0"/>
    <x v="6"/>
    <s v="BS8"/>
    <s v="BT22"/>
    <x v="119"/>
    <x v="120"/>
    <n v="65.929500000000004"/>
    <n v="-169.08009999999999"/>
    <x v="59"/>
    <n v="0.87372685185185184"/>
    <n v="2"/>
    <x v="7"/>
    <x v="27"/>
    <s v="mud"/>
    <x v="9"/>
    <x v="9"/>
    <x v="9"/>
    <x v="2"/>
    <x v="0"/>
    <n v="2.2570000000000001"/>
    <n v="192"/>
    <n v="433"/>
    <n v="2.307636"/>
    <m/>
    <x v="1"/>
    <n v="27"/>
    <n v="101.5"/>
    <n v="62.306172000000004"/>
    <n v="234.225054"/>
  </r>
  <r>
    <x v="121"/>
    <s v="2009e-Norcross"/>
    <x v="0"/>
    <x v="6"/>
    <s v="BS8"/>
    <s v="BT22"/>
    <x v="119"/>
    <x v="120"/>
    <n v="65.929500000000004"/>
    <n v="-169.08009999999999"/>
    <x v="59"/>
    <n v="0.87372685185185184"/>
    <n v="2"/>
    <x v="7"/>
    <x v="27"/>
    <s v="mud"/>
    <x v="9"/>
    <x v="9"/>
    <x v="9"/>
    <x v="2"/>
    <x v="0"/>
    <n v="2.2570000000000001"/>
    <n v="192"/>
    <n v="433"/>
    <n v="2.307636"/>
    <m/>
    <x v="2"/>
    <n v="2"/>
    <n v="44"/>
    <n v="4.615272"/>
    <n v="101.535984"/>
  </r>
  <r>
    <x v="121"/>
    <s v="2009e-Norcross"/>
    <x v="0"/>
    <x v="6"/>
    <s v="BS8"/>
    <s v="BT22"/>
    <x v="119"/>
    <x v="120"/>
    <n v="65.929500000000004"/>
    <n v="-169.08009999999999"/>
    <x v="59"/>
    <n v="0.87372685185185184"/>
    <n v="2"/>
    <x v="7"/>
    <x v="27"/>
    <s v="mud"/>
    <x v="9"/>
    <x v="9"/>
    <x v="9"/>
    <x v="2"/>
    <x v="0"/>
    <n v="2.2570000000000001"/>
    <n v="192"/>
    <n v="433"/>
    <n v="2.307636"/>
    <m/>
    <x v="51"/>
    <n v="1"/>
    <n v="1"/>
    <n v="2.307636"/>
    <n v="2.307636"/>
  </r>
  <r>
    <x v="121"/>
    <s v="2009e-Norcross"/>
    <x v="0"/>
    <x v="6"/>
    <s v="BS8"/>
    <s v="BT22"/>
    <x v="119"/>
    <x v="120"/>
    <n v="65.929500000000004"/>
    <n v="-169.08009999999999"/>
    <x v="59"/>
    <n v="0.87372685185185184"/>
    <n v="2"/>
    <x v="7"/>
    <x v="27"/>
    <s v="mud"/>
    <x v="9"/>
    <x v="9"/>
    <x v="9"/>
    <x v="2"/>
    <x v="0"/>
    <n v="2.2570000000000001"/>
    <n v="192"/>
    <n v="433"/>
    <n v="2.307636"/>
    <m/>
    <x v="52"/>
    <n v="1"/>
    <n v="100"/>
    <n v="2.307636"/>
    <n v="230.7636"/>
  </r>
  <r>
    <x v="121"/>
    <s v="2009e-Norcross"/>
    <x v="0"/>
    <x v="6"/>
    <s v="BS8"/>
    <s v="BT22"/>
    <x v="119"/>
    <x v="120"/>
    <n v="65.929500000000004"/>
    <n v="-169.08009999999999"/>
    <x v="59"/>
    <n v="0.87372685185185184"/>
    <n v="2"/>
    <x v="7"/>
    <x v="27"/>
    <s v="mud"/>
    <x v="9"/>
    <x v="9"/>
    <x v="9"/>
    <x v="2"/>
    <x v="0"/>
    <n v="2.2570000000000001"/>
    <n v="192"/>
    <n v="433"/>
    <n v="2.307636"/>
    <m/>
    <x v="4"/>
    <n v="5"/>
    <n v="53"/>
    <n v="11.538180000000001"/>
    <n v="122.30470800000001"/>
  </r>
  <r>
    <x v="121"/>
    <s v="2009e-Norcross"/>
    <x v="0"/>
    <x v="6"/>
    <s v="BS8"/>
    <s v="BT22"/>
    <x v="119"/>
    <x v="120"/>
    <n v="65.929500000000004"/>
    <n v="-169.08009999999999"/>
    <x v="59"/>
    <n v="0.87372685185185184"/>
    <n v="2"/>
    <x v="7"/>
    <x v="27"/>
    <s v="mud"/>
    <x v="9"/>
    <x v="9"/>
    <x v="9"/>
    <x v="2"/>
    <x v="0"/>
    <n v="2.2570000000000001"/>
    <n v="192"/>
    <n v="433"/>
    <n v="2.307636"/>
    <m/>
    <x v="23"/>
    <n v="1"/>
    <n v="45"/>
    <n v="2.307636"/>
    <n v="103.84362"/>
  </r>
  <r>
    <x v="121"/>
    <s v="2009e-Norcross"/>
    <x v="0"/>
    <x v="6"/>
    <s v="BS8"/>
    <s v="BT22"/>
    <x v="119"/>
    <x v="120"/>
    <n v="65.929500000000004"/>
    <n v="-169.08009999999999"/>
    <x v="59"/>
    <n v="0.87372685185185184"/>
    <n v="2"/>
    <x v="7"/>
    <x v="27"/>
    <s v="mud"/>
    <x v="9"/>
    <x v="9"/>
    <x v="9"/>
    <x v="2"/>
    <x v="0"/>
    <n v="2.2570000000000001"/>
    <n v="192"/>
    <n v="433"/>
    <n v="2.307636"/>
    <m/>
    <x v="10"/>
    <n v="75"/>
    <n v="350"/>
    <n v="173.0727"/>
    <n v="807.67259999999999"/>
  </r>
  <r>
    <x v="121"/>
    <s v="2009e-Norcross"/>
    <x v="0"/>
    <x v="6"/>
    <s v="BS8"/>
    <s v="BT22"/>
    <x v="119"/>
    <x v="120"/>
    <n v="65.929500000000004"/>
    <n v="-169.08009999999999"/>
    <x v="59"/>
    <n v="0.87372685185185184"/>
    <n v="2"/>
    <x v="7"/>
    <x v="27"/>
    <s v="mud"/>
    <x v="9"/>
    <x v="9"/>
    <x v="9"/>
    <x v="2"/>
    <x v="0"/>
    <n v="2.2570000000000001"/>
    <n v="192"/>
    <n v="433"/>
    <n v="2.307636"/>
    <m/>
    <x v="35"/>
    <n v="2"/>
    <n v="22"/>
    <n v="4.615272"/>
    <n v="50.767992"/>
  </r>
  <r>
    <x v="121"/>
    <s v="2009e-Norcross"/>
    <x v="0"/>
    <x v="6"/>
    <s v="BS8"/>
    <s v="BT22"/>
    <x v="119"/>
    <x v="120"/>
    <n v="65.929500000000004"/>
    <n v="-169.08009999999999"/>
    <x v="59"/>
    <n v="0.87372685185185184"/>
    <n v="2"/>
    <x v="7"/>
    <x v="27"/>
    <s v="mud"/>
    <x v="9"/>
    <x v="9"/>
    <x v="9"/>
    <x v="2"/>
    <x v="0"/>
    <n v="2.2570000000000001"/>
    <n v="192"/>
    <n v="433"/>
    <n v="2.307636"/>
    <m/>
    <x v="19"/>
    <n v="4"/>
    <n v="9"/>
    <n v="9.2305440000000001"/>
    <n v="20.768723999999999"/>
  </r>
  <r>
    <x v="122"/>
    <s v="2009e-Norcross"/>
    <x v="0"/>
    <x v="6"/>
    <s v="CEN3"/>
    <s v="BT02"/>
    <x v="120"/>
    <x v="121"/>
    <n v="70.291300000000007"/>
    <n v="-176.74889999999999"/>
    <x v="60"/>
    <n v="0.75"/>
    <n v="2.5"/>
    <x v="70"/>
    <x v="81"/>
    <s v="mud"/>
    <x v="9"/>
    <x v="9"/>
    <x v="9"/>
    <x v="90"/>
    <x v="0"/>
    <n v="2.2570000000000001"/>
    <n v="136"/>
    <n v="307"/>
    <n v="3.257838"/>
    <m/>
    <x v="5"/>
    <n v="5"/>
    <n v="10.8"/>
    <n v="16.289190000000001"/>
    <n v="35.184650400000002"/>
  </r>
  <r>
    <x v="122"/>
    <s v="2009e-Norcross"/>
    <x v="0"/>
    <x v="6"/>
    <s v="CEN3"/>
    <s v="BT02"/>
    <x v="120"/>
    <x v="121"/>
    <n v="70.291300000000007"/>
    <n v="-176.74889999999999"/>
    <x v="60"/>
    <n v="0.75"/>
    <n v="2.5"/>
    <x v="70"/>
    <x v="81"/>
    <s v="mud"/>
    <x v="9"/>
    <x v="9"/>
    <x v="9"/>
    <x v="90"/>
    <x v="0"/>
    <n v="2.2570000000000001"/>
    <n v="136"/>
    <n v="307"/>
    <n v="3.257838"/>
    <m/>
    <x v="0"/>
    <n v="6"/>
    <n v="4"/>
    <n v="19.547028000000001"/>
    <n v="13.031352"/>
  </r>
  <r>
    <x v="122"/>
    <s v="2009e-Norcross"/>
    <x v="0"/>
    <x v="6"/>
    <s v="CEN3"/>
    <s v="BT02"/>
    <x v="120"/>
    <x v="121"/>
    <n v="70.291300000000007"/>
    <n v="-176.74889999999999"/>
    <x v="60"/>
    <n v="0.75"/>
    <n v="2.5"/>
    <x v="70"/>
    <x v="81"/>
    <s v="mud"/>
    <x v="9"/>
    <x v="9"/>
    <x v="9"/>
    <x v="90"/>
    <x v="0"/>
    <n v="2.2570000000000001"/>
    <n v="136"/>
    <n v="307"/>
    <n v="3.257838"/>
    <m/>
    <x v="1"/>
    <n v="2"/>
    <n v="7.2"/>
    <n v="6.515676"/>
    <n v="23.4564336"/>
  </r>
  <r>
    <x v="122"/>
    <s v="2009e-Norcross"/>
    <x v="0"/>
    <x v="6"/>
    <s v="CEN3"/>
    <s v="BT02"/>
    <x v="120"/>
    <x v="121"/>
    <n v="70.291300000000007"/>
    <n v="-176.74889999999999"/>
    <x v="60"/>
    <n v="0.75"/>
    <n v="2.5"/>
    <x v="70"/>
    <x v="81"/>
    <s v="mud"/>
    <x v="9"/>
    <x v="9"/>
    <x v="9"/>
    <x v="90"/>
    <x v="0"/>
    <n v="2.2570000000000001"/>
    <n v="136"/>
    <n v="307"/>
    <n v="3.257838"/>
    <m/>
    <x v="2"/>
    <n v="3"/>
    <n v="2"/>
    <n v="9.7735140000000005"/>
    <n v="6.515676"/>
  </r>
  <r>
    <x v="122"/>
    <s v="2009e-Norcross"/>
    <x v="0"/>
    <x v="6"/>
    <s v="CEN3"/>
    <s v="BT02"/>
    <x v="120"/>
    <x v="121"/>
    <n v="70.291300000000007"/>
    <n v="-176.74889999999999"/>
    <x v="60"/>
    <n v="0.75"/>
    <n v="2.5"/>
    <x v="70"/>
    <x v="81"/>
    <s v="mud"/>
    <x v="9"/>
    <x v="9"/>
    <x v="9"/>
    <x v="90"/>
    <x v="0"/>
    <n v="2.2570000000000001"/>
    <n v="136"/>
    <n v="307"/>
    <n v="3.257838"/>
    <m/>
    <x v="4"/>
    <n v="3"/>
    <n v="1.8"/>
    <n v="9.7735140000000005"/>
    <n v="5.8641084000000001"/>
  </r>
  <r>
    <x v="122"/>
    <s v="2009e-Norcross"/>
    <x v="0"/>
    <x v="6"/>
    <s v="CEN3"/>
    <s v="BT02"/>
    <x v="120"/>
    <x v="121"/>
    <n v="70.291300000000007"/>
    <n v="-176.74889999999999"/>
    <x v="60"/>
    <n v="0.75"/>
    <n v="2.5"/>
    <x v="70"/>
    <x v="81"/>
    <s v="mud"/>
    <x v="9"/>
    <x v="9"/>
    <x v="9"/>
    <x v="90"/>
    <x v="0"/>
    <n v="2.2570000000000001"/>
    <n v="136"/>
    <n v="307"/>
    <n v="3.257838"/>
    <m/>
    <x v="8"/>
    <n v="1"/>
    <n v="0.2"/>
    <n v="3.257838"/>
    <n v="0.65156760000000002"/>
  </r>
  <r>
    <x v="122"/>
    <s v="2009e-Norcross"/>
    <x v="0"/>
    <x v="6"/>
    <s v="CEN3"/>
    <s v="BT02"/>
    <x v="120"/>
    <x v="121"/>
    <n v="70.291300000000007"/>
    <n v="-176.74889999999999"/>
    <x v="60"/>
    <n v="0.75"/>
    <n v="2.5"/>
    <x v="70"/>
    <x v="81"/>
    <s v="mud"/>
    <x v="9"/>
    <x v="9"/>
    <x v="9"/>
    <x v="90"/>
    <x v="0"/>
    <n v="2.2570000000000001"/>
    <n v="136"/>
    <n v="307"/>
    <n v="3.257838"/>
    <m/>
    <x v="19"/>
    <n v="1"/>
    <n v="0.5"/>
    <n v="3.257838"/>
    <n v="1.628919"/>
  </r>
  <r>
    <x v="123"/>
    <s v="2009e-Norcross"/>
    <x v="0"/>
    <x v="6"/>
    <s v="CL10"/>
    <s v="BT18"/>
    <x v="121"/>
    <x v="122"/>
    <n v="67.420199999999994"/>
    <n v="-173.6097"/>
    <x v="61"/>
    <n v="0.22658564814814816"/>
    <n v="2.5499999999999998"/>
    <x v="110"/>
    <x v="82"/>
    <s v="gravel; a little sand"/>
    <x v="68"/>
    <x v="68"/>
    <x v="53"/>
    <x v="3"/>
    <x v="0"/>
    <n v="2.2570000000000001"/>
    <n v="172"/>
    <n v="388"/>
    <n v="2.5759650000000001"/>
    <m/>
    <x v="36"/>
    <n v="31"/>
    <n v="165"/>
    <n v="79.854915000000005"/>
    <n v="425.03422499999999"/>
  </r>
  <r>
    <x v="123"/>
    <s v="2009e-Norcross"/>
    <x v="0"/>
    <x v="6"/>
    <s v="CL10"/>
    <s v="BT18"/>
    <x v="121"/>
    <x v="122"/>
    <n v="67.420199999999994"/>
    <n v="-173.6097"/>
    <x v="61"/>
    <n v="0.22658564814814816"/>
    <n v="2.5499999999999998"/>
    <x v="110"/>
    <x v="82"/>
    <s v="gravel; a little sand"/>
    <x v="68"/>
    <x v="68"/>
    <x v="53"/>
    <x v="3"/>
    <x v="0"/>
    <n v="2.2570000000000001"/>
    <n v="172"/>
    <n v="388"/>
    <n v="2.5759650000000001"/>
    <m/>
    <x v="5"/>
    <n v="3"/>
    <n v="10"/>
    <n v="7.7278950000000002"/>
    <n v="25.759650000000001"/>
  </r>
  <r>
    <x v="123"/>
    <s v="2009e-Norcross"/>
    <x v="0"/>
    <x v="6"/>
    <s v="CL10"/>
    <s v="BT18"/>
    <x v="121"/>
    <x v="122"/>
    <n v="67.420199999999994"/>
    <n v="-173.6097"/>
    <x v="61"/>
    <n v="0.22658564814814816"/>
    <n v="2.5499999999999998"/>
    <x v="110"/>
    <x v="82"/>
    <s v="gravel; a little sand"/>
    <x v="68"/>
    <x v="68"/>
    <x v="53"/>
    <x v="3"/>
    <x v="0"/>
    <n v="2.2570000000000001"/>
    <n v="172"/>
    <n v="388"/>
    <n v="2.5759650000000001"/>
    <m/>
    <x v="6"/>
    <n v="6"/>
    <n v="8.6"/>
    <n v="15.45579"/>
    <n v="22.153299000000001"/>
  </r>
  <r>
    <x v="123"/>
    <s v="2009e-Norcross"/>
    <x v="0"/>
    <x v="6"/>
    <s v="CL10"/>
    <s v="BT18"/>
    <x v="121"/>
    <x v="122"/>
    <n v="67.420199999999994"/>
    <n v="-173.6097"/>
    <x v="61"/>
    <n v="0.22658564814814816"/>
    <n v="2.5499999999999998"/>
    <x v="110"/>
    <x v="82"/>
    <s v="gravel; a little sand"/>
    <x v="68"/>
    <x v="68"/>
    <x v="53"/>
    <x v="3"/>
    <x v="0"/>
    <n v="2.2570000000000001"/>
    <n v="172"/>
    <n v="388"/>
    <n v="2.5759650000000001"/>
    <m/>
    <x v="7"/>
    <n v="38"/>
    <n v="22.5"/>
    <n v="97.886670000000009"/>
    <n v="57.9592125"/>
  </r>
  <r>
    <x v="123"/>
    <s v="2009e-Norcross"/>
    <x v="0"/>
    <x v="6"/>
    <s v="CL10"/>
    <s v="BT18"/>
    <x v="121"/>
    <x v="122"/>
    <n v="67.420199999999994"/>
    <n v="-173.6097"/>
    <x v="61"/>
    <n v="0.22658564814814816"/>
    <n v="2.5499999999999998"/>
    <x v="110"/>
    <x v="82"/>
    <s v="gravel; a little sand"/>
    <x v="68"/>
    <x v="68"/>
    <x v="53"/>
    <x v="3"/>
    <x v="0"/>
    <n v="2.2570000000000001"/>
    <n v="172"/>
    <n v="388"/>
    <n v="2.5759650000000001"/>
    <m/>
    <x v="0"/>
    <n v="7"/>
    <n v="47.3"/>
    <n v="18.031755"/>
    <n v="121.84314449999999"/>
  </r>
  <r>
    <x v="123"/>
    <s v="2009e-Norcross"/>
    <x v="0"/>
    <x v="6"/>
    <s v="CL10"/>
    <s v="BT18"/>
    <x v="121"/>
    <x v="122"/>
    <n v="67.420199999999994"/>
    <n v="-173.6097"/>
    <x v="61"/>
    <n v="0.22658564814814816"/>
    <n v="2.5499999999999998"/>
    <x v="110"/>
    <x v="82"/>
    <s v="gravel; a little sand"/>
    <x v="68"/>
    <x v="68"/>
    <x v="53"/>
    <x v="3"/>
    <x v="0"/>
    <n v="2.2570000000000001"/>
    <n v="172"/>
    <n v="388"/>
    <n v="2.5759650000000001"/>
    <m/>
    <x v="1"/>
    <n v="6321"/>
    <n v="6676.9"/>
    <n v="16282.674765"/>
    <n v="17199.460708499999"/>
  </r>
  <r>
    <x v="123"/>
    <s v="2009e-Norcross"/>
    <x v="0"/>
    <x v="6"/>
    <s v="CL10"/>
    <s v="BT18"/>
    <x v="121"/>
    <x v="122"/>
    <n v="67.420199999999994"/>
    <n v="-173.6097"/>
    <x v="61"/>
    <n v="0.22658564814814816"/>
    <n v="2.5499999999999998"/>
    <x v="110"/>
    <x v="82"/>
    <s v="gravel; a little sand"/>
    <x v="68"/>
    <x v="68"/>
    <x v="53"/>
    <x v="3"/>
    <x v="0"/>
    <n v="2.2570000000000001"/>
    <n v="172"/>
    <n v="388"/>
    <n v="2.5759650000000001"/>
    <m/>
    <x v="2"/>
    <n v="1"/>
    <n v="52"/>
    <n v="2.5759650000000001"/>
    <n v="133.95017999999999"/>
  </r>
  <r>
    <x v="123"/>
    <s v="2009e-Norcross"/>
    <x v="0"/>
    <x v="6"/>
    <s v="CL10"/>
    <s v="BT18"/>
    <x v="121"/>
    <x v="122"/>
    <n v="67.420199999999994"/>
    <n v="-173.6097"/>
    <x v="61"/>
    <n v="0.22658564814814816"/>
    <n v="2.5499999999999998"/>
    <x v="110"/>
    <x v="82"/>
    <s v="gravel; a little sand"/>
    <x v="68"/>
    <x v="68"/>
    <x v="53"/>
    <x v="3"/>
    <x v="0"/>
    <n v="2.2570000000000001"/>
    <n v="172"/>
    <n v="388"/>
    <n v="2.5759650000000001"/>
    <m/>
    <x v="11"/>
    <n v="1"/>
    <n v="14"/>
    <n v="2.5759650000000001"/>
    <n v="36.063510000000001"/>
  </r>
  <r>
    <x v="123"/>
    <s v="2009e-Norcross"/>
    <x v="0"/>
    <x v="6"/>
    <s v="CL10"/>
    <s v="BT18"/>
    <x v="121"/>
    <x v="122"/>
    <n v="67.420199999999994"/>
    <n v="-173.6097"/>
    <x v="61"/>
    <n v="0.22658564814814816"/>
    <n v="2.5499999999999998"/>
    <x v="110"/>
    <x v="82"/>
    <s v="gravel; a little sand"/>
    <x v="68"/>
    <x v="68"/>
    <x v="53"/>
    <x v="3"/>
    <x v="0"/>
    <n v="2.2570000000000001"/>
    <n v="172"/>
    <n v="388"/>
    <n v="2.5759650000000001"/>
    <m/>
    <x v="3"/>
    <n v="15"/>
    <n v="42"/>
    <n v="38.639475000000004"/>
    <n v="108.19053"/>
  </r>
  <r>
    <x v="123"/>
    <s v="2009e-Norcross"/>
    <x v="0"/>
    <x v="6"/>
    <s v="CL10"/>
    <s v="BT18"/>
    <x v="121"/>
    <x v="122"/>
    <n v="67.420199999999994"/>
    <n v="-173.6097"/>
    <x v="61"/>
    <n v="0.22658564814814816"/>
    <n v="2.5499999999999998"/>
    <x v="110"/>
    <x v="82"/>
    <s v="gravel; a little sand"/>
    <x v="68"/>
    <x v="68"/>
    <x v="53"/>
    <x v="3"/>
    <x v="0"/>
    <n v="2.2570000000000001"/>
    <n v="172"/>
    <n v="388"/>
    <n v="2.5759650000000001"/>
    <m/>
    <x v="4"/>
    <n v="70"/>
    <n v="236.4"/>
    <n v="180.31755000000001"/>
    <n v="608.95812599999999"/>
  </r>
  <r>
    <x v="123"/>
    <s v="2009e-Norcross"/>
    <x v="0"/>
    <x v="6"/>
    <s v="CL10"/>
    <s v="BT18"/>
    <x v="121"/>
    <x v="122"/>
    <n v="67.420199999999994"/>
    <n v="-173.6097"/>
    <x v="61"/>
    <n v="0.22658564814814816"/>
    <n v="2.5499999999999998"/>
    <x v="110"/>
    <x v="82"/>
    <s v="gravel; a little sand"/>
    <x v="68"/>
    <x v="68"/>
    <x v="53"/>
    <x v="3"/>
    <x v="0"/>
    <n v="2.2570000000000001"/>
    <n v="172"/>
    <n v="388"/>
    <n v="2.5759650000000001"/>
    <m/>
    <x v="10"/>
    <n v="444"/>
    <n v="801.2"/>
    <n v="1143.72846"/>
    <n v="2063.8631580000001"/>
  </r>
  <r>
    <x v="123"/>
    <s v="2009e-Norcross"/>
    <x v="0"/>
    <x v="6"/>
    <s v="CL10"/>
    <s v="BT18"/>
    <x v="121"/>
    <x v="122"/>
    <n v="67.420199999999994"/>
    <n v="-173.6097"/>
    <x v="61"/>
    <n v="0.22658564814814816"/>
    <n v="2.5499999999999998"/>
    <x v="110"/>
    <x v="82"/>
    <s v="gravel; a little sand"/>
    <x v="68"/>
    <x v="68"/>
    <x v="53"/>
    <x v="3"/>
    <x v="0"/>
    <n v="2.2570000000000001"/>
    <n v="172"/>
    <n v="388"/>
    <n v="2.5759650000000001"/>
    <m/>
    <x v="19"/>
    <n v="76"/>
    <n v="72.3"/>
    <n v="195.77334000000002"/>
    <n v="186.24226949999999"/>
  </r>
  <r>
    <x v="124"/>
    <s v="2009e-Norcross"/>
    <x v="0"/>
    <x v="6"/>
    <s v="CL1"/>
    <s v="BT14"/>
    <x v="122"/>
    <x v="123"/>
    <n v="68.965000000000003"/>
    <n v="-166.86609999999999"/>
    <x v="62"/>
    <n v="0.3527777777777778"/>
    <n v="3.5"/>
    <x v="111"/>
    <x v="37"/>
    <s v="mud; sand"/>
    <x v="69"/>
    <x v="69"/>
    <x v="54"/>
    <x v="7"/>
    <x v="0"/>
    <n v="2.2570000000000001"/>
    <n v="131"/>
    <n v="296"/>
    <n v="3.3821829999999999"/>
    <m/>
    <x v="5"/>
    <n v="4"/>
    <n v="16"/>
    <n v="13.528732"/>
    <n v="54.114927999999999"/>
  </r>
  <r>
    <x v="124"/>
    <s v="2009e-Norcross"/>
    <x v="0"/>
    <x v="6"/>
    <s v="CL1"/>
    <s v="BT14"/>
    <x v="122"/>
    <x v="123"/>
    <n v="68.965000000000003"/>
    <n v="-166.86609999999999"/>
    <x v="62"/>
    <n v="0.3527777777777778"/>
    <n v="3.5"/>
    <x v="111"/>
    <x v="37"/>
    <s v="mud; sand"/>
    <x v="69"/>
    <x v="69"/>
    <x v="54"/>
    <x v="7"/>
    <x v="0"/>
    <n v="2.2570000000000001"/>
    <n v="131"/>
    <n v="296"/>
    <n v="3.3821829999999999"/>
    <m/>
    <x v="0"/>
    <n v="4"/>
    <n v="54.4"/>
    <n v="13.528732"/>
    <n v="183.9907552"/>
  </r>
  <r>
    <x v="124"/>
    <s v="2009e-Norcross"/>
    <x v="0"/>
    <x v="6"/>
    <s v="CL1"/>
    <s v="BT14"/>
    <x v="122"/>
    <x v="123"/>
    <n v="68.965000000000003"/>
    <n v="-166.86609999999999"/>
    <x v="62"/>
    <n v="0.3527777777777778"/>
    <n v="3.5"/>
    <x v="111"/>
    <x v="37"/>
    <s v="mud; sand"/>
    <x v="69"/>
    <x v="69"/>
    <x v="54"/>
    <x v="7"/>
    <x v="0"/>
    <n v="2.2570000000000001"/>
    <n v="131"/>
    <n v="296"/>
    <n v="3.3821829999999999"/>
    <m/>
    <x v="1"/>
    <n v="24"/>
    <n v="85"/>
    <n v="81.172392000000002"/>
    <n v="287.48555499999998"/>
  </r>
  <r>
    <x v="124"/>
    <s v="2009e-Norcross"/>
    <x v="0"/>
    <x v="6"/>
    <s v="CL1"/>
    <s v="BT14"/>
    <x v="122"/>
    <x v="123"/>
    <n v="68.965000000000003"/>
    <n v="-166.86609999999999"/>
    <x v="62"/>
    <n v="0.3527777777777778"/>
    <n v="3.5"/>
    <x v="111"/>
    <x v="37"/>
    <s v="mud; sand"/>
    <x v="69"/>
    <x v="69"/>
    <x v="54"/>
    <x v="7"/>
    <x v="0"/>
    <n v="2.2570000000000001"/>
    <n v="131"/>
    <n v="296"/>
    <n v="3.3821829999999999"/>
    <m/>
    <x v="2"/>
    <n v="19"/>
    <n v="72.400000000000006"/>
    <n v="64.261476999999999"/>
    <n v="244.87004920000001"/>
  </r>
  <r>
    <x v="124"/>
    <s v="2009e-Norcross"/>
    <x v="0"/>
    <x v="6"/>
    <s v="CL1"/>
    <s v="BT14"/>
    <x v="122"/>
    <x v="123"/>
    <n v="68.965000000000003"/>
    <n v="-166.86609999999999"/>
    <x v="62"/>
    <n v="0.3527777777777778"/>
    <n v="3.5"/>
    <x v="111"/>
    <x v="37"/>
    <s v="mud; sand"/>
    <x v="69"/>
    <x v="69"/>
    <x v="54"/>
    <x v="7"/>
    <x v="0"/>
    <n v="2.2570000000000001"/>
    <n v="131"/>
    <n v="296"/>
    <n v="3.3821829999999999"/>
    <m/>
    <x v="4"/>
    <n v="30"/>
    <n v="60.5"/>
    <n v="101.46549"/>
    <n v="204.6220715"/>
  </r>
  <r>
    <x v="124"/>
    <s v="2009e-Norcross"/>
    <x v="0"/>
    <x v="6"/>
    <s v="CL1"/>
    <s v="BT14"/>
    <x v="122"/>
    <x v="123"/>
    <n v="68.965000000000003"/>
    <n v="-166.86609999999999"/>
    <x v="62"/>
    <n v="0.3527777777777778"/>
    <n v="3.5"/>
    <x v="111"/>
    <x v="37"/>
    <s v="mud; sand"/>
    <x v="69"/>
    <x v="69"/>
    <x v="54"/>
    <x v="7"/>
    <x v="0"/>
    <n v="2.2570000000000001"/>
    <n v="131"/>
    <n v="296"/>
    <n v="3.3821829999999999"/>
    <m/>
    <x v="20"/>
    <n v="37"/>
    <n v="42"/>
    <n v="125.140771"/>
    <n v="142.05168599999999"/>
  </r>
  <r>
    <x v="124"/>
    <s v="2009e-Norcross"/>
    <x v="0"/>
    <x v="6"/>
    <s v="CL1"/>
    <s v="BT14"/>
    <x v="122"/>
    <x v="123"/>
    <n v="68.965000000000003"/>
    <n v="-166.86609999999999"/>
    <x v="62"/>
    <n v="0.3527777777777778"/>
    <n v="3.5"/>
    <x v="111"/>
    <x v="37"/>
    <s v="mud; sand"/>
    <x v="69"/>
    <x v="69"/>
    <x v="54"/>
    <x v="7"/>
    <x v="0"/>
    <n v="2.2570000000000001"/>
    <n v="131"/>
    <n v="296"/>
    <n v="3.3821829999999999"/>
    <m/>
    <x v="10"/>
    <n v="73"/>
    <n v="276.5"/>
    <n v="246.899359"/>
    <n v="935.17359950000002"/>
  </r>
  <r>
    <x v="124"/>
    <s v="2009e-Norcross"/>
    <x v="0"/>
    <x v="6"/>
    <s v="CL1"/>
    <s v="BT14"/>
    <x v="122"/>
    <x v="123"/>
    <n v="68.965000000000003"/>
    <n v="-166.86609999999999"/>
    <x v="62"/>
    <n v="0.3527777777777778"/>
    <n v="3.5"/>
    <x v="111"/>
    <x v="37"/>
    <s v="mud; sand"/>
    <x v="69"/>
    <x v="69"/>
    <x v="54"/>
    <x v="7"/>
    <x v="0"/>
    <n v="2.2570000000000001"/>
    <n v="131"/>
    <n v="296"/>
    <n v="3.3821829999999999"/>
    <m/>
    <x v="21"/>
    <n v="1"/>
    <n v="6.3"/>
    <n v="3.3821829999999999"/>
    <n v="21.307752900000001"/>
  </r>
  <r>
    <x v="124"/>
    <s v="2009e-Norcross"/>
    <x v="0"/>
    <x v="6"/>
    <s v="CL1"/>
    <s v="BT14"/>
    <x v="122"/>
    <x v="123"/>
    <n v="68.965000000000003"/>
    <n v="-166.86609999999999"/>
    <x v="62"/>
    <n v="0.3527777777777778"/>
    <n v="3.5"/>
    <x v="111"/>
    <x v="37"/>
    <s v="mud; sand"/>
    <x v="69"/>
    <x v="69"/>
    <x v="54"/>
    <x v="7"/>
    <x v="0"/>
    <n v="2.2570000000000001"/>
    <n v="131"/>
    <n v="296"/>
    <n v="3.3821829999999999"/>
    <m/>
    <x v="18"/>
    <n v="12"/>
    <n v="85"/>
    <n v="40.586196000000001"/>
    <n v="287.48555499999998"/>
  </r>
  <r>
    <x v="124"/>
    <s v="2009e-Norcross"/>
    <x v="0"/>
    <x v="6"/>
    <s v="CL1"/>
    <s v="BT14"/>
    <x v="122"/>
    <x v="123"/>
    <n v="68.965000000000003"/>
    <n v="-166.86609999999999"/>
    <x v="62"/>
    <n v="0.3527777777777778"/>
    <n v="3.5"/>
    <x v="111"/>
    <x v="37"/>
    <s v="mud; sand"/>
    <x v="69"/>
    <x v="69"/>
    <x v="54"/>
    <x v="7"/>
    <x v="0"/>
    <n v="2.2570000000000001"/>
    <n v="131"/>
    <n v="296"/>
    <n v="3.3821829999999999"/>
    <m/>
    <x v="19"/>
    <n v="1"/>
    <n v="8.1"/>
    <n v="3.3821829999999999"/>
    <n v="27.395682299999997"/>
  </r>
  <r>
    <x v="125"/>
    <s v="2009e-Norcross"/>
    <x v="0"/>
    <x v="6"/>
    <s v="CL3"/>
    <s v="BT15"/>
    <x v="123"/>
    <x v="124"/>
    <n v="69.0167"/>
    <n v="-168.9228"/>
    <x v="62"/>
    <n v="0.82806712962962958"/>
    <n v="2.08"/>
    <x v="112"/>
    <x v="77"/>
    <s v="mud"/>
    <x v="70"/>
    <x v="70"/>
    <x v="21"/>
    <x v="91"/>
    <x v="0"/>
    <n v="2.2570000000000001"/>
    <n v="95"/>
    <n v="214"/>
    <n v="4.6638529999999996"/>
    <m/>
    <x v="5"/>
    <n v="16"/>
    <n v="91.5"/>
    <n v="74.621647999999993"/>
    <n v="426.74254949999994"/>
  </r>
  <r>
    <x v="125"/>
    <s v="2009e-Norcross"/>
    <x v="0"/>
    <x v="6"/>
    <s v="CL3"/>
    <s v="BT15"/>
    <x v="123"/>
    <x v="124"/>
    <n v="69.0167"/>
    <n v="-168.9228"/>
    <x v="62"/>
    <n v="0.82806712962962958"/>
    <n v="2.08"/>
    <x v="112"/>
    <x v="77"/>
    <s v="mud"/>
    <x v="70"/>
    <x v="70"/>
    <x v="21"/>
    <x v="91"/>
    <x v="0"/>
    <n v="2.2570000000000001"/>
    <n v="95"/>
    <n v="214"/>
    <n v="4.6638529999999996"/>
    <m/>
    <x v="0"/>
    <n v="5"/>
    <n v="50.7"/>
    <n v="23.319264999999998"/>
    <n v="236.45734709999999"/>
  </r>
  <r>
    <x v="125"/>
    <s v="2009e-Norcross"/>
    <x v="0"/>
    <x v="6"/>
    <s v="CL3"/>
    <s v="BT15"/>
    <x v="123"/>
    <x v="124"/>
    <n v="69.0167"/>
    <n v="-168.9228"/>
    <x v="62"/>
    <n v="0.82806712962962958"/>
    <n v="2.08"/>
    <x v="112"/>
    <x v="77"/>
    <s v="mud"/>
    <x v="70"/>
    <x v="70"/>
    <x v="21"/>
    <x v="91"/>
    <x v="0"/>
    <n v="2.2570000000000001"/>
    <n v="95"/>
    <n v="214"/>
    <n v="4.6638529999999996"/>
    <m/>
    <x v="1"/>
    <n v="3"/>
    <n v="2"/>
    <n v="13.991558999999999"/>
    <n v="9.3277059999999992"/>
  </r>
  <r>
    <x v="125"/>
    <s v="2009e-Norcross"/>
    <x v="0"/>
    <x v="6"/>
    <s v="CL3"/>
    <s v="BT15"/>
    <x v="123"/>
    <x v="124"/>
    <n v="69.0167"/>
    <n v="-168.9228"/>
    <x v="62"/>
    <n v="0.82806712962962958"/>
    <n v="2.08"/>
    <x v="112"/>
    <x v="77"/>
    <s v="mud"/>
    <x v="70"/>
    <x v="70"/>
    <x v="21"/>
    <x v="91"/>
    <x v="0"/>
    <n v="2.2570000000000001"/>
    <n v="95"/>
    <n v="214"/>
    <n v="4.6638529999999996"/>
    <m/>
    <x v="2"/>
    <n v="4"/>
    <n v="156"/>
    <n v="18.655411999999998"/>
    <n v="727.56106799999998"/>
  </r>
  <r>
    <x v="125"/>
    <s v="2009e-Norcross"/>
    <x v="0"/>
    <x v="6"/>
    <s v="CL3"/>
    <s v="BT15"/>
    <x v="123"/>
    <x v="124"/>
    <n v="69.0167"/>
    <n v="-168.9228"/>
    <x v="62"/>
    <n v="0.82806712962962958"/>
    <n v="2.08"/>
    <x v="112"/>
    <x v="77"/>
    <s v="mud"/>
    <x v="70"/>
    <x v="70"/>
    <x v="21"/>
    <x v="91"/>
    <x v="0"/>
    <n v="2.2570000000000001"/>
    <n v="95"/>
    <n v="214"/>
    <n v="4.6638529999999996"/>
    <m/>
    <x v="11"/>
    <n v="1"/>
    <n v="0.7"/>
    <n v="4.6638529999999996"/>
    <n v="3.2646970999999994"/>
  </r>
  <r>
    <x v="125"/>
    <s v="2009e-Norcross"/>
    <x v="0"/>
    <x v="6"/>
    <s v="CL3"/>
    <s v="BT15"/>
    <x v="123"/>
    <x v="124"/>
    <n v="69.0167"/>
    <n v="-168.9228"/>
    <x v="62"/>
    <n v="0.82806712962962958"/>
    <n v="2.08"/>
    <x v="112"/>
    <x v="77"/>
    <s v="mud"/>
    <x v="70"/>
    <x v="70"/>
    <x v="21"/>
    <x v="91"/>
    <x v="0"/>
    <n v="2.2570000000000001"/>
    <n v="95"/>
    <n v="214"/>
    <n v="4.6638529999999996"/>
    <m/>
    <x v="3"/>
    <n v="1"/>
    <n v="0.7"/>
    <n v="4.6638529999999996"/>
    <n v="3.2646970999999994"/>
  </r>
  <r>
    <x v="125"/>
    <s v="2009e-Norcross"/>
    <x v="0"/>
    <x v="6"/>
    <s v="CL3"/>
    <s v="BT15"/>
    <x v="123"/>
    <x v="124"/>
    <n v="69.0167"/>
    <n v="-168.9228"/>
    <x v="62"/>
    <n v="0.82806712962962958"/>
    <n v="2.08"/>
    <x v="112"/>
    <x v="77"/>
    <s v="mud"/>
    <x v="70"/>
    <x v="70"/>
    <x v="21"/>
    <x v="91"/>
    <x v="0"/>
    <n v="2.2570000000000001"/>
    <n v="95"/>
    <n v="214"/>
    <n v="4.6638529999999996"/>
    <m/>
    <x v="4"/>
    <n v="6"/>
    <n v="13"/>
    <n v="27.983117999999997"/>
    <n v="60.630088999999998"/>
  </r>
  <r>
    <x v="125"/>
    <s v="2009e-Norcross"/>
    <x v="0"/>
    <x v="6"/>
    <s v="CL3"/>
    <s v="BT15"/>
    <x v="123"/>
    <x v="124"/>
    <n v="69.0167"/>
    <n v="-168.9228"/>
    <x v="62"/>
    <n v="0.82806712962962958"/>
    <n v="2.08"/>
    <x v="112"/>
    <x v="77"/>
    <s v="mud"/>
    <x v="70"/>
    <x v="70"/>
    <x v="21"/>
    <x v="91"/>
    <x v="0"/>
    <n v="2.2570000000000001"/>
    <n v="95"/>
    <n v="214"/>
    <n v="4.6638529999999996"/>
    <m/>
    <x v="20"/>
    <n v="1"/>
    <n v="0.7"/>
    <n v="4.6638529999999996"/>
    <n v="3.2646970999999994"/>
  </r>
  <r>
    <x v="125"/>
    <s v="2009e-Norcross"/>
    <x v="0"/>
    <x v="6"/>
    <s v="CL3"/>
    <s v="BT15"/>
    <x v="123"/>
    <x v="124"/>
    <n v="69.0167"/>
    <n v="-168.9228"/>
    <x v="62"/>
    <n v="0.82806712962962958"/>
    <n v="2.08"/>
    <x v="112"/>
    <x v="77"/>
    <s v="mud"/>
    <x v="70"/>
    <x v="70"/>
    <x v="21"/>
    <x v="91"/>
    <x v="0"/>
    <n v="2.2570000000000001"/>
    <n v="95"/>
    <n v="214"/>
    <n v="4.6638529999999996"/>
    <m/>
    <x v="10"/>
    <n v="27"/>
    <n v="37"/>
    <n v="125.92403099999999"/>
    <n v="172.56256099999999"/>
  </r>
  <r>
    <x v="126"/>
    <s v="2009e-Norcross"/>
    <x v="0"/>
    <x v="6"/>
    <s v="CL6"/>
    <s v="BT16"/>
    <x v="124"/>
    <x v="125"/>
    <n v="68.513300000000001"/>
    <n v="-171.55959999999999"/>
    <x v="63"/>
    <n v="0.39999999999999997"/>
    <n v="2.67"/>
    <x v="113"/>
    <x v="68"/>
    <s v="sand"/>
    <x v="9"/>
    <x v="9"/>
    <x v="9"/>
    <x v="92"/>
    <x v="0"/>
    <n v="2.2570000000000001"/>
    <n v="166"/>
    <n v="375"/>
    <n v="2.6690719999999999"/>
    <m/>
    <x v="5"/>
    <n v="60"/>
    <n v="159"/>
    <n v="160.14431999999999"/>
    <n v="424.38244799999995"/>
  </r>
  <r>
    <x v="126"/>
    <s v="2009e-Norcross"/>
    <x v="0"/>
    <x v="6"/>
    <s v="CL6"/>
    <s v="BT16"/>
    <x v="124"/>
    <x v="125"/>
    <n v="68.513300000000001"/>
    <n v="-171.55959999999999"/>
    <x v="63"/>
    <n v="0.39999999999999997"/>
    <n v="2.67"/>
    <x v="113"/>
    <x v="68"/>
    <s v="sand"/>
    <x v="9"/>
    <x v="9"/>
    <x v="9"/>
    <x v="92"/>
    <x v="0"/>
    <n v="2.2570000000000001"/>
    <n v="166"/>
    <n v="375"/>
    <n v="2.6690719999999999"/>
    <m/>
    <x v="0"/>
    <n v="411"/>
    <n v="918.7"/>
    <n v="1096.9885919999999"/>
    <n v="2452.0764463999999"/>
  </r>
  <r>
    <x v="126"/>
    <s v="2009e-Norcross"/>
    <x v="0"/>
    <x v="6"/>
    <s v="CL6"/>
    <s v="BT16"/>
    <x v="124"/>
    <x v="125"/>
    <n v="68.513300000000001"/>
    <n v="-171.55959999999999"/>
    <x v="63"/>
    <n v="0.39999999999999997"/>
    <n v="2.67"/>
    <x v="113"/>
    <x v="68"/>
    <s v="sand"/>
    <x v="9"/>
    <x v="9"/>
    <x v="9"/>
    <x v="92"/>
    <x v="0"/>
    <n v="2.2570000000000001"/>
    <n v="166"/>
    <n v="375"/>
    <n v="2.6690719999999999"/>
    <m/>
    <x v="1"/>
    <n v="8"/>
    <n v="77.3"/>
    <n v="21.352575999999999"/>
    <n v="206.31926559999999"/>
  </r>
  <r>
    <x v="126"/>
    <s v="2009e-Norcross"/>
    <x v="0"/>
    <x v="6"/>
    <s v="CL6"/>
    <s v="BT16"/>
    <x v="124"/>
    <x v="125"/>
    <n v="68.513300000000001"/>
    <n v="-171.55959999999999"/>
    <x v="63"/>
    <n v="0.39999999999999997"/>
    <n v="2.67"/>
    <x v="113"/>
    <x v="68"/>
    <s v="sand"/>
    <x v="9"/>
    <x v="9"/>
    <x v="9"/>
    <x v="92"/>
    <x v="0"/>
    <n v="2.2570000000000001"/>
    <n v="166"/>
    <n v="375"/>
    <n v="2.6690719999999999"/>
    <m/>
    <x v="2"/>
    <n v="29"/>
    <n v="259.5"/>
    <n v="77.403087999999997"/>
    <n v="692.62418400000001"/>
  </r>
  <r>
    <x v="126"/>
    <s v="2009e-Norcross"/>
    <x v="0"/>
    <x v="6"/>
    <s v="CL6"/>
    <s v="BT16"/>
    <x v="124"/>
    <x v="125"/>
    <n v="68.513300000000001"/>
    <n v="-171.55959999999999"/>
    <x v="63"/>
    <n v="0.39999999999999997"/>
    <n v="2.67"/>
    <x v="113"/>
    <x v="68"/>
    <s v="sand"/>
    <x v="9"/>
    <x v="9"/>
    <x v="9"/>
    <x v="92"/>
    <x v="0"/>
    <n v="2.2570000000000001"/>
    <n v="166"/>
    <n v="375"/>
    <n v="2.6690719999999999"/>
    <m/>
    <x v="41"/>
    <n v="1"/>
    <n v="1.8"/>
    <n v="2.6690719999999999"/>
    <n v="4.8043296"/>
  </r>
  <r>
    <x v="126"/>
    <s v="2009e-Norcross"/>
    <x v="0"/>
    <x v="6"/>
    <s v="CL6"/>
    <s v="BT16"/>
    <x v="124"/>
    <x v="125"/>
    <n v="68.513300000000001"/>
    <n v="-171.55959999999999"/>
    <x v="63"/>
    <n v="0.39999999999999997"/>
    <n v="2.67"/>
    <x v="113"/>
    <x v="68"/>
    <s v="sand"/>
    <x v="9"/>
    <x v="9"/>
    <x v="9"/>
    <x v="92"/>
    <x v="0"/>
    <n v="2.2570000000000001"/>
    <n v="166"/>
    <n v="375"/>
    <n v="2.6690719999999999"/>
    <m/>
    <x v="45"/>
    <n v="1"/>
    <n v="0.5"/>
    <n v="2.6690719999999999"/>
    <n v="1.3345359999999999"/>
  </r>
  <r>
    <x v="126"/>
    <s v="2009e-Norcross"/>
    <x v="0"/>
    <x v="6"/>
    <s v="CL6"/>
    <s v="BT16"/>
    <x v="124"/>
    <x v="125"/>
    <n v="68.513300000000001"/>
    <n v="-171.55959999999999"/>
    <x v="63"/>
    <n v="0.39999999999999997"/>
    <n v="2.67"/>
    <x v="113"/>
    <x v="68"/>
    <s v="sand"/>
    <x v="9"/>
    <x v="9"/>
    <x v="9"/>
    <x v="92"/>
    <x v="0"/>
    <n v="2.2570000000000001"/>
    <n v="166"/>
    <n v="375"/>
    <n v="2.6690719999999999"/>
    <m/>
    <x v="52"/>
    <n v="2"/>
    <n v="20"/>
    <n v="5.3381439999999998"/>
    <n v="53.381439999999998"/>
  </r>
  <r>
    <x v="126"/>
    <s v="2009e-Norcross"/>
    <x v="0"/>
    <x v="6"/>
    <s v="CL6"/>
    <s v="BT16"/>
    <x v="124"/>
    <x v="125"/>
    <n v="68.513300000000001"/>
    <n v="-171.55959999999999"/>
    <x v="63"/>
    <n v="0.39999999999999997"/>
    <n v="2.67"/>
    <x v="113"/>
    <x v="68"/>
    <s v="sand"/>
    <x v="9"/>
    <x v="9"/>
    <x v="9"/>
    <x v="92"/>
    <x v="0"/>
    <n v="2.2570000000000001"/>
    <n v="166"/>
    <n v="375"/>
    <n v="2.6690719999999999"/>
    <m/>
    <x v="22"/>
    <n v="1"/>
    <n v="0.2"/>
    <n v="2.6690719999999999"/>
    <n v="0.53381440000000002"/>
  </r>
  <r>
    <x v="126"/>
    <s v="2009e-Norcross"/>
    <x v="0"/>
    <x v="6"/>
    <s v="CL6"/>
    <s v="BT16"/>
    <x v="124"/>
    <x v="125"/>
    <n v="68.513300000000001"/>
    <n v="-171.55959999999999"/>
    <x v="63"/>
    <n v="0.39999999999999997"/>
    <n v="2.67"/>
    <x v="113"/>
    <x v="68"/>
    <s v="sand"/>
    <x v="9"/>
    <x v="9"/>
    <x v="9"/>
    <x v="92"/>
    <x v="0"/>
    <n v="2.2570000000000001"/>
    <n v="166"/>
    <n v="375"/>
    <n v="2.6690719999999999"/>
    <m/>
    <x v="4"/>
    <n v="151"/>
    <n v="571"/>
    <n v="403.02987199999995"/>
    <n v="1524.0401119999999"/>
  </r>
  <r>
    <x v="126"/>
    <s v="2009e-Norcross"/>
    <x v="0"/>
    <x v="6"/>
    <s v="CL6"/>
    <s v="BT16"/>
    <x v="124"/>
    <x v="125"/>
    <n v="68.513300000000001"/>
    <n v="-171.55959999999999"/>
    <x v="63"/>
    <n v="0.39999999999999997"/>
    <n v="2.67"/>
    <x v="113"/>
    <x v="68"/>
    <s v="sand"/>
    <x v="9"/>
    <x v="9"/>
    <x v="9"/>
    <x v="92"/>
    <x v="0"/>
    <n v="2.2570000000000001"/>
    <n v="166"/>
    <n v="375"/>
    <n v="2.6690719999999999"/>
    <m/>
    <x v="10"/>
    <n v="8"/>
    <n v="11.8"/>
    <n v="21.352575999999999"/>
    <n v="31.495049600000002"/>
  </r>
  <r>
    <x v="127"/>
    <s v="2009e-Norcross"/>
    <x v="0"/>
    <x v="6"/>
    <s v="CL8"/>
    <s v="BT17"/>
    <x v="125"/>
    <x v="126"/>
    <n v="67.878500000000003"/>
    <n v="-172.5916"/>
    <x v="63"/>
    <n v="0.86331018518518521"/>
    <n v="2.5"/>
    <x v="114"/>
    <x v="83"/>
    <s v="mud"/>
    <x v="71"/>
    <x v="71"/>
    <x v="5"/>
    <x v="16"/>
    <x v="0"/>
    <n v="2.2570000000000001"/>
    <n v="109"/>
    <n v="246"/>
    <n v="4.0648260000000001"/>
    <m/>
    <x v="5"/>
    <n v="15"/>
    <n v="40"/>
    <n v="60.972390000000004"/>
    <n v="162.59304"/>
  </r>
  <r>
    <x v="127"/>
    <s v="2009e-Norcross"/>
    <x v="0"/>
    <x v="6"/>
    <s v="CL8"/>
    <s v="BT17"/>
    <x v="125"/>
    <x v="126"/>
    <n v="67.878500000000003"/>
    <n v="-172.5916"/>
    <x v="63"/>
    <n v="0.86331018518518521"/>
    <n v="2.5"/>
    <x v="114"/>
    <x v="83"/>
    <s v="mud"/>
    <x v="71"/>
    <x v="71"/>
    <x v="5"/>
    <x v="16"/>
    <x v="0"/>
    <n v="2.2570000000000001"/>
    <n v="109"/>
    <n v="246"/>
    <n v="4.0648260000000001"/>
    <m/>
    <x v="7"/>
    <n v="1"/>
    <n v="0.3"/>
    <n v="4.0648260000000001"/>
    <n v="1.2194478"/>
  </r>
  <r>
    <x v="127"/>
    <s v="2009e-Norcross"/>
    <x v="0"/>
    <x v="6"/>
    <s v="CL8"/>
    <s v="BT17"/>
    <x v="125"/>
    <x v="126"/>
    <n v="67.878500000000003"/>
    <n v="-172.5916"/>
    <x v="63"/>
    <n v="0.86331018518518521"/>
    <n v="2.5"/>
    <x v="114"/>
    <x v="83"/>
    <s v="mud"/>
    <x v="71"/>
    <x v="71"/>
    <x v="5"/>
    <x v="16"/>
    <x v="0"/>
    <n v="2.2570000000000001"/>
    <n v="109"/>
    <n v="246"/>
    <n v="4.0648260000000001"/>
    <m/>
    <x v="0"/>
    <n v="12"/>
    <n v="21"/>
    <n v="48.777912000000001"/>
    <n v="85.361345999999998"/>
  </r>
  <r>
    <x v="127"/>
    <s v="2009e-Norcross"/>
    <x v="0"/>
    <x v="6"/>
    <s v="CL8"/>
    <s v="BT17"/>
    <x v="125"/>
    <x v="126"/>
    <n v="67.878500000000003"/>
    <n v="-172.5916"/>
    <x v="63"/>
    <n v="0.86331018518518521"/>
    <n v="2.5"/>
    <x v="114"/>
    <x v="83"/>
    <s v="mud"/>
    <x v="71"/>
    <x v="71"/>
    <x v="5"/>
    <x v="16"/>
    <x v="0"/>
    <n v="2.2570000000000001"/>
    <n v="109"/>
    <n v="246"/>
    <n v="4.0648260000000001"/>
    <m/>
    <x v="1"/>
    <n v="23"/>
    <n v="112.9"/>
    <n v="93.490998000000005"/>
    <n v="458.91885540000004"/>
  </r>
  <r>
    <x v="127"/>
    <s v="2009e-Norcross"/>
    <x v="0"/>
    <x v="6"/>
    <s v="CL8"/>
    <s v="BT17"/>
    <x v="125"/>
    <x v="126"/>
    <n v="67.878500000000003"/>
    <n v="-172.5916"/>
    <x v="63"/>
    <n v="0.86331018518518521"/>
    <n v="2.5"/>
    <x v="114"/>
    <x v="83"/>
    <s v="mud"/>
    <x v="71"/>
    <x v="71"/>
    <x v="5"/>
    <x v="16"/>
    <x v="0"/>
    <n v="2.2570000000000001"/>
    <n v="109"/>
    <n v="246"/>
    <n v="4.0648260000000001"/>
    <m/>
    <x v="2"/>
    <n v="15"/>
    <n v="71.5"/>
    <n v="60.972390000000004"/>
    <n v="290.63505900000001"/>
  </r>
  <r>
    <x v="127"/>
    <s v="2009e-Norcross"/>
    <x v="0"/>
    <x v="6"/>
    <s v="CL8"/>
    <s v="BT17"/>
    <x v="125"/>
    <x v="126"/>
    <n v="67.878500000000003"/>
    <n v="-172.5916"/>
    <x v="63"/>
    <n v="0.86331018518518521"/>
    <n v="2.5"/>
    <x v="114"/>
    <x v="83"/>
    <s v="mud"/>
    <x v="71"/>
    <x v="71"/>
    <x v="5"/>
    <x v="16"/>
    <x v="0"/>
    <n v="2.2570000000000001"/>
    <n v="109"/>
    <n v="246"/>
    <n v="4.0648260000000001"/>
    <m/>
    <x v="4"/>
    <n v="25"/>
    <n v="70"/>
    <n v="101.62065"/>
    <n v="284.53782000000001"/>
  </r>
  <r>
    <x v="127"/>
    <s v="2009e-Norcross"/>
    <x v="0"/>
    <x v="6"/>
    <s v="CL8"/>
    <s v="BT17"/>
    <x v="125"/>
    <x v="126"/>
    <n v="67.878500000000003"/>
    <n v="-172.5916"/>
    <x v="63"/>
    <n v="0.86331018518518521"/>
    <n v="2.5"/>
    <x v="114"/>
    <x v="83"/>
    <s v="mud"/>
    <x v="71"/>
    <x v="71"/>
    <x v="5"/>
    <x v="16"/>
    <x v="0"/>
    <n v="2.2570000000000001"/>
    <n v="109"/>
    <n v="246"/>
    <n v="4.0648260000000001"/>
    <m/>
    <x v="23"/>
    <n v="4"/>
    <n v="8.5"/>
    <n v="16.259304"/>
    <n v="34.551020999999999"/>
  </r>
  <r>
    <x v="127"/>
    <s v="2009e-Norcross"/>
    <x v="0"/>
    <x v="6"/>
    <s v="CL8"/>
    <s v="BT17"/>
    <x v="125"/>
    <x v="126"/>
    <n v="67.878500000000003"/>
    <n v="-172.5916"/>
    <x v="63"/>
    <n v="0.86331018518518521"/>
    <n v="2.5"/>
    <x v="114"/>
    <x v="83"/>
    <s v="mud"/>
    <x v="71"/>
    <x v="71"/>
    <x v="5"/>
    <x v="16"/>
    <x v="0"/>
    <n v="2.2570000000000001"/>
    <n v="109"/>
    <n v="246"/>
    <n v="4.0648260000000001"/>
    <m/>
    <x v="8"/>
    <n v="1"/>
    <n v="21.5"/>
    <n v="4.0648260000000001"/>
    <n v="87.393759000000003"/>
  </r>
  <r>
    <x v="127"/>
    <s v="2009e-Norcross"/>
    <x v="0"/>
    <x v="6"/>
    <s v="CL8"/>
    <s v="BT17"/>
    <x v="125"/>
    <x v="126"/>
    <n v="67.878500000000003"/>
    <n v="-172.5916"/>
    <x v="63"/>
    <n v="0.86331018518518521"/>
    <n v="2.5"/>
    <x v="114"/>
    <x v="83"/>
    <s v="mud"/>
    <x v="71"/>
    <x v="71"/>
    <x v="5"/>
    <x v="16"/>
    <x v="0"/>
    <n v="2.2570000000000001"/>
    <n v="109"/>
    <n v="246"/>
    <n v="4.0648260000000001"/>
    <m/>
    <x v="10"/>
    <n v="2"/>
    <n v="3"/>
    <n v="8.1296520000000001"/>
    <n v="12.194478"/>
  </r>
  <r>
    <x v="128"/>
    <s v="2009e-Norcross"/>
    <x v="0"/>
    <x v="6"/>
    <s v="CS12"/>
    <s v="BT20"/>
    <x v="126"/>
    <x v="127"/>
    <n v="67.887699999999995"/>
    <n v="-168.36080000000001"/>
    <x v="64"/>
    <n v="0.40902777777777777"/>
    <n v="2.15"/>
    <x v="115"/>
    <x v="84"/>
    <s v="mud"/>
    <x v="72"/>
    <x v="72"/>
    <x v="5"/>
    <x v="93"/>
    <x v="0"/>
    <n v="2.2570000000000001"/>
    <n v="117"/>
    <n v="264"/>
    <n v="3.7868889999999999"/>
    <m/>
    <x v="5"/>
    <n v="18"/>
    <n v="105"/>
    <n v="68.164001999999996"/>
    <n v="397.62334499999997"/>
  </r>
  <r>
    <x v="128"/>
    <s v="2009e-Norcross"/>
    <x v="0"/>
    <x v="6"/>
    <s v="CS12"/>
    <s v="BT20"/>
    <x v="126"/>
    <x v="127"/>
    <n v="67.887699999999995"/>
    <n v="-168.36080000000001"/>
    <x v="64"/>
    <n v="0.40902777777777777"/>
    <n v="2.15"/>
    <x v="115"/>
    <x v="84"/>
    <s v="mud"/>
    <x v="72"/>
    <x v="72"/>
    <x v="5"/>
    <x v="93"/>
    <x v="0"/>
    <n v="2.2570000000000001"/>
    <n v="117"/>
    <n v="264"/>
    <n v="3.7868889999999999"/>
    <m/>
    <x v="7"/>
    <n v="1"/>
    <n v="0.3"/>
    <n v="3.7868889999999999"/>
    <n v="1.1360667"/>
  </r>
  <r>
    <x v="128"/>
    <s v="2009e-Norcross"/>
    <x v="0"/>
    <x v="6"/>
    <s v="CS12"/>
    <s v="BT20"/>
    <x v="126"/>
    <x v="127"/>
    <n v="67.887699999999995"/>
    <n v="-168.36080000000001"/>
    <x v="64"/>
    <n v="0.40902777777777777"/>
    <n v="2.15"/>
    <x v="115"/>
    <x v="84"/>
    <s v="mud"/>
    <x v="72"/>
    <x v="72"/>
    <x v="5"/>
    <x v="93"/>
    <x v="0"/>
    <n v="2.2570000000000001"/>
    <n v="117"/>
    <n v="264"/>
    <n v="3.7868889999999999"/>
    <m/>
    <x v="0"/>
    <n v="169"/>
    <n v="4230"/>
    <n v="639.984241"/>
    <n v="16018.54047"/>
  </r>
  <r>
    <x v="128"/>
    <s v="2009e-Norcross"/>
    <x v="0"/>
    <x v="6"/>
    <s v="CS12"/>
    <s v="BT20"/>
    <x v="126"/>
    <x v="127"/>
    <n v="67.887699999999995"/>
    <n v="-168.36080000000001"/>
    <x v="64"/>
    <n v="0.40902777777777777"/>
    <n v="2.15"/>
    <x v="115"/>
    <x v="84"/>
    <s v="mud"/>
    <x v="72"/>
    <x v="72"/>
    <x v="5"/>
    <x v="93"/>
    <x v="0"/>
    <n v="2.2570000000000001"/>
    <n v="117"/>
    <n v="264"/>
    <n v="3.7868889999999999"/>
    <m/>
    <x v="12"/>
    <n v="2"/>
    <n v="8.5"/>
    <n v="7.5737779999999999"/>
    <n v="32.188556499999997"/>
  </r>
  <r>
    <x v="128"/>
    <s v="2009e-Norcross"/>
    <x v="0"/>
    <x v="6"/>
    <s v="CS12"/>
    <s v="BT20"/>
    <x v="126"/>
    <x v="127"/>
    <n v="67.887699999999995"/>
    <n v="-168.36080000000001"/>
    <x v="64"/>
    <n v="0.40902777777777777"/>
    <n v="2.15"/>
    <x v="115"/>
    <x v="84"/>
    <s v="mud"/>
    <x v="72"/>
    <x v="72"/>
    <x v="5"/>
    <x v="93"/>
    <x v="0"/>
    <n v="2.2570000000000001"/>
    <n v="117"/>
    <n v="264"/>
    <n v="3.7868889999999999"/>
    <m/>
    <x v="1"/>
    <n v="40"/>
    <n v="174.5"/>
    <n v="151.47556"/>
    <n v="660.81213049999997"/>
  </r>
  <r>
    <x v="128"/>
    <s v="2009e-Norcross"/>
    <x v="0"/>
    <x v="6"/>
    <s v="CS12"/>
    <s v="BT20"/>
    <x v="126"/>
    <x v="127"/>
    <n v="67.887699999999995"/>
    <n v="-168.36080000000001"/>
    <x v="64"/>
    <n v="0.40902777777777777"/>
    <n v="2.15"/>
    <x v="115"/>
    <x v="84"/>
    <s v="mud"/>
    <x v="72"/>
    <x v="72"/>
    <x v="5"/>
    <x v="93"/>
    <x v="0"/>
    <n v="2.2570000000000001"/>
    <n v="117"/>
    <n v="264"/>
    <n v="3.7868889999999999"/>
    <m/>
    <x v="2"/>
    <n v="10"/>
    <n v="191.2"/>
    <n v="37.86889"/>
    <n v="724.05317679999996"/>
  </r>
  <r>
    <x v="128"/>
    <s v="2009e-Norcross"/>
    <x v="0"/>
    <x v="6"/>
    <s v="CS12"/>
    <s v="BT20"/>
    <x v="126"/>
    <x v="127"/>
    <n v="67.887699999999995"/>
    <n v="-168.36080000000001"/>
    <x v="64"/>
    <n v="0.40902777777777777"/>
    <n v="2.15"/>
    <x v="115"/>
    <x v="84"/>
    <s v="mud"/>
    <x v="72"/>
    <x v="72"/>
    <x v="5"/>
    <x v="93"/>
    <x v="0"/>
    <n v="2.2570000000000001"/>
    <n v="117"/>
    <n v="264"/>
    <n v="3.7868889999999999"/>
    <m/>
    <x v="3"/>
    <n v="2"/>
    <n v="0.6"/>
    <n v="7.5737779999999999"/>
    <n v="2.2721334"/>
  </r>
  <r>
    <x v="128"/>
    <s v="2009e-Norcross"/>
    <x v="0"/>
    <x v="6"/>
    <s v="CS12"/>
    <s v="BT20"/>
    <x v="126"/>
    <x v="127"/>
    <n v="67.887699999999995"/>
    <n v="-168.36080000000001"/>
    <x v="64"/>
    <n v="0.40902777777777777"/>
    <n v="2.15"/>
    <x v="115"/>
    <x v="84"/>
    <s v="mud"/>
    <x v="72"/>
    <x v="72"/>
    <x v="5"/>
    <x v="93"/>
    <x v="0"/>
    <n v="2.2570000000000001"/>
    <n v="117"/>
    <n v="264"/>
    <n v="3.7868889999999999"/>
    <m/>
    <x v="4"/>
    <n v="55"/>
    <n v="410"/>
    <n v="208.27889500000001"/>
    <n v="1552.6244899999999"/>
  </r>
  <r>
    <x v="128"/>
    <s v="2009e-Norcross"/>
    <x v="0"/>
    <x v="6"/>
    <s v="CS12"/>
    <s v="BT20"/>
    <x v="126"/>
    <x v="127"/>
    <n v="67.887699999999995"/>
    <n v="-168.36080000000001"/>
    <x v="64"/>
    <n v="0.40902777777777777"/>
    <n v="2.15"/>
    <x v="115"/>
    <x v="84"/>
    <s v="mud"/>
    <x v="72"/>
    <x v="72"/>
    <x v="5"/>
    <x v="93"/>
    <x v="0"/>
    <n v="2.2570000000000001"/>
    <n v="117"/>
    <n v="264"/>
    <n v="3.7868889999999999"/>
    <m/>
    <x v="10"/>
    <n v="37"/>
    <n v="105"/>
    <n v="140.114893"/>
    <n v="397.62334499999997"/>
  </r>
  <r>
    <x v="129"/>
    <s v="2009e-Norcross"/>
    <x v="0"/>
    <x v="6"/>
    <s v="CS17"/>
    <s v="BT21"/>
    <x v="127"/>
    <x v="128"/>
    <n v="68.312700000000007"/>
    <n v="-167.04759999999999"/>
    <x v="64"/>
    <n v="0.80347222222222225"/>
    <n v="4.12"/>
    <x v="116"/>
    <x v="85"/>
    <s v="gravel with sand and mud"/>
    <x v="73"/>
    <x v="73"/>
    <x v="55"/>
    <x v="1"/>
    <x v="0"/>
    <n v="2.2570000000000001"/>
    <n v="231"/>
    <n v="521"/>
    <n v="1.9180349999999999"/>
    <m/>
    <x v="5"/>
    <n v="1"/>
    <n v="6.4"/>
    <n v="1.9180349999999999"/>
    <n v="12.275424000000001"/>
  </r>
  <r>
    <x v="129"/>
    <s v="2009e-Norcross"/>
    <x v="0"/>
    <x v="6"/>
    <s v="CS17"/>
    <s v="BT21"/>
    <x v="127"/>
    <x v="128"/>
    <n v="68.312700000000007"/>
    <n v="-167.04759999999999"/>
    <x v="64"/>
    <n v="0.80347222222222225"/>
    <n v="4.12"/>
    <x v="116"/>
    <x v="85"/>
    <s v="gravel with sand and mud"/>
    <x v="73"/>
    <x v="73"/>
    <x v="55"/>
    <x v="1"/>
    <x v="0"/>
    <n v="2.2570000000000001"/>
    <n v="231"/>
    <n v="521"/>
    <n v="1.9180349999999999"/>
    <m/>
    <x v="6"/>
    <n v="44"/>
    <n v="93.3"/>
    <n v="84.393540000000002"/>
    <n v="178.95266549999999"/>
  </r>
  <r>
    <x v="129"/>
    <s v="2009e-Norcross"/>
    <x v="0"/>
    <x v="6"/>
    <s v="CS17"/>
    <s v="BT21"/>
    <x v="127"/>
    <x v="128"/>
    <n v="68.312700000000007"/>
    <n v="-167.04759999999999"/>
    <x v="64"/>
    <n v="0.80347222222222225"/>
    <n v="4.12"/>
    <x v="116"/>
    <x v="85"/>
    <s v="gravel with sand and mud"/>
    <x v="73"/>
    <x v="73"/>
    <x v="55"/>
    <x v="1"/>
    <x v="0"/>
    <n v="2.2570000000000001"/>
    <n v="231"/>
    <n v="521"/>
    <n v="1.9180349999999999"/>
    <m/>
    <x v="31"/>
    <n v="3"/>
    <n v="1.5"/>
    <n v="5.754105"/>
    <n v="2.8770525"/>
  </r>
  <r>
    <x v="129"/>
    <s v="2009e-Norcross"/>
    <x v="0"/>
    <x v="6"/>
    <s v="CS17"/>
    <s v="BT21"/>
    <x v="127"/>
    <x v="128"/>
    <n v="68.312700000000007"/>
    <n v="-167.04759999999999"/>
    <x v="64"/>
    <n v="0.80347222222222225"/>
    <n v="4.12"/>
    <x v="116"/>
    <x v="85"/>
    <s v="gravel with sand and mud"/>
    <x v="73"/>
    <x v="73"/>
    <x v="55"/>
    <x v="1"/>
    <x v="0"/>
    <n v="2.2570000000000001"/>
    <n v="231"/>
    <n v="521"/>
    <n v="1.9180349999999999"/>
    <m/>
    <x v="7"/>
    <n v="12"/>
    <n v="12.8"/>
    <n v="23.01642"/>
    <n v="24.550848000000002"/>
  </r>
  <r>
    <x v="129"/>
    <s v="2009e-Norcross"/>
    <x v="0"/>
    <x v="6"/>
    <s v="CS17"/>
    <s v="BT21"/>
    <x v="127"/>
    <x v="128"/>
    <n v="68.312700000000007"/>
    <n v="-167.04759999999999"/>
    <x v="64"/>
    <n v="0.80347222222222225"/>
    <n v="4.12"/>
    <x v="116"/>
    <x v="85"/>
    <s v="gravel with sand and mud"/>
    <x v="73"/>
    <x v="73"/>
    <x v="55"/>
    <x v="1"/>
    <x v="0"/>
    <n v="2.2570000000000001"/>
    <n v="231"/>
    <n v="521"/>
    <n v="1.9180349999999999"/>
    <m/>
    <x v="53"/>
    <n v="1"/>
    <n v="105"/>
    <n v="1.9180349999999999"/>
    <n v="201.393675"/>
  </r>
  <r>
    <x v="129"/>
    <s v="2009e-Norcross"/>
    <x v="0"/>
    <x v="6"/>
    <s v="CS17"/>
    <s v="BT21"/>
    <x v="127"/>
    <x v="128"/>
    <n v="68.312700000000007"/>
    <n v="-167.04759999999999"/>
    <x v="64"/>
    <n v="0.80347222222222225"/>
    <n v="4.12"/>
    <x v="116"/>
    <x v="85"/>
    <s v="gravel with sand and mud"/>
    <x v="73"/>
    <x v="73"/>
    <x v="55"/>
    <x v="1"/>
    <x v="0"/>
    <n v="2.2570000000000001"/>
    <n v="231"/>
    <n v="521"/>
    <n v="1.9180349999999999"/>
    <m/>
    <x v="12"/>
    <n v="6"/>
    <n v="29"/>
    <n v="11.50821"/>
    <n v="55.623014999999995"/>
  </r>
  <r>
    <x v="129"/>
    <s v="2009e-Norcross"/>
    <x v="0"/>
    <x v="6"/>
    <s v="CS17"/>
    <s v="BT21"/>
    <x v="127"/>
    <x v="128"/>
    <n v="68.312700000000007"/>
    <n v="-167.04759999999999"/>
    <x v="64"/>
    <n v="0.80347222222222225"/>
    <n v="4.12"/>
    <x v="116"/>
    <x v="85"/>
    <s v="gravel with sand and mud"/>
    <x v="73"/>
    <x v="73"/>
    <x v="55"/>
    <x v="1"/>
    <x v="0"/>
    <n v="2.2570000000000001"/>
    <n v="231"/>
    <n v="521"/>
    <n v="1.9180349999999999"/>
    <m/>
    <x v="25"/>
    <n v="2"/>
    <n v="105"/>
    <n v="3.8360699999999999"/>
    <n v="201.393675"/>
  </r>
  <r>
    <x v="129"/>
    <s v="2009e-Norcross"/>
    <x v="0"/>
    <x v="6"/>
    <s v="CS17"/>
    <s v="BT21"/>
    <x v="127"/>
    <x v="128"/>
    <n v="68.312700000000007"/>
    <n v="-167.04759999999999"/>
    <x v="64"/>
    <n v="0.80347222222222225"/>
    <n v="4.12"/>
    <x v="116"/>
    <x v="85"/>
    <s v="gravel with sand and mud"/>
    <x v="73"/>
    <x v="73"/>
    <x v="55"/>
    <x v="1"/>
    <x v="0"/>
    <n v="2.2570000000000001"/>
    <n v="231"/>
    <n v="521"/>
    <n v="1.9180349999999999"/>
    <m/>
    <x v="13"/>
    <n v="1"/>
    <n v="4.7"/>
    <n v="1.9180349999999999"/>
    <n v="9.0147645000000001"/>
  </r>
  <r>
    <x v="129"/>
    <s v="2009e-Norcross"/>
    <x v="0"/>
    <x v="6"/>
    <s v="CS17"/>
    <s v="BT21"/>
    <x v="127"/>
    <x v="128"/>
    <n v="68.312700000000007"/>
    <n v="-167.04759999999999"/>
    <x v="64"/>
    <n v="0.80347222222222225"/>
    <n v="4.12"/>
    <x v="116"/>
    <x v="85"/>
    <s v="gravel with sand and mud"/>
    <x v="73"/>
    <x v="73"/>
    <x v="55"/>
    <x v="1"/>
    <x v="0"/>
    <n v="2.2570000000000001"/>
    <n v="231"/>
    <n v="521"/>
    <n v="1.9180349999999999"/>
    <m/>
    <x v="14"/>
    <n v="7"/>
    <n v="44.6"/>
    <n v="13.426245"/>
    <n v="85.544360999999995"/>
  </r>
  <r>
    <x v="129"/>
    <s v="2009e-Norcross"/>
    <x v="0"/>
    <x v="6"/>
    <s v="CS17"/>
    <s v="BT21"/>
    <x v="127"/>
    <x v="128"/>
    <n v="68.312700000000007"/>
    <n v="-167.04759999999999"/>
    <x v="64"/>
    <n v="0.80347222222222225"/>
    <n v="4.12"/>
    <x v="116"/>
    <x v="85"/>
    <s v="gravel with sand and mud"/>
    <x v="73"/>
    <x v="73"/>
    <x v="55"/>
    <x v="1"/>
    <x v="0"/>
    <n v="2.2570000000000001"/>
    <n v="231"/>
    <n v="521"/>
    <n v="1.9180349999999999"/>
    <m/>
    <x v="1"/>
    <n v="6"/>
    <n v="24.8"/>
    <n v="11.50821"/>
    <n v="47.567267999999999"/>
  </r>
  <r>
    <x v="129"/>
    <s v="2009e-Norcross"/>
    <x v="0"/>
    <x v="6"/>
    <s v="CS17"/>
    <s v="BT21"/>
    <x v="127"/>
    <x v="128"/>
    <n v="68.312700000000007"/>
    <n v="-167.04759999999999"/>
    <x v="64"/>
    <n v="0.80347222222222225"/>
    <n v="4.12"/>
    <x v="116"/>
    <x v="85"/>
    <s v="gravel with sand and mud"/>
    <x v="73"/>
    <x v="73"/>
    <x v="55"/>
    <x v="1"/>
    <x v="0"/>
    <n v="2.2570000000000001"/>
    <n v="231"/>
    <n v="521"/>
    <n v="1.9180349999999999"/>
    <m/>
    <x v="32"/>
    <n v="1"/>
    <n v="2"/>
    <n v="1.9180349999999999"/>
    <n v="3.8360699999999999"/>
  </r>
  <r>
    <x v="129"/>
    <s v="2009e-Norcross"/>
    <x v="0"/>
    <x v="6"/>
    <s v="CS17"/>
    <s v="BT21"/>
    <x v="127"/>
    <x v="128"/>
    <n v="68.312700000000007"/>
    <n v="-167.04759999999999"/>
    <x v="64"/>
    <n v="0.80347222222222225"/>
    <n v="4.12"/>
    <x v="116"/>
    <x v="85"/>
    <s v="gravel with sand and mud"/>
    <x v="73"/>
    <x v="73"/>
    <x v="55"/>
    <x v="1"/>
    <x v="0"/>
    <n v="2.2570000000000001"/>
    <n v="231"/>
    <n v="521"/>
    <n v="1.9180349999999999"/>
    <m/>
    <x v="2"/>
    <n v="3"/>
    <n v="37"/>
    <n v="5.754105"/>
    <n v="70.967294999999993"/>
  </r>
  <r>
    <x v="129"/>
    <s v="2009e-Norcross"/>
    <x v="0"/>
    <x v="6"/>
    <s v="CS17"/>
    <s v="BT21"/>
    <x v="127"/>
    <x v="128"/>
    <n v="68.312700000000007"/>
    <n v="-167.04759999999999"/>
    <x v="64"/>
    <n v="0.80347222222222225"/>
    <n v="4.12"/>
    <x v="116"/>
    <x v="85"/>
    <s v="gravel with sand and mud"/>
    <x v="73"/>
    <x v="73"/>
    <x v="55"/>
    <x v="1"/>
    <x v="0"/>
    <n v="2.2570000000000001"/>
    <n v="231"/>
    <n v="521"/>
    <n v="1.9180349999999999"/>
    <m/>
    <x v="27"/>
    <n v="2"/>
    <n v="170"/>
    <n v="3.8360699999999999"/>
    <n v="326.06594999999999"/>
  </r>
  <r>
    <x v="129"/>
    <s v="2009e-Norcross"/>
    <x v="0"/>
    <x v="6"/>
    <s v="CS17"/>
    <s v="BT21"/>
    <x v="127"/>
    <x v="128"/>
    <n v="68.312700000000007"/>
    <n v="-167.04759999999999"/>
    <x v="64"/>
    <n v="0.80347222222222225"/>
    <n v="4.12"/>
    <x v="116"/>
    <x v="85"/>
    <s v="gravel with sand and mud"/>
    <x v="73"/>
    <x v="73"/>
    <x v="55"/>
    <x v="1"/>
    <x v="0"/>
    <n v="2.2570000000000001"/>
    <n v="231"/>
    <n v="521"/>
    <n v="1.9180349999999999"/>
    <m/>
    <x v="22"/>
    <n v="2"/>
    <n v="1.1000000000000001"/>
    <n v="3.8360699999999999"/>
    <n v="2.1098385"/>
  </r>
  <r>
    <x v="129"/>
    <s v="2009e-Norcross"/>
    <x v="0"/>
    <x v="6"/>
    <s v="CS17"/>
    <s v="BT21"/>
    <x v="127"/>
    <x v="128"/>
    <n v="68.312700000000007"/>
    <n v="-167.04759999999999"/>
    <x v="64"/>
    <n v="0.80347222222222225"/>
    <n v="4.12"/>
    <x v="116"/>
    <x v="85"/>
    <s v="gravel with sand and mud"/>
    <x v="73"/>
    <x v="73"/>
    <x v="55"/>
    <x v="1"/>
    <x v="0"/>
    <n v="2.2570000000000001"/>
    <n v="231"/>
    <n v="521"/>
    <n v="1.9180349999999999"/>
    <m/>
    <x v="4"/>
    <n v="38"/>
    <n v="147"/>
    <n v="72.885329999999996"/>
    <n v="281.951145"/>
  </r>
  <r>
    <x v="129"/>
    <s v="2009e-Norcross"/>
    <x v="0"/>
    <x v="6"/>
    <s v="CS17"/>
    <s v="BT21"/>
    <x v="127"/>
    <x v="128"/>
    <n v="68.312700000000007"/>
    <n v="-167.04759999999999"/>
    <x v="64"/>
    <n v="0.80347222222222225"/>
    <n v="4.12"/>
    <x v="116"/>
    <x v="85"/>
    <s v="gravel with sand and mud"/>
    <x v="73"/>
    <x v="73"/>
    <x v="55"/>
    <x v="1"/>
    <x v="0"/>
    <n v="2.2570000000000001"/>
    <n v="231"/>
    <n v="521"/>
    <n v="1.9180349999999999"/>
    <m/>
    <x v="54"/>
    <n v="1"/>
    <n v="28"/>
    <n v="1.9180349999999999"/>
    <n v="53.704979999999999"/>
  </r>
  <r>
    <x v="129"/>
    <s v="2009e-Norcross"/>
    <x v="0"/>
    <x v="6"/>
    <s v="CS17"/>
    <s v="BT21"/>
    <x v="127"/>
    <x v="128"/>
    <n v="68.312700000000007"/>
    <n v="-167.04759999999999"/>
    <x v="64"/>
    <n v="0.80347222222222225"/>
    <n v="4.12"/>
    <x v="116"/>
    <x v="85"/>
    <s v="gravel with sand and mud"/>
    <x v="73"/>
    <x v="73"/>
    <x v="55"/>
    <x v="1"/>
    <x v="0"/>
    <n v="2.2570000000000001"/>
    <n v="231"/>
    <n v="521"/>
    <n v="1.9180349999999999"/>
    <m/>
    <x v="10"/>
    <n v="135"/>
    <n v="422.8"/>
    <n v="258.93472500000001"/>
    <n v="810.945198"/>
  </r>
  <r>
    <x v="129"/>
    <s v="2009e-Norcross"/>
    <x v="0"/>
    <x v="6"/>
    <s v="CS17"/>
    <s v="BT21"/>
    <x v="127"/>
    <x v="128"/>
    <n v="68.312700000000007"/>
    <n v="-167.04759999999999"/>
    <x v="64"/>
    <n v="0.80347222222222225"/>
    <n v="4.12"/>
    <x v="116"/>
    <x v="85"/>
    <s v="gravel with sand and mud"/>
    <x v="73"/>
    <x v="73"/>
    <x v="55"/>
    <x v="1"/>
    <x v="0"/>
    <n v="2.2570000000000001"/>
    <n v="231"/>
    <n v="521"/>
    <n v="1.9180349999999999"/>
    <m/>
    <x v="17"/>
    <n v="1"/>
    <n v="0.3"/>
    <n v="1.9180349999999999"/>
    <n v="0.57541049999999994"/>
  </r>
  <r>
    <x v="129"/>
    <s v="2009e-Norcross"/>
    <x v="0"/>
    <x v="6"/>
    <s v="CS17"/>
    <s v="BT21"/>
    <x v="127"/>
    <x v="128"/>
    <n v="68.312700000000007"/>
    <n v="-167.04759999999999"/>
    <x v="64"/>
    <n v="0.80347222222222225"/>
    <n v="4.12"/>
    <x v="116"/>
    <x v="85"/>
    <s v="gravel with sand and mud"/>
    <x v="73"/>
    <x v="73"/>
    <x v="55"/>
    <x v="1"/>
    <x v="0"/>
    <n v="2.2570000000000001"/>
    <n v="231"/>
    <n v="521"/>
    <n v="1.9180349999999999"/>
    <m/>
    <x v="29"/>
    <n v="2"/>
    <n v="9.1999999999999993"/>
    <n v="3.8360699999999999"/>
    <n v="17.645921999999999"/>
  </r>
  <r>
    <x v="129"/>
    <s v="2009e-Norcross"/>
    <x v="0"/>
    <x v="6"/>
    <s v="CS17"/>
    <s v="BT21"/>
    <x v="127"/>
    <x v="128"/>
    <n v="68.312700000000007"/>
    <n v="-167.04759999999999"/>
    <x v="64"/>
    <n v="0.80347222222222225"/>
    <n v="4.12"/>
    <x v="116"/>
    <x v="85"/>
    <s v="gravel with sand and mud"/>
    <x v="73"/>
    <x v="73"/>
    <x v="55"/>
    <x v="1"/>
    <x v="0"/>
    <n v="2.2570000000000001"/>
    <n v="231"/>
    <n v="521"/>
    <n v="1.9180349999999999"/>
    <m/>
    <x v="18"/>
    <n v="117"/>
    <n v="200"/>
    <n v="224.41009499999998"/>
    <n v="383.60699999999997"/>
  </r>
  <r>
    <x v="129"/>
    <s v="2009e-Norcross"/>
    <x v="0"/>
    <x v="6"/>
    <s v="CS17"/>
    <s v="BT21"/>
    <x v="127"/>
    <x v="128"/>
    <n v="68.312700000000007"/>
    <n v="-167.04759999999999"/>
    <x v="64"/>
    <n v="0.80347222222222225"/>
    <n v="4.12"/>
    <x v="116"/>
    <x v="85"/>
    <s v="gravel with sand and mud"/>
    <x v="73"/>
    <x v="73"/>
    <x v="55"/>
    <x v="1"/>
    <x v="0"/>
    <n v="2.2570000000000001"/>
    <n v="231"/>
    <n v="521"/>
    <n v="1.9180349999999999"/>
    <m/>
    <x v="19"/>
    <n v="2"/>
    <n v="11.2"/>
    <n v="3.8360699999999999"/>
    <n v="21.481991999999998"/>
  </r>
  <r>
    <x v="130"/>
    <s v="2009e-Norcross"/>
    <x v="0"/>
    <x v="6"/>
    <s v="CS4"/>
    <s v="BT19"/>
    <x v="128"/>
    <x v="129"/>
    <n v="66.948499999999996"/>
    <n v="-170.9298"/>
    <x v="61"/>
    <n v="0.74508101851851849"/>
    <n v="2.12"/>
    <x v="117"/>
    <x v="86"/>
    <s v="mud"/>
    <x v="74"/>
    <x v="74"/>
    <x v="1"/>
    <x v="61"/>
    <x v="0"/>
    <n v="2.2570000000000001"/>
    <n v="119"/>
    <n v="269"/>
    <n v="3.7232440000000002"/>
    <m/>
    <x v="36"/>
    <n v="2"/>
    <n v="19"/>
    <n v="7.4464880000000004"/>
    <n v="70.741636"/>
  </r>
  <r>
    <x v="130"/>
    <s v="2009e-Norcross"/>
    <x v="0"/>
    <x v="6"/>
    <s v="CS4"/>
    <s v="BT19"/>
    <x v="128"/>
    <x v="129"/>
    <n v="66.948499999999996"/>
    <n v="-170.9298"/>
    <x v="61"/>
    <n v="0.74508101851851849"/>
    <n v="2.12"/>
    <x v="117"/>
    <x v="86"/>
    <s v="mud"/>
    <x v="74"/>
    <x v="74"/>
    <x v="1"/>
    <x v="61"/>
    <x v="0"/>
    <n v="2.2570000000000001"/>
    <n v="119"/>
    <n v="269"/>
    <n v="3.7232440000000002"/>
    <m/>
    <x v="7"/>
    <n v="4"/>
    <n v="1"/>
    <n v="14.892976000000001"/>
    <n v="3.7232440000000002"/>
  </r>
  <r>
    <x v="130"/>
    <s v="2009e-Norcross"/>
    <x v="0"/>
    <x v="6"/>
    <s v="CS4"/>
    <s v="BT19"/>
    <x v="128"/>
    <x v="129"/>
    <n v="66.948499999999996"/>
    <n v="-170.9298"/>
    <x v="61"/>
    <n v="0.74508101851851849"/>
    <n v="2.12"/>
    <x v="117"/>
    <x v="86"/>
    <s v="mud"/>
    <x v="74"/>
    <x v="74"/>
    <x v="1"/>
    <x v="61"/>
    <x v="0"/>
    <n v="2.2570000000000001"/>
    <n v="119"/>
    <n v="269"/>
    <n v="3.7232440000000002"/>
    <m/>
    <x v="0"/>
    <n v="21"/>
    <n v="38"/>
    <n v="78.188124000000002"/>
    <n v="141.483272"/>
  </r>
  <r>
    <x v="130"/>
    <s v="2009e-Norcross"/>
    <x v="0"/>
    <x v="6"/>
    <s v="CS4"/>
    <s v="BT19"/>
    <x v="128"/>
    <x v="129"/>
    <n v="66.948499999999996"/>
    <n v="-170.9298"/>
    <x v="61"/>
    <n v="0.74508101851851849"/>
    <n v="2.12"/>
    <x v="117"/>
    <x v="86"/>
    <s v="mud"/>
    <x v="74"/>
    <x v="74"/>
    <x v="1"/>
    <x v="61"/>
    <x v="0"/>
    <n v="2.2570000000000001"/>
    <n v="119"/>
    <n v="269"/>
    <n v="3.7232440000000002"/>
    <m/>
    <x v="1"/>
    <n v="62"/>
    <n v="390.3"/>
    <n v="230.84112800000003"/>
    <n v="1453.1821332000002"/>
  </r>
  <r>
    <x v="130"/>
    <s v="2009e-Norcross"/>
    <x v="0"/>
    <x v="6"/>
    <s v="CS4"/>
    <s v="BT19"/>
    <x v="128"/>
    <x v="129"/>
    <n v="66.948499999999996"/>
    <n v="-170.9298"/>
    <x v="61"/>
    <n v="0.74508101851851849"/>
    <n v="2.12"/>
    <x v="117"/>
    <x v="86"/>
    <s v="mud"/>
    <x v="74"/>
    <x v="74"/>
    <x v="1"/>
    <x v="61"/>
    <x v="0"/>
    <n v="2.2570000000000001"/>
    <n v="119"/>
    <n v="269"/>
    <n v="3.7232440000000002"/>
    <m/>
    <x v="2"/>
    <n v="6"/>
    <n v="269.3"/>
    <n v="22.339464"/>
    <n v="1002.6696092000001"/>
  </r>
  <r>
    <x v="130"/>
    <s v="2009e-Norcross"/>
    <x v="0"/>
    <x v="6"/>
    <s v="CS4"/>
    <s v="BT19"/>
    <x v="128"/>
    <x v="129"/>
    <n v="66.948499999999996"/>
    <n v="-170.9298"/>
    <x v="61"/>
    <n v="0.74508101851851849"/>
    <n v="2.12"/>
    <x v="117"/>
    <x v="86"/>
    <s v="mud"/>
    <x v="74"/>
    <x v="74"/>
    <x v="1"/>
    <x v="61"/>
    <x v="0"/>
    <n v="2.2570000000000001"/>
    <n v="119"/>
    <n v="269"/>
    <n v="3.7232440000000002"/>
    <m/>
    <x v="3"/>
    <n v="2"/>
    <n v="13"/>
    <n v="7.4464880000000004"/>
    <n v="48.402172"/>
  </r>
  <r>
    <x v="130"/>
    <s v="2009e-Norcross"/>
    <x v="0"/>
    <x v="6"/>
    <s v="CS4"/>
    <s v="BT19"/>
    <x v="128"/>
    <x v="129"/>
    <n v="66.948499999999996"/>
    <n v="-170.9298"/>
    <x v="61"/>
    <n v="0.74508101851851849"/>
    <n v="2.12"/>
    <x v="117"/>
    <x v="86"/>
    <s v="mud"/>
    <x v="74"/>
    <x v="74"/>
    <x v="1"/>
    <x v="61"/>
    <x v="0"/>
    <n v="2.2570000000000001"/>
    <n v="119"/>
    <n v="269"/>
    <n v="3.7232440000000002"/>
    <m/>
    <x v="4"/>
    <n v="37"/>
    <n v="245.7"/>
    <n v="137.76002800000001"/>
    <n v="914.80105079999998"/>
  </r>
  <r>
    <x v="130"/>
    <s v="2009e-Norcross"/>
    <x v="0"/>
    <x v="6"/>
    <s v="CS4"/>
    <s v="BT19"/>
    <x v="128"/>
    <x v="129"/>
    <n v="66.948499999999996"/>
    <n v="-170.9298"/>
    <x v="61"/>
    <n v="0.74508101851851849"/>
    <n v="2.12"/>
    <x v="117"/>
    <x v="86"/>
    <s v="mud"/>
    <x v="74"/>
    <x v="74"/>
    <x v="1"/>
    <x v="61"/>
    <x v="0"/>
    <n v="2.2570000000000001"/>
    <n v="119"/>
    <n v="269"/>
    <n v="3.7232440000000002"/>
    <m/>
    <x v="10"/>
    <n v="360"/>
    <n v="566.29999999999995"/>
    <n v="1340.3678400000001"/>
    <n v="2108.4730771999998"/>
  </r>
  <r>
    <x v="130"/>
    <s v="2009e-Norcross"/>
    <x v="0"/>
    <x v="6"/>
    <s v="CS4"/>
    <s v="BT19"/>
    <x v="128"/>
    <x v="129"/>
    <n v="66.948499999999996"/>
    <n v="-170.9298"/>
    <x v="61"/>
    <n v="0.74508101851851849"/>
    <n v="2.12"/>
    <x v="117"/>
    <x v="86"/>
    <s v="mud"/>
    <x v="74"/>
    <x v="74"/>
    <x v="1"/>
    <x v="61"/>
    <x v="0"/>
    <n v="2.2570000000000001"/>
    <n v="119"/>
    <n v="269"/>
    <n v="3.7232440000000002"/>
    <m/>
    <x v="19"/>
    <n v="2"/>
    <n v="1.8"/>
    <n v="7.4464880000000004"/>
    <n v="6.7018392000000002"/>
  </r>
  <r>
    <x v="131"/>
    <s v="2009e-Norcross"/>
    <x v="0"/>
    <x v="6"/>
    <s v="CS8"/>
    <s v="BT01"/>
    <x v="129"/>
    <x v="130"/>
    <n v="67.445400000000006"/>
    <n v="-169.5515"/>
    <x v="65"/>
    <n v="0.72916666666666663"/>
    <n v="2.5"/>
    <x v="118"/>
    <x v="87"/>
    <m/>
    <x v="9"/>
    <x v="9"/>
    <x v="9"/>
    <x v="2"/>
    <x v="0"/>
    <n v="2.2570000000000001"/>
    <n v="99"/>
    <n v="223"/>
    <n v="4.4754139999999998"/>
    <m/>
    <x v="0"/>
    <n v="4"/>
    <n v="79"/>
    <n v="17.901655999999999"/>
    <n v="353.557706"/>
  </r>
  <r>
    <x v="131"/>
    <s v="2009e-Norcross"/>
    <x v="0"/>
    <x v="6"/>
    <s v="CS8"/>
    <s v="BT01"/>
    <x v="129"/>
    <x v="130"/>
    <n v="67.445400000000006"/>
    <n v="-169.5515"/>
    <x v="65"/>
    <n v="0.72916666666666663"/>
    <n v="2.5"/>
    <x v="118"/>
    <x v="87"/>
    <m/>
    <x v="9"/>
    <x v="9"/>
    <x v="9"/>
    <x v="2"/>
    <x v="0"/>
    <n v="2.2570000000000001"/>
    <n v="99"/>
    <n v="223"/>
    <n v="4.4754139999999998"/>
    <m/>
    <x v="1"/>
    <n v="29"/>
    <n v="275"/>
    <n v="129.78700599999999"/>
    <n v="1230.73885"/>
  </r>
  <r>
    <x v="131"/>
    <s v="2009e-Norcross"/>
    <x v="0"/>
    <x v="6"/>
    <s v="CS8"/>
    <s v="BT01"/>
    <x v="129"/>
    <x v="130"/>
    <n v="67.445400000000006"/>
    <n v="-169.5515"/>
    <x v="65"/>
    <n v="0.72916666666666663"/>
    <n v="2.5"/>
    <x v="118"/>
    <x v="87"/>
    <m/>
    <x v="9"/>
    <x v="9"/>
    <x v="9"/>
    <x v="2"/>
    <x v="0"/>
    <n v="2.2570000000000001"/>
    <n v="99"/>
    <n v="223"/>
    <n v="4.4754139999999998"/>
    <m/>
    <x v="2"/>
    <n v="4"/>
    <n v="136"/>
    <n v="17.901655999999999"/>
    <n v="608.65630399999998"/>
  </r>
  <r>
    <x v="131"/>
    <s v="2009e-Norcross"/>
    <x v="0"/>
    <x v="6"/>
    <s v="CS8"/>
    <s v="BT01"/>
    <x v="129"/>
    <x v="130"/>
    <n v="67.445400000000006"/>
    <n v="-169.5515"/>
    <x v="65"/>
    <n v="0.72916666666666663"/>
    <n v="2.5"/>
    <x v="118"/>
    <x v="87"/>
    <m/>
    <x v="9"/>
    <x v="9"/>
    <x v="9"/>
    <x v="2"/>
    <x v="0"/>
    <n v="2.2570000000000001"/>
    <n v="99"/>
    <n v="223"/>
    <n v="4.4754139999999998"/>
    <m/>
    <x v="52"/>
    <n v="1"/>
    <n v="26"/>
    <n v="4.4754139999999998"/>
    <n v="116.36076399999999"/>
  </r>
  <r>
    <x v="131"/>
    <s v="2009e-Norcross"/>
    <x v="0"/>
    <x v="6"/>
    <s v="CS8"/>
    <s v="BT01"/>
    <x v="129"/>
    <x v="130"/>
    <n v="67.445400000000006"/>
    <n v="-169.5515"/>
    <x v="65"/>
    <n v="0.72916666666666663"/>
    <n v="2.5"/>
    <x v="118"/>
    <x v="87"/>
    <m/>
    <x v="9"/>
    <x v="9"/>
    <x v="9"/>
    <x v="2"/>
    <x v="0"/>
    <n v="2.2570000000000001"/>
    <n v="99"/>
    <n v="223"/>
    <n v="4.4754139999999998"/>
    <m/>
    <x v="4"/>
    <n v="36"/>
    <n v="241"/>
    <n v="161.114904"/>
    <n v="1078.5747739999999"/>
  </r>
  <r>
    <x v="131"/>
    <s v="2009e-Norcross"/>
    <x v="0"/>
    <x v="6"/>
    <s v="CS8"/>
    <s v="BT01"/>
    <x v="129"/>
    <x v="130"/>
    <n v="67.445400000000006"/>
    <n v="-169.5515"/>
    <x v="65"/>
    <n v="0.72916666666666663"/>
    <n v="2.5"/>
    <x v="118"/>
    <x v="87"/>
    <m/>
    <x v="9"/>
    <x v="9"/>
    <x v="9"/>
    <x v="2"/>
    <x v="0"/>
    <n v="2.2570000000000001"/>
    <n v="99"/>
    <n v="223"/>
    <n v="4.4754139999999998"/>
    <m/>
    <x v="10"/>
    <n v="49"/>
    <n v="197"/>
    <n v="219.29528599999998"/>
    <n v="881.6565579999999"/>
  </r>
  <r>
    <x v="132"/>
    <s v="2009e-Norcross"/>
    <x v="0"/>
    <x v="6"/>
    <s v="HC49"/>
    <s v="BT11"/>
    <x v="130"/>
    <x v="131"/>
    <n v="73.335999999999999"/>
    <n v="-175.69450000000001"/>
    <x v="66"/>
    <n v="0.80173611111111109"/>
    <n v="1.5"/>
    <x v="119"/>
    <x v="88"/>
    <s v="mud"/>
    <x v="12"/>
    <x v="12"/>
    <x v="5"/>
    <x v="94"/>
    <x v="0"/>
    <n v="2.2570000000000001"/>
    <n v="94"/>
    <n v="212.15800000000002"/>
    <n v="4.7050479999999997"/>
    <m/>
    <x v="5"/>
    <n v="2"/>
    <n v="4.2"/>
    <n v="9.4100959999999993"/>
    <n v="19.7612016"/>
  </r>
  <r>
    <x v="132"/>
    <s v="2009e-Norcross"/>
    <x v="0"/>
    <x v="6"/>
    <s v="HC49"/>
    <s v="BT11"/>
    <x v="130"/>
    <x v="131"/>
    <n v="73.335999999999999"/>
    <n v="-175.69450000000001"/>
    <x v="66"/>
    <n v="0.80173611111111109"/>
    <n v="1.5"/>
    <x v="119"/>
    <x v="88"/>
    <s v="mud"/>
    <x v="12"/>
    <x v="12"/>
    <x v="5"/>
    <x v="94"/>
    <x v="0"/>
    <n v="2.2570000000000001"/>
    <n v="94"/>
    <n v="212.15800000000002"/>
    <n v="4.7050479999999997"/>
    <m/>
    <x v="0"/>
    <n v="14"/>
    <n v="98.5"/>
    <n v="65.870671999999999"/>
    <n v="463.447228"/>
  </r>
  <r>
    <x v="132"/>
    <s v="2009e-Norcross"/>
    <x v="0"/>
    <x v="6"/>
    <s v="HC49"/>
    <s v="BT11"/>
    <x v="130"/>
    <x v="131"/>
    <n v="73.335999999999999"/>
    <n v="-175.69450000000001"/>
    <x v="66"/>
    <n v="0.80173611111111109"/>
    <n v="1.5"/>
    <x v="119"/>
    <x v="88"/>
    <s v="mud"/>
    <x v="12"/>
    <x v="12"/>
    <x v="5"/>
    <x v="94"/>
    <x v="0"/>
    <n v="2.2570000000000001"/>
    <n v="94"/>
    <n v="212.15800000000002"/>
    <n v="4.7050479999999997"/>
    <m/>
    <x v="41"/>
    <n v="1"/>
    <n v="5"/>
    <n v="4.7050479999999997"/>
    <n v="23.525239999999997"/>
  </r>
  <r>
    <x v="132"/>
    <s v="2009e-Norcross"/>
    <x v="0"/>
    <x v="6"/>
    <s v="HC49"/>
    <s v="BT11"/>
    <x v="130"/>
    <x v="131"/>
    <n v="73.335999999999999"/>
    <n v="-175.69450000000001"/>
    <x v="66"/>
    <n v="0.80173611111111109"/>
    <n v="1.5"/>
    <x v="119"/>
    <x v="88"/>
    <s v="mud"/>
    <x v="12"/>
    <x v="12"/>
    <x v="5"/>
    <x v="94"/>
    <x v="0"/>
    <n v="2.2570000000000001"/>
    <n v="94"/>
    <n v="212.15800000000002"/>
    <n v="4.7050479999999997"/>
    <m/>
    <x v="52"/>
    <n v="1"/>
    <n v="12"/>
    <n v="4.7050479999999997"/>
    <n v="56.460575999999996"/>
  </r>
  <r>
    <x v="132"/>
    <s v="2009e-Norcross"/>
    <x v="0"/>
    <x v="6"/>
    <s v="HC49"/>
    <s v="BT11"/>
    <x v="130"/>
    <x v="131"/>
    <n v="73.335999999999999"/>
    <n v="-175.69450000000001"/>
    <x v="66"/>
    <n v="0.80173611111111109"/>
    <n v="1.5"/>
    <x v="119"/>
    <x v="88"/>
    <s v="mud"/>
    <x v="12"/>
    <x v="12"/>
    <x v="5"/>
    <x v="94"/>
    <x v="0"/>
    <n v="2.2570000000000001"/>
    <n v="94"/>
    <n v="212.15800000000002"/>
    <n v="4.7050479999999997"/>
    <m/>
    <x v="30"/>
    <n v="2"/>
    <n v="12"/>
    <n v="9.4100959999999993"/>
    <n v="56.460575999999996"/>
  </r>
  <r>
    <x v="132"/>
    <s v="2009e-Norcross"/>
    <x v="0"/>
    <x v="6"/>
    <s v="HC49"/>
    <s v="BT11"/>
    <x v="130"/>
    <x v="131"/>
    <n v="73.335999999999999"/>
    <n v="-175.69450000000001"/>
    <x v="66"/>
    <n v="0.80173611111111109"/>
    <n v="1.5"/>
    <x v="119"/>
    <x v="88"/>
    <s v="mud"/>
    <x v="12"/>
    <x v="12"/>
    <x v="5"/>
    <x v="94"/>
    <x v="0"/>
    <n v="2.2570000000000001"/>
    <n v="94"/>
    <n v="212.15800000000002"/>
    <n v="4.7050479999999997"/>
    <m/>
    <x v="11"/>
    <n v="1"/>
    <n v="7.5"/>
    <n v="4.7050479999999997"/>
    <n v="35.287859999999995"/>
  </r>
  <r>
    <x v="133"/>
    <s v="2009e-Norcross"/>
    <x v="0"/>
    <x v="6"/>
    <s v="HC55"/>
    <s v="BT12"/>
    <x v="131"/>
    <x v="132"/>
    <n v="72.999700000000004"/>
    <n v="-174.07939999999999"/>
    <x v="67"/>
    <n v="0.53356481481481477"/>
    <n v="2.33"/>
    <x v="120"/>
    <x v="89"/>
    <s v="mud"/>
    <x v="75"/>
    <x v="75"/>
    <x v="21"/>
    <x v="95"/>
    <x v="0"/>
    <n v="2.2570000000000001"/>
    <n v="120"/>
    <n v="271"/>
    <n v="3.6922169999999999"/>
    <m/>
    <x v="5"/>
    <n v="7"/>
    <n v="14"/>
    <n v="25.845518999999999"/>
    <n v="51.691037999999999"/>
  </r>
  <r>
    <x v="133"/>
    <s v="2009e-Norcross"/>
    <x v="0"/>
    <x v="6"/>
    <s v="HC55"/>
    <s v="BT12"/>
    <x v="131"/>
    <x v="132"/>
    <n v="72.999700000000004"/>
    <n v="-174.07939999999999"/>
    <x v="67"/>
    <n v="0.53356481481481477"/>
    <n v="2.33"/>
    <x v="120"/>
    <x v="89"/>
    <s v="mud"/>
    <x v="75"/>
    <x v="75"/>
    <x v="21"/>
    <x v="95"/>
    <x v="0"/>
    <n v="2.2570000000000001"/>
    <n v="120"/>
    <n v="271"/>
    <n v="3.6922169999999999"/>
    <m/>
    <x v="0"/>
    <n v="3"/>
    <n v="12"/>
    <n v="11.076651"/>
    <n v="44.306604"/>
  </r>
  <r>
    <x v="133"/>
    <s v="2009e-Norcross"/>
    <x v="0"/>
    <x v="6"/>
    <s v="HC55"/>
    <s v="BT12"/>
    <x v="131"/>
    <x v="132"/>
    <n v="72.999700000000004"/>
    <n v="-174.07939999999999"/>
    <x v="67"/>
    <n v="0.53356481481481477"/>
    <n v="2.33"/>
    <x v="120"/>
    <x v="89"/>
    <s v="mud"/>
    <x v="75"/>
    <x v="75"/>
    <x v="21"/>
    <x v="95"/>
    <x v="0"/>
    <n v="2.2570000000000001"/>
    <n v="120"/>
    <n v="271"/>
    <n v="3.6922169999999999"/>
    <m/>
    <x v="2"/>
    <n v="1"/>
    <n v="2.2000000000000002"/>
    <n v="3.6922169999999999"/>
    <n v="8.1228774000000001"/>
  </r>
  <r>
    <x v="133"/>
    <s v="2009e-Norcross"/>
    <x v="0"/>
    <x v="6"/>
    <s v="HC55"/>
    <s v="BT12"/>
    <x v="131"/>
    <x v="132"/>
    <n v="72.999700000000004"/>
    <n v="-174.07939999999999"/>
    <x v="67"/>
    <n v="0.53356481481481477"/>
    <n v="2.33"/>
    <x v="120"/>
    <x v="89"/>
    <s v="mud"/>
    <x v="75"/>
    <x v="75"/>
    <x v="21"/>
    <x v="95"/>
    <x v="0"/>
    <n v="2.2570000000000001"/>
    <n v="120"/>
    <n v="271"/>
    <n v="3.6922169999999999"/>
    <m/>
    <x v="8"/>
    <n v="2"/>
    <n v="8.5"/>
    <n v="7.3844339999999997"/>
    <n v="31.383844499999999"/>
  </r>
  <r>
    <x v="134"/>
    <s v="2009e-Norcross"/>
    <x v="0"/>
    <x v="6"/>
    <s v="HC60"/>
    <s v="BT13"/>
    <x v="132"/>
    <x v="133"/>
    <n v="71.440200000000004"/>
    <n v="-174.86080000000001"/>
    <x v="68"/>
    <n v="0.70763888888888893"/>
    <n v="2.17"/>
    <x v="76"/>
    <x v="90"/>
    <s v="mud; sand; a little gravel"/>
    <x v="76"/>
    <x v="76"/>
    <x v="56"/>
    <x v="96"/>
    <x v="0"/>
    <n v="2.2570000000000001"/>
    <n v="136"/>
    <n v="307"/>
    <n v="3.257838"/>
    <m/>
    <x v="0"/>
    <n v="34"/>
    <n v="64"/>
    <n v="110.766492"/>
    <n v="208.501632"/>
  </r>
  <r>
    <x v="134"/>
    <s v="2009e-Norcross"/>
    <x v="0"/>
    <x v="6"/>
    <s v="HC60"/>
    <s v="BT13"/>
    <x v="132"/>
    <x v="133"/>
    <n v="71.440200000000004"/>
    <n v="-174.86080000000001"/>
    <x v="68"/>
    <n v="0.70763888888888893"/>
    <n v="2.17"/>
    <x v="76"/>
    <x v="90"/>
    <s v="mud; sand; a little gravel"/>
    <x v="76"/>
    <x v="76"/>
    <x v="56"/>
    <x v="96"/>
    <x v="0"/>
    <n v="2.2570000000000001"/>
    <n v="136"/>
    <n v="307"/>
    <n v="3.257838"/>
    <m/>
    <x v="14"/>
    <n v="2"/>
    <n v="6.5"/>
    <n v="6.515676"/>
    <n v="21.175947000000001"/>
  </r>
  <r>
    <x v="134"/>
    <s v="2009e-Norcross"/>
    <x v="0"/>
    <x v="6"/>
    <s v="HC60"/>
    <s v="BT13"/>
    <x v="132"/>
    <x v="133"/>
    <n v="71.440200000000004"/>
    <n v="-174.86080000000001"/>
    <x v="68"/>
    <n v="0.70763888888888893"/>
    <n v="2.17"/>
    <x v="76"/>
    <x v="90"/>
    <s v="mud; sand; a little gravel"/>
    <x v="76"/>
    <x v="76"/>
    <x v="56"/>
    <x v="96"/>
    <x v="0"/>
    <n v="2.2570000000000001"/>
    <n v="136"/>
    <n v="307"/>
    <n v="3.257838"/>
    <m/>
    <x v="1"/>
    <n v="1"/>
    <n v="0.8"/>
    <n v="3.257838"/>
    <n v="2.6062704000000001"/>
  </r>
  <r>
    <x v="134"/>
    <s v="2009e-Norcross"/>
    <x v="0"/>
    <x v="6"/>
    <s v="HC60"/>
    <s v="BT13"/>
    <x v="132"/>
    <x v="133"/>
    <n v="71.440200000000004"/>
    <n v="-174.86080000000001"/>
    <x v="68"/>
    <n v="0.70763888888888893"/>
    <n v="2.17"/>
    <x v="76"/>
    <x v="90"/>
    <s v="mud; sand; a little gravel"/>
    <x v="76"/>
    <x v="76"/>
    <x v="56"/>
    <x v="96"/>
    <x v="0"/>
    <n v="2.2570000000000001"/>
    <n v="136"/>
    <n v="307"/>
    <n v="3.257838"/>
    <m/>
    <x v="2"/>
    <n v="1"/>
    <n v="0.4"/>
    <n v="3.257838"/>
    <n v="1.3031352"/>
  </r>
  <r>
    <x v="134"/>
    <s v="2009e-Norcross"/>
    <x v="0"/>
    <x v="6"/>
    <s v="HC60"/>
    <s v="BT13"/>
    <x v="132"/>
    <x v="133"/>
    <n v="71.440200000000004"/>
    <n v="-174.86080000000001"/>
    <x v="68"/>
    <n v="0.70763888888888893"/>
    <n v="2.17"/>
    <x v="76"/>
    <x v="90"/>
    <s v="mud; sand; a little gravel"/>
    <x v="76"/>
    <x v="76"/>
    <x v="56"/>
    <x v="96"/>
    <x v="0"/>
    <n v="2.2570000000000001"/>
    <n v="136"/>
    <n v="307"/>
    <n v="3.257838"/>
    <m/>
    <x v="52"/>
    <n v="5"/>
    <n v="1.6"/>
    <n v="16.289190000000001"/>
    <n v="5.2125408000000002"/>
  </r>
  <r>
    <x v="134"/>
    <s v="2009e-Norcross"/>
    <x v="0"/>
    <x v="6"/>
    <s v="HC60"/>
    <s v="BT13"/>
    <x v="132"/>
    <x v="133"/>
    <n v="71.440200000000004"/>
    <n v="-174.86080000000001"/>
    <x v="68"/>
    <n v="0.70763888888888893"/>
    <n v="2.17"/>
    <x v="76"/>
    <x v="90"/>
    <s v="mud; sand; a little gravel"/>
    <x v="76"/>
    <x v="76"/>
    <x v="56"/>
    <x v="96"/>
    <x v="0"/>
    <n v="2.2570000000000001"/>
    <n v="136"/>
    <n v="307"/>
    <n v="3.257838"/>
    <m/>
    <x v="11"/>
    <n v="8"/>
    <n v="11"/>
    <n v="26.062704"/>
    <n v="35.836218000000002"/>
  </r>
  <r>
    <x v="134"/>
    <s v="2009e-Norcross"/>
    <x v="0"/>
    <x v="6"/>
    <s v="HC60"/>
    <s v="BT13"/>
    <x v="132"/>
    <x v="133"/>
    <n v="71.440200000000004"/>
    <n v="-174.86080000000001"/>
    <x v="68"/>
    <n v="0.70763888888888893"/>
    <n v="2.17"/>
    <x v="76"/>
    <x v="90"/>
    <s v="mud; sand; a little gravel"/>
    <x v="76"/>
    <x v="76"/>
    <x v="56"/>
    <x v="96"/>
    <x v="0"/>
    <n v="2.2570000000000001"/>
    <n v="136"/>
    <n v="307"/>
    <n v="3.257838"/>
    <m/>
    <x v="11"/>
    <n v="11"/>
    <n v="3.4"/>
    <n v="35.836218000000002"/>
    <n v="11.0766492"/>
  </r>
  <r>
    <x v="134"/>
    <s v="2009e-Norcross"/>
    <x v="0"/>
    <x v="6"/>
    <s v="HC60"/>
    <s v="BT13"/>
    <x v="132"/>
    <x v="133"/>
    <n v="71.440200000000004"/>
    <n v="-174.86080000000001"/>
    <x v="68"/>
    <n v="0.70763888888888893"/>
    <n v="2.17"/>
    <x v="76"/>
    <x v="90"/>
    <s v="mud; sand; a little gravel"/>
    <x v="76"/>
    <x v="76"/>
    <x v="56"/>
    <x v="96"/>
    <x v="0"/>
    <n v="2.2570000000000001"/>
    <n v="136"/>
    <n v="307"/>
    <n v="3.257838"/>
    <m/>
    <x v="3"/>
    <n v="6"/>
    <n v="2"/>
    <n v="19.547028000000001"/>
    <n v="6.515676"/>
  </r>
  <r>
    <x v="134"/>
    <s v="2009e-Norcross"/>
    <x v="0"/>
    <x v="6"/>
    <s v="HC60"/>
    <s v="BT13"/>
    <x v="132"/>
    <x v="133"/>
    <n v="71.440200000000004"/>
    <n v="-174.86080000000001"/>
    <x v="68"/>
    <n v="0.70763888888888893"/>
    <n v="2.17"/>
    <x v="76"/>
    <x v="90"/>
    <s v="mud; sand; a little gravel"/>
    <x v="76"/>
    <x v="76"/>
    <x v="56"/>
    <x v="96"/>
    <x v="0"/>
    <n v="2.2570000000000001"/>
    <n v="136"/>
    <n v="307"/>
    <n v="3.257838"/>
    <m/>
    <x v="8"/>
    <n v="1"/>
    <n v="0.2"/>
    <n v="3.257838"/>
    <n v="0.65156760000000002"/>
  </r>
  <r>
    <x v="134"/>
    <s v="2009e-Norcross"/>
    <x v="0"/>
    <x v="6"/>
    <s v="HC60"/>
    <s v="BT13"/>
    <x v="132"/>
    <x v="133"/>
    <n v="71.440200000000004"/>
    <n v="-174.86080000000001"/>
    <x v="68"/>
    <n v="0.70763888888888893"/>
    <n v="2.17"/>
    <x v="76"/>
    <x v="90"/>
    <s v="mud; sand; a little gravel"/>
    <x v="76"/>
    <x v="76"/>
    <x v="56"/>
    <x v="96"/>
    <x v="0"/>
    <n v="2.2570000000000001"/>
    <n v="136"/>
    <n v="307"/>
    <n v="3.257838"/>
    <m/>
    <x v="10"/>
    <n v="3"/>
    <n v="4.8"/>
    <n v="9.7735140000000005"/>
    <n v="15.6376224"/>
  </r>
  <r>
    <x v="135"/>
    <s v="2009e-Norcross"/>
    <x v="0"/>
    <x v="6"/>
    <s v="LS1"/>
    <s v="BT04"/>
    <x v="133"/>
    <x v="134"/>
    <n v="69.791899999999998"/>
    <n v="177.97919999999999"/>
    <x v="69"/>
    <n v="0.38599537037037041"/>
    <n v="1.75"/>
    <x v="110"/>
    <x v="91"/>
    <s v="mud; sand"/>
    <x v="77"/>
    <x v="77"/>
    <x v="57"/>
    <x v="42"/>
    <x v="0"/>
    <n v="2.2570000000000001"/>
    <n v="96"/>
    <n v="217"/>
    <n v="4.6152709999999999"/>
    <m/>
    <x v="5"/>
    <n v="22"/>
    <n v="72"/>
    <n v="101.535962"/>
    <n v="332.29951199999999"/>
  </r>
  <r>
    <x v="135"/>
    <s v="2009e-Norcross"/>
    <x v="0"/>
    <x v="6"/>
    <s v="LS1"/>
    <s v="BT04"/>
    <x v="133"/>
    <x v="134"/>
    <n v="69.791899999999998"/>
    <n v="177.97919999999999"/>
    <x v="69"/>
    <n v="0.38599537037037041"/>
    <n v="1.75"/>
    <x v="110"/>
    <x v="91"/>
    <s v="mud; sand"/>
    <x v="77"/>
    <x v="77"/>
    <x v="57"/>
    <x v="42"/>
    <x v="0"/>
    <n v="2.2570000000000001"/>
    <n v="96"/>
    <n v="217"/>
    <n v="4.6152709999999999"/>
    <m/>
    <x v="7"/>
    <n v="1"/>
    <n v="0.8"/>
    <n v="4.6152709999999999"/>
    <n v="3.6922168000000002"/>
  </r>
  <r>
    <x v="135"/>
    <s v="2009e-Norcross"/>
    <x v="0"/>
    <x v="6"/>
    <s v="LS1"/>
    <s v="BT04"/>
    <x v="133"/>
    <x v="134"/>
    <n v="69.791899999999998"/>
    <n v="177.97919999999999"/>
    <x v="69"/>
    <n v="0.38599537037037041"/>
    <n v="1.75"/>
    <x v="110"/>
    <x v="91"/>
    <s v="mud; sand"/>
    <x v="77"/>
    <x v="77"/>
    <x v="57"/>
    <x v="42"/>
    <x v="0"/>
    <n v="2.2570000000000001"/>
    <n v="96"/>
    <n v="217"/>
    <n v="4.6152709999999999"/>
    <m/>
    <x v="0"/>
    <n v="7"/>
    <n v="36"/>
    <n v="32.306896999999999"/>
    <n v="166.149756"/>
  </r>
  <r>
    <x v="135"/>
    <s v="2009e-Norcross"/>
    <x v="0"/>
    <x v="6"/>
    <s v="LS1"/>
    <s v="BT04"/>
    <x v="133"/>
    <x v="134"/>
    <n v="69.791899999999998"/>
    <n v="177.97919999999999"/>
    <x v="69"/>
    <n v="0.38599537037037041"/>
    <n v="1.75"/>
    <x v="110"/>
    <x v="91"/>
    <s v="mud; sand"/>
    <x v="77"/>
    <x v="77"/>
    <x v="57"/>
    <x v="42"/>
    <x v="0"/>
    <n v="2.2570000000000001"/>
    <n v="96"/>
    <n v="217"/>
    <n v="4.6152709999999999"/>
    <m/>
    <x v="1"/>
    <n v="3"/>
    <n v="10"/>
    <n v="13.845813"/>
    <n v="46.152709999999999"/>
  </r>
  <r>
    <x v="135"/>
    <s v="2009e-Norcross"/>
    <x v="0"/>
    <x v="6"/>
    <s v="LS1"/>
    <s v="BT04"/>
    <x v="133"/>
    <x v="134"/>
    <n v="69.791899999999998"/>
    <n v="177.97919999999999"/>
    <x v="69"/>
    <n v="0.38599537037037041"/>
    <n v="1.75"/>
    <x v="110"/>
    <x v="91"/>
    <s v="mud; sand"/>
    <x v="77"/>
    <x v="77"/>
    <x v="57"/>
    <x v="42"/>
    <x v="0"/>
    <n v="2.2570000000000001"/>
    <n v="96"/>
    <n v="217"/>
    <n v="4.6152709999999999"/>
    <m/>
    <x v="24"/>
    <n v="11"/>
    <n v="25.5"/>
    <n v="50.767980999999999"/>
    <n v="117.68941049999999"/>
  </r>
  <r>
    <x v="135"/>
    <s v="2009e-Norcross"/>
    <x v="0"/>
    <x v="6"/>
    <s v="LS1"/>
    <s v="BT04"/>
    <x v="133"/>
    <x v="134"/>
    <n v="69.791899999999998"/>
    <n v="177.97919999999999"/>
    <x v="69"/>
    <n v="0.38599537037037041"/>
    <n v="1.75"/>
    <x v="110"/>
    <x v="91"/>
    <s v="mud; sand"/>
    <x v="77"/>
    <x v="77"/>
    <x v="57"/>
    <x v="42"/>
    <x v="0"/>
    <n v="2.2570000000000001"/>
    <n v="96"/>
    <n v="217"/>
    <n v="4.6152709999999999"/>
    <m/>
    <x v="3"/>
    <n v="1"/>
    <n v="7"/>
    <n v="4.6152709999999999"/>
    <n v="32.306896999999999"/>
  </r>
  <r>
    <x v="135"/>
    <s v="2009e-Norcross"/>
    <x v="0"/>
    <x v="6"/>
    <s v="LS1"/>
    <s v="BT04"/>
    <x v="133"/>
    <x v="134"/>
    <n v="69.791899999999998"/>
    <n v="177.97919999999999"/>
    <x v="69"/>
    <n v="0.38599537037037041"/>
    <n v="1.75"/>
    <x v="110"/>
    <x v="91"/>
    <s v="mud; sand"/>
    <x v="77"/>
    <x v="77"/>
    <x v="57"/>
    <x v="42"/>
    <x v="0"/>
    <n v="2.2570000000000001"/>
    <n v="96"/>
    <n v="217"/>
    <n v="4.6152709999999999"/>
    <m/>
    <x v="8"/>
    <n v="12"/>
    <n v="102"/>
    <n v="55.383251999999999"/>
    <n v="470.75764199999998"/>
  </r>
  <r>
    <x v="136"/>
    <s v="2009e-Norcross"/>
    <x v="0"/>
    <x v="6"/>
    <s v="SS3"/>
    <s v="BT07"/>
    <x v="134"/>
    <x v="135"/>
    <n v="72.431100000000001"/>
    <n v="-174.13300000000001"/>
    <x v="70"/>
    <n v="8.2407407407407415E-2"/>
    <n v="1.67"/>
    <x v="121"/>
    <x v="92"/>
    <s v="mud"/>
    <x v="78"/>
    <x v="78"/>
    <x v="5"/>
    <x v="32"/>
    <x v="0"/>
    <n v="2.2570000000000001"/>
    <n v="96"/>
    <n v="217"/>
    <n v="4.6152709999999999"/>
    <m/>
    <x v="5"/>
    <n v="2"/>
    <n v="2.6"/>
    <n v="9.2305419999999998"/>
    <n v="11.999704599999999"/>
  </r>
  <r>
    <x v="136"/>
    <s v="2009e-Norcross"/>
    <x v="0"/>
    <x v="6"/>
    <s v="SS3"/>
    <s v="BT07"/>
    <x v="134"/>
    <x v="135"/>
    <n v="72.431100000000001"/>
    <n v="-174.13300000000001"/>
    <x v="70"/>
    <n v="8.2407407407407415E-2"/>
    <n v="1.67"/>
    <x v="121"/>
    <x v="92"/>
    <s v="mud"/>
    <x v="78"/>
    <x v="78"/>
    <x v="5"/>
    <x v="32"/>
    <x v="0"/>
    <n v="2.2570000000000001"/>
    <n v="96"/>
    <n v="217"/>
    <n v="4.6152709999999999"/>
    <m/>
    <x v="0"/>
    <n v="8"/>
    <n v="37"/>
    <n v="36.922167999999999"/>
    <n v="170.765027"/>
  </r>
  <r>
    <x v="136"/>
    <s v="2009e-Norcross"/>
    <x v="0"/>
    <x v="6"/>
    <s v="SS3"/>
    <s v="BT07"/>
    <x v="134"/>
    <x v="135"/>
    <n v="72.431100000000001"/>
    <n v="-174.13300000000001"/>
    <x v="70"/>
    <n v="8.2407407407407415E-2"/>
    <n v="1.67"/>
    <x v="121"/>
    <x v="92"/>
    <s v="mud"/>
    <x v="78"/>
    <x v="78"/>
    <x v="5"/>
    <x v="32"/>
    <x v="0"/>
    <n v="2.2570000000000001"/>
    <n v="96"/>
    <n v="217"/>
    <n v="4.6152709999999999"/>
    <m/>
    <x v="8"/>
    <n v="8"/>
    <n v="47"/>
    <n v="36.922167999999999"/>
    <n v="216.91773699999999"/>
  </r>
  <r>
    <x v="137"/>
    <s v="2009e-Norcross"/>
    <x v="0"/>
    <x v="6"/>
    <s v="SS4"/>
    <s v="BT06"/>
    <x v="135"/>
    <x v="136"/>
    <n v="71.8797"/>
    <n v="173.13079999999999"/>
    <x v="71"/>
    <n v="0.70243055555555556"/>
    <n v="2.5"/>
    <x v="122"/>
    <x v="93"/>
    <s v="mud; sand"/>
    <x v="79"/>
    <x v="79"/>
    <x v="58"/>
    <x v="48"/>
    <x v="0"/>
    <n v="2.2570000000000001"/>
    <n v="167"/>
    <n v="377"/>
    <n v="2.6530900000000002"/>
    <m/>
    <x v="5"/>
    <n v="11"/>
    <n v="12"/>
    <n v="29.183990000000001"/>
    <n v="31.83708"/>
  </r>
  <r>
    <x v="137"/>
    <s v="2009e-Norcross"/>
    <x v="0"/>
    <x v="6"/>
    <s v="SS4"/>
    <s v="BT06"/>
    <x v="135"/>
    <x v="136"/>
    <n v="71.8797"/>
    <n v="173.13079999999999"/>
    <x v="71"/>
    <n v="0.70243055555555556"/>
    <n v="2.5"/>
    <x v="122"/>
    <x v="93"/>
    <s v="mud; sand"/>
    <x v="79"/>
    <x v="79"/>
    <x v="58"/>
    <x v="48"/>
    <x v="0"/>
    <n v="2.2570000000000001"/>
    <n v="167"/>
    <n v="377"/>
    <n v="2.6530900000000002"/>
    <m/>
    <x v="0"/>
    <n v="1"/>
    <n v="2"/>
    <n v="2.6530900000000002"/>
    <n v="5.3061800000000003"/>
  </r>
  <r>
    <x v="137"/>
    <s v="2009e-Norcross"/>
    <x v="0"/>
    <x v="6"/>
    <s v="SS4"/>
    <s v="BT06"/>
    <x v="135"/>
    <x v="136"/>
    <n v="71.8797"/>
    <n v="173.13079999999999"/>
    <x v="71"/>
    <n v="0.70243055555555556"/>
    <n v="2.5"/>
    <x v="122"/>
    <x v="93"/>
    <s v="mud; sand"/>
    <x v="79"/>
    <x v="79"/>
    <x v="58"/>
    <x v="48"/>
    <x v="0"/>
    <n v="2.2570000000000001"/>
    <n v="167"/>
    <n v="377"/>
    <n v="2.6530900000000002"/>
    <m/>
    <x v="24"/>
    <n v="5"/>
    <n v="13.5"/>
    <n v="13.265450000000001"/>
    <n v="35.816715000000002"/>
  </r>
  <r>
    <x v="137"/>
    <s v="2009e-Norcross"/>
    <x v="0"/>
    <x v="6"/>
    <s v="SS4"/>
    <s v="BT06"/>
    <x v="135"/>
    <x v="136"/>
    <n v="71.8797"/>
    <n v="173.13079999999999"/>
    <x v="71"/>
    <n v="0.70243055555555556"/>
    <n v="2.5"/>
    <x v="122"/>
    <x v="93"/>
    <s v="mud; sand"/>
    <x v="79"/>
    <x v="79"/>
    <x v="58"/>
    <x v="48"/>
    <x v="0"/>
    <n v="2.2570000000000001"/>
    <n v="167"/>
    <n v="377"/>
    <n v="2.6530900000000002"/>
    <m/>
    <x v="30"/>
    <n v="1"/>
    <n v="1.5"/>
    <n v="2.6530900000000002"/>
    <n v="3.979635"/>
  </r>
  <r>
    <x v="137"/>
    <s v="2009e-Norcross"/>
    <x v="0"/>
    <x v="6"/>
    <s v="SS4"/>
    <s v="BT06"/>
    <x v="135"/>
    <x v="136"/>
    <n v="71.8797"/>
    <n v="173.13079999999999"/>
    <x v="71"/>
    <n v="0.70243055555555556"/>
    <n v="2.5"/>
    <x v="122"/>
    <x v="93"/>
    <s v="mud; sand"/>
    <x v="79"/>
    <x v="79"/>
    <x v="58"/>
    <x v="48"/>
    <x v="0"/>
    <n v="2.2570000000000001"/>
    <n v="167"/>
    <n v="377"/>
    <n v="2.6530900000000002"/>
    <m/>
    <x v="8"/>
    <n v="3"/>
    <n v="8.5"/>
    <n v="7.9592700000000001"/>
    <n v="22.551265000000001"/>
  </r>
  <r>
    <x v="138"/>
    <s v="2009e-Norcross"/>
    <x v="0"/>
    <x v="6"/>
    <s v="SS5"/>
    <s v="BT05"/>
    <x v="136"/>
    <x v="137"/>
    <n v="71.368799999999993"/>
    <n v="172.61089999999999"/>
    <x v="71"/>
    <n v="0.2902777777777778"/>
    <n v="2.5"/>
    <x v="123"/>
    <x v="62"/>
    <s v="mud; sand"/>
    <x v="80"/>
    <x v="80"/>
    <x v="59"/>
    <x v="32"/>
    <x v="0"/>
    <n v="2.2570000000000001"/>
    <n v="151"/>
    <n v="341"/>
    <n v="2.934212"/>
    <m/>
    <x v="5"/>
    <n v="16"/>
    <n v="25"/>
    <n v="46.947392000000001"/>
    <n v="73.3553"/>
  </r>
  <r>
    <x v="138"/>
    <s v="2009e-Norcross"/>
    <x v="0"/>
    <x v="6"/>
    <s v="SS5"/>
    <s v="BT05"/>
    <x v="136"/>
    <x v="137"/>
    <n v="71.368799999999993"/>
    <n v="172.61089999999999"/>
    <x v="71"/>
    <n v="0.2902777777777778"/>
    <n v="2.5"/>
    <x v="123"/>
    <x v="62"/>
    <s v="mud; sand"/>
    <x v="80"/>
    <x v="80"/>
    <x v="59"/>
    <x v="32"/>
    <x v="0"/>
    <n v="2.2570000000000001"/>
    <n v="151"/>
    <n v="341"/>
    <n v="2.934212"/>
    <m/>
    <x v="0"/>
    <n v="6"/>
    <n v="33"/>
    <n v="17.605271999999999"/>
    <n v="96.828996000000004"/>
  </r>
  <r>
    <x v="138"/>
    <s v="2009e-Norcross"/>
    <x v="0"/>
    <x v="6"/>
    <s v="SS5"/>
    <s v="BT05"/>
    <x v="136"/>
    <x v="137"/>
    <n v="71.368799999999993"/>
    <n v="172.61089999999999"/>
    <x v="71"/>
    <n v="0.2902777777777778"/>
    <n v="2.5"/>
    <x v="123"/>
    <x v="62"/>
    <s v="mud; sand"/>
    <x v="80"/>
    <x v="80"/>
    <x v="59"/>
    <x v="32"/>
    <x v="0"/>
    <n v="2.2570000000000001"/>
    <n v="151"/>
    <n v="341"/>
    <n v="2.934212"/>
    <m/>
    <x v="24"/>
    <n v="4"/>
    <n v="6.7"/>
    <n v="11.736848"/>
    <n v="19.659220400000002"/>
  </r>
  <r>
    <x v="138"/>
    <s v="2009e-Norcross"/>
    <x v="0"/>
    <x v="6"/>
    <s v="SS5"/>
    <s v="BT05"/>
    <x v="136"/>
    <x v="137"/>
    <n v="71.368799999999993"/>
    <n v="172.61089999999999"/>
    <x v="71"/>
    <n v="0.2902777777777778"/>
    <n v="2.5"/>
    <x v="123"/>
    <x v="62"/>
    <s v="mud; sand"/>
    <x v="80"/>
    <x v="80"/>
    <x v="59"/>
    <x v="32"/>
    <x v="0"/>
    <n v="2.2570000000000001"/>
    <n v="151"/>
    <n v="341"/>
    <n v="2.934212"/>
    <m/>
    <x v="3"/>
    <n v="1"/>
    <n v="10"/>
    <n v="2.934212"/>
    <n v="29.342120000000001"/>
  </r>
  <r>
    <x v="138"/>
    <s v="2009e-Norcross"/>
    <x v="0"/>
    <x v="6"/>
    <s v="SS5"/>
    <s v="BT05"/>
    <x v="136"/>
    <x v="137"/>
    <n v="71.368799999999993"/>
    <n v="172.61089999999999"/>
    <x v="71"/>
    <n v="0.2902777777777778"/>
    <n v="2.5"/>
    <x v="123"/>
    <x v="62"/>
    <s v="mud; sand"/>
    <x v="80"/>
    <x v="80"/>
    <x v="59"/>
    <x v="32"/>
    <x v="0"/>
    <n v="2.2570000000000001"/>
    <n v="151"/>
    <n v="341"/>
    <n v="2.934212"/>
    <m/>
    <x v="8"/>
    <n v="6"/>
    <n v="28.6"/>
    <n v="17.605271999999999"/>
    <n v="83.918463200000005"/>
  </r>
  <r>
    <x v="139"/>
    <s v="2009e-Norcross"/>
    <x v="0"/>
    <x v="6"/>
    <s v="WN1"/>
    <s v="BT10"/>
    <x v="137"/>
    <x v="138"/>
    <n v="71.669899999999998"/>
    <n v="179.48419999999999"/>
    <x v="72"/>
    <n v="0.68472222222222223"/>
    <n v="2"/>
    <x v="124"/>
    <x v="94"/>
    <s v="mud; sand"/>
    <x v="81"/>
    <x v="81"/>
    <x v="5"/>
    <x v="97"/>
    <x v="0"/>
    <n v="2.2570000000000001"/>
    <n v="60"/>
    <n v="135"/>
    <n v="7.3844339999999997"/>
    <m/>
    <x v="5"/>
    <n v="1"/>
    <n v="0.4"/>
    <n v="7.3844339999999997"/>
    <n v="2.9537735999999999"/>
  </r>
  <r>
    <x v="139"/>
    <s v="2009e-Norcross"/>
    <x v="0"/>
    <x v="6"/>
    <s v="WN1"/>
    <s v="BT10"/>
    <x v="137"/>
    <x v="138"/>
    <n v="71.669899999999998"/>
    <n v="179.48419999999999"/>
    <x v="72"/>
    <n v="0.68472222222222223"/>
    <n v="2"/>
    <x v="124"/>
    <x v="94"/>
    <s v="mud; sand"/>
    <x v="81"/>
    <x v="81"/>
    <x v="5"/>
    <x v="97"/>
    <x v="0"/>
    <n v="2.2570000000000001"/>
    <n v="60"/>
    <n v="135"/>
    <n v="7.3844339999999997"/>
    <m/>
    <x v="0"/>
    <n v="3"/>
    <n v="5.0999999999999996"/>
    <n v="22.153302"/>
    <n v="37.660613399999995"/>
  </r>
  <r>
    <x v="139"/>
    <s v="2009e-Norcross"/>
    <x v="0"/>
    <x v="6"/>
    <s v="WN1"/>
    <s v="BT10"/>
    <x v="137"/>
    <x v="138"/>
    <n v="71.669899999999998"/>
    <n v="179.48419999999999"/>
    <x v="72"/>
    <n v="0.68472222222222223"/>
    <n v="2"/>
    <x v="124"/>
    <x v="94"/>
    <s v="mud; sand"/>
    <x v="81"/>
    <x v="81"/>
    <x v="5"/>
    <x v="97"/>
    <x v="0"/>
    <n v="2.2570000000000001"/>
    <n v="60"/>
    <n v="135"/>
    <n v="7.3844339999999997"/>
    <m/>
    <x v="24"/>
    <n v="4"/>
    <n v="5.8"/>
    <n v="29.537735999999999"/>
    <n v="42.829717199999997"/>
  </r>
  <r>
    <x v="139"/>
    <s v="2009e-Norcross"/>
    <x v="0"/>
    <x v="6"/>
    <s v="WN1"/>
    <s v="BT10"/>
    <x v="137"/>
    <x v="138"/>
    <n v="71.669899999999998"/>
    <n v="179.48419999999999"/>
    <x v="72"/>
    <n v="0.68472222222222223"/>
    <n v="2"/>
    <x v="124"/>
    <x v="94"/>
    <s v="mud; sand"/>
    <x v="81"/>
    <x v="81"/>
    <x v="5"/>
    <x v="97"/>
    <x v="0"/>
    <n v="2.2570000000000001"/>
    <n v="60"/>
    <n v="135"/>
    <n v="7.3844339999999997"/>
    <m/>
    <x v="3"/>
    <n v="7"/>
    <n v="40"/>
    <n v="51.691037999999999"/>
    <n v="295.37736000000001"/>
  </r>
  <r>
    <x v="139"/>
    <s v="2009e-Norcross"/>
    <x v="0"/>
    <x v="6"/>
    <s v="WN1"/>
    <s v="BT10"/>
    <x v="137"/>
    <x v="138"/>
    <n v="71.669899999999998"/>
    <n v="179.48419999999999"/>
    <x v="72"/>
    <n v="0.68472222222222223"/>
    <n v="2"/>
    <x v="124"/>
    <x v="94"/>
    <s v="mud; sand"/>
    <x v="81"/>
    <x v="81"/>
    <x v="5"/>
    <x v="97"/>
    <x v="0"/>
    <n v="2.2570000000000001"/>
    <n v="60"/>
    <n v="135"/>
    <n v="7.3844339999999997"/>
    <m/>
    <x v="8"/>
    <n v="6"/>
    <n v="11"/>
    <n v="44.306604"/>
    <n v="81.228774000000001"/>
  </r>
  <r>
    <x v="140"/>
    <s v="2009e-Norcross"/>
    <x v="0"/>
    <x v="6"/>
    <s v="WN3"/>
    <s v="BT08"/>
    <x v="138"/>
    <x v="139"/>
    <n v="72.647400000000005"/>
    <n v="177.6002"/>
    <x v="70"/>
    <n v="0.7895833333333333"/>
    <n v="1.67"/>
    <x v="125"/>
    <x v="84"/>
    <s v="mud; sand"/>
    <x v="82"/>
    <x v="82"/>
    <x v="60"/>
    <x v="98"/>
    <x v="0"/>
    <n v="2.2570000000000001"/>
    <n v="96"/>
    <n v="217"/>
    <n v="4.6152709999999999"/>
    <m/>
    <x v="0"/>
    <n v="2"/>
    <n v="38.5"/>
    <n v="9.2305419999999998"/>
    <n v="177.68793349999999"/>
  </r>
  <r>
    <x v="140"/>
    <s v="2009e-Norcross"/>
    <x v="0"/>
    <x v="6"/>
    <s v="WN3"/>
    <s v="BT08"/>
    <x v="138"/>
    <x v="139"/>
    <n v="72.647400000000005"/>
    <n v="177.6002"/>
    <x v="70"/>
    <n v="0.7895833333333333"/>
    <n v="1.67"/>
    <x v="125"/>
    <x v="84"/>
    <s v="mud; sand"/>
    <x v="82"/>
    <x v="82"/>
    <x v="60"/>
    <x v="98"/>
    <x v="0"/>
    <n v="2.2570000000000001"/>
    <n v="96"/>
    <n v="217"/>
    <n v="4.6152709999999999"/>
    <m/>
    <x v="24"/>
    <n v="14"/>
    <n v="58.6"/>
    <n v="64.613793999999999"/>
    <n v="270.45488060000002"/>
  </r>
  <r>
    <x v="140"/>
    <s v="2009e-Norcross"/>
    <x v="0"/>
    <x v="6"/>
    <s v="WN3"/>
    <s v="BT08"/>
    <x v="138"/>
    <x v="139"/>
    <n v="72.647400000000005"/>
    <n v="177.6002"/>
    <x v="70"/>
    <n v="0.7895833333333333"/>
    <n v="1.67"/>
    <x v="125"/>
    <x v="84"/>
    <s v="mud; sand"/>
    <x v="82"/>
    <x v="82"/>
    <x v="60"/>
    <x v="98"/>
    <x v="0"/>
    <n v="2.2570000000000001"/>
    <n v="96"/>
    <n v="217"/>
    <n v="4.6152709999999999"/>
    <m/>
    <x v="11"/>
    <n v="1"/>
    <n v="11"/>
    <n v="4.6152709999999999"/>
    <n v="50.767980999999999"/>
  </r>
  <r>
    <x v="140"/>
    <s v="2009e-Norcross"/>
    <x v="0"/>
    <x v="6"/>
    <s v="WN3"/>
    <s v="BT08"/>
    <x v="138"/>
    <x v="139"/>
    <n v="72.647400000000005"/>
    <n v="177.6002"/>
    <x v="70"/>
    <n v="0.7895833333333333"/>
    <n v="1.67"/>
    <x v="125"/>
    <x v="84"/>
    <s v="mud; sand"/>
    <x v="82"/>
    <x v="82"/>
    <x v="60"/>
    <x v="98"/>
    <x v="0"/>
    <n v="2.2570000000000001"/>
    <n v="96"/>
    <n v="217"/>
    <n v="4.6152709999999999"/>
    <m/>
    <x v="4"/>
    <n v="1"/>
    <n v="1"/>
    <n v="4.6152709999999999"/>
    <n v="4.6152709999999999"/>
  </r>
  <r>
    <x v="140"/>
    <s v="2009e-Norcross"/>
    <x v="0"/>
    <x v="6"/>
    <s v="WN3"/>
    <s v="BT08"/>
    <x v="138"/>
    <x v="139"/>
    <n v="72.647400000000005"/>
    <n v="177.6002"/>
    <x v="70"/>
    <n v="0.7895833333333333"/>
    <n v="1.67"/>
    <x v="125"/>
    <x v="84"/>
    <s v="mud; sand"/>
    <x v="82"/>
    <x v="82"/>
    <x v="60"/>
    <x v="98"/>
    <x v="0"/>
    <n v="2.2570000000000001"/>
    <n v="96"/>
    <n v="217"/>
    <n v="4.6152709999999999"/>
    <m/>
    <x v="8"/>
    <n v="1"/>
    <n v="3.1"/>
    <n v="4.6152709999999999"/>
    <n v="14.307340099999999"/>
  </r>
  <r>
    <x v="141"/>
    <s v="2009g-Norcross"/>
    <x v="4"/>
    <x v="7"/>
    <s v="BF001"/>
    <s v="BT31"/>
    <x v="139"/>
    <x v="140"/>
    <n v="71.118799999999993"/>
    <n v="-163.797"/>
    <x v="73"/>
    <n v="0.89513888888888893"/>
    <n v="3.43"/>
    <x v="126"/>
    <x v="95"/>
    <s v="mud with sand and gravel"/>
    <x v="43"/>
    <x v="43"/>
    <x v="28"/>
    <x v="99"/>
    <x v="0"/>
    <n v="2.2570000000000001"/>
    <n v="135"/>
    <n v="306"/>
    <n v="3.2713471439371804"/>
    <m/>
    <x v="5"/>
    <n v="11"/>
    <n v="27.6"/>
    <n v="35.984818583308986"/>
    <n v="90.28918117266619"/>
  </r>
  <r>
    <x v="141"/>
    <s v="2009g-Norcross"/>
    <x v="4"/>
    <x v="7"/>
    <s v="BF001"/>
    <s v="BT31"/>
    <x v="139"/>
    <x v="140"/>
    <n v="71.118799999999993"/>
    <n v="-163.797"/>
    <x v="73"/>
    <n v="0.89513888888888893"/>
    <n v="3.43"/>
    <x v="126"/>
    <x v="95"/>
    <s v="mud with sand and gravel"/>
    <x v="43"/>
    <x v="43"/>
    <x v="28"/>
    <x v="99"/>
    <x v="0"/>
    <n v="2.2570000000000001"/>
    <n v="135"/>
    <n v="306"/>
    <n v="3.2713471439371804"/>
    <m/>
    <x v="6"/>
    <n v="2"/>
    <n v="9.5"/>
    <n v="6.5426942878743608"/>
    <n v="31.077797867403213"/>
  </r>
  <r>
    <x v="141"/>
    <s v="2009g-Norcross"/>
    <x v="4"/>
    <x v="7"/>
    <s v="BF001"/>
    <s v="BT31"/>
    <x v="139"/>
    <x v="140"/>
    <n v="71.118799999999993"/>
    <n v="-163.797"/>
    <x v="73"/>
    <n v="0.89513888888888893"/>
    <n v="3.43"/>
    <x v="126"/>
    <x v="95"/>
    <s v="mud with sand and gravel"/>
    <x v="43"/>
    <x v="43"/>
    <x v="28"/>
    <x v="99"/>
    <x v="0"/>
    <n v="2.2570000000000001"/>
    <n v="135"/>
    <n v="306"/>
    <n v="3.2713471439371804"/>
    <m/>
    <x v="0"/>
    <n v="6"/>
    <n v="7"/>
    <n v="19.628082863623082"/>
    <n v="22.899430007560262"/>
  </r>
  <r>
    <x v="141"/>
    <s v="2009g-Norcross"/>
    <x v="4"/>
    <x v="7"/>
    <s v="BF001"/>
    <s v="BT31"/>
    <x v="139"/>
    <x v="140"/>
    <n v="71.118799999999993"/>
    <n v="-163.797"/>
    <x v="73"/>
    <n v="0.89513888888888893"/>
    <n v="3.43"/>
    <x v="126"/>
    <x v="95"/>
    <s v="mud with sand and gravel"/>
    <x v="43"/>
    <x v="43"/>
    <x v="28"/>
    <x v="99"/>
    <x v="0"/>
    <n v="2.2570000000000001"/>
    <n v="135"/>
    <n v="306"/>
    <n v="3.2713471439371804"/>
    <m/>
    <x v="14"/>
    <n v="1"/>
    <n v="1.4"/>
    <n v="3.2713471439371804"/>
    <n v="4.5798860015120519"/>
  </r>
  <r>
    <x v="141"/>
    <s v="2009g-Norcross"/>
    <x v="4"/>
    <x v="7"/>
    <s v="BF001"/>
    <s v="BT31"/>
    <x v="139"/>
    <x v="140"/>
    <n v="71.118799999999993"/>
    <n v="-163.797"/>
    <x v="73"/>
    <n v="0.89513888888888893"/>
    <n v="3.43"/>
    <x v="126"/>
    <x v="95"/>
    <s v="mud with sand and gravel"/>
    <x v="43"/>
    <x v="43"/>
    <x v="28"/>
    <x v="99"/>
    <x v="0"/>
    <n v="2.2570000000000001"/>
    <n v="135"/>
    <n v="306"/>
    <n v="3.2713471439371804"/>
    <m/>
    <x v="9"/>
    <n v="1"/>
    <n v="9"/>
    <n v="3.2713471439371804"/>
    <n v="29.442124295434624"/>
  </r>
  <r>
    <x v="142"/>
    <s v="2009g-Norcross"/>
    <x v="4"/>
    <x v="7"/>
    <s v="BF003"/>
    <s v="BT51"/>
    <x v="140"/>
    <x v="141"/>
    <n v="71.111000000000004"/>
    <n v="-163.03100000000001"/>
    <x v="74"/>
    <n v="7.0833333333333331E-2"/>
    <n v="3.27"/>
    <x v="127"/>
    <x v="50"/>
    <s v="sand with mud"/>
    <x v="44"/>
    <x v="44"/>
    <x v="29"/>
    <x v="100"/>
    <x v="0"/>
    <n v="2.2570000000000001"/>
    <n v="171"/>
    <n v="387"/>
    <n v="2.5837358336311018"/>
    <m/>
    <x v="36"/>
    <n v="1"/>
    <n v="0.4"/>
    <n v="2.5837358336311018"/>
    <n v="1.0334943334524407"/>
  </r>
  <r>
    <x v="142"/>
    <s v="2009g-Norcross"/>
    <x v="4"/>
    <x v="7"/>
    <s v="BF003"/>
    <s v="BT51"/>
    <x v="140"/>
    <x v="141"/>
    <n v="71.111000000000004"/>
    <n v="-163.03100000000001"/>
    <x v="74"/>
    <n v="7.0833333333333331E-2"/>
    <n v="3.27"/>
    <x v="127"/>
    <x v="50"/>
    <s v="sand with mud"/>
    <x v="44"/>
    <x v="44"/>
    <x v="29"/>
    <x v="100"/>
    <x v="0"/>
    <n v="2.2570000000000001"/>
    <n v="171"/>
    <n v="387"/>
    <n v="2.5837358336311018"/>
    <m/>
    <x v="5"/>
    <n v="7"/>
    <n v="13.2"/>
    <n v="18.086150835417712"/>
    <n v="34.10531300393054"/>
  </r>
  <r>
    <x v="142"/>
    <s v="2009g-Norcross"/>
    <x v="4"/>
    <x v="7"/>
    <s v="BF003"/>
    <s v="BT51"/>
    <x v="140"/>
    <x v="141"/>
    <n v="71.111000000000004"/>
    <n v="-163.03100000000001"/>
    <x v="74"/>
    <n v="7.0833333333333331E-2"/>
    <n v="3.27"/>
    <x v="127"/>
    <x v="50"/>
    <s v="sand with mud"/>
    <x v="44"/>
    <x v="44"/>
    <x v="29"/>
    <x v="100"/>
    <x v="0"/>
    <n v="2.2570000000000001"/>
    <n v="171"/>
    <n v="387"/>
    <n v="2.5837358336311018"/>
    <m/>
    <x v="7"/>
    <n v="3"/>
    <n v="4.5"/>
    <n v="7.7512075008933055"/>
    <n v="11.626811251339959"/>
  </r>
  <r>
    <x v="142"/>
    <s v="2009g-Norcross"/>
    <x v="4"/>
    <x v="7"/>
    <s v="BF003"/>
    <s v="BT51"/>
    <x v="140"/>
    <x v="141"/>
    <n v="71.111000000000004"/>
    <n v="-163.03100000000001"/>
    <x v="74"/>
    <n v="7.0833333333333331E-2"/>
    <n v="3.27"/>
    <x v="127"/>
    <x v="50"/>
    <s v="sand with mud"/>
    <x v="44"/>
    <x v="44"/>
    <x v="29"/>
    <x v="100"/>
    <x v="0"/>
    <n v="2.2570000000000001"/>
    <n v="171"/>
    <n v="387"/>
    <n v="2.5837358336311018"/>
    <m/>
    <x v="0"/>
    <n v="27"/>
    <n v="28.9"/>
    <n v="69.760867508039752"/>
    <n v="74.669965591938833"/>
  </r>
  <r>
    <x v="142"/>
    <s v="2009g-Norcross"/>
    <x v="4"/>
    <x v="7"/>
    <s v="BF003"/>
    <s v="BT51"/>
    <x v="140"/>
    <x v="141"/>
    <n v="71.111000000000004"/>
    <n v="-163.03100000000001"/>
    <x v="74"/>
    <n v="7.0833333333333331E-2"/>
    <n v="3.27"/>
    <x v="127"/>
    <x v="50"/>
    <s v="sand with mud"/>
    <x v="44"/>
    <x v="44"/>
    <x v="29"/>
    <x v="100"/>
    <x v="0"/>
    <n v="2.2570000000000001"/>
    <n v="171"/>
    <n v="387"/>
    <n v="2.5837358336311018"/>
    <m/>
    <x v="14"/>
    <n v="1"/>
    <n v="0.6"/>
    <n v="2.5837358336311018"/>
    <n v="1.5502415001786611"/>
  </r>
  <r>
    <x v="142"/>
    <s v="2009g-Norcross"/>
    <x v="4"/>
    <x v="7"/>
    <s v="BF003"/>
    <s v="BT51"/>
    <x v="140"/>
    <x v="141"/>
    <n v="71.111000000000004"/>
    <n v="-163.03100000000001"/>
    <x v="74"/>
    <n v="7.0833333333333331E-2"/>
    <n v="3.27"/>
    <x v="127"/>
    <x v="50"/>
    <s v="sand with mud"/>
    <x v="44"/>
    <x v="44"/>
    <x v="29"/>
    <x v="100"/>
    <x v="0"/>
    <n v="2.2570000000000001"/>
    <n v="171"/>
    <n v="387"/>
    <n v="2.5837358336311018"/>
    <m/>
    <x v="4"/>
    <n v="1"/>
    <n v="0.4"/>
    <n v="2.5837358336311018"/>
    <n v="1.0334943334524407"/>
  </r>
  <r>
    <x v="142"/>
    <s v="2009g-Norcross"/>
    <x v="4"/>
    <x v="7"/>
    <s v="BF003"/>
    <s v="BT51"/>
    <x v="140"/>
    <x v="141"/>
    <n v="71.111000000000004"/>
    <n v="-163.03100000000001"/>
    <x v="74"/>
    <n v="7.0833333333333331E-2"/>
    <n v="3.27"/>
    <x v="127"/>
    <x v="50"/>
    <s v="sand with mud"/>
    <x v="44"/>
    <x v="44"/>
    <x v="29"/>
    <x v="100"/>
    <x v="0"/>
    <n v="2.2570000000000001"/>
    <n v="171"/>
    <n v="387"/>
    <n v="2.5837358336311018"/>
    <m/>
    <x v="8"/>
    <n v="3"/>
    <n v="19.2"/>
    <n v="7.7512075008933055"/>
    <n v="49.607728005717156"/>
  </r>
  <r>
    <x v="142"/>
    <s v="2009g-Norcross"/>
    <x v="4"/>
    <x v="7"/>
    <s v="BF003"/>
    <s v="BT51"/>
    <x v="140"/>
    <x v="141"/>
    <n v="71.111000000000004"/>
    <n v="-163.03100000000001"/>
    <x v="74"/>
    <n v="7.0833333333333331E-2"/>
    <n v="3.27"/>
    <x v="127"/>
    <x v="50"/>
    <s v="sand with mud"/>
    <x v="44"/>
    <x v="44"/>
    <x v="29"/>
    <x v="100"/>
    <x v="0"/>
    <n v="2.2570000000000001"/>
    <n v="171"/>
    <n v="387"/>
    <n v="2.5837358336311018"/>
    <m/>
    <x v="9"/>
    <n v="1"/>
    <n v="38.5"/>
    <n v="2.5837358336311018"/>
    <n v="99.473829594797422"/>
  </r>
  <r>
    <x v="142"/>
    <s v="2009g-Norcross"/>
    <x v="4"/>
    <x v="7"/>
    <s v="BF003"/>
    <s v="BT51"/>
    <x v="140"/>
    <x v="141"/>
    <n v="71.111000000000004"/>
    <n v="-163.03100000000001"/>
    <x v="74"/>
    <n v="7.0833333333333331E-2"/>
    <n v="3.27"/>
    <x v="127"/>
    <x v="50"/>
    <s v="sand with mud"/>
    <x v="44"/>
    <x v="44"/>
    <x v="29"/>
    <x v="100"/>
    <x v="0"/>
    <n v="2.2570000000000001"/>
    <n v="171"/>
    <n v="387"/>
    <n v="2.5837358336311018"/>
    <m/>
    <x v="10"/>
    <n v="2"/>
    <n v="1"/>
    <n v="5.1674716672622036"/>
    <n v="2.5837358336311018"/>
  </r>
  <r>
    <x v="143"/>
    <s v="2009g-Norcross"/>
    <x v="4"/>
    <x v="7"/>
    <s v="BF005"/>
    <s v="BT53"/>
    <x v="141"/>
    <x v="142"/>
    <n v="71.104900000000001"/>
    <n v="-162.26179999999999"/>
    <x v="74"/>
    <n v="0.20208333333333331"/>
    <n v="3"/>
    <x v="128"/>
    <x v="5"/>
    <s v="sand with mud"/>
    <x v="45"/>
    <x v="45"/>
    <x v="30"/>
    <x v="101"/>
    <x v="0"/>
    <n v="2.2570000000000001"/>
    <n v="144"/>
    <n v="325"/>
    <n v="3.0754915196693213"/>
    <m/>
    <x v="36"/>
    <n v="6"/>
    <n v="1.8"/>
    <n v="18.45294911801593"/>
    <n v="5.5358847354047782"/>
  </r>
  <r>
    <x v="143"/>
    <s v="2009g-Norcross"/>
    <x v="4"/>
    <x v="7"/>
    <s v="BF005"/>
    <s v="BT53"/>
    <x v="141"/>
    <x v="142"/>
    <n v="71.104900000000001"/>
    <n v="-162.26179999999999"/>
    <x v="74"/>
    <n v="0.20208333333333331"/>
    <n v="3"/>
    <x v="128"/>
    <x v="5"/>
    <s v="sand with mud"/>
    <x v="45"/>
    <x v="45"/>
    <x v="30"/>
    <x v="101"/>
    <x v="0"/>
    <n v="2.2570000000000001"/>
    <n v="144"/>
    <n v="325"/>
    <n v="3.0754915196693213"/>
    <m/>
    <x v="0"/>
    <n v="15"/>
    <n v="10"/>
    <n v="46.132372795039821"/>
    <n v="30.754915196693211"/>
  </r>
  <r>
    <x v="143"/>
    <s v="2009g-Norcross"/>
    <x v="4"/>
    <x v="7"/>
    <s v="BF005"/>
    <s v="BT53"/>
    <x v="141"/>
    <x v="142"/>
    <n v="71.104900000000001"/>
    <n v="-162.26179999999999"/>
    <x v="74"/>
    <n v="0.20208333333333331"/>
    <n v="3"/>
    <x v="128"/>
    <x v="5"/>
    <s v="sand with mud"/>
    <x v="45"/>
    <x v="45"/>
    <x v="30"/>
    <x v="101"/>
    <x v="0"/>
    <n v="2.2570000000000001"/>
    <n v="144"/>
    <n v="325"/>
    <n v="3.0754915196693213"/>
    <m/>
    <x v="14"/>
    <n v="3"/>
    <n v="3.3"/>
    <n v="9.2264745590079649"/>
    <n v="10.149122014908761"/>
  </r>
  <r>
    <x v="143"/>
    <s v="2009g-Norcross"/>
    <x v="4"/>
    <x v="7"/>
    <s v="BF005"/>
    <s v="BT53"/>
    <x v="141"/>
    <x v="142"/>
    <n v="71.104900000000001"/>
    <n v="-162.26179999999999"/>
    <x v="74"/>
    <n v="0.20208333333333331"/>
    <n v="3"/>
    <x v="128"/>
    <x v="5"/>
    <s v="sand with mud"/>
    <x v="45"/>
    <x v="45"/>
    <x v="30"/>
    <x v="101"/>
    <x v="0"/>
    <n v="2.2570000000000001"/>
    <n v="144"/>
    <n v="325"/>
    <n v="3.0754915196693213"/>
    <m/>
    <x v="22"/>
    <n v="2"/>
    <n v="8"/>
    <n v="6.1509830393386427"/>
    <n v="24.603932157354571"/>
  </r>
  <r>
    <x v="143"/>
    <s v="2009g-Norcross"/>
    <x v="4"/>
    <x v="7"/>
    <s v="BF005"/>
    <s v="BT53"/>
    <x v="141"/>
    <x v="142"/>
    <n v="71.104900000000001"/>
    <n v="-162.26179999999999"/>
    <x v="74"/>
    <n v="0.20208333333333331"/>
    <n v="3"/>
    <x v="128"/>
    <x v="5"/>
    <s v="sand with mud"/>
    <x v="45"/>
    <x v="45"/>
    <x v="30"/>
    <x v="101"/>
    <x v="0"/>
    <n v="2.2570000000000001"/>
    <n v="144"/>
    <n v="325"/>
    <n v="3.0754915196693213"/>
    <m/>
    <x v="4"/>
    <n v="2"/>
    <n v="0.8"/>
    <n v="6.1509830393386427"/>
    <n v="2.4603932157354573"/>
  </r>
  <r>
    <x v="143"/>
    <s v="2009g-Norcross"/>
    <x v="4"/>
    <x v="7"/>
    <s v="BF005"/>
    <s v="BT53"/>
    <x v="141"/>
    <x v="142"/>
    <n v="71.104900000000001"/>
    <n v="-162.26179999999999"/>
    <x v="74"/>
    <n v="0.20208333333333331"/>
    <n v="3"/>
    <x v="128"/>
    <x v="5"/>
    <s v="sand with mud"/>
    <x v="45"/>
    <x v="45"/>
    <x v="30"/>
    <x v="101"/>
    <x v="0"/>
    <n v="2.2570000000000001"/>
    <n v="144"/>
    <n v="325"/>
    <n v="3.0754915196693213"/>
    <m/>
    <x v="8"/>
    <n v="2"/>
    <n v="0.9"/>
    <n v="6.1509830393386427"/>
    <n v="2.7679423677023891"/>
  </r>
  <r>
    <x v="143"/>
    <s v="2009g-Norcross"/>
    <x v="4"/>
    <x v="7"/>
    <s v="BF005"/>
    <s v="BT53"/>
    <x v="141"/>
    <x v="142"/>
    <n v="71.104900000000001"/>
    <n v="-162.26179999999999"/>
    <x v="74"/>
    <n v="0.20208333333333331"/>
    <n v="3"/>
    <x v="128"/>
    <x v="5"/>
    <s v="sand with mud"/>
    <x v="45"/>
    <x v="45"/>
    <x v="30"/>
    <x v="101"/>
    <x v="0"/>
    <n v="2.2570000000000001"/>
    <n v="144"/>
    <n v="325"/>
    <n v="3.0754915196693213"/>
    <m/>
    <x v="9"/>
    <n v="1"/>
    <n v="7"/>
    <n v="3.0754915196693213"/>
    <n v="21.52844063768525"/>
  </r>
  <r>
    <x v="143"/>
    <s v="2009g-Norcross"/>
    <x v="4"/>
    <x v="7"/>
    <s v="BF005"/>
    <s v="BT53"/>
    <x v="141"/>
    <x v="142"/>
    <n v="71.104900000000001"/>
    <n v="-162.26179999999999"/>
    <x v="74"/>
    <n v="0.20208333333333331"/>
    <n v="3"/>
    <x v="128"/>
    <x v="5"/>
    <s v="sand with mud"/>
    <x v="45"/>
    <x v="45"/>
    <x v="30"/>
    <x v="101"/>
    <x v="0"/>
    <n v="2.2570000000000001"/>
    <n v="144"/>
    <n v="325"/>
    <n v="3.0754915196693213"/>
    <m/>
    <x v="10"/>
    <n v="2"/>
    <n v="1.5"/>
    <n v="6.1509830393386427"/>
    <n v="4.6132372795039824"/>
  </r>
  <r>
    <x v="144"/>
    <s v="2009g-Norcross"/>
    <x v="4"/>
    <x v="7"/>
    <s v="BF007"/>
    <s v="BT34"/>
    <x v="142"/>
    <x v="143"/>
    <n v="71.242900000000006"/>
    <n v="-163.39949999999999"/>
    <x v="75"/>
    <n v="1.5277777777777777E-2"/>
    <n v="3.07"/>
    <x v="22"/>
    <x v="96"/>
    <s v="mud with sand"/>
    <x v="83"/>
    <x v="83"/>
    <x v="61"/>
    <x v="102"/>
    <x v="0"/>
    <n v="2.2570000000000001"/>
    <n v="140"/>
    <n v="316"/>
    <n v="3.1627005025074579"/>
    <m/>
    <x v="5"/>
    <n v="24"/>
    <n v="61.3"/>
    <n v="75.904812060178983"/>
    <n v="193.87354080370716"/>
  </r>
  <r>
    <x v="144"/>
    <s v="2009g-Norcross"/>
    <x v="4"/>
    <x v="7"/>
    <s v="BF007"/>
    <s v="BT34"/>
    <x v="142"/>
    <x v="143"/>
    <n v="71.242900000000006"/>
    <n v="-163.39949999999999"/>
    <x v="75"/>
    <n v="1.5277777777777777E-2"/>
    <n v="3.07"/>
    <x v="22"/>
    <x v="96"/>
    <s v="mud with sand"/>
    <x v="83"/>
    <x v="83"/>
    <x v="61"/>
    <x v="102"/>
    <x v="0"/>
    <n v="2.2570000000000001"/>
    <n v="140"/>
    <n v="316"/>
    <n v="3.1627005025074579"/>
    <m/>
    <x v="0"/>
    <n v="3"/>
    <n v="1.5"/>
    <n v="9.4881015075223729"/>
    <n v="4.7440507537611865"/>
  </r>
  <r>
    <x v="144"/>
    <s v="2009g-Norcross"/>
    <x v="4"/>
    <x v="7"/>
    <s v="BF007"/>
    <s v="BT34"/>
    <x v="142"/>
    <x v="143"/>
    <n v="71.242900000000006"/>
    <n v="-163.39949999999999"/>
    <x v="75"/>
    <n v="1.5277777777777777E-2"/>
    <n v="3.07"/>
    <x v="22"/>
    <x v="96"/>
    <s v="mud with sand"/>
    <x v="83"/>
    <x v="83"/>
    <x v="61"/>
    <x v="102"/>
    <x v="0"/>
    <n v="2.2570000000000001"/>
    <n v="140"/>
    <n v="316"/>
    <n v="3.1627005025074579"/>
    <m/>
    <x v="14"/>
    <n v="1"/>
    <n v="0.1"/>
    <n v="3.1627005025074579"/>
    <n v="0.31627005025074584"/>
  </r>
  <r>
    <x v="144"/>
    <s v="2009g-Norcross"/>
    <x v="4"/>
    <x v="7"/>
    <s v="BF007"/>
    <s v="BT34"/>
    <x v="142"/>
    <x v="143"/>
    <n v="71.242900000000006"/>
    <n v="-163.39949999999999"/>
    <x v="75"/>
    <n v="1.5277777777777777E-2"/>
    <n v="3.07"/>
    <x v="22"/>
    <x v="96"/>
    <s v="mud with sand"/>
    <x v="83"/>
    <x v="83"/>
    <x v="61"/>
    <x v="102"/>
    <x v="0"/>
    <n v="2.2570000000000001"/>
    <n v="140"/>
    <n v="316"/>
    <n v="3.1627005025074579"/>
    <m/>
    <x v="4"/>
    <n v="1"/>
    <n v="0.4"/>
    <n v="3.1627005025074579"/>
    <n v="1.2650802010029834"/>
  </r>
  <r>
    <x v="144"/>
    <s v="2009g-Norcross"/>
    <x v="4"/>
    <x v="7"/>
    <s v="BF007"/>
    <s v="BT34"/>
    <x v="142"/>
    <x v="143"/>
    <n v="71.242900000000006"/>
    <n v="-163.39949999999999"/>
    <x v="75"/>
    <n v="1.5277777777777777E-2"/>
    <n v="3.07"/>
    <x v="22"/>
    <x v="96"/>
    <s v="mud with sand"/>
    <x v="83"/>
    <x v="83"/>
    <x v="61"/>
    <x v="102"/>
    <x v="0"/>
    <n v="2.2570000000000001"/>
    <n v="140"/>
    <n v="316"/>
    <n v="3.1627005025074579"/>
    <m/>
    <x v="8"/>
    <n v="6"/>
    <n v="23.4"/>
    <n v="18.976203015044746"/>
    <n v="74.007191758674509"/>
  </r>
  <r>
    <x v="144"/>
    <s v="2009g-Norcross"/>
    <x v="4"/>
    <x v="7"/>
    <s v="BF007"/>
    <s v="BT34"/>
    <x v="142"/>
    <x v="143"/>
    <n v="71.242900000000006"/>
    <n v="-163.39949999999999"/>
    <x v="75"/>
    <n v="1.5277777777777777E-2"/>
    <n v="3.07"/>
    <x v="22"/>
    <x v="96"/>
    <s v="mud with sand"/>
    <x v="83"/>
    <x v="83"/>
    <x v="61"/>
    <x v="102"/>
    <x v="0"/>
    <n v="2.2570000000000001"/>
    <n v="140"/>
    <n v="316"/>
    <n v="3.1627005025074579"/>
    <m/>
    <x v="10"/>
    <n v="4"/>
    <n v="9"/>
    <n v="12.650802010029832"/>
    <n v="28.464304522567122"/>
  </r>
  <r>
    <x v="144"/>
    <s v="2009g-Norcross"/>
    <x v="4"/>
    <x v="7"/>
    <s v="BF007"/>
    <s v="BT34"/>
    <x v="142"/>
    <x v="143"/>
    <n v="71.242900000000006"/>
    <n v="-163.39949999999999"/>
    <x v="75"/>
    <n v="1.5277777777777777E-2"/>
    <n v="3.07"/>
    <x v="22"/>
    <x v="96"/>
    <s v="mud with sand"/>
    <x v="83"/>
    <x v="83"/>
    <x v="61"/>
    <x v="102"/>
    <x v="0"/>
    <n v="2.2570000000000001"/>
    <n v="140"/>
    <n v="316"/>
    <n v="3.1627005025074579"/>
    <m/>
    <x v="19"/>
    <n v="1"/>
    <n v="0.7"/>
    <n v="3.1627005025074579"/>
    <n v="2.2138903517552202"/>
  </r>
  <r>
    <x v="145"/>
    <s v="2009g-Norcross"/>
    <x v="4"/>
    <x v="7"/>
    <s v="BF009"/>
    <s v="BT49"/>
    <x v="143"/>
    <x v="144"/>
    <n v="71.232799999999997"/>
    <n v="-162.62950000000001"/>
    <x v="76"/>
    <n v="0.95277777777777783"/>
    <n v="3.22"/>
    <x v="129"/>
    <x v="27"/>
    <s v="mud with sand"/>
    <x v="46"/>
    <x v="46"/>
    <x v="31"/>
    <x v="58"/>
    <x v="0"/>
    <n v="2.2570000000000001"/>
    <n v="171"/>
    <n v="385"/>
    <n v="2.5976094625921746"/>
    <m/>
    <x v="5"/>
    <n v="6"/>
    <n v="20.5"/>
    <n v="15.585656775553048"/>
    <n v="53.25099398313958"/>
  </r>
  <r>
    <x v="145"/>
    <s v="2009g-Norcross"/>
    <x v="4"/>
    <x v="7"/>
    <s v="BF009"/>
    <s v="BT49"/>
    <x v="143"/>
    <x v="144"/>
    <n v="71.232799999999997"/>
    <n v="-162.62950000000001"/>
    <x v="76"/>
    <n v="0.95277777777777783"/>
    <n v="3.22"/>
    <x v="129"/>
    <x v="27"/>
    <s v="mud with sand"/>
    <x v="46"/>
    <x v="46"/>
    <x v="31"/>
    <x v="58"/>
    <x v="0"/>
    <n v="2.2570000000000001"/>
    <n v="171"/>
    <n v="385"/>
    <n v="2.5976094625921746"/>
    <m/>
    <x v="0"/>
    <n v="64"/>
    <n v="49"/>
    <n v="166.24700560589918"/>
    <n v="127.28286366701656"/>
  </r>
  <r>
    <x v="145"/>
    <s v="2009g-Norcross"/>
    <x v="4"/>
    <x v="7"/>
    <s v="BF009"/>
    <s v="BT49"/>
    <x v="143"/>
    <x v="144"/>
    <n v="71.232799999999997"/>
    <n v="-162.62950000000001"/>
    <x v="76"/>
    <n v="0.95277777777777783"/>
    <n v="3.22"/>
    <x v="129"/>
    <x v="27"/>
    <s v="mud with sand"/>
    <x v="46"/>
    <x v="46"/>
    <x v="31"/>
    <x v="58"/>
    <x v="0"/>
    <n v="2.2570000000000001"/>
    <n v="171"/>
    <n v="385"/>
    <n v="2.5976094625921746"/>
    <m/>
    <x v="14"/>
    <n v="2"/>
    <n v="1.4"/>
    <n v="5.1952189251843492"/>
    <n v="3.6366532476290443"/>
  </r>
  <r>
    <x v="145"/>
    <s v="2009g-Norcross"/>
    <x v="4"/>
    <x v="7"/>
    <s v="BF009"/>
    <s v="BT49"/>
    <x v="143"/>
    <x v="144"/>
    <n v="71.232799999999997"/>
    <n v="-162.62950000000001"/>
    <x v="76"/>
    <n v="0.95277777777777783"/>
    <n v="3.22"/>
    <x v="129"/>
    <x v="27"/>
    <s v="mud with sand"/>
    <x v="46"/>
    <x v="46"/>
    <x v="31"/>
    <x v="58"/>
    <x v="0"/>
    <n v="2.2570000000000001"/>
    <n v="171"/>
    <n v="385"/>
    <n v="2.5976094625921746"/>
    <m/>
    <x v="15"/>
    <n v="2"/>
    <n v="6.5"/>
    <n v="5.1952189251843492"/>
    <n v="16.884461506849135"/>
  </r>
  <r>
    <x v="145"/>
    <s v="2009g-Norcross"/>
    <x v="4"/>
    <x v="7"/>
    <s v="BF009"/>
    <s v="BT49"/>
    <x v="143"/>
    <x v="144"/>
    <n v="71.232799999999997"/>
    <n v="-162.62950000000001"/>
    <x v="76"/>
    <n v="0.95277777777777783"/>
    <n v="3.22"/>
    <x v="129"/>
    <x v="27"/>
    <s v="mud with sand"/>
    <x v="46"/>
    <x v="46"/>
    <x v="31"/>
    <x v="58"/>
    <x v="0"/>
    <n v="2.2570000000000001"/>
    <n v="171"/>
    <n v="385"/>
    <n v="2.5976094625921746"/>
    <m/>
    <x v="3"/>
    <n v="2"/>
    <n v="12.7"/>
    <n v="5.1952189251843492"/>
    <n v="32.989640174920616"/>
  </r>
  <r>
    <x v="145"/>
    <s v="2009g-Norcross"/>
    <x v="4"/>
    <x v="7"/>
    <s v="BF009"/>
    <s v="BT49"/>
    <x v="143"/>
    <x v="144"/>
    <n v="71.232799999999997"/>
    <n v="-162.62950000000001"/>
    <x v="76"/>
    <n v="0.95277777777777783"/>
    <n v="3.22"/>
    <x v="129"/>
    <x v="27"/>
    <s v="mud with sand"/>
    <x v="46"/>
    <x v="46"/>
    <x v="31"/>
    <x v="58"/>
    <x v="0"/>
    <n v="2.2570000000000001"/>
    <n v="171"/>
    <n v="385"/>
    <n v="2.5976094625921746"/>
    <m/>
    <x v="4"/>
    <n v="1"/>
    <n v="0.3"/>
    <n v="2.5976094625921746"/>
    <n v="0.77928283877765236"/>
  </r>
  <r>
    <x v="145"/>
    <s v="2009g-Norcross"/>
    <x v="4"/>
    <x v="7"/>
    <s v="BF009"/>
    <s v="BT49"/>
    <x v="143"/>
    <x v="144"/>
    <n v="71.232799999999997"/>
    <n v="-162.62950000000001"/>
    <x v="76"/>
    <n v="0.95277777777777783"/>
    <n v="3.22"/>
    <x v="129"/>
    <x v="27"/>
    <s v="mud with sand"/>
    <x v="46"/>
    <x v="46"/>
    <x v="31"/>
    <x v="58"/>
    <x v="0"/>
    <n v="2.2570000000000001"/>
    <n v="171"/>
    <n v="385"/>
    <n v="2.5976094625921746"/>
    <m/>
    <x v="9"/>
    <n v="1"/>
    <n v="1.3"/>
    <n v="2.5976094625921746"/>
    <n v="3.3768923013698271"/>
  </r>
  <r>
    <x v="145"/>
    <s v="2009g-Norcross"/>
    <x v="4"/>
    <x v="7"/>
    <s v="BF009"/>
    <s v="BT49"/>
    <x v="143"/>
    <x v="144"/>
    <n v="71.232799999999997"/>
    <n v="-162.62950000000001"/>
    <x v="76"/>
    <n v="0.95277777777777783"/>
    <n v="3.22"/>
    <x v="129"/>
    <x v="27"/>
    <s v="mud with sand"/>
    <x v="46"/>
    <x v="46"/>
    <x v="31"/>
    <x v="58"/>
    <x v="0"/>
    <n v="2.2570000000000001"/>
    <n v="171"/>
    <n v="385"/>
    <n v="2.5976094625921746"/>
    <m/>
    <x v="10"/>
    <n v="1"/>
    <n v="2.5"/>
    <n v="2.5976094625921746"/>
    <n v="6.4940236564804366"/>
  </r>
  <r>
    <x v="146"/>
    <s v="2009g-Norcross"/>
    <x v="4"/>
    <x v="7"/>
    <s v="BF011"/>
    <s v="BT29"/>
    <x v="144"/>
    <x v="145"/>
    <n v="71.371399999999994"/>
    <n v="-163.7826"/>
    <x v="73"/>
    <n v="0.25208333333333333"/>
    <n v="3.07"/>
    <x v="130"/>
    <x v="67"/>
    <s v="mud with sand"/>
    <x v="47"/>
    <x v="47"/>
    <x v="32"/>
    <x v="103"/>
    <x v="0"/>
    <n v="2.2570000000000001"/>
    <n v="153"/>
    <n v="346"/>
    <n v="2.8878454243599667"/>
    <m/>
    <x v="36"/>
    <n v="3"/>
    <n v="0.7"/>
    <n v="8.6635362730799006"/>
    <n v="2.0214917970519766"/>
  </r>
  <r>
    <x v="146"/>
    <s v="2009g-Norcross"/>
    <x v="4"/>
    <x v="7"/>
    <s v="BF011"/>
    <s v="BT29"/>
    <x v="144"/>
    <x v="145"/>
    <n v="71.371399999999994"/>
    <n v="-163.7826"/>
    <x v="73"/>
    <n v="0.25208333333333333"/>
    <n v="3.07"/>
    <x v="130"/>
    <x v="67"/>
    <s v="mud with sand"/>
    <x v="47"/>
    <x v="47"/>
    <x v="32"/>
    <x v="103"/>
    <x v="0"/>
    <n v="2.2570000000000001"/>
    <n v="153"/>
    <n v="346"/>
    <n v="2.8878454243599667"/>
    <m/>
    <x v="5"/>
    <n v="14"/>
    <n v="36.9"/>
    <n v="40.429835941039535"/>
    <n v="106.56149615888276"/>
  </r>
  <r>
    <x v="146"/>
    <s v="2009g-Norcross"/>
    <x v="4"/>
    <x v="7"/>
    <s v="BF011"/>
    <s v="BT29"/>
    <x v="144"/>
    <x v="145"/>
    <n v="71.371399999999994"/>
    <n v="-163.7826"/>
    <x v="73"/>
    <n v="0.25208333333333333"/>
    <n v="3.07"/>
    <x v="130"/>
    <x v="67"/>
    <s v="mud with sand"/>
    <x v="47"/>
    <x v="47"/>
    <x v="32"/>
    <x v="103"/>
    <x v="0"/>
    <n v="2.2570000000000001"/>
    <n v="153"/>
    <n v="346"/>
    <n v="2.8878454243599667"/>
    <m/>
    <x v="0"/>
    <n v="8"/>
    <n v="12"/>
    <n v="23.102763394879734"/>
    <n v="34.654145092319602"/>
  </r>
  <r>
    <x v="146"/>
    <s v="2009g-Norcross"/>
    <x v="4"/>
    <x v="7"/>
    <s v="BF011"/>
    <s v="BT29"/>
    <x v="144"/>
    <x v="145"/>
    <n v="71.371399999999994"/>
    <n v="-163.7826"/>
    <x v="73"/>
    <n v="0.25208333333333333"/>
    <n v="3.07"/>
    <x v="130"/>
    <x v="67"/>
    <s v="mud with sand"/>
    <x v="47"/>
    <x v="47"/>
    <x v="32"/>
    <x v="103"/>
    <x v="0"/>
    <n v="2.2570000000000001"/>
    <n v="153"/>
    <n v="346"/>
    <n v="2.8878454243599667"/>
    <m/>
    <x v="14"/>
    <n v="1"/>
    <n v="0.4"/>
    <n v="2.8878454243599667"/>
    <n v="1.1551381697439866"/>
  </r>
  <r>
    <x v="146"/>
    <s v="2009g-Norcross"/>
    <x v="4"/>
    <x v="7"/>
    <s v="BF011"/>
    <s v="BT29"/>
    <x v="144"/>
    <x v="145"/>
    <n v="71.371399999999994"/>
    <n v="-163.7826"/>
    <x v="73"/>
    <n v="0.25208333333333333"/>
    <n v="3.07"/>
    <x v="130"/>
    <x v="67"/>
    <s v="mud with sand"/>
    <x v="47"/>
    <x v="47"/>
    <x v="32"/>
    <x v="103"/>
    <x v="0"/>
    <n v="2.2570000000000001"/>
    <n v="153"/>
    <n v="346"/>
    <n v="2.8878454243599667"/>
    <m/>
    <x v="8"/>
    <n v="8"/>
    <n v="11.8"/>
    <n v="23.102763394879734"/>
    <n v="34.076576007447606"/>
  </r>
  <r>
    <x v="146"/>
    <s v="2009g-Norcross"/>
    <x v="4"/>
    <x v="7"/>
    <s v="BF011"/>
    <s v="BT29"/>
    <x v="144"/>
    <x v="145"/>
    <n v="71.371399999999994"/>
    <n v="-163.7826"/>
    <x v="73"/>
    <n v="0.25208333333333333"/>
    <n v="3.07"/>
    <x v="130"/>
    <x v="67"/>
    <s v="mud with sand"/>
    <x v="47"/>
    <x v="47"/>
    <x v="32"/>
    <x v="103"/>
    <x v="0"/>
    <n v="2.2570000000000001"/>
    <n v="153"/>
    <n v="346"/>
    <n v="2.8878454243599667"/>
    <m/>
    <x v="10"/>
    <n v="5"/>
    <n v="11"/>
    <n v="14.439227121799833"/>
    <n v="31.766299667959633"/>
  </r>
  <r>
    <x v="147"/>
    <s v="2009g-Norcross"/>
    <x v="4"/>
    <x v="7"/>
    <s v="BF013"/>
    <s v="BT39"/>
    <x v="145"/>
    <x v="146"/>
    <n v="71.366500000000002"/>
    <n v="-163.00739999999999"/>
    <x v="75"/>
    <n v="0.37152777777777773"/>
    <n v="3.03"/>
    <x v="131"/>
    <x v="76"/>
    <s v="mud with gravel and sand"/>
    <x v="48"/>
    <x v="48"/>
    <x v="33"/>
    <x v="46"/>
    <x v="0"/>
    <n v="2.2570000000000001"/>
    <n v="138"/>
    <n v="311"/>
    <n v="3.212958156058658"/>
    <m/>
    <x v="5"/>
    <n v="2"/>
    <n v="4.3"/>
    <n v="6.425916312117316"/>
    <n v="13.815720071052228"/>
  </r>
  <r>
    <x v="147"/>
    <s v="2009g-Norcross"/>
    <x v="4"/>
    <x v="7"/>
    <s v="BF013"/>
    <s v="BT39"/>
    <x v="145"/>
    <x v="146"/>
    <n v="71.366500000000002"/>
    <n v="-163.00739999999999"/>
    <x v="75"/>
    <n v="0.37152777777777773"/>
    <n v="3.03"/>
    <x v="131"/>
    <x v="76"/>
    <s v="mud with gravel and sand"/>
    <x v="48"/>
    <x v="48"/>
    <x v="33"/>
    <x v="46"/>
    <x v="0"/>
    <n v="2.2570000000000001"/>
    <n v="138"/>
    <n v="311"/>
    <n v="3.212958156058658"/>
    <m/>
    <x v="6"/>
    <n v="2"/>
    <n v="9.9"/>
    <n v="6.425916312117316"/>
    <n v="31.808285744980715"/>
  </r>
  <r>
    <x v="147"/>
    <s v="2009g-Norcross"/>
    <x v="4"/>
    <x v="7"/>
    <s v="BF013"/>
    <s v="BT39"/>
    <x v="145"/>
    <x v="146"/>
    <n v="71.366500000000002"/>
    <n v="-163.00739999999999"/>
    <x v="75"/>
    <n v="0.37152777777777773"/>
    <n v="3.03"/>
    <x v="131"/>
    <x v="76"/>
    <s v="mud with gravel and sand"/>
    <x v="48"/>
    <x v="48"/>
    <x v="33"/>
    <x v="46"/>
    <x v="0"/>
    <n v="2.2570000000000001"/>
    <n v="138"/>
    <n v="311"/>
    <n v="3.212958156058658"/>
    <m/>
    <x v="0"/>
    <n v="35"/>
    <n v="37.9"/>
    <n v="112.45353546205303"/>
    <n v="121.77111411462313"/>
  </r>
  <r>
    <x v="147"/>
    <s v="2009g-Norcross"/>
    <x v="4"/>
    <x v="7"/>
    <s v="BF013"/>
    <s v="BT39"/>
    <x v="145"/>
    <x v="146"/>
    <n v="71.366500000000002"/>
    <n v="-163.00739999999999"/>
    <x v="75"/>
    <n v="0.37152777777777773"/>
    <n v="3.03"/>
    <x v="131"/>
    <x v="76"/>
    <s v="mud with gravel and sand"/>
    <x v="48"/>
    <x v="48"/>
    <x v="33"/>
    <x v="46"/>
    <x v="0"/>
    <n v="2.2570000000000001"/>
    <n v="138"/>
    <n v="311"/>
    <n v="3.212958156058658"/>
    <m/>
    <x v="13"/>
    <n v="1"/>
    <n v="8.3000000000000007"/>
    <n v="3.212958156058658"/>
    <n v="26.667552695286865"/>
  </r>
  <r>
    <x v="147"/>
    <s v="2009g-Norcross"/>
    <x v="4"/>
    <x v="7"/>
    <s v="BF013"/>
    <s v="BT39"/>
    <x v="145"/>
    <x v="146"/>
    <n v="71.366500000000002"/>
    <n v="-163.00739999999999"/>
    <x v="75"/>
    <n v="0.37152777777777773"/>
    <n v="3.03"/>
    <x v="131"/>
    <x v="76"/>
    <s v="mud with gravel and sand"/>
    <x v="48"/>
    <x v="48"/>
    <x v="33"/>
    <x v="46"/>
    <x v="0"/>
    <n v="2.2570000000000001"/>
    <n v="138"/>
    <n v="311"/>
    <n v="3.212958156058658"/>
    <m/>
    <x v="15"/>
    <n v="1"/>
    <n v="2.9"/>
    <n v="3.212958156058658"/>
    <n v="9.3175786525701074"/>
  </r>
  <r>
    <x v="147"/>
    <s v="2009g-Norcross"/>
    <x v="4"/>
    <x v="7"/>
    <s v="BF013"/>
    <s v="BT39"/>
    <x v="145"/>
    <x v="146"/>
    <n v="71.366500000000002"/>
    <n v="-163.00739999999999"/>
    <x v="75"/>
    <n v="0.37152777777777773"/>
    <n v="3.03"/>
    <x v="131"/>
    <x v="76"/>
    <s v="mud with gravel and sand"/>
    <x v="48"/>
    <x v="48"/>
    <x v="33"/>
    <x v="46"/>
    <x v="0"/>
    <n v="2.2570000000000001"/>
    <n v="138"/>
    <n v="311"/>
    <n v="3.212958156058658"/>
    <m/>
    <x v="24"/>
    <n v="1"/>
    <n v="8"/>
    <n v="3.212958156058658"/>
    <n v="25.703665248469264"/>
  </r>
  <r>
    <x v="147"/>
    <s v="2009g-Norcross"/>
    <x v="4"/>
    <x v="7"/>
    <s v="BF013"/>
    <s v="BT39"/>
    <x v="145"/>
    <x v="146"/>
    <n v="71.366500000000002"/>
    <n v="-163.00739999999999"/>
    <x v="75"/>
    <n v="0.37152777777777773"/>
    <n v="3.03"/>
    <x v="131"/>
    <x v="76"/>
    <s v="mud with gravel and sand"/>
    <x v="48"/>
    <x v="48"/>
    <x v="33"/>
    <x v="46"/>
    <x v="0"/>
    <n v="2.2570000000000001"/>
    <n v="138"/>
    <n v="311"/>
    <n v="3.212958156058658"/>
    <m/>
    <x v="22"/>
    <n v="1"/>
    <n v="9.5"/>
    <n v="3.212958156058658"/>
    <n v="30.523102482557249"/>
  </r>
  <r>
    <x v="147"/>
    <s v="2009g-Norcross"/>
    <x v="4"/>
    <x v="7"/>
    <s v="BF013"/>
    <s v="BT39"/>
    <x v="145"/>
    <x v="146"/>
    <n v="71.366500000000002"/>
    <n v="-163.00739999999999"/>
    <x v="75"/>
    <n v="0.37152777777777773"/>
    <n v="3.03"/>
    <x v="131"/>
    <x v="76"/>
    <s v="mud with gravel and sand"/>
    <x v="48"/>
    <x v="48"/>
    <x v="33"/>
    <x v="46"/>
    <x v="0"/>
    <n v="2.2570000000000001"/>
    <n v="138"/>
    <n v="311"/>
    <n v="3.212958156058658"/>
    <m/>
    <x v="4"/>
    <n v="2"/>
    <n v="2.5"/>
    <n v="6.425916312117316"/>
    <n v="8.0323953901466449"/>
  </r>
  <r>
    <x v="147"/>
    <s v="2009g-Norcross"/>
    <x v="4"/>
    <x v="7"/>
    <s v="BF013"/>
    <s v="BT39"/>
    <x v="145"/>
    <x v="146"/>
    <n v="71.366500000000002"/>
    <n v="-163.00739999999999"/>
    <x v="75"/>
    <n v="0.37152777777777773"/>
    <n v="3.03"/>
    <x v="131"/>
    <x v="76"/>
    <s v="mud with gravel and sand"/>
    <x v="48"/>
    <x v="48"/>
    <x v="33"/>
    <x v="46"/>
    <x v="0"/>
    <n v="2.2570000000000001"/>
    <n v="138"/>
    <n v="311"/>
    <n v="3.212958156058658"/>
    <m/>
    <x v="9"/>
    <n v="1"/>
    <n v="0.2"/>
    <n v="3.212958156058658"/>
    <n v="0.64259163121173168"/>
  </r>
  <r>
    <x v="148"/>
    <s v="2009g-Norcross"/>
    <x v="4"/>
    <x v="7"/>
    <s v="BF015"/>
    <s v="BT45"/>
    <x v="146"/>
    <x v="147"/>
    <n v="71.350099999999998"/>
    <n v="-162.2313"/>
    <x v="77"/>
    <n v="0.23333333333333331"/>
    <n v="3.35"/>
    <x v="132"/>
    <x v="17"/>
    <s v="sand with mud"/>
    <x v="49"/>
    <x v="49"/>
    <x v="34"/>
    <x v="104"/>
    <x v="0"/>
    <n v="2.2570000000000001"/>
    <n v="132"/>
    <n v="298"/>
    <n v="3.3543473769758725"/>
    <m/>
    <x v="36"/>
    <n v="4"/>
    <n v="1.5"/>
    <n v="13.41738950790349"/>
    <n v="5.0315210654638083"/>
  </r>
  <r>
    <x v="148"/>
    <s v="2009g-Norcross"/>
    <x v="4"/>
    <x v="7"/>
    <s v="BF015"/>
    <s v="BT45"/>
    <x v="146"/>
    <x v="147"/>
    <n v="71.350099999999998"/>
    <n v="-162.2313"/>
    <x v="77"/>
    <n v="0.23333333333333331"/>
    <n v="3.35"/>
    <x v="132"/>
    <x v="17"/>
    <s v="sand with mud"/>
    <x v="49"/>
    <x v="49"/>
    <x v="34"/>
    <x v="104"/>
    <x v="0"/>
    <n v="2.2570000000000001"/>
    <n v="132"/>
    <n v="298"/>
    <n v="3.3543473769758725"/>
    <m/>
    <x v="5"/>
    <n v="1"/>
    <n v="2.5"/>
    <n v="3.3543473769758725"/>
    <n v="8.3858684424396817"/>
  </r>
  <r>
    <x v="148"/>
    <s v="2009g-Norcross"/>
    <x v="4"/>
    <x v="7"/>
    <s v="BF015"/>
    <s v="BT45"/>
    <x v="146"/>
    <x v="147"/>
    <n v="71.350099999999998"/>
    <n v="-162.2313"/>
    <x v="77"/>
    <n v="0.23333333333333331"/>
    <n v="3.35"/>
    <x v="132"/>
    <x v="17"/>
    <s v="sand with mud"/>
    <x v="49"/>
    <x v="49"/>
    <x v="34"/>
    <x v="104"/>
    <x v="0"/>
    <n v="2.2570000000000001"/>
    <n v="132"/>
    <n v="298"/>
    <n v="3.3543473769758725"/>
    <m/>
    <x v="0"/>
    <n v="35"/>
    <n v="21.1"/>
    <n v="117.40215819415553"/>
    <n v="70.776729654190916"/>
  </r>
  <r>
    <x v="148"/>
    <s v="2009g-Norcross"/>
    <x v="4"/>
    <x v="7"/>
    <s v="BF015"/>
    <s v="BT45"/>
    <x v="146"/>
    <x v="147"/>
    <n v="71.350099999999998"/>
    <n v="-162.2313"/>
    <x v="77"/>
    <n v="0.23333333333333331"/>
    <n v="3.35"/>
    <x v="132"/>
    <x v="17"/>
    <s v="sand with mud"/>
    <x v="49"/>
    <x v="49"/>
    <x v="34"/>
    <x v="104"/>
    <x v="0"/>
    <n v="2.2570000000000001"/>
    <n v="132"/>
    <n v="298"/>
    <n v="3.3543473769758725"/>
    <m/>
    <x v="8"/>
    <n v="1"/>
    <n v="2.6"/>
    <n v="3.3543473769758725"/>
    <n v="8.7213031801372694"/>
  </r>
  <r>
    <x v="148"/>
    <s v="2009g-Norcross"/>
    <x v="4"/>
    <x v="7"/>
    <s v="BF015"/>
    <s v="BT45"/>
    <x v="146"/>
    <x v="147"/>
    <n v="71.350099999999998"/>
    <n v="-162.2313"/>
    <x v="77"/>
    <n v="0.23333333333333331"/>
    <n v="3.35"/>
    <x v="132"/>
    <x v="17"/>
    <s v="sand with mud"/>
    <x v="49"/>
    <x v="49"/>
    <x v="34"/>
    <x v="104"/>
    <x v="0"/>
    <n v="2.2570000000000001"/>
    <n v="132"/>
    <n v="298"/>
    <n v="3.3543473769758725"/>
    <m/>
    <x v="10"/>
    <n v="2"/>
    <n v="15"/>
    <n v="6.708694753951745"/>
    <n v="50.315210654638086"/>
  </r>
  <r>
    <x v="149"/>
    <s v="2009g-Norcross"/>
    <x v="4"/>
    <x v="7"/>
    <s v="BF017"/>
    <s v="BT37"/>
    <x v="101"/>
    <x v="148"/>
    <n v="71.489500000000007"/>
    <n v="-163.38159999999999"/>
    <x v="75"/>
    <n v="0.19722222222222222"/>
    <n v="2.98"/>
    <x v="133"/>
    <x v="42"/>
    <s v="mud with sand and gravel"/>
    <x v="50"/>
    <x v="50"/>
    <x v="35"/>
    <x v="105"/>
    <x v="0"/>
    <n v="2.2570000000000001"/>
    <n v="147"/>
    <n v="331"/>
    <n v="3.0236247633316076"/>
    <m/>
    <x v="36"/>
    <n v="5"/>
    <n v="1.2"/>
    <n v="15.118123816658038"/>
    <n v="3.628349715997929"/>
  </r>
  <r>
    <x v="149"/>
    <s v="2009g-Norcross"/>
    <x v="4"/>
    <x v="7"/>
    <s v="BF017"/>
    <s v="BT37"/>
    <x v="101"/>
    <x v="148"/>
    <n v="71.489500000000007"/>
    <n v="-163.38159999999999"/>
    <x v="75"/>
    <n v="0.19722222222222222"/>
    <n v="2.98"/>
    <x v="133"/>
    <x v="42"/>
    <s v="mud with sand and gravel"/>
    <x v="50"/>
    <x v="50"/>
    <x v="35"/>
    <x v="105"/>
    <x v="0"/>
    <n v="2.2570000000000001"/>
    <n v="147"/>
    <n v="331"/>
    <n v="3.0236247633316076"/>
    <m/>
    <x v="5"/>
    <n v="5"/>
    <n v="15.9"/>
    <n v="15.118123816658038"/>
    <n v="48.075633736972563"/>
  </r>
  <r>
    <x v="149"/>
    <s v="2009g-Norcross"/>
    <x v="4"/>
    <x v="7"/>
    <s v="BF017"/>
    <s v="BT37"/>
    <x v="101"/>
    <x v="148"/>
    <n v="71.489500000000007"/>
    <n v="-163.38159999999999"/>
    <x v="75"/>
    <n v="0.19722222222222222"/>
    <n v="2.98"/>
    <x v="133"/>
    <x v="42"/>
    <s v="mud with sand and gravel"/>
    <x v="50"/>
    <x v="50"/>
    <x v="35"/>
    <x v="105"/>
    <x v="0"/>
    <n v="2.2570000000000001"/>
    <n v="147"/>
    <n v="331"/>
    <n v="3.0236247633316076"/>
    <m/>
    <x v="6"/>
    <n v="1"/>
    <n v="0.4"/>
    <n v="3.0236247633316076"/>
    <n v="1.2094499053326431"/>
  </r>
  <r>
    <x v="149"/>
    <s v="2009g-Norcross"/>
    <x v="4"/>
    <x v="7"/>
    <s v="BF017"/>
    <s v="BT37"/>
    <x v="101"/>
    <x v="148"/>
    <n v="71.489500000000007"/>
    <n v="-163.38159999999999"/>
    <x v="75"/>
    <n v="0.19722222222222222"/>
    <n v="2.98"/>
    <x v="133"/>
    <x v="42"/>
    <s v="mud with sand and gravel"/>
    <x v="50"/>
    <x v="50"/>
    <x v="35"/>
    <x v="105"/>
    <x v="0"/>
    <n v="2.2570000000000001"/>
    <n v="147"/>
    <n v="331"/>
    <n v="3.0236247633316076"/>
    <m/>
    <x v="0"/>
    <n v="18"/>
    <n v="16.399999999999999"/>
    <n v="54.425245739968936"/>
    <n v="49.587446118638361"/>
  </r>
  <r>
    <x v="149"/>
    <s v="2009g-Norcross"/>
    <x v="4"/>
    <x v="7"/>
    <s v="BF017"/>
    <s v="BT37"/>
    <x v="101"/>
    <x v="148"/>
    <n v="71.489500000000007"/>
    <n v="-163.38159999999999"/>
    <x v="75"/>
    <n v="0.19722222222222222"/>
    <n v="2.98"/>
    <x v="133"/>
    <x v="42"/>
    <s v="mud with sand and gravel"/>
    <x v="50"/>
    <x v="50"/>
    <x v="35"/>
    <x v="105"/>
    <x v="0"/>
    <n v="2.2570000000000001"/>
    <n v="147"/>
    <n v="331"/>
    <n v="3.0236247633316076"/>
    <m/>
    <x v="15"/>
    <n v="1"/>
    <n v="8"/>
    <n v="3.0236247633316076"/>
    <n v="24.188998106652861"/>
  </r>
  <r>
    <x v="149"/>
    <s v="2009g-Norcross"/>
    <x v="4"/>
    <x v="7"/>
    <s v="BF017"/>
    <s v="BT37"/>
    <x v="101"/>
    <x v="148"/>
    <n v="71.489500000000007"/>
    <n v="-163.38159999999999"/>
    <x v="75"/>
    <n v="0.19722222222222222"/>
    <n v="2.98"/>
    <x v="133"/>
    <x v="42"/>
    <s v="mud with sand and gravel"/>
    <x v="50"/>
    <x v="50"/>
    <x v="35"/>
    <x v="105"/>
    <x v="0"/>
    <n v="2.2570000000000001"/>
    <n v="147"/>
    <n v="331"/>
    <n v="3.0236247633316076"/>
    <m/>
    <x v="4"/>
    <n v="2"/>
    <n v="1.1000000000000001"/>
    <n v="6.0472495266632151"/>
    <n v="3.3259872396647685"/>
  </r>
  <r>
    <x v="149"/>
    <s v="2009g-Norcross"/>
    <x v="4"/>
    <x v="7"/>
    <s v="BF017"/>
    <s v="BT37"/>
    <x v="101"/>
    <x v="148"/>
    <n v="71.489500000000007"/>
    <n v="-163.38159999999999"/>
    <x v="75"/>
    <n v="0.19722222222222222"/>
    <n v="2.98"/>
    <x v="133"/>
    <x v="42"/>
    <s v="mud with sand and gravel"/>
    <x v="50"/>
    <x v="50"/>
    <x v="35"/>
    <x v="105"/>
    <x v="0"/>
    <n v="2.2570000000000001"/>
    <n v="147"/>
    <n v="331"/>
    <n v="3.0236247633316076"/>
    <m/>
    <x v="8"/>
    <n v="3"/>
    <n v="0.6"/>
    <n v="9.0708742899948227"/>
    <n v="1.8141748579989645"/>
  </r>
  <r>
    <x v="150"/>
    <s v="2009g-Norcross"/>
    <x v="4"/>
    <x v="7"/>
    <s v="BF019"/>
    <s v="BT43"/>
    <x v="147"/>
    <x v="149"/>
    <n v="71.4803"/>
    <n v="-162.60560000000001"/>
    <x v="77"/>
    <n v="5.5555555555555552E-2"/>
    <n v="1.72"/>
    <x v="105"/>
    <x v="52"/>
    <s v="mud with sand"/>
    <x v="51"/>
    <x v="51"/>
    <x v="36"/>
    <x v="76"/>
    <x v="0"/>
    <n v="2.2570000000000001"/>
    <n v="75"/>
    <n v="168"/>
    <n v="5.9367656492021235"/>
    <m/>
    <x v="36"/>
    <n v="2"/>
    <n v="0.8"/>
    <n v="11.873531298404247"/>
    <n v="4.7494125193616989"/>
  </r>
  <r>
    <x v="150"/>
    <s v="2009g-Norcross"/>
    <x v="4"/>
    <x v="7"/>
    <s v="BF019"/>
    <s v="BT43"/>
    <x v="147"/>
    <x v="149"/>
    <n v="71.4803"/>
    <n v="-162.60560000000001"/>
    <x v="77"/>
    <n v="5.5555555555555552E-2"/>
    <n v="1.72"/>
    <x v="105"/>
    <x v="52"/>
    <s v="mud with sand"/>
    <x v="51"/>
    <x v="51"/>
    <x v="36"/>
    <x v="76"/>
    <x v="0"/>
    <n v="2.2570000000000001"/>
    <n v="75"/>
    <n v="168"/>
    <n v="5.9367656492021235"/>
    <m/>
    <x v="5"/>
    <n v="4"/>
    <n v="7.4"/>
    <n v="23.747062596808494"/>
    <n v="43.932065804095714"/>
  </r>
  <r>
    <x v="150"/>
    <s v="2009g-Norcross"/>
    <x v="4"/>
    <x v="7"/>
    <s v="BF019"/>
    <s v="BT43"/>
    <x v="147"/>
    <x v="149"/>
    <n v="71.4803"/>
    <n v="-162.60560000000001"/>
    <x v="77"/>
    <n v="5.5555555555555552E-2"/>
    <n v="1.72"/>
    <x v="105"/>
    <x v="52"/>
    <s v="mud with sand"/>
    <x v="51"/>
    <x v="51"/>
    <x v="36"/>
    <x v="76"/>
    <x v="0"/>
    <n v="2.2570000000000001"/>
    <n v="75"/>
    <n v="168"/>
    <n v="5.9367656492021235"/>
    <m/>
    <x v="6"/>
    <n v="2"/>
    <n v="0.6"/>
    <n v="11.873531298404247"/>
    <n v="3.562059389521274"/>
  </r>
  <r>
    <x v="150"/>
    <s v="2009g-Norcross"/>
    <x v="4"/>
    <x v="7"/>
    <s v="BF019"/>
    <s v="BT43"/>
    <x v="147"/>
    <x v="149"/>
    <n v="71.4803"/>
    <n v="-162.60560000000001"/>
    <x v="77"/>
    <n v="5.5555555555555552E-2"/>
    <n v="1.72"/>
    <x v="105"/>
    <x v="52"/>
    <s v="mud with sand"/>
    <x v="51"/>
    <x v="51"/>
    <x v="36"/>
    <x v="76"/>
    <x v="0"/>
    <n v="2.2570000000000001"/>
    <n v="75"/>
    <n v="168"/>
    <n v="5.9367656492021235"/>
    <m/>
    <x v="0"/>
    <n v="13"/>
    <n v="17.600000000000001"/>
    <n v="77.177953439627601"/>
    <n v="104.48707542595739"/>
  </r>
  <r>
    <x v="150"/>
    <s v="2009g-Norcross"/>
    <x v="4"/>
    <x v="7"/>
    <s v="BF019"/>
    <s v="BT43"/>
    <x v="147"/>
    <x v="149"/>
    <n v="71.4803"/>
    <n v="-162.60560000000001"/>
    <x v="77"/>
    <n v="5.5555555555555552E-2"/>
    <n v="1.72"/>
    <x v="105"/>
    <x v="52"/>
    <s v="mud with sand"/>
    <x v="51"/>
    <x v="51"/>
    <x v="36"/>
    <x v="76"/>
    <x v="0"/>
    <n v="2.2570000000000001"/>
    <n v="75"/>
    <n v="168"/>
    <n v="5.9367656492021235"/>
    <m/>
    <x v="8"/>
    <n v="4"/>
    <n v="2.2999999999999998"/>
    <n v="23.747062596808494"/>
    <n v="13.654560993164884"/>
  </r>
  <r>
    <x v="150"/>
    <s v="2009g-Norcross"/>
    <x v="4"/>
    <x v="7"/>
    <s v="BF019"/>
    <s v="BT43"/>
    <x v="147"/>
    <x v="149"/>
    <n v="71.4803"/>
    <n v="-162.60560000000001"/>
    <x v="77"/>
    <n v="5.5555555555555552E-2"/>
    <n v="1.72"/>
    <x v="105"/>
    <x v="52"/>
    <s v="mud with sand"/>
    <x v="51"/>
    <x v="51"/>
    <x v="36"/>
    <x v="76"/>
    <x v="0"/>
    <n v="2.2570000000000001"/>
    <n v="75"/>
    <n v="168"/>
    <n v="5.9367656492021235"/>
    <m/>
    <x v="10"/>
    <n v="1"/>
    <n v="3.2"/>
    <n v="5.9367656492021235"/>
    <n v="18.997650077446796"/>
  </r>
  <r>
    <x v="151"/>
    <s v="2009g-Norcross"/>
    <x v="4"/>
    <x v="7"/>
    <s v="BF021"/>
    <s v="BT27"/>
    <x v="148"/>
    <x v="150"/>
    <n v="71.615700000000004"/>
    <n v="-163.78149999999999"/>
    <x v="73"/>
    <n v="4.9999999999999996E-2"/>
    <n v="4.95"/>
    <x v="134"/>
    <x v="50"/>
    <s v="mud with sand"/>
    <x v="52"/>
    <x v="52"/>
    <x v="37"/>
    <x v="83"/>
    <x v="0"/>
    <n v="2.2570000000000001"/>
    <n v="255"/>
    <n v="575"/>
    <n v="1.7378276711654927"/>
    <m/>
    <x v="36"/>
    <n v="1"/>
    <n v="0.5"/>
    <n v="1.7378276711654927"/>
    <n v="0.86891383558274637"/>
  </r>
  <r>
    <x v="151"/>
    <s v="2009g-Norcross"/>
    <x v="4"/>
    <x v="7"/>
    <s v="BF021"/>
    <s v="BT27"/>
    <x v="148"/>
    <x v="150"/>
    <n v="71.615700000000004"/>
    <n v="-163.78149999999999"/>
    <x v="73"/>
    <n v="4.9999999999999996E-2"/>
    <n v="4.95"/>
    <x v="134"/>
    <x v="50"/>
    <s v="mud with sand"/>
    <x v="52"/>
    <x v="52"/>
    <x v="37"/>
    <x v="83"/>
    <x v="0"/>
    <n v="2.2570000000000001"/>
    <n v="255"/>
    <n v="575"/>
    <n v="1.7378276711654927"/>
    <m/>
    <x v="5"/>
    <n v="7"/>
    <n v="14.2"/>
    <n v="12.16479369815845"/>
    <n v="24.677152930549997"/>
  </r>
  <r>
    <x v="151"/>
    <s v="2009g-Norcross"/>
    <x v="4"/>
    <x v="7"/>
    <s v="BF021"/>
    <s v="BT27"/>
    <x v="148"/>
    <x v="150"/>
    <n v="71.615700000000004"/>
    <n v="-163.78149999999999"/>
    <x v="73"/>
    <n v="4.9999999999999996E-2"/>
    <n v="4.95"/>
    <x v="134"/>
    <x v="50"/>
    <s v="mud with sand"/>
    <x v="52"/>
    <x v="52"/>
    <x v="37"/>
    <x v="83"/>
    <x v="0"/>
    <n v="2.2570000000000001"/>
    <n v="255"/>
    <n v="575"/>
    <n v="1.7378276711654927"/>
    <m/>
    <x v="6"/>
    <n v="3"/>
    <n v="13.1"/>
    <n v="5.2134830134964787"/>
    <n v="22.765542492267954"/>
  </r>
  <r>
    <x v="151"/>
    <s v="2009g-Norcross"/>
    <x v="4"/>
    <x v="7"/>
    <s v="BF021"/>
    <s v="BT27"/>
    <x v="148"/>
    <x v="150"/>
    <n v="71.615700000000004"/>
    <n v="-163.78149999999999"/>
    <x v="73"/>
    <n v="4.9999999999999996E-2"/>
    <n v="4.95"/>
    <x v="134"/>
    <x v="50"/>
    <s v="mud with sand"/>
    <x v="52"/>
    <x v="52"/>
    <x v="37"/>
    <x v="83"/>
    <x v="0"/>
    <n v="2.2570000000000001"/>
    <n v="255"/>
    <n v="575"/>
    <n v="1.7378276711654927"/>
    <m/>
    <x v="0"/>
    <n v="6"/>
    <n v="36.299999999999997"/>
    <n v="10.426966026992957"/>
    <n v="63.083144463307384"/>
  </r>
  <r>
    <x v="151"/>
    <s v="2009g-Norcross"/>
    <x v="4"/>
    <x v="7"/>
    <s v="BF021"/>
    <s v="BT27"/>
    <x v="148"/>
    <x v="150"/>
    <n v="71.615700000000004"/>
    <n v="-163.78149999999999"/>
    <x v="73"/>
    <n v="4.9999999999999996E-2"/>
    <n v="4.95"/>
    <x v="134"/>
    <x v="50"/>
    <s v="mud with sand"/>
    <x v="52"/>
    <x v="52"/>
    <x v="37"/>
    <x v="83"/>
    <x v="0"/>
    <n v="2.2570000000000001"/>
    <n v="255"/>
    <n v="575"/>
    <n v="1.7378276711654927"/>
    <m/>
    <x v="14"/>
    <n v="1"/>
    <n v="2.7"/>
    <n v="1.7378276711654927"/>
    <n v="4.6921347121468306"/>
  </r>
  <r>
    <x v="151"/>
    <s v="2009g-Norcross"/>
    <x v="4"/>
    <x v="7"/>
    <s v="BF021"/>
    <s v="BT27"/>
    <x v="148"/>
    <x v="150"/>
    <n v="71.615700000000004"/>
    <n v="-163.78149999999999"/>
    <x v="73"/>
    <n v="4.9999999999999996E-2"/>
    <n v="4.95"/>
    <x v="134"/>
    <x v="50"/>
    <s v="mud with sand"/>
    <x v="52"/>
    <x v="52"/>
    <x v="37"/>
    <x v="83"/>
    <x v="0"/>
    <n v="2.2570000000000001"/>
    <n v="255"/>
    <n v="575"/>
    <n v="1.7378276711654927"/>
    <m/>
    <x v="15"/>
    <n v="1"/>
    <n v="2.4"/>
    <n v="1.7378276711654927"/>
    <n v="4.1707864107971826"/>
  </r>
  <r>
    <x v="151"/>
    <s v="2009g-Norcross"/>
    <x v="4"/>
    <x v="7"/>
    <s v="BF021"/>
    <s v="BT27"/>
    <x v="148"/>
    <x v="150"/>
    <n v="71.615700000000004"/>
    <n v="-163.78149999999999"/>
    <x v="73"/>
    <n v="4.9999999999999996E-2"/>
    <n v="4.95"/>
    <x v="134"/>
    <x v="50"/>
    <s v="mud with sand"/>
    <x v="52"/>
    <x v="52"/>
    <x v="37"/>
    <x v="83"/>
    <x v="0"/>
    <n v="2.2570000000000001"/>
    <n v="255"/>
    <n v="575"/>
    <n v="1.7378276711654927"/>
    <m/>
    <x v="1"/>
    <n v="1"/>
    <n v="0.6"/>
    <n v="1.7378276711654927"/>
    <n v="1.0426966026992956"/>
  </r>
  <r>
    <x v="151"/>
    <s v="2009g-Norcross"/>
    <x v="4"/>
    <x v="7"/>
    <s v="BF021"/>
    <s v="BT27"/>
    <x v="148"/>
    <x v="150"/>
    <n v="71.615700000000004"/>
    <n v="-163.78149999999999"/>
    <x v="73"/>
    <n v="4.9999999999999996E-2"/>
    <n v="4.95"/>
    <x v="134"/>
    <x v="50"/>
    <s v="mud with sand"/>
    <x v="52"/>
    <x v="52"/>
    <x v="37"/>
    <x v="83"/>
    <x v="0"/>
    <n v="2.2570000000000001"/>
    <n v="255"/>
    <n v="575"/>
    <n v="1.7378276711654927"/>
    <m/>
    <x v="4"/>
    <n v="3"/>
    <n v="2.2999999999999998"/>
    <n v="5.2134830134964787"/>
    <n v="3.9970036436806331"/>
  </r>
  <r>
    <x v="151"/>
    <s v="2009g-Norcross"/>
    <x v="4"/>
    <x v="7"/>
    <s v="BF021"/>
    <s v="BT27"/>
    <x v="148"/>
    <x v="150"/>
    <n v="71.615700000000004"/>
    <n v="-163.78149999999999"/>
    <x v="73"/>
    <n v="4.9999999999999996E-2"/>
    <n v="4.95"/>
    <x v="134"/>
    <x v="50"/>
    <s v="mud with sand"/>
    <x v="52"/>
    <x v="52"/>
    <x v="37"/>
    <x v="83"/>
    <x v="0"/>
    <n v="2.2570000000000001"/>
    <n v="255"/>
    <n v="575"/>
    <n v="1.7378276711654927"/>
    <m/>
    <x v="8"/>
    <n v="5"/>
    <n v="36"/>
    <n v="8.6891383558274633"/>
    <n v="62.561796161957737"/>
  </r>
  <r>
    <x v="151"/>
    <s v="2009g-Norcross"/>
    <x v="4"/>
    <x v="7"/>
    <s v="BF021"/>
    <s v="BT27"/>
    <x v="148"/>
    <x v="150"/>
    <n v="71.615700000000004"/>
    <n v="-163.78149999999999"/>
    <x v="73"/>
    <n v="4.9999999999999996E-2"/>
    <n v="4.95"/>
    <x v="134"/>
    <x v="50"/>
    <s v="mud with sand"/>
    <x v="52"/>
    <x v="52"/>
    <x v="37"/>
    <x v="83"/>
    <x v="0"/>
    <n v="2.2570000000000001"/>
    <n v="255"/>
    <n v="575"/>
    <n v="1.7378276711654927"/>
    <m/>
    <x v="9"/>
    <n v="1"/>
    <n v="3"/>
    <n v="1.7378276711654927"/>
    <n v="5.2134830134964787"/>
  </r>
  <r>
    <x v="152"/>
    <s v="2009g-Norcross"/>
    <x v="4"/>
    <x v="7"/>
    <s v="BF023"/>
    <s v="BT41"/>
    <x v="149"/>
    <x v="151"/>
    <n v="71.615099999999998"/>
    <n v="-162.97620000000001"/>
    <x v="75"/>
    <n v="0.93888888888888899"/>
    <n v="3"/>
    <x v="135"/>
    <x v="97"/>
    <s v="sand with mud and gravel"/>
    <x v="53"/>
    <x v="53"/>
    <x v="38"/>
    <x v="106"/>
    <x v="0"/>
    <n v="2.2570000000000001"/>
    <n v="150"/>
    <n v="339"/>
    <n v="2.9479604215715516"/>
    <m/>
    <x v="5"/>
    <n v="4"/>
    <n v="12.6"/>
    <n v="11.791841686286206"/>
    <n v="37.144301311801549"/>
  </r>
  <r>
    <x v="152"/>
    <s v="2009g-Norcross"/>
    <x v="4"/>
    <x v="7"/>
    <s v="BF023"/>
    <s v="BT41"/>
    <x v="149"/>
    <x v="151"/>
    <n v="71.615099999999998"/>
    <n v="-162.97620000000001"/>
    <x v="75"/>
    <n v="0.93888888888888899"/>
    <n v="3"/>
    <x v="135"/>
    <x v="97"/>
    <s v="sand with mud and gravel"/>
    <x v="53"/>
    <x v="53"/>
    <x v="38"/>
    <x v="106"/>
    <x v="0"/>
    <n v="2.2570000000000001"/>
    <n v="150"/>
    <n v="339"/>
    <n v="2.9479604215715516"/>
    <m/>
    <x v="7"/>
    <n v="1"/>
    <n v="1"/>
    <n v="2.9479604215715516"/>
    <n v="2.9479604215715516"/>
  </r>
  <r>
    <x v="152"/>
    <s v="2009g-Norcross"/>
    <x v="4"/>
    <x v="7"/>
    <s v="BF023"/>
    <s v="BT41"/>
    <x v="149"/>
    <x v="151"/>
    <n v="71.615099999999998"/>
    <n v="-162.97620000000001"/>
    <x v="75"/>
    <n v="0.93888888888888899"/>
    <n v="3"/>
    <x v="135"/>
    <x v="97"/>
    <s v="sand with mud and gravel"/>
    <x v="53"/>
    <x v="53"/>
    <x v="38"/>
    <x v="106"/>
    <x v="0"/>
    <n v="2.2570000000000001"/>
    <n v="150"/>
    <n v="339"/>
    <n v="2.9479604215715516"/>
    <m/>
    <x v="0"/>
    <n v="17"/>
    <n v="45.8"/>
    <n v="50.115327166716376"/>
    <n v="135.01658730797706"/>
  </r>
  <r>
    <x v="152"/>
    <s v="2009g-Norcross"/>
    <x v="4"/>
    <x v="7"/>
    <s v="BF023"/>
    <s v="BT41"/>
    <x v="149"/>
    <x v="151"/>
    <n v="71.615099999999998"/>
    <n v="-162.97620000000001"/>
    <x v="75"/>
    <n v="0.93888888888888899"/>
    <n v="3"/>
    <x v="135"/>
    <x v="97"/>
    <s v="sand with mud and gravel"/>
    <x v="53"/>
    <x v="53"/>
    <x v="38"/>
    <x v="106"/>
    <x v="0"/>
    <n v="2.2570000000000001"/>
    <n v="150"/>
    <n v="339"/>
    <n v="2.9479604215715516"/>
    <m/>
    <x v="15"/>
    <n v="1"/>
    <n v="2.8"/>
    <n v="2.9479604215715516"/>
    <n v="8.2542891804003435"/>
  </r>
  <r>
    <x v="152"/>
    <s v="2009g-Norcross"/>
    <x v="4"/>
    <x v="7"/>
    <s v="BF023"/>
    <s v="BT41"/>
    <x v="149"/>
    <x v="151"/>
    <n v="71.615099999999998"/>
    <n v="-162.97620000000001"/>
    <x v="75"/>
    <n v="0.93888888888888899"/>
    <n v="3"/>
    <x v="135"/>
    <x v="97"/>
    <s v="sand with mud and gravel"/>
    <x v="53"/>
    <x v="53"/>
    <x v="38"/>
    <x v="106"/>
    <x v="0"/>
    <n v="2.2570000000000001"/>
    <n v="150"/>
    <n v="339"/>
    <n v="2.9479604215715516"/>
    <m/>
    <x v="3"/>
    <n v="2"/>
    <n v="0.7"/>
    <n v="5.8959208431431032"/>
    <n v="2.0635722951000859"/>
  </r>
  <r>
    <x v="152"/>
    <s v="2009g-Norcross"/>
    <x v="4"/>
    <x v="7"/>
    <s v="BF023"/>
    <s v="BT41"/>
    <x v="149"/>
    <x v="151"/>
    <n v="71.615099999999998"/>
    <n v="-162.97620000000001"/>
    <x v="75"/>
    <n v="0.93888888888888899"/>
    <n v="3"/>
    <x v="135"/>
    <x v="97"/>
    <s v="sand with mud and gravel"/>
    <x v="53"/>
    <x v="53"/>
    <x v="38"/>
    <x v="106"/>
    <x v="0"/>
    <n v="2.2570000000000001"/>
    <n v="150"/>
    <n v="339"/>
    <n v="2.9479604215715516"/>
    <m/>
    <x v="4"/>
    <n v="1"/>
    <n v="0.6"/>
    <n v="2.9479604215715516"/>
    <n v="1.7687762529429309"/>
  </r>
  <r>
    <x v="152"/>
    <s v="2009g-Norcross"/>
    <x v="4"/>
    <x v="7"/>
    <s v="BF023"/>
    <s v="BT41"/>
    <x v="149"/>
    <x v="151"/>
    <n v="71.615099999999998"/>
    <n v="-162.97620000000001"/>
    <x v="75"/>
    <n v="0.93888888888888899"/>
    <n v="3"/>
    <x v="135"/>
    <x v="97"/>
    <s v="sand with mud and gravel"/>
    <x v="53"/>
    <x v="53"/>
    <x v="38"/>
    <x v="106"/>
    <x v="0"/>
    <n v="2.2570000000000001"/>
    <n v="150"/>
    <n v="339"/>
    <n v="2.9479604215715516"/>
    <m/>
    <x v="8"/>
    <n v="9"/>
    <n v="2.2000000000000002"/>
    <n v="26.531643794143964"/>
    <n v="6.4855129274574139"/>
  </r>
  <r>
    <x v="152"/>
    <s v="2009g-Norcross"/>
    <x v="4"/>
    <x v="7"/>
    <s v="BF023"/>
    <s v="BT41"/>
    <x v="149"/>
    <x v="151"/>
    <n v="71.615099999999998"/>
    <n v="-162.97620000000001"/>
    <x v="75"/>
    <n v="0.93888888888888899"/>
    <n v="3"/>
    <x v="135"/>
    <x v="97"/>
    <s v="sand with mud and gravel"/>
    <x v="53"/>
    <x v="53"/>
    <x v="38"/>
    <x v="106"/>
    <x v="0"/>
    <n v="2.2570000000000001"/>
    <n v="150"/>
    <n v="339"/>
    <n v="2.9479604215715516"/>
    <m/>
    <x v="9"/>
    <n v="2"/>
    <n v="4"/>
    <n v="5.8959208431431032"/>
    <n v="11.791841686286206"/>
  </r>
  <r>
    <x v="152"/>
    <s v="2009g-Norcross"/>
    <x v="4"/>
    <x v="7"/>
    <s v="BF023"/>
    <s v="BT41"/>
    <x v="149"/>
    <x v="151"/>
    <n v="71.615099999999998"/>
    <n v="-162.97620000000001"/>
    <x v="75"/>
    <n v="0.93888888888888899"/>
    <n v="3"/>
    <x v="135"/>
    <x v="97"/>
    <s v="sand with mud and gravel"/>
    <x v="53"/>
    <x v="53"/>
    <x v="38"/>
    <x v="106"/>
    <x v="0"/>
    <n v="2.2570000000000001"/>
    <n v="150"/>
    <n v="339"/>
    <n v="2.9479604215715516"/>
    <m/>
    <x v="10"/>
    <n v="2"/>
    <n v="6.2"/>
    <n v="5.8959208431431032"/>
    <n v="18.277354613743622"/>
  </r>
  <r>
    <x v="152"/>
    <s v="2009g-Norcross"/>
    <x v="4"/>
    <x v="7"/>
    <s v="BF023"/>
    <s v="BT41"/>
    <x v="149"/>
    <x v="151"/>
    <n v="71.615099999999998"/>
    <n v="-162.97620000000001"/>
    <x v="75"/>
    <n v="0.93888888888888899"/>
    <n v="3"/>
    <x v="135"/>
    <x v="97"/>
    <s v="sand with mud and gravel"/>
    <x v="53"/>
    <x v="53"/>
    <x v="38"/>
    <x v="106"/>
    <x v="0"/>
    <n v="2.2570000000000001"/>
    <n v="150"/>
    <n v="339"/>
    <n v="2.9479604215715516"/>
    <m/>
    <x v="19"/>
    <n v="1"/>
    <n v="0.5"/>
    <n v="2.9479604215715516"/>
    <n v="1.4739802107857758"/>
  </r>
  <r>
    <x v="153"/>
    <s v="2009g-Norcross"/>
    <x v="4"/>
    <x v="7"/>
    <s v="BF025"/>
    <s v="BT47"/>
    <x v="150"/>
    <x v="152"/>
    <n v="71.599900000000005"/>
    <n v="-162.19550000000001"/>
    <x v="77"/>
    <n v="0.39652777777777781"/>
    <n v="3.22"/>
    <x v="86"/>
    <x v="97"/>
    <s v="mud with sand and gravel"/>
    <x v="54"/>
    <x v="54"/>
    <x v="39"/>
    <x v="107"/>
    <x v="0"/>
    <n v="2.2570000000000001"/>
    <n v="149"/>
    <n v="336"/>
    <n v="2.9795985641945579"/>
    <m/>
    <x v="5"/>
    <n v="1"/>
    <n v="1.9"/>
    <n v="2.9795985641945579"/>
    <n v="5.66123727196966"/>
  </r>
  <r>
    <x v="153"/>
    <s v="2009g-Norcross"/>
    <x v="4"/>
    <x v="7"/>
    <s v="BF025"/>
    <s v="BT47"/>
    <x v="150"/>
    <x v="152"/>
    <n v="71.599900000000005"/>
    <n v="-162.19550000000001"/>
    <x v="77"/>
    <n v="0.39652777777777781"/>
    <n v="3.22"/>
    <x v="86"/>
    <x v="97"/>
    <s v="mud with sand and gravel"/>
    <x v="54"/>
    <x v="54"/>
    <x v="39"/>
    <x v="107"/>
    <x v="0"/>
    <n v="2.2570000000000001"/>
    <n v="149"/>
    <n v="336"/>
    <n v="2.9795985641945579"/>
    <m/>
    <x v="0"/>
    <n v="19"/>
    <n v="28.1"/>
    <n v="56.612372719696602"/>
    <n v="83.726719653867079"/>
  </r>
  <r>
    <x v="153"/>
    <s v="2009g-Norcross"/>
    <x v="4"/>
    <x v="7"/>
    <s v="BF025"/>
    <s v="BT47"/>
    <x v="150"/>
    <x v="152"/>
    <n v="71.599900000000005"/>
    <n v="-162.19550000000001"/>
    <x v="77"/>
    <n v="0.39652777777777781"/>
    <n v="3.22"/>
    <x v="86"/>
    <x v="97"/>
    <s v="mud with sand and gravel"/>
    <x v="54"/>
    <x v="54"/>
    <x v="39"/>
    <x v="107"/>
    <x v="0"/>
    <n v="2.2570000000000001"/>
    <n v="149"/>
    <n v="336"/>
    <n v="2.9795985641945579"/>
    <m/>
    <x v="4"/>
    <n v="1"/>
    <n v="0.7"/>
    <n v="2.9795985641945579"/>
    <n v="2.0857189949361903"/>
  </r>
  <r>
    <x v="153"/>
    <s v="2009g-Norcross"/>
    <x v="4"/>
    <x v="7"/>
    <s v="BF025"/>
    <s v="BT47"/>
    <x v="150"/>
    <x v="152"/>
    <n v="71.599900000000005"/>
    <n v="-162.19550000000001"/>
    <x v="77"/>
    <n v="0.39652777777777781"/>
    <n v="3.22"/>
    <x v="86"/>
    <x v="97"/>
    <s v="mud with sand and gravel"/>
    <x v="54"/>
    <x v="54"/>
    <x v="39"/>
    <x v="107"/>
    <x v="0"/>
    <n v="2.2570000000000001"/>
    <n v="149"/>
    <n v="336"/>
    <n v="2.9795985641945579"/>
    <m/>
    <x v="8"/>
    <n v="6"/>
    <n v="5"/>
    <n v="17.877591385167349"/>
    <n v="14.897992820972789"/>
  </r>
  <r>
    <x v="153"/>
    <s v="2009g-Norcross"/>
    <x v="4"/>
    <x v="7"/>
    <s v="BF025"/>
    <s v="BT47"/>
    <x v="150"/>
    <x v="152"/>
    <n v="71.599900000000005"/>
    <n v="-162.19550000000001"/>
    <x v="77"/>
    <n v="0.39652777777777781"/>
    <n v="3.22"/>
    <x v="86"/>
    <x v="97"/>
    <s v="mud with sand and gravel"/>
    <x v="54"/>
    <x v="54"/>
    <x v="39"/>
    <x v="107"/>
    <x v="0"/>
    <n v="2.2570000000000001"/>
    <n v="149"/>
    <n v="336"/>
    <n v="2.9795985641945579"/>
    <m/>
    <x v="9"/>
    <n v="1"/>
    <n v="0.3"/>
    <n v="2.9795985641945579"/>
    <n v="0.89387956925836731"/>
  </r>
  <r>
    <x v="153"/>
    <s v="2009g-Norcross"/>
    <x v="4"/>
    <x v="7"/>
    <s v="BF025"/>
    <s v="BT47"/>
    <x v="150"/>
    <x v="152"/>
    <n v="71.599900000000005"/>
    <n v="-162.19550000000001"/>
    <x v="77"/>
    <n v="0.39652777777777781"/>
    <n v="3.22"/>
    <x v="86"/>
    <x v="97"/>
    <s v="mud with sand and gravel"/>
    <x v="54"/>
    <x v="54"/>
    <x v="39"/>
    <x v="107"/>
    <x v="0"/>
    <n v="2.2570000000000001"/>
    <n v="149"/>
    <n v="336"/>
    <n v="2.9795985641945579"/>
    <m/>
    <x v="10"/>
    <n v="1"/>
    <n v="0.9"/>
    <n v="2.9795985641945579"/>
    <n v="2.681638707775102"/>
  </r>
  <r>
    <x v="154"/>
    <s v="2009g-Norcross"/>
    <x v="4"/>
    <x v="7"/>
    <s v="KF001"/>
    <s v="BT04"/>
    <x v="151"/>
    <x v="153"/>
    <n v="70.6417"/>
    <n v="-165.99420000000001"/>
    <x v="61"/>
    <n v="0.2152314814814815"/>
    <n v="5.28"/>
    <x v="136"/>
    <x v="37"/>
    <s v="gravel with mud and sand"/>
    <x v="55"/>
    <x v="55"/>
    <x v="40"/>
    <x v="108"/>
    <x v="0"/>
    <n v="2.2570000000000001"/>
    <n v="293"/>
    <n v="662"/>
    <n v="1.5114967173142344"/>
    <m/>
    <x v="6"/>
    <n v="9"/>
    <n v="28"/>
    <n v="13.603470455828109"/>
    <n v="42.321908084798565"/>
  </r>
  <r>
    <x v="154"/>
    <s v="2009g-Norcross"/>
    <x v="4"/>
    <x v="7"/>
    <s v="KF001"/>
    <s v="BT04"/>
    <x v="151"/>
    <x v="153"/>
    <n v="70.6417"/>
    <n v="-165.99420000000001"/>
    <x v="61"/>
    <n v="0.2152314814814815"/>
    <n v="5.28"/>
    <x v="136"/>
    <x v="37"/>
    <s v="gravel with mud and sand"/>
    <x v="55"/>
    <x v="55"/>
    <x v="40"/>
    <x v="108"/>
    <x v="0"/>
    <n v="2.2570000000000001"/>
    <n v="293"/>
    <n v="662"/>
    <n v="1.5114967173142344"/>
    <m/>
    <x v="31"/>
    <n v="1"/>
    <n v="0.5"/>
    <n v="1.5114967173142344"/>
    <n v="0.7557483586571172"/>
  </r>
  <r>
    <x v="154"/>
    <s v="2009g-Norcross"/>
    <x v="4"/>
    <x v="7"/>
    <s v="KF001"/>
    <s v="BT04"/>
    <x v="151"/>
    <x v="153"/>
    <n v="70.6417"/>
    <n v="-165.99420000000001"/>
    <x v="61"/>
    <n v="0.2152314814814815"/>
    <n v="5.28"/>
    <x v="136"/>
    <x v="37"/>
    <s v="gravel with mud and sand"/>
    <x v="55"/>
    <x v="55"/>
    <x v="40"/>
    <x v="108"/>
    <x v="0"/>
    <n v="2.2570000000000001"/>
    <n v="293"/>
    <n v="662"/>
    <n v="1.5114967173142344"/>
    <m/>
    <x v="0"/>
    <n v="26"/>
    <n v="76"/>
    <n v="39.298914650170097"/>
    <n v="114.87375051588181"/>
  </r>
  <r>
    <x v="154"/>
    <s v="2009g-Norcross"/>
    <x v="4"/>
    <x v="7"/>
    <s v="KF001"/>
    <s v="BT04"/>
    <x v="151"/>
    <x v="153"/>
    <n v="70.6417"/>
    <n v="-165.99420000000001"/>
    <x v="61"/>
    <n v="0.2152314814814815"/>
    <n v="5.28"/>
    <x v="136"/>
    <x v="37"/>
    <s v="gravel with mud and sand"/>
    <x v="55"/>
    <x v="55"/>
    <x v="40"/>
    <x v="108"/>
    <x v="0"/>
    <n v="2.2570000000000001"/>
    <n v="293"/>
    <n v="662"/>
    <n v="1.5114967173142344"/>
    <m/>
    <x v="33"/>
    <n v="2"/>
    <n v="1.2"/>
    <n v="3.0229934346284688"/>
    <n v="1.8137960607770811"/>
  </r>
  <r>
    <x v="154"/>
    <s v="2009g-Norcross"/>
    <x v="4"/>
    <x v="7"/>
    <s v="KF001"/>
    <s v="BT04"/>
    <x v="151"/>
    <x v="153"/>
    <n v="70.6417"/>
    <n v="-165.99420000000001"/>
    <x v="61"/>
    <n v="0.2152314814814815"/>
    <n v="5.28"/>
    <x v="136"/>
    <x v="37"/>
    <s v="gravel with mud and sand"/>
    <x v="55"/>
    <x v="55"/>
    <x v="40"/>
    <x v="108"/>
    <x v="0"/>
    <n v="2.2570000000000001"/>
    <n v="293"/>
    <n v="662"/>
    <n v="1.5114967173142344"/>
    <m/>
    <x v="1"/>
    <n v="22"/>
    <n v="13.7"/>
    <n v="33.252927780913154"/>
    <n v="20.707505027205009"/>
  </r>
  <r>
    <x v="154"/>
    <s v="2009g-Norcross"/>
    <x v="4"/>
    <x v="7"/>
    <s v="KF001"/>
    <s v="BT04"/>
    <x v="151"/>
    <x v="153"/>
    <n v="70.6417"/>
    <n v="-165.99420000000001"/>
    <x v="61"/>
    <n v="0.2152314814814815"/>
    <n v="5.28"/>
    <x v="136"/>
    <x v="37"/>
    <s v="gravel with mud and sand"/>
    <x v="55"/>
    <x v="55"/>
    <x v="40"/>
    <x v="108"/>
    <x v="0"/>
    <n v="2.2570000000000001"/>
    <n v="293"/>
    <n v="662"/>
    <n v="1.5114967173142344"/>
    <m/>
    <x v="2"/>
    <n v="2"/>
    <n v="1.6"/>
    <n v="3.0229934346284688"/>
    <n v="2.4183947477027754"/>
  </r>
  <r>
    <x v="154"/>
    <s v="2009g-Norcross"/>
    <x v="4"/>
    <x v="7"/>
    <s v="KF001"/>
    <s v="BT04"/>
    <x v="151"/>
    <x v="153"/>
    <n v="70.6417"/>
    <n v="-165.99420000000001"/>
    <x v="61"/>
    <n v="0.2152314814814815"/>
    <n v="5.28"/>
    <x v="136"/>
    <x v="37"/>
    <s v="gravel with mud and sand"/>
    <x v="55"/>
    <x v="55"/>
    <x v="40"/>
    <x v="108"/>
    <x v="0"/>
    <n v="2.2570000000000001"/>
    <n v="293"/>
    <n v="662"/>
    <n v="1.5114967173142344"/>
    <m/>
    <x v="22"/>
    <n v="1"/>
    <n v="17.399999999999999"/>
    <n v="1.5114967173142344"/>
    <n v="26.300042881267675"/>
  </r>
  <r>
    <x v="154"/>
    <s v="2009g-Norcross"/>
    <x v="4"/>
    <x v="7"/>
    <s v="KF001"/>
    <s v="BT04"/>
    <x v="151"/>
    <x v="153"/>
    <n v="70.6417"/>
    <n v="-165.99420000000001"/>
    <x v="61"/>
    <n v="0.2152314814814815"/>
    <n v="5.28"/>
    <x v="136"/>
    <x v="37"/>
    <s v="gravel with mud and sand"/>
    <x v="55"/>
    <x v="55"/>
    <x v="40"/>
    <x v="108"/>
    <x v="0"/>
    <n v="2.2570000000000001"/>
    <n v="293"/>
    <n v="662"/>
    <n v="1.5114967173142344"/>
    <m/>
    <x v="4"/>
    <n v="8"/>
    <n v="14"/>
    <n v="12.091973738513875"/>
    <n v="21.160954042399283"/>
  </r>
  <r>
    <x v="154"/>
    <s v="2009g-Norcross"/>
    <x v="4"/>
    <x v="7"/>
    <s v="KF001"/>
    <s v="BT04"/>
    <x v="151"/>
    <x v="153"/>
    <n v="70.6417"/>
    <n v="-165.99420000000001"/>
    <x v="61"/>
    <n v="0.26319444444444445"/>
    <n v="5.28"/>
    <x v="136"/>
    <x v="37"/>
    <s v="gravel with mud and sand"/>
    <x v="55"/>
    <x v="55"/>
    <x v="40"/>
    <x v="108"/>
    <x v="0"/>
    <n v="2.2570000000000001"/>
    <n v="293"/>
    <n v="662"/>
    <n v="1.5114967173142344"/>
    <m/>
    <x v="10"/>
    <n v="14"/>
    <n v="11.6"/>
    <n v="21.160954042399283"/>
    <n v="17.533361920845117"/>
  </r>
  <r>
    <x v="154"/>
    <s v="2009g-Norcross"/>
    <x v="4"/>
    <x v="7"/>
    <s v="KF001"/>
    <s v="BT04"/>
    <x v="151"/>
    <x v="153"/>
    <n v="70.6417"/>
    <n v="-165.99420000000001"/>
    <x v="61"/>
    <n v="0.26319444444444445"/>
    <n v="5.28"/>
    <x v="136"/>
    <x v="37"/>
    <s v="gravel with mud and sand"/>
    <x v="55"/>
    <x v="55"/>
    <x v="40"/>
    <x v="108"/>
    <x v="0"/>
    <n v="2.2570000000000001"/>
    <n v="293"/>
    <n v="662"/>
    <n v="1.5114967173142344"/>
    <m/>
    <x v="19"/>
    <n v="2"/>
    <n v="1"/>
    <n v="3.0229934346284688"/>
    <n v="1.5114967173142344"/>
  </r>
  <r>
    <x v="155"/>
    <s v="2009g-Norcross"/>
    <x v="4"/>
    <x v="7"/>
    <s v="KF003"/>
    <s v="BT10"/>
    <x v="152"/>
    <x v="154"/>
    <n v="70.643699999999995"/>
    <n v="-165.24420000000001"/>
    <x v="64"/>
    <n v="0.29930555555555555"/>
    <n v="5.03"/>
    <x v="137"/>
    <x v="19"/>
    <s v="sand with mud"/>
    <x v="56"/>
    <x v="56"/>
    <x v="41"/>
    <x v="109"/>
    <x v="0"/>
    <n v="2.2570000000000001"/>
    <n v="252"/>
    <n v="569"/>
    <n v="1.7565727166162932"/>
    <m/>
    <x v="36"/>
    <n v="1"/>
    <n v="0.3"/>
    <n v="1.7565727166162932"/>
    <n v="0.52697181498488799"/>
  </r>
  <r>
    <x v="155"/>
    <s v="2009g-Norcross"/>
    <x v="4"/>
    <x v="7"/>
    <s v="KF003"/>
    <s v="BT10"/>
    <x v="152"/>
    <x v="154"/>
    <n v="70.643699999999995"/>
    <n v="-165.24420000000001"/>
    <x v="64"/>
    <n v="0.29930555555555555"/>
    <n v="5.03"/>
    <x v="137"/>
    <x v="19"/>
    <s v="sand with mud"/>
    <x v="56"/>
    <x v="56"/>
    <x v="41"/>
    <x v="109"/>
    <x v="0"/>
    <n v="2.2570000000000001"/>
    <n v="252"/>
    <n v="569"/>
    <n v="1.7565727166162932"/>
    <m/>
    <x v="5"/>
    <n v="8"/>
    <n v="27"/>
    <n v="14.052581732930346"/>
    <n v="47.427463348639918"/>
  </r>
  <r>
    <x v="155"/>
    <s v="2009g-Norcross"/>
    <x v="4"/>
    <x v="7"/>
    <s v="KF003"/>
    <s v="BT10"/>
    <x v="152"/>
    <x v="154"/>
    <n v="70.643699999999995"/>
    <n v="-165.24420000000001"/>
    <x v="64"/>
    <n v="0.29930555555555555"/>
    <n v="5.03"/>
    <x v="137"/>
    <x v="19"/>
    <s v="sand with mud"/>
    <x v="56"/>
    <x v="56"/>
    <x v="41"/>
    <x v="109"/>
    <x v="0"/>
    <n v="2.2570000000000001"/>
    <n v="252"/>
    <n v="569"/>
    <n v="1.7565727166162932"/>
    <m/>
    <x v="6"/>
    <n v="4"/>
    <n v="19.2"/>
    <n v="7.0262908664651729"/>
    <n v="33.726196159032831"/>
  </r>
  <r>
    <x v="155"/>
    <s v="2009g-Norcross"/>
    <x v="4"/>
    <x v="7"/>
    <s v="KF003"/>
    <s v="BT10"/>
    <x v="152"/>
    <x v="154"/>
    <n v="70.643699999999995"/>
    <n v="-165.24420000000001"/>
    <x v="64"/>
    <n v="0.29930555555555555"/>
    <n v="5.03"/>
    <x v="137"/>
    <x v="19"/>
    <s v="sand with mud"/>
    <x v="56"/>
    <x v="56"/>
    <x v="41"/>
    <x v="109"/>
    <x v="0"/>
    <n v="2.2570000000000001"/>
    <n v="252"/>
    <n v="569"/>
    <n v="1.7565727166162932"/>
    <m/>
    <x v="7"/>
    <n v="1"/>
    <n v="2"/>
    <n v="1.7565727166162932"/>
    <n v="3.5131454332325864"/>
  </r>
  <r>
    <x v="155"/>
    <s v="2009g-Norcross"/>
    <x v="4"/>
    <x v="7"/>
    <s v="KF003"/>
    <s v="BT10"/>
    <x v="152"/>
    <x v="154"/>
    <n v="70.643699999999995"/>
    <n v="-165.24420000000001"/>
    <x v="64"/>
    <n v="0.29930555555555555"/>
    <n v="5.03"/>
    <x v="137"/>
    <x v="19"/>
    <s v="sand with mud"/>
    <x v="56"/>
    <x v="56"/>
    <x v="41"/>
    <x v="109"/>
    <x v="0"/>
    <n v="2.2570000000000001"/>
    <n v="252"/>
    <n v="569"/>
    <n v="1.7565727166162932"/>
    <m/>
    <x v="0"/>
    <n v="42"/>
    <n v="67"/>
    <n v="73.776054097884312"/>
    <n v="117.69037201329165"/>
  </r>
  <r>
    <x v="155"/>
    <s v="2009g-Norcross"/>
    <x v="4"/>
    <x v="7"/>
    <s v="KF003"/>
    <s v="BT10"/>
    <x v="152"/>
    <x v="154"/>
    <n v="70.643699999999995"/>
    <n v="-165.24420000000001"/>
    <x v="64"/>
    <n v="0.29930555555555555"/>
    <n v="5.03"/>
    <x v="137"/>
    <x v="19"/>
    <s v="sand with mud"/>
    <x v="56"/>
    <x v="56"/>
    <x v="41"/>
    <x v="109"/>
    <x v="0"/>
    <n v="2.2570000000000001"/>
    <n v="252"/>
    <n v="569"/>
    <n v="1.7565727166162932"/>
    <m/>
    <x v="15"/>
    <n v="1"/>
    <n v="3.5"/>
    <n v="1.7565727166162932"/>
    <n v="6.148004508157026"/>
  </r>
  <r>
    <x v="155"/>
    <s v="2009g-Norcross"/>
    <x v="4"/>
    <x v="7"/>
    <s v="KF003"/>
    <s v="BT10"/>
    <x v="152"/>
    <x v="154"/>
    <n v="70.643699999999995"/>
    <n v="-165.24420000000001"/>
    <x v="64"/>
    <n v="0.29930555555555555"/>
    <n v="5.03"/>
    <x v="137"/>
    <x v="19"/>
    <s v="sand with mud"/>
    <x v="56"/>
    <x v="56"/>
    <x v="41"/>
    <x v="109"/>
    <x v="0"/>
    <n v="2.2570000000000001"/>
    <n v="252"/>
    <n v="569"/>
    <n v="1.7565727166162932"/>
    <m/>
    <x v="2"/>
    <n v="1"/>
    <n v="2"/>
    <n v="1.7565727166162932"/>
    <n v="3.5131454332325864"/>
  </r>
  <r>
    <x v="155"/>
    <s v="2009g-Norcross"/>
    <x v="4"/>
    <x v="7"/>
    <s v="KF003"/>
    <s v="BT10"/>
    <x v="152"/>
    <x v="154"/>
    <n v="70.643699999999995"/>
    <n v="-165.24420000000001"/>
    <x v="64"/>
    <n v="0.29930555555555555"/>
    <n v="5.03"/>
    <x v="137"/>
    <x v="19"/>
    <s v="sand with mud"/>
    <x v="56"/>
    <x v="56"/>
    <x v="41"/>
    <x v="109"/>
    <x v="0"/>
    <n v="2.2570000000000001"/>
    <n v="252"/>
    <n v="569"/>
    <n v="1.7565727166162932"/>
    <m/>
    <x v="45"/>
    <n v="1"/>
    <n v="0.2"/>
    <n v="1.7565727166162932"/>
    <n v="0.35131454332325868"/>
  </r>
  <r>
    <x v="155"/>
    <s v="2009g-Norcross"/>
    <x v="4"/>
    <x v="7"/>
    <s v="KF003"/>
    <s v="BT10"/>
    <x v="152"/>
    <x v="154"/>
    <n v="70.643699999999995"/>
    <n v="-165.24420000000001"/>
    <x v="64"/>
    <n v="0.29930555555555555"/>
    <n v="5.03"/>
    <x v="137"/>
    <x v="19"/>
    <s v="sand with mud"/>
    <x v="56"/>
    <x v="56"/>
    <x v="41"/>
    <x v="109"/>
    <x v="0"/>
    <n v="2.2570000000000001"/>
    <n v="252"/>
    <n v="569"/>
    <n v="1.7565727166162932"/>
    <m/>
    <x v="10"/>
    <n v="12"/>
    <n v="15"/>
    <n v="21.078872599395517"/>
    <n v="26.348590749244398"/>
  </r>
  <r>
    <x v="156"/>
    <s v="2009g-Norcross"/>
    <x v="4"/>
    <x v="7"/>
    <s v="KF005"/>
    <s v="BT20"/>
    <x v="153"/>
    <x v="155"/>
    <n v="70.646199999999993"/>
    <n v="-164.4974"/>
    <x v="58"/>
    <n v="8.4027777777777771E-2"/>
    <n v="5.22"/>
    <x v="138"/>
    <x v="36"/>
    <s v="mud with sand and gravel"/>
    <x v="57"/>
    <x v="57"/>
    <x v="42"/>
    <x v="110"/>
    <x v="0"/>
    <n v="2.2570000000000001"/>
    <n v="258"/>
    <n v="582"/>
    <n v="1.7194782492263705"/>
    <m/>
    <x v="36"/>
    <n v="1"/>
    <n v="0.2"/>
    <n v="1.7194782492263705"/>
    <n v="0.3438956498452741"/>
  </r>
  <r>
    <x v="156"/>
    <s v="2009g-Norcross"/>
    <x v="4"/>
    <x v="7"/>
    <s v="KF005"/>
    <s v="BT20"/>
    <x v="153"/>
    <x v="155"/>
    <n v="70.646199999999993"/>
    <n v="-164.4974"/>
    <x v="58"/>
    <n v="8.4027777777777771E-2"/>
    <n v="5.22"/>
    <x v="138"/>
    <x v="36"/>
    <s v="mud with sand and gravel"/>
    <x v="57"/>
    <x v="57"/>
    <x v="42"/>
    <x v="110"/>
    <x v="0"/>
    <n v="2.2570000000000001"/>
    <n v="258"/>
    <n v="582"/>
    <n v="1.7194782492263705"/>
    <m/>
    <x v="5"/>
    <n v="2"/>
    <n v="4.5"/>
    <n v="3.438956498452741"/>
    <n v="7.7376521215186669"/>
  </r>
  <r>
    <x v="156"/>
    <s v="2009g-Norcross"/>
    <x v="4"/>
    <x v="7"/>
    <s v="KF005"/>
    <s v="BT20"/>
    <x v="153"/>
    <x v="155"/>
    <n v="70.646199999999993"/>
    <n v="-164.4974"/>
    <x v="58"/>
    <n v="8.4027777777777771E-2"/>
    <n v="5.22"/>
    <x v="138"/>
    <x v="36"/>
    <s v="mud with sand and gravel"/>
    <x v="57"/>
    <x v="57"/>
    <x v="42"/>
    <x v="110"/>
    <x v="0"/>
    <n v="2.2570000000000001"/>
    <n v="258"/>
    <n v="582"/>
    <n v="1.7194782492263705"/>
    <m/>
    <x v="6"/>
    <n v="12"/>
    <n v="76"/>
    <n v="20.633738990716445"/>
    <n v="130.68034694120416"/>
  </r>
  <r>
    <x v="156"/>
    <s v="2009g-Norcross"/>
    <x v="4"/>
    <x v="7"/>
    <s v="KF005"/>
    <s v="BT20"/>
    <x v="153"/>
    <x v="155"/>
    <n v="70.646199999999993"/>
    <n v="-164.4974"/>
    <x v="58"/>
    <n v="8.4027777777777771E-2"/>
    <n v="5.22"/>
    <x v="138"/>
    <x v="36"/>
    <s v="mud with sand and gravel"/>
    <x v="57"/>
    <x v="57"/>
    <x v="42"/>
    <x v="110"/>
    <x v="0"/>
    <n v="2.2570000000000001"/>
    <n v="258"/>
    <n v="582"/>
    <n v="1.7194782492263705"/>
    <m/>
    <x v="7"/>
    <n v="3"/>
    <n v="4.3"/>
    <n v="5.1584347476791113"/>
    <n v="7.3937564716733926"/>
  </r>
  <r>
    <x v="156"/>
    <s v="2009g-Norcross"/>
    <x v="4"/>
    <x v="7"/>
    <s v="KF005"/>
    <s v="BT20"/>
    <x v="153"/>
    <x v="155"/>
    <n v="70.646199999999993"/>
    <n v="-164.4974"/>
    <x v="58"/>
    <n v="8.4027777777777771E-2"/>
    <n v="5.22"/>
    <x v="138"/>
    <x v="36"/>
    <s v="mud with sand and gravel"/>
    <x v="57"/>
    <x v="57"/>
    <x v="42"/>
    <x v="110"/>
    <x v="0"/>
    <n v="2.2570000000000001"/>
    <n v="258"/>
    <n v="582"/>
    <n v="1.7194782492263705"/>
    <m/>
    <x v="0"/>
    <n v="14"/>
    <n v="17.7"/>
    <n v="24.072695489169188"/>
    <n v="30.434765011306755"/>
  </r>
  <r>
    <x v="156"/>
    <s v="2009g-Norcross"/>
    <x v="4"/>
    <x v="7"/>
    <s v="KF005"/>
    <s v="BT20"/>
    <x v="153"/>
    <x v="155"/>
    <n v="70.646199999999993"/>
    <n v="-164.4974"/>
    <x v="58"/>
    <n v="8.4027777777777771E-2"/>
    <n v="5.22"/>
    <x v="138"/>
    <x v="36"/>
    <s v="mud with sand and gravel"/>
    <x v="57"/>
    <x v="57"/>
    <x v="42"/>
    <x v="110"/>
    <x v="0"/>
    <n v="2.2570000000000001"/>
    <n v="258"/>
    <n v="582"/>
    <n v="1.7194782492263705"/>
    <m/>
    <x v="14"/>
    <n v="1"/>
    <n v="1"/>
    <n v="1.7194782492263705"/>
    <n v="1.7194782492263705"/>
  </r>
  <r>
    <x v="156"/>
    <s v="2009g-Norcross"/>
    <x v="4"/>
    <x v="7"/>
    <s v="KF005"/>
    <s v="BT20"/>
    <x v="153"/>
    <x v="155"/>
    <n v="70.646199999999993"/>
    <n v="-164.4974"/>
    <x v="58"/>
    <n v="8.4027777777777771E-2"/>
    <n v="5.22"/>
    <x v="138"/>
    <x v="36"/>
    <s v="mud with sand and gravel"/>
    <x v="57"/>
    <x v="57"/>
    <x v="42"/>
    <x v="110"/>
    <x v="0"/>
    <n v="2.2570000000000001"/>
    <n v="258"/>
    <n v="582"/>
    <n v="1.7194782492263705"/>
    <m/>
    <x v="1"/>
    <n v="5"/>
    <n v="2.5"/>
    <n v="8.5973912461318527"/>
    <n v="4.2986956230659263"/>
  </r>
  <r>
    <x v="156"/>
    <s v="2009g-Norcross"/>
    <x v="4"/>
    <x v="7"/>
    <s v="KF005"/>
    <s v="BT20"/>
    <x v="153"/>
    <x v="155"/>
    <n v="70.646199999999993"/>
    <n v="-164.4974"/>
    <x v="58"/>
    <n v="8.4027777777777771E-2"/>
    <n v="5.22"/>
    <x v="138"/>
    <x v="36"/>
    <s v="mud with sand and gravel"/>
    <x v="57"/>
    <x v="57"/>
    <x v="42"/>
    <x v="110"/>
    <x v="0"/>
    <n v="2.2570000000000001"/>
    <n v="258"/>
    <n v="582"/>
    <n v="1.7194782492263705"/>
    <m/>
    <x v="2"/>
    <n v="1"/>
    <n v="9.4"/>
    <n v="1.7194782492263705"/>
    <n v="16.163095542727884"/>
  </r>
  <r>
    <x v="156"/>
    <s v="2009g-Norcross"/>
    <x v="4"/>
    <x v="7"/>
    <s v="KF005"/>
    <s v="BT20"/>
    <x v="153"/>
    <x v="155"/>
    <n v="70.646199999999993"/>
    <n v="-164.4974"/>
    <x v="58"/>
    <n v="8.4027777777777771E-2"/>
    <n v="5.22"/>
    <x v="138"/>
    <x v="36"/>
    <s v="mud with sand and gravel"/>
    <x v="57"/>
    <x v="57"/>
    <x v="42"/>
    <x v="110"/>
    <x v="0"/>
    <n v="2.2570000000000001"/>
    <n v="258"/>
    <n v="582"/>
    <n v="1.7194782492263705"/>
    <m/>
    <x v="22"/>
    <n v="1"/>
    <n v="5.7"/>
    <n v="1.7194782492263705"/>
    <n v="9.8010260205903119"/>
  </r>
  <r>
    <x v="156"/>
    <s v="2009g-Norcross"/>
    <x v="4"/>
    <x v="7"/>
    <s v="KF005"/>
    <s v="BT20"/>
    <x v="153"/>
    <x v="155"/>
    <n v="70.646199999999993"/>
    <n v="-164.4974"/>
    <x v="58"/>
    <n v="8.4027777777777771E-2"/>
    <n v="5.22"/>
    <x v="138"/>
    <x v="36"/>
    <s v="mud with sand and gravel"/>
    <x v="57"/>
    <x v="57"/>
    <x v="42"/>
    <x v="110"/>
    <x v="0"/>
    <n v="2.2570000000000001"/>
    <n v="258"/>
    <n v="582"/>
    <n v="1.7194782492263705"/>
    <m/>
    <x v="3"/>
    <n v="1"/>
    <n v="0.2"/>
    <n v="1.7194782492263705"/>
    <n v="0.3438956498452741"/>
  </r>
  <r>
    <x v="156"/>
    <s v="2009g-Norcross"/>
    <x v="4"/>
    <x v="7"/>
    <s v="KF005"/>
    <s v="BT20"/>
    <x v="153"/>
    <x v="155"/>
    <n v="70.646199999999993"/>
    <n v="-164.4974"/>
    <x v="58"/>
    <n v="8.4027777777777771E-2"/>
    <n v="5.22"/>
    <x v="138"/>
    <x v="36"/>
    <s v="mud with sand and gravel"/>
    <x v="57"/>
    <x v="57"/>
    <x v="42"/>
    <x v="110"/>
    <x v="0"/>
    <n v="2.2570000000000001"/>
    <n v="258"/>
    <n v="582"/>
    <n v="1.7194782492263705"/>
    <m/>
    <x v="4"/>
    <n v="8"/>
    <n v="18.2"/>
    <n v="13.755825993810964"/>
    <n v="31.29450413591994"/>
  </r>
  <r>
    <x v="156"/>
    <s v="2009g-Norcross"/>
    <x v="4"/>
    <x v="7"/>
    <s v="KF005"/>
    <s v="BT20"/>
    <x v="153"/>
    <x v="155"/>
    <n v="70.646199999999993"/>
    <n v="-164.4974"/>
    <x v="58"/>
    <n v="8.4027777777777771E-2"/>
    <n v="5.22"/>
    <x v="138"/>
    <x v="36"/>
    <s v="mud with sand and gravel"/>
    <x v="57"/>
    <x v="57"/>
    <x v="42"/>
    <x v="110"/>
    <x v="0"/>
    <n v="2.2570000000000001"/>
    <n v="258"/>
    <n v="582"/>
    <n v="1.7194782492263705"/>
    <m/>
    <x v="9"/>
    <n v="5"/>
    <n v="28"/>
    <n v="8.5973912461318527"/>
    <n v="48.145390978338376"/>
  </r>
  <r>
    <x v="156"/>
    <s v="2009g-Norcross"/>
    <x v="4"/>
    <x v="7"/>
    <s v="KF005"/>
    <s v="BT20"/>
    <x v="153"/>
    <x v="155"/>
    <n v="70.646199999999993"/>
    <n v="-164.4974"/>
    <x v="58"/>
    <n v="8.4027777777777771E-2"/>
    <n v="5.22"/>
    <x v="138"/>
    <x v="36"/>
    <s v="mud with sand and gravel"/>
    <x v="57"/>
    <x v="57"/>
    <x v="42"/>
    <x v="110"/>
    <x v="0"/>
    <n v="2.2570000000000001"/>
    <n v="258"/>
    <n v="582"/>
    <n v="1.7194782492263705"/>
    <m/>
    <x v="10"/>
    <n v="12"/>
    <n v="28.5"/>
    <n v="20.633738990716445"/>
    <n v="49.005130102951561"/>
  </r>
  <r>
    <x v="156"/>
    <s v="2009g-Norcross"/>
    <x v="4"/>
    <x v="7"/>
    <s v="KF005"/>
    <s v="BT20"/>
    <x v="153"/>
    <x v="155"/>
    <n v="70.646199999999993"/>
    <n v="-164.4974"/>
    <x v="58"/>
    <n v="8.4027777777777771E-2"/>
    <n v="5.22"/>
    <x v="138"/>
    <x v="36"/>
    <s v="mud with sand and gravel"/>
    <x v="57"/>
    <x v="57"/>
    <x v="42"/>
    <x v="110"/>
    <x v="0"/>
    <n v="2.2570000000000001"/>
    <n v="258"/>
    <n v="582"/>
    <n v="1.7194782492263705"/>
    <m/>
    <x v="17"/>
    <n v="1"/>
    <n v="9.4"/>
    <n v="1.7194782492263705"/>
    <n v="16.163095542727884"/>
  </r>
  <r>
    <x v="156"/>
    <s v="2009g-Norcross"/>
    <x v="4"/>
    <x v="7"/>
    <s v="KF005"/>
    <s v="BT20"/>
    <x v="153"/>
    <x v="155"/>
    <n v="70.646199999999993"/>
    <n v="-164.4974"/>
    <x v="58"/>
    <n v="8.4027777777777771E-2"/>
    <n v="5.22"/>
    <x v="138"/>
    <x v="36"/>
    <s v="mud with sand and gravel"/>
    <x v="57"/>
    <x v="57"/>
    <x v="42"/>
    <x v="110"/>
    <x v="0"/>
    <n v="2.2570000000000001"/>
    <n v="258"/>
    <n v="582"/>
    <n v="1.7194782492263705"/>
    <m/>
    <x v="19"/>
    <n v="1"/>
    <n v="8.1"/>
    <n v="1.7194782492263705"/>
    <n v="13.9277738187336"/>
  </r>
  <r>
    <x v="157"/>
    <s v="2009g-Norcross"/>
    <x v="4"/>
    <x v="7"/>
    <s v="KF007"/>
    <s v="BT08"/>
    <x v="154"/>
    <x v="156"/>
    <n v="70.772099999999995"/>
    <n v="-165.6215"/>
    <x v="64"/>
    <n v="0.13333333333333333"/>
    <n v="5.95"/>
    <x v="139"/>
    <x v="98"/>
    <s v="sand with gravel and mud"/>
    <x v="58"/>
    <x v="58"/>
    <x v="43"/>
    <x v="111"/>
    <x v="0"/>
    <n v="2.2570000000000001"/>
    <n v="342"/>
    <n v="772"/>
    <n v="1.2950406804505359"/>
    <m/>
    <x v="5"/>
    <n v="1"/>
    <n v="3.3"/>
    <n v="1.2950406804505359"/>
    <n v="4.2736342454867682"/>
  </r>
  <r>
    <x v="157"/>
    <s v="2009g-Norcross"/>
    <x v="4"/>
    <x v="7"/>
    <s v="KF007"/>
    <s v="BT08"/>
    <x v="154"/>
    <x v="156"/>
    <n v="70.772099999999995"/>
    <n v="-165.6215"/>
    <x v="64"/>
    <n v="0.13333333333333333"/>
    <n v="5.95"/>
    <x v="139"/>
    <x v="98"/>
    <s v="sand with gravel and mud"/>
    <x v="58"/>
    <x v="58"/>
    <x v="43"/>
    <x v="111"/>
    <x v="0"/>
    <n v="2.2570000000000001"/>
    <n v="342"/>
    <n v="772"/>
    <n v="1.2950406804505359"/>
    <m/>
    <x v="6"/>
    <n v="35"/>
    <n v="96.2"/>
    <n v="45.326423815768756"/>
    <n v="124.58291345934155"/>
  </r>
  <r>
    <x v="157"/>
    <s v="2009g-Norcross"/>
    <x v="4"/>
    <x v="7"/>
    <s v="KF007"/>
    <s v="BT08"/>
    <x v="154"/>
    <x v="156"/>
    <n v="70.772099999999995"/>
    <n v="-165.6215"/>
    <x v="64"/>
    <n v="0.13333333333333333"/>
    <n v="5.95"/>
    <x v="139"/>
    <x v="98"/>
    <s v="sand with gravel and mud"/>
    <x v="58"/>
    <x v="58"/>
    <x v="43"/>
    <x v="111"/>
    <x v="0"/>
    <n v="2.2570000000000001"/>
    <n v="342"/>
    <n v="772"/>
    <n v="1.2950406804505359"/>
    <m/>
    <x v="31"/>
    <n v="3"/>
    <n v="5.0999999999999996"/>
    <n v="3.8851220413516074"/>
    <n v="6.6047074702977326"/>
  </r>
  <r>
    <x v="157"/>
    <s v="2009g-Norcross"/>
    <x v="4"/>
    <x v="7"/>
    <s v="KF007"/>
    <s v="BT08"/>
    <x v="154"/>
    <x v="156"/>
    <n v="70.772099999999995"/>
    <n v="-165.6215"/>
    <x v="64"/>
    <n v="0.13333333333333333"/>
    <n v="5.95"/>
    <x v="139"/>
    <x v="98"/>
    <s v="sand with gravel and mud"/>
    <x v="58"/>
    <x v="58"/>
    <x v="43"/>
    <x v="111"/>
    <x v="0"/>
    <n v="2.2570000000000001"/>
    <n v="342"/>
    <n v="772"/>
    <n v="1.2950406804505359"/>
    <m/>
    <x v="7"/>
    <n v="13"/>
    <n v="15"/>
    <n v="16.835528845856967"/>
    <n v="19.425610206758037"/>
  </r>
  <r>
    <x v="157"/>
    <s v="2009g-Norcross"/>
    <x v="4"/>
    <x v="7"/>
    <s v="KF007"/>
    <s v="BT08"/>
    <x v="154"/>
    <x v="156"/>
    <n v="70.772099999999995"/>
    <n v="-165.6215"/>
    <x v="64"/>
    <n v="0.13333333333333333"/>
    <n v="5.95"/>
    <x v="139"/>
    <x v="98"/>
    <s v="sand with gravel and mud"/>
    <x v="58"/>
    <x v="58"/>
    <x v="43"/>
    <x v="111"/>
    <x v="0"/>
    <n v="2.2570000000000001"/>
    <n v="342"/>
    <n v="772"/>
    <n v="1.2950406804505359"/>
    <m/>
    <x v="0"/>
    <n v="16"/>
    <n v="124.2"/>
    <n v="20.720650887208574"/>
    <n v="160.84405251195656"/>
  </r>
  <r>
    <x v="157"/>
    <s v="2009g-Norcross"/>
    <x v="4"/>
    <x v="7"/>
    <s v="KF007"/>
    <s v="BT08"/>
    <x v="154"/>
    <x v="156"/>
    <n v="70.772099999999995"/>
    <n v="-165.6215"/>
    <x v="64"/>
    <n v="0.13333333333333333"/>
    <n v="5.95"/>
    <x v="139"/>
    <x v="98"/>
    <s v="sand with gravel and mud"/>
    <x v="58"/>
    <x v="58"/>
    <x v="43"/>
    <x v="111"/>
    <x v="0"/>
    <n v="2.2570000000000001"/>
    <n v="342"/>
    <n v="772"/>
    <n v="1.2950406804505359"/>
    <m/>
    <x v="1"/>
    <n v="13"/>
    <n v="22.5"/>
    <n v="16.835528845856967"/>
    <n v="29.138415310137056"/>
  </r>
  <r>
    <x v="157"/>
    <s v="2009g-Norcross"/>
    <x v="4"/>
    <x v="7"/>
    <s v="KF007"/>
    <s v="BT08"/>
    <x v="154"/>
    <x v="156"/>
    <n v="70.772099999999995"/>
    <n v="-165.6215"/>
    <x v="64"/>
    <n v="0.13333333333333333"/>
    <n v="5.95"/>
    <x v="139"/>
    <x v="98"/>
    <s v="sand with gravel and mud"/>
    <x v="58"/>
    <x v="58"/>
    <x v="43"/>
    <x v="111"/>
    <x v="0"/>
    <n v="2.2570000000000001"/>
    <n v="342"/>
    <n v="772"/>
    <n v="1.2950406804505359"/>
    <m/>
    <x v="2"/>
    <n v="2"/>
    <n v="9.1"/>
    <n v="2.5900813609010718"/>
    <n v="11.784870192099875"/>
  </r>
  <r>
    <x v="157"/>
    <s v="2009g-Norcross"/>
    <x v="4"/>
    <x v="7"/>
    <s v="KF007"/>
    <s v="BT08"/>
    <x v="154"/>
    <x v="156"/>
    <n v="70.772099999999995"/>
    <n v="-165.6215"/>
    <x v="64"/>
    <n v="0.13333333333333333"/>
    <n v="5.95"/>
    <x v="139"/>
    <x v="98"/>
    <s v="sand with gravel and mud"/>
    <x v="58"/>
    <x v="58"/>
    <x v="43"/>
    <x v="111"/>
    <x v="0"/>
    <n v="2.2570000000000001"/>
    <n v="342"/>
    <n v="772"/>
    <n v="1.2950406804505359"/>
    <m/>
    <x v="22"/>
    <n v="1"/>
    <n v="23.8"/>
    <n v="1.2950406804505359"/>
    <n v="30.821968194722754"/>
  </r>
  <r>
    <x v="157"/>
    <s v="2009g-Norcross"/>
    <x v="4"/>
    <x v="7"/>
    <s v="KF007"/>
    <s v="BT08"/>
    <x v="154"/>
    <x v="156"/>
    <n v="70.772099999999995"/>
    <n v="-165.6215"/>
    <x v="64"/>
    <n v="0.13333333333333333"/>
    <n v="5.95"/>
    <x v="139"/>
    <x v="98"/>
    <s v="sand with gravel and mud"/>
    <x v="58"/>
    <x v="58"/>
    <x v="43"/>
    <x v="111"/>
    <x v="0"/>
    <n v="2.2570000000000001"/>
    <n v="342"/>
    <n v="772"/>
    <n v="1.2950406804505359"/>
    <m/>
    <x v="3"/>
    <n v="1"/>
    <n v="15.8"/>
    <n v="1.2950406804505359"/>
    <n v="20.461642751118468"/>
  </r>
  <r>
    <x v="157"/>
    <s v="2009g-Norcross"/>
    <x v="4"/>
    <x v="7"/>
    <s v="KF007"/>
    <s v="BT08"/>
    <x v="154"/>
    <x v="156"/>
    <n v="70.772099999999995"/>
    <n v="-165.6215"/>
    <x v="64"/>
    <n v="0.13333333333333333"/>
    <n v="5.95"/>
    <x v="139"/>
    <x v="98"/>
    <s v="sand with gravel and mud"/>
    <x v="58"/>
    <x v="58"/>
    <x v="43"/>
    <x v="111"/>
    <x v="0"/>
    <n v="2.2570000000000001"/>
    <n v="342"/>
    <n v="772"/>
    <n v="1.2950406804505359"/>
    <m/>
    <x v="4"/>
    <n v="14"/>
    <n v="21.7"/>
    <n v="18.130569526307504"/>
    <n v="28.102382765776628"/>
  </r>
  <r>
    <x v="157"/>
    <s v="2009g-Norcross"/>
    <x v="4"/>
    <x v="7"/>
    <s v="KF007"/>
    <s v="BT08"/>
    <x v="154"/>
    <x v="156"/>
    <n v="70.772099999999995"/>
    <n v="-165.6215"/>
    <x v="64"/>
    <n v="0.13333333333333333"/>
    <n v="5.95"/>
    <x v="139"/>
    <x v="98"/>
    <s v="sand with gravel and mud"/>
    <x v="58"/>
    <x v="58"/>
    <x v="43"/>
    <x v="111"/>
    <x v="0"/>
    <n v="2.2570000000000001"/>
    <n v="342"/>
    <n v="772"/>
    <n v="1.2950406804505359"/>
    <m/>
    <x v="23"/>
    <n v="4"/>
    <n v="21"/>
    <n v="5.1801627218021435"/>
    <n v="27.195854289461252"/>
  </r>
  <r>
    <x v="157"/>
    <s v="2009g-Norcross"/>
    <x v="4"/>
    <x v="7"/>
    <s v="KF007"/>
    <s v="BT08"/>
    <x v="154"/>
    <x v="156"/>
    <n v="70.772099999999995"/>
    <n v="-165.6215"/>
    <x v="64"/>
    <n v="0.13333333333333333"/>
    <n v="5.95"/>
    <x v="139"/>
    <x v="98"/>
    <s v="sand with gravel and mud"/>
    <x v="58"/>
    <x v="58"/>
    <x v="43"/>
    <x v="111"/>
    <x v="0"/>
    <n v="2.2570000000000001"/>
    <n v="342"/>
    <n v="772"/>
    <n v="1.2950406804505359"/>
    <m/>
    <x v="9"/>
    <n v="4"/>
    <n v="18.5"/>
    <n v="5.1801627218021435"/>
    <n v="23.958252588334915"/>
  </r>
  <r>
    <x v="157"/>
    <s v="2009g-Norcross"/>
    <x v="4"/>
    <x v="7"/>
    <s v="KF007"/>
    <s v="BT08"/>
    <x v="154"/>
    <x v="156"/>
    <n v="70.772099999999995"/>
    <n v="-165.6215"/>
    <x v="64"/>
    <n v="0.13333333333333333"/>
    <n v="5.95"/>
    <x v="139"/>
    <x v="98"/>
    <s v="sand with gravel and mud"/>
    <x v="58"/>
    <x v="58"/>
    <x v="43"/>
    <x v="111"/>
    <x v="0"/>
    <n v="2.2570000000000001"/>
    <n v="342"/>
    <n v="772"/>
    <n v="1.2950406804505359"/>
    <m/>
    <x v="10"/>
    <n v="67"/>
    <n v="87.3"/>
    <n v="86.767725590185904"/>
    <n v="113.05705140333178"/>
  </r>
  <r>
    <x v="157"/>
    <s v="2009g-Norcross"/>
    <x v="4"/>
    <x v="7"/>
    <s v="KF007"/>
    <s v="BT08"/>
    <x v="154"/>
    <x v="156"/>
    <n v="70.772099999999995"/>
    <n v="-165.6215"/>
    <x v="64"/>
    <n v="0.13333333333333333"/>
    <n v="5.95"/>
    <x v="139"/>
    <x v="98"/>
    <s v="sand with gravel and mud"/>
    <x v="58"/>
    <x v="58"/>
    <x v="43"/>
    <x v="111"/>
    <x v="0"/>
    <n v="2.2570000000000001"/>
    <n v="342"/>
    <n v="772"/>
    <n v="1.2950406804505359"/>
    <m/>
    <x v="19"/>
    <n v="2"/>
    <n v="1.2"/>
    <n v="2.5900813609010718"/>
    <n v="1.554048816540643"/>
  </r>
  <r>
    <x v="158"/>
    <s v="2009g-Norcross"/>
    <x v="4"/>
    <x v="7"/>
    <s v="KF009"/>
    <s v="BT18"/>
    <x v="155"/>
    <x v="157"/>
    <n v="70.771500000000003"/>
    <n v="-164.8751"/>
    <x v="59"/>
    <n v="0.9194444444444444"/>
    <n v="5.83"/>
    <x v="5"/>
    <x v="99"/>
    <s v="sand with mud"/>
    <x v="59"/>
    <x v="59"/>
    <x v="44"/>
    <x v="112"/>
    <x v="0"/>
    <n v="2.2570000000000001"/>
    <n v="295"/>
    <n v="666"/>
    <n v="1.5022206949292065"/>
    <m/>
    <x v="36"/>
    <n v="1"/>
    <n v="0.8"/>
    <n v="1.5022206949292065"/>
    <n v="1.2017765559433653"/>
  </r>
  <r>
    <x v="158"/>
    <s v="2009g-Norcross"/>
    <x v="4"/>
    <x v="7"/>
    <s v="KF009"/>
    <s v="BT18"/>
    <x v="155"/>
    <x v="157"/>
    <n v="70.771500000000003"/>
    <n v="-164.8751"/>
    <x v="59"/>
    <n v="0.9194444444444444"/>
    <n v="5.83"/>
    <x v="5"/>
    <x v="99"/>
    <s v="sand with mud"/>
    <x v="59"/>
    <x v="59"/>
    <x v="44"/>
    <x v="112"/>
    <x v="0"/>
    <n v="2.2570000000000001"/>
    <n v="295"/>
    <n v="666"/>
    <n v="1.5022206949292065"/>
    <m/>
    <x v="5"/>
    <n v="4"/>
    <n v="13.2"/>
    <n v="6.0088827797168261"/>
    <n v="19.829313173065525"/>
  </r>
  <r>
    <x v="158"/>
    <s v="2009g-Norcross"/>
    <x v="4"/>
    <x v="7"/>
    <s v="KF009"/>
    <s v="BT18"/>
    <x v="155"/>
    <x v="157"/>
    <n v="70.771500000000003"/>
    <n v="-164.8751"/>
    <x v="59"/>
    <n v="0.9194444444444444"/>
    <n v="5.83"/>
    <x v="5"/>
    <x v="99"/>
    <s v="sand with mud"/>
    <x v="59"/>
    <x v="59"/>
    <x v="44"/>
    <x v="112"/>
    <x v="0"/>
    <n v="2.2570000000000001"/>
    <n v="295"/>
    <n v="666"/>
    <n v="1.5022206949292065"/>
    <m/>
    <x v="6"/>
    <n v="18"/>
    <n v="43"/>
    <n v="27.039972508725718"/>
    <n v="64.595489881955885"/>
  </r>
  <r>
    <x v="158"/>
    <s v="2009g-Norcross"/>
    <x v="4"/>
    <x v="7"/>
    <s v="KF009"/>
    <s v="BT18"/>
    <x v="155"/>
    <x v="157"/>
    <n v="70.771500000000003"/>
    <n v="-164.8751"/>
    <x v="59"/>
    <n v="0.9194444444444444"/>
    <n v="5.83"/>
    <x v="5"/>
    <x v="99"/>
    <s v="sand with mud"/>
    <x v="59"/>
    <x v="59"/>
    <x v="44"/>
    <x v="112"/>
    <x v="0"/>
    <n v="2.2570000000000001"/>
    <n v="295"/>
    <n v="666"/>
    <n v="1.5022206949292065"/>
    <m/>
    <x v="31"/>
    <n v="3"/>
    <n v="5.7"/>
    <n v="4.5066620847876191"/>
    <n v="8.5626579610964768"/>
  </r>
  <r>
    <x v="158"/>
    <s v="2009g-Norcross"/>
    <x v="4"/>
    <x v="7"/>
    <s v="KF009"/>
    <s v="BT18"/>
    <x v="155"/>
    <x v="157"/>
    <n v="70.771500000000003"/>
    <n v="-164.8751"/>
    <x v="59"/>
    <n v="0.9194444444444444"/>
    <n v="5.83"/>
    <x v="5"/>
    <x v="99"/>
    <s v="sand with mud"/>
    <x v="59"/>
    <x v="59"/>
    <x v="44"/>
    <x v="112"/>
    <x v="0"/>
    <n v="2.2570000000000001"/>
    <n v="295"/>
    <n v="666"/>
    <n v="1.5022206949292065"/>
    <m/>
    <x v="0"/>
    <n v="23"/>
    <n v="114.1"/>
    <n v="34.551075983371753"/>
    <n v="171.40338129142245"/>
  </r>
  <r>
    <x v="158"/>
    <s v="2009g-Norcross"/>
    <x v="4"/>
    <x v="7"/>
    <s v="KF009"/>
    <s v="BT18"/>
    <x v="155"/>
    <x v="157"/>
    <n v="70.771500000000003"/>
    <n v="-164.8751"/>
    <x v="59"/>
    <n v="0.9194444444444444"/>
    <n v="5.83"/>
    <x v="5"/>
    <x v="99"/>
    <s v="sand with mud"/>
    <x v="59"/>
    <x v="59"/>
    <x v="44"/>
    <x v="112"/>
    <x v="0"/>
    <n v="2.2570000000000001"/>
    <n v="295"/>
    <n v="666"/>
    <n v="1.5022206949292065"/>
    <m/>
    <x v="1"/>
    <n v="116"/>
    <n v="165.3"/>
    <n v="174.25760061178795"/>
    <n v="248.31708087179786"/>
  </r>
  <r>
    <x v="158"/>
    <s v="2009g-Norcross"/>
    <x v="4"/>
    <x v="7"/>
    <s v="KF009"/>
    <s v="BT18"/>
    <x v="155"/>
    <x v="157"/>
    <n v="70.771500000000003"/>
    <n v="-164.8751"/>
    <x v="59"/>
    <n v="0.9194444444444444"/>
    <n v="5.83"/>
    <x v="5"/>
    <x v="99"/>
    <s v="sand with mud"/>
    <x v="59"/>
    <x v="59"/>
    <x v="44"/>
    <x v="112"/>
    <x v="0"/>
    <n v="2.2570000000000001"/>
    <n v="295"/>
    <n v="666"/>
    <n v="1.5022206949292065"/>
    <m/>
    <x v="2"/>
    <n v="3"/>
    <n v="14.3"/>
    <n v="4.5066620847876191"/>
    <n v="21.481755937487655"/>
  </r>
  <r>
    <x v="158"/>
    <s v="2009g-Norcross"/>
    <x v="4"/>
    <x v="7"/>
    <s v="KF009"/>
    <s v="BT18"/>
    <x v="155"/>
    <x v="157"/>
    <n v="70.771500000000003"/>
    <n v="-164.8751"/>
    <x v="59"/>
    <n v="0.9194444444444444"/>
    <n v="5.83"/>
    <x v="5"/>
    <x v="99"/>
    <s v="sand with mud"/>
    <x v="59"/>
    <x v="59"/>
    <x v="44"/>
    <x v="112"/>
    <x v="0"/>
    <n v="2.2570000000000001"/>
    <n v="295"/>
    <n v="666"/>
    <n v="1.5022206949292065"/>
    <m/>
    <x v="24"/>
    <n v="5"/>
    <n v="2"/>
    <n v="7.511103474646033"/>
    <n v="3.004441389858413"/>
  </r>
  <r>
    <x v="158"/>
    <s v="2009g-Norcross"/>
    <x v="4"/>
    <x v="7"/>
    <s v="KF009"/>
    <s v="BT18"/>
    <x v="155"/>
    <x v="157"/>
    <n v="70.771500000000003"/>
    <n v="-164.8751"/>
    <x v="59"/>
    <n v="0.9194444444444444"/>
    <n v="5.83"/>
    <x v="5"/>
    <x v="99"/>
    <s v="sand with mud"/>
    <x v="59"/>
    <x v="59"/>
    <x v="44"/>
    <x v="112"/>
    <x v="0"/>
    <n v="2.2570000000000001"/>
    <n v="295"/>
    <n v="666"/>
    <n v="1.5022206949292065"/>
    <m/>
    <x v="22"/>
    <n v="1"/>
    <n v="10"/>
    <n v="1.5022206949292065"/>
    <n v="15.022206949292066"/>
  </r>
  <r>
    <x v="158"/>
    <s v="2009g-Norcross"/>
    <x v="4"/>
    <x v="7"/>
    <s v="KF009"/>
    <s v="BT18"/>
    <x v="155"/>
    <x v="157"/>
    <n v="70.771500000000003"/>
    <n v="-164.8751"/>
    <x v="59"/>
    <n v="0.9194444444444444"/>
    <n v="5.83"/>
    <x v="5"/>
    <x v="99"/>
    <s v="sand with mud"/>
    <x v="59"/>
    <x v="59"/>
    <x v="44"/>
    <x v="112"/>
    <x v="0"/>
    <n v="2.2570000000000001"/>
    <n v="295"/>
    <n v="666"/>
    <n v="1.5022206949292065"/>
    <m/>
    <x v="4"/>
    <n v="52"/>
    <n v="41.2"/>
    <n v="78.115476136318733"/>
    <n v="61.89149263108331"/>
  </r>
  <r>
    <x v="158"/>
    <s v="2009g-Norcross"/>
    <x v="4"/>
    <x v="7"/>
    <s v="KF009"/>
    <s v="BT18"/>
    <x v="155"/>
    <x v="157"/>
    <n v="70.771500000000003"/>
    <n v="-164.8751"/>
    <x v="59"/>
    <n v="0.9194444444444444"/>
    <n v="5.83"/>
    <x v="5"/>
    <x v="99"/>
    <s v="sand with mud"/>
    <x v="59"/>
    <x v="59"/>
    <x v="44"/>
    <x v="112"/>
    <x v="0"/>
    <n v="2.2570000000000001"/>
    <n v="295"/>
    <n v="666"/>
    <n v="1.5022206949292065"/>
    <m/>
    <x v="9"/>
    <n v="1"/>
    <n v="21"/>
    <n v="1.5022206949292065"/>
    <n v="31.546634593513335"/>
  </r>
  <r>
    <x v="158"/>
    <s v="2009g-Norcross"/>
    <x v="4"/>
    <x v="7"/>
    <s v="KF009"/>
    <s v="BT18"/>
    <x v="155"/>
    <x v="157"/>
    <n v="70.771500000000003"/>
    <n v="-164.8751"/>
    <x v="59"/>
    <n v="0.9194444444444444"/>
    <n v="5.83"/>
    <x v="5"/>
    <x v="99"/>
    <s v="sand with mud"/>
    <x v="59"/>
    <x v="59"/>
    <x v="44"/>
    <x v="112"/>
    <x v="0"/>
    <n v="2.2570000000000001"/>
    <n v="295"/>
    <n v="666"/>
    <n v="1.5022206949292065"/>
    <m/>
    <x v="10"/>
    <n v="23"/>
    <n v="15"/>
    <n v="34.551075983371753"/>
    <n v="22.533310423938097"/>
  </r>
  <r>
    <x v="158"/>
    <s v="2009g-Norcross"/>
    <x v="4"/>
    <x v="7"/>
    <s v="KF009"/>
    <s v="BT18"/>
    <x v="155"/>
    <x v="157"/>
    <n v="70.771500000000003"/>
    <n v="-164.8751"/>
    <x v="59"/>
    <n v="0.9194444444444444"/>
    <n v="5.83"/>
    <x v="5"/>
    <x v="99"/>
    <s v="sand with mud"/>
    <x v="59"/>
    <x v="59"/>
    <x v="44"/>
    <x v="112"/>
    <x v="0"/>
    <n v="2.2570000000000001"/>
    <n v="295"/>
    <n v="666"/>
    <n v="1.5022206949292065"/>
    <m/>
    <x v="19"/>
    <n v="2"/>
    <n v="1.8"/>
    <n v="3.004441389858413"/>
    <n v="2.7039972508725718"/>
  </r>
  <r>
    <x v="159"/>
    <s v="2009g-Norcross"/>
    <x v="4"/>
    <x v="7"/>
    <s v="KF011"/>
    <s v="BT02"/>
    <x v="156"/>
    <x v="158"/>
    <n v="70.8934"/>
    <n v="-166.00479999999999"/>
    <x v="61"/>
    <n v="8.4722222222222213E-2"/>
    <n v="11.35"/>
    <x v="54"/>
    <x v="57"/>
    <s v="sand with mud"/>
    <x v="60"/>
    <x v="60"/>
    <x v="45"/>
    <x v="113"/>
    <x v="0"/>
    <n v="2.2570000000000001"/>
    <n v="394"/>
    <n v="889"/>
    <n v="1.1251654419551593"/>
    <m/>
    <x v="5"/>
    <n v="24"/>
    <n v="89.4"/>
    <n v="27.003970606923822"/>
    <n v="100.58979051079125"/>
  </r>
  <r>
    <x v="159"/>
    <s v="2009g-Norcross"/>
    <x v="4"/>
    <x v="7"/>
    <s v="KF011"/>
    <s v="BT02"/>
    <x v="156"/>
    <x v="158"/>
    <n v="70.8934"/>
    <n v="-166.00479999999999"/>
    <x v="61"/>
    <n v="8.4722222222222213E-2"/>
    <n v="11.35"/>
    <x v="54"/>
    <x v="57"/>
    <s v="sand with mud"/>
    <x v="60"/>
    <x v="60"/>
    <x v="45"/>
    <x v="113"/>
    <x v="0"/>
    <n v="2.2570000000000001"/>
    <n v="394"/>
    <n v="889"/>
    <n v="1.1251654419551593"/>
    <m/>
    <x v="6"/>
    <n v="10"/>
    <n v="21"/>
    <n v="11.251654419551594"/>
    <n v="23.628474281058345"/>
  </r>
  <r>
    <x v="159"/>
    <s v="2009g-Norcross"/>
    <x v="4"/>
    <x v="7"/>
    <s v="KF011"/>
    <s v="BT02"/>
    <x v="156"/>
    <x v="158"/>
    <n v="70.8934"/>
    <n v="-166.00479999999999"/>
    <x v="61"/>
    <n v="8.4722222222222213E-2"/>
    <n v="11.35"/>
    <x v="54"/>
    <x v="57"/>
    <s v="sand with mud"/>
    <x v="60"/>
    <x v="60"/>
    <x v="45"/>
    <x v="113"/>
    <x v="0"/>
    <n v="2.2570000000000001"/>
    <n v="394"/>
    <n v="889"/>
    <n v="1.1251654419551593"/>
    <m/>
    <x v="0"/>
    <n v="24"/>
    <n v="135"/>
    <n v="27.003970606923822"/>
    <n v="151.89733466394651"/>
  </r>
  <r>
    <x v="159"/>
    <s v="2009g-Norcross"/>
    <x v="4"/>
    <x v="7"/>
    <s v="KF011"/>
    <s v="BT02"/>
    <x v="156"/>
    <x v="158"/>
    <n v="70.8934"/>
    <n v="-166.00479999999999"/>
    <x v="61"/>
    <n v="8.4722222222222213E-2"/>
    <n v="11.35"/>
    <x v="54"/>
    <x v="57"/>
    <s v="sand with mud"/>
    <x v="60"/>
    <x v="60"/>
    <x v="45"/>
    <x v="113"/>
    <x v="0"/>
    <n v="2.2570000000000001"/>
    <n v="394"/>
    <n v="889"/>
    <n v="1.1251654419551593"/>
    <m/>
    <x v="14"/>
    <n v="1"/>
    <n v="1.2"/>
    <n v="1.1251654419551593"/>
    <n v="1.3501985303461912"/>
  </r>
  <r>
    <x v="159"/>
    <s v="2009g-Norcross"/>
    <x v="4"/>
    <x v="7"/>
    <s v="KF011"/>
    <s v="BT02"/>
    <x v="156"/>
    <x v="158"/>
    <n v="70.8934"/>
    <n v="-166.00479999999999"/>
    <x v="61"/>
    <n v="8.4722222222222213E-2"/>
    <n v="11.35"/>
    <x v="54"/>
    <x v="57"/>
    <s v="sand with mud"/>
    <x v="60"/>
    <x v="60"/>
    <x v="45"/>
    <x v="113"/>
    <x v="0"/>
    <n v="2.2570000000000001"/>
    <n v="394"/>
    <n v="889"/>
    <n v="1.1251654419551593"/>
    <m/>
    <x v="1"/>
    <n v="12"/>
    <n v="11.2"/>
    <n v="13.501985303461911"/>
    <n v="12.601852949897784"/>
  </r>
  <r>
    <x v="159"/>
    <s v="2009g-Norcross"/>
    <x v="4"/>
    <x v="7"/>
    <s v="KF011"/>
    <s v="BT02"/>
    <x v="156"/>
    <x v="158"/>
    <n v="70.8934"/>
    <n v="-166.00479999999999"/>
    <x v="61"/>
    <n v="8.4722222222222213E-2"/>
    <n v="11.35"/>
    <x v="54"/>
    <x v="57"/>
    <s v="sand with mud"/>
    <x v="60"/>
    <x v="60"/>
    <x v="45"/>
    <x v="113"/>
    <x v="0"/>
    <n v="2.2570000000000001"/>
    <n v="394"/>
    <n v="889"/>
    <n v="1.1251654419551593"/>
    <m/>
    <x v="2"/>
    <n v="12"/>
    <n v="19.399999999999999"/>
    <n v="13.501985303461911"/>
    <n v="21.828209573930089"/>
  </r>
  <r>
    <x v="159"/>
    <s v="2009g-Norcross"/>
    <x v="4"/>
    <x v="7"/>
    <s v="KF011"/>
    <s v="BT02"/>
    <x v="156"/>
    <x v="158"/>
    <n v="70.8934"/>
    <n v="-166.00479999999999"/>
    <x v="61"/>
    <n v="8.4722222222222213E-2"/>
    <n v="11.35"/>
    <x v="54"/>
    <x v="57"/>
    <s v="sand with mud"/>
    <x v="60"/>
    <x v="60"/>
    <x v="45"/>
    <x v="113"/>
    <x v="0"/>
    <n v="2.2570000000000001"/>
    <n v="394"/>
    <n v="889"/>
    <n v="1.1251654419551593"/>
    <m/>
    <x v="22"/>
    <n v="1"/>
    <n v="0.4"/>
    <n v="1.1251654419551593"/>
    <n v="0.45006617678206373"/>
  </r>
  <r>
    <x v="159"/>
    <s v="2009g-Norcross"/>
    <x v="4"/>
    <x v="7"/>
    <s v="KF011"/>
    <s v="BT02"/>
    <x v="156"/>
    <x v="158"/>
    <n v="70.8934"/>
    <n v="-166.00479999999999"/>
    <x v="61"/>
    <n v="8.4722222222222213E-2"/>
    <n v="11.35"/>
    <x v="54"/>
    <x v="57"/>
    <s v="sand with mud"/>
    <x v="60"/>
    <x v="60"/>
    <x v="45"/>
    <x v="113"/>
    <x v="0"/>
    <n v="2.2570000000000001"/>
    <n v="394"/>
    <n v="889"/>
    <n v="1.1251654419551593"/>
    <m/>
    <x v="4"/>
    <n v="11"/>
    <n v="15"/>
    <n v="12.376819861506753"/>
    <n v="16.877481629327391"/>
  </r>
  <r>
    <x v="159"/>
    <s v="2009g-Norcross"/>
    <x v="4"/>
    <x v="7"/>
    <s v="KF011"/>
    <s v="BT02"/>
    <x v="156"/>
    <x v="158"/>
    <n v="70.8934"/>
    <n v="-166.00479999999999"/>
    <x v="61"/>
    <n v="8.4722222222222213E-2"/>
    <n v="11.35"/>
    <x v="54"/>
    <x v="57"/>
    <s v="sand with mud"/>
    <x v="60"/>
    <x v="60"/>
    <x v="45"/>
    <x v="113"/>
    <x v="0"/>
    <n v="2.2570000000000001"/>
    <n v="394"/>
    <n v="889"/>
    <n v="1.1251654419551593"/>
    <m/>
    <x v="20"/>
    <n v="2"/>
    <n v="27.5"/>
    <n v="2.2503308839103187"/>
    <n v="30.942049653766883"/>
  </r>
  <r>
    <x v="159"/>
    <s v="2009g-Norcross"/>
    <x v="4"/>
    <x v="7"/>
    <s v="KF011"/>
    <s v="BT02"/>
    <x v="156"/>
    <x v="158"/>
    <n v="70.8934"/>
    <n v="-166.00479999999999"/>
    <x v="61"/>
    <n v="8.4722222222222213E-2"/>
    <n v="11.35"/>
    <x v="54"/>
    <x v="57"/>
    <s v="sand with mud"/>
    <x v="60"/>
    <x v="60"/>
    <x v="45"/>
    <x v="113"/>
    <x v="0"/>
    <n v="2.2570000000000001"/>
    <n v="394"/>
    <n v="889"/>
    <n v="1.1251654419551593"/>
    <m/>
    <x v="8"/>
    <n v="1"/>
    <n v="0.2"/>
    <n v="1.1251654419551593"/>
    <n v="0.22503308839103187"/>
  </r>
  <r>
    <x v="159"/>
    <s v="2009g-Norcross"/>
    <x v="4"/>
    <x v="7"/>
    <s v="KF011"/>
    <s v="BT02"/>
    <x v="156"/>
    <x v="158"/>
    <n v="70.8934"/>
    <n v="-166.00479999999999"/>
    <x v="61"/>
    <n v="8.4722222222222213E-2"/>
    <n v="11.35"/>
    <x v="54"/>
    <x v="57"/>
    <s v="sand with mud"/>
    <x v="60"/>
    <x v="60"/>
    <x v="45"/>
    <x v="113"/>
    <x v="0"/>
    <n v="2.2570000000000001"/>
    <n v="394"/>
    <n v="889"/>
    <n v="1.1251654419551593"/>
    <m/>
    <x v="9"/>
    <n v="3"/>
    <n v="19.600000000000001"/>
    <n v="3.3754963258654778"/>
    <n v="22.053242662321125"/>
  </r>
  <r>
    <x v="159"/>
    <s v="2009g-Norcross"/>
    <x v="4"/>
    <x v="7"/>
    <s v="KF011"/>
    <s v="BT02"/>
    <x v="156"/>
    <x v="158"/>
    <n v="70.8934"/>
    <n v="-166.00479999999999"/>
    <x v="61"/>
    <n v="8.4722222222222213E-2"/>
    <n v="11.35"/>
    <x v="54"/>
    <x v="57"/>
    <s v="sand with mud"/>
    <x v="60"/>
    <x v="60"/>
    <x v="45"/>
    <x v="113"/>
    <x v="0"/>
    <n v="2.2570000000000001"/>
    <n v="394"/>
    <n v="889"/>
    <n v="1.1251654419551593"/>
    <m/>
    <x v="10"/>
    <n v="10"/>
    <n v="8"/>
    <n v="11.251654419551594"/>
    <n v="9.0013235356412746"/>
  </r>
  <r>
    <x v="159"/>
    <s v="2009g-Norcross"/>
    <x v="4"/>
    <x v="7"/>
    <s v="KF011"/>
    <s v="BT02"/>
    <x v="156"/>
    <x v="158"/>
    <n v="70.8934"/>
    <n v="-166.00479999999999"/>
    <x v="61"/>
    <n v="8.4722222222222213E-2"/>
    <n v="11.35"/>
    <x v="54"/>
    <x v="57"/>
    <s v="sand with mud"/>
    <x v="60"/>
    <x v="60"/>
    <x v="45"/>
    <x v="113"/>
    <x v="0"/>
    <n v="2.2570000000000001"/>
    <n v="394"/>
    <n v="889"/>
    <n v="1.1251654419551593"/>
    <m/>
    <x v="19"/>
    <n v="1"/>
    <n v="6.6"/>
    <n v="1.1251654419551593"/>
    <n v="7.4260919169040509"/>
  </r>
  <r>
    <x v="160"/>
    <s v="2009g-Norcross"/>
    <x v="4"/>
    <x v="7"/>
    <s v="KF013"/>
    <s v="BT14"/>
    <x v="157"/>
    <x v="159"/>
    <n v="70.900199999999998"/>
    <n v="-165.2466"/>
    <x v="59"/>
    <n v="7.2916666666666671E-2"/>
    <n v="4.57"/>
    <x v="140"/>
    <x v="96"/>
    <s v="sand with mud"/>
    <x v="61"/>
    <x v="61"/>
    <x v="46"/>
    <x v="114"/>
    <x v="0"/>
    <n v="2.2570000000000001"/>
    <n v="233"/>
    <n v="526"/>
    <n v="1.9028571964183223"/>
    <m/>
    <x v="5"/>
    <n v="5"/>
    <n v="15.5"/>
    <n v="9.5142859820916108"/>
    <n v="29.494286544483995"/>
  </r>
  <r>
    <x v="160"/>
    <s v="2009g-Norcross"/>
    <x v="4"/>
    <x v="7"/>
    <s v="KF013"/>
    <s v="BT14"/>
    <x v="157"/>
    <x v="159"/>
    <n v="70.900199999999998"/>
    <n v="-165.2466"/>
    <x v="59"/>
    <n v="7.2916666666666671E-2"/>
    <n v="4.57"/>
    <x v="140"/>
    <x v="96"/>
    <s v="sand with mud"/>
    <x v="61"/>
    <x v="61"/>
    <x v="46"/>
    <x v="114"/>
    <x v="0"/>
    <n v="2.2570000000000001"/>
    <n v="233"/>
    <n v="526"/>
    <n v="1.9028571964183223"/>
    <m/>
    <x v="6"/>
    <n v="5"/>
    <n v="15.5"/>
    <n v="9.5142859820916108"/>
    <n v="29.494286544483995"/>
  </r>
  <r>
    <x v="160"/>
    <s v="2009g-Norcross"/>
    <x v="4"/>
    <x v="7"/>
    <s v="KF013"/>
    <s v="BT14"/>
    <x v="157"/>
    <x v="159"/>
    <n v="70.900199999999998"/>
    <n v="-165.2466"/>
    <x v="59"/>
    <n v="7.2916666666666671E-2"/>
    <n v="4.57"/>
    <x v="140"/>
    <x v="96"/>
    <s v="sand with mud"/>
    <x v="61"/>
    <x v="61"/>
    <x v="46"/>
    <x v="114"/>
    <x v="0"/>
    <n v="2.2570000000000001"/>
    <n v="233"/>
    <n v="526"/>
    <n v="1.9028571964183223"/>
    <m/>
    <x v="7"/>
    <n v="5"/>
    <n v="6.4"/>
    <n v="9.5142859820916108"/>
    <n v="12.178286057077264"/>
  </r>
  <r>
    <x v="160"/>
    <s v="2009g-Norcross"/>
    <x v="4"/>
    <x v="7"/>
    <s v="KF013"/>
    <s v="BT14"/>
    <x v="157"/>
    <x v="159"/>
    <n v="70.900199999999998"/>
    <n v="-165.2466"/>
    <x v="59"/>
    <n v="7.2916666666666671E-2"/>
    <n v="4.57"/>
    <x v="140"/>
    <x v="96"/>
    <s v="sand with mud"/>
    <x v="61"/>
    <x v="61"/>
    <x v="46"/>
    <x v="114"/>
    <x v="0"/>
    <n v="2.2570000000000001"/>
    <n v="233"/>
    <n v="526"/>
    <n v="1.9028571964183223"/>
    <m/>
    <x v="0"/>
    <n v="12"/>
    <n v="120"/>
    <n v="22.834286357019867"/>
    <n v="228.34286357019869"/>
  </r>
  <r>
    <x v="160"/>
    <s v="2009g-Norcross"/>
    <x v="4"/>
    <x v="7"/>
    <s v="KF013"/>
    <s v="BT14"/>
    <x v="157"/>
    <x v="159"/>
    <n v="70.900199999999998"/>
    <n v="-165.2466"/>
    <x v="59"/>
    <n v="7.2916666666666671E-2"/>
    <n v="4.57"/>
    <x v="140"/>
    <x v="96"/>
    <s v="sand with mud"/>
    <x v="61"/>
    <x v="61"/>
    <x v="46"/>
    <x v="114"/>
    <x v="0"/>
    <n v="2.2570000000000001"/>
    <n v="233"/>
    <n v="526"/>
    <n v="1.9028571964183223"/>
    <m/>
    <x v="14"/>
    <n v="1"/>
    <n v="3.4"/>
    <n v="1.9028571964183223"/>
    <n v="6.4697144678222953"/>
  </r>
  <r>
    <x v="160"/>
    <s v="2009g-Norcross"/>
    <x v="4"/>
    <x v="7"/>
    <s v="KF013"/>
    <s v="BT14"/>
    <x v="157"/>
    <x v="159"/>
    <n v="70.900199999999998"/>
    <n v="-165.2466"/>
    <x v="59"/>
    <n v="7.2916666666666671E-2"/>
    <n v="4.57"/>
    <x v="140"/>
    <x v="96"/>
    <s v="sand with mud"/>
    <x v="61"/>
    <x v="61"/>
    <x v="46"/>
    <x v="114"/>
    <x v="0"/>
    <n v="2.2570000000000001"/>
    <n v="233"/>
    <n v="526"/>
    <n v="1.9028571964183223"/>
    <m/>
    <x v="2"/>
    <n v="2"/>
    <n v="12.6"/>
    <n v="3.8057143928366446"/>
    <n v="23.976000674870861"/>
  </r>
  <r>
    <x v="160"/>
    <s v="2009g-Norcross"/>
    <x v="4"/>
    <x v="7"/>
    <s v="KF013"/>
    <s v="BT14"/>
    <x v="157"/>
    <x v="159"/>
    <n v="70.900199999999998"/>
    <n v="-165.2466"/>
    <x v="59"/>
    <n v="7.2916666666666671E-2"/>
    <n v="4.57"/>
    <x v="140"/>
    <x v="96"/>
    <s v="sand with mud"/>
    <x v="61"/>
    <x v="61"/>
    <x v="46"/>
    <x v="114"/>
    <x v="0"/>
    <n v="2.2570000000000001"/>
    <n v="233"/>
    <n v="526"/>
    <n v="1.9028571964183223"/>
    <m/>
    <x v="4"/>
    <n v="21"/>
    <n v="17.2"/>
    <n v="39.960001124784768"/>
    <n v="32.729143778395141"/>
  </r>
  <r>
    <x v="160"/>
    <s v="2009g-Norcross"/>
    <x v="4"/>
    <x v="7"/>
    <s v="KF013"/>
    <s v="BT14"/>
    <x v="157"/>
    <x v="159"/>
    <n v="70.900199999999998"/>
    <n v="-165.2466"/>
    <x v="59"/>
    <n v="7.2916666666666671E-2"/>
    <n v="4.57"/>
    <x v="140"/>
    <x v="96"/>
    <s v="sand with mud"/>
    <x v="61"/>
    <x v="61"/>
    <x v="46"/>
    <x v="114"/>
    <x v="0"/>
    <n v="2.2570000000000001"/>
    <n v="233"/>
    <n v="526"/>
    <n v="1.9028571964183223"/>
    <m/>
    <x v="8"/>
    <n v="4"/>
    <n v="13.3"/>
    <n v="7.6114287856732892"/>
    <n v="25.308000712363686"/>
  </r>
  <r>
    <x v="160"/>
    <s v="2009g-Norcross"/>
    <x v="4"/>
    <x v="7"/>
    <s v="KF013"/>
    <s v="BT14"/>
    <x v="157"/>
    <x v="159"/>
    <n v="70.900199999999998"/>
    <n v="-165.2466"/>
    <x v="59"/>
    <n v="7.2916666666666671E-2"/>
    <n v="4.57"/>
    <x v="140"/>
    <x v="96"/>
    <s v="sand with mud"/>
    <x v="61"/>
    <x v="61"/>
    <x v="46"/>
    <x v="114"/>
    <x v="0"/>
    <n v="2.2570000000000001"/>
    <n v="233"/>
    <n v="526"/>
    <n v="1.9028571964183223"/>
    <m/>
    <x v="9"/>
    <n v="7"/>
    <n v="105"/>
    <n v="13.320000374928256"/>
    <n v="199.80000562392385"/>
  </r>
  <r>
    <x v="160"/>
    <s v="2009g-Norcross"/>
    <x v="4"/>
    <x v="7"/>
    <s v="KF013"/>
    <s v="BT14"/>
    <x v="157"/>
    <x v="159"/>
    <n v="70.900199999999998"/>
    <n v="-165.2466"/>
    <x v="59"/>
    <n v="7.2916666666666671E-2"/>
    <n v="4.57"/>
    <x v="140"/>
    <x v="96"/>
    <s v="sand with mud"/>
    <x v="61"/>
    <x v="61"/>
    <x v="46"/>
    <x v="114"/>
    <x v="0"/>
    <n v="2.2570000000000001"/>
    <n v="233"/>
    <n v="526"/>
    <n v="1.9028571964183223"/>
    <m/>
    <x v="10"/>
    <n v="26"/>
    <n v="21"/>
    <n v="49.474287106876382"/>
    <n v="39.960001124784768"/>
  </r>
  <r>
    <x v="161"/>
    <s v="2009g-Norcross"/>
    <x v="4"/>
    <x v="7"/>
    <s v="KF015"/>
    <s v="BT22"/>
    <x v="158"/>
    <x v="160"/>
    <n v="70.895099999999999"/>
    <n v="-164.4924"/>
    <x v="58"/>
    <n v="0.24791666666666667"/>
    <n v="4.97"/>
    <x v="141"/>
    <x v="100"/>
    <s v="sand with mud"/>
    <x v="62"/>
    <x v="62"/>
    <x v="47"/>
    <x v="115"/>
    <x v="0"/>
    <n v="2.2570000000000001"/>
    <n v="254"/>
    <n v="574"/>
    <n v="1.7426065513932556"/>
    <m/>
    <x v="36"/>
    <n v="3"/>
    <n v="0.5"/>
    <n v="5.2278196541797666"/>
    <n v="0.8713032756966278"/>
  </r>
  <r>
    <x v="161"/>
    <s v="2009g-Norcross"/>
    <x v="4"/>
    <x v="7"/>
    <s v="KF015"/>
    <s v="BT22"/>
    <x v="158"/>
    <x v="160"/>
    <n v="70.895099999999999"/>
    <n v="-164.4924"/>
    <x v="58"/>
    <n v="0.24791666666666667"/>
    <n v="4.97"/>
    <x v="141"/>
    <x v="100"/>
    <s v="sand with mud"/>
    <x v="62"/>
    <x v="62"/>
    <x v="47"/>
    <x v="115"/>
    <x v="0"/>
    <n v="2.2570000000000001"/>
    <n v="254"/>
    <n v="574"/>
    <n v="1.7426065513932556"/>
    <m/>
    <x v="5"/>
    <n v="1"/>
    <n v="2.5"/>
    <n v="1.7426065513932556"/>
    <n v="4.3565163784831391"/>
  </r>
  <r>
    <x v="161"/>
    <s v="2009g-Norcross"/>
    <x v="4"/>
    <x v="7"/>
    <s v="KF015"/>
    <s v="BT22"/>
    <x v="158"/>
    <x v="160"/>
    <n v="70.895099999999999"/>
    <n v="-164.4924"/>
    <x v="58"/>
    <n v="0.24791666666666667"/>
    <n v="4.97"/>
    <x v="141"/>
    <x v="100"/>
    <s v="sand with mud"/>
    <x v="62"/>
    <x v="62"/>
    <x v="47"/>
    <x v="115"/>
    <x v="0"/>
    <n v="2.2570000000000001"/>
    <n v="254"/>
    <n v="574"/>
    <n v="1.7426065513932556"/>
    <m/>
    <x v="6"/>
    <n v="1"/>
    <n v="2.5"/>
    <n v="1.7426065513932556"/>
    <n v="4.3565163784831391"/>
  </r>
  <r>
    <x v="161"/>
    <s v="2009g-Norcross"/>
    <x v="4"/>
    <x v="7"/>
    <s v="KF015"/>
    <s v="BT22"/>
    <x v="158"/>
    <x v="160"/>
    <n v="70.895099999999999"/>
    <n v="-164.4924"/>
    <x v="58"/>
    <n v="0.24791666666666667"/>
    <n v="4.97"/>
    <x v="141"/>
    <x v="100"/>
    <s v="sand with mud"/>
    <x v="62"/>
    <x v="62"/>
    <x v="47"/>
    <x v="115"/>
    <x v="0"/>
    <n v="2.2570000000000001"/>
    <n v="254"/>
    <n v="574"/>
    <n v="1.7426065513932556"/>
    <m/>
    <x v="0"/>
    <n v="19"/>
    <n v="39.200000000000003"/>
    <n v="33.109524476471854"/>
    <n v="68.31017681461563"/>
  </r>
  <r>
    <x v="161"/>
    <s v="2009g-Norcross"/>
    <x v="4"/>
    <x v="7"/>
    <s v="KF015"/>
    <s v="BT22"/>
    <x v="158"/>
    <x v="160"/>
    <n v="70.895099999999999"/>
    <n v="-164.4924"/>
    <x v="58"/>
    <n v="0.24791666666666667"/>
    <n v="4.97"/>
    <x v="141"/>
    <x v="100"/>
    <s v="sand with mud"/>
    <x v="62"/>
    <x v="62"/>
    <x v="47"/>
    <x v="115"/>
    <x v="0"/>
    <n v="2.2570000000000001"/>
    <n v="254"/>
    <n v="574"/>
    <n v="1.7426065513932556"/>
    <m/>
    <x v="33"/>
    <n v="21"/>
    <n v="202.3"/>
    <n v="36.594737579258364"/>
    <n v="352.52930534685561"/>
  </r>
  <r>
    <x v="161"/>
    <s v="2009g-Norcross"/>
    <x v="4"/>
    <x v="7"/>
    <s v="KF015"/>
    <s v="BT22"/>
    <x v="158"/>
    <x v="160"/>
    <n v="70.895099999999999"/>
    <n v="-164.4924"/>
    <x v="58"/>
    <n v="0.24791666666666667"/>
    <n v="4.97"/>
    <x v="141"/>
    <x v="100"/>
    <s v="sand with mud"/>
    <x v="62"/>
    <x v="62"/>
    <x v="47"/>
    <x v="115"/>
    <x v="0"/>
    <n v="2.2570000000000001"/>
    <n v="254"/>
    <n v="574"/>
    <n v="1.7426065513932556"/>
    <m/>
    <x v="15"/>
    <n v="6"/>
    <n v="18.899999999999999"/>
    <n v="10.455639308359533"/>
    <n v="32.935263821332526"/>
  </r>
  <r>
    <x v="161"/>
    <s v="2009g-Norcross"/>
    <x v="4"/>
    <x v="7"/>
    <s v="KF015"/>
    <s v="BT22"/>
    <x v="158"/>
    <x v="160"/>
    <n v="70.895099999999999"/>
    <n v="-164.4924"/>
    <x v="58"/>
    <n v="0.24791666666666667"/>
    <n v="4.97"/>
    <x v="141"/>
    <x v="100"/>
    <s v="sand with mud"/>
    <x v="62"/>
    <x v="62"/>
    <x v="47"/>
    <x v="115"/>
    <x v="0"/>
    <n v="2.2570000000000001"/>
    <n v="254"/>
    <n v="574"/>
    <n v="1.7426065513932556"/>
    <m/>
    <x v="24"/>
    <n v="3"/>
    <n v="1.2"/>
    <n v="5.2278196541797666"/>
    <n v="2.0911278616719065"/>
  </r>
  <r>
    <x v="161"/>
    <s v="2009g-Norcross"/>
    <x v="4"/>
    <x v="7"/>
    <s v="KF015"/>
    <s v="BT22"/>
    <x v="158"/>
    <x v="160"/>
    <n v="70.895099999999999"/>
    <n v="-164.4924"/>
    <x v="58"/>
    <n v="0.24791666666666667"/>
    <n v="4.97"/>
    <x v="141"/>
    <x v="100"/>
    <s v="sand with mud"/>
    <x v="62"/>
    <x v="62"/>
    <x v="47"/>
    <x v="115"/>
    <x v="0"/>
    <n v="2.2570000000000001"/>
    <n v="254"/>
    <n v="574"/>
    <n v="1.7426065513932556"/>
    <m/>
    <x v="22"/>
    <n v="5"/>
    <n v="56"/>
    <n v="8.7130327569662782"/>
    <n v="97.585966878022319"/>
  </r>
  <r>
    <x v="161"/>
    <s v="2009g-Norcross"/>
    <x v="4"/>
    <x v="7"/>
    <s v="KF015"/>
    <s v="BT22"/>
    <x v="158"/>
    <x v="160"/>
    <n v="70.895099999999999"/>
    <n v="-164.4924"/>
    <x v="58"/>
    <n v="0.24791666666666667"/>
    <n v="4.97"/>
    <x v="141"/>
    <x v="100"/>
    <s v="sand with mud"/>
    <x v="62"/>
    <x v="62"/>
    <x v="47"/>
    <x v="115"/>
    <x v="0"/>
    <n v="2.2570000000000001"/>
    <n v="254"/>
    <n v="574"/>
    <n v="1.7426065513932556"/>
    <m/>
    <x v="4"/>
    <n v="20"/>
    <n v="25.9"/>
    <n v="34.852131027865113"/>
    <n v="45.133509681085314"/>
  </r>
  <r>
    <x v="161"/>
    <s v="2009g-Norcross"/>
    <x v="4"/>
    <x v="7"/>
    <s v="KF015"/>
    <s v="BT22"/>
    <x v="158"/>
    <x v="160"/>
    <n v="70.895099999999999"/>
    <n v="-164.4924"/>
    <x v="58"/>
    <n v="0.24791666666666667"/>
    <n v="4.97"/>
    <x v="141"/>
    <x v="100"/>
    <s v="sand with mud"/>
    <x v="62"/>
    <x v="62"/>
    <x v="47"/>
    <x v="115"/>
    <x v="0"/>
    <n v="2.2570000000000001"/>
    <n v="254"/>
    <n v="574"/>
    <n v="1.7426065513932556"/>
    <m/>
    <x v="23"/>
    <n v="1"/>
    <n v="0.3"/>
    <n v="1.7426065513932556"/>
    <n v="0.52278196541797661"/>
  </r>
  <r>
    <x v="161"/>
    <s v="2009g-Norcross"/>
    <x v="4"/>
    <x v="7"/>
    <s v="KF015"/>
    <s v="BT22"/>
    <x v="158"/>
    <x v="160"/>
    <n v="70.895099999999999"/>
    <n v="-164.4924"/>
    <x v="58"/>
    <n v="0.24791666666666667"/>
    <n v="4.97"/>
    <x v="141"/>
    <x v="100"/>
    <s v="sand with mud"/>
    <x v="62"/>
    <x v="62"/>
    <x v="47"/>
    <x v="115"/>
    <x v="0"/>
    <n v="2.2570000000000001"/>
    <n v="254"/>
    <n v="574"/>
    <n v="1.7426065513932556"/>
    <m/>
    <x v="10"/>
    <n v="23"/>
    <n v="21.4"/>
    <n v="40.079950682044881"/>
    <n v="37.291780199815669"/>
  </r>
  <r>
    <x v="161"/>
    <s v="2009g-Norcross"/>
    <x v="4"/>
    <x v="7"/>
    <s v="KF015"/>
    <s v="BT22"/>
    <x v="158"/>
    <x v="160"/>
    <n v="70.895099999999999"/>
    <n v="-164.4924"/>
    <x v="58"/>
    <n v="0.24791666666666667"/>
    <n v="4.97"/>
    <x v="141"/>
    <x v="100"/>
    <s v="sand with mud"/>
    <x v="62"/>
    <x v="62"/>
    <x v="47"/>
    <x v="115"/>
    <x v="0"/>
    <n v="2.2570000000000001"/>
    <n v="254"/>
    <n v="574"/>
    <n v="1.7426065513932556"/>
    <m/>
    <x v="17"/>
    <n v="3"/>
    <n v="4.0999999999999996"/>
    <n v="5.2278196541797666"/>
    <n v="7.1446868607123477"/>
  </r>
  <r>
    <x v="161"/>
    <s v="2009g-Norcross"/>
    <x v="4"/>
    <x v="7"/>
    <s v="KF015"/>
    <s v="BT22"/>
    <x v="158"/>
    <x v="160"/>
    <n v="70.895099999999999"/>
    <n v="-164.4924"/>
    <x v="58"/>
    <n v="0.24791666666666667"/>
    <n v="4.97"/>
    <x v="141"/>
    <x v="100"/>
    <s v="sand with mud"/>
    <x v="62"/>
    <x v="62"/>
    <x v="47"/>
    <x v="115"/>
    <x v="0"/>
    <n v="2.2570000000000001"/>
    <n v="254"/>
    <n v="574"/>
    <n v="1.7426065513932556"/>
    <m/>
    <x v="18"/>
    <n v="6"/>
    <n v="46"/>
    <n v="10.455639308359533"/>
    <n v="80.159901364089762"/>
  </r>
  <r>
    <x v="162"/>
    <s v="2009g-Norcross"/>
    <x v="4"/>
    <x v="7"/>
    <s v="KF017"/>
    <s v="BT06"/>
    <x v="159"/>
    <x v="161"/>
    <n v="71.023300000000006"/>
    <n v="-165.62610000000001"/>
    <x v="61"/>
    <n v="0.96944444444444444"/>
    <n v="5.32"/>
    <x v="142"/>
    <x v="46"/>
    <s v="mud with sand"/>
    <x v="63"/>
    <x v="63"/>
    <x v="48"/>
    <x v="75"/>
    <x v="0"/>
    <n v="2.2570000000000001"/>
    <n v="265"/>
    <n v="598"/>
    <n v="1.6723232867622315"/>
    <m/>
    <x v="36"/>
    <n v="1"/>
    <n v="0.7"/>
    <n v="1.6723232867622315"/>
    <n v="1.170626300733562"/>
  </r>
  <r>
    <x v="162"/>
    <s v="2009g-Norcross"/>
    <x v="4"/>
    <x v="7"/>
    <s v="KF017"/>
    <s v="BT06"/>
    <x v="159"/>
    <x v="161"/>
    <n v="71.023300000000006"/>
    <n v="-165.62610000000001"/>
    <x v="61"/>
    <n v="0.96944444444444444"/>
    <n v="5.32"/>
    <x v="142"/>
    <x v="46"/>
    <s v="mud with sand"/>
    <x v="63"/>
    <x v="63"/>
    <x v="48"/>
    <x v="75"/>
    <x v="0"/>
    <n v="2.2570000000000001"/>
    <n v="265"/>
    <n v="598"/>
    <n v="1.6723232867622315"/>
    <m/>
    <x v="5"/>
    <n v="15"/>
    <n v="61.6"/>
    <n v="25.084849301433472"/>
    <n v="103.01511446455346"/>
  </r>
  <r>
    <x v="162"/>
    <s v="2009g-Norcross"/>
    <x v="4"/>
    <x v="7"/>
    <s v="KF017"/>
    <s v="BT06"/>
    <x v="159"/>
    <x v="161"/>
    <n v="71.023300000000006"/>
    <n v="-165.62610000000001"/>
    <x v="61"/>
    <n v="0.96944444444444444"/>
    <n v="5.32"/>
    <x v="142"/>
    <x v="46"/>
    <s v="mud with sand"/>
    <x v="63"/>
    <x v="63"/>
    <x v="48"/>
    <x v="75"/>
    <x v="0"/>
    <n v="2.2570000000000001"/>
    <n v="265"/>
    <n v="598"/>
    <n v="1.6723232867622315"/>
    <m/>
    <x v="6"/>
    <n v="1"/>
    <n v="0.4"/>
    <n v="1.6723232867622315"/>
    <n v="0.6689293147048927"/>
  </r>
  <r>
    <x v="162"/>
    <s v="2009g-Norcross"/>
    <x v="4"/>
    <x v="7"/>
    <s v="KF017"/>
    <s v="BT06"/>
    <x v="159"/>
    <x v="161"/>
    <n v="71.023300000000006"/>
    <n v="-165.62610000000001"/>
    <x v="61"/>
    <n v="0.96944444444444444"/>
    <n v="5.32"/>
    <x v="142"/>
    <x v="46"/>
    <s v="mud with sand"/>
    <x v="63"/>
    <x v="63"/>
    <x v="48"/>
    <x v="75"/>
    <x v="0"/>
    <n v="2.2570000000000001"/>
    <n v="265"/>
    <n v="598"/>
    <n v="1.6723232867622315"/>
    <m/>
    <x v="0"/>
    <n v="11"/>
    <n v="146"/>
    <n v="18.395556154384547"/>
    <n v="244.15919986728579"/>
  </r>
  <r>
    <x v="162"/>
    <s v="2009g-Norcross"/>
    <x v="4"/>
    <x v="7"/>
    <s v="KF017"/>
    <s v="BT06"/>
    <x v="159"/>
    <x v="161"/>
    <n v="71.023300000000006"/>
    <n v="-165.62610000000001"/>
    <x v="61"/>
    <n v="0.96944444444444444"/>
    <n v="5.32"/>
    <x v="142"/>
    <x v="46"/>
    <s v="mud with sand"/>
    <x v="63"/>
    <x v="63"/>
    <x v="48"/>
    <x v="75"/>
    <x v="0"/>
    <n v="2.2570000000000001"/>
    <n v="265"/>
    <n v="598"/>
    <n v="1.6723232867622315"/>
    <m/>
    <x v="1"/>
    <n v="5"/>
    <n v="4.5999999999999996"/>
    <n v="8.3616164338111574"/>
    <n v="7.6926871191062647"/>
  </r>
  <r>
    <x v="162"/>
    <s v="2009g-Norcross"/>
    <x v="4"/>
    <x v="7"/>
    <s v="KF017"/>
    <s v="BT06"/>
    <x v="159"/>
    <x v="161"/>
    <n v="71.023300000000006"/>
    <n v="-165.62610000000001"/>
    <x v="61"/>
    <n v="0.96944444444444444"/>
    <n v="5.32"/>
    <x v="142"/>
    <x v="46"/>
    <s v="mud with sand"/>
    <x v="63"/>
    <x v="63"/>
    <x v="48"/>
    <x v="75"/>
    <x v="0"/>
    <n v="2.2570000000000001"/>
    <n v="265"/>
    <n v="598"/>
    <n v="1.6723232867622315"/>
    <m/>
    <x v="2"/>
    <n v="2"/>
    <n v="7.3"/>
    <n v="3.344646573524463"/>
    <n v="12.207959993364289"/>
  </r>
  <r>
    <x v="162"/>
    <s v="2009g-Norcross"/>
    <x v="4"/>
    <x v="7"/>
    <s v="KF017"/>
    <s v="BT06"/>
    <x v="159"/>
    <x v="161"/>
    <n v="71.023300000000006"/>
    <n v="-165.62610000000001"/>
    <x v="61"/>
    <n v="0.96944444444444444"/>
    <n v="5.32"/>
    <x v="142"/>
    <x v="46"/>
    <s v="mud with sand"/>
    <x v="63"/>
    <x v="63"/>
    <x v="48"/>
    <x v="75"/>
    <x v="0"/>
    <n v="2.2570000000000001"/>
    <n v="265"/>
    <n v="598"/>
    <n v="1.6723232867622315"/>
    <m/>
    <x v="3"/>
    <n v="1"/>
    <n v="0.3"/>
    <n v="1.6723232867622315"/>
    <n v="0.50169698602866941"/>
  </r>
  <r>
    <x v="162"/>
    <s v="2009g-Norcross"/>
    <x v="4"/>
    <x v="7"/>
    <s v="KF017"/>
    <s v="BT06"/>
    <x v="159"/>
    <x v="161"/>
    <n v="71.023300000000006"/>
    <n v="-165.62610000000001"/>
    <x v="61"/>
    <n v="0.96944444444444444"/>
    <n v="5.32"/>
    <x v="142"/>
    <x v="46"/>
    <s v="mud with sand"/>
    <x v="63"/>
    <x v="63"/>
    <x v="48"/>
    <x v="75"/>
    <x v="0"/>
    <n v="2.2570000000000001"/>
    <n v="265"/>
    <n v="598"/>
    <n v="1.6723232867622315"/>
    <m/>
    <x v="4"/>
    <n v="10"/>
    <n v="7"/>
    <n v="16.723232867622315"/>
    <n v="11.70626300733562"/>
  </r>
  <r>
    <x v="162"/>
    <s v="2009g-Norcross"/>
    <x v="4"/>
    <x v="7"/>
    <s v="KF017"/>
    <s v="BT06"/>
    <x v="159"/>
    <x v="161"/>
    <n v="71.023300000000006"/>
    <n v="-165.62610000000001"/>
    <x v="61"/>
    <n v="0.96944444444444444"/>
    <n v="5.32"/>
    <x v="142"/>
    <x v="46"/>
    <s v="mud with sand"/>
    <x v="63"/>
    <x v="63"/>
    <x v="48"/>
    <x v="75"/>
    <x v="0"/>
    <n v="2.2570000000000001"/>
    <n v="265"/>
    <n v="598"/>
    <n v="1.6723232867622315"/>
    <m/>
    <x v="8"/>
    <n v="1"/>
    <n v="0.2"/>
    <n v="1.6723232867622315"/>
    <n v="0.33446465735244635"/>
  </r>
  <r>
    <x v="162"/>
    <s v="2009g-Norcross"/>
    <x v="4"/>
    <x v="7"/>
    <s v="KF017"/>
    <s v="BT06"/>
    <x v="159"/>
    <x v="161"/>
    <n v="71.023300000000006"/>
    <n v="-165.62610000000001"/>
    <x v="61"/>
    <n v="0.96944444444444444"/>
    <n v="5.32"/>
    <x v="142"/>
    <x v="46"/>
    <s v="mud with sand"/>
    <x v="63"/>
    <x v="63"/>
    <x v="48"/>
    <x v="75"/>
    <x v="0"/>
    <n v="2.2570000000000001"/>
    <n v="265"/>
    <n v="598"/>
    <n v="1.6723232867622315"/>
    <m/>
    <x v="10"/>
    <n v="19"/>
    <n v="11.1"/>
    <n v="31.774142448482397"/>
    <n v="18.562788483060768"/>
  </r>
  <r>
    <x v="162"/>
    <s v="2009g-Norcross"/>
    <x v="4"/>
    <x v="7"/>
    <s v="KF017"/>
    <s v="BT06"/>
    <x v="159"/>
    <x v="161"/>
    <n v="71.023300000000006"/>
    <n v="-165.62610000000001"/>
    <x v="61"/>
    <n v="0.96944444444444444"/>
    <n v="5.32"/>
    <x v="142"/>
    <x v="46"/>
    <s v="mud with sand"/>
    <x v="63"/>
    <x v="63"/>
    <x v="48"/>
    <x v="75"/>
    <x v="0"/>
    <n v="2.2570000000000001"/>
    <n v="265"/>
    <n v="598"/>
    <n v="1.6723232867622315"/>
    <m/>
    <x v="17"/>
    <n v="1"/>
    <n v="0.1"/>
    <n v="1.6723232867622315"/>
    <n v="0.16723232867622317"/>
  </r>
  <r>
    <x v="163"/>
    <s v="2009g-Norcross"/>
    <x v="4"/>
    <x v="7"/>
    <s v="KF019"/>
    <s v="BT16"/>
    <x v="160"/>
    <x v="162"/>
    <n v="71.020499999999998"/>
    <n v="-164.87729999999999"/>
    <x v="59"/>
    <n v="0.24166666666666667"/>
    <n v="5.38"/>
    <x v="143"/>
    <x v="20"/>
    <s v="gravel with sand and mud"/>
    <x v="64"/>
    <x v="64"/>
    <x v="49"/>
    <x v="116"/>
    <x v="0"/>
    <n v="2.2570000000000001"/>
    <n v="285"/>
    <n v="643"/>
    <n v="1.5544434094116331"/>
    <m/>
    <x v="5"/>
    <n v="4"/>
    <n v="7.9"/>
    <n v="6.2177736376465322"/>
    <n v="12.280102934351902"/>
  </r>
  <r>
    <x v="163"/>
    <s v="2009g-Norcross"/>
    <x v="4"/>
    <x v="7"/>
    <s v="KF019"/>
    <s v="BT16"/>
    <x v="160"/>
    <x v="162"/>
    <n v="71.020499999999998"/>
    <n v="-164.87729999999999"/>
    <x v="59"/>
    <n v="0.24166666666666667"/>
    <n v="5.38"/>
    <x v="143"/>
    <x v="20"/>
    <s v="gravel with sand and mud"/>
    <x v="64"/>
    <x v="64"/>
    <x v="49"/>
    <x v="116"/>
    <x v="0"/>
    <n v="2.2570000000000001"/>
    <n v="285"/>
    <n v="643"/>
    <n v="1.5544434094116331"/>
    <m/>
    <x v="6"/>
    <n v="47"/>
    <n v="117.8"/>
    <n v="73.058840242346747"/>
    <n v="183.11343362869036"/>
  </r>
  <r>
    <x v="163"/>
    <s v="2009g-Norcross"/>
    <x v="4"/>
    <x v="7"/>
    <s v="KF019"/>
    <s v="BT16"/>
    <x v="160"/>
    <x v="162"/>
    <n v="71.020499999999998"/>
    <n v="-164.87729999999999"/>
    <x v="59"/>
    <n v="0.24166666666666667"/>
    <n v="5.38"/>
    <x v="143"/>
    <x v="20"/>
    <s v="gravel with sand and mud"/>
    <x v="64"/>
    <x v="64"/>
    <x v="49"/>
    <x v="116"/>
    <x v="0"/>
    <n v="2.2570000000000001"/>
    <n v="285"/>
    <n v="643"/>
    <n v="1.5544434094116331"/>
    <m/>
    <x v="31"/>
    <n v="1"/>
    <n v="3"/>
    <n v="1.5544434094116331"/>
    <n v="4.6633302282348996"/>
  </r>
  <r>
    <x v="163"/>
    <s v="2009g-Norcross"/>
    <x v="4"/>
    <x v="7"/>
    <s v="KF019"/>
    <s v="BT16"/>
    <x v="160"/>
    <x v="162"/>
    <n v="71.020499999999998"/>
    <n v="-164.87729999999999"/>
    <x v="59"/>
    <n v="0.24166666666666667"/>
    <n v="5.38"/>
    <x v="143"/>
    <x v="20"/>
    <s v="gravel with sand and mud"/>
    <x v="64"/>
    <x v="64"/>
    <x v="49"/>
    <x v="116"/>
    <x v="0"/>
    <n v="2.2570000000000001"/>
    <n v="285"/>
    <n v="643"/>
    <n v="1.5544434094116331"/>
    <m/>
    <x v="7"/>
    <n v="3"/>
    <n v="5"/>
    <n v="4.6633302282348996"/>
    <n v="7.7722170470581649"/>
  </r>
  <r>
    <x v="163"/>
    <s v="2009g-Norcross"/>
    <x v="4"/>
    <x v="7"/>
    <s v="KF019"/>
    <s v="BT16"/>
    <x v="160"/>
    <x v="162"/>
    <n v="71.020499999999998"/>
    <n v="-164.87729999999999"/>
    <x v="59"/>
    <n v="0.24166666666666667"/>
    <n v="5.38"/>
    <x v="143"/>
    <x v="20"/>
    <s v="gravel with sand and mud"/>
    <x v="64"/>
    <x v="64"/>
    <x v="49"/>
    <x v="116"/>
    <x v="0"/>
    <n v="2.2570000000000001"/>
    <n v="285"/>
    <n v="643"/>
    <n v="1.5544434094116331"/>
    <m/>
    <x v="0"/>
    <n v="29"/>
    <n v="128"/>
    <n v="45.07885887293736"/>
    <n v="198.96875640468903"/>
  </r>
  <r>
    <x v="163"/>
    <s v="2009g-Norcross"/>
    <x v="4"/>
    <x v="7"/>
    <s v="KF019"/>
    <s v="BT16"/>
    <x v="160"/>
    <x v="162"/>
    <n v="71.020499999999998"/>
    <n v="-164.87729999999999"/>
    <x v="59"/>
    <n v="0.24166666666666667"/>
    <n v="5.38"/>
    <x v="143"/>
    <x v="20"/>
    <s v="gravel with sand and mud"/>
    <x v="64"/>
    <x v="64"/>
    <x v="49"/>
    <x v="116"/>
    <x v="0"/>
    <n v="2.2570000000000001"/>
    <n v="285"/>
    <n v="643"/>
    <n v="1.5544434094116331"/>
    <m/>
    <x v="1"/>
    <n v="29"/>
    <n v="12"/>
    <n v="45.07885887293736"/>
    <n v="18.653320912939598"/>
  </r>
  <r>
    <x v="163"/>
    <s v="2009g-Norcross"/>
    <x v="4"/>
    <x v="7"/>
    <s v="KF019"/>
    <s v="BT16"/>
    <x v="160"/>
    <x v="162"/>
    <n v="71.020499999999998"/>
    <n v="-164.87729999999999"/>
    <x v="59"/>
    <n v="0.24166666666666667"/>
    <n v="5.38"/>
    <x v="143"/>
    <x v="20"/>
    <s v="gravel with sand and mud"/>
    <x v="64"/>
    <x v="64"/>
    <x v="49"/>
    <x v="116"/>
    <x v="0"/>
    <n v="2.2570000000000001"/>
    <n v="285"/>
    <n v="643"/>
    <n v="1.5544434094116331"/>
    <m/>
    <x v="24"/>
    <n v="5"/>
    <n v="2"/>
    <n v="7.7722170470581649"/>
    <n v="3.1088868188232661"/>
  </r>
  <r>
    <x v="163"/>
    <s v="2009g-Norcross"/>
    <x v="4"/>
    <x v="7"/>
    <s v="KF019"/>
    <s v="BT16"/>
    <x v="160"/>
    <x v="162"/>
    <n v="71.020499999999998"/>
    <n v="-164.87729999999999"/>
    <x v="59"/>
    <n v="0.24166666666666667"/>
    <n v="5.38"/>
    <x v="143"/>
    <x v="20"/>
    <s v="gravel with sand and mud"/>
    <x v="64"/>
    <x v="64"/>
    <x v="49"/>
    <x v="116"/>
    <x v="0"/>
    <n v="2.2570000000000001"/>
    <n v="285"/>
    <n v="643"/>
    <n v="1.5544434094116331"/>
    <m/>
    <x v="45"/>
    <n v="1"/>
    <n v="0.8"/>
    <n v="1.5544434094116331"/>
    <n v="1.2435547275293066"/>
  </r>
  <r>
    <x v="163"/>
    <s v="2009g-Norcross"/>
    <x v="4"/>
    <x v="7"/>
    <s v="KF019"/>
    <s v="BT16"/>
    <x v="160"/>
    <x v="162"/>
    <n v="71.020499999999998"/>
    <n v="-164.87729999999999"/>
    <x v="59"/>
    <n v="0.24166666666666667"/>
    <n v="5.38"/>
    <x v="143"/>
    <x v="20"/>
    <s v="gravel with sand and mud"/>
    <x v="64"/>
    <x v="64"/>
    <x v="49"/>
    <x v="116"/>
    <x v="0"/>
    <n v="2.2570000000000001"/>
    <n v="285"/>
    <n v="643"/>
    <n v="1.5544434094116331"/>
    <m/>
    <x v="22"/>
    <n v="1"/>
    <n v="9.1999999999999993"/>
    <n v="1.5544434094116331"/>
    <n v="14.300879366587022"/>
  </r>
  <r>
    <x v="163"/>
    <s v="2009g-Norcross"/>
    <x v="4"/>
    <x v="7"/>
    <s v="KF019"/>
    <s v="BT16"/>
    <x v="160"/>
    <x v="162"/>
    <n v="71.020499999999998"/>
    <n v="-164.87729999999999"/>
    <x v="59"/>
    <n v="0.24166666666666667"/>
    <n v="5.38"/>
    <x v="143"/>
    <x v="20"/>
    <s v="gravel with sand and mud"/>
    <x v="64"/>
    <x v="64"/>
    <x v="49"/>
    <x v="116"/>
    <x v="0"/>
    <n v="2.2570000000000001"/>
    <n v="285"/>
    <n v="643"/>
    <n v="1.5544434094116331"/>
    <m/>
    <x v="4"/>
    <n v="19"/>
    <n v="10.7"/>
    <n v="29.534424778821027"/>
    <n v="16.632544480704471"/>
  </r>
  <r>
    <x v="163"/>
    <s v="2009g-Norcross"/>
    <x v="4"/>
    <x v="7"/>
    <s v="KF019"/>
    <s v="BT16"/>
    <x v="160"/>
    <x v="162"/>
    <n v="71.020499999999998"/>
    <n v="-164.87729999999999"/>
    <x v="59"/>
    <n v="0.24166666666666667"/>
    <n v="5.38"/>
    <x v="143"/>
    <x v="20"/>
    <s v="gravel with sand and mud"/>
    <x v="64"/>
    <x v="64"/>
    <x v="49"/>
    <x v="116"/>
    <x v="0"/>
    <n v="2.2570000000000001"/>
    <n v="285"/>
    <n v="643"/>
    <n v="1.5544434094116331"/>
    <m/>
    <x v="9"/>
    <n v="2"/>
    <n v="4"/>
    <n v="3.1088868188232661"/>
    <n v="6.2177736376465322"/>
  </r>
  <r>
    <x v="163"/>
    <s v="2009g-Norcross"/>
    <x v="4"/>
    <x v="7"/>
    <s v="KF019"/>
    <s v="BT16"/>
    <x v="160"/>
    <x v="162"/>
    <n v="71.020499999999998"/>
    <n v="-164.87729999999999"/>
    <x v="59"/>
    <n v="0.24166666666666667"/>
    <n v="5.38"/>
    <x v="143"/>
    <x v="20"/>
    <s v="gravel with sand and mud"/>
    <x v="64"/>
    <x v="64"/>
    <x v="49"/>
    <x v="116"/>
    <x v="0"/>
    <n v="2.2570000000000001"/>
    <n v="285"/>
    <n v="643"/>
    <n v="1.5544434094116331"/>
    <m/>
    <x v="10"/>
    <n v="203"/>
    <n v="263.89999999999998"/>
    <n v="315.55201211056152"/>
    <n v="410.21761574372994"/>
  </r>
  <r>
    <x v="163"/>
    <s v="2009g-Norcross"/>
    <x v="4"/>
    <x v="7"/>
    <s v="KF019"/>
    <s v="BT16"/>
    <x v="160"/>
    <x v="162"/>
    <n v="71.020499999999998"/>
    <n v="-164.87729999999999"/>
    <x v="59"/>
    <n v="0.24166666666666667"/>
    <n v="5.38"/>
    <x v="143"/>
    <x v="20"/>
    <s v="gravel with sand and mud"/>
    <x v="64"/>
    <x v="64"/>
    <x v="49"/>
    <x v="116"/>
    <x v="0"/>
    <n v="2.2570000000000001"/>
    <n v="285"/>
    <n v="643"/>
    <n v="1.5544434094116331"/>
    <m/>
    <x v="17"/>
    <n v="2"/>
    <n v="0.5"/>
    <n v="3.1088868188232661"/>
    <n v="0.77722170470581653"/>
  </r>
  <r>
    <x v="163"/>
    <s v="2009g-Norcross"/>
    <x v="4"/>
    <x v="7"/>
    <s v="KF019"/>
    <s v="BT16"/>
    <x v="160"/>
    <x v="162"/>
    <n v="71.020499999999998"/>
    <n v="-164.87729999999999"/>
    <x v="59"/>
    <n v="0.24166666666666667"/>
    <n v="5.38"/>
    <x v="143"/>
    <x v="20"/>
    <s v="gravel with sand and mud"/>
    <x v="64"/>
    <x v="64"/>
    <x v="49"/>
    <x v="116"/>
    <x v="0"/>
    <n v="2.2570000000000001"/>
    <n v="285"/>
    <n v="643"/>
    <n v="1.5544434094116331"/>
    <m/>
    <x v="35"/>
    <n v="2"/>
    <n v="0.5"/>
    <n v="3.1088868188232661"/>
    <n v="0.77722170470581653"/>
  </r>
  <r>
    <x v="163"/>
    <s v="2009g-Norcross"/>
    <x v="4"/>
    <x v="7"/>
    <s v="KF019"/>
    <s v="BT16"/>
    <x v="160"/>
    <x v="162"/>
    <n v="71.020499999999998"/>
    <n v="-164.87729999999999"/>
    <x v="59"/>
    <n v="0.24166666666666667"/>
    <n v="5.38"/>
    <x v="143"/>
    <x v="20"/>
    <s v="gravel with sand and mud"/>
    <x v="64"/>
    <x v="64"/>
    <x v="49"/>
    <x v="116"/>
    <x v="0"/>
    <n v="2.2570000000000001"/>
    <n v="285"/>
    <n v="643"/>
    <n v="1.5544434094116331"/>
    <m/>
    <x v="19"/>
    <n v="5"/>
    <n v="2.1"/>
    <n v="7.7722170470581649"/>
    <n v="3.2643311597644296"/>
  </r>
  <r>
    <x v="164"/>
    <s v="2009g-Norcross"/>
    <x v="4"/>
    <x v="7"/>
    <s v="KF021"/>
    <s v="BT01"/>
    <x v="161"/>
    <x v="163"/>
    <n v="71.143100000000004"/>
    <n v="-166.0223"/>
    <x v="63"/>
    <n v="0.91527777777777775"/>
    <n v="5.07"/>
    <x v="144"/>
    <x v="67"/>
    <s v="mud with sand"/>
    <x v="65"/>
    <x v="65"/>
    <x v="50"/>
    <x v="117"/>
    <x v="0"/>
    <n v="2.2570000000000001"/>
    <n v="241"/>
    <n v="544"/>
    <n v="1.8386709427384738"/>
    <m/>
    <x v="6"/>
    <n v="2"/>
    <n v="0.7"/>
    <n v="3.6773418854769475"/>
    <n v="1.2870696599169316"/>
  </r>
  <r>
    <x v="164"/>
    <s v="2009g-Norcross"/>
    <x v="4"/>
    <x v="7"/>
    <s v="KF021"/>
    <s v="BT01"/>
    <x v="161"/>
    <x v="163"/>
    <n v="71.143100000000004"/>
    <n v="-166.0223"/>
    <x v="63"/>
    <n v="0.91527777777777775"/>
    <n v="5.07"/>
    <x v="144"/>
    <x v="67"/>
    <s v="mud with sand"/>
    <x v="65"/>
    <x v="65"/>
    <x v="50"/>
    <x v="117"/>
    <x v="0"/>
    <n v="2.2570000000000001"/>
    <n v="241"/>
    <n v="544"/>
    <n v="1.8386709427384738"/>
    <m/>
    <x v="0"/>
    <n v="4"/>
    <n v="42"/>
    <n v="7.354683770953895"/>
    <n v="77.224179595015897"/>
  </r>
  <r>
    <x v="164"/>
    <s v="2009g-Norcross"/>
    <x v="4"/>
    <x v="7"/>
    <s v="KF021"/>
    <s v="BT01"/>
    <x v="161"/>
    <x v="163"/>
    <n v="71.143100000000004"/>
    <n v="-166.0223"/>
    <x v="63"/>
    <n v="0.91527777777777775"/>
    <n v="5.07"/>
    <x v="144"/>
    <x v="67"/>
    <s v="mud with sand"/>
    <x v="65"/>
    <x v="65"/>
    <x v="50"/>
    <x v="117"/>
    <x v="0"/>
    <n v="2.2570000000000001"/>
    <n v="241"/>
    <n v="544"/>
    <n v="1.8386709427384738"/>
    <m/>
    <x v="1"/>
    <n v="2"/>
    <n v="0.8"/>
    <n v="3.6773418854769475"/>
    <n v="1.4709367541907792"/>
  </r>
  <r>
    <x v="164"/>
    <s v="2009g-Norcross"/>
    <x v="4"/>
    <x v="7"/>
    <s v="KF021"/>
    <s v="BT01"/>
    <x v="161"/>
    <x v="163"/>
    <n v="71.143100000000004"/>
    <n v="-166.0223"/>
    <x v="63"/>
    <n v="0.91527777777777775"/>
    <n v="5.07"/>
    <x v="144"/>
    <x v="67"/>
    <s v="mud with sand"/>
    <x v="65"/>
    <x v="65"/>
    <x v="50"/>
    <x v="117"/>
    <x v="0"/>
    <n v="2.2570000000000001"/>
    <n v="241"/>
    <n v="544"/>
    <n v="1.8386709427384738"/>
    <m/>
    <x v="2"/>
    <n v="6"/>
    <n v="8.9"/>
    <n v="11.032025656430843"/>
    <n v="16.364171390372416"/>
  </r>
  <r>
    <x v="164"/>
    <s v="2009g-Norcross"/>
    <x v="4"/>
    <x v="7"/>
    <s v="KF021"/>
    <s v="BT01"/>
    <x v="161"/>
    <x v="163"/>
    <n v="71.143100000000004"/>
    <n v="-166.0223"/>
    <x v="63"/>
    <n v="0.91527777777777775"/>
    <n v="5.07"/>
    <x v="144"/>
    <x v="67"/>
    <s v="mud with sand"/>
    <x v="65"/>
    <x v="65"/>
    <x v="50"/>
    <x v="117"/>
    <x v="0"/>
    <n v="2.2570000000000001"/>
    <n v="241"/>
    <n v="544"/>
    <n v="1.8386709427384738"/>
    <m/>
    <x v="22"/>
    <n v="1"/>
    <n v="8.6"/>
    <n v="1.8386709427384738"/>
    <n v="15.812570107550874"/>
  </r>
  <r>
    <x v="164"/>
    <s v="2009g-Norcross"/>
    <x v="4"/>
    <x v="7"/>
    <s v="KF021"/>
    <s v="BT01"/>
    <x v="161"/>
    <x v="163"/>
    <n v="71.143100000000004"/>
    <n v="-166.0223"/>
    <x v="63"/>
    <n v="0.91527777777777775"/>
    <n v="5.07"/>
    <x v="144"/>
    <x v="67"/>
    <s v="mud with sand"/>
    <x v="65"/>
    <x v="65"/>
    <x v="50"/>
    <x v="117"/>
    <x v="0"/>
    <n v="2.2570000000000001"/>
    <n v="241"/>
    <n v="544"/>
    <n v="1.8386709427384738"/>
    <m/>
    <x v="4"/>
    <n v="18"/>
    <n v="45.1"/>
    <n v="33.096076969292525"/>
    <n v="82.924059517505171"/>
  </r>
  <r>
    <x v="164"/>
    <s v="2009g-Norcross"/>
    <x v="4"/>
    <x v="7"/>
    <s v="KF021"/>
    <s v="BT01"/>
    <x v="161"/>
    <x v="163"/>
    <n v="71.143100000000004"/>
    <n v="-166.0223"/>
    <x v="63"/>
    <n v="0.91527777777777775"/>
    <n v="5.07"/>
    <x v="144"/>
    <x v="67"/>
    <s v="mud with sand"/>
    <x v="65"/>
    <x v="65"/>
    <x v="50"/>
    <x v="117"/>
    <x v="0"/>
    <n v="2.2570000000000001"/>
    <n v="241"/>
    <n v="544"/>
    <n v="1.8386709427384738"/>
    <m/>
    <x v="8"/>
    <n v="2"/>
    <n v="24.3"/>
    <n v="3.6773418854769475"/>
    <n v="44.679703908544916"/>
  </r>
  <r>
    <x v="164"/>
    <s v="2009g-Norcross"/>
    <x v="4"/>
    <x v="7"/>
    <s v="KF021"/>
    <s v="BT01"/>
    <x v="161"/>
    <x v="163"/>
    <n v="71.143100000000004"/>
    <n v="-166.0223"/>
    <x v="63"/>
    <n v="0.91527777777777775"/>
    <n v="5.07"/>
    <x v="144"/>
    <x v="67"/>
    <s v="mud with sand"/>
    <x v="65"/>
    <x v="65"/>
    <x v="50"/>
    <x v="117"/>
    <x v="0"/>
    <n v="2.2570000000000001"/>
    <n v="241"/>
    <n v="544"/>
    <n v="1.8386709427384738"/>
    <m/>
    <x v="19"/>
    <n v="1"/>
    <n v="0.5"/>
    <n v="1.8386709427384738"/>
    <n v="0.91933547136923688"/>
  </r>
  <r>
    <x v="165"/>
    <s v="2009g-Norcross"/>
    <x v="4"/>
    <x v="7"/>
    <s v="KF023"/>
    <s v="BT12"/>
    <x v="162"/>
    <x v="164"/>
    <n v="71.150099999999995"/>
    <n v="-165.25219999999999"/>
    <x v="64"/>
    <n v="0.91041666666666676"/>
    <n v="5.23"/>
    <x v="145"/>
    <x v="101"/>
    <s v="mud with sand"/>
    <x v="66"/>
    <x v="66"/>
    <x v="51"/>
    <x v="118"/>
    <x v="0"/>
    <n v="2.2570000000000001"/>
    <n v="291"/>
    <n v="657"/>
    <n v="1.5216989247438983"/>
    <m/>
    <x v="5"/>
    <n v="42"/>
    <n v="143.19999999999999"/>
    <n v="63.911354839243728"/>
    <n v="217.90728602332624"/>
  </r>
  <r>
    <x v="165"/>
    <s v="2009g-Norcross"/>
    <x v="4"/>
    <x v="7"/>
    <s v="KF023"/>
    <s v="BT12"/>
    <x v="162"/>
    <x v="164"/>
    <n v="71.150099999999995"/>
    <n v="-165.25219999999999"/>
    <x v="64"/>
    <n v="0.91041666666666676"/>
    <n v="5.23"/>
    <x v="145"/>
    <x v="101"/>
    <s v="mud with sand"/>
    <x v="66"/>
    <x v="66"/>
    <x v="51"/>
    <x v="118"/>
    <x v="0"/>
    <n v="2.2570000000000001"/>
    <n v="291"/>
    <n v="657"/>
    <n v="1.5216989247438983"/>
    <m/>
    <x v="6"/>
    <n v="7"/>
    <n v="25.8"/>
    <n v="10.651892473207289"/>
    <n v="39.259832258392578"/>
  </r>
  <r>
    <x v="165"/>
    <s v="2009g-Norcross"/>
    <x v="4"/>
    <x v="7"/>
    <s v="KF023"/>
    <s v="BT12"/>
    <x v="162"/>
    <x v="164"/>
    <n v="71.150099999999995"/>
    <n v="-165.25219999999999"/>
    <x v="64"/>
    <n v="0.91041666666666676"/>
    <n v="5.23"/>
    <x v="145"/>
    <x v="101"/>
    <s v="mud with sand"/>
    <x v="66"/>
    <x v="66"/>
    <x v="51"/>
    <x v="118"/>
    <x v="0"/>
    <n v="2.2570000000000001"/>
    <n v="291"/>
    <n v="657"/>
    <n v="1.5216989247438983"/>
    <m/>
    <x v="0"/>
    <n v="9"/>
    <n v="68.3"/>
    <n v="13.695290322695085"/>
    <n v="103.93203656000826"/>
  </r>
  <r>
    <x v="165"/>
    <s v="2009g-Norcross"/>
    <x v="4"/>
    <x v="7"/>
    <s v="KF023"/>
    <s v="BT12"/>
    <x v="162"/>
    <x v="164"/>
    <n v="71.150099999999995"/>
    <n v="-165.25219999999999"/>
    <x v="64"/>
    <n v="0.91041666666666676"/>
    <n v="5.23"/>
    <x v="145"/>
    <x v="101"/>
    <s v="mud with sand"/>
    <x v="66"/>
    <x v="66"/>
    <x v="51"/>
    <x v="118"/>
    <x v="0"/>
    <n v="2.2570000000000001"/>
    <n v="291"/>
    <n v="657"/>
    <n v="1.5216989247438983"/>
    <m/>
    <x v="4"/>
    <n v="8"/>
    <n v="5.5"/>
    <n v="12.173591397951187"/>
    <n v="8.3693440860914414"/>
  </r>
  <r>
    <x v="165"/>
    <s v="2009g-Norcross"/>
    <x v="4"/>
    <x v="7"/>
    <s v="KF023"/>
    <s v="BT12"/>
    <x v="162"/>
    <x v="164"/>
    <n v="71.150099999999995"/>
    <n v="-165.25219999999999"/>
    <x v="64"/>
    <n v="0.91041666666666676"/>
    <n v="5.23"/>
    <x v="145"/>
    <x v="101"/>
    <s v="mud with sand"/>
    <x v="66"/>
    <x v="66"/>
    <x v="51"/>
    <x v="118"/>
    <x v="0"/>
    <n v="2.2570000000000001"/>
    <n v="291"/>
    <n v="657"/>
    <n v="1.5216989247438983"/>
    <m/>
    <x v="8"/>
    <n v="6"/>
    <n v="8"/>
    <n v="9.1301935484633905"/>
    <n v="12.173591397951187"/>
  </r>
  <r>
    <x v="165"/>
    <s v="2009g-Norcross"/>
    <x v="4"/>
    <x v="7"/>
    <s v="KF023"/>
    <s v="BT12"/>
    <x v="162"/>
    <x v="164"/>
    <n v="71.150099999999995"/>
    <n v="-165.25219999999999"/>
    <x v="64"/>
    <n v="0.91041666666666676"/>
    <n v="5.23"/>
    <x v="145"/>
    <x v="101"/>
    <s v="mud with sand"/>
    <x v="66"/>
    <x v="66"/>
    <x v="51"/>
    <x v="118"/>
    <x v="0"/>
    <n v="2.2570000000000001"/>
    <n v="291"/>
    <n v="657"/>
    <n v="1.5216989247438983"/>
    <m/>
    <x v="10"/>
    <n v="7"/>
    <n v="10"/>
    <n v="10.651892473207289"/>
    <n v="15.216989247438983"/>
  </r>
  <r>
    <x v="165"/>
    <s v="2009g-Norcross"/>
    <x v="4"/>
    <x v="7"/>
    <s v="KF023"/>
    <s v="BT12"/>
    <x v="162"/>
    <x v="164"/>
    <n v="71.150099999999995"/>
    <n v="-165.25219999999999"/>
    <x v="64"/>
    <n v="0.91041666666666676"/>
    <n v="5.23"/>
    <x v="145"/>
    <x v="101"/>
    <s v="mud with sand"/>
    <x v="66"/>
    <x v="66"/>
    <x v="51"/>
    <x v="118"/>
    <x v="0"/>
    <n v="2.2570000000000001"/>
    <n v="291"/>
    <n v="657"/>
    <n v="1.5216989247438983"/>
    <m/>
    <x v="17"/>
    <n v="1"/>
    <n v="0.3"/>
    <n v="1.5216989247438983"/>
    <n v="0.4565096774231695"/>
  </r>
  <r>
    <x v="166"/>
    <s v="2009g-Norcross"/>
    <x v="4"/>
    <x v="7"/>
    <s v="KF025"/>
    <s v="BT24"/>
    <x v="163"/>
    <x v="165"/>
    <n v="71.147499999999994"/>
    <n v="-164.47720000000001"/>
    <x v="58"/>
    <n v="0.91875000000000007"/>
    <n v="5.35"/>
    <x v="146"/>
    <x v="102"/>
    <s v="mud with sand"/>
    <x v="67"/>
    <x v="67"/>
    <x v="52"/>
    <x v="119"/>
    <x v="0"/>
    <n v="2.2570000000000001"/>
    <n v="251"/>
    <n v="565"/>
    <n v="1.7684717138684534"/>
    <m/>
    <x v="36"/>
    <n v="1"/>
    <n v="0.2"/>
    <n v="1.7684717138684534"/>
    <n v="0.35369434277369072"/>
  </r>
  <r>
    <x v="166"/>
    <s v="2009g-Norcross"/>
    <x v="4"/>
    <x v="7"/>
    <s v="KF025"/>
    <s v="BT24"/>
    <x v="163"/>
    <x v="165"/>
    <n v="71.147499999999994"/>
    <n v="-164.47720000000001"/>
    <x v="58"/>
    <n v="0.91875000000000007"/>
    <n v="5.35"/>
    <x v="146"/>
    <x v="102"/>
    <s v="mud with sand"/>
    <x v="67"/>
    <x v="67"/>
    <x v="52"/>
    <x v="119"/>
    <x v="0"/>
    <n v="2.2570000000000001"/>
    <n v="251"/>
    <n v="565"/>
    <n v="1.7684717138684534"/>
    <m/>
    <x v="5"/>
    <n v="55"/>
    <n v="167.7"/>
    <n v="97.265944262764933"/>
    <n v="296.57270641573962"/>
  </r>
  <r>
    <x v="166"/>
    <s v="2009g-Norcross"/>
    <x v="4"/>
    <x v="7"/>
    <s v="KF025"/>
    <s v="BT24"/>
    <x v="163"/>
    <x v="165"/>
    <n v="71.147499999999994"/>
    <n v="-164.47720000000001"/>
    <x v="58"/>
    <n v="0.91875000000000007"/>
    <n v="5.35"/>
    <x v="146"/>
    <x v="102"/>
    <s v="mud with sand"/>
    <x v="67"/>
    <x v="67"/>
    <x v="52"/>
    <x v="119"/>
    <x v="0"/>
    <n v="2.2570000000000001"/>
    <n v="251"/>
    <n v="565"/>
    <n v="1.7684717138684534"/>
    <m/>
    <x v="0"/>
    <n v="9"/>
    <n v="77"/>
    <n v="15.916245424816081"/>
    <n v="136.17232196787091"/>
  </r>
  <r>
    <x v="166"/>
    <s v="2009g-Norcross"/>
    <x v="4"/>
    <x v="7"/>
    <s v="KF025"/>
    <s v="BT24"/>
    <x v="163"/>
    <x v="165"/>
    <n v="71.147499999999994"/>
    <n v="-164.47720000000001"/>
    <x v="58"/>
    <n v="0.91875000000000007"/>
    <n v="5.35"/>
    <x v="146"/>
    <x v="102"/>
    <s v="mud with sand"/>
    <x v="67"/>
    <x v="67"/>
    <x v="52"/>
    <x v="119"/>
    <x v="0"/>
    <n v="2.2570000000000001"/>
    <n v="251"/>
    <n v="565"/>
    <n v="1.7684717138684534"/>
    <m/>
    <x v="14"/>
    <n v="1"/>
    <n v="0.5"/>
    <n v="1.7684717138684534"/>
    <n v="0.88423585693422668"/>
  </r>
  <r>
    <x v="166"/>
    <s v="2009g-Norcross"/>
    <x v="4"/>
    <x v="7"/>
    <s v="KF025"/>
    <s v="BT24"/>
    <x v="163"/>
    <x v="165"/>
    <n v="71.147499999999994"/>
    <n v="-164.47720000000001"/>
    <x v="58"/>
    <n v="0.91875000000000007"/>
    <n v="5.35"/>
    <x v="146"/>
    <x v="102"/>
    <s v="mud with sand"/>
    <x v="67"/>
    <x v="67"/>
    <x v="52"/>
    <x v="119"/>
    <x v="0"/>
    <n v="2.2570000000000001"/>
    <n v="251"/>
    <n v="565"/>
    <n v="1.7684717138684534"/>
    <m/>
    <x v="15"/>
    <n v="2"/>
    <n v="5.6"/>
    <n v="3.5369434277369067"/>
    <n v="9.9034415976633383"/>
  </r>
  <r>
    <x v="166"/>
    <s v="2009g-Norcross"/>
    <x v="4"/>
    <x v="7"/>
    <s v="KF025"/>
    <s v="BT24"/>
    <x v="163"/>
    <x v="165"/>
    <n v="71.147499999999994"/>
    <n v="-164.47720000000001"/>
    <x v="58"/>
    <n v="0.91875000000000007"/>
    <n v="5.35"/>
    <x v="146"/>
    <x v="102"/>
    <s v="mud with sand"/>
    <x v="67"/>
    <x v="67"/>
    <x v="52"/>
    <x v="119"/>
    <x v="0"/>
    <n v="2.2570000000000001"/>
    <n v="251"/>
    <n v="565"/>
    <n v="1.7684717138684534"/>
    <m/>
    <x v="8"/>
    <n v="3"/>
    <n v="5.2"/>
    <n v="5.3054151416053603"/>
    <n v="9.1960529121159578"/>
  </r>
  <r>
    <x v="166"/>
    <s v="2009g-Norcross"/>
    <x v="4"/>
    <x v="7"/>
    <s v="KF025"/>
    <s v="BT24"/>
    <x v="163"/>
    <x v="165"/>
    <n v="71.147499999999994"/>
    <n v="-164.47720000000001"/>
    <x v="58"/>
    <n v="0.91875000000000007"/>
    <n v="5.35"/>
    <x v="146"/>
    <x v="102"/>
    <s v="mud with sand"/>
    <x v="67"/>
    <x v="67"/>
    <x v="52"/>
    <x v="119"/>
    <x v="0"/>
    <n v="2.2570000000000001"/>
    <n v="251"/>
    <n v="565"/>
    <n v="1.7684717138684534"/>
    <m/>
    <x v="10"/>
    <n v="2"/>
    <n v="2.8"/>
    <n v="3.5369434277369067"/>
    <n v="4.9517207988316692"/>
  </r>
  <r>
    <x v="166"/>
    <s v="2009g-Norcross"/>
    <x v="4"/>
    <x v="7"/>
    <s v="KF025"/>
    <s v="BT24"/>
    <x v="163"/>
    <x v="165"/>
    <n v="71.147499999999994"/>
    <n v="-164.47720000000001"/>
    <x v="58"/>
    <n v="0.91875000000000007"/>
    <n v="5.35"/>
    <x v="146"/>
    <x v="102"/>
    <s v="mud with sand"/>
    <x v="67"/>
    <x v="67"/>
    <x v="52"/>
    <x v="119"/>
    <x v="0"/>
    <n v="2.2570000000000001"/>
    <n v="251"/>
    <n v="565"/>
    <n v="1.7684717138684534"/>
    <m/>
    <x v="19"/>
    <n v="1"/>
    <n v="0.7"/>
    <n v="1.7684717138684534"/>
    <n v="1.237930199707917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1069">
  <r>
    <s v="OS180"/>
    <s v="2007a-Norcross-C01-BT01"/>
    <x v="0"/>
    <n v="188"/>
  </r>
  <r>
    <s v="OS180"/>
    <s v="2007a-Norcross-C01-BT01"/>
    <x v="1"/>
    <n v="83"/>
  </r>
  <r>
    <s v="OS180"/>
    <s v="2007a-Norcross-C01-BT01"/>
    <x v="1"/>
    <n v="115"/>
  </r>
  <r>
    <s v="OS180"/>
    <s v="2007a-Norcross-C01-BT01"/>
    <x v="1"/>
    <n v="115"/>
  </r>
  <r>
    <s v="OS180"/>
    <s v="2007a-Norcross-C01-BT01"/>
    <x v="1"/>
    <n v="130"/>
  </r>
  <r>
    <s v="OS180"/>
    <s v="2007a-Norcross-C01-BT01"/>
    <x v="1"/>
    <n v="133"/>
  </r>
  <r>
    <s v="OS180"/>
    <s v="2007a-Norcross-C01-BT01"/>
    <x v="2"/>
    <n v="20"/>
  </r>
  <r>
    <s v="OS180"/>
    <s v="2007a-Norcross-C01-BT01"/>
    <x v="3"/>
    <n v="98"/>
  </r>
  <r>
    <s v="OS180"/>
    <s v="2007a-Norcross-C01-BT01"/>
    <x v="3"/>
    <n v="180"/>
  </r>
  <r>
    <s v="OS180"/>
    <s v="2007a-Norcross-C01-BT01"/>
    <x v="3"/>
    <n v="186"/>
  </r>
  <r>
    <s v="OS180"/>
    <s v="2007a-Norcross-C01-BT01"/>
    <x v="4"/>
    <n v="169"/>
  </r>
  <r>
    <s v="OS180"/>
    <s v="2007a-Norcross-C01-BT01"/>
    <x v="4"/>
    <n v="195"/>
  </r>
  <r>
    <s v="OS180"/>
    <s v="2007a-Norcross-C01-BT01"/>
    <x v="5"/>
    <n v="130"/>
  </r>
  <r>
    <s v="OS180"/>
    <s v="2007a-Norcross-C02-BT02"/>
    <x v="0"/>
    <n v="92"/>
  </r>
  <r>
    <s v="OS180"/>
    <s v="2007a-Norcross-C02-BT02"/>
    <x v="0"/>
    <n v="96"/>
  </r>
  <r>
    <s v="OS180"/>
    <s v="2007a-Norcross-C02-BT02"/>
    <x v="0"/>
    <n v="102"/>
  </r>
  <r>
    <s v="OS180"/>
    <s v="2007a-Norcross-C02-BT02"/>
    <x v="0"/>
    <n v="115"/>
  </r>
  <r>
    <s v="OS180"/>
    <s v="2007a-Norcross-C02-BT02"/>
    <x v="0"/>
    <n v="133"/>
  </r>
  <r>
    <s v="OS180"/>
    <s v="2007a-Norcross-C02-BT02"/>
    <x v="0"/>
    <n v="158"/>
  </r>
  <r>
    <s v="OS180"/>
    <s v="2007a-Norcross-C02-BT02"/>
    <x v="6"/>
    <n v="155"/>
  </r>
  <r>
    <s v="OS180"/>
    <s v="2007a-Norcross-C02-BT02"/>
    <x v="6"/>
    <n v="158"/>
  </r>
  <r>
    <s v="OS180"/>
    <s v="2007a-Norcross-C02-BT02"/>
    <x v="1"/>
    <n v="73"/>
  </r>
  <r>
    <s v="OS180"/>
    <s v="2007a-Norcross-C02-BT02"/>
    <x v="1"/>
    <n v="75"/>
  </r>
  <r>
    <s v="OS180"/>
    <s v="2007a-Norcross-C02-BT02"/>
    <x v="1"/>
    <n v="75"/>
  </r>
  <r>
    <s v="OS180"/>
    <s v="2007a-Norcross-C02-BT02"/>
    <x v="1"/>
    <n v="79"/>
  </r>
  <r>
    <s v="OS180"/>
    <s v="2007a-Norcross-C02-BT02"/>
    <x v="1"/>
    <n v="80"/>
  </r>
  <r>
    <s v="OS180"/>
    <s v="2007a-Norcross-C02-BT02"/>
    <x v="1"/>
    <n v="85"/>
  </r>
  <r>
    <s v="OS180"/>
    <s v="2007a-Norcross-C02-BT02"/>
    <x v="1"/>
    <n v="90"/>
  </r>
  <r>
    <s v="OS180"/>
    <s v="2007a-Norcross-C02-BT02"/>
    <x v="1"/>
    <n v="91"/>
  </r>
  <r>
    <s v="OS180"/>
    <s v="2007a-Norcross-C02-BT02"/>
    <x v="1"/>
    <n v="107"/>
  </r>
  <r>
    <s v="OS180"/>
    <s v="2007a-Norcross-C02-BT02"/>
    <x v="1"/>
    <n v="120"/>
  </r>
  <r>
    <s v="OS180"/>
    <s v="2007a-Norcross-C02-BT02"/>
    <x v="1"/>
    <n v="128"/>
  </r>
  <r>
    <s v="OS180"/>
    <s v="2007a-Norcross-C02-BT02"/>
    <x v="1"/>
    <n v="139"/>
  </r>
  <r>
    <s v="OS180"/>
    <s v="2007a-Norcross-C02-BT02"/>
    <x v="1"/>
    <n v="210"/>
  </r>
  <r>
    <s v="OS180"/>
    <s v="2007a-Norcross-C02-BT02"/>
    <x v="3"/>
    <n v="130"/>
  </r>
  <r>
    <s v="OS180"/>
    <s v="2007a-Norcross-C02-BT02"/>
    <x v="3"/>
    <n v="145"/>
  </r>
  <r>
    <s v="OS180"/>
    <s v="2007a-Norcross-C02-BT02"/>
    <x v="3"/>
    <n v="148"/>
  </r>
  <r>
    <s v="OS180"/>
    <s v="2007a-Norcross-C02-BT02"/>
    <x v="3"/>
    <n v="152"/>
  </r>
  <r>
    <s v="OS180"/>
    <s v="2007a-Norcross-C02-BT02"/>
    <x v="3"/>
    <n v="153"/>
  </r>
  <r>
    <s v="OS180"/>
    <s v="2007a-Norcross-C02-BT02"/>
    <x v="3"/>
    <n v="159"/>
  </r>
  <r>
    <s v="OS180"/>
    <s v="2007a-Norcross-C02-BT02"/>
    <x v="3"/>
    <n v="163"/>
  </r>
  <r>
    <s v="OS180"/>
    <s v="2007a-Norcross-C02-BT02"/>
    <x v="3"/>
    <n v="164"/>
  </r>
  <r>
    <s v="OS180"/>
    <s v="2007a-Norcross-C02-BT02"/>
    <x v="3"/>
    <n v="165"/>
  </r>
  <r>
    <s v="OS180"/>
    <s v="2007a-Norcross-C02-BT02"/>
    <x v="3"/>
    <n v="173"/>
  </r>
  <r>
    <s v="OS180"/>
    <s v="2007a-Norcross-C02-BT02"/>
    <x v="3"/>
    <n v="175"/>
  </r>
  <r>
    <s v="OS180"/>
    <s v="2007a-Norcross-C02-BT02"/>
    <x v="3"/>
    <n v="179"/>
  </r>
  <r>
    <s v="OS180"/>
    <s v="2007a-Norcross-C02-BT02"/>
    <x v="3"/>
    <n v="209"/>
  </r>
  <r>
    <s v="OS180"/>
    <s v="2007a-Norcross-C02-BT02"/>
    <x v="3"/>
    <n v="210"/>
  </r>
  <r>
    <s v="OS180"/>
    <s v="2007a-Norcross-C02-BT02"/>
    <x v="3"/>
    <n v="215"/>
  </r>
  <r>
    <s v="OS180"/>
    <s v="2007a-Norcross-C02-BT02"/>
    <x v="3"/>
    <n v="234"/>
  </r>
  <r>
    <s v="OS180"/>
    <s v="2007a-Norcross-C02-BT02"/>
    <x v="4"/>
    <n v="86"/>
  </r>
  <r>
    <s v="OS180"/>
    <s v="2007a-Norcross-C02-BT02"/>
    <x v="4"/>
    <n v="92"/>
  </r>
  <r>
    <s v="OS180"/>
    <s v="2007a-Norcross-C02-BT02"/>
    <x v="4"/>
    <n v="95"/>
  </r>
  <r>
    <s v="OS180"/>
    <s v="2007a-Norcross-C02-BT02"/>
    <x v="4"/>
    <n v="135"/>
  </r>
  <r>
    <s v="OS180"/>
    <s v="2007a-Norcross-C02-BT02"/>
    <x v="4"/>
    <n v="185"/>
  </r>
  <r>
    <s v="OS180"/>
    <s v="2007a-Norcross-C03-BT03"/>
    <x v="7"/>
    <n v="91"/>
  </r>
  <r>
    <s v="OS180"/>
    <s v="2007a-Norcross-C03-BT03"/>
    <x v="7"/>
    <n v="94"/>
  </r>
  <r>
    <s v="OS180"/>
    <s v="2007a-Norcross-C03-BT03"/>
    <x v="7"/>
    <n v="94"/>
  </r>
  <r>
    <s v="OS180"/>
    <s v="2007a-Norcross-C03-BT03"/>
    <x v="7"/>
    <n v="101"/>
  </r>
  <r>
    <s v="OS180"/>
    <s v="2007a-Norcross-C03-BT03"/>
    <x v="7"/>
    <n v="110"/>
  </r>
  <r>
    <s v="OS180"/>
    <s v="2007a-Norcross-C03-BT03"/>
    <x v="7"/>
    <n v="111"/>
  </r>
  <r>
    <s v="OS180"/>
    <s v="2007a-Norcross-C03-BT03"/>
    <x v="7"/>
    <n v="116"/>
  </r>
  <r>
    <s v="OS180"/>
    <s v="2007a-Norcross-C03-BT03"/>
    <x v="7"/>
    <n v="118"/>
  </r>
  <r>
    <s v="OS180"/>
    <s v="2007a-Norcross-C03-BT03"/>
    <x v="7"/>
    <n v="121"/>
  </r>
  <r>
    <s v="OS180"/>
    <s v="2007a-Norcross-C03-BT03"/>
    <x v="7"/>
    <n v="122"/>
  </r>
  <r>
    <s v="OS180"/>
    <s v="2007a-Norcross-C03-BT03"/>
    <x v="7"/>
    <n v="126"/>
  </r>
  <r>
    <s v="OS180"/>
    <s v="2007a-Norcross-C03-BT03"/>
    <x v="7"/>
    <n v="130"/>
  </r>
  <r>
    <s v="OS180"/>
    <s v="2007a-Norcross-C03-BT03"/>
    <x v="7"/>
    <n v="131"/>
  </r>
  <r>
    <s v="OS180"/>
    <s v="2007a-Norcross-C03-BT03"/>
    <x v="7"/>
    <n v="142"/>
  </r>
  <r>
    <s v="OS180"/>
    <s v="2007a-Norcross-C03-BT03"/>
    <x v="7"/>
    <n v="144"/>
  </r>
  <r>
    <s v="OS180"/>
    <s v="2007a-Norcross-C03-BT03"/>
    <x v="7"/>
    <n v="145"/>
  </r>
  <r>
    <s v="OS180"/>
    <s v="2007a-Norcross-C03-BT03"/>
    <x v="0"/>
    <n v="75"/>
  </r>
  <r>
    <s v="OS180"/>
    <s v="2007a-Norcross-C03-BT03"/>
    <x v="0"/>
    <n v="91"/>
  </r>
  <r>
    <s v="OS180"/>
    <s v="2007a-Norcross-C03-BT03"/>
    <x v="0"/>
    <n v="91"/>
  </r>
  <r>
    <s v="OS180"/>
    <s v="2007a-Norcross-C03-BT03"/>
    <x v="0"/>
    <n v="127"/>
  </r>
  <r>
    <s v="OS180"/>
    <s v="2007a-Norcross-C03-BT03"/>
    <x v="6"/>
    <n v="133"/>
  </r>
  <r>
    <s v="OS180"/>
    <s v="2007a-Norcross-C03-BT03"/>
    <x v="6"/>
    <n v="149"/>
  </r>
  <r>
    <s v="OS180"/>
    <s v="2007a-Norcross-C03-BT03"/>
    <x v="6"/>
    <n v="201"/>
  </r>
  <r>
    <s v="OS180"/>
    <s v="2007a-Norcross-C03-BT03"/>
    <x v="2"/>
    <n v="82"/>
  </r>
  <r>
    <s v="OS180"/>
    <s v="2007a-Norcross-C03-BT03"/>
    <x v="2"/>
    <n v="94"/>
  </r>
  <r>
    <s v="OS180"/>
    <s v="2007a-Norcross-C03-BT03"/>
    <x v="3"/>
    <n v="102"/>
  </r>
  <r>
    <s v="OS180"/>
    <s v="2007a-Norcross-C03-BT03"/>
    <x v="3"/>
    <n v="108"/>
  </r>
  <r>
    <s v="OS180"/>
    <s v="2007a-Norcross-C03-BT03"/>
    <x v="3"/>
    <n v="109"/>
  </r>
  <r>
    <s v="OS180"/>
    <s v="2007a-Norcross-C03-BT03"/>
    <x v="3"/>
    <n v="110"/>
  </r>
  <r>
    <s v="OS180"/>
    <s v="2007a-Norcross-C03-BT03"/>
    <x v="3"/>
    <n v="111"/>
  </r>
  <r>
    <s v="OS180"/>
    <s v="2007a-Norcross-C03-BT03"/>
    <x v="3"/>
    <n v="112"/>
  </r>
  <r>
    <s v="OS180"/>
    <s v="2007a-Norcross-C03-BT03"/>
    <x v="3"/>
    <n v="114"/>
  </r>
  <r>
    <s v="OS180"/>
    <s v="2007a-Norcross-C03-BT03"/>
    <x v="3"/>
    <n v="115"/>
  </r>
  <r>
    <s v="OS180"/>
    <s v="2007a-Norcross-C03-BT03"/>
    <x v="3"/>
    <n v="116"/>
  </r>
  <r>
    <s v="OS180"/>
    <s v="2007a-Norcross-C03-BT03"/>
    <x v="3"/>
    <n v="117"/>
  </r>
  <r>
    <s v="OS180"/>
    <s v="2007a-Norcross-C03-BT03"/>
    <x v="3"/>
    <n v="118"/>
  </r>
  <r>
    <s v="OS180"/>
    <s v="2007a-Norcross-C03-BT03"/>
    <x v="3"/>
    <n v="118"/>
  </r>
  <r>
    <s v="OS180"/>
    <s v="2007a-Norcross-C03-BT03"/>
    <x v="3"/>
    <n v="123"/>
  </r>
  <r>
    <s v="OS180"/>
    <s v="2007a-Norcross-C03-BT03"/>
    <x v="3"/>
    <n v="123"/>
  </r>
  <r>
    <s v="OS180"/>
    <s v="2007a-Norcross-C03-BT03"/>
    <x v="3"/>
    <n v="126"/>
  </r>
  <r>
    <s v="OS180"/>
    <s v="2007a-Norcross-C03-BT03"/>
    <x v="3"/>
    <n v="127"/>
  </r>
  <r>
    <s v="OS180"/>
    <s v="2007a-Norcross-C03-BT03"/>
    <x v="3"/>
    <n v="129"/>
  </r>
  <r>
    <s v="OS180"/>
    <s v="2007a-Norcross-C03-BT03"/>
    <x v="3"/>
    <n v="130"/>
  </r>
  <r>
    <s v="OS180"/>
    <s v="2007a-Norcross-C03-BT03"/>
    <x v="3"/>
    <n v="131"/>
  </r>
  <r>
    <s v="OS180"/>
    <s v="2007a-Norcross-C03-BT03"/>
    <x v="3"/>
    <n v="132"/>
  </r>
  <r>
    <s v="OS180"/>
    <s v="2007a-Norcross-C03-BT03"/>
    <x v="3"/>
    <n v="133"/>
  </r>
  <r>
    <s v="OS180"/>
    <s v="2007a-Norcross-C03-BT03"/>
    <x v="3"/>
    <n v="135"/>
  </r>
  <r>
    <s v="OS180"/>
    <s v="2007a-Norcross-C03-BT03"/>
    <x v="3"/>
    <n v="137"/>
  </r>
  <r>
    <s v="OS180"/>
    <s v="2007a-Norcross-C03-BT03"/>
    <x v="3"/>
    <n v="139"/>
  </r>
  <r>
    <s v="OS180"/>
    <s v="2007a-Norcross-C03-BT03"/>
    <x v="3"/>
    <n v="140"/>
  </r>
  <r>
    <s v="OS180"/>
    <s v="2007a-Norcross-C03-BT03"/>
    <x v="3"/>
    <n v="144"/>
  </r>
  <r>
    <s v="OS180"/>
    <s v="2007a-Norcross-C03-BT03"/>
    <x v="3"/>
    <n v="148"/>
  </r>
  <r>
    <s v="OS180"/>
    <s v="2007a-Norcross-C03-BT03"/>
    <x v="3"/>
    <n v="153"/>
  </r>
  <r>
    <s v="OS180"/>
    <s v="2007a-Norcross-C03-BT03"/>
    <x v="3"/>
    <n v="156"/>
  </r>
  <r>
    <s v="OS180"/>
    <s v="2007a-Norcross-C03-BT03"/>
    <x v="3"/>
    <n v="157"/>
  </r>
  <r>
    <s v="OS180"/>
    <s v="2007a-Norcross-C03-BT03"/>
    <x v="3"/>
    <n v="158"/>
  </r>
  <r>
    <s v="OS180"/>
    <s v="2007a-Norcross-C03-BT03"/>
    <x v="3"/>
    <n v="166"/>
  </r>
  <r>
    <s v="OS180"/>
    <s v="2007a-Norcross-C03-BT03"/>
    <x v="3"/>
    <n v="167"/>
  </r>
  <r>
    <s v="OS180"/>
    <s v="2007a-Norcross-C03-BT03"/>
    <x v="3"/>
    <n v="170"/>
  </r>
  <r>
    <s v="OS180"/>
    <s v="2007a-Norcross-C03-BT03"/>
    <x v="3"/>
    <n v="171"/>
  </r>
  <r>
    <s v="OS180"/>
    <s v="2007a-Norcross-C03-BT03"/>
    <x v="3"/>
    <n v="174"/>
  </r>
  <r>
    <s v="OS180"/>
    <s v="2007a-Norcross-C03-BT03"/>
    <x v="3"/>
    <n v="174"/>
  </r>
  <r>
    <s v="OS180"/>
    <s v="2007a-Norcross-C03-BT03"/>
    <x v="3"/>
    <n v="175"/>
  </r>
  <r>
    <s v="OS180"/>
    <s v="2007a-Norcross-C03-BT03"/>
    <x v="3"/>
    <n v="176"/>
  </r>
  <r>
    <s v="OS180"/>
    <s v="2007a-Norcross-C03-BT03"/>
    <x v="3"/>
    <n v="182"/>
  </r>
  <r>
    <s v="OS180"/>
    <s v="2007a-Norcross-C03-BT03"/>
    <x v="3"/>
    <n v="186"/>
  </r>
  <r>
    <s v="OS180"/>
    <s v="2007a-Norcross-C03-BT03"/>
    <x v="3"/>
    <n v="188"/>
  </r>
  <r>
    <s v="OS180"/>
    <s v="2007a-Norcross-C03-BT03"/>
    <x v="3"/>
    <n v="190"/>
  </r>
  <r>
    <s v="OS180"/>
    <s v="2007a-Norcross-C03-BT03"/>
    <x v="3"/>
    <n v="192"/>
  </r>
  <r>
    <s v="OS180"/>
    <s v="2007a-Norcross-C03-BT03"/>
    <x v="3"/>
    <n v="193"/>
  </r>
  <r>
    <s v="OS180"/>
    <s v="2007a-Norcross-C03-BT03"/>
    <x v="3"/>
    <n v="196"/>
  </r>
  <r>
    <s v="OS180"/>
    <s v="2007a-Norcross-C03-BT03"/>
    <x v="3"/>
    <n v="196"/>
  </r>
  <r>
    <s v="OS180"/>
    <s v="2007a-Norcross-C03-BT03"/>
    <x v="3"/>
    <n v="200"/>
  </r>
  <r>
    <s v="OS180"/>
    <s v="2007a-Norcross-C03-BT03"/>
    <x v="3"/>
    <n v="201"/>
  </r>
  <r>
    <s v="OS180"/>
    <s v="2007a-Norcross-C03-BT03"/>
    <x v="3"/>
    <n v="213"/>
  </r>
  <r>
    <s v="OS180"/>
    <s v="2007a-Norcross-C03-BT03"/>
    <x v="8"/>
    <n v="91"/>
  </r>
  <r>
    <s v="OS180"/>
    <s v="2007a-Norcross-C03-BT03"/>
    <x v="4"/>
    <n v="77"/>
  </r>
  <r>
    <s v="OS180"/>
    <s v="2007a-Norcross-C09-BT04"/>
    <x v="9"/>
    <n v="56"/>
  </r>
  <r>
    <s v="OS180"/>
    <s v="2007a-Norcross-C09-BT04"/>
    <x v="9"/>
    <n v="56"/>
  </r>
  <r>
    <s v="OS180"/>
    <s v="2007a-Norcross-C09-BT04"/>
    <x v="9"/>
    <n v="70"/>
  </r>
  <r>
    <s v="OS180"/>
    <s v="2007a-Norcross-C09-BT04"/>
    <x v="9"/>
    <n v="75"/>
  </r>
  <r>
    <s v="OS180"/>
    <s v="2007a-Norcross-C09-BT04"/>
    <x v="9"/>
    <n v="75"/>
  </r>
  <r>
    <s v="OS180"/>
    <s v="2007a-Norcross-C09-BT04"/>
    <x v="9"/>
    <n v="75"/>
  </r>
  <r>
    <s v="OS180"/>
    <s v="2007a-Norcross-C09-BT04"/>
    <x v="9"/>
    <n v="77"/>
  </r>
  <r>
    <s v="OS180"/>
    <s v="2007a-Norcross-C09-BT04"/>
    <x v="9"/>
    <n v="77"/>
  </r>
  <r>
    <s v="OS180"/>
    <s v="2007a-Norcross-C09-BT04"/>
    <x v="10"/>
    <n v="53"/>
  </r>
  <r>
    <s v="OS180"/>
    <s v="2007a-Norcross-C09-BT04"/>
    <x v="10"/>
    <n v="57"/>
  </r>
  <r>
    <s v="OS180"/>
    <s v="2007a-Norcross-C09-BT04"/>
    <x v="10"/>
    <n v="57"/>
  </r>
  <r>
    <s v="OS180"/>
    <s v="2007a-Norcross-C09-BT04"/>
    <x v="11"/>
    <n v="50"/>
  </r>
  <r>
    <s v="OS180"/>
    <s v="2007a-Norcross-C09-BT04"/>
    <x v="11"/>
    <n v="51"/>
  </r>
  <r>
    <s v="OS180"/>
    <s v="2007a-Norcross-C09-BT04"/>
    <x v="11"/>
    <n v="52"/>
  </r>
  <r>
    <s v="OS180"/>
    <s v="2007a-Norcross-C09-BT04"/>
    <x v="11"/>
    <n v="52"/>
  </r>
  <r>
    <s v="OS180"/>
    <s v="2007a-Norcross-C09-BT04"/>
    <x v="12"/>
    <n v="123"/>
  </r>
  <r>
    <s v="OS180"/>
    <s v="2007a-Norcross-C09-BT04"/>
    <x v="13"/>
    <n v="106"/>
  </r>
  <r>
    <s v="OS180"/>
    <s v="2007a-Norcross-C09-BT04"/>
    <x v="13"/>
    <n v="108"/>
  </r>
  <r>
    <s v="OS180"/>
    <s v="2007a-Norcross-C09-BT04"/>
    <x v="13"/>
    <n v="119"/>
  </r>
  <r>
    <s v="OS180"/>
    <s v="2007a-Norcross-C09-BT04"/>
    <x v="13"/>
    <n v="122"/>
  </r>
  <r>
    <s v="OS180"/>
    <s v="2007a-Norcross-C09-BT04"/>
    <x v="13"/>
    <n v="126"/>
  </r>
  <r>
    <s v="OS180"/>
    <s v="2007a-Norcross-C09-BT04"/>
    <x v="13"/>
    <n v="130"/>
  </r>
  <r>
    <s v="OS180"/>
    <s v="2007a-Norcross-C09-BT04"/>
    <x v="13"/>
    <n v="138"/>
  </r>
  <r>
    <s v="OS180"/>
    <s v="2007a-Norcross-C09-BT04"/>
    <x v="13"/>
    <n v="138"/>
  </r>
  <r>
    <s v="OS180"/>
    <s v="2007a-Norcross-C09-BT04"/>
    <x v="13"/>
    <n v="139"/>
  </r>
  <r>
    <s v="OS180"/>
    <s v="2007a-Norcross-C09-BT04"/>
    <x v="0"/>
    <n v="67"/>
  </r>
  <r>
    <s v="OS180"/>
    <s v="2007a-Norcross-C09-BT04"/>
    <x v="0"/>
    <n v="68"/>
  </r>
  <r>
    <s v="OS180"/>
    <s v="2007a-Norcross-C09-BT04"/>
    <x v="0"/>
    <n v="68"/>
  </r>
  <r>
    <s v="OS180"/>
    <s v="2007a-Norcross-C09-BT04"/>
    <x v="0"/>
    <n v="68"/>
  </r>
  <r>
    <s v="OS180"/>
    <s v="2007a-Norcross-C09-BT04"/>
    <x v="0"/>
    <n v="73"/>
  </r>
  <r>
    <s v="OS180"/>
    <s v="2007a-Norcross-C09-BT04"/>
    <x v="0"/>
    <n v="73"/>
  </r>
  <r>
    <s v="OS180"/>
    <s v="2007a-Norcross-C09-BT04"/>
    <x v="0"/>
    <n v="74"/>
  </r>
  <r>
    <s v="OS180"/>
    <s v="2007a-Norcross-C09-BT04"/>
    <x v="0"/>
    <n v="74"/>
  </r>
  <r>
    <s v="OS180"/>
    <s v="2007a-Norcross-C09-BT04"/>
    <x v="0"/>
    <n v="75"/>
  </r>
  <r>
    <s v="OS180"/>
    <s v="2007a-Norcross-C09-BT04"/>
    <x v="0"/>
    <n v="77"/>
  </r>
  <r>
    <s v="OS180"/>
    <s v="2007a-Norcross-C09-BT04"/>
    <x v="0"/>
    <n v="79"/>
  </r>
  <r>
    <s v="OS180"/>
    <s v="2007a-Norcross-C09-BT04"/>
    <x v="0"/>
    <n v="80"/>
  </r>
  <r>
    <s v="OS180"/>
    <s v="2007a-Norcross-C09-BT04"/>
    <x v="0"/>
    <n v="87"/>
  </r>
  <r>
    <s v="OS180"/>
    <s v="2007a-Norcross-C09-BT04"/>
    <x v="6"/>
    <n v="160"/>
  </r>
  <r>
    <s v="OS180"/>
    <s v="2007a-Norcross-C09-BT04"/>
    <x v="6"/>
    <n v="186"/>
  </r>
  <r>
    <s v="OS180"/>
    <s v="2007a-Norcross-C09-BT04"/>
    <x v="1"/>
    <n v="75"/>
  </r>
  <r>
    <s v="OS180"/>
    <s v="2007a-Norcross-C09-BT04"/>
    <x v="3"/>
    <n v="132"/>
  </r>
  <r>
    <s v="OS180"/>
    <s v="2007a-Norcross-C09-BT04"/>
    <x v="3"/>
    <n v="133"/>
  </r>
  <r>
    <s v="OS180"/>
    <s v="2007a-Norcross-C09-BT04"/>
    <x v="4"/>
    <n v="41"/>
  </r>
  <r>
    <s v="OS180"/>
    <s v="2007a-Norcross-C09-BT04"/>
    <x v="4"/>
    <n v="79"/>
  </r>
  <r>
    <s v="OS180"/>
    <s v="2007a-Norcross-C09-BT04"/>
    <x v="4"/>
    <n v="140"/>
  </r>
  <r>
    <s v="OS180"/>
    <s v="2007a-Norcross-C09-BT04"/>
    <x v="14"/>
    <n v="132"/>
  </r>
  <r>
    <s v="OS180"/>
    <s v="2007a-Norcross-C09-BT04"/>
    <x v="15"/>
    <n v="64"/>
  </r>
  <r>
    <s v="OS180"/>
    <s v="2007a-Norcross-C09-BT04"/>
    <x v="15"/>
    <n v="72"/>
  </r>
  <r>
    <s v="OS180"/>
    <s v="2007a-Norcross-C09-BT04"/>
    <x v="15"/>
    <n v="81"/>
  </r>
  <r>
    <s v="OS180"/>
    <s v="2007a-Norcross-C09-BT04"/>
    <x v="15"/>
    <n v="88"/>
  </r>
  <r>
    <s v="OS180"/>
    <s v="2007a-Norcross-C09-BT04"/>
    <x v="15"/>
    <n v="90"/>
  </r>
  <r>
    <s v="OS180"/>
    <s v="2007a-Norcross-C09-BT04"/>
    <x v="15"/>
    <n v="94"/>
  </r>
  <r>
    <s v="OS180"/>
    <s v="2007a-Norcross-C09-BT04"/>
    <x v="15"/>
    <n v="95"/>
  </r>
  <r>
    <s v="OS180"/>
    <s v="2007a-Norcross-C09-BT04"/>
    <x v="15"/>
    <n v="95"/>
  </r>
  <r>
    <s v="OS180"/>
    <s v="2007a-Norcross-C09-BT04"/>
    <x v="15"/>
    <n v="97"/>
  </r>
  <r>
    <s v="OS180"/>
    <s v="2007a-Norcross-C09-BT04"/>
    <x v="15"/>
    <n v="97"/>
  </r>
  <r>
    <s v="OS180"/>
    <s v="2007a-Norcross-C09-BT04"/>
    <x v="15"/>
    <n v="97"/>
  </r>
  <r>
    <s v="OS180"/>
    <s v="2007a-Norcross-C09-BT04"/>
    <x v="15"/>
    <n v="98"/>
  </r>
  <r>
    <s v="OS180"/>
    <s v="2007a-Norcross-C09-BT04"/>
    <x v="15"/>
    <n v="99"/>
  </r>
  <r>
    <s v="OS180"/>
    <s v="2007a-Norcross-C09-BT04"/>
    <x v="15"/>
    <n v="100"/>
  </r>
  <r>
    <s v="OS180"/>
    <s v="2007a-Norcross-C09-BT04"/>
    <x v="15"/>
    <n v="103"/>
  </r>
  <r>
    <s v="OS180"/>
    <s v="2007a-Norcross-C09-BT04"/>
    <x v="15"/>
    <n v="104"/>
  </r>
  <r>
    <s v="OS180"/>
    <s v="2007a-Norcross-C09-BT04"/>
    <x v="15"/>
    <n v="105"/>
  </r>
  <r>
    <s v="OS180"/>
    <s v="2007a-Norcross-C09-BT04"/>
    <x v="15"/>
    <n v="105"/>
  </r>
  <r>
    <s v="OS180"/>
    <s v="2007a-Norcross-C09-BT04"/>
    <x v="15"/>
    <n v="106"/>
  </r>
  <r>
    <s v="OS180"/>
    <s v="2007a-Norcross-C09-BT04"/>
    <x v="15"/>
    <n v="106"/>
  </r>
  <r>
    <s v="OS180"/>
    <s v="2007a-Norcross-C09-BT04"/>
    <x v="15"/>
    <n v="107"/>
  </r>
  <r>
    <s v="OS180"/>
    <s v="2007a-Norcross-C09-BT04"/>
    <x v="15"/>
    <n v="108"/>
  </r>
  <r>
    <s v="OS180"/>
    <s v="2007a-Norcross-C09-BT04"/>
    <x v="15"/>
    <n v="108"/>
  </r>
  <r>
    <s v="OS180"/>
    <s v="2007a-Norcross-C09-BT04"/>
    <x v="15"/>
    <n v="119"/>
  </r>
  <r>
    <s v="OS180"/>
    <s v="2007a-Norcross-C09-BT04"/>
    <x v="5"/>
    <n v="78"/>
  </r>
  <r>
    <s v="OS180"/>
    <s v="2007a-Norcross-C09-BT04"/>
    <x v="5"/>
    <n v="145"/>
  </r>
  <r>
    <s v="OS180"/>
    <s v="2007a-Norcross-C09-BT04"/>
    <x v="5"/>
    <n v="171"/>
  </r>
  <r>
    <s v="OS180"/>
    <s v="2007a-Norcross-C10-BT05"/>
    <x v="7"/>
    <n v="124"/>
  </r>
  <r>
    <s v="OS180"/>
    <s v="2007a-Norcross-C10-BT05"/>
    <x v="7"/>
    <n v="126"/>
  </r>
  <r>
    <s v="OS180"/>
    <s v="2007a-Norcross-C10-BT05"/>
    <x v="7"/>
    <n v="132"/>
  </r>
  <r>
    <s v="OS180"/>
    <s v="2007a-Norcross-C10-BT05"/>
    <x v="11"/>
    <n v="34"/>
  </r>
  <r>
    <s v="OS180"/>
    <s v="2007a-Norcross-C10-BT05"/>
    <x v="11"/>
    <n v="47"/>
  </r>
  <r>
    <s v="OS180"/>
    <s v="2007a-Norcross-C10-BT05"/>
    <x v="16"/>
    <n v="152"/>
  </r>
  <r>
    <s v="OS180"/>
    <s v="2007a-Norcross-C10-BT05"/>
    <x v="0"/>
    <n v="29"/>
  </r>
  <r>
    <s v="OS180"/>
    <s v="2007a-Norcross-C10-BT05"/>
    <x v="0"/>
    <n v="30"/>
  </r>
  <r>
    <s v="OS180"/>
    <s v="2007a-Norcross-C10-BT05"/>
    <x v="0"/>
    <n v="30"/>
  </r>
  <r>
    <s v="OS180"/>
    <s v="2007a-Norcross-C10-BT05"/>
    <x v="0"/>
    <n v="31"/>
  </r>
  <r>
    <s v="OS180"/>
    <s v="2007a-Norcross-C10-BT05"/>
    <x v="0"/>
    <n v="31"/>
  </r>
  <r>
    <s v="OS180"/>
    <s v="2007a-Norcross-C10-BT05"/>
    <x v="0"/>
    <n v="31"/>
  </r>
  <r>
    <s v="OS180"/>
    <s v="2007a-Norcross-C10-BT05"/>
    <x v="0"/>
    <n v="31"/>
  </r>
  <r>
    <s v="OS180"/>
    <s v="2007a-Norcross-C10-BT05"/>
    <x v="0"/>
    <n v="32"/>
  </r>
  <r>
    <s v="OS180"/>
    <s v="2007a-Norcross-C10-BT05"/>
    <x v="0"/>
    <n v="32"/>
  </r>
  <r>
    <s v="OS180"/>
    <s v="2007a-Norcross-C10-BT05"/>
    <x v="0"/>
    <n v="32"/>
  </r>
  <r>
    <s v="OS180"/>
    <s v="2007a-Norcross-C10-BT05"/>
    <x v="0"/>
    <n v="32"/>
  </r>
  <r>
    <s v="OS180"/>
    <s v="2007a-Norcross-C10-BT05"/>
    <x v="0"/>
    <n v="32"/>
  </r>
  <r>
    <s v="OS180"/>
    <s v="2007a-Norcross-C10-BT05"/>
    <x v="0"/>
    <n v="32"/>
  </r>
  <r>
    <s v="OS180"/>
    <s v="2007a-Norcross-C10-BT05"/>
    <x v="0"/>
    <n v="33"/>
  </r>
  <r>
    <s v="OS180"/>
    <s v="2007a-Norcross-C10-BT05"/>
    <x v="0"/>
    <n v="33"/>
  </r>
  <r>
    <s v="OS180"/>
    <s v="2007a-Norcross-C10-BT05"/>
    <x v="0"/>
    <n v="33"/>
  </r>
  <r>
    <s v="OS180"/>
    <s v="2007a-Norcross-C10-BT05"/>
    <x v="0"/>
    <n v="33"/>
  </r>
  <r>
    <s v="OS180"/>
    <s v="2007a-Norcross-C10-BT05"/>
    <x v="0"/>
    <n v="35"/>
  </r>
  <r>
    <s v="OS180"/>
    <s v="2007a-Norcross-C10-BT05"/>
    <x v="0"/>
    <n v="35"/>
  </r>
  <r>
    <s v="OS180"/>
    <s v="2007a-Norcross-C10-BT05"/>
    <x v="0"/>
    <n v="35"/>
  </r>
  <r>
    <s v="OS180"/>
    <s v="2007a-Norcross-C10-BT05"/>
    <x v="0"/>
    <n v="37"/>
  </r>
  <r>
    <s v="OS180"/>
    <s v="2007a-Norcross-C10-BT05"/>
    <x v="0"/>
    <n v="75"/>
  </r>
  <r>
    <s v="OS180"/>
    <s v="2007a-Norcross-C10-BT05"/>
    <x v="0"/>
    <n v="145"/>
  </r>
  <r>
    <s v="OS180"/>
    <s v="2007a-Norcross-C10-BT05"/>
    <x v="6"/>
    <n v="45"/>
  </r>
  <r>
    <s v="OS180"/>
    <s v="2007a-Norcross-C10-BT05"/>
    <x v="6"/>
    <n v="46"/>
  </r>
  <r>
    <s v="OS180"/>
    <s v="2007a-Norcross-C10-BT05"/>
    <x v="6"/>
    <n v="46"/>
  </r>
  <r>
    <s v="OS180"/>
    <s v="2007a-Norcross-C10-BT05"/>
    <x v="6"/>
    <n v="47"/>
  </r>
  <r>
    <s v="OS180"/>
    <s v="2007a-Norcross-C10-BT05"/>
    <x v="6"/>
    <n v="47"/>
  </r>
  <r>
    <s v="OS180"/>
    <s v="2007a-Norcross-C10-BT05"/>
    <x v="6"/>
    <n v="48"/>
  </r>
  <r>
    <s v="OS180"/>
    <s v="2007a-Norcross-C10-BT05"/>
    <x v="6"/>
    <n v="51"/>
  </r>
  <r>
    <s v="OS180"/>
    <s v="2007a-Norcross-C10-BT05"/>
    <x v="6"/>
    <n v="51"/>
  </r>
  <r>
    <s v="OS180"/>
    <s v="2007a-Norcross-C10-BT05"/>
    <x v="6"/>
    <n v="51"/>
  </r>
  <r>
    <s v="OS180"/>
    <s v="2007a-Norcross-C10-BT05"/>
    <x v="6"/>
    <n v="52"/>
  </r>
  <r>
    <s v="OS180"/>
    <s v="2007a-Norcross-C10-BT05"/>
    <x v="6"/>
    <n v="52"/>
  </r>
  <r>
    <s v="OS180"/>
    <s v="2007a-Norcross-C10-BT05"/>
    <x v="6"/>
    <n v="54"/>
  </r>
  <r>
    <s v="OS180"/>
    <s v="2007a-Norcross-C10-BT05"/>
    <x v="6"/>
    <n v="55"/>
  </r>
  <r>
    <s v="OS180"/>
    <s v="2007a-Norcross-C10-BT05"/>
    <x v="6"/>
    <n v="55"/>
  </r>
  <r>
    <s v="OS180"/>
    <s v="2007a-Norcross-C10-BT05"/>
    <x v="6"/>
    <n v="55"/>
  </r>
  <r>
    <s v="OS180"/>
    <s v="2007a-Norcross-C10-BT05"/>
    <x v="6"/>
    <n v="55"/>
  </r>
  <r>
    <s v="OS180"/>
    <s v="2007a-Norcross-C10-BT05"/>
    <x v="6"/>
    <n v="56"/>
  </r>
  <r>
    <s v="OS180"/>
    <s v="2007a-Norcross-C10-BT05"/>
    <x v="6"/>
    <n v="56"/>
  </r>
  <r>
    <s v="OS180"/>
    <s v="2007a-Norcross-C10-BT05"/>
    <x v="6"/>
    <n v="57"/>
  </r>
  <r>
    <s v="OS180"/>
    <s v="2007a-Norcross-C10-BT05"/>
    <x v="6"/>
    <n v="57"/>
  </r>
  <r>
    <s v="OS180"/>
    <s v="2007a-Norcross-C10-BT05"/>
    <x v="6"/>
    <n v="58"/>
  </r>
  <r>
    <s v="OS180"/>
    <s v="2007a-Norcross-C10-BT05"/>
    <x v="6"/>
    <n v="59"/>
  </r>
  <r>
    <s v="OS180"/>
    <s v="2007a-Norcross-C10-BT05"/>
    <x v="6"/>
    <n v="59"/>
  </r>
  <r>
    <s v="OS180"/>
    <s v="2007a-Norcross-C10-BT05"/>
    <x v="6"/>
    <n v="60"/>
  </r>
  <r>
    <s v="OS180"/>
    <s v="2007a-Norcross-C10-BT05"/>
    <x v="6"/>
    <n v="62"/>
  </r>
  <r>
    <s v="OS180"/>
    <s v="2007a-Norcross-C10-BT05"/>
    <x v="6"/>
    <n v="62"/>
  </r>
  <r>
    <s v="OS180"/>
    <s v="2007a-Norcross-C10-BT05"/>
    <x v="6"/>
    <n v="63"/>
  </r>
  <r>
    <s v="OS180"/>
    <s v="2007a-Norcross-C10-BT05"/>
    <x v="6"/>
    <n v="83"/>
  </r>
  <r>
    <s v="OS180"/>
    <s v="2007a-Norcross-C10-BT05"/>
    <x v="3"/>
    <n v="102"/>
  </r>
  <r>
    <s v="OS180"/>
    <s v="2007a-Norcross-C10-BT05"/>
    <x v="3"/>
    <n v="107"/>
  </r>
  <r>
    <s v="OS180"/>
    <s v="2007a-Norcross-C10-BT05"/>
    <x v="8"/>
    <n v="44"/>
  </r>
  <r>
    <s v="OS180"/>
    <s v="2007a-Norcross-C10-BT05"/>
    <x v="8"/>
    <n v="44"/>
  </r>
  <r>
    <s v="OS180"/>
    <s v="2007a-Norcross-C10-BT05"/>
    <x v="8"/>
    <n v="45"/>
  </r>
  <r>
    <s v="OS180"/>
    <s v="2007a-Norcross-C10-BT05"/>
    <x v="8"/>
    <n v="45"/>
  </r>
  <r>
    <s v="OS180"/>
    <s v="2007a-Norcross-C10-BT05"/>
    <x v="8"/>
    <n v="46"/>
  </r>
  <r>
    <s v="OS180"/>
    <s v="2007a-Norcross-C10-BT05"/>
    <x v="8"/>
    <n v="46"/>
  </r>
  <r>
    <s v="OS180"/>
    <s v="2007a-Norcross-C10-BT05"/>
    <x v="8"/>
    <n v="47"/>
  </r>
  <r>
    <s v="OS180"/>
    <s v="2007a-Norcross-C10-BT05"/>
    <x v="8"/>
    <n v="47"/>
  </r>
  <r>
    <s v="OS180"/>
    <s v="2007a-Norcross-C10-BT05"/>
    <x v="8"/>
    <n v="114"/>
  </r>
  <r>
    <s v="OS180"/>
    <s v="2007a-Norcross-C10-BT05"/>
    <x v="4"/>
    <n v="35"/>
  </r>
  <r>
    <s v="OS180"/>
    <s v="2007a-Norcross-C10-BT05"/>
    <x v="4"/>
    <n v="36"/>
  </r>
  <r>
    <s v="OS180"/>
    <s v="2007a-Norcross-C10-BT05"/>
    <x v="4"/>
    <n v="36"/>
  </r>
  <r>
    <s v="OS180"/>
    <s v="2007a-Norcross-C10-BT05"/>
    <x v="4"/>
    <n v="36"/>
  </r>
  <r>
    <s v="OS180"/>
    <s v="2007a-Norcross-C10-BT05"/>
    <x v="4"/>
    <n v="36"/>
  </r>
  <r>
    <s v="OS180"/>
    <s v="2007a-Norcross-C10-BT05"/>
    <x v="4"/>
    <n v="37"/>
  </r>
  <r>
    <s v="OS180"/>
    <s v="2007a-Norcross-C10-BT05"/>
    <x v="4"/>
    <n v="37"/>
  </r>
  <r>
    <s v="OS180"/>
    <s v="2007a-Norcross-C10-BT05"/>
    <x v="4"/>
    <n v="37"/>
  </r>
  <r>
    <s v="OS180"/>
    <s v="2007a-Norcross-C10-BT05"/>
    <x v="4"/>
    <n v="37"/>
  </r>
  <r>
    <s v="OS180"/>
    <s v="2007a-Norcross-C10-BT05"/>
    <x v="4"/>
    <n v="37"/>
  </r>
  <r>
    <s v="OS180"/>
    <s v="2007a-Norcross-C10-BT05"/>
    <x v="4"/>
    <n v="37"/>
  </r>
  <r>
    <s v="OS180"/>
    <s v="2007a-Norcross-C10-BT05"/>
    <x v="4"/>
    <n v="37"/>
  </r>
  <r>
    <s v="OS180"/>
    <s v="2007a-Norcross-C10-BT05"/>
    <x v="4"/>
    <n v="37"/>
  </r>
  <r>
    <s v="OS180"/>
    <s v="2007a-Norcross-C10-BT05"/>
    <x v="4"/>
    <n v="37"/>
  </r>
  <r>
    <s v="OS180"/>
    <s v="2007a-Norcross-C10-BT05"/>
    <x v="4"/>
    <n v="37"/>
  </r>
  <r>
    <s v="OS180"/>
    <s v="2007a-Norcross-C10-BT05"/>
    <x v="4"/>
    <n v="37"/>
  </r>
  <r>
    <s v="OS180"/>
    <s v="2007a-Norcross-C10-BT05"/>
    <x v="4"/>
    <n v="37"/>
  </r>
  <r>
    <s v="OS180"/>
    <s v="2007a-Norcross-C10-BT05"/>
    <x v="4"/>
    <n v="38"/>
  </r>
  <r>
    <s v="OS180"/>
    <s v="2007a-Norcross-C10-BT05"/>
    <x v="4"/>
    <n v="38"/>
  </r>
  <r>
    <s v="OS180"/>
    <s v="2007a-Norcross-C10-BT05"/>
    <x v="4"/>
    <n v="38"/>
  </r>
  <r>
    <s v="OS180"/>
    <s v="2007a-Norcross-C10-BT05"/>
    <x v="4"/>
    <n v="38"/>
  </r>
  <r>
    <s v="OS180"/>
    <s v="2007a-Norcross-C10-BT05"/>
    <x v="4"/>
    <n v="38"/>
  </r>
  <r>
    <s v="OS180"/>
    <s v="2007a-Norcross-C10-BT05"/>
    <x v="4"/>
    <n v="38"/>
  </r>
  <r>
    <s v="OS180"/>
    <s v="2007a-Norcross-C10-BT05"/>
    <x v="4"/>
    <n v="38"/>
  </r>
  <r>
    <s v="OS180"/>
    <s v="2007a-Norcross-C10-BT05"/>
    <x v="4"/>
    <n v="38"/>
  </r>
  <r>
    <s v="OS180"/>
    <s v="2007a-Norcross-C10-BT05"/>
    <x v="4"/>
    <n v="38"/>
  </r>
  <r>
    <s v="OS180"/>
    <s v="2007a-Norcross-C10-BT05"/>
    <x v="4"/>
    <n v="38"/>
  </r>
  <r>
    <s v="OS180"/>
    <s v="2007a-Norcross-C10-BT05"/>
    <x v="4"/>
    <n v="38"/>
  </r>
  <r>
    <s v="OS180"/>
    <s v="2007a-Norcross-C10-BT05"/>
    <x v="4"/>
    <n v="39"/>
  </r>
  <r>
    <s v="OS180"/>
    <s v="2007a-Norcross-C10-BT05"/>
    <x v="4"/>
    <n v="40"/>
  </r>
  <r>
    <s v="OS180"/>
    <s v="2007a-Norcross-C10-BT05"/>
    <x v="4"/>
    <n v="40"/>
  </r>
  <r>
    <s v="OS180"/>
    <s v="2007a-Norcross-C10-BT05"/>
    <x v="4"/>
    <n v="40"/>
  </r>
  <r>
    <s v="OS180"/>
    <s v="2007a-Norcross-C10-BT05"/>
    <x v="4"/>
    <n v="40"/>
  </r>
  <r>
    <s v="OS180"/>
    <s v="2007a-Norcross-C10-BT05"/>
    <x v="4"/>
    <n v="40"/>
  </r>
  <r>
    <s v="OS180"/>
    <s v="2007a-Norcross-C10-BT05"/>
    <x v="4"/>
    <n v="40"/>
  </r>
  <r>
    <s v="OS180"/>
    <s v="2007a-Norcross-C10-BT05"/>
    <x v="4"/>
    <n v="40"/>
  </r>
  <r>
    <s v="OS180"/>
    <s v="2007a-Norcross-C10-BT05"/>
    <x v="4"/>
    <n v="40"/>
  </r>
  <r>
    <s v="OS180"/>
    <s v="2007a-Norcross-C10-BT05"/>
    <x v="4"/>
    <n v="40"/>
  </r>
  <r>
    <s v="OS180"/>
    <s v="2007a-Norcross-C10-BT05"/>
    <x v="4"/>
    <n v="40"/>
  </r>
  <r>
    <s v="OS180"/>
    <s v="2007a-Norcross-C10-BT05"/>
    <x v="4"/>
    <n v="40"/>
  </r>
  <r>
    <s v="OS180"/>
    <s v="2007a-Norcross-C10-BT05"/>
    <x v="4"/>
    <n v="40"/>
  </r>
  <r>
    <s v="OS180"/>
    <s v="2007a-Norcross-C10-BT05"/>
    <x v="4"/>
    <n v="41"/>
  </r>
  <r>
    <s v="OS180"/>
    <s v="2007a-Norcross-C10-BT05"/>
    <x v="4"/>
    <n v="41"/>
  </r>
  <r>
    <s v="OS180"/>
    <s v="2007a-Norcross-C10-BT05"/>
    <x v="4"/>
    <n v="41"/>
  </r>
  <r>
    <s v="OS180"/>
    <s v="2007a-Norcross-C10-BT05"/>
    <x v="4"/>
    <n v="41"/>
  </r>
  <r>
    <s v="OS180"/>
    <s v="2007a-Norcross-C10-BT05"/>
    <x v="4"/>
    <n v="41"/>
  </r>
  <r>
    <s v="OS180"/>
    <s v="2007a-Norcross-C10-BT05"/>
    <x v="4"/>
    <n v="41"/>
  </r>
  <r>
    <s v="OS180"/>
    <s v="2007a-Norcross-C10-BT05"/>
    <x v="4"/>
    <n v="42"/>
  </r>
  <r>
    <s v="OS180"/>
    <s v="2007a-Norcross-C10-BT05"/>
    <x v="4"/>
    <n v="44"/>
  </r>
  <r>
    <s v="OS180"/>
    <s v="2007a-Norcross-C10-BT05"/>
    <x v="4"/>
    <n v="45"/>
  </r>
  <r>
    <s v="OS180"/>
    <s v="2007a-Norcross-C10-BT05"/>
    <x v="4"/>
    <n v="104"/>
  </r>
  <r>
    <s v="OS180"/>
    <s v="2007a-Norcross-C10-BT05"/>
    <x v="14"/>
    <n v="31"/>
  </r>
  <r>
    <s v="OS180"/>
    <s v="2007a-Norcross-C10-BT05"/>
    <x v="14"/>
    <n v="37"/>
  </r>
  <r>
    <s v="OS180"/>
    <s v="2007a-Norcross-C10-BT05"/>
    <x v="14"/>
    <n v="37"/>
  </r>
  <r>
    <s v="OS180"/>
    <s v="2007a-Norcross-C10-BT05"/>
    <x v="14"/>
    <n v="91"/>
  </r>
  <r>
    <s v="OS180"/>
    <s v="2007a-Norcross-C10-BT05"/>
    <x v="15"/>
    <n v="37"/>
  </r>
  <r>
    <s v="OS180"/>
    <s v="2007a-Norcross-C10-BT05"/>
    <x v="5"/>
    <n v="44"/>
  </r>
  <r>
    <s v="OS180"/>
    <s v="2007a-Norcross-C10-BT05"/>
    <x v="17"/>
    <n v="47"/>
  </r>
  <r>
    <s v="OS180"/>
    <s v="2007a-Norcross-C14-BT07"/>
    <x v="7"/>
    <n v="70"/>
  </r>
  <r>
    <s v="OS180"/>
    <s v="2007a-Norcross-C14-BT07"/>
    <x v="7"/>
    <n v="71"/>
  </r>
  <r>
    <s v="OS180"/>
    <s v="2007a-Norcross-C14-BT07"/>
    <x v="7"/>
    <n v="89"/>
  </r>
  <r>
    <s v="OS180"/>
    <s v="2007a-Norcross-C14-BT07"/>
    <x v="7"/>
    <n v="102"/>
  </r>
  <r>
    <s v="OS180"/>
    <s v="2007a-Norcross-C14-BT07"/>
    <x v="7"/>
    <n v="112"/>
  </r>
  <r>
    <s v="OS180"/>
    <s v="2007a-Norcross-C14-BT07"/>
    <x v="7"/>
    <n v="117"/>
  </r>
  <r>
    <s v="OS180"/>
    <s v="2007a-Norcross-C14-BT07"/>
    <x v="7"/>
    <n v="119"/>
  </r>
  <r>
    <s v="OS180"/>
    <s v="2007a-Norcross-C14-BT07"/>
    <x v="7"/>
    <n v="121"/>
  </r>
  <r>
    <s v="OS180"/>
    <s v="2007a-Norcross-C14-BT07"/>
    <x v="7"/>
    <n v="121"/>
  </r>
  <r>
    <s v="OS180"/>
    <s v="2007a-Norcross-C14-BT07"/>
    <x v="7"/>
    <n v="122"/>
  </r>
  <r>
    <s v="OS180"/>
    <s v="2007a-Norcross-C14-BT07"/>
    <x v="7"/>
    <n v="122"/>
  </r>
  <r>
    <s v="OS180"/>
    <s v="2007a-Norcross-C14-BT07"/>
    <x v="7"/>
    <n v="123"/>
  </r>
  <r>
    <s v="OS180"/>
    <s v="2007a-Norcross-C14-BT07"/>
    <x v="7"/>
    <n v="124"/>
  </r>
  <r>
    <s v="OS180"/>
    <s v="2007a-Norcross-C14-BT07"/>
    <x v="7"/>
    <n v="125"/>
  </r>
  <r>
    <s v="OS180"/>
    <s v="2007a-Norcross-C14-BT07"/>
    <x v="7"/>
    <n v="125"/>
  </r>
  <r>
    <s v="OS180"/>
    <s v="2007a-Norcross-C14-BT07"/>
    <x v="7"/>
    <n v="127"/>
  </r>
  <r>
    <s v="OS180"/>
    <s v="2007a-Norcross-C14-BT07"/>
    <x v="7"/>
    <n v="127"/>
  </r>
  <r>
    <s v="OS180"/>
    <s v="2007a-Norcross-C14-BT07"/>
    <x v="7"/>
    <n v="128"/>
  </r>
  <r>
    <s v="OS180"/>
    <s v="2007a-Norcross-C14-BT07"/>
    <x v="7"/>
    <n v="128"/>
  </r>
  <r>
    <s v="OS180"/>
    <s v="2007a-Norcross-C14-BT07"/>
    <x v="7"/>
    <n v="128"/>
  </r>
  <r>
    <s v="OS180"/>
    <s v="2007a-Norcross-C14-BT07"/>
    <x v="7"/>
    <n v="129"/>
  </r>
  <r>
    <s v="OS180"/>
    <s v="2007a-Norcross-C14-BT07"/>
    <x v="7"/>
    <n v="129"/>
  </r>
  <r>
    <s v="OS180"/>
    <s v="2007a-Norcross-C14-BT07"/>
    <x v="7"/>
    <n v="130"/>
  </r>
  <r>
    <s v="OS180"/>
    <s v="2007a-Norcross-C14-BT07"/>
    <x v="7"/>
    <n v="131"/>
  </r>
  <r>
    <s v="OS180"/>
    <s v="2007a-Norcross-C14-BT07"/>
    <x v="7"/>
    <n v="132"/>
  </r>
  <r>
    <s v="OS180"/>
    <s v="2007a-Norcross-C14-BT07"/>
    <x v="7"/>
    <n v="132"/>
  </r>
  <r>
    <s v="OS180"/>
    <s v="2007a-Norcross-C14-BT07"/>
    <x v="7"/>
    <n v="133"/>
  </r>
  <r>
    <s v="OS180"/>
    <s v="2007a-Norcross-C14-BT07"/>
    <x v="7"/>
    <n v="134"/>
  </r>
  <r>
    <s v="OS180"/>
    <s v="2007a-Norcross-C14-BT07"/>
    <x v="7"/>
    <n v="136"/>
  </r>
  <r>
    <s v="OS180"/>
    <s v="2007a-Norcross-C14-BT07"/>
    <x v="7"/>
    <n v="136"/>
  </r>
  <r>
    <s v="OS180"/>
    <s v="2007a-Norcross-C14-BT07"/>
    <x v="7"/>
    <n v="137"/>
  </r>
  <r>
    <s v="OS180"/>
    <s v="2007a-Norcross-C14-BT07"/>
    <x v="7"/>
    <n v="137"/>
  </r>
  <r>
    <s v="OS180"/>
    <s v="2007a-Norcross-C14-BT07"/>
    <x v="7"/>
    <n v="139"/>
  </r>
  <r>
    <s v="OS180"/>
    <s v="2007a-Norcross-C14-BT07"/>
    <x v="7"/>
    <n v="139"/>
  </r>
  <r>
    <s v="OS180"/>
    <s v="2007a-Norcross-C14-BT07"/>
    <x v="7"/>
    <n v="139"/>
  </r>
  <r>
    <s v="OS180"/>
    <s v="2007a-Norcross-C14-BT07"/>
    <x v="7"/>
    <n v="140"/>
  </r>
  <r>
    <s v="OS180"/>
    <s v="2007a-Norcross-C14-BT07"/>
    <x v="7"/>
    <n v="142"/>
  </r>
  <r>
    <s v="OS180"/>
    <s v="2007a-Norcross-C14-BT07"/>
    <x v="7"/>
    <n v="142"/>
  </r>
  <r>
    <s v="OS180"/>
    <s v="2007a-Norcross-C14-BT07"/>
    <x v="7"/>
    <n v="143"/>
  </r>
  <r>
    <s v="OS180"/>
    <s v="2007a-Norcross-C14-BT07"/>
    <x v="7"/>
    <n v="143"/>
  </r>
  <r>
    <s v="OS180"/>
    <s v="2007a-Norcross-C14-BT07"/>
    <x v="7"/>
    <n v="145"/>
  </r>
  <r>
    <s v="OS180"/>
    <s v="2007a-Norcross-C14-BT07"/>
    <x v="7"/>
    <n v="146"/>
  </r>
  <r>
    <s v="OS180"/>
    <s v="2007a-Norcross-C14-BT07"/>
    <x v="7"/>
    <n v="147"/>
  </r>
  <r>
    <s v="OS180"/>
    <s v="2007a-Norcross-C14-BT07"/>
    <x v="7"/>
    <n v="147"/>
  </r>
  <r>
    <s v="OS180"/>
    <s v="2007a-Norcross-C14-BT07"/>
    <x v="7"/>
    <n v="148"/>
  </r>
  <r>
    <s v="OS180"/>
    <s v="2007a-Norcross-C14-BT07"/>
    <x v="7"/>
    <n v="148"/>
  </r>
  <r>
    <s v="OS180"/>
    <s v="2007a-Norcross-C14-BT07"/>
    <x v="7"/>
    <n v="148"/>
  </r>
  <r>
    <s v="OS180"/>
    <s v="2007a-Norcross-C14-BT07"/>
    <x v="7"/>
    <n v="153"/>
  </r>
  <r>
    <s v="OS180"/>
    <s v="2007a-Norcross-C14-BT07"/>
    <x v="7"/>
    <n v="157"/>
  </r>
  <r>
    <s v="OS180"/>
    <s v="2007a-Norcross-C14-BT07"/>
    <x v="0"/>
    <n v="68"/>
  </r>
  <r>
    <s v="OS180"/>
    <s v="2007a-Norcross-C14-BT07"/>
    <x v="0"/>
    <n v="80"/>
  </r>
  <r>
    <s v="OS180"/>
    <s v="2007a-Norcross-C14-BT07"/>
    <x v="0"/>
    <n v="86"/>
  </r>
  <r>
    <s v="OS180"/>
    <s v="2007a-Norcross-C14-BT07"/>
    <x v="0"/>
    <n v="152"/>
  </r>
  <r>
    <s v="OS180"/>
    <s v="2007a-Norcross-C14-BT07"/>
    <x v="6"/>
    <n v="41"/>
  </r>
  <r>
    <s v="OS180"/>
    <s v="2007a-Norcross-C14-BT07"/>
    <x v="6"/>
    <n v="46"/>
  </r>
  <r>
    <s v="OS180"/>
    <s v="2007a-Norcross-C14-BT07"/>
    <x v="6"/>
    <n v="47"/>
  </r>
  <r>
    <s v="OS180"/>
    <s v="2007a-Norcross-C14-BT07"/>
    <x v="6"/>
    <n v="47"/>
  </r>
  <r>
    <s v="OS180"/>
    <s v="2007a-Norcross-C14-BT07"/>
    <x v="6"/>
    <n v="47"/>
  </r>
  <r>
    <s v="OS180"/>
    <s v="2007a-Norcross-C14-BT07"/>
    <x v="6"/>
    <n v="48"/>
  </r>
  <r>
    <s v="OS180"/>
    <s v="2007a-Norcross-C14-BT07"/>
    <x v="6"/>
    <n v="48"/>
  </r>
  <r>
    <s v="OS180"/>
    <s v="2007a-Norcross-C14-BT07"/>
    <x v="6"/>
    <n v="48"/>
  </r>
  <r>
    <s v="OS180"/>
    <s v="2007a-Norcross-C14-BT07"/>
    <x v="6"/>
    <n v="50"/>
  </r>
  <r>
    <s v="OS180"/>
    <s v="2007a-Norcross-C14-BT07"/>
    <x v="6"/>
    <n v="50"/>
  </r>
  <r>
    <s v="OS180"/>
    <s v="2007a-Norcross-C14-BT07"/>
    <x v="6"/>
    <n v="51"/>
  </r>
  <r>
    <s v="OS180"/>
    <s v="2007a-Norcross-C14-BT07"/>
    <x v="6"/>
    <n v="51"/>
  </r>
  <r>
    <s v="OS180"/>
    <s v="2007a-Norcross-C14-BT07"/>
    <x v="6"/>
    <n v="51"/>
  </r>
  <r>
    <s v="OS180"/>
    <s v="2007a-Norcross-C14-BT07"/>
    <x v="6"/>
    <n v="51"/>
  </r>
  <r>
    <s v="OS180"/>
    <s v="2007a-Norcross-C14-BT07"/>
    <x v="6"/>
    <n v="52"/>
  </r>
  <r>
    <s v="OS180"/>
    <s v="2007a-Norcross-C14-BT07"/>
    <x v="6"/>
    <n v="52"/>
  </r>
  <r>
    <s v="OS180"/>
    <s v="2007a-Norcross-C14-BT07"/>
    <x v="6"/>
    <n v="52"/>
  </r>
  <r>
    <s v="OS180"/>
    <s v="2007a-Norcross-C14-BT07"/>
    <x v="6"/>
    <n v="52"/>
  </r>
  <r>
    <s v="OS180"/>
    <s v="2007a-Norcross-C14-BT07"/>
    <x v="6"/>
    <n v="52"/>
  </r>
  <r>
    <s v="OS180"/>
    <s v="2007a-Norcross-C14-BT07"/>
    <x v="6"/>
    <n v="52"/>
  </r>
  <r>
    <s v="OS180"/>
    <s v="2007a-Norcross-C14-BT07"/>
    <x v="6"/>
    <n v="52"/>
  </r>
  <r>
    <s v="OS180"/>
    <s v="2007a-Norcross-C14-BT07"/>
    <x v="6"/>
    <n v="53"/>
  </r>
  <r>
    <s v="OS180"/>
    <s v="2007a-Norcross-C14-BT07"/>
    <x v="6"/>
    <n v="53"/>
  </r>
  <r>
    <s v="OS180"/>
    <s v="2007a-Norcross-C14-BT07"/>
    <x v="6"/>
    <n v="53"/>
  </r>
  <r>
    <s v="OS180"/>
    <s v="2007a-Norcross-C14-BT07"/>
    <x v="6"/>
    <n v="53"/>
  </r>
  <r>
    <s v="OS180"/>
    <s v="2007a-Norcross-C14-BT07"/>
    <x v="6"/>
    <n v="54"/>
  </r>
  <r>
    <s v="OS180"/>
    <s v="2007a-Norcross-C14-BT07"/>
    <x v="6"/>
    <n v="54"/>
  </r>
  <r>
    <s v="OS180"/>
    <s v="2007a-Norcross-C14-BT07"/>
    <x v="6"/>
    <n v="54"/>
  </r>
  <r>
    <s v="OS180"/>
    <s v="2007a-Norcross-C14-BT07"/>
    <x v="6"/>
    <n v="55"/>
  </r>
  <r>
    <s v="OS180"/>
    <s v="2007a-Norcross-C14-BT07"/>
    <x v="6"/>
    <n v="56"/>
  </r>
  <r>
    <s v="OS180"/>
    <s v="2007a-Norcross-C14-BT07"/>
    <x v="6"/>
    <n v="56"/>
  </r>
  <r>
    <s v="OS180"/>
    <s v="2007a-Norcross-C14-BT07"/>
    <x v="6"/>
    <n v="56"/>
  </r>
  <r>
    <s v="OS180"/>
    <s v="2007a-Norcross-C14-BT07"/>
    <x v="6"/>
    <n v="56"/>
  </r>
  <r>
    <s v="OS180"/>
    <s v="2007a-Norcross-C14-BT07"/>
    <x v="6"/>
    <n v="57"/>
  </r>
  <r>
    <s v="OS180"/>
    <s v="2007a-Norcross-C14-BT07"/>
    <x v="6"/>
    <n v="57"/>
  </r>
  <r>
    <s v="OS180"/>
    <s v="2007a-Norcross-C14-BT07"/>
    <x v="6"/>
    <n v="58"/>
  </r>
  <r>
    <s v="OS180"/>
    <s v="2007a-Norcross-C14-BT07"/>
    <x v="6"/>
    <n v="58"/>
  </r>
  <r>
    <s v="OS180"/>
    <s v="2007a-Norcross-C14-BT07"/>
    <x v="6"/>
    <n v="58"/>
  </r>
  <r>
    <s v="OS180"/>
    <s v="2007a-Norcross-C14-BT07"/>
    <x v="6"/>
    <n v="58"/>
  </r>
  <r>
    <s v="OS180"/>
    <s v="2007a-Norcross-C14-BT07"/>
    <x v="6"/>
    <n v="58"/>
  </r>
  <r>
    <s v="OS180"/>
    <s v="2007a-Norcross-C14-BT07"/>
    <x v="6"/>
    <n v="58"/>
  </r>
  <r>
    <s v="OS180"/>
    <s v="2007a-Norcross-C14-BT07"/>
    <x v="6"/>
    <n v="59"/>
  </r>
  <r>
    <s v="OS180"/>
    <s v="2007a-Norcross-C14-BT07"/>
    <x v="6"/>
    <n v="114"/>
  </r>
  <r>
    <s v="OS180"/>
    <s v="2007a-Norcross-C14-BT07"/>
    <x v="6"/>
    <n v="115"/>
  </r>
  <r>
    <s v="OS180"/>
    <s v="2007a-Norcross-C14-BT07"/>
    <x v="6"/>
    <n v="127"/>
  </r>
  <r>
    <s v="OS180"/>
    <s v="2007a-Norcross-C14-BT07"/>
    <x v="6"/>
    <n v="128"/>
  </r>
  <r>
    <s v="OS180"/>
    <s v="2007a-Norcross-C14-BT07"/>
    <x v="6"/>
    <n v="129"/>
  </r>
  <r>
    <s v="OS180"/>
    <s v="2007a-Norcross-C14-BT07"/>
    <x v="6"/>
    <n v="134"/>
  </r>
  <r>
    <s v="OS180"/>
    <s v="2007a-Norcross-C14-BT07"/>
    <x v="6"/>
    <n v="134"/>
  </r>
  <r>
    <s v="OS180"/>
    <s v="2007a-Norcross-C14-BT07"/>
    <x v="6"/>
    <n v="134"/>
  </r>
  <r>
    <s v="OS180"/>
    <s v="2007a-Norcross-C14-BT07"/>
    <x v="6"/>
    <n v="138"/>
  </r>
  <r>
    <s v="OS180"/>
    <s v="2007a-Norcross-C14-BT07"/>
    <x v="6"/>
    <n v="139"/>
  </r>
  <r>
    <s v="OS180"/>
    <s v="2007a-Norcross-C14-BT07"/>
    <x v="6"/>
    <n v="141"/>
  </r>
  <r>
    <s v="OS180"/>
    <s v="2007a-Norcross-C14-BT07"/>
    <x v="6"/>
    <n v="147"/>
  </r>
  <r>
    <s v="OS180"/>
    <s v="2007a-Norcross-C14-BT07"/>
    <x v="6"/>
    <n v="148"/>
  </r>
  <r>
    <s v="OS180"/>
    <s v="2007a-Norcross-C14-BT07"/>
    <x v="6"/>
    <n v="149"/>
  </r>
  <r>
    <s v="OS180"/>
    <s v="2007a-Norcross-C14-BT07"/>
    <x v="6"/>
    <n v="158"/>
  </r>
  <r>
    <s v="OS180"/>
    <s v="2007a-Norcross-C14-BT07"/>
    <x v="6"/>
    <n v="170"/>
  </r>
  <r>
    <s v="OS180"/>
    <s v="2007a-Norcross-C14-BT07"/>
    <x v="6"/>
    <n v="175"/>
  </r>
  <r>
    <s v="OS180"/>
    <s v="2007a-Norcross-C14-BT07"/>
    <x v="6"/>
    <n v="220"/>
  </r>
  <r>
    <s v="OS180"/>
    <s v="2007a-Norcross-C14-BT07"/>
    <x v="18"/>
    <n v="95"/>
  </r>
  <r>
    <s v="OS180"/>
    <s v="2007a-Norcross-C14-BT07"/>
    <x v="2"/>
    <n v="79"/>
  </r>
  <r>
    <s v="OS180"/>
    <s v="2007a-Norcross-C14-BT07"/>
    <x v="3"/>
    <n v="112"/>
  </r>
  <r>
    <s v="OS180"/>
    <s v="2007a-Norcross-C14-BT07"/>
    <x v="3"/>
    <n v="134"/>
  </r>
  <r>
    <s v="OS180"/>
    <s v="2007a-Norcross-C14-BT07"/>
    <x v="3"/>
    <n v="138"/>
  </r>
  <r>
    <s v="OS180"/>
    <s v="2007a-Norcross-C14-BT07"/>
    <x v="8"/>
    <n v="231"/>
  </r>
  <r>
    <s v="OS180"/>
    <s v="2007a-Norcross-C15-BT08"/>
    <x v="7"/>
    <n v="80"/>
  </r>
  <r>
    <s v="OS180"/>
    <s v="2007a-Norcross-C15-BT08"/>
    <x v="7"/>
    <n v="84"/>
  </r>
  <r>
    <s v="OS180"/>
    <s v="2007a-Norcross-C15-BT08"/>
    <x v="7"/>
    <n v="96"/>
  </r>
  <r>
    <s v="OS180"/>
    <s v="2007a-Norcross-C15-BT08"/>
    <x v="7"/>
    <n v="97"/>
  </r>
  <r>
    <s v="OS180"/>
    <s v="2007a-Norcross-C15-BT08"/>
    <x v="7"/>
    <n v="102"/>
  </r>
  <r>
    <s v="OS180"/>
    <s v="2007a-Norcross-C15-BT08"/>
    <x v="7"/>
    <n v="111"/>
  </r>
  <r>
    <s v="OS180"/>
    <s v="2007a-Norcross-C15-BT08"/>
    <x v="7"/>
    <n v="126"/>
  </r>
  <r>
    <s v="OS180"/>
    <s v="2007a-Norcross-C15-BT08"/>
    <x v="7"/>
    <n v="127"/>
  </r>
  <r>
    <s v="OS180"/>
    <s v="2007a-Norcross-C15-BT08"/>
    <x v="7"/>
    <n v="128"/>
  </r>
  <r>
    <s v="OS180"/>
    <s v="2007a-Norcross-C15-BT08"/>
    <x v="7"/>
    <n v="130"/>
  </r>
  <r>
    <s v="OS180"/>
    <s v="2007a-Norcross-C15-BT08"/>
    <x v="7"/>
    <n v="131"/>
  </r>
  <r>
    <s v="OS180"/>
    <s v="2007a-Norcross-C15-BT08"/>
    <x v="7"/>
    <n v="131"/>
  </r>
  <r>
    <s v="OS180"/>
    <s v="2007a-Norcross-C15-BT08"/>
    <x v="7"/>
    <n v="134"/>
  </r>
  <r>
    <s v="OS180"/>
    <s v="2007a-Norcross-C15-BT08"/>
    <x v="7"/>
    <n v="135"/>
  </r>
  <r>
    <s v="OS180"/>
    <s v="2007a-Norcross-C15-BT08"/>
    <x v="7"/>
    <n v="135"/>
  </r>
  <r>
    <s v="OS180"/>
    <s v="2007a-Norcross-C15-BT08"/>
    <x v="7"/>
    <n v="136"/>
  </r>
  <r>
    <s v="OS180"/>
    <s v="2007a-Norcross-C15-BT08"/>
    <x v="7"/>
    <n v="138"/>
  </r>
  <r>
    <s v="OS180"/>
    <s v="2007a-Norcross-C15-BT08"/>
    <x v="7"/>
    <n v="142"/>
  </r>
  <r>
    <s v="OS180"/>
    <s v="2007a-Norcross-C15-BT08"/>
    <x v="10"/>
    <n v="52"/>
  </r>
  <r>
    <s v="OS180"/>
    <s v="2007a-Norcross-C15-BT08"/>
    <x v="10"/>
    <n v="53"/>
  </r>
  <r>
    <s v="OS180"/>
    <s v="2007a-Norcross-C15-BT08"/>
    <x v="10"/>
    <n v="110"/>
  </r>
  <r>
    <s v="OS180"/>
    <s v="2007a-Norcross-C15-BT08"/>
    <x v="0"/>
    <n v="32"/>
  </r>
  <r>
    <s v="OS180"/>
    <s v="2007a-Norcross-C15-BT08"/>
    <x v="0"/>
    <n v="43"/>
  </r>
  <r>
    <s v="OS180"/>
    <s v="2007a-Norcross-C15-BT08"/>
    <x v="0"/>
    <n v="96"/>
  </r>
  <r>
    <s v="OS180"/>
    <s v="2007a-Norcross-C15-BT08"/>
    <x v="19"/>
    <n v="54"/>
  </r>
  <r>
    <s v="OS180"/>
    <s v="2007a-Norcross-C15-BT08"/>
    <x v="6"/>
    <n v="33"/>
  </r>
  <r>
    <s v="OS180"/>
    <s v="2007a-Norcross-C15-BT08"/>
    <x v="6"/>
    <n v="35"/>
  </r>
  <r>
    <s v="OS180"/>
    <s v="2007a-Norcross-C15-BT08"/>
    <x v="6"/>
    <n v="37"/>
  </r>
  <r>
    <s v="OS180"/>
    <s v="2007a-Norcross-C15-BT08"/>
    <x v="6"/>
    <n v="37"/>
  </r>
  <r>
    <s v="OS180"/>
    <s v="2007a-Norcross-C15-BT08"/>
    <x v="6"/>
    <n v="38"/>
  </r>
  <r>
    <s v="OS180"/>
    <s v="2007a-Norcross-C15-BT08"/>
    <x v="6"/>
    <n v="39"/>
  </r>
  <r>
    <s v="OS180"/>
    <s v="2007a-Norcross-C15-BT08"/>
    <x v="6"/>
    <n v="40"/>
  </r>
  <r>
    <s v="OS180"/>
    <s v="2007a-Norcross-C15-BT08"/>
    <x v="6"/>
    <n v="41"/>
  </r>
  <r>
    <s v="OS180"/>
    <s v="2007a-Norcross-C15-BT08"/>
    <x v="6"/>
    <n v="42"/>
  </r>
  <r>
    <s v="OS180"/>
    <s v="2007a-Norcross-C15-BT08"/>
    <x v="6"/>
    <n v="42"/>
  </r>
  <r>
    <s v="OS180"/>
    <s v="2007a-Norcross-C15-BT08"/>
    <x v="6"/>
    <n v="42"/>
  </r>
  <r>
    <s v="OS180"/>
    <s v="2007a-Norcross-C15-BT08"/>
    <x v="6"/>
    <n v="42"/>
  </r>
  <r>
    <s v="OS180"/>
    <s v="2007a-Norcross-C15-BT08"/>
    <x v="6"/>
    <n v="42"/>
  </r>
  <r>
    <s v="OS180"/>
    <s v="2007a-Norcross-C15-BT08"/>
    <x v="6"/>
    <n v="43"/>
  </r>
  <r>
    <s v="OS180"/>
    <s v="2007a-Norcross-C15-BT08"/>
    <x v="6"/>
    <n v="44"/>
  </r>
  <r>
    <s v="OS180"/>
    <s v="2007a-Norcross-C15-BT08"/>
    <x v="6"/>
    <n v="44"/>
  </r>
  <r>
    <s v="OS180"/>
    <s v="2007a-Norcross-C15-BT08"/>
    <x v="6"/>
    <n v="44"/>
  </r>
  <r>
    <s v="OS180"/>
    <s v="2007a-Norcross-C15-BT08"/>
    <x v="6"/>
    <n v="44"/>
  </r>
  <r>
    <s v="OS180"/>
    <s v="2007a-Norcross-C15-BT08"/>
    <x v="6"/>
    <n v="44"/>
  </r>
  <r>
    <s v="OS180"/>
    <s v="2007a-Norcross-C15-BT08"/>
    <x v="6"/>
    <n v="44"/>
  </r>
  <r>
    <s v="OS180"/>
    <s v="2007a-Norcross-C15-BT08"/>
    <x v="6"/>
    <n v="45"/>
  </r>
  <r>
    <s v="OS180"/>
    <s v="2007a-Norcross-C15-BT08"/>
    <x v="6"/>
    <n v="45"/>
  </r>
  <r>
    <s v="OS180"/>
    <s v="2007a-Norcross-C15-BT08"/>
    <x v="6"/>
    <n v="45"/>
  </r>
  <r>
    <s v="OS180"/>
    <s v="2007a-Norcross-C15-BT08"/>
    <x v="6"/>
    <n v="45"/>
  </r>
  <r>
    <s v="OS180"/>
    <s v="2007a-Norcross-C15-BT08"/>
    <x v="6"/>
    <n v="46"/>
  </r>
  <r>
    <s v="OS180"/>
    <s v="2007a-Norcross-C15-BT08"/>
    <x v="6"/>
    <n v="46"/>
  </r>
  <r>
    <s v="OS180"/>
    <s v="2007a-Norcross-C15-BT08"/>
    <x v="6"/>
    <n v="46"/>
  </r>
  <r>
    <s v="OS180"/>
    <s v="2007a-Norcross-C15-BT08"/>
    <x v="6"/>
    <n v="46"/>
  </r>
  <r>
    <s v="OS180"/>
    <s v="2007a-Norcross-C15-BT08"/>
    <x v="6"/>
    <n v="47"/>
  </r>
  <r>
    <s v="OS180"/>
    <s v="2007a-Norcross-C15-BT08"/>
    <x v="6"/>
    <n v="47"/>
  </r>
  <r>
    <s v="OS180"/>
    <s v="2007a-Norcross-C15-BT08"/>
    <x v="6"/>
    <n v="47"/>
  </r>
  <r>
    <s v="OS180"/>
    <s v="2007a-Norcross-C15-BT08"/>
    <x v="6"/>
    <n v="47"/>
  </r>
  <r>
    <s v="OS180"/>
    <s v="2007a-Norcross-C15-BT08"/>
    <x v="6"/>
    <n v="48"/>
  </r>
  <r>
    <s v="OS180"/>
    <s v="2007a-Norcross-C15-BT08"/>
    <x v="6"/>
    <n v="48"/>
  </r>
  <r>
    <s v="OS180"/>
    <s v="2007a-Norcross-C15-BT08"/>
    <x v="6"/>
    <n v="48"/>
  </r>
  <r>
    <s v="OS180"/>
    <s v="2007a-Norcross-C15-BT08"/>
    <x v="6"/>
    <n v="48"/>
  </r>
  <r>
    <s v="OS180"/>
    <s v="2007a-Norcross-C15-BT08"/>
    <x v="6"/>
    <n v="48"/>
  </r>
  <r>
    <s v="OS180"/>
    <s v="2007a-Norcross-C15-BT08"/>
    <x v="6"/>
    <n v="48"/>
  </r>
  <r>
    <s v="OS180"/>
    <s v="2007a-Norcross-C15-BT08"/>
    <x v="6"/>
    <n v="48"/>
  </r>
  <r>
    <s v="OS180"/>
    <s v="2007a-Norcross-C15-BT08"/>
    <x v="6"/>
    <n v="48"/>
  </r>
  <r>
    <s v="OS180"/>
    <s v="2007a-Norcross-C15-BT08"/>
    <x v="6"/>
    <n v="48"/>
  </r>
  <r>
    <s v="OS180"/>
    <s v="2007a-Norcross-C15-BT08"/>
    <x v="6"/>
    <n v="48"/>
  </r>
  <r>
    <s v="OS180"/>
    <s v="2007a-Norcross-C15-BT08"/>
    <x v="6"/>
    <n v="48"/>
  </r>
  <r>
    <s v="OS180"/>
    <s v="2007a-Norcross-C15-BT08"/>
    <x v="6"/>
    <n v="48"/>
  </r>
  <r>
    <s v="OS180"/>
    <s v="2007a-Norcross-C15-BT08"/>
    <x v="6"/>
    <n v="48"/>
  </r>
  <r>
    <s v="OS180"/>
    <s v="2007a-Norcross-C15-BT08"/>
    <x v="6"/>
    <n v="48"/>
  </r>
  <r>
    <s v="OS180"/>
    <s v="2007a-Norcross-C15-BT08"/>
    <x v="6"/>
    <n v="48"/>
  </r>
  <r>
    <s v="OS180"/>
    <s v="2007a-Norcross-C15-BT08"/>
    <x v="6"/>
    <n v="48"/>
  </r>
  <r>
    <s v="OS180"/>
    <s v="2007a-Norcross-C15-BT08"/>
    <x v="6"/>
    <n v="48"/>
  </r>
  <r>
    <s v="OS180"/>
    <s v="2007a-Norcross-C15-BT08"/>
    <x v="6"/>
    <n v="48"/>
  </r>
  <r>
    <s v="OS180"/>
    <s v="2007a-Norcross-C15-BT08"/>
    <x v="6"/>
    <n v="48"/>
  </r>
  <r>
    <s v="OS180"/>
    <s v="2007a-Norcross-C15-BT08"/>
    <x v="6"/>
    <n v="49"/>
  </r>
  <r>
    <s v="OS180"/>
    <s v="2007a-Norcross-C15-BT08"/>
    <x v="6"/>
    <n v="49"/>
  </r>
  <r>
    <s v="OS180"/>
    <s v="2007a-Norcross-C15-BT08"/>
    <x v="6"/>
    <n v="49"/>
  </r>
  <r>
    <s v="OS180"/>
    <s v="2007a-Norcross-C15-BT08"/>
    <x v="6"/>
    <n v="49"/>
  </r>
  <r>
    <s v="OS180"/>
    <s v="2007a-Norcross-C15-BT08"/>
    <x v="6"/>
    <n v="49"/>
  </r>
  <r>
    <s v="OS180"/>
    <s v="2007a-Norcross-C15-BT08"/>
    <x v="6"/>
    <n v="50"/>
  </r>
  <r>
    <s v="OS180"/>
    <s v="2007a-Norcross-C15-BT08"/>
    <x v="6"/>
    <n v="50"/>
  </r>
  <r>
    <s v="OS180"/>
    <s v="2007a-Norcross-C15-BT08"/>
    <x v="6"/>
    <n v="50"/>
  </r>
  <r>
    <s v="OS180"/>
    <s v="2007a-Norcross-C15-BT08"/>
    <x v="6"/>
    <n v="50"/>
  </r>
  <r>
    <s v="OS180"/>
    <s v="2007a-Norcross-C15-BT08"/>
    <x v="6"/>
    <n v="50"/>
  </r>
  <r>
    <s v="OS180"/>
    <s v="2007a-Norcross-C15-BT08"/>
    <x v="6"/>
    <n v="50"/>
  </r>
  <r>
    <s v="OS180"/>
    <s v="2007a-Norcross-C15-BT08"/>
    <x v="6"/>
    <n v="50"/>
  </r>
  <r>
    <s v="OS180"/>
    <s v="2007a-Norcross-C15-BT08"/>
    <x v="6"/>
    <n v="50"/>
  </r>
  <r>
    <s v="OS180"/>
    <s v="2007a-Norcross-C15-BT08"/>
    <x v="6"/>
    <n v="51"/>
  </r>
  <r>
    <s v="OS180"/>
    <s v="2007a-Norcross-C15-BT08"/>
    <x v="6"/>
    <n v="51"/>
  </r>
  <r>
    <s v="OS180"/>
    <s v="2007a-Norcross-C15-BT08"/>
    <x v="6"/>
    <n v="51"/>
  </r>
  <r>
    <s v="OS180"/>
    <s v="2007a-Norcross-C15-BT08"/>
    <x v="6"/>
    <n v="51"/>
  </r>
  <r>
    <s v="OS180"/>
    <s v="2007a-Norcross-C15-BT08"/>
    <x v="6"/>
    <n v="51"/>
  </r>
  <r>
    <s v="OS180"/>
    <s v="2007a-Norcross-C15-BT08"/>
    <x v="6"/>
    <n v="51"/>
  </r>
  <r>
    <s v="OS180"/>
    <s v="2007a-Norcross-C15-BT08"/>
    <x v="6"/>
    <n v="51"/>
  </r>
  <r>
    <s v="OS180"/>
    <s v="2007a-Norcross-C15-BT08"/>
    <x v="6"/>
    <n v="51"/>
  </r>
  <r>
    <s v="OS180"/>
    <s v="2007a-Norcross-C15-BT08"/>
    <x v="6"/>
    <n v="51"/>
  </r>
  <r>
    <s v="OS180"/>
    <s v="2007a-Norcross-C15-BT08"/>
    <x v="6"/>
    <n v="51"/>
  </r>
  <r>
    <s v="OS180"/>
    <s v="2007a-Norcross-C15-BT08"/>
    <x v="6"/>
    <n v="51"/>
  </r>
  <r>
    <s v="OS180"/>
    <s v="2007a-Norcross-C15-BT08"/>
    <x v="6"/>
    <n v="51"/>
  </r>
  <r>
    <s v="OS180"/>
    <s v="2007a-Norcross-C15-BT08"/>
    <x v="6"/>
    <n v="52"/>
  </r>
  <r>
    <s v="OS180"/>
    <s v="2007a-Norcross-C15-BT08"/>
    <x v="6"/>
    <n v="52"/>
  </r>
  <r>
    <s v="OS180"/>
    <s v="2007a-Norcross-C15-BT08"/>
    <x v="6"/>
    <n v="52"/>
  </r>
  <r>
    <s v="OS180"/>
    <s v="2007a-Norcross-C15-BT08"/>
    <x v="6"/>
    <n v="53"/>
  </r>
  <r>
    <s v="OS180"/>
    <s v="2007a-Norcross-C15-BT08"/>
    <x v="6"/>
    <n v="54"/>
  </r>
  <r>
    <s v="OS180"/>
    <s v="2007a-Norcross-C15-BT08"/>
    <x v="6"/>
    <n v="54"/>
  </r>
  <r>
    <s v="OS180"/>
    <s v="2007a-Norcross-C15-BT08"/>
    <x v="6"/>
    <n v="56"/>
  </r>
  <r>
    <s v="OS180"/>
    <s v="2007a-Norcross-C15-BT08"/>
    <x v="6"/>
    <n v="56"/>
  </r>
  <r>
    <s v="OS180"/>
    <s v="2007a-Norcross-C15-BT08"/>
    <x v="6"/>
    <n v="57"/>
  </r>
  <r>
    <s v="OS180"/>
    <s v="2007a-Norcross-C15-BT08"/>
    <x v="6"/>
    <n v="60"/>
  </r>
  <r>
    <s v="OS180"/>
    <s v="2007a-Norcross-C15-BT08"/>
    <x v="6"/>
    <n v="64"/>
  </r>
  <r>
    <s v="OS180"/>
    <s v="2007a-Norcross-C15-BT08"/>
    <x v="6"/>
    <n v="68"/>
  </r>
  <r>
    <s v="OS180"/>
    <s v="2007a-Norcross-C15-BT08"/>
    <x v="6"/>
    <n v="73"/>
  </r>
  <r>
    <s v="OS180"/>
    <s v="2007a-Norcross-C15-BT08"/>
    <x v="6"/>
    <n v="75"/>
  </r>
  <r>
    <s v="OS180"/>
    <s v="2007a-Norcross-C15-BT08"/>
    <x v="6"/>
    <n v="97"/>
  </r>
  <r>
    <s v="OS180"/>
    <s v="2007a-Norcross-C15-BT08"/>
    <x v="6"/>
    <n v="110"/>
  </r>
  <r>
    <s v="OS180"/>
    <s v="2007a-Norcross-C15-BT08"/>
    <x v="6"/>
    <n v="112"/>
  </r>
  <r>
    <s v="OS180"/>
    <s v="2007a-Norcross-C15-BT08"/>
    <x v="6"/>
    <n v="126"/>
  </r>
  <r>
    <s v="OS180"/>
    <s v="2007a-Norcross-C15-BT08"/>
    <x v="6"/>
    <n v="137"/>
  </r>
  <r>
    <s v="OS180"/>
    <s v="2007a-Norcross-C15-BT08"/>
    <x v="6"/>
    <n v="142"/>
  </r>
  <r>
    <s v="OS180"/>
    <s v="2007a-Norcross-C15-BT08"/>
    <x v="6"/>
    <n v="145"/>
  </r>
  <r>
    <s v="OS180"/>
    <s v="2007a-Norcross-C15-BT08"/>
    <x v="6"/>
    <n v="145"/>
  </r>
  <r>
    <s v="OS180"/>
    <s v="2007a-Norcross-C15-BT08"/>
    <x v="6"/>
    <n v="146"/>
  </r>
  <r>
    <s v="OS180"/>
    <s v="2007a-Norcross-C15-BT08"/>
    <x v="6"/>
    <n v="162"/>
  </r>
  <r>
    <s v="OS180"/>
    <s v="2007a-Norcross-C15-BT08"/>
    <x v="6"/>
    <n v="167"/>
  </r>
  <r>
    <s v="OS180"/>
    <s v="2007a-Norcross-C15-BT08"/>
    <x v="6"/>
    <n v="170"/>
  </r>
  <r>
    <s v="OS180"/>
    <s v="2007a-Norcross-C15-BT08"/>
    <x v="6"/>
    <n v="174"/>
  </r>
  <r>
    <s v="OS180"/>
    <s v="2007a-Norcross-C15-BT08"/>
    <x v="6"/>
    <n v="198"/>
  </r>
  <r>
    <s v="OS180"/>
    <s v="2007a-Norcross-C15-BT08"/>
    <x v="6"/>
    <n v="205"/>
  </r>
  <r>
    <s v="OS180"/>
    <s v="2007a-Norcross-C15-BT08"/>
    <x v="6"/>
    <n v="228"/>
  </r>
  <r>
    <s v="OS180"/>
    <s v="2007a-Norcross-C15-BT08"/>
    <x v="3"/>
    <n v="50"/>
  </r>
  <r>
    <s v="OS180"/>
    <s v="2007a-Norcross-C15-BT08"/>
    <x v="3"/>
    <n v="60"/>
  </r>
  <r>
    <s v="OS180"/>
    <s v="2007a-Norcross-C15-BT08"/>
    <x v="3"/>
    <n v="60"/>
  </r>
  <r>
    <s v="OS180"/>
    <s v="2007a-Norcross-C15-BT08"/>
    <x v="3"/>
    <n v="63"/>
  </r>
  <r>
    <s v="OS180"/>
    <s v="2007a-Norcross-C15-BT08"/>
    <x v="3"/>
    <n v="64"/>
  </r>
  <r>
    <s v="OS180"/>
    <s v="2007a-Norcross-C15-BT08"/>
    <x v="3"/>
    <n v="93"/>
  </r>
  <r>
    <s v="OS180"/>
    <s v="2007a-Norcross-C15-BT08"/>
    <x v="3"/>
    <n v="104"/>
  </r>
  <r>
    <s v="OS180"/>
    <s v="2007a-Norcross-C15-BT08"/>
    <x v="8"/>
    <n v="36"/>
  </r>
  <r>
    <s v="OS180"/>
    <s v="2007a-Norcross-C15-BT08"/>
    <x v="8"/>
    <n v="81"/>
  </r>
  <r>
    <s v="OS180"/>
    <s v="2007a-Norcross-C15-BT08"/>
    <x v="8"/>
    <n v="111"/>
  </r>
  <r>
    <s v="OS180"/>
    <s v="2007a-Norcross-C15-BT08"/>
    <x v="4"/>
    <n v="124"/>
  </r>
  <r>
    <s v="OS180"/>
    <s v="2007a-Norcross-C15-BT08"/>
    <x v="17"/>
    <n v="38"/>
  </r>
  <r>
    <s v="OS180"/>
    <s v="2007a-Norcross-C15-BT08"/>
    <x v="17"/>
    <n v="40"/>
  </r>
  <r>
    <s v="OS180"/>
    <s v="2007a-Norcross-C15-BT08"/>
    <x v="17"/>
    <n v="48"/>
  </r>
  <r>
    <s v="OS180"/>
    <s v="2007a-Norcross-C15-BT08"/>
    <x v="17"/>
    <n v="52"/>
  </r>
  <r>
    <s v="OS180"/>
    <s v="2007a-Norcross-C16-BT09"/>
    <x v="20"/>
    <n v="82"/>
  </r>
  <r>
    <s v="OS180"/>
    <s v="2007a-Norcross-C16-BT09"/>
    <x v="12"/>
    <n v="48"/>
  </r>
  <r>
    <s v="OS180"/>
    <s v="2007a-Norcross-C16-BT09"/>
    <x v="13"/>
    <n v="63"/>
  </r>
  <r>
    <s v="OS180"/>
    <s v="2007a-Norcross-C16-BT09"/>
    <x v="13"/>
    <n v="130"/>
  </r>
  <r>
    <s v="OS180"/>
    <s v="2007a-Norcross-C16-BT09"/>
    <x v="21"/>
    <n v="125"/>
  </r>
  <r>
    <s v="OS180"/>
    <s v="2007a-Norcross-C16-BT09"/>
    <x v="0"/>
    <n v="82"/>
  </r>
  <r>
    <s v="OS180"/>
    <s v="2007a-Norcross-C16-BT09"/>
    <x v="22"/>
    <n v="38"/>
  </r>
  <r>
    <s v="OS180"/>
    <s v="2007a-Norcross-C16-BT09"/>
    <x v="18"/>
    <n v="84"/>
  </r>
  <r>
    <s v="OS180"/>
    <s v="2007a-Norcross-C16-BT09"/>
    <x v="23"/>
    <n v="36"/>
  </r>
  <r>
    <s v="OS180"/>
    <s v="2007a-Norcross-C16-BT09"/>
    <x v="23"/>
    <n v="72"/>
  </r>
  <r>
    <s v="OS180"/>
    <s v="2007a-Norcross-C16-BT09"/>
    <x v="23"/>
    <n v="106"/>
  </r>
  <r>
    <s v="OS180"/>
    <s v="2007a-Norcross-C16-BT09"/>
    <x v="24"/>
    <n v="112"/>
  </r>
  <r>
    <s v="OS180"/>
    <s v="2007a-Norcross-C16-BT09"/>
    <x v="25"/>
    <n v="36"/>
  </r>
  <r>
    <s v="OS180"/>
    <s v="2007a-Norcross-C16-BT09"/>
    <x v="4"/>
    <n v="49"/>
  </r>
  <r>
    <s v="OS180"/>
    <s v="2007a-Norcross-C16-BT09"/>
    <x v="4"/>
    <n v="51"/>
  </r>
  <r>
    <s v="OS180"/>
    <s v="2007a-Norcross-C16-BT09"/>
    <x v="4"/>
    <n v="65"/>
  </r>
  <r>
    <s v="OS180"/>
    <s v="2007a-Norcross-C16-BT09"/>
    <x v="17"/>
    <n v="36"/>
  </r>
  <r>
    <s v="OS180"/>
    <s v="2007a-Norcross-C16-BT09"/>
    <x v="17"/>
    <n v="40"/>
  </r>
  <r>
    <s v="OS180"/>
    <s v="2007a-Norcross-C16-BT09"/>
    <x v="17"/>
    <n v="54"/>
  </r>
  <r>
    <s v="OS180"/>
    <s v="2007a-Norcross-C16-BT09"/>
    <x v="17"/>
    <n v="55"/>
  </r>
  <r>
    <s v="OS180"/>
    <s v="2007a-Norcross-C16-BT09"/>
    <x v="17"/>
    <n v="64"/>
  </r>
  <r>
    <s v="OS180"/>
    <s v="2007a-Norcross-C17-BT10"/>
    <x v="7"/>
    <n v="118"/>
  </r>
  <r>
    <s v="OS180"/>
    <s v="2007a-Norcross-C17-BT10"/>
    <x v="9"/>
    <n v="46"/>
  </r>
  <r>
    <s v="OS180"/>
    <s v="2007a-Norcross-C17-BT10"/>
    <x v="9"/>
    <n v="47"/>
  </r>
  <r>
    <s v="OS180"/>
    <s v="2007a-Norcross-C17-BT10"/>
    <x v="9"/>
    <n v="48"/>
  </r>
  <r>
    <s v="OS180"/>
    <s v="2007a-Norcross-C17-BT10"/>
    <x v="9"/>
    <n v="51"/>
  </r>
  <r>
    <s v="OS180"/>
    <s v="2007a-Norcross-C17-BT10"/>
    <x v="9"/>
    <n v="59"/>
  </r>
  <r>
    <s v="OS180"/>
    <s v="2007a-Norcross-C17-BT10"/>
    <x v="9"/>
    <n v="89"/>
  </r>
  <r>
    <s v="OS180"/>
    <s v="2007a-Norcross-C17-BT10"/>
    <x v="10"/>
    <n v="62"/>
  </r>
  <r>
    <s v="OS180"/>
    <s v="2007a-Norcross-C17-BT10"/>
    <x v="10"/>
    <n v="63"/>
  </r>
  <r>
    <s v="OS180"/>
    <s v="2007a-Norcross-C17-BT10"/>
    <x v="10"/>
    <n v="65"/>
  </r>
  <r>
    <s v="OS180"/>
    <s v="2007a-Norcross-C17-BT10"/>
    <x v="10"/>
    <n v="89"/>
  </r>
  <r>
    <s v="OS180"/>
    <s v="2007a-Norcross-C17-BT10"/>
    <x v="10"/>
    <n v="94"/>
  </r>
  <r>
    <s v="OS180"/>
    <s v="2007a-Norcross-C17-BT10"/>
    <x v="10"/>
    <n v="100"/>
  </r>
  <r>
    <s v="OS180"/>
    <s v="2007a-Norcross-C17-BT10"/>
    <x v="20"/>
    <n v="101"/>
  </r>
  <r>
    <s v="OS180"/>
    <s v="2007a-Norcross-C17-BT10"/>
    <x v="0"/>
    <n v="49"/>
  </r>
  <r>
    <s v="OS180"/>
    <s v="2007a-Norcross-C17-BT10"/>
    <x v="0"/>
    <n v="73"/>
  </r>
  <r>
    <s v="OS180"/>
    <s v="2007a-Norcross-C17-BT10"/>
    <x v="6"/>
    <n v="43"/>
  </r>
  <r>
    <s v="OS180"/>
    <s v="2007a-Norcross-C17-BT10"/>
    <x v="6"/>
    <n v="47"/>
  </r>
  <r>
    <s v="OS180"/>
    <s v="2007a-Norcross-C17-BT10"/>
    <x v="6"/>
    <n v="48"/>
  </r>
  <r>
    <s v="OS180"/>
    <s v="2007a-Norcross-C17-BT10"/>
    <x v="6"/>
    <n v="73"/>
  </r>
  <r>
    <s v="OS180"/>
    <s v="2007a-Norcross-C17-BT10"/>
    <x v="6"/>
    <n v="78"/>
  </r>
  <r>
    <s v="OS180"/>
    <s v="2007a-Norcross-C17-BT10"/>
    <x v="2"/>
    <n v="78"/>
  </r>
  <r>
    <s v="OS180"/>
    <s v="2007a-Norcross-C17-BT10"/>
    <x v="26"/>
    <n v="106"/>
  </r>
  <r>
    <s v="OS180"/>
    <s v="2007a-Norcross-C17-BT10"/>
    <x v="8"/>
    <n v="66"/>
  </r>
  <r>
    <s v="OS180"/>
    <s v="2007a-Norcross-C17-BT10"/>
    <x v="8"/>
    <n v="69"/>
  </r>
  <r>
    <s v="OS180"/>
    <s v="2007a-Norcross-C17-BT10"/>
    <x v="8"/>
    <n v="112"/>
  </r>
  <r>
    <s v="OS180"/>
    <s v="2007a-Norcross-C17-BT10"/>
    <x v="4"/>
    <n v="42"/>
  </r>
  <r>
    <s v="OS180"/>
    <s v="2007a-Norcross-C17-BT10"/>
    <x v="4"/>
    <n v="43"/>
  </r>
  <r>
    <s v="OS180"/>
    <s v="2007a-Norcross-C17-BT10"/>
    <x v="4"/>
    <n v="44"/>
  </r>
  <r>
    <s v="OS180"/>
    <s v="2007a-Norcross-C17-BT10"/>
    <x v="4"/>
    <n v="45"/>
  </r>
  <r>
    <s v="OS180"/>
    <s v="2007a-Norcross-C17-BT10"/>
    <x v="4"/>
    <n v="46"/>
  </r>
  <r>
    <s v="OS180"/>
    <s v="2007a-Norcross-C17-BT10"/>
    <x v="4"/>
    <n v="121"/>
  </r>
  <r>
    <s v="OS180"/>
    <s v="2007a-Norcross-C17-BT10"/>
    <x v="17"/>
    <n v="59"/>
  </r>
  <r>
    <s v="OS180"/>
    <s v="2007a-Norcross-C17-BT10"/>
    <x v="17"/>
    <n v="59"/>
  </r>
  <r>
    <s v="OS180"/>
    <s v="2007a-Norcross-C17-BT10"/>
    <x v="17"/>
    <n v="59"/>
  </r>
  <r>
    <s v="OS180"/>
    <s v="2007a-Norcross-C19-BT11"/>
    <x v="20"/>
    <n v="38"/>
  </r>
  <r>
    <s v="OS180"/>
    <s v="2007a-Norcross-C19-BT11"/>
    <x v="20"/>
    <n v="43"/>
  </r>
  <r>
    <s v="OS180"/>
    <s v="2007a-Norcross-C19-BT11"/>
    <x v="20"/>
    <n v="43"/>
  </r>
  <r>
    <s v="OS180"/>
    <s v="2007a-Norcross-C19-BT11"/>
    <x v="20"/>
    <n v="43"/>
  </r>
  <r>
    <s v="OS180"/>
    <s v="2007a-Norcross-C19-BT11"/>
    <x v="20"/>
    <n v="45"/>
  </r>
  <r>
    <s v="OS180"/>
    <s v="2007a-Norcross-C19-BT11"/>
    <x v="20"/>
    <n v="45"/>
  </r>
  <r>
    <s v="OS180"/>
    <s v="2007a-Norcross-C19-BT11"/>
    <x v="20"/>
    <n v="45"/>
  </r>
  <r>
    <s v="OS180"/>
    <s v="2007a-Norcross-C19-BT11"/>
    <x v="20"/>
    <n v="45"/>
  </r>
  <r>
    <s v="OS180"/>
    <s v="2007a-Norcross-C19-BT11"/>
    <x v="20"/>
    <n v="45"/>
  </r>
  <r>
    <s v="OS180"/>
    <s v="2007a-Norcross-C19-BT11"/>
    <x v="20"/>
    <n v="46"/>
  </r>
  <r>
    <s v="OS180"/>
    <s v="2007a-Norcross-C19-BT11"/>
    <x v="20"/>
    <n v="46"/>
  </r>
  <r>
    <s v="OS180"/>
    <s v="2007a-Norcross-C19-BT11"/>
    <x v="20"/>
    <n v="46"/>
  </r>
  <r>
    <s v="OS180"/>
    <s v="2007a-Norcross-C19-BT11"/>
    <x v="20"/>
    <n v="47"/>
  </r>
  <r>
    <s v="OS180"/>
    <s v="2007a-Norcross-C19-BT11"/>
    <x v="20"/>
    <n v="47"/>
  </r>
  <r>
    <s v="OS180"/>
    <s v="2007a-Norcross-C19-BT11"/>
    <x v="20"/>
    <n v="47"/>
  </r>
  <r>
    <s v="OS180"/>
    <s v="2007a-Norcross-C19-BT11"/>
    <x v="20"/>
    <n v="47"/>
  </r>
  <r>
    <s v="OS180"/>
    <s v="2007a-Norcross-C19-BT11"/>
    <x v="20"/>
    <n v="48"/>
  </r>
  <r>
    <s v="OS180"/>
    <s v="2007a-Norcross-C19-BT11"/>
    <x v="20"/>
    <n v="48"/>
  </r>
  <r>
    <s v="OS180"/>
    <s v="2007a-Norcross-C19-BT11"/>
    <x v="20"/>
    <n v="48"/>
  </r>
  <r>
    <s v="OS180"/>
    <s v="2007a-Norcross-C19-BT11"/>
    <x v="20"/>
    <n v="48"/>
  </r>
  <r>
    <s v="OS180"/>
    <s v="2007a-Norcross-C19-BT11"/>
    <x v="20"/>
    <n v="48"/>
  </r>
  <r>
    <s v="OS180"/>
    <s v="2007a-Norcross-C19-BT11"/>
    <x v="20"/>
    <n v="49"/>
  </r>
  <r>
    <s v="OS180"/>
    <s v="2007a-Norcross-C19-BT11"/>
    <x v="20"/>
    <n v="49"/>
  </r>
  <r>
    <s v="OS180"/>
    <s v="2007a-Norcross-C19-BT11"/>
    <x v="20"/>
    <n v="49"/>
  </r>
  <r>
    <s v="OS180"/>
    <s v="2007a-Norcross-C19-BT11"/>
    <x v="20"/>
    <n v="49"/>
  </r>
  <r>
    <s v="OS180"/>
    <s v="2007a-Norcross-C19-BT11"/>
    <x v="20"/>
    <n v="49"/>
  </r>
  <r>
    <s v="OS180"/>
    <s v="2007a-Norcross-C19-BT11"/>
    <x v="20"/>
    <n v="50"/>
  </r>
  <r>
    <s v="OS180"/>
    <s v="2007a-Norcross-C19-BT11"/>
    <x v="20"/>
    <n v="50"/>
  </r>
  <r>
    <s v="OS180"/>
    <s v="2007a-Norcross-C19-BT11"/>
    <x v="20"/>
    <n v="50"/>
  </r>
  <r>
    <s v="OS180"/>
    <s v="2007a-Norcross-C19-BT11"/>
    <x v="20"/>
    <n v="50"/>
  </r>
  <r>
    <s v="OS180"/>
    <s v="2007a-Norcross-C19-BT11"/>
    <x v="20"/>
    <n v="50"/>
  </r>
  <r>
    <s v="OS180"/>
    <s v="2007a-Norcross-C19-BT11"/>
    <x v="20"/>
    <n v="50"/>
  </r>
  <r>
    <s v="OS180"/>
    <s v="2007a-Norcross-C19-BT11"/>
    <x v="20"/>
    <n v="50"/>
  </r>
  <r>
    <s v="OS180"/>
    <s v="2007a-Norcross-C19-BT11"/>
    <x v="20"/>
    <n v="50"/>
  </r>
  <r>
    <s v="OS180"/>
    <s v="2007a-Norcross-C19-BT11"/>
    <x v="20"/>
    <n v="51"/>
  </r>
  <r>
    <s v="OS180"/>
    <s v="2007a-Norcross-C19-BT11"/>
    <x v="20"/>
    <n v="51"/>
  </r>
  <r>
    <s v="OS180"/>
    <s v="2007a-Norcross-C19-BT11"/>
    <x v="20"/>
    <n v="51"/>
  </r>
  <r>
    <s v="OS180"/>
    <s v="2007a-Norcross-C19-BT11"/>
    <x v="20"/>
    <n v="51"/>
  </r>
  <r>
    <s v="OS180"/>
    <s v="2007a-Norcross-C19-BT11"/>
    <x v="20"/>
    <n v="51"/>
  </r>
  <r>
    <s v="OS180"/>
    <s v="2007a-Norcross-C19-BT11"/>
    <x v="20"/>
    <n v="51"/>
  </r>
  <r>
    <s v="OS180"/>
    <s v="2007a-Norcross-C19-BT11"/>
    <x v="20"/>
    <n v="52"/>
  </r>
  <r>
    <s v="OS180"/>
    <s v="2007a-Norcross-C19-BT11"/>
    <x v="20"/>
    <n v="52"/>
  </r>
  <r>
    <s v="OS180"/>
    <s v="2007a-Norcross-C19-BT11"/>
    <x v="20"/>
    <n v="53"/>
  </r>
  <r>
    <s v="OS180"/>
    <s v="2007a-Norcross-C19-BT11"/>
    <x v="20"/>
    <n v="53"/>
  </r>
  <r>
    <s v="OS180"/>
    <s v="2007a-Norcross-C19-BT11"/>
    <x v="20"/>
    <n v="53"/>
  </r>
  <r>
    <s v="OS180"/>
    <s v="2007a-Norcross-C19-BT11"/>
    <x v="20"/>
    <n v="53"/>
  </r>
  <r>
    <s v="OS180"/>
    <s v="2007a-Norcross-C19-BT11"/>
    <x v="20"/>
    <n v="53"/>
  </r>
  <r>
    <s v="OS180"/>
    <s v="2007a-Norcross-C19-BT11"/>
    <x v="20"/>
    <n v="54"/>
  </r>
  <r>
    <s v="OS180"/>
    <s v="2007a-Norcross-C19-BT11"/>
    <x v="20"/>
    <n v="57"/>
  </r>
  <r>
    <s v="OS180"/>
    <s v="2007a-Norcross-C19-BT11"/>
    <x v="20"/>
    <n v="59"/>
  </r>
  <r>
    <s v="OS180"/>
    <s v="2007a-Norcross-C19-BT11"/>
    <x v="20"/>
    <n v="64"/>
  </r>
  <r>
    <s v="OS180"/>
    <s v="2007a-Norcross-C19-BT11"/>
    <x v="20"/>
    <n v="88"/>
  </r>
  <r>
    <s v="OS180"/>
    <s v="2007a-Norcross-C19-BT11"/>
    <x v="0"/>
    <n v="40"/>
  </r>
  <r>
    <s v="OS180"/>
    <s v="2007a-Norcross-C19-BT11"/>
    <x v="0"/>
    <n v="40"/>
  </r>
  <r>
    <s v="OS180"/>
    <s v="2007a-Norcross-C19-BT11"/>
    <x v="0"/>
    <n v="41"/>
  </r>
  <r>
    <s v="OS180"/>
    <s v="2007a-Norcross-C19-BT11"/>
    <x v="0"/>
    <n v="42"/>
  </r>
  <r>
    <s v="OS180"/>
    <s v="2007a-Norcross-C19-BT11"/>
    <x v="0"/>
    <n v="42"/>
  </r>
  <r>
    <s v="OS180"/>
    <s v="2007a-Norcross-C19-BT11"/>
    <x v="0"/>
    <n v="43"/>
  </r>
  <r>
    <s v="OS180"/>
    <s v="2007a-Norcross-C19-BT11"/>
    <x v="0"/>
    <n v="43"/>
  </r>
  <r>
    <s v="OS180"/>
    <s v="2007a-Norcross-C19-BT11"/>
    <x v="0"/>
    <n v="44"/>
  </r>
  <r>
    <s v="OS180"/>
    <s v="2007a-Norcross-C19-BT11"/>
    <x v="0"/>
    <n v="46"/>
  </r>
  <r>
    <s v="OS180"/>
    <s v="2007a-Norcross-C19-BT11"/>
    <x v="0"/>
    <n v="47"/>
  </r>
  <r>
    <s v="OS180"/>
    <s v="2007a-Norcross-C19-BT11"/>
    <x v="0"/>
    <n v="48"/>
  </r>
  <r>
    <s v="OS180"/>
    <s v="2007a-Norcross-C19-BT11"/>
    <x v="0"/>
    <n v="49"/>
  </r>
  <r>
    <s v="OS180"/>
    <s v="2007a-Norcross-C19-BT11"/>
    <x v="0"/>
    <n v="50"/>
  </r>
  <r>
    <s v="OS180"/>
    <s v="2007a-Norcross-C19-BT11"/>
    <x v="0"/>
    <n v="51"/>
  </r>
  <r>
    <s v="OS180"/>
    <s v="2007a-Norcross-C19-BT11"/>
    <x v="0"/>
    <n v="51"/>
  </r>
  <r>
    <s v="OS180"/>
    <s v="2007a-Norcross-C19-BT11"/>
    <x v="0"/>
    <n v="52"/>
  </r>
  <r>
    <s v="OS180"/>
    <s v="2007a-Norcross-C19-BT11"/>
    <x v="0"/>
    <n v="52"/>
  </r>
  <r>
    <s v="OS180"/>
    <s v="2007a-Norcross-C19-BT11"/>
    <x v="0"/>
    <n v="52"/>
  </r>
  <r>
    <s v="OS180"/>
    <s v="2007a-Norcross-C19-BT11"/>
    <x v="0"/>
    <n v="53"/>
  </r>
  <r>
    <s v="OS180"/>
    <s v="2007a-Norcross-C19-BT11"/>
    <x v="0"/>
    <n v="54"/>
  </r>
  <r>
    <s v="OS180"/>
    <s v="2007a-Norcross-C19-BT11"/>
    <x v="0"/>
    <n v="55"/>
  </r>
  <r>
    <s v="OS180"/>
    <s v="2007a-Norcross-C19-BT11"/>
    <x v="0"/>
    <n v="55"/>
  </r>
  <r>
    <s v="OS180"/>
    <s v="2007a-Norcross-C19-BT11"/>
    <x v="0"/>
    <n v="55"/>
  </r>
  <r>
    <s v="OS180"/>
    <s v="2007a-Norcross-C19-BT11"/>
    <x v="0"/>
    <n v="55"/>
  </r>
  <r>
    <s v="OS180"/>
    <s v="2007a-Norcross-C19-BT11"/>
    <x v="0"/>
    <n v="55"/>
  </r>
  <r>
    <s v="OS180"/>
    <s v="2007a-Norcross-C19-BT11"/>
    <x v="0"/>
    <n v="56"/>
  </r>
  <r>
    <s v="OS180"/>
    <s v="2007a-Norcross-C19-BT11"/>
    <x v="0"/>
    <n v="56"/>
  </r>
  <r>
    <s v="OS180"/>
    <s v="2007a-Norcross-C19-BT11"/>
    <x v="0"/>
    <n v="57"/>
  </r>
  <r>
    <s v="OS180"/>
    <s v="2007a-Norcross-C19-BT11"/>
    <x v="0"/>
    <n v="57"/>
  </r>
  <r>
    <s v="OS180"/>
    <s v="2007a-Norcross-C19-BT11"/>
    <x v="0"/>
    <n v="57"/>
  </r>
  <r>
    <s v="OS180"/>
    <s v="2007a-Norcross-C19-BT11"/>
    <x v="0"/>
    <n v="58"/>
  </r>
  <r>
    <s v="OS180"/>
    <s v="2007a-Norcross-C19-BT11"/>
    <x v="0"/>
    <n v="58"/>
  </r>
  <r>
    <s v="OS180"/>
    <s v="2007a-Norcross-C19-BT11"/>
    <x v="0"/>
    <n v="59"/>
  </r>
  <r>
    <s v="OS180"/>
    <s v="2007a-Norcross-C19-BT11"/>
    <x v="0"/>
    <n v="59"/>
  </r>
  <r>
    <s v="OS180"/>
    <s v="2007a-Norcross-C19-BT11"/>
    <x v="0"/>
    <n v="59"/>
  </r>
  <r>
    <s v="OS180"/>
    <s v="2007a-Norcross-C19-BT11"/>
    <x v="0"/>
    <n v="61"/>
  </r>
  <r>
    <s v="OS180"/>
    <s v="2007a-Norcross-C19-BT11"/>
    <x v="0"/>
    <n v="64"/>
  </r>
  <r>
    <s v="OS180"/>
    <s v="2007a-Norcross-C19-BT11"/>
    <x v="0"/>
    <n v="70"/>
  </r>
  <r>
    <s v="OS180"/>
    <s v="2007a-Norcross-C19-BT11"/>
    <x v="0"/>
    <n v="76"/>
  </r>
  <r>
    <s v="OS180"/>
    <s v="2007a-Norcross-C19-BT11"/>
    <x v="6"/>
    <n v="41"/>
  </r>
  <r>
    <s v="OS180"/>
    <s v="2007a-Norcross-C19-BT11"/>
    <x v="6"/>
    <n v="60"/>
  </r>
  <r>
    <s v="OS180"/>
    <s v="2007a-Norcross-C19-BT11"/>
    <x v="27"/>
    <n v="72"/>
  </r>
  <r>
    <s v="OS180"/>
    <s v="2007a-Norcross-C19-BT11"/>
    <x v="3"/>
    <n v="62"/>
  </r>
  <r>
    <s v="OS180"/>
    <s v="2007a-Norcross-C19-BT11"/>
    <x v="3"/>
    <n v="62"/>
  </r>
  <r>
    <s v="OS180"/>
    <s v="2007a-Norcross-C19-BT11"/>
    <x v="3"/>
    <n v="62"/>
  </r>
  <r>
    <s v="OS180"/>
    <s v="2007a-Norcross-C19-BT11"/>
    <x v="3"/>
    <n v="62"/>
  </r>
  <r>
    <s v="OS180"/>
    <s v="2007a-Norcross-C19-BT11"/>
    <x v="3"/>
    <n v="67"/>
  </r>
  <r>
    <s v="OS180"/>
    <s v="2007a-Norcross-C19-BT11"/>
    <x v="3"/>
    <n v="79"/>
  </r>
  <r>
    <s v="OS180"/>
    <s v="2007a-Norcross-C19-BT11"/>
    <x v="3"/>
    <n v="82"/>
  </r>
  <r>
    <s v="OS180"/>
    <s v="2007a-Norcross-C19-BT11"/>
    <x v="3"/>
    <n v="90"/>
  </r>
  <r>
    <s v="OS180"/>
    <s v="2007a-Norcross-C19-BT11"/>
    <x v="3"/>
    <n v="90"/>
  </r>
  <r>
    <s v="OS180"/>
    <s v="2007a-Norcross-C19-BT11"/>
    <x v="3"/>
    <n v="95"/>
  </r>
  <r>
    <s v="OS180"/>
    <s v="2007a-Norcross-C19-BT11"/>
    <x v="3"/>
    <n v="95"/>
  </r>
  <r>
    <s v="OS180"/>
    <s v="2007a-Norcross-C19-BT11"/>
    <x v="3"/>
    <n v="96"/>
  </r>
  <r>
    <s v="OS180"/>
    <s v="2007a-Norcross-C19-BT11"/>
    <x v="3"/>
    <n v="96"/>
  </r>
  <r>
    <s v="OS180"/>
    <s v="2007a-Norcross-C19-BT11"/>
    <x v="3"/>
    <n v="104"/>
  </r>
  <r>
    <s v="OS180"/>
    <s v="2007a-Norcross-C19-BT11"/>
    <x v="3"/>
    <n v="135"/>
  </r>
  <r>
    <s v="OS180"/>
    <s v="2007a-Norcross-C19-BT11"/>
    <x v="3"/>
    <n v="136"/>
  </r>
  <r>
    <s v="OS180"/>
    <s v="2007a-Norcross-C19-BT11"/>
    <x v="3"/>
    <n v="170"/>
  </r>
  <r>
    <s v="OS180"/>
    <s v="2007a-Norcross-C19-BT11"/>
    <x v="3"/>
    <n v="173"/>
  </r>
  <r>
    <s v="OS180"/>
    <s v="2007a-Norcross-C19-BT11"/>
    <x v="3"/>
    <n v="176"/>
  </r>
  <r>
    <s v="OS180"/>
    <s v="2007a-Norcross-C19-BT11"/>
    <x v="4"/>
    <n v="39"/>
  </r>
  <r>
    <s v="OS180"/>
    <s v="2007a-Norcross-C19-BT11"/>
    <x v="4"/>
    <n v="40"/>
  </r>
  <r>
    <s v="OS180"/>
    <s v="2007a-Norcross-C19-BT11"/>
    <x v="4"/>
    <n v="42"/>
  </r>
  <r>
    <s v="OS180"/>
    <s v="2007a-Norcross-C19-BT11"/>
    <x v="4"/>
    <n v="43"/>
  </r>
  <r>
    <s v="OS180"/>
    <s v="2007a-Norcross-C19-BT11"/>
    <x v="4"/>
    <n v="43"/>
  </r>
  <r>
    <s v="OS180"/>
    <s v="2007a-Norcross-C19-BT11"/>
    <x v="4"/>
    <n v="47"/>
  </r>
  <r>
    <s v="OS180"/>
    <s v="2007a-Norcross-C19-BT11"/>
    <x v="4"/>
    <n v="50"/>
  </r>
  <r>
    <s v="OS180"/>
    <s v="2007a-Norcross-C19-BT11"/>
    <x v="4"/>
    <n v="50"/>
  </r>
  <r>
    <s v="OS180"/>
    <s v="2007a-Norcross-C19-BT11"/>
    <x v="4"/>
    <n v="91"/>
  </r>
  <r>
    <s v="OS180"/>
    <s v="2007a-Norcross-C19-BT11"/>
    <x v="4"/>
    <n v="108"/>
  </r>
  <r>
    <s v="OS180"/>
    <s v="2007a-Norcross-C19-BT11"/>
    <x v="15"/>
    <n v="69"/>
  </r>
  <r>
    <s v="OS180"/>
    <s v="2007a-Norcross-C19-BT11"/>
    <x v="5"/>
    <n v="68"/>
  </r>
  <r>
    <s v="OS180"/>
    <s v="2007a-Norcross-C19-BT11"/>
    <x v="17"/>
    <n v="41"/>
  </r>
  <r>
    <s v="OS180"/>
    <s v="2007a-Norcross-C19-BT11"/>
    <x v="17"/>
    <n v="46"/>
  </r>
  <r>
    <s v="OS180"/>
    <s v="2007a-Norcross-C19-BT11"/>
    <x v="17"/>
    <n v="47"/>
  </r>
  <r>
    <s v="OS180"/>
    <s v="2007a-Norcross-C19-BT11"/>
    <x v="17"/>
    <n v="47"/>
  </r>
  <r>
    <s v="OS180"/>
    <s v="2007a-Norcross-C19-BT11"/>
    <x v="17"/>
    <n v="49"/>
  </r>
  <r>
    <s v="OS180"/>
    <s v="2007a-Norcross-C20-BT12"/>
    <x v="9"/>
    <n v="53"/>
  </r>
  <r>
    <s v="OS180"/>
    <s v="2007a-Norcross-C20-BT12"/>
    <x v="10"/>
    <n v="50"/>
  </r>
  <r>
    <s v="OS180"/>
    <s v="2007a-Norcross-C20-BT12"/>
    <x v="10"/>
    <n v="52"/>
  </r>
  <r>
    <s v="OS180"/>
    <s v="2007a-Norcross-C20-BT12"/>
    <x v="20"/>
    <n v="67"/>
  </r>
  <r>
    <s v="OS180"/>
    <s v="2007a-Norcross-C20-BT12"/>
    <x v="20"/>
    <n v="76"/>
  </r>
  <r>
    <s v="OS180"/>
    <s v="2007a-Norcross-C20-BT12"/>
    <x v="20"/>
    <n v="76"/>
  </r>
  <r>
    <s v="OS180"/>
    <s v="2007a-Norcross-C20-BT12"/>
    <x v="20"/>
    <n v="81"/>
  </r>
  <r>
    <s v="OS180"/>
    <s v="2007a-Norcross-C20-BT12"/>
    <x v="20"/>
    <n v="85"/>
  </r>
  <r>
    <s v="OS180"/>
    <s v="2007a-Norcross-C20-BT12"/>
    <x v="0"/>
    <n v="41"/>
  </r>
  <r>
    <s v="OS180"/>
    <s v="2007a-Norcross-C20-BT12"/>
    <x v="0"/>
    <n v="48"/>
  </r>
  <r>
    <s v="OS180"/>
    <s v="2007a-Norcross-C20-BT12"/>
    <x v="0"/>
    <n v="54"/>
  </r>
  <r>
    <s v="OS180"/>
    <s v="2007a-Norcross-C20-BT12"/>
    <x v="0"/>
    <n v="58"/>
  </r>
  <r>
    <s v="OS180"/>
    <s v="2007a-Norcross-C20-BT12"/>
    <x v="0"/>
    <n v="60"/>
  </r>
  <r>
    <s v="OS180"/>
    <s v="2007a-Norcross-C20-BT12"/>
    <x v="0"/>
    <n v="61"/>
  </r>
  <r>
    <s v="OS180"/>
    <s v="2007a-Norcross-C20-BT12"/>
    <x v="0"/>
    <n v="61"/>
  </r>
  <r>
    <s v="OS180"/>
    <s v="2007a-Norcross-C20-BT12"/>
    <x v="0"/>
    <n v="62"/>
  </r>
  <r>
    <s v="OS180"/>
    <s v="2007a-Norcross-C20-BT12"/>
    <x v="0"/>
    <n v="64"/>
  </r>
  <r>
    <s v="OS180"/>
    <s v="2007a-Norcross-C20-BT12"/>
    <x v="0"/>
    <n v="65"/>
  </r>
  <r>
    <s v="OS180"/>
    <s v="2007a-Norcross-C20-BT12"/>
    <x v="0"/>
    <n v="67"/>
  </r>
  <r>
    <s v="OS180"/>
    <s v="2007a-Norcross-C20-BT12"/>
    <x v="0"/>
    <n v="70"/>
  </r>
  <r>
    <s v="OS180"/>
    <s v="2007a-Norcross-C20-BT12"/>
    <x v="0"/>
    <n v="70"/>
  </r>
  <r>
    <s v="OS180"/>
    <s v="2007a-Norcross-C20-BT12"/>
    <x v="0"/>
    <n v="71"/>
  </r>
  <r>
    <s v="OS180"/>
    <s v="2007a-Norcross-C20-BT12"/>
    <x v="0"/>
    <n v="72"/>
  </r>
  <r>
    <s v="OS180"/>
    <s v="2007a-Norcross-C20-BT12"/>
    <x v="0"/>
    <n v="73"/>
  </r>
  <r>
    <s v="OS180"/>
    <s v="2007a-Norcross-C20-BT12"/>
    <x v="0"/>
    <n v="73"/>
  </r>
  <r>
    <s v="OS180"/>
    <s v="2007a-Norcross-C20-BT12"/>
    <x v="0"/>
    <n v="74"/>
  </r>
  <r>
    <s v="OS180"/>
    <s v="2007a-Norcross-C20-BT12"/>
    <x v="0"/>
    <n v="75"/>
  </r>
  <r>
    <s v="OS180"/>
    <s v="2007a-Norcross-C20-BT12"/>
    <x v="0"/>
    <n v="76"/>
  </r>
  <r>
    <s v="OS180"/>
    <s v="2007a-Norcross-C20-BT12"/>
    <x v="0"/>
    <n v="77"/>
  </r>
  <r>
    <s v="OS180"/>
    <s v="2007a-Norcross-C20-BT12"/>
    <x v="0"/>
    <n v="78"/>
  </r>
  <r>
    <s v="OS180"/>
    <s v="2007a-Norcross-C20-BT12"/>
    <x v="0"/>
    <n v="81"/>
  </r>
  <r>
    <s v="OS180"/>
    <s v="2007a-Norcross-C20-BT12"/>
    <x v="0"/>
    <n v="86"/>
  </r>
  <r>
    <s v="OS180"/>
    <s v="2007a-Norcross-C20-BT12"/>
    <x v="0"/>
    <n v="106"/>
  </r>
  <r>
    <s v="OS180"/>
    <s v="2007a-Norcross-C20-BT12"/>
    <x v="6"/>
    <n v="46"/>
  </r>
  <r>
    <s v="OS180"/>
    <s v="2007a-Norcross-C20-BT12"/>
    <x v="6"/>
    <n v="47"/>
  </r>
  <r>
    <s v="OS180"/>
    <s v="2007a-Norcross-C20-BT12"/>
    <x v="6"/>
    <n v="50"/>
  </r>
  <r>
    <s v="OS180"/>
    <s v="2007a-Norcross-C20-BT12"/>
    <x v="6"/>
    <n v="51"/>
  </r>
  <r>
    <s v="OS180"/>
    <s v="2007a-Norcross-C20-BT12"/>
    <x v="3"/>
    <n v="84"/>
  </r>
  <r>
    <s v="OS180"/>
    <s v="2007a-Norcross-C20-BT12"/>
    <x v="3"/>
    <n v="87"/>
  </r>
  <r>
    <s v="OS180"/>
    <s v="2007a-Norcross-C20-BT12"/>
    <x v="3"/>
    <n v="105"/>
  </r>
  <r>
    <s v="OS180"/>
    <s v="2007a-Norcross-C20-BT12"/>
    <x v="4"/>
    <n v="45"/>
  </r>
  <r>
    <s v="OS180"/>
    <s v="2007a-Norcross-C20-BT12"/>
    <x v="17"/>
    <n v="36"/>
  </r>
  <r>
    <s v="OS180"/>
    <s v="2007a-Norcross-C23-BT13"/>
    <x v="7"/>
    <n v="97"/>
  </r>
  <r>
    <s v="OS180"/>
    <s v="2007a-Norcross-C23-BT13"/>
    <x v="7"/>
    <n v="109"/>
  </r>
  <r>
    <s v="OS180"/>
    <s v="2007a-Norcross-C23-BT13"/>
    <x v="7"/>
    <n v="111"/>
  </r>
  <r>
    <s v="OS180"/>
    <s v="2007a-Norcross-C23-BT13"/>
    <x v="7"/>
    <n v="113"/>
  </r>
  <r>
    <s v="OS180"/>
    <s v="2007a-Norcross-C23-BT13"/>
    <x v="7"/>
    <n v="128"/>
  </r>
  <r>
    <s v="OS180"/>
    <s v="2007a-Norcross-C23-BT13"/>
    <x v="10"/>
    <n v="97"/>
  </r>
  <r>
    <s v="OS180"/>
    <s v="2007a-Norcross-C23-BT13"/>
    <x v="20"/>
    <n v="45"/>
  </r>
  <r>
    <s v="OS180"/>
    <s v="2007a-Norcross-C23-BT13"/>
    <x v="20"/>
    <n v="46"/>
  </r>
  <r>
    <s v="OS180"/>
    <s v="2007a-Norcross-C23-BT13"/>
    <x v="20"/>
    <n v="46"/>
  </r>
  <r>
    <s v="OS180"/>
    <s v="2007a-Norcross-C23-BT13"/>
    <x v="20"/>
    <n v="48"/>
  </r>
  <r>
    <s v="OS180"/>
    <s v="2007a-Norcross-C23-BT13"/>
    <x v="20"/>
    <n v="49"/>
  </r>
  <r>
    <s v="OS180"/>
    <s v="2007a-Norcross-C23-BT13"/>
    <x v="20"/>
    <n v="49"/>
  </r>
  <r>
    <s v="OS180"/>
    <s v="2007a-Norcross-C23-BT13"/>
    <x v="20"/>
    <n v="51"/>
  </r>
  <r>
    <s v="OS180"/>
    <s v="2007a-Norcross-C23-BT13"/>
    <x v="20"/>
    <n v="52"/>
  </r>
  <r>
    <s v="OS180"/>
    <s v="2007a-Norcross-C23-BT13"/>
    <x v="20"/>
    <n v="52"/>
  </r>
  <r>
    <s v="OS180"/>
    <s v="2007a-Norcross-C23-BT13"/>
    <x v="20"/>
    <n v="53"/>
  </r>
  <r>
    <s v="OS180"/>
    <s v="2007a-Norcross-C23-BT13"/>
    <x v="20"/>
    <n v="53"/>
  </r>
  <r>
    <s v="OS180"/>
    <s v="2007a-Norcross-C23-BT13"/>
    <x v="20"/>
    <n v="53"/>
  </r>
  <r>
    <s v="OS180"/>
    <s v="2007a-Norcross-C23-BT13"/>
    <x v="20"/>
    <n v="54"/>
  </r>
  <r>
    <s v="OS180"/>
    <s v="2007a-Norcross-C23-BT13"/>
    <x v="20"/>
    <n v="54"/>
  </r>
  <r>
    <s v="OS180"/>
    <s v="2007a-Norcross-C23-BT13"/>
    <x v="20"/>
    <n v="56"/>
  </r>
  <r>
    <s v="OS180"/>
    <s v="2007a-Norcross-C23-BT13"/>
    <x v="20"/>
    <n v="56"/>
  </r>
  <r>
    <s v="OS180"/>
    <s v="2007a-Norcross-C23-BT13"/>
    <x v="20"/>
    <n v="58"/>
  </r>
  <r>
    <s v="OS180"/>
    <s v="2007a-Norcross-C23-BT13"/>
    <x v="20"/>
    <n v="59"/>
  </r>
  <r>
    <s v="OS180"/>
    <s v="2007a-Norcross-C23-BT13"/>
    <x v="20"/>
    <n v="94"/>
  </r>
  <r>
    <s v="OS180"/>
    <s v="2007a-Norcross-C23-BT13"/>
    <x v="0"/>
    <n v="80"/>
  </r>
  <r>
    <s v="OS180"/>
    <s v="2007a-Norcross-C23-BT13"/>
    <x v="6"/>
    <n v="41"/>
  </r>
  <r>
    <s v="OS180"/>
    <s v="2007a-Norcross-C23-BT13"/>
    <x v="6"/>
    <n v="42"/>
  </r>
  <r>
    <s v="OS180"/>
    <s v="2007a-Norcross-C23-BT13"/>
    <x v="6"/>
    <n v="42"/>
  </r>
  <r>
    <s v="OS180"/>
    <s v="2007a-Norcross-C23-BT13"/>
    <x v="6"/>
    <n v="43"/>
  </r>
  <r>
    <s v="OS180"/>
    <s v="2007a-Norcross-C23-BT13"/>
    <x v="6"/>
    <n v="43"/>
  </r>
  <r>
    <s v="OS180"/>
    <s v="2007a-Norcross-C23-BT13"/>
    <x v="6"/>
    <n v="43"/>
  </r>
  <r>
    <s v="OS180"/>
    <s v="2007a-Norcross-C23-BT13"/>
    <x v="6"/>
    <n v="43"/>
  </r>
  <r>
    <s v="OS180"/>
    <s v="2007a-Norcross-C23-BT13"/>
    <x v="6"/>
    <n v="43"/>
  </r>
  <r>
    <s v="OS180"/>
    <s v="2007a-Norcross-C23-BT13"/>
    <x v="6"/>
    <n v="44"/>
  </r>
  <r>
    <s v="OS180"/>
    <s v="2007a-Norcross-C23-BT13"/>
    <x v="6"/>
    <n v="44"/>
  </r>
  <r>
    <s v="OS180"/>
    <s v="2007a-Norcross-C23-BT13"/>
    <x v="6"/>
    <n v="45"/>
  </r>
  <r>
    <s v="OS180"/>
    <s v="2007a-Norcross-C23-BT13"/>
    <x v="6"/>
    <n v="45"/>
  </r>
  <r>
    <s v="OS180"/>
    <s v="2007a-Norcross-C23-BT13"/>
    <x v="6"/>
    <n v="47"/>
  </r>
  <r>
    <s v="OS180"/>
    <s v="2007a-Norcross-C23-BT13"/>
    <x v="6"/>
    <n v="47"/>
  </r>
  <r>
    <s v="OS180"/>
    <s v="2007a-Norcross-C23-BT13"/>
    <x v="6"/>
    <n v="47"/>
  </r>
  <r>
    <s v="OS180"/>
    <s v="2007a-Norcross-C23-BT13"/>
    <x v="6"/>
    <n v="48"/>
  </r>
  <r>
    <s v="OS180"/>
    <s v="2007a-Norcross-C23-BT13"/>
    <x v="6"/>
    <n v="52"/>
  </r>
  <r>
    <s v="OS180"/>
    <s v="2007a-Norcross-C23-BT13"/>
    <x v="6"/>
    <n v="52"/>
  </r>
  <r>
    <s v="OS180"/>
    <s v="2007a-Norcross-C23-BT13"/>
    <x v="6"/>
    <n v="53"/>
  </r>
  <r>
    <s v="OS180"/>
    <s v="2007a-Norcross-C23-BT13"/>
    <x v="6"/>
    <n v="57"/>
  </r>
  <r>
    <s v="OS180"/>
    <s v="2007a-Norcross-C23-BT13"/>
    <x v="6"/>
    <n v="60"/>
  </r>
  <r>
    <s v="OS180"/>
    <s v="2007a-Norcross-C23-BT13"/>
    <x v="6"/>
    <n v="60"/>
  </r>
  <r>
    <s v="OS180"/>
    <s v="2007a-Norcross-C23-BT13"/>
    <x v="6"/>
    <n v="61"/>
  </r>
  <r>
    <s v="OS180"/>
    <s v="2007a-Norcross-C23-BT13"/>
    <x v="6"/>
    <n v="62"/>
  </r>
  <r>
    <s v="OS180"/>
    <s v="2007a-Norcross-C23-BT13"/>
    <x v="6"/>
    <n v="63"/>
  </r>
  <r>
    <s v="OS180"/>
    <s v="2007a-Norcross-C23-BT13"/>
    <x v="6"/>
    <n v="64"/>
  </r>
  <r>
    <s v="OS180"/>
    <s v="2007a-Norcross-C23-BT13"/>
    <x v="6"/>
    <n v="64"/>
  </r>
  <r>
    <s v="OS180"/>
    <s v="2007a-Norcross-C23-BT13"/>
    <x v="2"/>
    <n v="29"/>
  </r>
  <r>
    <s v="OS180"/>
    <s v="2007a-Norcross-C23-BT13"/>
    <x v="3"/>
    <n v="58"/>
  </r>
  <r>
    <s v="OS180"/>
    <s v="2007a-Norcross-C23-BT13"/>
    <x v="3"/>
    <n v="71"/>
  </r>
  <r>
    <s v="OS180"/>
    <s v="2007a-Norcross-C23-BT13"/>
    <x v="3"/>
    <n v="73"/>
  </r>
  <r>
    <s v="OS180"/>
    <s v="2007a-Norcross-C23-BT13"/>
    <x v="3"/>
    <n v="80"/>
  </r>
  <r>
    <s v="OS180"/>
    <s v="2007a-Norcross-C23-BT13"/>
    <x v="3"/>
    <n v="80"/>
  </r>
  <r>
    <s v="OS180"/>
    <s v="2007a-Norcross-C23-BT13"/>
    <x v="3"/>
    <n v="84"/>
  </r>
  <r>
    <s v="OS180"/>
    <s v="2007a-Norcross-C23-BT13"/>
    <x v="28"/>
    <n v="38"/>
  </r>
  <r>
    <s v="OS180"/>
    <s v="2007a-Norcross-C23-BT13"/>
    <x v="28"/>
    <n v="70"/>
  </r>
  <r>
    <s v="OS180"/>
    <s v="2007a-Norcross-C23-BT13"/>
    <x v="25"/>
    <n v="29"/>
  </r>
  <r>
    <s v="OS180"/>
    <s v="2007a-Norcross-C23-BT13"/>
    <x v="4"/>
    <n v="38"/>
  </r>
  <r>
    <s v="OS180"/>
    <s v="2007a-Norcross-C23-BT13"/>
    <x v="4"/>
    <n v="42"/>
  </r>
  <r>
    <s v="OS180"/>
    <s v="2007a-Norcross-C23-BT13"/>
    <x v="4"/>
    <n v="43"/>
  </r>
  <r>
    <s v="OS180"/>
    <s v="2007a-Norcross-C23-BT13"/>
    <x v="4"/>
    <n v="47"/>
  </r>
  <r>
    <s v="OS180"/>
    <s v="2007a-Norcross-C23-BT13"/>
    <x v="4"/>
    <n v="47"/>
  </r>
  <r>
    <s v="OS180"/>
    <s v="2007a-Norcross-C23-BT13"/>
    <x v="17"/>
    <n v="46"/>
  </r>
  <r>
    <s v="OS180"/>
    <s v="2007a-Norcross-C23-BT13"/>
    <x v="17"/>
    <n v="52"/>
  </r>
  <r>
    <s v="OS180"/>
    <s v="2007a-Norcross-C23-BT13"/>
    <x v="17"/>
    <n v="55"/>
  </r>
  <r>
    <s v="OS180"/>
    <s v="2007a-Norcross-C24-BT14"/>
    <x v="7"/>
    <n v="78"/>
  </r>
  <r>
    <s v="OS180"/>
    <s v="2007a-Norcross-C24-BT14"/>
    <x v="7"/>
    <n v="107"/>
  </r>
  <r>
    <s v="OS180"/>
    <s v="2007a-Norcross-C24-BT14"/>
    <x v="7"/>
    <n v="107"/>
  </r>
  <r>
    <s v="OS180"/>
    <s v="2007a-Norcross-C24-BT14"/>
    <x v="7"/>
    <n v="111"/>
  </r>
  <r>
    <s v="OS180"/>
    <s v="2007a-Norcross-C24-BT14"/>
    <x v="7"/>
    <n v="121"/>
  </r>
  <r>
    <s v="OS180"/>
    <s v="2007a-Norcross-C24-BT14"/>
    <x v="7"/>
    <n v="122"/>
  </r>
  <r>
    <s v="OS180"/>
    <s v="2007a-Norcross-C24-BT14"/>
    <x v="7"/>
    <n v="123"/>
  </r>
  <r>
    <s v="OS180"/>
    <s v="2007a-Norcross-C24-BT14"/>
    <x v="20"/>
    <n v="83"/>
  </r>
  <r>
    <s v="OS180"/>
    <s v="2007a-Norcross-C24-BT14"/>
    <x v="20"/>
    <n v="173"/>
  </r>
  <r>
    <s v="OS180"/>
    <s v="2007a-Norcross-C24-BT14"/>
    <x v="0"/>
    <n v="43"/>
  </r>
  <r>
    <s v="OS180"/>
    <s v="2007a-Norcross-C24-BT14"/>
    <x v="0"/>
    <n v="45"/>
  </r>
  <r>
    <s v="OS180"/>
    <s v="2007a-Norcross-C24-BT14"/>
    <x v="0"/>
    <n v="65"/>
  </r>
  <r>
    <s v="OS180"/>
    <s v="2007a-Norcross-C24-BT14"/>
    <x v="0"/>
    <n v="74"/>
  </r>
  <r>
    <s v="OS180"/>
    <s v="2007a-Norcross-C24-BT14"/>
    <x v="0"/>
    <n v="118"/>
  </r>
  <r>
    <s v="OS180"/>
    <s v="2007a-Norcross-C24-BT14"/>
    <x v="6"/>
    <n v="35"/>
  </r>
  <r>
    <s v="OS180"/>
    <s v="2007a-Norcross-C24-BT14"/>
    <x v="6"/>
    <n v="36"/>
  </r>
  <r>
    <s v="OS180"/>
    <s v="2007a-Norcross-C24-BT14"/>
    <x v="6"/>
    <n v="36"/>
  </r>
  <r>
    <s v="OS180"/>
    <s v="2007a-Norcross-C24-BT14"/>
    <x v="6"/>
    <n v="36"/>
  </r>
  <r>
    <s v="OS180"/>
    <s v="2007a-Norcross-C24-BT14"/>
    <x v="6"/>
    <n v="36"/>
  </r>
  <r>
    <s v="OS180"/>
    <s v="2007a-Norcross-C24-BT14"/>
    <x v="6"/>
    <n v="36"/>
  </r>
  <r>
    <s v="OS180"/>
    <s v="2007a-Norcross-C24-BT14"/>
    <x v="6"/>
    <n v="37"/>
  </r>
  <r>
    <s v="OS180"/>
    <s v="2007a-Norcross-C24-BT14"/>
    <x v="6"/>
    <n v="38"/>
  </r>
  <r>
    <s v="OS180"/>
    <s v="2007a-Norcross-C24-BT14"/>
    <x v="6"/>
    <n v="39"/>
  </r>
  <r>
    <s v="OS180"/>
    <s v="2007a-Norcross-C24-BT14"/>
    <x v="6"/>
    <n v="39"/>
  </r>
  <r>
    <s v="OS180"/>
    <s v="2007a-Norcross-C24-BT14"/>
    <x v="6"/>
    <n v="40"/>
  </r>
  <r>
    <s v="OS180"/>
    <s v="2007a-Norcross-C24-BT14"/>
    <x v="6"/>
    <n v="40"/>
  </r>
  <r>
    <s v="OS180"/>
    <s v="2007a-Norcross-C24-BT14"/>
    <x v="6"/>
    <n v="40"/>
  </r>
  <r>
    <s v="OS180"/>
    <s v="2007a-Norcross-C24-BT14"/>
    <x v="6"/>
    <n v="40"/>
  </r>
  <r>
    <s v="OS180"/>
    <s v="2007a-Norcross-C24-BT14"/>
    <x v="6"/>
    <n v="40"/>
  </r>
  <r>
    <s v="OS180"/>
    <s v="2007a-Norcross-C24-BT14"/>
    <x v="6"/>
    <n v="40"/>
  </r>
  <r>
    <s v="OS180"/>
    <s v="2007a-Norcross-C24-BT14"/>
    <x v="6"/>
    <n v="40"/>
  </r>
  <r>
    <s v="OS180"/>
    <s v="2007a-Norcross-C24-BT14"/>
    <x v="6"/>
    <n v="40"/>
  </r>
  <r>
    <s v="OS180"/>
    <s v="2007a-Norcross-C24-BT14"/>
    <x v="6"/>
    <n v="41"/>
  </r>
  <r>
    <s v="OS180"/>
    <s v="2007a-Norcross-C24-BT14"/>
    <x v="6"/>
    <n v="41"/>
  </r>
  <r>
    <s v="OS180"/>
    <s v="2007a-Norcross-C24-BT14"/>
    <x v="6"/>
    <n v="41"/>
  </r>
  <r>
    <s v="OS180"/>
    <s v="2007a-Norcross-C24-BT14"/>
    <x v="6"/>
    <n v="41"/>
  </r>
  <r>
    <s v="OS180"/>
    <s v="2007a-Norcross-C24-BT14"/>
    <x v="6"/>
    <n v="41"/>
  </r>
  <r>
    <s v="OS180"/>
    <s v="2007a-Norcross-C24-BT14"/>
    <x v="6"/>
    <n v="42"/>
  </r>
  <r>
    <s v="OS180"/>
    <s v="2007a-Norcross-C24-BT14"/>
    <x v="6"/>
    <n v="42"/>
  </r>
  <r>
    <s v="OS180"/>
    <s v="2007a-Norcross-C24-BT14"/>
    <x v="6"/>
    <n v="42"/>
  </r>
  <r>
    <s v="OS180"/>
    <s v="2007a-Norcross-C24-BT14"/>
    <x v="6"/>
    <n v="42"/>
  </r>
  <r>
    <s v="OS180"/>
    <s v="2007a-Norcross-C24-BT14"/>
    <x v="6"/>
    <n v="42"/>
  </r>
  <r>
    <s v="OS180"/>
    <s v="2007a-Norcross-C24-BT14"/>
    <x v="6"/>
    <n v="42"/>
  </r>
  <r>
    <s v="OS180"/>
    <s v="2007a-Norcross-C24-BT14"/>
    <x v="6"/>
    <n v="43"/>
  </r>
  <r>
    <s v="OS180"/>
    <s v="2007a-Norcross-C24-BT14"/>
    <x v="6"/>
    <n v="43"/>
  </r>
  <r>
    <s v="OS180"/>
    <s v="2007a-Norcross-C24-BT14"/>
    <x v="6"/>
    <n v="43"/>
  </r>
  <r>
    <s v="OS180"/>
    <s v="2007a-Norcross-C24-BT14"/>
    <x v="6"/>
    <n v="44"/>
  </r>
  <r>
    <s v="OS180"/>
    <s v="2007a-Norcross-C24-BT14"/>
    <x v="6"/>
    <n v="44"/>
  </r>
  <r>
    <s v="OS180"/>
    <s v="2007a-Norcross-C24-BT14"/>
    <x v="6"/>
    <n v="44"/>
  </r>
  <r>
    <s v="OS180"/>
    <s v="2007a-Norcross-C24-BT14"/>
    <x v="6"/>
    <n v="44"/>
  </r>
  <r>
    <s v="OS180"/>
    <s v="2007a-Norcross-C24-BT14"/>
    <x v="6"/>
    <n v="44"/>
  </r>
  <r>
    <s v="OS180"/>
    <s v="2007a-Norcross-C24-BT14"/>
    <x v="6"/>
    <n v="44"/>
  </r>
  <r>
    <s v="OS180"/>
    <s v="2007a-Norcross-C24-BT14"/>
    <x v="6"/>
    <n v="44"/>
  </r>
  <r>
    <s v="OS180"/>
    <s v="2007a-Norcross-C24-BT14"/>
    <x v="6"/>
    <n v="45"/>
  </r>
  <r>
    <s v="OS180"/>
    <s v="2007a-Norcross-C24-BT14"/>
    <x v="6"/>
    <n v="45"/>
  </r>
  <r>
    <s v="OS180"/>
    <s v="2007a-Norcross-C24-BT14"/>
    <x v="6"/>
    <n v="45"/>
  </r>
  <r>
    <s v="OS180"/>
    <s v="2007a-Norcross-C24-BT14"/>
    <x v="6"/>
    <n v="45"/>
  </r>
  <r>
    <s v="OS180"/>
    <s v="2007a-Norcross-C24-BT14"/>
    <x v="6"/>
    <n v="46"/>
  </r>
  <r>
    <s v="OS180"/>
    <s v="2007a-Norcross-C24-BT14"/>
    <x v="6"/>
    <n v="46"/>
  </r>
  <r>
    <s v="OS180"/>
    <s v="2007a-Norcross-C24-BT14"/>
    <x v="6"/>
    <n v="46"/>
  </r>
  <r>
    <s v="OS180"/>
    <s v="2007a-Norcross-C24-BT14"/>
    <x v="6"/>
    <n v="47"/>
  </r>
  <r>
    <s v="OS180"/>
    <s v="2007a-Norcross-C24-BT14"/>
    <x v="6"/>
    <n v="47"/>
  </r>
  <r>
    <s v="OS180"/>
    <s v="2007a-Norcross-C24-BT14"/>
    <x v="6"/>
    <n v="47"/>
  </r>
  <r>
    <s v="OS180"/>
    <s v="2007a-Norcross-C24-BT14"/>
    <x v="6"/>
    <n v="56"/>
  </r>
  <r>
    <s v="OS180"/>
    <s v="2007a-Norcross-C24-BT14"/>
    <x v="6"/>
    <n v="57"/>
  </r>
  <r>
    <s v="OS180"/>
    <s v="2007a-Norcross-C24-BT14"/>
    <x v="6"/>
    <n v="63"/>
  </r>
  <r>
    <s v="OS180"/>
    <s v="2007a-Norcross-C24-BT14"/>
    <x v="6"/>
    <n v="65"/>
  </r>
  <r>
    <s v="OS180"/>
    <s v="2007a-Norcross-C24-BT14"/>
    <x v="6"/>
    <n v="67"/>
  </r>
  <r>
    <s v="OS180"/>
    <s v="2007a-Norcross-C24-BT14"/>
    <x v="6"/>
    <n v="67"/>
  </r>
  <r>
    <s v="OS180"/>
    <s v="2007a-Norcross-C24-BT14"/>
    <x v="6"/>
    <n v="104"/>
  </r>
  <r>
    <s v="OS180"/>
    <s v="2007a-Norcross-C24-BT14"/>
    <x v="6"/>
    <n v="104"/>
  </r>
  <r>
    <s v="OS180"/>
    <s v="2007a-Norcross-C24-BT14"/>
    <x v="6"/>
    <n v="117"/>
  </r>
  <r>
    <s v="OS180"/>
    <s v="2007a-Norcross-C24-BT14"/>
    <x v="6"/>
    <n v="145"/>
  </r>
  <r>
    <s v="OS180"/>
    <s v="2007a-Norcross-C24-BT14"/>
    <x v="2"/>
    <n v="25"/>
  </r>
  <r>
    <s v="OS180"/>
    <s v="2007a-Norcross-C24-BT14"/>
    <x v="2"/>
    <n v="80"/>
  </r>
  <r>
    <s v="OS180"/>
    <s v="2007a-Norcross-C24-BT14"/>
    <x v="3"/>
    <n v="62"/>
  </r>
  <r>
    <s v="OS180"/>
    <s v="2007a-Norcross-C24-BT14"/>
    <x v="3"/>
    <n v="72"/>
  </r>
  <r>
    <s v="OS180"/>
    <s v="2007a-Norcross-C24-BT14"/>
    <x v="3"/>
    <n v="85"/>
  </r>
  <r>
    <s v="OS180"/>
    <s v="2007a-Norcross-C24-BT14"/>
    <x v="28"/>
    <n v="35"/>
  </r>
  <r>
    <s v="OS180"/>
    <s v="2007a-Norcross-C24-BT14"/>
    <x v="28"/>
    <n v="37.5"/>
  </r>
  <r>
    <s v="OS180"/>
    <s v="2007a-Norcross-C24-BT14"/>
    <x v="28"/>
    <n v="69"/>
  </r>
  <r>
    <s v="OS180"/>
    <s v="2007a-Norcross-C24-BT14"/>
    <x v="28"/>
    <n v="73"/>
  </r>
  <r>
    <s v="OS180"/>
    <s v="2007a-Norcross-C24-BT14"/>
    <x v="4"/>
    <n v="43"/>
  </r>
  <r>
    <s v="OS180"/>
    <s v="2007a-Norcross-C24-BT14"/>
    <x v="4"/>
    <n v="43"/>
  </r>
  <r>
    <s v="OS180"/>
    <s v="2007a-Norcross-C24-BT14"/>
    <x v="4"/>
    <n v="43"/>
  </r>
  <r>
    <s v="OS180"/>
    <s v="2007a-Norcross-C24-BT14"/>
    <x v="4"/>
    <n v="47"/>
  </r>
  <r>
    <s v="OS180"/>
    <s v="2007a-Norcross-C24-BT14"/>
    <x v="4"/>
    <n v="47"/>
  </r>
  <r>
    <s v="OS180"/>
    <s v="2007a-Norcross-C24-BT14"/>
    <x v="4"/>
    <n v="48"/>
  </r>
  <r>
    <s v="OS180"/>
    <s v="2007a-Norcross-C24-BT14"/>
    <x v="4"/>
    <n v="52"/>
  </r>
  <r>
    <s v="OS180"/>
    <s v="2007a-Norcross-C24-BT14"/>
    <x v="5"/>
    <n v="45"/>
  </r>
  <r>
    <s v="OS180"/>
    <s v="2007a-Norcross-C24-BT14"/>
    <x v="17"/>
    <n v="50"/>
  </r>
  <r>
    <s v="OS180"/>
    <s v="2007a-Norcross-C26-BT15"/>
    <x v="9"/>
    <n v="43"/>
  </r>
  <r>
    <s v="OS180"/>
    <s v="2007a-Norcross-C26-BT15"/>
    <x v="9"/>
    <n v="49"/>
  </r>
  <r>
    <s v="OS180"/>
    <s v="2007a-Norcross-C26-BT15"/>
    <x v="9"/>
    <n v="50"/>
  </r>
  <r>
    <s v="OS180"/>
    <s v="2007a-Norcross-C26-BT15"/>
    <x v="9"/>
    <n v="50"/>
  </r>
  <r>
    <s v="OS180"/>
    <s v="2007a-Norcross-C26-BT15"/>
    <x v="9"/>
    <n v="51"/>
  </r>
  <r>
    <s v="OS180"/>
    <s v="2007a-Norcross-C26-BT15"/>
    <x v="9"/>
    <n v="57"/>
  </r>
  <r>
    <s v="OS180"/>
    <s v="2007a-Norcross-C26-BT15"/>
    <x v="9"/>
    <n v="60"/>
  </r>
  <r>
    <s v="OS180"/>
    <s v="2007a-Norcross-C26-BT15"/>
    <x v="9"/>
    <n v="62"/>
  </r>
  <r>
    <s v="OS180"/>
    <s v="2007a-Norcross-C26-BT15"/>
    <x v="9"/>
    <n v="64"/>
  </r>
  <r>
    <s v="OS180"/>
    <s v="2007a-Norcross-C26-BT15"/>
    <x v="9"/>
    <n v="65"/>
  </r>
  <r>
    <s v="OS180"/>
    <s v="2007a-Norcross-C26-BT15"/>
    <x v="9"/>
    <n v="69"/>
  </r>
  <r>
    <s v="OS180"/>
    <s v="2007a-Norcross-C26-BT15"/>
    <x v="9"/>
    <n v="81"/>
  </r>
  <r>
    <s v="OS180"/>
    <s v="2007a-Norcross-C26-BT15"/>
    <x v="10"/>
    <n v="84"/>
  </r>
  <r>
    <s v="OS180"/>
    <s v="2007a-Norcross-C26-BT15"/>
    <x v="20"/>
    <n v="84"/>
  </r>
  <r>
    <s v="OS180"/>
    <s v="2007a-Norcross-C26-BT15"/>
    <x v="20"/>
    <n v="111"/>
  </r>
  <r>
    <s v="OS180"/>
    <s v="2007a-Norcross-C26-BT15"/>
    <x v="13"/>
    <n v="96"/>
  </r>
  <r>
    <s v="OS180"/>
    <s v="2007a-Norcross-C26-BT15"/>
    <x v="13"/>
    <n v="101"/>
  </r>
  <r>
    <s v="OS180"/>
    <s v="2007a-Norcross-C26-BT15"/>
    <x v="21"/>
    <n v="94"/>
  </r>
  <r>
    <s v="OS180"/>
    <s v="2007a-Norcross-C26-BT15"/>
    <x v="2"/>
    <n v="98"/>
  </r>
  <r>
    <s v="OS180"/>
    <s v="2007a-Norcross-C26-BT15"/>
    <x v="2"/>
    <n v="241"/>
  </r>
  <r>
    <s v="OS180"/>
    <s v="2007a-Norcross-C26-BT15"/>
    <x v="25"/>
    <n v="70"/>
  </r>
  <r>
    <s v="OS180"/>
    <s v="2007a-Norcross-C26-BT15"/>
    <x v="25"/>
    <n v="78"/>
  </r>
  <r>
    <s v="OS180"/>
    <s v="2007a-Norcross-C26-BT15"/>
    <x v="25"/>
    <n v="81"/>
  </r>
  <r>
    <s v="OS180"/>
    <s v="2007a-Norcross-C26-BT15"/>
    <x v="4"/>
    <n v="88"/>
  </r>
  <r>
    <s v="OS180"/>
    <s v="2007a-Norcross-C26-BT15"/>
    <x v="4"/>
    <n v="110"/>
  </r>
  <r>
    <s v="OS180"/>
    <s v="2007a-Norcross-C26-BT15"/>
    <x v="4"/>
    <n v="190"/>
  </r>
  <r>
    <s v="OS180"/>
    <s v="2007a-Norcross-C26-BT15"/>
    <x v="29"/>
    <n v="76"/>
  </r>
  <r>
    <s v="OS180"/>
    <s v="2007a-Norcross-C26-BT15"/>
    <x v="29"/>
    <n v="76"/>
  </r>
  <r>
    <s v="OS180"/>
    <s v="2007a-Norcross-C26-BT15"/>
    <x v="15"/>
    <n v="104"/>
  </r>
  <r>
    <s v="OS180"/>
    <s v="2007a-Norcross-C26-BT15"/>
    <x v="17"/>
    <n v="47"/>
  </r>
  <r>
    <s v="OS180"/>
    <s v="2007a-Norcross-C26-BT15"/>
    <x v="17"/>
    <n v="61"/>
  </r>
  <r>
    <s v="OS180"/>
    <s v="2007a-Norcross-C27-BT17"/>
    <x v="7"/>
    <n v="110"/>
  </r>
  <r>
    <s v="OS180"/>
    <s v="2007a-Norcross-C27-BT17"/>
    <x v="9"/>
    <n v="62"/>
  </r>
  <r>
    <s v="OS180"/>
    <s v="2007a-Norcross-C27-BT17"/>
    <x v="9"/>
    <n v="69"/>
  </r>
  <r>
    <s v="OS180"/>
    <s v="2007a-Norcross-C27-BT17"/>
    <x v="9"/>
    <n v="78"/>
  </r>
  <r>
    <s v="OS180"/>
    <s v="2007a-Norcross-C27-BT17"/>
    <x v="20"/>
    <n v="77"/>
  </r>
  <r>
    <s v="OS180"/>
    <s v="2007a-Norcross-C27-BT17"/>
    <x v="20"/>
    <n v="80"/>
  </r>
  <r>
    <s v="OS180"/>
    <s v="2007a-Norcross-C27-BT17"/>
    <x v="20"/>
    <n v="80"/>
  </r>
  <r>
    <s v="OS180"/>
    <s v="2007a-Norcross-C27-BT17"/>
    <x v="20"/>
    <n v="80"/>
  </r>
  <r>
    <s v="OS180"/>
    <s v="2007a-Norcross-C27-BT17"/>
    <x v="20"/>
    <n v="82"/>
  </r>
  <r>
    <s v="OS180"/>
    <s v="2007a-Norcross-C27-BT17"/>
    <x v="20"/>
    <n v="82"/>
  </r>
  <r>
    <s v="OS180"/>
    <s v="2007a-Norcross-C27-BT17"/>
    <x v="20"/>
    <n v="83"/>
  </r>
  <r>
    <s v="OS180"/>
    <s v="2007a-Norcross-C27-BT17"/>
    <x v="20"/>
    <n v="86"/>
  </r>
  <r>
    <s v="OS180"/>
    <s v="2007a-Norcross-C27-BT17"/>
    <x v="20"/>
    <n v="86"/>
  </r>
  <r>
    <s v="OS180"/>
    <s v="2007a-Norcross-C27-BT17"/>
    <x v="20"/>
    <n v="111"/>
  </r>
  <r>
    <s v="OS180"/>
    <s v="2007a-Norcross-C27-BT17"/>
    <x v="13"/>
    <n v="84"/>
  </r>
  <r>
    <s v="OS180"/>
    <s v="2007a-Norcross-C27-BT17"/>
    <x v="13"/>
    <n v="123"/>
  </r>
  <r>
    <s v="OS180"/>
    <s v="2007a-Norcross-C27-BT17"/>
    <x v="3"/>
    <n v="91"/>
  </r>
  <r>
    <s v="OS180"/>
    <s v="2007a-Norcross-C27-BT17"/>
    <x v="3"/>
    <n v="142"/>
  </r>
  <r>
    <s v="OS180"/>
    <s v="2007a-Norcross-C27-BT17"/>
    <x v="3"/>
    <n v="146"/>
  </r>
  <r>
    <s v="OS180"/>
    <s v="2007a-Norcross-C27-BT17"/>
    <x v="17"/>
    <n v="58"/>
  </r>
  <r>
    <s v="OS180"/>
    <s v="2007a-Norcross-C27-BT17"/>
    <x v="17"/>
    <n v="62"/>
  </r>
  <r>
    <s v="OS180"/>
    <s v="2007a-Norcross-C29-BT19"/>
    <x v="20"/>
    <n v="37"/>
  </r>
  <r>
    <s v="OS180"/>
    <s v="2007a-Norcross-C29-BT19"/>
    <x v="20"/>
    <n v="37"/>
  </r>
  <r>
    <s v="OS180"/>
    <s v="2007a-Norcross-C29-BT19"/>
    <x v="20"/>
    <n v="40"/>
  </r>
  <r>
    <s v="OS180"/>
    <s v="2007a-Norcross-C29-BT19"/>
    <x v="20"/>
    <n v="42"/>
  </r>
  <r>
    <s v="OS180"/>
    <s v="2007a-Norcross-C29-BT19"/>
    <x v="20"/>
    <n v="42"/>
  </r>
  <r>
    <s v="OS180"/>
    <s v="2007a-Norcross-C29-BT19"/>
    <x v="20"/>
    <n v="42"/>
  </r>
  <r>
    <s v="OS180"/>
    <s v="2007a-Norcross-C29-BT19"/>
    <x v="20"/>
    <n v="43"/>
  </r>
  <r>
    <s v="OS180"/>
    <s v="2007a-Norcross-C29-BT19"/>
    <x v="20"/>
    <n v="43"/>
  </r>
  <r>
    <s v="OS180"/>
    <s v="2007a-Norcross-C29-BT19"/>
    <x v="20"/>
    <n v="44"/>
  </r>
  <r>
    <s v="OS180"/>
    <s v="2007a-Norcross-C29-BT19"/>
    <x v="20"/>
    <n v="44"/>
  </r>
  <r>
    <s v="OS180"/>
    <s v="2007a-Norcross-C29-BT19"/>
    <x v="20"/>
    <n v="45"/>
  </r>
  <r>
    <s v="OS180"/>
    <s v="2007a-Norcross-C29-BT19"/>
    <x v="20"/>
    <n v="45"/>
  </r>
  <r>
    <s v="OS180"/>
    <s v="2007a-Norcross-C29-BT19"/>
    <x v="20"/>
    <n v="45"/>
  </r>
  <r>
    <s v="OS180"/>
    <s v="2007a-Norcross-C29-BT19"/>
    <x v="20"/>
    <n v="45"/>
  </r>
  <r>
    <s v="OS180"/>
    <s v="2007a-Norcross-C29-BT19"/>
    <x v="20"/>
    <n v="45"/>
  </r>
  <r>
    <s v="OS180"/>
    <s v="2007a-Norcross-C29-BT19"/>
    <x v="20"/>
    <n v="45"/>
  </r>
  <r>
    <s v="OS180"/>
    <s v="2007a-Norcross-C29-BT19"/>
    <x v="20"/>
    <n v="45"/>
  </r>
  <r>
    <s v="OS180"/>
    <s v="2007a-Norcross-C29-BT19"/>
    <x v="20"/>
    <n v="46"/>
  </r>
  <r>
    <s v="OS180"/>
    <s v="2007a-Norcross-C29-BT19"/>
    <x v="20"/>
    <n v="46"/>
  </r>
  <r>
    <s v="OS180"/>
    <s v="2007a-Norcross-C29-BT19"/>
    <x v="20"/>
    <n v="46"/>
  </r>
  <r>
    <s v="OS180"/>
    <s v="2007a-Norcross-C29-BT19"/>
    <x v="20"/>
    <n v="46"/>
  </r>
  <r>
    <s v="OS180"/>
    <s v="2007a-Norcross-C29-BT19"/>
    <x v="20"/>
    <n v="46"/>
  </r>
  <r>
    <s v="OS180"/>
    <s v="2007a-Norcross-C29-BT19"/>
    <x v="20"/>
    <n v="46"/>
  </r>
  <r>
    <s v="OS180"/>
    <s v="2007a-Norcross-C29-BT19"/>
    <x v="20"/>
    <n v="47"/>
  </r>
  <r>
    <s v="OS180"/>
    <s v="2007a-Norcross-C29-BT19"/>
    <x v="20"/>
    <n v="47"/>
  </r>
  <r>
    <s v="OS180"/>
    <s v="2007a-Norcross-C29-BT19"/>
    <x v="20"/>
    <n v="47"/>
  </r>
  <r>
    <s v="OS180"/>
    <s v="2007a-Norcross-C29-BT19"/>
    <x v="20"/>
    <n v="47"/>
  </r>
  <r>
    <s v="OS180"/>
    <s v="2007a-Norcross-C29-BT19"/>
    <x v="20"/>
    <n v="47"/>
  </r>
  <r>
    <s v="OS180"/>
    <s v="2007a-Norcross-C29-BT19"/>
    <x v="20"/>
    <n v="47"/>
  </r>
  <r>
    <s v="OS180"/>
    <s v="2007a-Norcross-C29-BT19"/>
    <x v="20"/>
    <n v="48"/>
  </r>
  <r>
    <s v="OS180"/>
    <s v="2007a-Norcross-C29-BT19"/>
    <x v="20"/>
    <n v="48"/>
  </r>
  <r>
    <s v="OS180"/>
    <s v="2007a-Norcross-C29-BT19"/>
    <x v="20"/>
    <n v="48"/>
  </r>
  <r>
    <s v="OS180"/>
    <s v="2007a-Norcross-C29-BT19"/>
    <x v="20"/>
    <n v="48"/>
  </r>
  <r>
    <s v="OS180"/>
    <s v="2007a-Norcross-C29-BT19"/>
    <x v="20"/>
    <n v="48"/>
  </r>
  <r>
    <s v="OS180"/>
    <s v="2007a-Norcross-C29-BT19"/>
    <x v="20"/>
    <n v="48"/>
  </r>
  <r>
    <s v="OS180"/>
    <s v="2007a-Norcross-C29-BT19"/>
    <x v="20"/>
    <n v="49"/>
  </r>
  <r>
    <s v="OS180"/>
    <s v="2007a-Norcross-C29-BT19"/>
    <x v="20"/>
    <n v="49"/>
  </r>
  <r>
    <s v="OS180"/>
    <s v="2007a-Norcross-C29-BT19"/>
    <x v="20"/>
    <n v="50"/>
  </r>
  <r>
    <s v="OS180"/>
    <s v="2007a-Norcross-C29-BT19"/>
    <x v="20"/>
    <n v="50"/>
  </r>
  <r>
    <s v="OS180"/>
    <s v="2007a-Norcross-C29-BT19"/>
    <x v="20"/>
    <n v="50"/>
  </r>
  <r>
    <s v="OS180"/>
    <s v="2007a-Norcross-C29-BT19"/>
    <x v="20"/>
    <n v="51"/>
  </r>
  <r>
    <s v="OS180"/>
    <s v="2007a-Norcross-C29-BT19"/>
    <x v="20"/>
    <n v="51"/>
  </r>
  <r>
    <s v="OS180"/>
    <s v="2007a-Norcross-C29-BT19"/>
    <x v="20"/>
    <n v="51"/>
  </r>
  <r>
    <s v="OS180"/>
    <s v="2007a-Norcross-C29-BT19"/>
    <x v="20"/>
    <n v="51"/>
  </r>
  <r>
    <s v="OS180"/>
    <s v="2007a-Norcross-C29-BT19"/>
    <x v="20"/>
    <n v="51"/>
  </r>
  <r>
    <s v="OS180"/>
    <s v="2007a-Norcross-C29-BT19"/>
    <x v="20"/>
    <n v="51"/>
  </r>
  <r>
    <s v="OS180"/>
    <s v="2007a-Norcross-C29-BT19"/>
    <x v="20"/>
    <n v="51"/>
  </r>
  <r>
    <s v="OS180"/>
    <s v="2007a-Norcross-C29-BT19"/>
    <x v="20"/>
    <n v="51"/>
  </r>
  <r>
    <s v="OS180"/>
    <s v="2007a-Norcross-C29-BT19"/>
    <x v="20"/>
    <n v="51"/>
  </r>
  <r>
    <s v="OS180"/>
    <s v="2007a-Norcross-C29-BT19"/>
    <x v="20"/>
    <n v="52"/>
  </r>
  <r>
    <s v="OS180"/>
    <s v="2007a-Norcross-C29-BT19"/>
    <x v="20"/>
    <n v="52"/>
  </r>
  <r>
    <s v="OS180"/>
    <s v="2007a-Norcross-C29-BT19"/>
    <x v="20"/>
    <n v="52"/>
  </r>
  <r>
    <s v="OS180"/>
    <s v="2007a-Norcross-C29-BT19"/>
    <x v="20"/>
    <n v="52"/>
  </r>
  <r>
    <s v="OS180"/>
    <s v="2007a-Norcross-C29-BT19"/>
    <x v="20"/>
    <n v="52"/>
  </r>
  <r>
    <s v="OS180"/>
    <s v="2007a-Norcross-C29-BT19"/>
    <x v="20"/>
    <n v="52"/>
  </r>
  <r>
    <s v="OS180"/>
    <s v="2007a-Norcross-C29-BT19"/>
    <x v="20"/>
    <n v="52"/>
  </r>
  <r>
    <s v="OS180"/>
    <s v="2007a-Norcross-C29-BT19"/>
    <x v="20"/>
    <n v="52"/>
  </r>
  <r>
    <s v="OS180"/>
    <s v="2007a-Norcross-C29-BT19"/>
    <x v="20"/>
    <n v="52"/>
  </r>
  <r>
    <s v="OS180"/>
    <s v="2007a-Norcross-C29-BT19"/>
    <x v="20"/>
    <n v="52"/>
  </r>
  <r>
    <s v="OS180"/>
    <s v="2007a-Norcross-C29-BT19"/>
    <x v="20"/>
    <n v="52"/>
  </r>
  <r>
    <s v="OS180"/>
    <s v="2007a-Norcross-C29-BT19"/>
    <x v="20"/>
    <n v="52"/>
  </r>
  <r>
    <s v="OS180"/>
    <s v="2007a-Norcross-C29-BT19"/>
    <x v="20"/>
    <n v="52"/>
  </r>
  <r>
    <s v="OS180"/>
    <s v="2007a-Norcross-C29-BT19"/>
    <x v="20"/>
    <n v="53"/>
  </r>
  <r>
    <s v="OS180"/>
    <s v="2007a-Norcross-C29-BT19"/>
    <x v="20"/>
    <n v="53"/>
  </r>
  <r>
    <s v="OS180"/>
    <s v="2007a-Norcross-C29-BT19"/>
    <x v="20"/>
    <n v="53"/>
  </r>
  <r>
    <s v="OS180"/>
    <s v="2007a-Norcross-C29-BT19"/>
    <x v="20"/>
    <n v="53"/>
  </r>
  <r>
    <s v="OS180"/>
    <s v="2007a-Norcross-C29-BT19"/>
    <x v="20"/>
    <n v="53"/>
  </r>
  <r>
    <s v="OS180"/>
    <s v="2007a-Norcross-C29-BT19"/>
    <x v="20"/>
    <n v="53"/>
  </r>
  <r>
    <s v="OS180"/>
    <s v="2007a-Norcross-C29-BT19"/>
    <x v="20"/>
    <n v="53"/>
  </r>
  <r>
    <s v="OS180"/>
    <s v="2007a-Norcross-C29-BT19"/>
    <x v="20"/>
    <n v="54"/>
  </r>
  <r>
    <s v="OS180"/>
    <s v="2007a-Norcross-C29-BT19"/>
    <x v="20"/>
    <n v="54"/>
  </r>
  <r>
    <s v="OS180"/>
    <s v="2007a-Norcross-C29-BT19"/>
    <x v="20"/>
    <n v="54"/>
  </r>
  <r>
    <s v="OS180"/>
    <s v="2007a-Norcross-C29-BT19"/>
    <x v="20"/>
    <n v="54"/>
  </r>
  <r>
    <s v="OS180"/>
    <s v="2007a-Norcross-C29-BT19"/>
    <x v="20"/>
    <n v="54"/>
  </r>
  <r>
    <s v="OS180"/>
    <s v="2007a-Norcross-C29-BT19"/>
    <x v="20"/>
    <n v="54"/>
  </r>
  <r>
    <s v="OS180"/>
    <s v="2007a-Norcross-C29-BT19"/>
    <x v="20"/>
    <n v="54"/>
  </r>
  <r>
    <s v="OS180"/>
    <s v="2007a-Norcross-C29-BT19"/>
    <x v="20"/>
    <n v="54"/>
  </r>
  <r>
    <s v="OS180"/>
    <s v="2007a-Norcross-C29-BT19"/>
    <x v="20"/>
    <n v="54"/>
  </r>
  <r>
    <s v="OS180"/>
    <s v="2007a-Norcross-C29-BT19"/>
    <x v="20"/>
    <n v="54"/>
  </r>
  <r>
    <s v="OS180"/>
    <s v="2007a-Norcross-C29-BT19"/>
    <x v="20"/>
    <n v="54"/>
  </r>
  <r>
    <s v="OS180"/>
    <s v="2007a-Norcross-C29-BT19"/>
    <x v="20"/>
    <n v="54"/>
  </r>
  <r>
    <s v="OS180"/>
    <s v="2007a-Norcross-C29-BT19"/>
    <x v="20"/>
    <n v="54"/>
  </r>
  <r>
    <s v="OS180"/>
    <s v="2007a-Norcross-C29-BT19"/>
    <x v="20"/>
    <n v="54"/>
  </r>
  <r>
    <s v="OS180"/>
    <s v="2007a-Norcross-C29-BT19"/>
    <x v="20"/>
    <n v="54"/>
  </r>
  <r>
    <s v="OS180"/>
    <s v="2007a-Norcross-C29-BT19"/>
    <x v="20"/>
    <n v="54"/>
  </r>
  <r>
    <s v="OS180"/>
    <s v="2007a-Norcross-C29-BT19"/>
    <x v="20"/>
    <n v="54"/>
  </r>
  <r>
    <s v="OS180"/>
    <s v="2007a-Norcross-C29-BT19"/>
    <x v="20"/>
    <n v="55"/>
  </r>
  <r>
    <s v="OS180"/>
    <s v="2007a-Norcross-C29-BT19"/>
    <x v="20"/>
    <n v="55"/>
  </r>
  <r>
    <s v="OS180"/>
    <s v="2007a-Norcross-C29-BT19"/>
    <x v="20"/>
    <n v="55"/>
  </r>
  <r>
    <s v="OS180"/>
    <s v="2007a-Norcross-C29-BT19"/>
    <x v="20"/>
    <n v="55"/>
  </r>
  <r>
    <s v="OS180"/>
    <s v="2007a-Norcross-C29-BT19"/>
    <x v="20"/>
    <n v="55"/>
  </r>
  <r>
    <s v="OS180"/>
    <s v="2007a-Norcross-C29-BT19"/>
    <x v="20"/>
    <n v="55"/>
  </r>
  <r>
    <s v="OS180"/>
    <s v="2007a-Norcross-C29-BT19"/>
    <x v="20"/>
    <n v="55"/>
  </r>
  <r>
    <s v="OS180"/>
    <s v="2007a-Norcross-C29-BT19"/>
    <x v="20"/>
    <n v="56"/>
  </r>
  <r>
    <s v="OS180"/>
    <s v="2007a-Norcross-C29-BT19"/>
    <x v="20"/>
    <n v="56"/>
  </r>
  <r>
    <s v="OS180"/>
    <s v="2007a-Norcross-C29-BT19"/>
    <x v="20"/>
    <n v="57"/>
  </r>
  <r>
    <s v="OS180"/>
    <s v="2007a-Norcross-C29-BT19"/>
    <x v="20"/>
    <n v="57"/>
  </r>
  <r>
    <s v="OS180"/>
    <s v="2007a-Norcross-C29-BT19"/>
    <x v="20"/>
    <n v="58"/>
  </r>
  <r>
    <s v="OS180"/>
    <s v="2007a-Norcross-C29-BT19"/>
    <x v="20"/>
    <n v="58"/>
  </r>
  <r>
    <s v="OS180"/>
    <s v="2007a-Norcross-C29-BT19"/>
    <x v="20"/>
    <n v="58"/>
  </r>
  <r>
    <s v="OS180"/>
    <s v="2007a-Norcross-C29-BT19"/>
    <x v="20"/>
    <n v="61"/>
  </r>
  <r>
    <s v="OS180"/>
    <s v="2007a-Norcross-C29-BT19"/>
    <x v="20"/>
    <n v="61"/>
  </r>
  <r>
    <s v="OS180"/>
    <s v="2007a-Norcross-C29-BT19"/>
    <x v="20"/>
    <n v="61"/>
  </r>
  <r>
    <s v="OS180"/>
    <s v="2007a-Norcross-C29-BT19"/>
    <x v="20"/>
    <n v="62"/>
  </r>
  <r>
    <s v="OS180"/>
    <s v="2007a-Norcross-C29-BT19"/>
    <x v="20"/>
    <n v="64"/>
  </r>
  <r>
    <s v="OS180"/>
    <s v="2007a-Norcross-C29-BT19"/>
    <x v="20"/>
    <n v="64"/>
  </r>
  <r>
    <s v="OS180"/>
    <s v="2007a-Norcross-C29-BT19"/>
    <x v="20"/>
    <n v="64"/>
  </r>
  <r>
    <s v="OS180"/>
    <s v="2007a-Norcross-C29-BT19"/>
    <x v="20"/>
    <n v="81"/>
  </r>
  <r>
    <s v="OS180"/>
    <s v="2007a-Norcross-C29-BT19"/>
    <x v="20"/>
    <n v="84"/>
  </r>
  <r>
    <s v="OS180"/>
    <s v="2007a-Norcross-C29-BT19"/>
    <x v="20"/>
    <n v="86"/>
  </r>
  <r>
    <s v="OS180"/>
    <s v="2007a-Norcross-C29-BT19"/>
    <x v="20"/>
    <n v="86"/>
  </r>
  <r>
    <s v="OS180"/>
    <s v="2007a-Norcross-C29-BT19"/>
    <x v="20"/>
    <n v="88"/>
  </r>
  <r>
    <s v="OS180"/>
    <s v="2007a-Norcross-C29-BT19"/>
    <x v="20"/>
    <n v="92"/>
  </r>
  <r>
    <s v="OS180"/>
    <s v="2007a-Norcross-C29-BT19"/>
    <x v="20"/>
    <n v="96"/>
  </r>
  <r>
    <s v="OS180"/>
    <s v="2007a-Norcross-C29-BT19"/>
    <x v="20"/>
    <n v="97"/>
  </r>
  <r>
    <s v="OS180"/>
    <s v="2007a-Norcross-C29-BT19"/>
    <x v="20"/>
    <n v="102"/>
  </r>
  <r>
    <s v="OS180"/>
    <s v="2007a-Norcross-C29-BT19"/>
    <x v="0"/>
    <n v="53"/>
  </r>
  <r>
    <s v="OS180"/>
    <s v="2007a-Norcross-C29-BT19"/>
    <x v="0"/>
    <n v="65"/>
  </r>
  <r>
    <s v="OS180"/>
    <s v="2007a-Norcross-C29-BT19"/>
    <x v="0"/>
    <n v="66"/>
  </r>
  <r>
    <s v="OS180"/>
    <s v="2007a-Norcross-C29-BT19"/>
    <x v="0"/>
    <n v="67"/>
  </r>
  <r>
    <s v="OS180"/>
    <s v="2007a-Norcross-C29-BT19"/>
    <x v="0"/>
    <n v="68"/>
  </r>
  <r>
    <s v="OS180"/>
    <s v="2007a-Norcross-C29-BT19"/>
    <x v="0"/>
    <n v="70"/>
  </r>
  <r>
    <s v="OS180"/>
    <s v="2007a-Norcross-C29-BT19"/>
    <x v="6"/>
    <n v="47"/>
  </r>
  <r>
    <s v="OS180"/>
    <s v="2007a-Norcross-C29-BT19"/>
    <x v="6"/>
    <n v="48"/>
  </r>
  <r>
    <s v="OS180"/>
    <s v="2007a-Norcross-C29-BT19"/>
    <x v="6"/>
    <n v="48"/>
  </r>
  <r>
    <s v="OS180"/>
    <s v="2007a-Norcross-C29-BT19"/>
    <x v="6"/>
    <n v="50"/>
  </r>
  <r>
    <s v="OS180"/>
    <s v="2007a-Norcross-C29-BT19"/>
    <x v="6"/>
    <n v="51"/>
  </r>
  <r>
    <s v="OS180"/>
    <s v="2007a-Norcross-C29-BT19"/>
    <x v="6"/>
    <n v="52"/>
  </r>
  <r>
    <s v="OS180"/>
    <s v="2007a-Norcross-C29-BT19"/>
    <x v="6"/>
    <n v="54"/>
  </r>
  <r>
    <s v="OS180"/>
    <s v="2007a-Norcross-C29-BT19"/>
    <x v="6"/>
    <n v="54"/>
  </r>
  <r>
    <s v="OS180"/>
    <s v="2007a-Norcross-C29-BT19"/>
    <x v="6"/>
    <n v="54"/>
  </r>
  <r>
    <s v="OS180"/>
    <s v="2007a-Norcross-C29-BT19"/>
    <x v="6"/>
    <n v="54"/>
  </r>
  <r>
    <s v="OS180"/>
    <s v="2007a-Norcross-C29-BT19"/>
    <x v="6"/>
    <n v="54"/>
  </r>
  <r>
    <s v="OS180"/>
    <s v="2007a-Norcross-C29-BT19"/>
    <x v="6"/>
    <n v="54"/>
  </r>
  <r>
    <s v="OS180"/>
    <s v="2007a-Norcross-C29-BT19"/>
    <x v="6"/>
    <n v="55"/>
  </r>
  <r>
    <s v="OS180"/>
    <s v="2007a-Norcross-C29-BT19"/>
    <x v="6"/>
    <n v="56"/>
  </r>
  <r>
    <s v="OS180"/>
    <s v="2007a-Norcross-C29-BT19"/>
    <x v="6"/>
    <n v="56"/>
  </r>
  <r>
    <s v="OS180"/>
    <s v="2007a-Norcross-C29-BT19"/>
    <x v="6"/>
    <n v="56"/>
  </r>
  <r>
    <s v="OS180"/>
    <s v="2007a-Norcross-C29-BT19"/>
    <x v="6"/>
    <n v="56"/>
  </r>
  <r>
    <s v="OS180"/>
    <s v="2007a-Norcross-C29-BT19"/>
    <x v="6"/>
    <n v="56"/>
  </r>
  <r>
    <s v="OS180"/>
    <s v="2007a-Norcross-C29-BT19"/>
    <x v="6"/>
    <n v="57"/>
  </r>
  <r>
    <s v="OS180"/>
    <s v="2007a-Norcross-C29-BT19"/>
    <x v="6"/>
    <n v="57"/>
  </r>
  <r>
    <s v="OS180"/>
    <s v="2007a-Norcross-C29-BT19"/>
    <x v="6"/>
    <n v="57"/>
  </r>
  <r>
    <s v="OS180"/>
    <s v="2007a-Norcross-C29-BT19"/>
    <x v="6"/>
    <n v="57"/>
  </r>
  <r>
    <s v="OS180"/>
    <s v="2007a-Norcross-C29-BT19"/>
    <x v="6"/>
    <n v="57"/>
  </r>
  <r>
    <s v="OS180"/>
    <s v="2007a-Norcross-C29-BT19"/>
    <x v="6"/>
    <n v="57"/>
  </r>
  <r>
    <s v="OS180"/>
    <s v="2007a-Norcross-C29-BT19"/>
    <x v="6"/>
    <n v="58"/>
  </r>
  <r>
    <s v="OS180"/>
    <s v="2007a-Norcross-C29-BT19"/>
    <x v="6"/>
    <n v="58"/>
  </r>
  <r>
    <s v="OS180"/>
    <s v="2007a-Norcross-C29-BT19"/>
    <x v="6"/>
    <n v="59"/>
  </r>
  <r>
    <s v="OS180"/>
    <s v="2007a-Norcross-C29-BT19"/>
    <x v="6"/>
    <n v="59"/>
  </r>
  <r>
    <s v="OS180"/>
    <s v="2007a-Norcross-C29-BT19"/>
    <x v="6"/>
    <n v="61"/>
  </r>
  <r>
    <s v="OS180"/>
    <s v="2007a-Norcross-C29-BT19"/>
    <x v="6"/>
    <n v="62"/>
  </r>
  <r>
    <s v="OS180"/>
    <s v="2007a-Norcross-C29-BT19"/>
    <x v="6"/>
    <n v="64"/>
  </r>
  <r>
    <s v="OS180"/>
    <s v="2007a-Norcross-C29-BT19"/>
    <x v="6"/>
    <n v="164"/>
  </r>
  <r>
    <s v="OS180"/>
    <s v="2007a-Norcross-C29-BT19"/>
    <x v="3"/>
    <n v="48"/>
  </r>
  <r>
    <s v="OS180"/>
    <s v="2007a-Norcross-C29-BT19"/>
    <x v="3"/>
    <n v="50"/>
  </r>
  <r>
    <s v="OS180"/>
    <s v="2007a-Norcross-C29-BT19"/>
    <x v="3"/>
    <n v="50"/>
  </r>
  <r>
    <s v="OS180"/>
    <s v="2007a-Norcross-C29-BT19"/>
    <x v="3"/>
    <n v="52"/>
  </r>
  <r>
    <s v="OS180"/>
    <s v="2007a-Norcross-C29-BT19"/>
    <x v="3"/>
    <n v="52"/>
  </r>
  <r>
    <s v="OS180"/>
    <s v="2007a-Norcross-C29-BT19"/>
    <x v="3"/>
    <n v="54"/>
  </r>
  <r>
    <s v="OS180"/>
    <s v="2007a-Norcross-C29-BT19"/>
    <x v="3"/>
    <n v="54"/>
  </r>
  <r>
    <s v="OS180"/>
    <s v="2007a-Norcross-C29-BT19"/>
    <x v="3"/>
    <n v="54"/>
  </r>
  <r>
    <s v="OS180"/>
    <s v="2007a-Norcross-C29-BT19"/>
    <x v="3"/>
    <n v="55"/>
  </r>
  <r>
    <s v="OS180"/>
    <s v="2007a-Norcross-C29-BT19"/>
    <x v="3"/>
    <n v="55"/>
  </r>
  <r>
    <s v="OS180"/>
    <s v="2007a-Norcross-C29-BT19"/>
    <x v="3"/>
    <n v="55"/>
  </r>
  <r>
    <s v="OS180"/>
    <s v="2007a-Norcross-C29-BT19"/>
    <x v="3"/>
    <n v="56"/>
  </r>
  <r>
    <s v="OS180"/>
    <s v="2007a-Norcross-C29-BT19"/>
    <x v="3"/>
    <n v="56"/>
  </r>
  <r>
    <s v="OS180"/>
    <s v="2007a-Norcross-C29-BT19"/>
    <x v="3"/>
    <n v="57"/>
  </r>
  <r>
    <s v="OS180"/>
    <s v="2007a-Norcross-C29-BT19"/>
    <x v="3"/>
    <n v="57"/>
  </r>
  <r>
    <s v="OS180"/>
    <s v="2007a-Norcross-C29-BT19"/>
    <x v="3"/>
    <n v="58"/>
  </r>
  <r>
    <s v="OS180"/>
    <s v="2007a-Norcross-C29-BT19"/>
    <x v="3"/>
    <n v="59"/>
  </r>
  <r>
    <s v="OS180"/>
    <s v="2007a-Norcross-C29-BT19"/>
    <x v="3"/>
    <n v="60"/>
  </r>
  <r>
    <s v="OS180"/>
    <s v="2007a-Norcross-C29-BT19"/>
    <x v="3"/>
    <n v="62"/>
  </r>
  <r>
    <s v="OS180"/>
    <s v="2007a-Norcross-C29-BT19"/>
    <x v="3"/>
    <n v="63"/>
  </r>
  <r>
    <s v="OS180"/>
    <s v="2007a-Norcross-C29-BT19"/>
    <x v="3"/>
    <n v="71"/>
  </r>
  <r>
    <s v="OS180"/>
    <s v="2007a-Norcross-C29-BT19"/>
    <x v="3"/>
    <n v="81"/>
  </r>
  <r>
    <s v="OS180"/>
    <s v="2007a-Norcross-C29-BT19"/>
    <x v="3"/>
    <n v="86"/>
  </r>
  <r>
    <s v="OS180"/>
    <s v="2007a-Norcross-C29-BT19"/>
    <x v="3"/>
    <n v="88"/>
  </r>
  <r>
    <s v="OS180"/>
    <s v="2007a-Norcross-C29-BT19"/>
    <x v="3"/>
    <n v="88"/>
  </r>
  <r>
    <s v="OS180"/>
    <s v="2007a-Norcross-C29-BT19"/>
    <x v="3"/>
    <n v="91"/>
  </r>
  <r>
    <s v="OS180"/>
    <s v="2007a-Norcross-C29-BT19"/>
    <x v="3"/>
    <n v="91"/>
  </r>
  <r>
    <s v="OS180"/>
    <s v="2007a-Norcross-C29-BT19"/>
    <x v="3"/>
    <n v="91"/>
  </r>
  <r>
    <s v="OS180"/>
    <s v="2007a-Norcross-C29-BT19"/>
    <x v="3"/>
    <n v="92"/>
  </r>
  <r>
    <s v="OS180"/>
    <s v="2007a-Norcross-C29-BT19"/>
    <x v="3"/>
    <n v="93"/>
  </r>
  <r>
    <s v="OS180"/>
    <s v="2007a-Norcross-C29-BT19"/>
    <x v="3"/>
    <n v="101"/>
  </r>
  <r>
    <s v="OS180"/>
    <s v="2007a-Norcross-C29-BT19"/>
    <x v="3"/>
    <n v="101"/>
  </r>
  <r>
    <s v="OS180"/>
    <s v="2007a-Norcross-C29-BT19"/>
    <x v="3"/>
    <n v="102"/>
  </r>
  <r>
    <s v="OS180"/>
    <s v="2007a-Norcross-C29-BT19"/>
    <x v="3"/>
    <n v="102"/>
  </r>
  <r>
    <s v="OS180"/>
    <s v="2007a-Norcross-C29-BT19"/>
    <x v="3"/>
    <n v="102"/>
  </r>
  <r>
    <s v="OS180"/>
    <s v="2007a-Norcross-C29-BT19"/>
    <x v="3"/>
    <n v="114"/>
  </r>
  <r>
    <s v="OS180"/>
    <s v="2007a-Norcross-C29-BT19"/>
    <x v="3"/>
    <n v="128"/>
  </r>
  <r>
    <s v="OS180"/>
    <s v="2007a-Norcross-C29-BT19"/>
    <x v="3"/>
    <n v="128"/>
  </r>
  <r>
    <s v="OS180"/>
    <s v="2007a-Norcross-C29-BT19"/>
    <x v="3"/>
    <n v="129"/>
  </r>
  <r>
    <s v="OS180"/>
    <s v="2007a-Norcross-C29-BT19"/>
    <x v="3"/>
    <n v="130"/>
  </r>
  <r>
    <s v="OS180"/>
    <s v="2007a-Norcross-C29-BT19"/>
    <x v="3"/>
    <n v="130"/>
  </r>
  <r>
    <s v="OS180"/>
    <s v="2007a-Norcross-C29-BT19"/>
    <x v="3"/>
    <n v="131"/>
  </r>
  <r>
    <s v="OS180"/>
    <s v="2007a-Norcross-C29-BT19"/>
    <x v="3"/>
    <n v="132"/>
  </r>
  <r>
    <s v="OS180"/>
    <s v="2007a-Norcross-C29-BT19"/>
    <x v="3"/>
    <n v="132"/>
  </r>
  <r>
    <s v="OS180"/>
    <s v="2007a-Norcross-C29-BT19"/>
    <x v="3"/>
    <n v="135"/>
  </r>
  <r>
    <s v="OS180"/>
    <s v="2007a-Norcross-C29-BT19"/>
    <x v="3"/>
    <n v="142"/>
  </r>
  <r>
    <s v="OS180"/>
    <s v="2007a-Norcross-C29-BT19"/>
    <x v="3"/>
    <n v="145"/>
  </r>
  <r>
    <s v="OS180"/>
    <s v="2007a-Norcross-C29-BT19"/>
    <x v="3"/>
    <n v="145"/>
  </r>
  <r>
    <s v="OS180"/>
    <s v="2007a-Norcross-C29-BT19"/>
    <x v="3"/>
    <n v="147"/>
  </r>
  <r>
    <s v="OS180"/>
    <s v="2007a-Norcross-C29-BT19"/>
    <x v="3"/>
    <n v="149"/>
  </r>
  <r>
    <s v="OS180"/>
    <s v="2007a-Norcross-C29-BT19"/>
    <x v="3"/>
    <n v="154"/>
  </r>
  <r>
    <s v="OS180"/>
    <s v="2007a-Norcross-C29-BT19"/>
    <x v="3"/>
    <n v="162"/>
  </r>
  <r>
    <s v="OS180"/>
    <s v="2007a-Norcross-C29-BT19"/>
    <x v="3"/>
    <n v="170"/>
  </r>
  <r>
    <s v="OS180"/>
    <s v="2007a-Norcross-C29-BT19"/>
    <x v="8"/>
    <n v="232"/>
  </r>
  <r>
    <s v="OS180"/>
    <s v="2007a-Norcross-C29-BT19"/>
    <x v="24"/>
    <n v="72"/>
  </r>
  <r>
    <s v="OS180"/>
    <s v="2007a-Norcross-C29-BT19"/>
    <x v="24"/>
    <n v="76"/>
  </r>
  <r>
    <s v="OS180"/>
    <s v="2007a-Norcross-C29-BT19"/>
    <x v="4"/>
    <n v="41"/>
  </r>
  <r>
    <s v="OS180"/>
    <s v="2007a-Norcross-C29-BT19"/>
    <x v="4"/>
    <n v="42"/>
  </r>
  <r>
    <s v="OS180"/>
    <s v="2007a-Norcross-C29-BT19"/>
    <x v="4"/>
    <n v="43"/>
  </r>
  <r>
    <s v="OS180"/>
    <s v="2007a-Norcross-C29-BT19"/>
    <x v="4"/>
    <n v="44"/>
  </r>
  <r>
    <s v="OS180"/>
    <s v="2007a-Norcross-C29-BT19"/>
    <x v="4"/>
    <n v="44"/>
  </r>
  <r>
    <s v="OS180"/>
    <s v="2007a-Norcross-C29-BT19"/>
    <x v="4"/>
    <n v="44"/>
  </r>
  <r>
    <s v="OS180"/>
    <s v="2007a-Norcross-C29-BT19"/>
    <x v="4"/>
    <n v="46"/>
  </r>
  <r>
    <s v="OS180"/>
    <s v="2007a-Norcross-C29-BT19"/>
    <x v="4"/>
    <n v="46"/>
  </r>
  <r>
    <s v="OS180"/>
    <s v="2007a-Norcross-C29-BT19"/>
    <x v="4"/>
    <n v="46"/>
  </r>
  <r>
    <s v="OS180"/>
    <s v="2007a-Norcross-C29-BT19"/>
    <x v="4"/>
    <n v="46"/>
  </r>
  <r>
    <s v="OS180"/>
    <s v="2007a-Norcross-C29-BT19"/>
    <x v="4"/>
    <n v="46"/>
  </r>
  <r>
    <s v="OS180"/>
    <s v="2007a-Norcross-C29-BT19"/>
    <x v="4"/>
    <n v="47"/>
  </r>
  <r>
    <s v="OS180"/>
    <s v="2007a-Norcross-C29-BT19"/>
    <x v="4"/>
    <n v="47"/>
  </r>
  <r>
    <s v="OS180"/>
    <s v="2007a-Norcross-C29-BT19"/>
    <x v="4"/>
    <n v="47"/>
  </r>
  <r>
    <s v="OS180"/>
    <s v="2007a-Norcross-C29-BT19"/>
    <x v="4"/>
    <n v="47"/>
  </r>
  <r>
    <s v="OS180"/>
    <s v="2007a-Norcross-C29-BT19"/>
    <x v="4"/>
    <n v="48"/>
  </r>
  <r>
    <s v="OS180"/>
    <s v="2007a-Norcross-C29-BT19"/>
    <x v="4"/>
    <n v="48"/>
  </r>
  <r>
    <s v="OS180"/>
    <s v="2007a-Norcross-C29-BT19"/>
    <x v="4"/>
    <n v="49"/>
  </r>
  <r>
    <s v="OS180"/>
    <s v="2007a-Norcross-C29-BT19"/>
    <x v="4"/>
    <n v="50"/>
  </r>
  <r>
    <s v="OS180"/>
    <s v="2007a-Norcross-C29-BT19"/>
    <x v="4"/>
    <n v="50"/>
  </r>
  <r>
    <s v="OS180"/>
    <s v="2007a-Norcross-C29-BT19"/>
    <x v="4"/>
    <n v="50"/>
  </r>
  <r>
    <s v="OS180"/>
    <s v="2007a-Norcross-C29-BT19"/>
    <x v="4"/>
    <n v="50"/>
  </r>
  <r>
    <s v="OS180"/>
    <s v="2007a-Norcross-C29-BT19"/>
    <x v="4"/>
    <n v="51"/>
  </r>
  <r>
    <s v="OS180"/>
    <s v="2007a-Norcross-C29-BT19"/>
    <x v="4"/>
    <n v="53"/>
  </r>
  <r>
    <s v="OS180"/>
    <s v="2007a-Norcross-C29-BT19"/>
    <x v="4"/>
    <n v="54"/>
  </r>
  <r>
    <s v="OS180"/>
    <s v="2007a-Norcross-C29-BT19"/>
    <x v="4"/>
    <n v="119"/>
  </r>
  <r>
    <s v="OS180"/>
    <s v="2007a-Norcross-C29-BT19"/>
    <x v="14"/>
    <n v="37"/>
  </r>
  <r>
    <s v="OS180"/>
    <s v="2007a-Norcross-C29-BT19"/>
    <x v="14"/>
    <n v="56"/>
  </r>
  <r>
    <s v="OS180"/>
    <s v="2007a-Norcross-C29-BT19"/>
    <x v="17"/>
    <n v="47"/>
  </r>
  <r>
    <s v="OS180"/>
    <s v="2007a-Norcross-C29-BT19"/>
    <x v="17"/>
    <n v="48"/>
  </r>
  <r>
    <s v="OS180"/>
    <s v="2007a-Norcross-C29-BT19"/>
    <x v="17"/>
    <n v="49"/>
  </r>
  <r>
    <s v="OS180"/>
    <s v="2007a-Norcross-C29-BT19"/>
    <x v="17"/>
    <n v="49"/>
  </r>
  <r>
    <s v="OS180"/>
    <s v="2007a-Norcross-C29-BT19"/>
    <x v="17"/>
    <n v="50"/>
  </r>
  <r>
    <s v="OS180"/>
    <s v="2007a-Norcross-C29-BT19"/>
    <x v="17"/>
    <n v="51"/>
  </r>
  <r>
    <s v="OD0710"/>
    <s v="2007b-Norcross-11-BT10"/>
    <x v="30"/>
    <n v="132"/>
  </r>
  <r>
    <s v="OD0710"/>
    <s v="2007b-Norcross-11-BT10"/>
    <x v="30"/>
    <n v="136"/>
  </r>
  <r>
    <s v="OD0710"/>
    <s v="2007b-Norcross-11-BT10"/>
    <x v="30"/>
    <n v="138"/>
  </r>
  <r>
    <s v="OD0710"/>
    <s v="2007b-Norcross-11-BT10"/>
    <x v="30"/>
    <n v="142"/>
  </r>
  <r>
    <s v="OD0710"/>
    <s v="2007b-Norcross-11-BT10"/>
    <x v="30"/>
    <n v="148"/>
  </r>
  <r>
    <s v="OD0710"/>
    <s v="2007b-Norcross-11-BT10"/>
    <x v="30"/>
    <n v="149"/>
  </r>
  <r>
    <s v="OD0710"/>
    <s v="2007b-Norcross-11-BT10"/>
    <x v="20"/>
    <n v="53"/>
  </r>
  <r>
    <s v="OD0710"/>
    <s v="2007b-Norcross-11-BT10"/>
    <x v="20"/>
    <n v="57"/>
  </r>
  <r>
    <s v="OD0710"/>
    <s v="2007b-Norcross-11-BT10"/>
    <x v="20"/>
    <n v="64"/>
  </r>
  <r>
    <s v="OD0710"/>
    <s v="2007b-Norcross-11-BT10"/>
    <x v="20"/>
    <n v="66"/>
  </r>
  <r>
    <s v="OD0710"/>
    <s v="2007b-Norcross-11-BT10"/>
    <x v="20"/>
    <n v="101"/>
  </r>
  <r>
    <s v="OD0710"/>
    <s v="2007b-Norcross-11-BT10"/>
    <x v="20"/>
    <n v="123"/>
  </r>
  <r>
    <s v="OD0710"/>
    <s v="2007b-Norcross-11-BT10"/>
    <x v="11"/>
    <n v="92"/>
  </r>
  <r>
    <s v="OD0710"/>
    <s v="2007b-Norcross-11-BT10"/>
    <x v="0"/>
    <n v="39"/>
  </r>
  <r>
    <s v="OD0710"/>
    <s v="2007b-Norcross-11-BT10"/>
    <x v="0"/>
    <n v="41"/>
  </r>
  <r>
    <s v="OD0710"/>
    <s v="2007b-Norcross-11-BT10"/>
    <x v="0"/>
    <n v="42"/>
  </r>
  <r>
    <s v="OD0710"/>
    <s v="2007b-Norcross-11-BT10"/>
    <x v="0"/>
    <n v="42"/>
  </r>
  <r>
    <s v="OD0710"/>
    <s v="2007b-Norcross-11-BT10"/>
    <x v="0"/>
    <n v="42"/>
  </r>
  <r>
    <s v="OD0710"/>
    <s v="2007b-Norcross-11-BT10"/>
    <x v="0"/>
    <n v="42"/>
  </r>
  <r>
    <s v="OD0710"/>
    <s v="2007b-Norcross-11-BT10"/>
    <x v="0"/>
    <n v="42"/>
  </r>
  <r>
    <s v="OD0710"/>
    <s v="2007b-Norcross-11-BT10"/>
    <x v="0"/>
    <n v="42"/>
  </r>
  <r>
    <s v="OD0710"/>
    <s v="2007b-Norcross-11-BT10"/>
    <x v="0"/>
    <n v="42"/>
  </r>
  <r>
    <s v="OD0710"/>
    <s v="2007b-Norcross-11-BT10"/>
    <x v="0"/>
    <n v="43"/>
  </r>
  <r>
    <s v="OD0710"/>
    <s v="2007b-Norcross-11-BT10"/>
    <x v="0"/>
    <n v="43"/>
  </r>
  <r>
    <s v="OD0710"/>
    <s v="2007b-Norcross-11-BT10"/>
    <x v="0"/>
    <n v="43"/>
  </r>
  <r>
    <s v="OD0710"/>
    <s v="2007b-Norcross-11-BT10"/>
    <x v="0"/>
    <n v="44"/>
  </r>
  <r>
    <s v="OD0710"/>
    <s v="2007b-Norcross-11-BT10"/>
    <x v="0"/>
    <n v="44"/>
  </r>
  <r>
    <s v="OD0710"/>
    <s v="2007b-Norcross-11-BT10"/>
    <x v="0"/>
    <n v="44"/>
  </r>
  <r>
    <s v="OD0710"/>
    <s v="2007b-Norcross-11-BT10"/>
    <x v="0"/>
    <n v="44"/>
  </r>
  <r>
    <s v="OD0710"/>
    <s v="2007b-Norcross-11-BT10"/>
    <x v="0"/>
    <n v="44"/>
  </r>
  <r>
    <s v="OD0710"/>
    <s v="2007b-Norcross-11-BT10"/>
    <x v="0"/>
    <n v="44"/>
  </r>
  <r>
    <s v="OD0710"/>
    <s v="2007b-Norcross-11-BT10"/>
    <x v="0"/>
    <n v="44"/>
  </r>
  <r>
    <s v="OD0710"/>
    <s v="2007b-Norcross-11-BT10"/>
    <x v="0"/>
    <n v="44"/>
  </r>
  <r>
    <s v="OD0710"/>
    <s v="2007b-Norcross-11-BT10"/>
    <x v="0"/>
    <n v="44"/>
  </r>
  <r>
    <s v="OD0710"/>
    <s v="2007b-Norcross-11-BT10"/>
    <x v="0"/>
    <n v="44"/>
  </r>
  <r>
    <s v="OD0710"/>
    <s v="2007b-Norcross-11-BT10"/>
    <x v="0"/>
    <n v="45"/>
  </r>
  <r>
    <s v="OD0710"/>
    <s v="2007b-Norcross-11-BT10"/>
    <x v="0"/>
    <n v="45"/>
  </r>
  <r>
    <s v="OD0710"/>
    <s v="2007b-Norcross-11-BT10"/>
    <x v="0"/>
    <n v="45"/>
  </r>
  <r>
    <s v="OD0710"/>
    <s v="2007b-Norcross-11-BT10"/>
    <x v="0"/>
    <n v="45"/>
  </r>
  <r>
    <s v="OD0710"/>
    <s v="2007b-Norcross-11-BT10"/>
    <x v="0"/>
    <n v="45"/>
  </r>
  <r>
    <s v="OD0710"/>
    <s v="2007b-Norcross-11-BT10"/>
    <x v="0"/>
    <n v="45"/>
  </r>
  <r>
    <s v="OD0710"/>
    <s v="2007b-Norcross-11-BT10"/>
    <x v="0"/>
    <n v="45"/>
  </r>
  <r>
    <s v="OD0710"/>
    <s v="2007b-Norcross-11-BT10"/>
    <x v="0"/>
    <n v="46"/>
  </r>
  <r>
    <s v="OD0710"/>
    <s v="2007b-Norcross-11-BT10"/>
    <x v="0"/>
    <n v="46"/>
  </r>
  <r>
    <s v="OD0710"/>
    <s v="2007b-Norcross-11-BT10"/>
    <x v="0"/>
    <n v="46"/>
  </r>
  <r>
    <s v="OD0710"/>
    <s v="2007b-Norcross-11-BT10"/>
    <x v="0"/>
    <n v="46"/>
  </r>
  <r>
    <s v="OD0710"/>
    <s v="2007b-Norcross-11-BT10"/>
    <x v="0"/>
    <n v="46"/>
  </r>
  <r>
    <s v="OD0710"/>
    <s v="2007b-Norcross-11-BT10"/>
    <x v="0"/>
    <n v="47"/>
  </r>
  <r>
    <s v="OD0710"/>
    <s v="2007b-Norcross-11-BT10"/>
    <x v="0"/>
    <n v="47"/>
  </r>
  <r>
    <s v="OD0710"/>
    <s v="2007b-Norcross-11-BT10"/>
    <x v="0"/>
    <n v="47"/>
  </r>
  <r>
    <s v="OD0710"/>
    <s v="2007b-Norcross-11-BT10"/>
    <x v="0"/>
    <n v="47"/>
  </r>
  <r>
    <s v="OD0710"/>
    <s v="2007b-Norcross-11-BT10"/>
    <x v="0"/>
    <n v="47"/>
  </r>
  <r>
    <s v="OD0710"/>
    <s v="2007b-Norcross-11-BT10"/>
    <x v="0"/>
    <n v="47"/>
  </r>
  <r>
    <s v="OD0710"/>
    <s v="2007b-Norcross-11-BT10"/>
    <x v="0"/>
    <n v="47"/>
  </r>
  <r>
    <s v="OD0710"/>
    <s v="2007b-Norcross-11-BT10"/>
    <x v="0"/>
    <n v="47"/>
  </r>
  <r>
    <s v="OD0710"/>
    <s v="2007b-Norcross-11-BT10"/>
    <x v="0"/>
    <n v="48"/>
  </r>
  <r>
    <s v="OD0710"/>
    <s v="2007b-Norcross-11-BT10"/>
    <x v="0"/>
    <n v="49"/>
  </r>
  <r>
    <s v="OD0710"/>
    <s v="2007b-Norcross-11-BT10"/>
    <x v="0"/>
    <n v="52"/>
  </r>
  <r>
    <s v="OD0710"/>
    <s v="2007b-Norcross-11-BT10"/>
    <x v="0"/>
    <n v="52"/>
  </r>
  <r>
    <s v="OD0710"/>
    <s v="2007b-Norcross-11-BT10"/>
    <x v="0"/>
    <n v="54"/>
  </r>
  <r>
    <s v="OD0710"/>
    <s v="2007b-Norcross-11-BT10"/>
    <x v="0"/>
    <n v="55"/>
  </r>
  <r>
    <s v="OD0710"/>
    <s v="2007b-Norcross-11-BT10"/>
    <x v="0"/>
    <n v="58"/>
  </r>
  <r>
    <s v="OD0710"/>
    <s v="2007b-Norcross-11-BT10"/>
    <x v="0"/>
    <n v="58"/>
  </r>
  <r>
    <s v="OD0710"/>
    <s v="2007b-Norcross-11-BT10"/>
    <x v="0"/>
    <n v="60"/>
  </r>
  <r>
    <s v="OD0710"/>
    <s v="2007b-Norcross-11-BT10"/>
    <x v="0"/>
    <n v="60"/>
  </r>
  <r>
    <s v="OD0710"/>
    <s v="2007b-Norcross-11-BT10"/>
    <x v="0"/>
    <n v="61"/>
  </r>
  <r>
    <s v="OD0710"/>
    <s v="2007b-Norcross-11-BT10"/>
    <x v="0"/>
    <n v="62"/>
  </r>
  <r>
    <s v="OD0710"/>
    <s v="2007b-Norcross-11-BT10"/>
    <x v="0"/>
    <n v="62"/>
  </r>
  <r>
    <s v="OD0710"/>
    <s v="2007b-Norcross-11-BT10"/>
    <x v="0"/>
    <n v="62"/>
  </r>
  <r>
    <s v="OD0710"/>
    <s v="2007b-Norcross-11-BT10"/>
    <x v="0"/>
    <n v="62"/>
  </r>
  <r>
    <s v="OD0710"/>
    <s v="2007b-Norcross-11-BT10"/>
    <x v="0"/>
    <n v="62"/>
  </r>
  <r>
    <s v="OD0710"/>
    <s v="2007b-Norcross-11-BT10"/>
    <x v="0"/>
    <n v="62"/>
  </r>
  <r>
    <s v="OD0710"/>
    <s v="2007b-Norcross-11-BT10"/>
    <x v="0"/>
    <n v="63"/>
  </r>
  <r>
    <s v="OD0710"/>
    <s v="2007b-Norcross-11-BT10"/>
    <x v="0"/>
    <n v="64"/>
  </r>
  <r>
    <s v="OD0710"/>
    <s v="2007b-Norcross-11-BT10"/>
    <x v="0"/>
    <n v="64"/>
  </r>
  <r>
    <s v="OD0710"/>
    <s v="2007b-Norcross-11-BT10"/>
    <x v="0"/>
    <n v="64"/>
  </r>
  <r>
    <s v="OD0710"/>
    <s v="2007b-Norcross-11-BT10"/>
    <x v="0"/>
    <n v="64"/>
  </r>
  <r>
    <s v="OD0710"/>
    <s v="2007b-Norcross-11-BT10"/>
    <x v="0"/>
    <n v="64"/>
  </r>
  <r>
    <s v="OD0710"/>
    <s v="2007b-Norcross-11-BT10"/>
    <x v="0"/>
    <n v="65"/>
  </r>
  <r>
    <s v="OD0710"/>
    <s v="2007b-Norcross-11-BT10"/>
    <x v="0"/>
    <n v="65"/>
  </r>
  <r>
    <s v="OD0710"/>
    <s v="2007b-Norcross-11-BT10"/>
    <x v="0"/>
    <n v="65"/>
  </r>
  <r>
    <s v="OD0710"/>
    <s v="2007b-Norcross-11-BT10"/>
    <x v="0"/>
    <n v="65"/>
  </r>
  <r>
    <s v="OD0710"/>
    <s v="2007b-Norcross-11-BT10"/>
    <x v="0"/>
    <n v="65"/>
  </r>
  <r>
    <s v="OD0710"/>
    <s v="2007b-Norcross-11-BT10"/>
    <x v="0"/>
    <n v="65"/>
  </r>
  <r>
    <s v="OD0710"/>
    <s v="2007b-Norcross-11-BT10"/>
    <x v="0"/>
    <n v="65"/>
  </r>
  <r>
    <s v="OD0710"/>
    <s v="2007b-Norcross-11-BT10"/>
    <x v="0"/>
    <n v="65"/>
  </r>
  <r>
    <s v="OD0710"/>
    <s v="2007b-Norcross-11-BT10"/>
    <x v="0"/>
    <n v="65"/>
  </r>
  <r>
    <s v="OD0710"/>
    <s v="2007b-Norcross-11-BT10"/>
    <x v="0"/>
    <n v="66"/>
  </r>
  <r>
    <s v="OD0710"/>
    <s v="2007b-Norcross-11-BT10"/>
    <x v="0"/>
    <n v="66"/>
  </r>
  <r>
    <s v="OD0710"/>
    <s v="2007b-Norcross-11-BT10"/>
    <x v="0"/>
    <n v="66"/>
  </r>
  <r>
    <s v="OD0710"/>
    <s v="2007b-Norcross-11-BT10"/>
    <x v="0"/>
    <n v="66"/>
  </r>
  <r>
    <s v="OD0710"/>
    <s v="2007b-Norcross-11-BT10"/>
    <x v="0"/>
    <n v="66"/>
  </r>
  <r>
    <s v="OD0710"/>
    <s v="2007b-Norcross-11-BT10"/>
    <x v="0"/>
    <n v="66"/>
  </r>
  <r>
    <s v="OD0710"/>
    <s v="2007b-Norcross-11-BT10"/>
    <x v="0"/>
    <n v="66"/>
  </r>
  <r>
    <s v="OD0710"/>
    <s v="2007b-Norcross-11-BT10"/>
    <x v="0"/>
    <n v="66"/>
  </r>
  <r>
    <s v="OD0710"/>
    <s v="2007b-Norcross-11-BT10"/>
    <x v="0"/>
    <n v="67"/>
  </r>
  <r>
    <s v="OD0710"/>
    <s v="2007b-Norcross-11-BT10"/>
    <x v="0"/>
    <n v="67"/>
  </r>
  <r>
    <s v="OD0710"/>
    <s v="2007b-Norcross-11-BT10"/>
    <x v="0"/>
    <n v="67"/>
  </r>
  <r>
    <s v="OD0710"/>
    <s v="2007b-Norcross-11-BT10"/>
    <x v="0"/>
    <n v="67"/>
  </r>
  <r>
    <s v="OD0710"/>
    <s v="2007b-Norcross-11-BT10"/>
    <x v="0"/>
    <n v="67"/>
  </r>
  <r>
    <s v="OD0710"/>
    <s v="2007b-Norcross-11-BT10"/>
    <x v="0"/>
    <n v="67"/>
  </r>
  <r>
    <s v="OD0710"/>
    <s v="2007b-Norcross-11-BT10"/>
    <x v="0"/>
    <n v="67"/>
  </r>
  <r>
    <s v="OD0710"/>
    <s v="2007b-Norcross-11-BT10"/>
    <x v="0"/>
    <n v="67"/>
  </r>
  <r>
    <s v="OD0710"/>
    <s v="2007b-Norcross-11-BT10"/>
    <x v="0"/>
    <n v="68"/>
  </r>
  <r>
    <s v="OD0710"/>
    <s v="2007b-Norcross-11-BT10"/>
    <x v="0"/>
    <n v="68"/>
  </r>
  <r>
    <s v="OD0710"/>
    <s v="2007b-Norcross-11-BT10"/>
    <x v="0"/>
    <n v="68"/>
  </r>
  <r>
    <s v="OD0710"/>
    <s v="2007b-Norcross-11-BT10"/>
    <x v="0"/>
    <n v="68"/>
  </r>
  <r>
    <s v="OD0710"/>
    <s v="2007b-Norcross-11-BT10"/>
    <x v="0"/>
    <n v="69"/>
  </r>
  <r>
    <s v="OD0710"/>
    <s v="2007b-Norcross-11-BT10"/>
    <x v="0"/>
    <n v="69"/>
  </r>
  <r>
    <s v="OD0710"/>
    <s v="2007b-Norcross-11-BT10"/>
    <x v="0"/>
    <n v="69"/>
  </r>
  <r>
    <s v="OD0710"/>
    <s v="2007b-Norcross-11-BT10"/>
    <x v="0"/>
    <n v="69"/>
  </r>
  <r>
    <s v="OD0710"/>
    <s v="2007b-Norcross-11-BT10"/>
    <x v="0"/>
    <n v="71"/>
  </r>
  <r>
    <s v="OD0710"/>
    <s v="2007b-Norcross-11-BT10"/>
    <x v="0"/>
    <n v="71"/>
  </r>
  <r>
    <s v="OD0710"/>
    <s v="2007b-Norcross-11-BT10"/>
    <x v="0"/>
    <n v="71"/>
  </r>
  <r>
    <s v="OD0710"/>
    <s v="2007b-Norcross-11-BT10"/>
    <x v="0"/>
    <n v="72"/>
  </r>
  <r>
    <s v="OD0710"/>
    <s v="2007b-Norcross-11-BT10"/>
    <x v="0"/>
    <n v="72"/>
  </r>
  <r>
    <s v="OD0710"/>
    <s v="2007b-Norcross-11-BT10"/>
    <x v="0"/>
    <n v="72"/>
  </r>
  <r>
    <s v="OD0710"/>
    <s v="2007b-Norcross-11-BT10"/>
    <x v="0"/>
    <n v="75"/>
  </r>
  <r>
    <s v="OD0710"/>
    <s v="2007b-Norcross-11-BT10"/>
    <x v="0"/>
    <n v="76"/>
  </r>
  <r>
    <s v="OD0710"/>
    <s v="2007b-Norcross-11-BT10"/>
    <x v="19"/>
    <n v="71"/>
  </r>
  <r>
    <s v="OD0710"/>
    <s v="2007b-Norcross-11-BT10"/>
    <x v="6"/>
    <n v="48"/>
  </r>
  <r>
    <s v="OD0710"/>
    <s v="2007b-Norcross-11-BT10"/>
    <x v="6"/>
    <n v="58"/>
  </r>
  <r>
    <s v="OD0710"/>
    <s v="2007b-Norcross-11-BT10"/>
    <x v="6"/>
    <n v="60"/>
  </r>
  <r>
    <s v="OD0710"/>
    <s v="2007b-Norcross-11-BT10"/>
    <x v="27"/>
    <n v="29"/>
  </r>
  <r>
    <s v="OD0710"/>
    <s v="2007b-Norcross-11-BT10"/>
    <x v="27"/>
    <n v="80"/>
  </r>
  <r>
    <s v="OD0710"/>
    <s v="2007b-Norcross-11-BT10"/>
    <x v="26"/>
    <n v="98"/>
  </r>
  <r>
    <s v="OD0710"/>
    <s v="2007b-Norcross-11-BT10"/>
    <x v="3"/>
    <n v="55"/>
  </r>
  <r>
    <s v="OD0710"/>
    <s v="2007b-Norcross-11-BT10"/>
    <x v="3"/>
    <n v="56"/>
  </r>
  <r>
    <s v="OD0710"/>
    <s v="2007b-Norcross-11-BT10"/>
    <x v="3"/>
    <n v="57"/>
  </r>
  <r>
    <s v="OD0710"/>
    <s v="2007b-Norcross-11-BT10"/>
    <x v="3"/>
    <n v="61"/>
  </r>
  <r>
    <s v="OD0710"/>
    <s v="2007b-Norcross-11-BT10"/>
    <x v="3"/>
    <n v="62"/>
  </r>
  <r>
    <s v="OD0710"/>
    <s v="2007b-Norcross-11-BT10"/>
    <x v="3"/>
    <n v="62"/>
  </r>
  <r>
    <s v="OD0710"/>
    <s v="2007b-Norcross-11-BT10"/>
    <x v="3"/>
    <n v="64"/>
  </r>
  <r>
    <s v="OD0710"/>
    <s v="2007b-Norcross-11-BT10"/>
    <x v="3"/>
    <n v="64"/>
  </r>
  <r>
    <s v="OD0710"/>
    <s v="2007b-Norcross-11-BT10"/>
    <x v="3"/>
    <n v="65"/>
  </r>
  <r>
    <s v="OD0710"/>
    <s v="2007b-Norcross-11-BT10"/>
    <x v="3"/>
    <n v="65"/>
  </r>
  <r>
    <s v="OD0710"/>
    <s v="2007b-Norcross-11-BT10"/>
    <x v="3"/>
    <n v="66"/>
  </r>
  <r>
    <s v="OD0710"/>
    <s v="2007b-Norcross-11-BT10"/>
    <x v="3"/>
    <n v="67"/>
  </r>
  <r>
    <s v="OD0710"/>
    <s v="2007b-Norcross-11-BT10"/>
    <x v="3"/>
    <n v="68"/>
  </r>
  <r>
    <s v="OD0710"/>
    <s v="2007b-Norcross-11-BT10"/>
    <x v="3"/>
    <n v="68"/>
  </r>
  <r>
    <s v="OD0710"/>
    <s v="2007b-Norcross-11-BT10"/>
    <x v="3"/>
    <n v="68"/>
  </r>
  <r>
    <s v="OD0710"/>
    <s v="2007b-Norcross-11-BT10"/>
    <x v="3"/>
    <n v="69"/>
  </r>
  <r>
    <s v="OD0710"/>
    <s v="2007b-Norcross-11-BT10"/>
    <x v="3"/>
    <n v="69"/>
  </r>
  <r>
    <s v="OD0710"/>
    <s v="2007b-Norcross-11-BT10"/>
    <x v="3"/>
    <n v="69"/>
  </r>
  <r>
    <s v="OD0710"/>
    <s v="2007b-Norcross-11-BT10"/>
    <x v="3"/>
    <n v="69"/>
  </r>
  <r>
    <s v="OD0710"/>
    <s v="2007b-Norcross-11-BT10"/>
    <x v="3"/>
    <n v="71"/>
  </r>
  <r>
    <s v="OD0710"/>
    <s v="2007b-Norcross-11-BT10"/>
    <x v="3"/>
    <n v="72"/>
  </r>
  <r>
    <s v="OD0710"/>
    <s v="2007b-Norcross-11-BT10"/>
    <x v="3"/>
    <n v="72"/>
  </r>
  <r>
    <s v="OD0710"/>
    <s v="2007b-Norcross-11-BT10"/>
    <x v="3"/>
    <n v="72"/>
  </r>
  <r>
    <s v="OD0710"/>
    <s v="2007b-Norcross-11-BT10"/>
    <x v="3"/>
    <n v="72"/>
  </r>
  <r>
    <s v="OD0710"/>
    <s v="2007b-Norcross-11-BT10"/>
    <x v="3"/>
    <n v="72"/>
  </r>
  <r>
    <s v="OD0710"/>
    <s v="2007b-Norcross-11-BT10"/>
    <x v="3"/>
    <n v="72"/>
  </r>
  <r>
    <s v="OD0710"/>
    <s v="2007b-Norcross-11-BT10"/>
    <x v="3"/>
    <n v="72"/>
  </r>
  <r>
    <s v="OD0710"/>
    <s v="2007b-Norcross-11-BT10"/>
    <x v="3"/>
    <n v="73"/>
  </r>
  <r>
    <s v="OD0710"/>
    <s v="2007b-Norcross-11-BT10"/>
    <x v="3"/>
    <n v="73"/>
  </r>
  <r>
    <s v="OD0710"/>
    <s v="2007b-Norcross-11-BT10"/>
    <x v="3"/>
    <n v="73"/>
  </r>
  <r>
    <s v="OD0710"/>
    <s v="2007b-Norcross-11-BT10"/>
    <x v="3"/>
    <n v="74"/>
  </r>
  <r>
    <s v="OD0710"/>
    <s v="2007b-Norcross-11-BT10"/>
    <x v="3"/>
    <n v="74"/>
  </r>
  <r>
    <s v="OD0710"/>
    <s v="2007b-Norcross-11-BT10"/>
    <x v="3"/>
    <n v="75"/>
  </r>
  <r>
    <s v="OD0710"/>
    <s v="2007b-Norcross-11-BT10"/>
    <x v="3"/>
    <n v="75"/>
  </r>
  <r>
    <s v="OD0710"/>
    <s v="2007b-Norcross-11-BT10"/>
    <x v="3"/>
    <n v="75"/>
  </r>
  <r>
    <s v="OD0710"/>
    <s v="2007b-Norcross-11-BT10"/>
    <x v="3"/>
    <n v="76"/>
  </r>
  <r>
    <s v="OD0710"/>
    <s v="2007b-Norcross-11-BT10"/>
    <x v="3"/>
    <n v="77"/>
  </r>
  <r>
    <s v="OD0710"/>
    <s v="2007b-Norcross-11-BT10"/>
    <x v="3"/>
    <n v="79"/>
  </r>
  <r>
    <s v="OD0710"/>
    <s v="2007b-Norcross-11-BT10"/>
    <x v="3"/>
    <n v="80"/>
  </r>
  <r>
    <s v="OD0710"/>
    <s v="2007b-Norcross-11-BT10"/>
    <x v="3"/>
    <n v="84"/>
  </r>
  <r>
    <s v="OD0710"/>
    <s v="2007b-Norcross-11-BT10"/>
    <x v="3"/>
    <n v="84"/>
  </r>
  <r>
    <s v="OD0710"/>
    <s v="2007b-Norcross-11-BT10"/>
    <x v="3"/>
    <n v="86"/>
  </r>
  <r>
    <s v="OD0710"/>
    <s v="2007b-Norcross-11-BT10"/>
    <x v="3"/>
    <n v="89"/>
  </r>
  <r>
    <s v="OD0710"/>
    <s v="2007b-Norcross-11-BT10"/>
    <x v="3"/>
    <n v="89"/>
  </r>
  <r>
    <s v="OD0710"/>
    <s v="2007b-Norcross-11-BT10"/>
    <x v="3"/>
    <n v="92"/>
  </r>
  <r>
    <s v="OD0710"/>
    <s v="2007b-Norcross-11-BT10"/>
    <x v="3"/>
    <n v="96"/>
  </r>
  <r>
    <s v="OD0710"/>
    <s v="2007b-Norcross-11-BT10"/>
    <x v="3"/>
    <n v="97"/>
  </r>
  <r>
    <s v="OD0710"/>
    <s v="2007b-Norcross-11-BT10"/>
    <x v="3"/>
    <n v="97"/>
  </r>
  <r>
    <s v="OD0710"/>
    <s v="2007b-Norcross-11-BT10"/>
    <x v="3"/>
    <n v="101"/>
  </r>
  <r>
    <s v="OD0710"/>
    <s v="2007b-Norcross-11-BT10"/>
    <x v="3"/>
    <n v="101"/>
  </r>
  <r>
    <s v="OD0710"/>
    <s v="2007b-Norcross-11-BT10"/>
    <x v="3"/>
    <n v="102"/>
  </r>
  <r>
    <s v="OD0710"/>
    <s v="2007b-Norcross-11-BT10"/>
    <x v="3"/>
    <n v="102"/>
  </r>
  <r>
    <s v="OD0710"/>
    <s v="2007b-Norcross-11-BT10"/>
    <x v="3"/>
    <n v="102"/>
  </r>
  <r>
    <s v="OD0710"/>
    <s v="2007b-Norcross-11-BT10"/>
    <x v="3"/>
    <n v="102"/>
  </r>
  <r>
    <s v="OD0710"/>
    <s v="2007b-Norcross-11-BT10"/>
    <x v="3"/>
    <n v="104"/>
  </r>
  <r>
    <s v="OD0710"/>
    <s v="2007b-Norcross-11-BT10"/>
    <x v="3"/>
    <n v="105"/>
  </r>
  <r>
    <s v="OD0710"/>
    <s v="2007b-Norcross-11-BT10"/>
    <x v="3"/>
    <n v="106"/>
  </r>
  <r>
    <s v="OD0710"/>
    <s v="2007b-Norcross-11-BT10"/>
    <x v="3"/>
    <n v="107"/>
  </r>
  <r>
    <s v="OD0710"/>
    <s v="2007b-Norcross-11-BT10"/>
    <x v="3"/>
    <n v="107"/>
  </r>
  <r>
    <s v="OD0710"/>
    <s v="2007b-Norcross-11-BT10"/>
    <x v="3"/>
    <n v="108"/>
  </r>
  <r>
    <s v="OD0710"/>
    <s v="2007b-Norcross-11-BT10"/>
    <x v="3"/>
    <n v="108"/>
  </r>
  <r>
    <s v="OD0710"/>
    <s v="2007b-Norcross-11-BT10"/>
    <x v="3"/>
    <n v="110"/>
  </r>
  <r>
    <s v="OD0710"/>
    <s v="2007b-Norcross-11-BT10"/>
    <x v="3"/>
    <n v="110"/>
  </r>
  <r>
    <s v="OD0710"/>
    <s v="2007b-Norcross-11-BT10"/>
    <x v="3"/>
    <n v="114"/>
  </r>
  <r>
    <s v="OD0710"/>
    <s v="2007b-Norcross-11-BT10"/>
    <x v="3"/>
    <n v="119"/>
  </r>
  <r>
    <s v="OD0710"/>
    <s v="2007b-Norcross-11-BT10"/>
    <x v="3"/>
    <n v="122"/>
  </r>
  <r>
    <s v="OD0710"/>
    <s v="2007b-Norcross-11-BT10"/>
    <x v="3"/>
    <n v="125"/>
  </r>
  <r>
    <s v="OD0710"/>
    <s v="2007b-Norcross-11-BT10"/>
    <x v="3"/>
    <n v="127"/>
  </r>
  <r>
    <s v="OD0710"/>
    <s v="2007b-Norcross-11-BT10"/>
    <x v="3"/>
    <n v="130"/>
  </r>
  <r>
    <s v="OD0710"/>
    <s v="2007b-Norcross-11-BT10"/>
    <x v="3"/>
    <n v="131"/>
  </r>
  <r>
    <s v="OD0710"/>
    <s v="2007b-Norcross-11-BT10"/>
    <x v="3"/>
    <n v="131"/>
  </r>
  <r>
    <s v="OD0710"/>
    <s v="2007b-Norcross-11-BT10"/>
    <x v="3"/>
    <n v="143"/>
  </r>
  <r>
    <s v="OD0710"/>
    <s v="2007b-Norcross-11-BT10"/>
    <x v="3"/>
    <n v="144"/>
  </r>
  <r>
    <s v="OD0710"/>
    <s v="2007b-Norcross-11-BT10"/>
    <x v="3"/>
    <n v="146"/>
  </r>
  <r>
    <s v="OD0710"/>
    <s v="2007b-Norcross-11-BT10"/>
    <x v="3"/>
    <n v="155"/>
  </r>
  <r>
    <s v="OD0710"/>
    <s v="2007b-Norcross-11-BT10"/>
    <x v="3"/>
    <n v="165"/>
  </r>
  <r>
    <s v="OD0710"/>
    <s v="2007b-Norcross-11-BT10"/>
    <x v="3"/>
    <n v="201"/>
  </r>
  <r>
    <s v="OD0710"/>
    <s v="2007b-Norcross-11-BT10"/>
    <x v="4"/>
    <n v="40"/>
  </r>
  <r>
    <s v="OD0710"/>
    <s v="2007b-Norcross-11-BT10"/>
    <x v="4"/>
    <n v="44"/>
  </r>
  <r>
    <s v="OD0710"/>
    <s v="2007b-Norcross-11-BT10"/>
    <x v="4"/>
    <n v="46"/>
  </r>
  <r>
    <s v="OD0710"/>
    <s v="2007b-Norcross-11-BT10"/>
    <x v="4"/>
    <n v="46"/>
  </r>
  <r>
    <s v="OD0710"/>
    <s v="2007b-Norcross-11-BT10"/>
    <x v="4"/>
    <n v="46"/>
  </r>
  <r>
    <s v="OD0710"/>
    <s v="2007b-Norcross-11-BT10"/>
    <x v="4"/>
    <n v="47"/>
  </r>
  <r>
    <s v="OD0710"/>
    <s v="2007b-Norcross-11-BT10"/>
    <x v="4"/>
    <n v="48"/>
  </r>
  <r>
    <s v="OD0710"/>
    <s v="2007b-Norcross-11-BT10"/>
    <x v="4"/>
    <n v="49"/>
  </r>
  <r>
    <s v="OD0710"/>
    <s v="2007b-Norcross-11-BT10"/>
    <x v="4"/>
    <n v="49"/>
  </r>
  <r>
    <s v="OD0710"/>
    <s v="2007b-Norcross-11-BT10"/>
    <x v="4"/>
    <n v="49"/>
  </r>
  <r>
    <s v="OD0710"/>
    <s v="2007b-Norcross-11-BT10"/>
    <x v="4"/>
    <n v="50"/>
  </r>
  <r>
    <s v="OD0710"/>
    <s v="2007b-Norcross-11-BT10"/>
    <x v="4"/>
    <n v="52"/>
  </r>
  <r>
    <s v="OD0710"/>
    <s v="2007b-Norcross-11-BT10"/>
    <x v="4"/>
    <n v="52"/>
  </r>
  <r>
    <s v="OD0710"/>
    <s v="2007b-Norcross-11-BT10"/>
    <x v="4"/>
    <n v="52"/>
  </r>
  <r>
    <s v="OD0710"/>
    <s v="2007b-Norcross-11-BT10"/>
    <x v="4"/>
    <n v="52"/>
  </r>
  <r>
    <s v="OD0710"/>
    <s v="2007b-Norcross-11-BT10"/>
    <x v="4"/>
    <n v="53"/>
  </r>
  <r>
    <s v="OD0710"/>
    <s v="2007b-Norcross-11-BT10"/>
    <x v="4"/>
    <n v="53"/>
  </r>
  <r>
    <s v="OD0710"/>
    <s v="2007b-Norcross-11-BT10"/>
    <x v="4"/>
    <n v="53"/>
  </r>
  <r>
    <s v="OD0710"/>
    <s v="2007b-Norcross-11-BT10"/>
    <x v="4"/>
    <n v="53"/>
  </r>
  <r>
    <s v="OD0710"/>
    <s v="2007b-Norcross-11-BT10"/>
    <x v="4"/>
    <n v="53"/>
  </r>
  <r>
    <s v="OD0710"/>
    <s v="2007b-Norcross-11-BT10"/>
    <x v="4"/>
    <n v="54"/>
  </r>
  <r>
    <s v="OD0710"/>
    <s v="2007b-Norcross-11-BT10"/>
    <x v="4"/>
    <n v="54"/>
  </r>
  <r>
    <s v="OD0710"/>
    <s v="2007b-Norcross-11-BT10"/>
    <x v="4"/>
    <n v="54"/>
  </r>
  <r>
    <s v="OD0710"/>
    <s v="2007b-Norcross-11-BT10"/>
    <x v="4"/>
    <n v="54"/>
  </r>
  <r>
    <s v="OD0710"/>
    <s v="2007b-Norcross-11-BT10"/>
    <x v="4"/>
    <n v="54"/>
  </r>
  <r>
    <s v="OD0710"/>
    <s v="2007b-Norcross-11-BT10"/>
    <x v="4"/>
    <n v="54"/>
  </r>
  <r>
    <s v="OD0710"/>
    <s v="2007b-Norcross-11-BT10"/>
    <x v="4"/>
    <n v="54"/>
  </r>
  <r>
    <s v="OD0710"/>
    <s v="2007b-Norcross-11-BT10"/>
    <x v="4"/>
    <n v="55"/>
  </r>
  <r>
    <s v="OD0710"/>
    <s v="2007b-Norcross-11-BT10"/>
    <x v="4"/>
    <n v="55"/>
  </r>
  <r>
    <s v="OD0710"/>
    <s v="2007b-Norcross-11-BT10"/>
    <x v="4"/>
    <n v="56"/>
  </r>
  <r>
    <s v="OD0710"/>
    <s v="2007b-Norcross-11-BT10"/>
    <x v="4"/>
    <n v="56"/>
  </r>
  <r>
    <s v="OD0710"/>
    <s v="2007b-Norcross-11-BT10"/>
    <x v="4"/>
    <n v="56"/>
  </r>
  <r>
    <s v="OD0710"/>
    <s v="2007b-Norcross-11-BT10"/>
    <x v="4"/>
    <n v="56"/>
  </r>
  <r>
    <s v="OD0710"/>
    <s v="2007b-Norcross-11-BT10"/>
    <x v="4"/>
    <n v="56"/>
  </r>
  <r>
    <s v="OD0710"/>
    <s v="2007b-Norcross-11-BT10"/>
    <x v="4"/>
    <n v="56"/>
  </r>
  <r>
    <s v="OD0710"/>
    <s v="2007b-Norcross-11-BT10"/>
    <x v="4"/>
    <n v="56"/>
  </r>
  <r>
    <s v="OD0710"/>
    <s v="2007b-Norcross-11-BT10"/>
    <x v="4"/>
    <n v="56"/>
  </r>
  <r>
    <s v="OD0710"/>
    <s v="2007b-Norcross-11-BT10"/>
    <x v="4"/>
    <n v="56"/>
  </r>
  <r>
    <s v="OD0710"/>
    <s v="2007b-Norcross-11-BT10"/>
    <x v="4"/>
    <n v="57"/>
  </r>
  <r>
    <s v="OD0710"/>
    <s v="2007b-Norcross-11-BT10"/>
    <x v="4"/>
    <n v="57"/>
  </r>
  <r>
    <s v="OD0710"/>
    <s v="2007b-Norcross-11-BT10"/>
    <x v="4"/>
    <n v="57"/>
  </r>
  <r>
    <s v="OD0710"/>
    <s v="2007b-Norcross-11-BT10"/>
    <x v="4"/>
    <n v="57"/>
  </r>
  <r>
    <s v="OD0710"/>
    <s v="2007b-Norcross-11-BT10"/>
    <x v="4"/>
    <n v="58"/>
  </r>
  <r>
    <s v="OD0710"/>
    <s v="2007b-Norcross-11-BT10"/>
    <x v="4"/>
    <n v="58"/>
  </r>
  <r>
    <s v="OD0710"/>
    <s v="2007b-Norcross-11-BT10"/>
    <x v="4"/>
    <n v="58"/>
  </r>
  <r>
    <s v="OD0710"/>
    <s v="2007b-Norcross-11-BT10"/>
    <x v="4"/>
    <n v="59"/>
  </r>
  <r>
    <s v="OD0710"/>
    <s v="2007b-Norcross-11-BT10"/>
    <x v="4"/>
    <n v="59"/>
  </r>
  <r>
    <s v="OD0710"/>
    <s v="2007b-Norcross-11-BT10"/>
    <x v="4"/>
    <n v="60"/>
  </r>
  <r>
    <s v="OD0710"/>
    <s v="2007b-Norcross-11-BT10"/>
    <x v="4"/>
    <n v="61"/>
  </r>
  <r>
    <s v="OD0710"/>
    <s v="2007b-Norcross-11-BT10"/>
    <x v="4"/>
    <n v="61"/>
  </r>
  <r>
    <s v="OD0710"/>
    <s v="2007b-Norcross-11-BT10"/>
    <x v="14"/>
    <n v="45"/>
  </r>
  <r>
    <s v="OD0710"/>
    <s v="2007b-Norcross-11-BT10"/>
    <x v="14"/>
    <n v="75"/>
  </r>
  <r>
    <s v="OD0710"/>
    <s v="2007b-Norcross-11-BT10"/>
    <x v="14"/>
    <n v="86"/>
  </r>
  <r>
    <s v="OD0710"/>
    <s v="2007b-Norcross-11-BT10"/>
    <x v="14"/>
    <n v="95"/>
  </r>
  <r>
    <s v="OD0710"/>
    <s v="2007b-Norcross-11-BT10"/>
    <x v="14"/>
    <n v="99"/>
  </r>
  <r>
    <s v="OD0710"/>
    <s v="2007b-Norcross-11-BT10"/>
    <x v="5"/>
    <n v="56"/>
  </r>
  <r>
    <s v="OD0710"/>
    <s v="2007b-Norcross-12-BT11"/>
    <x v="20"/>
    <n v="37"/>
  </r>
  <r>
    <s v="OD0710"/>
    <s v="2007b-Norcross-12-BT11"/>
    <x v="20"/>
    <n v="62"/>
  </r>
  <r>
    <s v="OD0710"/>
    <s v="2007b-Norcross-12-BT11"/>
    <x v="20"/>
    <n v="63"/>
  </r>
  <r>
    <s v="OD0710"/>
    <s v="2007b-Norcross-12-BT11"/>
    <x v="20"/>
    <n v="67"/>
  </r>
  <r>
    <s v="OD0710"/>
    <s v="2007b-Norcross-12-BT11"/>
    <x v="20"/>
    <n v="69"/>
  </r>
  <r>
    <s v="OD0710"/>
    <s v="2007b-Norcross-12-BT11"/>
    <x v="20"/>
    <n v="69"/>
  </r>
  <r>
    <s v="OD0710"/>
    <s v="2007b-Norcross-12-BT11"/>
    <x v="20"/>
    <n v="70"/>
  </r>
  <r>
    <s v="OD0710"/>
    <s v="2007b-Norcross-12-BT11"/>
    <x v="20"/>
    <n v="70"/>
  </r>
  <r>
    <s v="OD0710"/>
    <s v="2007b-Norcross-12-BT11"/>
    <x v="20"/>
    <n v="71"/>
  </r>
  <r>
    <s v="OD0710"/>
    <s v="2007b-Norcross-12-BT11"/>
    <x v="20"/>
    <n v="71"/>
  </r>
  <r>
    <s v="OD0710"/>
    <s v="2007b-Norcross-12-BT11"/>
    <x v="20"/>
    <n v="71"/>
  </r>
  <r>
    <s v="OD0710"/>
    <s v="2007b-Norcross-12-BT11"/>
    <x v="20"/>
    <n v="72"/>
  </r>
  <r>
    <s v="OD0710"/>
    <s v="2007b-Norcross-12-BT11"/>
    <x v="20"/>
    <n v="72"/>
  </r>
  <r>
    <s v="OD0710"/>
    <s v="2007b-Norcross-12-BT11"/>
    <x v="20"/>
    <n v="72"/>
  </r>
  <r>
    <s v="OD0710"/>
    <s v="2007b-Norcross-12-BT11"/>
    <x v="20"/>
    <n v="73"/>
  </r>
  <r>
    <s v="OD0710"/>
    <s v="2007b-Norcross-12-BT11"/>
    <x v="20"/>
    <n v="74"/>
  </r>
  <r>
    <s v="OD0710"/>
    <s v="2007b-Norcross-12-BT11"/>
    <x v="20"/>
    <n v="74"/>
  </r>
  <r>
    <s v="OD0710"/>
    <s v="2007b-Norcross-12-BT11"/>
    <x v="20"/>
    <n v="75"/>
  </r>
  <r>
    <s v="OD0710"/>
    <s v="2007b-Norcross-12-BT11"/>
    <x v="20"/>
    <n v="75"/>
  </r>
  <r>
    <s v="OD0710"/>
    <s v="2007b-Norcross-12-BT11"/>
    <x v="20"/>
    <n v="76"/>
  </r>
  <r>
    <s v="OD0710"/>
    <s v="2007b-Norcross-12-BT11"/>
    <x v="20"/>
    <n v="76"/>
  </r>
  <r>
    <s v="OD0710"/>
    <s v="2007b-Norcross-12-BT11"/>
    <x v="20"/>
    <n v="76"/>
  </r>
  <r>
    <s v="OD0710"/>
    <s v="2007b-Norcross-12-BT11"/>
    <x v="20"/>
    <n v="76"/>
  </r>
  <r>
    <s v="OD0710"/>
    <s v="2007b-Norcross-12-BT11"/>
    <x v="20"/>
    <n v="77"/>
  </r>
  <r>
    <s v="OD0710"/>
    <s v="2007b-Norcross-12-BT11"/>
    <x v="20"/>
    <n v="77"/>
  </r>
  <r>
    <s v="OD0710"/>
    <s v="2007b-Norcross-12-BT11"/>
    <x v="20"/>
    <n v="79"/>
  </r>
  <r>
    <s v="OD0710"/>
    <s v="2007b-Norcross-12-BT11"/>
    <x v="20"/>
    <n v="82"/>
  </r>
  <r>
    <s v="OD0710"/>
    <s v="2007b-Norcross-12-BT11"/>
    <x v="20"/>
    <n v="87"/>
  </r>
  <r>
    <s v="OD0710"/>
    <s v="2007b-Norcross-12-BT11"/>
    <x v="20"/>
    <n v="87"/>
  </r>
  <r>
    <s v="OD0710"/>
    <s v="2007b-Norcross-12-BT11"/>
    <x v="20"/>
    <n v="88"/>
  </r>
  <r>
    <s v="OD0710"/>
    <s v="2007b-Norcross-12-BT11"/>
    <x v="20"/>
    <n v="88"/>
  </r>
  <r>
    <s v="OD0710"/>
    <s v="2007b-Norcross-12-BT11"/>
    <x v="20"/>
    <n v="89"/>
  </r>
  <r>
    <s v="OD0710"/>
    <s v="2007b-Norcross-12-BT11"/>
    <x v="20"/>
    <n v="90"/>
  </r>
  <r>
    <s v="OD0710"/>
    <s v="2007b-Norcross-12-BT11"/>
    <x v="20"/>
    <n v="90"/>
  </r>
  <r>
    <s v="OD0710"/>
    <s v="2007b-Norcross-12-BT11"/>
    <x v="20"/>
    <n v="90"/>
  </r>
  <r>
    <s v="OD0710"/>
    <s v="2007b-Norcross-12-BT11"/>
    <x v="20"/>
    <n v="91"/>
  </r>
  <r>
    <s v="OD0710"/>
    <s v="2007b-Norcross-12-BT11"/>
    <x v="20"/>
    <n v="92"/>
  </r>
  <r>
    <s v="OD0710"/>
    <s v="2007b-Norcross-12-BT11"/>
    <x v="20"/>
    <n v="92"/>
  </r>
  <r>
    <s v="OD0710"/>
    <s v="2007b-Norcross-12-BT11"/>
    <x v="20"/>
    <n v="92"/>
  </r>
  <r>
    <s v="OD0710"/>
    <s v="2007b-Norcross-12-BT11"/>
    <x v="20"/>
    <n v="93"/>
  </r>
  <r>
    <s v="OD0710"/>
    <s v="2007b-Norcross-12-BT11"/>
    <x v="20"/>
    <n v="93"/>
  </r>
  <r>
    <s v="OD0710"/>
    <s v="2007b-Norcross-12-BT11"/>
    <x v="20"/>
    <n v="94"/>
  </r>
  <r>
    <s v="OD0710"/>
    <s v="2007b-Norcross-12-BT11"/>
    <x v="20"/>
    <n v="94"/>
  </r>
  <r>
    <s v="OD0710"/>
    <s v="2007b-Norcross-12-BT11"/>
    <x v="20"/>
    <n v="95"/>
  </r>
  <r>
    <s v="OD0710"/>
    <s v="2007b-Norcross-12-BT11"/>
    <x v="20"/>
    <n v="95"/>
  </r>
  <r>
    <s v="OD0710"/>
    <s v="2007b-Norcross-12-BT11"/>
    <x v="20"/>
    <n v="96"/>
  </r>
  <r>
    <s v="OD0710"/>
    <s v="2007b-Norcross-12-BT11"/>
    <x v="20"/>
    <n v="96"/>
  </r>
  <r>
    <s v="OD0710"/>
    <s v="2007b-Norcross-12-BT11"/>
    <x v="20"/>
    <n v="99"/>
  </r>
  <r>
    <s v="OD0710"/>
    <s v="2007b-Norcross-12-BT11"/>
    <x v="20"/>
    <n v="99"/>
  </r>
  <r>
    <s v="OD0710"/>
    <s v="2007b-Norcross-12-BT11"/>
    <x v="20"/>
    <n v="100"/>
  </r>
  <r>
    <s v="OD0710"/>
    <s v="2007b-Norcross-12-BT11"/>
    <x v="20"/>
    <n v="100"/>
  </r>
  <r>
    <s v="OD0710"/>
    <s v="2007b-Norcross-12-BT11"/>
    <x v="20"/>
    <n v="101"/>
  </r>
  <r>
    <s v="OD0710"/>
    <s v="2007b-Norcross-12-BT11"/>
    <x v="20"/>
    <n v="102"/>
  </r>
  <r>
    <s v="OD0710"/>
    <s v="2007b-Norcross-12-BT11"/>
    <x v="20"/>
    <n v="102"/>
  </r>
  <r>
    <s v="OD0710"/>
    <s v="2007b-Norcross-12-BT11"/>
    <x v="20"/>
    <n v="103"/>
  </r>
  <r>
    <s v="OD0710"/>
    <s v="2007b-Norcross-12-BT11"/>
    <x v="20"/>
    <n v="104"/>
  </r>
  <r>
    <s v="OD0710"/>
    <s v="2007b-Norcross-12-BT11"/>
    <x v="20"/>
    <n v="104"/>
  </r>
  <r>
    <s v="OD0710"/>
    <s v="2007b-Norcross-12-BT11"/>
    <x v="20"/>
    <n v="104"/>
  </r>
  <r>
    <s v="OD0710"/>
    <s v="2007b-Norcross-12-BT11"/>
    <x v="20"/>
    <n v="105"/>
  </r>
  <r>
    <s v="OD0710"/>
    <s v="2007b-Norcross-12-BT11"/>
    <x v="20"/>
    <n v="111"/>
  </r>
  <r>
    <s v="OD0710"/>
    <s v="2007b-Norcross-12-BT11"/>
    <x v="20"/>
    <n v="112"/>
  </r>
  <r>
    <s v="OD0710"/>
    <s v="2007b-Norcross-12-BT11"/>
    <x v="20"/>
    <n v="116"/>
  </r>
  <r>
    <s v="OD0710"/>
    <s v="2007b-Norcross-12-BT11"/>
    <x v="20"/>
    <n v="117"/>
  </r>
  <r>
    <s v="OD0710"/>
    <s v="2007b-Norcross-12-BT11"/>
    <x v="20"/>
    <n v="117"/>
  </r>
  <r>
    <s v="OD0710"/>
    <s v="2007b-Norcross-12-BT11"/>
    <x v="20"/>
    <n v="117"/>
  </r>
  <r>
    <s v="OD0710"/>
    <s v="2007b-Norcross-12-BT11"/>
    <x v="11"/>
    <n v="69"/>
  </r>
  <r>
    <s v="OD0710"/>
    <s v="2007b-Norcross-12-BT11"/>
    <x v="11"/>
    <n v="77"/>
  </r>
  <r>
    <s v="OD0710"/>
    <s v="2007b-Norcross-12-BT11"/>
    <x v="11"/>
    <n v="78"/>
  </r>
  <r>
    <s v="OD0710"/>
    <s v="2007b-Norcross-12-BT11"/>
    <x v="11"/>
    <n v="95"/>
  </r>
  <r>
    <s v="OD0710"/>
    <s v="2007b-Norcross-12-BT11"/>
    <x v="31"/>
    <n v="92"/>
  </r>
  <r>
    <s v="OD0710"/>
    <s v="2007b-Norcross-12-BT11"/>
    <x v="0"/>
    <n v="36"/>
  </r>
  <r>
    <s v="OD0710"/>
    <s v="2007b-Norcross-12-BT11"/>
    <x v="0"/>
    <n v="37"/>
  </r>
  <r>
    <s v="OD0710"/>
    <s v="2007b-Norcross-12-BT11"/>
    <x v="0"/>
    <n v="38"/>
  </r>
  <r>
    <s v="OD0710"/>
    <s v="2007b-Norcross-12-BT11"/>
    <x v="0"/>
    <n v="38"/>
  </r>
  <r>
    <s v="OD0710"/>
    <s v="2007b-Norcross-12-BT11"/>
    <x v="0"/>
    <n v="38"/>
  </r>
  <r>
    <s v="OD0710"/>
    <s v="2007b-Norcross-12-BT11"/>
    <x v="0"/>
    <n v="39"/>
  </r>
  <r>
    <s v="OD0710"/>
    <s v="2007b-Norcross-12-BT11"/>
    <x v="0"/>
    <n v="40"/>
  </r>
  <r>
    <s v="OD0710"/>
    <s v="2007b-Norcross-12-BT11"/>
    <x v="0"/>
    <n v="40"/>
  </r>
  <r>
    <s v="OD0710"/>
    <s v="2007b-Norcross-12-BT11"/>
    <x v="0"/>
    <n v="40"/>
  </r>
  <r>
    <s v="OD0710"/>
    <s v="2007b-Norcross-12-BT11"/>
    <x v="0"/>
    <n v="40"/>
  </r>
  <r>
    <s v="OD0710"/>
    <s v="2007b-Norcross-12-BT11"/>
    <x v="0"/>
    <n v="41"/>
  </r>
  <r>
    <s v="OD0710"/>
    <s v="2007b-Norcross-12-BT11"/>
    <x v="0"/>
    <n v="42"/>
  </r>
  <r>
    <s v="OD0710"/>
    <s v="2007b-Norcross-12-BT11"/>
    <x v="0"/>
    <n v="42"/>
  </r>
  <r>
    <s v="OD0710"/>
    <s v="2007b-Norcross-12-BT11"/>
    <x v="0"/>
    <n v="42"/>
  </r>
  <r>
    <s v="OD0710"/>
    <s v="2007b-Norcross-12-BT11"/>
    <x v="0"/>
    <n v="42"/>
  </r>
  <r>
    <s v="OD0710"/>
    <s v="2007b-Norcross-12-BT11"/>
    <x v="0"/>
    <n v="42"/>
  </r>
  <r>
    <s v="OD0710"/>
    <s v="2007b-Norcross-12-BT11"/>
    <x v="0"/>
    <n v="42"/>
  </r>
  <r>
    <s v="OD0710"/>
    <s v="2007b-Norcross-12-BT11"/>
    <x v="0"/>
    <n v="42"/>
  </r>
  <r>
    <s v="OD0710"/>
    <s v="2007b-Norcross-12-BT11"/>
    <x v="0"/>
    <n v="42"/>
  </r>
  <r>
    <s v="OD0710"/>
    <s v="2007b-Norcross-12-BT11"/>
    <x v="0"/>
    <n v="42"/>
  </r>
  <r>
    <s v="OD0710"/>
    <s v="2007b-Norcross-12-BT11"/>
    <x v="0"/>
    <n v="43"/>
  </r>
  <r>
    <s v="OD0710"/>
    <s v="2007b-Norcross-12-BT11"/>
    <x v="0"/>
    <n v="43"/>
  </r>
  <r>
    <s v="OD0710"/>
    <s v="2007b-Norcross-12-BT11"/>
    <x v="0"/>
    <n v="43"/>
  </r>
  <r>
    <s v="OD0710"/>
    <s v="2007b-Norcross-12-BT11"/>
    <x v="0"/>
    <n v="43"/>
  </r>
  <r>
    <s v="OD0710"/>
    <s v="2007b-Norcross-12-BT11"/>
    <x v="0"/>
    <n v="43"/>
  </r>
  <r>
    <s v="OD0710"/>
    <s v="2007b-Norcross-12-BT11"/>
    <x v="0"/>
    <n v="44"/>
  </r>
  <r>
    <s v="OD0710"/>
    <s v="2007b-Norcross-12-BT11"/>
    <x v="0"/>
    <n v="44"/>
  </r>
  <r>
    <s v="OD0710"/>
    <s v="2007b-Norcross-12-BT11"/>
    <x v="0"/>
    <n v="44"/>
  </r>
  <r>
    <s v="OD0710"/>
    <s v="2007b-Norcross-12-BT11"/>
    <x v="0"/>
    <n v="44"/>
  </r>
  <r>
    <s v="OD0710"/>
    <s v="2007b-Norcross-12-BT11"/>
    <x v="0"/>
    <n v="44"/>
  </r>
  <r>
    <s v="OD0710"/>
    <s v="2007b-Norcross-12-BT11"/>
    <x v="0"/>
    <n v="44"/>
  </r>
  <r>
    <s v="OD0710"/>
    <s v="2007b-Norcross-12-BT11"/>
    <x v="0"/>
    <n v="44"/>
  </r>
  <r>
    <s v="OD0710"/>
    <s v="2007b-Norcross-12-BT11"/>
    <x v="0"/>
    <n v="44"/>
  </r>
  <r>
    <s v="OD0710"/>
    <s v="2007b-Norcross-12-BT11"/>
    <x v="0"/>
    <n v="45"/>
  </r>
  <r>
    <s v="OD0710"/>
    <s v="2007b-Norcross-12-BT11"/>
    <x v="0"/>
    <n v="45"/>
  </r>
  <r>
    <s v="OD0710"/>
    <s v="2007b-Norcross-12-BT11"/>
    <x v="0"/>
    <n v="45"/>
  </r>
  <r>
    <s v="OD0710"/>
    <s v="2007b-Norcross-12-BT11"/>
    <x v="0"/>
    <n v="45"/>
  </r>
  <r>
    <s v="OD0710"/>
    <s v="2007b-Norcross-12-BT11"/>
    <x v="0"/>
    <n v="45"/>
  </r>
  <r>
    <s v="OD0710"/>
    <s v="2007b-Norcross-12-BT11"/>
    <x v="0"/>
    <n v="45"/>
  </r>
  <r>
    <s v="OD0710"/>
    <s v="2007b-Norcross-12-BT11"/>
    <x v="0"/>
    <n v="45"/>
  </r>
  <r>
    <s v="OD0710"/>
    <s v="2007b-Norcross-12-BT11"/>
    <x v="0"/>
    <n v="45"/>
  </r>
  <r>
    <s v="OD0710"/>
    <s v="2007b-Norcross-12-BT11"/>
    <x v="0"/>
    <n v="45"/>
  </r>
  <r>
    <s v="OD0710"/>
    <s v="2007b-Norcross-12-BT11"/>
    <x v="0"/>
    <n v="47"/>
  </r>
  <r>
    <s v="OD0710"/>
    <s v="2007b-Norcross-12-BT11"/>
    <x v="0"/>
    <n v="58"/>
  </r>
  <r>
    <s v="OD0710"/>
    <s v="2007b-Norcross-12-BT11"/>
    <x v="0"/>
    <n v="58"/>
  </r>
  <r>
    <s v="OD0710"/>
    <s v="2007b-Norcross-12-BT11"/>
    <x v="0"/>
    <n v="62"/>
  </r>
  <r>
    <s v="OD0710"/>
    <s v="2007b-Norcross-12-BT11"/>
    <x v="0"/>
    <n v="65"/>
  </r>
  <r>
    <s v="OD0710"/>
    <s v="2007b-Norcross-12-BT11"/>
    <x v="0"/>
    <n v="67"/>
  </r>
  <r>
    <s v="OD0710"/>
    <s v="2007b-Norcross-12-BT11"/>
    <x v="0"/>
    <n v="67"/>
  </r>
  <r>
    <s v="OD0710"/>
    <s v="2007b-Norcross-12-BT11"/>
    <x v="0"/>
    <n v="67"/>
  </r>
  <r>
    <s v="OD0710"/>
    <s v="2007b-Norcross-12-BT11"/>
    <x v="0"/>
    <n v="69"/>
  </r>
  <r>
    <s v="OD0710"/>
    <s v="2007b-Norcross-12-BT11"/>
    <x v="0"/>
    <n v="70"/>
  </r>
  <r>
    <s v="OD0710"/>
    <s v="2007b-Norcross-12-BT11"/>
    <x v="0"/>
    <n v="70"/>
  </r>
  <r>
    <s v="OD0710"/>
    <s v="2007b-Norcross-12-BT11"/>
    <x v="0"/>
    <n v="71"/>
  </r>
  <r>
    <s v="OD0710"/>
    <s v="2007b-Norcross-12-BT11"/>
    <x v="0"/>
    <n v="71"/>
  </r>
  <r>
    <s v="OD0710"/>
    <s v="2007b-Norcross-12-BT11"/>
    <x v="0"/>
    <n v="72"/>
  </r>
  <r>
    <s v="OD0710"/>
    <s v="2007b-Norcross-12-BT11"/>
    <x v="0"/>
    <n v="72"/>
  </r>
  <r>
    <s v="OD0710"/>
    <s v="2007b-Norcross-12-BT11"/>
    <x v="0"/>
    <n v="73"/>
  </r>
  <r>
    <s v="OD0710"/>
    <s v="2007b-Norcross-12-BT11"/>
    <x v="0"/>
    <n v="73"/>
  </r>
  <r>
    <s v="OD0710"/>
    <s v="2007b-Norcross-12-BT11"/>
    <x v="0"/>
    <n v="73"/>
  </r>
  <r>
    <s v="OD0710"/>
    <s v="2007b-Norcross-12-BT11"/>
    <x v="0"/>
    <n v="74"/>
  </r>
  <r>
    <s v="OD0710"/>
    <s v="2007b-Norcross-12-BT11"/>
    <x v="0"/>
    <n v="74"/>
  </r>
  <r>
    <s v="OD0710"/>
    <s v="2007b-Norcross-12-BT11"/>
    <x v="0"/>
    <n v="74"/>
  </r>
  <r>
    <s v="OD0710"/>
    <s v="2007b-Norcross-12-BT11"/>
    <x v="0"/>
    <n v="75"/>
  </r>
  <r>
    <s v="OD0710"/>
    <s v="2007b-Norcross-12-BT11"/>
    <x v="0"/>
    <n v="76"/>
  </r>
  <r>
    <s v="OD0710"/>
    <s v="2007b-Norcross-12-BT11"/>
    <x v="0"/>
    <n v="76"/>
  </r>
  <r>
    <s v="OD0710"/>
    <s v="2007b-Norcross-12-BT11"/>
    <x v="0"/>
    <n v="76"/>
  </r>
  <r>
    <s v="OD0710"/>
    <s v="2007b-Norcross-12-BT11"/>
    <x v="0"/>
    <n v="77"/>
  </r>
  <r>
    <s v="OD0710"/>
    <s v="2007b-Norcross-12-BT11"/>
    <x v="0"/>
    <n v="78"/>
  </r>
  <r>
    <s v="OD0710"/>
    <s v="2007b-Norcross-12-BT11"/>
    <x v="0"/>
    <n v="80"/>
  </r>
  <r>
    <s v="OD0710"/>
    <s v="2007b-Norcross-12-BT11"/>
    <x v="0"/>
    <n v="80"/>
  </r>
  <r>
    <s v="OD0710"/>
    <s v="2007b-Norcross-12-BT11"/>
    <x v="0"/>
    <n v="80"/>
  </r>
  <r>
    <s v="OD0710"/>
    <s v="2007b-Norcross-12-BT11"/>
    <x v="0"/>
    <n v="81"/>
  </r>
  <r>
    <s v="OD0710"/>
    <s v="2007b-Norcross-12-BT11"/>
    <x v="0"/>
    <n v="81"/>
  </r>
  <r>
    <s v="OD0710"/>
    <s v="2007b-Norcross-12-BT11"/>
    <x v="0"/>
    <n v="82"/>
  </r>
  <r>
    <s v="OD0710"/>
    <s v="2007b-Norcross-12-BT11"/>
    <x v="0"/>
    <n v="82"/>
  </r>
  <r>
    <s v="OD0710"/>
    <s v="2007b-Norcross-12-BT11"/>
    <x v="0"/>
    <n v="85"/>
  </r>
  <r>
    <s v="OD0710"/>
    <s v="2007b-Norcross-12-BT11"/>
    <x v="6"/>
    <n v="35"/>
  </r>
  <r>
    <s v="OD0710"/>
    <s v="2007b-Norcross-12-BT11"/>
    <x v="6"/>
    <n v="50"/>
  </r>
  <r>
    <s v="OD0710"/>
    <s v="2007b-Norcross-12-BT11"/>
    <x v="6"/>
    <n v="50"/>
  </r>
  <r>
    <s v="OD0710"/>
    <s v="2007b-Norcross-12-BT11"/>
    <x v="6"/>
    <n v="52"/>
  </r>
  <r>
    <s v="OD0710"/>
    <s v="2007b-Norcross-12-BT11"/>
    <x v="6"/>
    <n v="55"/>
  </r>
  <r>
    <s v="OD0710"/>
    <s v="2007b-Norcross-12-BT11"/>
    <x v="6"/>
    <n v="57"/>
  </r>
  <r>
    <s v="OD0710"/>
    <s v="2007b-Norcross-12-BT11"/>
    <x v="6"/>
    <n v="57"/>
  </r>
  <r>
    <s v="OD0710"/>
    <s v="2007b-Norcross-12-BT11"/>
    <x v="6"/>
    <n v="57"/>
  </r>
  <r>
    <s v="OD0710"/>
    <s v="2007b-Norcross-12-BT11"/>
    <x v="6"/>
    <n v="58"/>
  </r>
  <r>
    <s v="OD0710"/>
    <s v="2007b-Norcross-12-BT11"/>
    <x v="6"/>
    <n v="58"/>
  </r>
  <r>
    <s v="OD0710"/>
    <s v="2007b-Norcross-12-BT11"/>
    <x v="6"/>
    <n v="60"/>
  </r>
  <r>
    <s v="OD0710"/>
    <s v="2007b-Norcross-12-BT11"/>
    <x v="6"/>
    <n v="61"/>
  </r>
  <r>
    <s v="OD0710"/>
    <s v="2007b-Norcross-12-BT11"/>
    <x v="6"/>
    <n v="62"/>
  </r>
  <r>
    <s v="OD0710"/>
    <s v="2007b-Norcross-12-BT11"/>
    <x v="6"/>
    <n v="62"/>
  </r>
  <r>
    <s v="OD0710"/>
    <s v="2007b-Norcross-12-BT11"/>
    <x v="6"/>
    <n v="62"/>
  </r>
  <r>
    <s v="OD0710"/>
    <s v="2007b-Norcross-12-BT11"/>
    <x v="6"/>
    <n v="62"/>
  </r>
  <r>
    <s v="OD0710"/>
    <s v="2007b-Norcross-12-BT11"/>
    <x v="6"/>
    <n v="62"/>
  </r>
  <r>
    <s v="OD0710"/>
    <s v="2007b-Norcross-12-BT11"/>
    <x v="6"/>
    <n v="63"/>
  </r>
  <r>
    <s v="OD0710"/>
    <s v="2007b-Norcross-12-BT11"/>
    <x v="6"/>
    <n v="63"/>
  </r>
  <r>
    <s v="OD0710"/>
    <s v="2007b-Norcross-12-BT11"/>
    <x v="6"/>
    <n v="64"/>
  </r>
  <r>
    <s v="OD0710"/>
    <s v="2007b-Norcross-12-BT11"/>
    <x v="6"/>
    <n v="64"/>
  </r>
  <r>
    <s v="OD0710"/>
    <s v="2007b-Norcross-12-BT11"/>
    <x v="6"/>
    <n v="70"/>
  </r>
  <r>
    <s v="OD0710"/>
    <s v="2007b-Norcross-12-BT11"/>
    <x v="6"/>
    <n v="81"/>
  </r>
  <r>
    <s v="OD0710"/>
    <s v="2007b-Norcross-12-BT11"/>
    <x v="6"/>
    <n v="140"/>
  </r>
  <r>
    <s v="OD0710"/>
    <s v="2007b-Norcross-12-BT11"/>
    <x v="27"/>
    <n v="43"/>
  </r>
  <r>
    <s v="OD0710"/>
    <s v="2007b-Norcross-12-BT11"/>
    <x v="27"/>
    <n v="166"/>
  </r>
  <r>
    <s v="OD0710"/>
    <s v="2007b-Norcross-12-BT11"/>
    <x v="26"/>
    <n v="57"/>
  </r>
  <r>
    <s v="OD0710"/>
    <s v="2007b-Norcross-12-BT11"/>
    <x v="26"/>
    <n v="71"/>
  </r>
  <r>
    <s v="OD0710"/>
    <s v="2007b-Norcross-12-BT11"/>
    <x v="3"/>
    <n v="60"/>
  </r>
  <r>
    <s v="OD0710"/>
    <s v="2007b-Norcross-12-BT11"/>
    <x v="3"/>
    <n v="62"/>
  </r>
  <r>
    <s v="OD0710"/>
    <s v="2007b-Norcross-12-BT11"/>
    <x v="3"/>
    <n v="62"/>
  </r>
  <r>
    <s v="OD0710"/>
    <s v="2007b-Norcross-12-BT11"/>
    <x v="3"/>
    <n v="62"/>
  </r>
  <r>
    <s v="OD0710"/>
    <s v="2007b-Norcross-12-BT11"/>
    <x v="3"/>
    <n v="64"/>
  </r>
  <r>
    <s v="OD0710"/>
    <s v="2007b-Norcross-12-BT11"/>
    <x v="3"/>
    <n v="65"/>
  </r>
  <r>
    <s v="OD0710"/>
    <s v="2007b-Norcross-12-BT11"/>
    <x v="3"/>
    <n v="65"/>
  </r>
  <r>
    <s v="OD0710"/>
    <s v="2007b-Norcross-12-BT11"/>
    <x v="3"/>
    <n v="65"/>
  </r>
  <r>
    <s v="OD0710"/>
    <s v="2007b-Norcross-12-BT11"/>
    <x v="3"/>
    <n v="65"/>
  </r>
  <r>
    <s v="OD0710"/>
    <s v="2007b-Norcross-12-BT11"/>
    <x v="3"/>
    <n v="65"/>
  </r>
  <r>
    <s v="OD0710"/>
    <s v="2007b-Norcross-12-BT11"/>
    <x v="3"/>
    <n v="66"/>
  </r>
  <r>
    <s v="OD0710"/>
    <s v="2007b-Norcross-12-BT11"/>
    <x v="3"/>
    <n v="66"/>
  </r>
  <r>
    <s v="OD0710"/>
    <s v="2007b-Norcross-12-BT11"/>
    <x v="3"/>
    <n v="67"/>
  </r>
  <r>
    <s v="OD0710"/>
    <s v="2007b-Norcross-12-BT11"/>
    <x v="3"/>
    <n v="67"/>
  </r>
  <r>
    <s v="OD0710"/>
    <s v="2007b-Norcross-12-BT11"/>
    <x v="3"/>
    <n v="67"/>
  </r>
  <r>
    <s v="OD0710"/>
    <s v="2007b-Norcross-12-BT11"/>
    <x v="3"/>
    <n v="67"/>
  </r>
  <r>
    <s v="OD0710"/>
    <s v="2007b-Norcross-12-BT11"/>
    <x v="3"/>
    <n v="67"/>
  </r>
  <r>
    <s v="OD0710"/>
    <s v="2007b-Norcross-12-BT11"/>
    <x v="3"/>
    <n v="68"/>
  </r>
  <r>
    <s v="OD0710"/>
    <s v="2007b-Norcross-12-BT11"/>
    <x v="3"/>
    <n v="68"/>
  </r>
  <r>
    <s v="OD0710"/>
    <s v="2007b-Norcross-12-BT11"/>
    <x v="3"/>
    <n v="69"/>
  </r>
  <r>
    <s v="OD0710"/>
    <s v="2007b-Norcross-12-BT11"/>
    <x v="3"/>
    <n v="69"/>
  </r>
  <r>
    <s v="OD0710"/>
    <s v="2007b-Norcross-12-BT11"/>
    <x v="3"/>
    <n v="69"/>
  </r>
  <r>
    <s v="OD0710"/>
    <s v="2007b-Norcross-12-BT11"/>
    <x v="3"/>
    <n v="69"/>
  </r>
  <r>
    <s v="OD0710"/>
    <s v="2007b-Norcross-12-BT11"/>
    <x v="3"/>
    <n v="69"/>
  </r>
  <r>
    <s v="OD0710"/>
    <s v="2007b-Norcross-12-BT11"/>
    <x v="3"/>
    <n v="69"/>
  </r>
  <r>
    <s v="OD0710"/>
    <s v="2007b-Norcross-12-BT11"/>
    <x v="3"/>
    <n v="69"/>
  </r>
  <r>
    <s v="OD0710"/>
    <s v="2007b-Norcross-12-BT11"/>
    <x v="3"/>
    <n v="70"/>
  </r>
  <r>
    <s v="OD0710"/>
    <s v="2007b-Norcross-12-BT11"/>
    <x v="3"/>
    <n v="70"/>
  </r>
  <r>
    <s v="OD0710"/>
    <s v="2007b-Norcross-12-BT11"/>
    <x v="3"/>
    <n v="70"/>
  </r>
  <r>
    <s v="OD0710"/>
    <s v="2007b-Norcross-12-BT11"/>
    <x v="3"/>
    <n v="70"/>
  </r>
  <r>
    <s v="OD0710"/>
    <s v="2007b-Norcross-12-BT11"/>
    <x v="3"/>
    <n v="71"/>
  </r>
  <r>
    <s v="OD0710"/>
    <s v="2007b-Norcross-12-BT11"/>
    <x v="3"/>
    <n v="71"/>
  </r>
  <r>
    <s v="OD0710"/>
    <s v="2007b-Norcross-12-BT11"/>
    <x v="3"/>
    <n v="71"/>
  </r>
  <r>
    <s v="OD0710"/>
    <s v="2007b-Norcross-12-BT11"/>
    <x v="3"/>
    <n v="71"/>
  </r>
  <r>
    <s v="OD0710"/>
    <s v="2007b-Norcross-12-BT11"/>
    <x v="3"/>
    <n v="72"/>
  </r>
  <r>
    <s v="OD0710"/>
    <s v="2007b-Norcross-12-BT11"/>
    <x v="3"/>
    <n v="72"/>
  </r>
  <r>
    <s v="OD0710"/>
    <s v="2007b-Norcross-12-BT11"/>
    <x v="3"/>
    <n v="72"/>
  </r>
  <r>
    <s v="OD0710"/>
    <s v="2007b-Norcross-12-BT11"/>
    <x v="3"/>
    <n v="72"/>
  </r>
  <r>
    <s v="OD0710"/>
    <s v="2007b-Norcross-12-BT11"/>
    <x v="3"/>
    <n v="72"/>
  </r>
  <r>
    <s v="OD0710"/>
    <s v="2007b-Norcross-12-BT11"/>
    <x v="3"/>
    <n v="72"/>
  </r>
  <r>
    <s v="OD0710"/>
    <s v="2007b-Norcross-12-BT11"/>
    <x v="3"/>
    <n v="74"/>
  </r>
  <r>
    <s v="OD0710"/>
    <s v="2007b-Norcross-12-BT11"/>
    <x v="3"/>
    <n v="74"/>
  </r>
  <r>
    <s v="OD0710"/>
    <s v="2007b-Norcross-12-BT11"/>
    <x v="3"/>
    <n v="75"/>
  </r>
  <r>
    <s v="OD0710"/>
    <s v="2007b-Norcross-12-BT11"/>
    <x v="3"/>
    <n v="76"/>
  </r>
  <r>
    <s v="OD0710"/>
    <s v="2007b-Norcross-12-BT11"/>
    <x v="3"/>
    <n v="76"/>
  </r>
  <r>
    <s v="OD0710"/>
    <s v="2007b-Norcross-12-BT11"/>
    <x v="3"/>
    <n v="77"/>
  </r>
  <r>
    <s v="OD0710"/>
    <s v="2007b-Norcross-12-BT11"/>
    <x v="3"/>
    <n v="77"/>
  </r>
  <r>
    <s v="OD0710"/>
    <s v="2007b-Norcross-12-BT11"/>
    <x v="3"/>
    <n v="78"/>
  </r>
  <r>
    <s v="OD0710"/>
    <s v="2007b-Norcross-12-BT11"/>
    <x v="3"/>
    <n v="81"/>
  </r>
  <r>
    <s v="OD0710"/>
    <s v="2007b-Norcross-12-BT11"/>
    <x v="3"/>
    <n v="82"/>
  </r>
  <r>
    <s v="OD0710"/>
    <s v="2007b-Norcross-12-BT11"/>
    <x v="3"/>
    <n v="83"/>
  </r>
  <r>
    <s v="OD0710"/>
    <s v="2007b-Norcross-12-BT11"/>
    <x v="3"/>
    <n v="86"/>
  </r>
  <r>
    <s v="OD0710"/>
    <s v="2007b-Norcross-12-BT11"/>
    <x v="3"/>
    <n v="90"/>
  </r>
  <r>
    <s v="OD0710"/>
    <s v="2007b-Norcross-12-BT11"/>
    <x v="3"/>
    <n v="91"/>
  </r>
  <r>
    <s v="OD0710"/>
    <s v="2007b-Norcross-12-BT11"/>
    <x v="3"/>
    <n v="92"/>
  </r>
  <r>
    <s v="OD0710"/>
    <s v="2007b-Norcross-12-BT11"/>
    <x v="3"/>
    <n v="92"/>
  </r>
  <r>
    <s v="OD0710"/>
    <s v="2007b-Norcross-12-BT11"/>
    <x v="3"/>
    <n v="93"/>
  </r>
  <r>
    <s v="OD0710"/>
    <s v="2007b-Norcross-12-BT11"/>
    <x v="3"/>
    <n v="93"/>
  </r>
  <r>
    <s v="OD0710"/>
    <s v="2007b-Norcross-12-BT11"/>
    <x v="3"/>
    <n v="93"/>
  </r>
  <r>
    <s v="OD0710"/>
    <s v="2007b-Norcross-12-BT11"/>
    <x v="3"/>
    <n v="96"/>
  </r>
  <r>
    <s v="OD0710"/>
    <s v="2007b-Norcross-12-BT11"/>
    <x v="3"/>
    <n v="98"/>
  </r>
  <r>
    <s v="OD0710"/>
    <s v="2007b-Norcross-12-BT11"/>
    <x v="3"/>
    <n v="98"/>
  </r>
  <r>
    <s v="OD0710"/>
    <s v="2007b-Norcross-12-BT11"/>
    <x v="3"/>
    <n v="99"/>
  </r>
  <r>
    <s v="OD0710"/>
    <s v="2007b-Norcross-12-BT11"/>
    <x v="3"/>
    <n v="99"/>
  </r>
  <r>
    <s v="OD0710"/>
    <s v="2007b-Norcross-12-BT11"/>
    <x v="3"/>
    <n v="99"/>
  </r>
  <r>
    <s v="OD0710"/>
    <s v="2007b-Norcross-12-BT11"/>
    <x v="3"/>
    <n v="100"/>
  </r>
  <r>
    <s v="OD0710"/>
    <s v="2007b-Norcross-12-BT11"/>
    <x v="3"/>
    <n v="101"/>
  </r>
  <r>
    <s v="OD0710"/>
    <s v="2007b-Norcross-12-BT11"/>
    <x v="3"/>
    <n v="101"/>
  </r>
  <r>
    <s v="OD0710"/>
    <s v="2007b-Norcross-12-BT11"/>
    <x v="3"/>
    <n v="101"/>
  </r>
  <r>
    <s v="OD0710"/>
    <s v="2007b-Norcross-12-BT11"/>
    <x v="3"/>
    <n v="102"/>
  </r>
  <r>
    <s v="OD0710"/>
    <s v="2007b-Norcross-12-BT11"/>
    <x v="3"/>
    <n v="102"/>
  </r>
  <r>
    <s v="OD0710"/>
    <s v="2007b-Norcross-12-BT11"/>
    <x v="3"/>
    <n v="102"/>
  </r>
  <r>
    <s v="OD0710"/>
    <s v="2007b-Norcross-12-BT11"/>
    <x v="3"/>
    <n v="103"/>
  </r>
  <r>
    <s v="OD0710"/>
    <s v="2007b-Norcross-12-BT11"/>
    <x v="3"/>
    <n v="103"/>
  </r>
  <r>
    <s v="OD0710"/>
    <s v="2007b-Norcross-12-BT11"/>
    <x v="3"/>
    <n v="104"/>
  </r>
  <r>
    <s v="OD0710"/>
    <s v="2007b-Norcross-12-BT11"/>
    <x v="3"/>
    <n v="105"/>
  </r>
  <r>
    <s v="OD0710"/>
    <s v="2007b-Norcross-12-BT11"/>
    <x v="3"/>
    <n v="105"/>
  </r>
  <r>
    <s v="OD0710"/>
    <s v="2007b-Norcross-12-BT11"/>
    <x v="3"/>
    <n v="106"/>
  </r>
  <r>
    <s v="OD0710"/>
    <s v="2007b-Norcross-12-BT11"/>
    <x v="3"/>
    <n v="106"/>
  </r>
  <r>
    <s v="OD0710"/>
    <s v="2007b-Norcross-12-BT11"/>
    <x v="3"/>
    <n v="107"/>
  </r>
  <r>
    <s v="OD0710"/>
    <s v="2007b-Norcross-12-BT11"/>
    <x v="3"/>
    <n v="107"/>
  </r>
  <r>
    <s v="OD0710"/>
    <s v="2007b-Norcross-12-BT11"/>
    <x v="3"/>
    <n v="109"/>
  </r>
  <r>
    <s v="OD0710"/>
    <s v="2007b-Norcross-12-BT11"/>
    <x v="3"/>
    <n v="109"/>
  </r>
  <r>
    <s v="OD0710"/>
    <s v="2007b-Norcross-12-BT11"/>
    <x v="3"/>
    <n v="110"/>
  </r>
  <r>
    <s v="OD0710"/>
    <s v="2007b-Norcross-12-BT11"/>
    <x v="3"/>
    <n v="111"/>
  </r>
  <r>
    <s v="OD0710"/>
    <s v="2007b-Norcross-12-BT11"/>
    <x v="3"/>
    <n v="112"/>
  </r>
  <r>
    <s v="OD0710"/>
    <s v="2007b-Norcross-12-BT11"/>
    <x v="3"/>
    <n v="112"/>
  </r>
  <r>
    <s v="OD0710"/>
    <s v="2007b-Norcross-12-BT11"/>
    <x v="3"/>
    <n v="112"/>
  </r>
  <r>
    <s v="OD0710"/>
    <s v="2007b-Norcross-12-BT11"/>
    <x v="3"/>
    <n v="112"/>
  </r>
  <r>
    <s v="OD0710"/>
    <s v="2007b-Norcross-12-BT11"/>
    <x v="3"/>
    <n v="119"/>
  </r>
  <r>
    <s v="OD0710"/>
    <s v="2007b-Norcross-12-BT11"/>
    <x v="3"/>
    <n v="120"/>
  </r>
  <r>
    <s v="OD0710"/>
    <s v="2007b-Norcross-12-BT11"/>
    <x v="3"/>
    <n v="126"/>
  </r>
  <r>
    <s v="OD0710"/>
    <s v="2007b-Norcross-12-BT11"/>
    <x v="3"/>
    <n v="127"/>
  </r>
  <r>
    <s v="OD0710"/>
    <s v="2007b-Norcross-12-BT11"/>
    <x v="3"/>
    <n v="127"/>
  </r>
  <r>
    <s v="OD0710"/>
    <s v="2007b-Norcross-12-BT11"/>
    <x v="3"/>
    <n v="132"/>
  </r>
  <r>
    <s v="OD0710"/>
    <s v="2007b-Norcross-12-BT11"/>
    <x v="3"/>
    <n v="134"/>
  </r>
  <r>
    <s v="OD0710"/>
    <s v="2007b-Norcross-12-BT11"/>
    <x v="3"/>
    <n v="137"/>
  </r>
  <r>
    <s v="OD0710"/>
    <s v="2007b-Norcross-12-BT11"/>
    <x v="3"/>
    <n v="138"/>
  </r>
  <r>
    <s v="OD0710"/>
    <s v="2007b-Norcross-12-BT11"/>
    <x v="3"/>
    <n v="140"/>
  </r>
  <r>
    <s v="OD0710"/>
    <s v="2007b-Norcross-12-BT11"/>
    <x v="3"/>
    <n v="142"/>
  </r>
  <r>
    <s v="OD0710"/>
    <s v="2007b-Norcross-12-BT11"/>
    <x v="3"/>
    <n v="144"/>
  </r>
  <r>
    <s v="OD0710"/>
    <s v="2007b-Norcross-12-BT11"/>
    <x v="3"/>
    <n v="148"/>
  </r>
  <r>
    <s v="OD0710"/>
    <s v="2007b-Norcross-12-BT11"/>
    <x v="3"/>
    <n v="149"/>
  </r>
  <r>
    <s v="OD0710"/>
    <s v="2007b-Norcross-12-BT11"/>
    <x v="3"/>
    <n v="151"/>
  </r>
  <r>
    <s v="OD0710"/>
    <s v="2007b-Norcross-12-BT11"/>
    <x v="3"/>
    <n v="153"/>
  </r>
  <r>
    <s v="OD0710"/>
    <s v="2007b-Norcross-12-BT11"/>
    <x v="32"/>
    <n v="133"/>
  </r>
  <r>
    <s v="OD0710"/>
    <s v="2007b-Norcross-12-BT11"/>
    <x v="4"/>
    <n v="42"/>
  </r>
  <r>
    <s v="OD0710"/>
    <s v="2007b-Norcross-12-BT11"/>
    <x v="4"/>
    <n v="44"/>
  </r>
  <r>
    <s v="OD0710"/>
    <s v="2007b-Norcross-12-BT11"/>
    <x v="4"/>
    <n v="45"/>
  </r>
  <r>
    <s v="OD0710"/>
    <s v="2007b-Norcross-12-BT11"/>
    <x v="4"/>
    <n v="45"/>
  </r>
  <r>
    <s v="OD0710"/>
    <s v="2007b-Norcross-12-BT11"/>
    <x v="4"/>
    <n v="45"/>
  </r>
  <r>
    <s v="OD0710"/>
    <s v="2007b-Norcross-12-BT11"/>
    <x v="4"/>
    <n v="45"/>
  </r>
  <r>
    <s v="OD0710"/>
    <s v="2007b-Norcross-12-BT11"/>
    <x v="4"/>
    <n v="46"/>
  </r>
  <r>
    <s v="OD0710"/>
    <s v="2007b-Norcross-12-BT11"/>
    <x v="4"/>
    <n v="47"/>
  </r>
  <r>
    <s v="OD0710"/>
    <s v="2007b-Norcross-12-BT11"/>
    <x v="4"/>
    <n v="47"/>
  </r>
  <r>
    <s v="OD0710"/>
    <s v="2007b-Norcross-12-BT11"/>
    <x v="4"/>
    <n v="47"/>
  </r>
  <r>
    <s v="OD0710"/>
    <s v="2007b-Norcross-12-BT11"/>
    <x v="4"/>
    <n v="48"/>
  </r>
  <r>
    <s v="OD0710"/>
    <s v="2007b-Norcross-12-BT11"/>
    <x v="4"/>
    <n v="48"/>
  </r>
  <r>
    <s v="OD0710"/>
    <s v="2007b-Norcross-12-BT11"/>
    <x v="4"/>
    <n v="48"/>
  </r>
  <r>
    <s v="OD0710"/>
    <s v="2007b-Norcross-12-BT11"/>
    <x v="4"/>
    <n v="48"/>
  </r>
  <r>
    <s v="OD0710"/>
    <s v="2007b-Norcross-12-BT11"/>
    <x v="4"/>
    <n v="50"/>
  </r>
  <r>
    <s v="OD0710"/>
    <s v="2007b-Norcross-12-BT11"/>
    <x v="4"/>
    <n v="50"/>
  </r>
  <r>
    <s v="OD0710"/>
    <s v="2007b-Norcross-12-BT11"/>
    <x v="4"/>
    <n v="50"/>
  </r>
  <r>
    <s v="OD0710"/>
    <s v="2007b-Norcross-12-BT11"/>
    <x v="4"/>
    <n v="50"/>
  </r>
  <r>
    <s v="OD0710"/>
    <s v="2007b-Norcross-12-BT11"/>
    <x v="4"/>
    <n v="50"/>
  </r>
  <r>
    <s v="OD0710"/>
    <s v="2007b-Norcross-12-BT11"/>
    <x v="4"/>
    <n v="51"/>
  </r>
  <r>
    <s v="OD0710"/>
    <s v="2007b-Norcross-12-BT11"/>
    <x v="4"/>
    <n v="51"/>
  </r>
  <r>
    <s v="OD0710"/>
    <s v="2007b-Norcross-12-BT11"/>
    <x v="4"/>
    <n v="51"/>
  </r>
  <r>
    <s v="OD0710"/>
    <s v="2007b-Norcross-12-BT11"/>
    <x v="4"/>
    <n v="51"/>
  </r>
  <r>
    <s v="OD0710"/>
    <s v="2007b-Norcross-12-BT11"/>
    <x v="4"/>
    <n v="51"/>
  </r>
  <r>
    <s v="OD0710"/>
    <s v="2007b-Norcross-12-BT11"/>
    <x v="4"/>
    <n v="52"/>
  </r>
  <r>
    <s v="OD0710"/>
    <s v="2007b-Norcross-12-BT11"/>
    <x v="4"/>
    <n v="52"/>
  </r>
  <r>
    <s v="OD0710"/>
    <s v="2007b-Norcross-12-BT11"/>
    <x v="4"/>
    <n v="53"/>
  </r>
  <r>
    <s v="OD0710"/>
    <s v="2007b-Norcross-12-BT11"/>
    <x v="4"/>
    <n v="53"/>
  </r>
  <r>
    <s v="OD0710"/>
    <s v="2007b-Norcross-12-BT11"/>
    <x v="4"/>
    <n v="53"/>
  </r>
  <r>
    <s v="OD0710"/>
    <s v="2007b-Norcross-12-BT11"/>
    <x v="4"/>
    <n v="53"/>
  </r>
  <r>
    <s v="OD0710"/>
    <s v="2007b-Norcross-12-BT11"/>
    <x v="4"/>
    <n v="53"/>
  </r>
  <r>
    <s v="OD0710"/>
    <s v="2007b-Norcross-12-BT11"/>
    <x v="4"/>
    <n v="53"/>
  </r>
  <r>
    <s v="OD0710"/>
    <s v="2007b-Norcross-12-BT11"/>
    <x v="4"/>
    <n v="54"/>
  </r>
  <r>
    <s v="OD0710"/>
    <s v="2007b-Norcross-12-BT11"/>
    <x v="4"/>
    <n v="54"/>
  </r>
  <r>
    <s v="OD0710"/>
    <s v="2007b-Norcross-12-BT11"/>
    <x v="4"/>
    <n v="54"/>
  </r>
  <r>
    <s v="OD0710"/>
    <s v="2007b-Norcross-12-BT11"/>
    <x v="4"/>
    <n v="54"/>
  </r>
  <r>
    <s v="OD0710"/>
    <s v="2007b-Norcross-12-BT11"/>
    <x v="4"/>
    <n v="54"/>
  </r>
  <r>
    <s v="OD0710"/>
    <s v="2007b-Norcross-12-BT11"/>
    <x v="4"/>
    <n v="54"/>
  </r>
  <r>
    <s v="OD0710"/>
    <s v="2007b-Norcross-12-BT11"/>
    <x v="4"/>
    <n v="55"/>
  </r>
  <r>
    <s v="OD0710"/>
    <s v="2007b-Norcross-12-BT11"/>
    <x v="4"/>
    <n v="55"/>
  </r>
  <r>
    <s v="OD0710"/>
    <s v="2007b-Norcross-12-BT11"/>
    <x v="4"/>
    <n v="55"/>
  </r>
  <r>
    <s v="OD0710"/>
    <s v="2007b-Norcross-12-BT11"/>
    <x v="4"/>
    <n v="56"/>
  </r>
  <r>
    <s v="OD0710"/>
    <s v="2007b-Norcross-12-BT11"/>
    <x v="4"/>
    <n v="56"/>
  </r>
  <r>
    <s v="OD0710"/>
    <s v="2007b-Norcross-12-BT11"/>
    <x v="4"/>
    <n v="56"/>
  </r>
  <r>
    <s v="OD0710"/>
    <s v="2007b-Norcross-12-BT11"/>
    <x v="4"/>
    <n v="56"/>
  </r>
  <r>
    <s v="OD0710"/>
    <s v="2007b-Norcross-12-BT11"/>
    <x v="4"/>
    <n v="56"/>
  </r>
  <r>
    <s v="OD0710"/>
    <s v="2007b-Norcross-12-BT11"/>
    <x v="4"/>
    <n v="57"/>
  </r>
  <r>
    <s v="OD0710"/>
    <s v="2007b-Norcross-12-BT11"/>
    <x v="4"/>
    <n v="57"/>
  </r>
  <r>
    <s v="OD0710"/>
    <s v="2007b-Norcross-12-BT11"/>
    <x v="4"/>
    <n v="58"/>
  </r>
  <r>
    <s v="OD0710"/>
    <s v="2007b-Norcross-12-BT11"/>
    <x v="4"/>
    <n v="62"/>
  </r>
  <r>
    <s v="OD0710"/>
    <s v="2007b-Norcross-12-BT11"/>
    <x v="14"/>
    <n v="42"/>
  </r>
  <r>
    <s v="OD0710"/>
    <s v="2007b-Norcross-12-BT11"/>
    <x v="14"/>
    <n v="43"/>
  </r>
  <r>
    <s v="OD0710"/>
    <s v="2007b-Norcross-12-BT11"/>
    <x v="14"/>
    <n v="89"/>
  </r>
  <r>
    <s v="OD0710"/>
    <s v="2007b-Norcross-12-BT11"/>
    <x v="14"/>
    <n v="96"/>
  </r>
  <r>
    <s v="OD0710"/>
    <s v="2007b-Norcross-12-BT11"/>
    <x v="14"/>
    <n v="105"/>
  </r>
  <r>
    <s v="OD0710"/>
    <s v="2007b-Norcross-12-BT11"/>
    <x v="33"/>
    <n v="77"/>
  </r>
  <r>
    <s v="OD0710"/>
    <s v="2007b-Norcross-12-BT11"/>
    <x v="34"/>
    <n v="65"/>
  </r>
  <r>
    <s v="OD0710"/>
    <s v="2007b-Norcross-12-BT11"/>
    <x v="5"/>
    <n v="47"/>
  </r>
  <r>
    <s v="OD0710"/>
    <s v="2007b-Norcross-12-BT11"/>
    <x v="5"/>
    <n v="50"/>
  </r>
  <r>
    <s v="OD0710"/>
    <s v="2007b-Norcross-12-BT11"/>
    <x v="5"/>
    <n v="50"/>
  </r>
  <r>
    <s v="OD0710"/>
    <s v="2007b-Norcross-12-BT11"/>
    <x v="5"/>
    <n v="50"/>
  </r>
  <r>
    <s v="OD0710"/>
    <s v="2007b-Norcross-12-BT11"/>
    <x v="5"/>
    <n v="53"/>
  </r>
  <r>
    <s v="OD0710"/>
    <s v="2007b-Norcross-12-BT11"/>
    <x v="5"/>
    <n v="54"/>
  </r>
  <r>
    <s v="OD0710"/>
    <s v="2007b-Norcross-12-BT11"/>
    <x v="5"/>
    <n v="79"/>
  </r>
  <r>
    <s v="OD0710"/>
    <s v="2007b-Norcross-12-BT11"/>
    <x v="5"/>
    <n v="83"/>
  </r>
  <r>
    <s v="OD0710"/>
    <s v="2007b-Norcross-12-BT11"/>
    <x v="5"/>
    <n v="99"/>
  </r>
  <r>
    <s v="OD0710"/>
    <s v="2007b-Norcross-12-BT11"/>
    <x v="17"/>
    <n v="37"/>
  </r>
  <r>
    <s v="OD0710"/>
    <s v="2007b-Norcross-12-BT11"/>
    <x v="17"/>
    <n v="43"/>
  </r>
  <r>
    <s v="OD0710"/>
    <s v="2007b-Norcross-12-BT11"/>
    <x v="17"/>
    <n v="48"/>
  </r>
  <r>
    <s v="OD0710"/>
    <s v="2007b-Norcross-13-BT12"/>
    <x v="20"/>
    <n v="88"/>
  </r>
  <r>
    <s v="OD0710"/>
    <s v="2007b-Norcross-13-BT12"/>
    <x v="20"/>
    <n v="93"/>
  </r>
  <r>
    <s v="OD0710"/>
    <s v="2007b-Norcross-13-BT12"/>
    <x v="20"/>
    <n v="106"/>
  </r>
  <r>
    <s v="OD0710"/>
    <s v="2007b-Norcross-13-BT12"/>
    <x v="20"/>
    <n v="110"/>
  </r>
  <r>
    <s v="OD0710"/>
    <s v="2007b-Norcross-13-BT12"/>
    <x v="20"/>
    <n v="112"/>
  </r>
  <r>
    <s v="OD0710"/>
    <s v="2007b-Norcross-13-BT12"/>
    <x v="20"/>
    <n v="120"/>
  </r>
  <r>
    <s v="OD0710"/>
    <s v="2007b-Norcross-13-BT12"/>
    <x v="11"/>
    <n v="75"/>
  </r>
  <r>
    <s v="OD0710"/>
    <s v="2007b-Norcross-13-BT12"/>
    <x v="11"/>
    <n v="79"/>
  </r>
  <r>
    <s v="OD0710"/>
    <s v="2007b-Norcross-13-BT12"/>
    <x v="11"/>
    <n v="96"/>
  </r>
  <r>
    <s v="OD0710"/>
    <s v="2007b-Norcross-13-BT12"/>
    <x v="0"/>
    <n v="39"/>
  </r>
  <r>
    <s v="OD0710"/>
    <s v="2007b-Norcross-13-BT12"/>
    <x v="0"/>
    <n v="41"/>
  </r>
  <r>
    <s v="OD0710"/>
    <s v="2007b-Norcross-13-BT12"/>
    <x v="0"/>
    <n v="42"/>
  </r>
  <r>
    <s v="OD0710"/>
    <s v="2007b-Norcross-13-BT12"/>
    <x v="0"/>
    <n v="42"/>
  </r>
  <r>
    <s v="OD0710"/>
    <s v="2007b-Norcross-13-BT12"/>
    <x v="0"/>
    <n v="42"/>
  </r>
  <r>
    <s v="OD0710"/>
    <s v="2007b-Norcross-13-BT12"/>
    <x v="0"/>
    <n v="42"/>
  </r>
  <r>
    <s v="OD0710"/>
    <s v="2007b-Norcross-13-BT12"/>
    <x v="0"/>
    <n v="43"/>
  </r>
  <r>
    <s v="OD0710"/>
    <s v="2007b-Norcross-13-BT12"/>
    <x v="0"/>
    <n v="43"/>
  </r>
  <r>
    <s v="OD0710"/>
    <s v="2007b-Norcross-13-BT12"/>
    <x v="0"/>
    <n v="43"/>
  </r>
  <r>
    <s v="OD0710"/>
    <s v="2007b-Norcross-13-BT12"/>
    <x v="0"/>
    <n v="43"/>
  </r>
  <r>
    <s v="OD0710"/>
    <s v="2007b-Norcross-13-BT12"/>
    <x v="0"/>
    <n v="44"/>
  </r>
  <r>
    <s v="OD0710"/>
    <s v="2007b-Norcross-13-BT12"/>
    <x v="0"/>
    <n v="44"/>
  </r>
  <r>
    <s v="OD0710"/>
    <s v="2007b-Norcross-13-BT12"/>
    <x v="0"/>
    <n v="44"/>
  </r>
  <r>
    <s v="OD0710"/>
    <s v="2007b-Norcross-13-BT12"/>
    <x v="0"/>
    <n v="45"/>
  </r>
  <r>
    <s v="OD0710"/>
    <s v="2007b-Norcross-13-BT12"/>
    <x v="0"/>
    <n v="45"/>
  </r>
  <r>
    <s v="OD0710"/>
    <s v="2007b-Norcross-13-BT12"/>
    <x v="0"/>
    <n v="45"/>
  </r>
  <r>
    <s v="OD0710"/>
    <s v="2007b-Norcross-13-BT12"/>
    <x v="0"/>
    <n v="45"/>
  </r>
  <r>
    <s v="OD0710"/>
    <s v="2007b-Norcross-13-BT12"/>
    <x v="0"/>
    <n v="45"/>
  </r>
  <r>
    <s v="OD0710"/>
    <s v="2007b-Norcross-13-BT12"/>
    <x v="0"/>
    <n v="45"/>
  </r>
  <r>
    <s v="OD0710"/>
    <s v="2007b-Norcross-13-BT12"/>
    <x v="0"/>
    <n v="45"/>
  </r>
  <r>
    <s v="OD0710"/>
    <s v="2007b-Norcross-13-BT12"/>
    <x v="0"/>
    <n v="45"/>
  </r>
  <r>
    <s v="OD0710"/>
    <s v="2007b-Norcross-13-BT12"/>
    <x v="0"/>
    <n v="45"/>
  </r>
  <r>
    <s v="OD0710"/>
    <s v="2007b-Norcross-13-BT12"/>
    <x v="0"/>
    <n v="47"/>
  </r>
  <r>
    <s v="OD0710"/>
    <s v="2007b-Norcross-13-BT12"/>
    <x v="0"/>
    <n v="47"/>
  </r>
  <r>
    <s v="OD0710"/>
    <s v="2007b-Norcross-13-BT12"/>
    <x v="0"/>
    <n v="72"/>
  </r>
  <r>
    <s v="OD0710"/>
    <s v="2007b-Norcross-13-BT12"/>
    <x v="0"/>
    <n v="72"/>
  </r>
  <r>
    <s v="OD0710"/>
    <s v="2007b-Norcross-13-BT12"/>
    <x v="0"/>
    <n v="84"/>
  </r>
  <r>
    <s v="OD0710"/>
    <s v="2007b-Norcross-13-BT12"/>
    <x v="0"/>
    <n v="86"/>
  </r>
  <r>
    <s v="OD0710"/>
    <s v="2007b-Norcross-13-BT12"/>
    <x v="6"/>
    <n v="35"/>
  </r>
  <r>
    <s v="OD0710"/>
    <s v="2007b-Norcross-13-BT12"/>
    <x v="6"/>
    <n v="36"/>
  </r>
  <r>
    <s v="OD0710"/>
    <s v="2007b-Norcross-13-BT12"/>
    <x v="6"/>
    <n v="37"/>
  </r>
  <r>
    <s v="OD0710"/>
    <s v="2007b-Norcross-13-BT12"/>
    <x v="6"/>
    <n v="52"/>
  </r>
  <r>
    <s v="OD0710"/>
    <s v="2007b-Norcross-13-BT12"/>
    <x v="6"/>
    <n v="55"/>
  </r>
  <r>
    <s v="OD0710"/>
    <s v="2007b-Norcross-13-BT12"/>
    <x v="6"/>
    <n v="56"/>
  </r>
  <r>
    <s v="OD0710"/>
    <s v="2007b-Norcross-13-BT12"/>
    <x v="6"/>
    <n v="56"/>
  </r>
  <r>
    <s v="OD0710"/>
    <s v="2007b-Norcross-13-BT12"/>
    <x v="6"/>
    <n v="56"/>
  </r>
  <r>
    <s v="OD0710"/>
    <s v="2007b-Norcross-13-BT12"/>
    <x v="6"/>
    <n v="58"/>
  </r>
  <r>
    <s v="OD0710"/>
    <s v="2007b-Norcross-13-BT12"/>
    <x v="6"/>
    <n v="58"/>
  </r>
  <r>
    <s v="OD0710"/>
    <s v="2007b-Norcross-13-BT12"/>
    <x v="6"/>
    <n v="59"/>
  </r>
  <r>
    <s v="OD0710"/>
    <s v="2007b-Norcross-13-BT12"/>
    <x v="6"/>
    <n v="59"/>
  </r>
  <r>
    <s v="OD0710"/>
    <s v="2007b-Norcross-13-BT12"/>
    <x v="6"/>
    <n v="60"/>
  </r>
  <r>
    <s v="OD0710"/>
    <s v="2007b-Norcross-13-BT12"/>
    <x v="6"/>
    <n v="60"/>
  </r>
  <r>
    <s v="OD0710"/>
    <s v="2007b-Norcross-13-BT12"/>
    <x v="6"/>
    <n v="60"/>
  </r>
  <r>
    <s v="OD0710"/>
    <s v="2007b-Norcross-13-BT12"/>
    <x v="6"/>
    <n v="60"/>
  </r>
  <r>
    <s v="OD0710"/>
    <s v="2007b-Norcross-13-BT12"/>
    <x v="6"/>
    <n v="60"/>
  </r>
  <r>
    <s v="OD0710"/>
    <s v="2007b-Norcross-13-BT12"/>
    <x v="6"/>
    <n v="61"/>
  </r>
  <r>
    <s v="OD0710"/>
    <s v="2007b-Norcross-13-BT12"/>
    <x v="6"/>
    <n v="61"/>
  </r>
  <r>
    <s v="OD0710"/>
    <s v="2007b-Norcross-13-BT12"/>
    <x v="6"/>
    <n v="61"/>
  </r>
  <r>
    <s v="OD0710"/>
    <s v="2007b-Norcross-13-BT12"/>
    <x v="6"/>
    <n v="62"/>
  </r>
  <r>
    <s v="OD0710"/>
    <s v="2007b-Norcross-13-BT12"/>
    <x v="6"/>
    <n v="62"/>
  </r>
  <r>
    <s v="OD0710"/>
    <s v="2007b-Norcross-13-BT12"/>
    <x v="6"/>
    <n v="62"/>
  </r>
  <r>
    <s v="OD0710"/>
    <s v="2007b-Norcross-13-BT12"/>
    <x v="6"/>
    <n v="64"/>
  </r>
  <r>
    <s v="OD0710"/>
    <s v="2007b-Norcross-13-BT12"/>
    <x v="6"/>
    <n v="64"/>
  </r>
  <r>
    <s v="OD0710"/>
    <s v="2007b-Norcross-13-BT12"/>
    <x v="6"/>
    <n v="64"/>
  </r>
  <r>
    <s v="OD0710"/>
    <s v="2007b-Norcross-13-BT12"/>
    <x v="6"/>
    <n v="65"/>
  </r>
  <r>
    <s v="OD0710"/>
    <s v="2007b-Norcross-13-BT12"/>
    <x v="6"/>
    <n v="65"/>
  </r>
  <r>
    <s v="OD0710"/>
    <s v="2007b-Norcross-13-BT12"/>
    <x v="6"/>
    <n v="66"/>
  </r>
  <r>
    <s v="OD0710"/>
    <s v="2007b-Norcross-13-BT12"/>
    <x v="6"/>
    <n v="66"/>
  </r>
  <r>
    <s v="OD0710"/>
    <s v="2007b-Norcross-13-BT12"/>
    <x v="6"/>
    <n v="66"/>
  </r>
  <r>
    <s v="OD0710"/>
    <s v="2007b-Norcross-13-BT12"/>
    <x v="6"/>
    <n v="66"/>
  </r>
  <r>
    <s v="OD0710"/>
    <s v="2007b-Norcross-13-BT12"/>
    <x v="6"/>
    <n v="67"/>
  </r>
  <r>
    <s v="OD0710"/>
    <s v="2007b-Norcross-13-BT12"/>
    <x v="6"/>
    <n v="67"/>
  </r>
  <r>
    <s v="OD0710"/>
    <s v="2007b-Norcross-13-BT12"/>
    <x v="6"/>
    <n v="67"/>
  </r>
  <r>
    <s v="OD0710"/>
    <s v="2007b-Norcross-13-BT12"/>
    <x v="6"/>
    <n v="68"/>
  </r>
  <r>
    <s v="OD0710"/>
    <s v="2007b-Norcross-13-BT12"/>
    <x v="6"/>
    <n v="69"/>
  </r>
  <r>
    <s v="OD0710"/>
    <s v="2007b-Norcross-13-BT12"/>
    <x v="6"/>
    <n v="69"/>
  </r>
  <r>
    <s v="OD0710"/>
    <s v="2007b-Norcross-13-BT12"/>
    <x v="6"/>
    <n v="69"/>
  </r>
  <r>
    <s v="OD0710"/>
    <s v="2007b-Norcross-13-BT12"/>
    <x v="6"/>
    <n v="97"/>
  </r>
  <r>
    <s v="OD0710"/>
    <s v="2007b-Norcross-13-BT12"/>
    <x v="35"/>
    <n v="69"/>
  </r>
  <r>
    <s v="OD0710"/>
    <s v="2007b-Norcross-13-BT12"/>
    <x v="35"/>
    <n v="70"/>
  </r>
  <r>
    <s v="OD0710"/>
    <s v="2007b-Norcross-13-BT12"/>
    <x v="35"/>
    <n v="93"/>
  </r>
  <r>
    <s v="OD0710"/>
    <s v="2007b-Norcross-13-BT12"/>
    <x v="3"/>
    <n v="57"/>
  </r>
  <r>
    <s v="OD0710"/>
    <s v="2007b-Norcross-13-BT12"/>
    <x v="3"/>
    <n v="60"/>
  </r>
  <r>
    <s v="OD0710"/>
    <s v="2007b-Norcross-13-BT12"/>
    <x v="3"/>
    <n v="62"/>
  </r>
  <r>
    <s v="OD0710"/>
    <s v="2007b-Norcross-13-BT12"/>
    <x v="3"/>
    <n v="64"/>
  </r>
  <r>
    <s v="OD0710"/>
    <s v="2007b-Norcross-13-BT12"/>
    <x v="3"/>
    <n v="65"/>
  </r>
  <r>
    <s v="OD0710"/>
    <s v="2007b-Norcross-13-BT12"/>
    <x v="3"/>
    <n v="66"/>
  </r>
  <r>
    <s v="OD0710"/>
    <s v="2007b-Norcross-13-BT12"/>
    <x v="3"/>
    <n v="67"/>
  </r>
  <r>
    <s v="OD0710"/>
    <s v="2007b-Norcross-13-BT12"/>
    <x v="3"/>
    <n v="67"/>
  </r>
  <r>
    <s v="OD0710"/>
    <s v="2007b-Norcross-13-BT12"/>
    <x v="3"/>
    <n v="67"/>
  </r>
  <r>
    <s v="OD0710"/>
    <s v="2007b-Norcross-13-BT12"/>
    <x v="3"/>
    <n v="68"/>
  </r>
  <r>
    <s v="OD0710"/>
    <s v="2007b-Norcross-13-BT12"/>
    <x v="3"/>
    <n v="68"/>
  </r>
  <r>
    <s v="OD0710"/>
    <s v="2007b-Norcross-13-BT12"/>
    <x v="3"/>
    <n v="68"/>
  </r>
  <r>
    <s v="OD0710"/>
    <s v="2007b-Norcross-13-BT12"/>
    <x v="3"/>
    <n v="69"/>
  </r>
  <r>
    <s v="OD0710"/>
    <s v="2007b-Norcross-13-BT12"/>
    <x v="3"/>
    <n v="69"/>
  </r>
  <r>
    <s v="OD0710"/>
    <s v="2007b-Norcross-13-BT12"/>
    <x v="3"/>
    <n v="69"/>
  </r>
  <r>
    <s v="OD0710"/>
    <s v="2007b-Norcross-13-BT12"/>
    <x v="3"/>
    <n v="70"/>
  </r>
  <r>
    <s v="OD0710"/>
    <s v="2007b-Norcross-13-BT12"/>
    <x v="3"/>
    <n v="70"/>
  </r>
  <r>
    <s v="OD0710"/>
    <s v="2007b-Norcross-13-BT12"/>
    <x v="3"/>
    <n v="70"/>
  </r>
  <r>
    <s v="OD0710"/>
    <s v="2007b-Norcross-13-BT12"/>
    <x v="3"/>
    <n v="70"/>
  </r>
  <r>
    <s v="OD0710"/>
    <s v="2007b-Norcross-13-BT12"/>
    <x v="3"/>
    <n v="70"/>
  </r>
  <r>
    <s v="OD0710"/>
    <s v="2007b-Norcross-13-BT12"/>
    <x v="3"/>
    <n v="70"/>
  </r>
  <r>
    <s v="OD0710"/>
    <s v="2007b-Norcross-13-BT12"/>
    <x v="3"/>
    <n v="70"/>
  </r>
  <r>
    <s v="OD0710"/>
    <s v="2007b-Norcross-13-BT12"/>
    <x v="3"/>
    <n v="70"/>
  </r>
  <r>
    <s v="OD0710"/>
    <s v="2007b-Norcross-13-BT12"/>
    <x v="3"/>
    <n v="70"/>
  </r>
  <r>
    <s v="OD0710"/>
    <s v="2007b-Norcross-13-BT12"/>
    <x v="3"/>
    <n v="70"/>
  </r>
  <r>
    <s v="OD0710"/>
    <s v="2007b-Norcross-13-BT12"/>
    <x v="3"/>
    <n v="71"/>
  </r>
  <r>
    <s v="OD0710"/>
    <s v="2007b-Norcross-13-BT12"/>
    <x v="3"/>
    <n v="71"/>
  </r>
  <r>
    <s v="OD0710"/>
    <s v="2007b-Norcross-13-BT12"/>
    <x v="3"/>
    <n v="71"/>
  </r>
  <r>
    <s v="OD0710"/>
    <s v="2007b-Norcross-13-BT12"/>
    <x v="3"/>
    <n v="71"/>
  </r>
  <r>
    <s v="OD0710"/>
    <s v="2007b-Norcross-13-BT12"/>
    <x v="3"/>
    <n v="72"/>
  </r>
  <r>
    <s v="OD0710"/>
    <s v="2007b-Norcross-13-BT12"/>
    <x v="3"/>
    <n v="72"/>
  </r>
  <r>
    <s v="OD0710"/>
    <s v="2007b-Norcross-13-BT12"/>
    <x v="3"/>
    <n v="72"/>
  </r>
  <r>
    <s v="OD0710"/>
    <s v="2007b-Norcross-13-BT12"/>
    <x v="3"/>
    <n v="72"/>
  </r>
  <r>
    <s v="OD0710"/>
    <s v="2007b-Norcross-13-BT12"/>
    <x v="3"/>
    <n v="72"/>
  </r>
  <r>
    <s v="OD0710"/>
    <s v="2007b-Norcross-13-BT12"/>
    <x v="3"/>
    <n v="73"/>
  </r>
  <r>
    <s v="OD0710"/>
    <s v="2007b-Norcross-13-BT12"/>
    <x v="3"/>
    <n v="73"/>
  </r>
  <r>
    <s v="OD0710"/>
    <s v="2007b-Norcross-13-BT12"/>
    <x v="3"/>
    <n v="73"/>
  </r>
  <r>
    <s v="OD0710"/>
    <s v="2007b-Norcross-13-BT12"/>
    <x v="3"/>
    <n v="73"/>
  </r>
  <r>
    <s v="OD0710"/>
    <s v="2007b-Norcross-13-BT12"/>
    <x v="3"/>
    <n v="74"/>
  </r>
  <r>
    <s v="OD0710"/>
    <s v="2007b-Norcross-13-BT12"/>
    <x v="3"/>
    <n v="74"/>
  </r>
  <r>
    <s v="OD0710"/>
    <s v="2007b-Norcross-13-BT12"/>
    <x v="3"/>
    <n v="74"/>
  </r>
  <r>
    <s v="OD0710"/>
    <s v="2007b-Norcross-13-BT12"/>
    <x v="3"/>
    <n v="74"/>
  </r>
  <r>
    <s v="OD0710"/>
    <s v="2007b-Norcross-13-BT12"/>
    <x v="3"/>
    <n v="74"/>
  </r>
  <r>
    <s v="OD0710"/>
    <s v="2007b-Norcross-13-BT12"/>
    <x v="3"/>
    <n v="74"/>
  </r>
  <r>
    <s v="OD0710"/>
    <s v="2007b-Norcross-13-BT12"/>
    <x v="3"/>
    <n v="75"/>
  </r>
  <r>
    <s v="OD0710"/>
    <s v="2007b-Norcross-13-BT12"/>
    <x v="3"/>
    <n v="76"/>
  </r>
  <r>
    <s v="OD0710"/>
    <s v="2007b-Norcross-13-BT12"/>
    <x v="3"/>
    <n v="76"/>
  </r>
  <r>
    <s v="OD0710"/>
    <s v="2007b-Norcross-13-BT12"/>
    <x v="3"/>
    <n v="76"/>
  </r>
  <r>
    <s v="OD0710"/>
    <s v="2007b-Norcross-13-BT12"/>
    <x v="3"/>
    <n v="77"/>
  </r>
  <r>
    <s v="OD0710"/>
    <s v="2007b-Norcross-13-BT12"/>
    <x v="3"/>
    <n v="78"/>
  </r>
  <r>
    <s v="OD0710"/>
    <s v="2007b-Norcross-13-BT12"/>
    <x v="3"/>
    <n v="92"/>
  </r>
  <r>
    <s v="OD0710"/>
    <s v="2007b-Norcross-13-BT12"/>
    <x v="3"/>
    <n v="94"/>
  </r>
  <r>
    <s v="OD0710"/>
    <s v="2007b-Norcross-13-BT12"/>
    <x v="3"/>
    <n v="97"/>
  </r>
  <r>
    <s v="OD0710"/>
    <s v="2007b-Norcross-13-BT12"/>
    <x v="3"/>
    <n v="98"/>
  </r>
  <r>
    <s v="OD0710"/>
    <s v="2007b-Norcross-13-BT12"/>
    <x v="3"/>
    <n v="106"/>
  </r>
  <r>
    <s v="OD0710"/>
    <s v="2007b-Norcross-13-BT12"/>
    <x v="3"/>
    <n v="126"/>
  </r>
  <r>
    <s v="OD0710"/>
    <s v="2007b-Norcross-13-BT12"/>
    <x v="3"/>
    <n v="131"/>
  </r>
  <r>
    <s v="OD0710"/>
    <s v="2007b-Norcross-13-BT12"/>
    <x v="3"/>
    <n v="134"/>
  </r>
  <r>
    <s v="OD0710"/>
    <s v="2007b-Norcross-13-BT12"/>
    <x v="3"/>
    <n v="136"/>
  </r>
  <r>
    <s v="OD0710"/>
    <s v="2007b-Norcross-13-BT12"/>
    <x v="3"/>
    <n v="136"/>
  </r>
  <r>
    <s v="OD0710"/>
    <s v="2007b-Norcross-13-BT12"/>
    <x v="3"/>
    <n v="137"/>
  </r>
  <r>
    <s v="OD0710"/>
    <s v="2007b-Norcross-13-BT12"/>
    <x v="3"/>
    <n v="139"/>
  </r>
  <r>
    <s v="OD0710"/>
    <s v="2007b-Norcross-13-BT12"/>
    <x v="3"/>
    <n v="140"/>
  </r>
  <r>
    <s v="OD0710"/>
    <s v="2007b-Norcross-13-BT12"/>
    <x v="3"/>
    <n v="150"/>
  </r>
  <r>
    <s v="OD0710"/>
    <s v="2007b-Norcross-13-BT12"/>
    <x v="3"/>
    <n v="157"/>
  </r>
  <r>
    <s v="OD0710"/>
    <s v="2007b-Norcross-13-BT12"/>
    <x v="3"/>
    <n v="160"/>
  </r>
  <r>
    <s v="OD0710"/>
    <s v="2007b-Norcross-13-BT12"/>
    <x v="3"/>
    <n v="171"/>
  </r>
  <r>
    <s v="OD0710"/>
    <s v="2007b-Norcross-13-BT12"/>
    <x v="3"/>
    <n v="172"/>
  </r>
  <r>
    <s v="OD0710"/>
    <s v="2007b-Norcross-13-BT12"/>
    <x v="8"/>
    <n v="42"/>
  </r>
  <r>
    <s v="OD0710"/>
    <s v="2007b-Norcross-13-BT12"/>
    <x v="8"/>
    <n v="50"/>
  </r>
  <r>
    <s v="OD0710"/>
    <s v="2007b-Norcross-13-BT12"/>
    <x v="8"/>
    <n v="50"/>
  </r>
  <r>
    <s v="OD0710"/>
    <s v="2007b-Norcross-13-BT12"/>
    <x v="8"/>
    <n v="51"/>
  </r>
  <r>
    <s v="OD0710"/>
    <s v="2007b-Norcross-13-BT12"/>
    <x v="8"/>
    <n v="52"/>
  </r>
  <r>
    <s v="OD0710"/>
    <s v="2007b-Norcross-13-BT12"/>
    <x v="8"/>
    <n v="54"/>
  </r>
  <r>
    <s v="OD0710"/>
    <s v="2007b-Norcross-13-BT12"/>
    <x v="8"/>
    <n v="54"/>
  </r>
  <r>
    <s v="OD0710"/>
    <s v="2007b-Norcross-13-BT12"/>
    <x v="8"/>
    <n v="55"/>
  </r>
  <r>
    <s v="OD0710"/>
    <s v="2007b-Norcross-13-BT12"/>
    <x v="8"/>
    <n v="55"/>
  </r>
  <r>
    <s v="OD0710"/>
    <s v="2007b-Norcross-13-BT12"/>
    <x v="8"/>
    <n v="56"/>
  </r>
  <r>
    <s v="OD0710"/>
    <s v="2007b-Norcross-13-BT12"/>
    <x v="8"/>
    <n v="91"/>
  </r>
  <r>
    <s v="OD0710"/>
    <s v="2007b-Norcross-13-BT12"/>
    <x v="8"/>
    <n v="96"/>
  </r>
  <r>
    <s v="OD0710"/>
    <s v="2007b-Norcross-13-BT12"/>
    <x v="8"/>
    <n v="256"/>
  </r>
  <r>
    <s v="OD0710"/>
    <s v="2007b-Norcross-13-BT12"/>
    <x v="4"/>
    <n v="43"/>
  </r>
  <r>
    <s v="OD0710"/>
    <s v="2007b-Norcross-13-BT12"/>
    <x v="4"/>
    <n v="44"/>
  </r>
  <r>
    <s v="OD0710"/>
    <s v="2007b-Norcross-13-BT12"/>
    <x v="4"/>
    <n v="44"/>
  </r>
  <r>
    <s v="OD0710"/>
    <s v="2007b-Norcross-13-BT12"/>
    <x v="4"/>
    <n v="46"/>
  </r>
  <r>
    <s v="OD0710"/>
    <s v="2007b-Norcross-13-BT12"/>
    <x v="4"/>
    <n v="46"/>
  </r>
  <r>
    <s v="OD0710"/>
    <s v="2007b-Norcross-13-BT12"/>
    <x v="4"/>
    <n v="46"/>
  </r>
  <r>
    <s v="OD0710"/>
    <s v="2007b-Norcross-13-BT12"/>
    <x v="4"/>
    <n v="47"/>
  </r>
  <r>
    <s v="OD0710"/>
    <s v="2007b-Norcross-13-BT12"/>
    <x v="4"/>
    <n v="47"/>
  </r>
  <r>
    <s v="OD0710"/>
    <s v="2007b-Norcross-13-BT12"/>
    <x v="4"/>
    <n v="47"/>
  </r>
  <r>
    <s v="OD0710"/>
    <s v="2007b-Norcross-13-BT12"/>
    <x v="4"/>
    <n v="47"/>
  </r>
  <r>
    <s v="OD0710"/>
    <s v="2007b-Norcross-13-BT12"/>
    <x v="4"/>
    <n v="48"/>
  </r>
  <r>
    <s v="OD0710"/>
    <s v="2007b-Norcross-13-BT12"/>
    <x v="4"/>
    <n v="48"/>
  </r>
  <r>
    <s v="OD0710"/>
    <s v="2007b-Norcross-13-BT12"/>
    <x v="4"/>
    <n v="48"/>
  </r>
  <r>
    <s v="OD0710"/>
    <s v="2007b-Norcross-13-BT12"/>
    <x v="4"/>
    <n v="48"/>
  </r>
  <r>
    <s v="OD0710"/>
    <s v="2007b-Norcross-13-BT12"/>
    <x v="4"/>
    <n v="48"/>
  </r>
  <r>
    <s v="OD0710"/>
    <s v="2007b-Norcross-13-BT12"/>
    <x v="4"/>
    <n v="48"/>
  </r>
  <r>
    <s v="OD0710"/>
    <s v="2007b-Norcross-13-BT12"/>
    <x v="4"/>
    <n v="48"/>
  </r>
  <r>
    <s v="OD0710"/>
    <s v="2007b-Norcross-13-BT12"/>
    <x v="4"/>
    <n v="48"/>
  </r>
  <r>
    <s v="OD0710"/>
    <s v="2007b-Norcross-13-BT12"/>
    <x v="4"/>
    <n v="48"/>
  </r>
  <r>
    <s v="OD0710"/>
    <s v="2007b-Norcross-13-BT12"/>
    <x v="4"/>
    <n v="48"/>
  </r>
  <r>
    <s v="OD0710"/>
    <s v="2007b-Norcross-13-BT12"/>
    <x v="4"/>
    <n v="49"/>
  </r>
  <r>
    <s v="OD0710"/>
    <s v="2007b-Norcross-13-BT12"/>
    <x v="4"/>
    <n v="49"/>
  </r>
  <r>
    <s v="OD0710"/>
    <s v="2007b-Norcross-13-BT12"/>
    <x v="4"/>
    <n v="49"/>
  </r>
  <r>
    <s v="OD0710"/>
    <s v="2007b-Norcross-13-BT12"/>
    <x v="4"/>
    <n v="49"/>
  </r>
  <r>
    <s v="OD0710"/>
    <s v="2007b-Norcross-13-BT12"/>
    <x v="4"/>
    <n v="49"/>
  </r>
  <r>
    <s v="OD0710"/>
    <s v="2007b-Norcross-13-BT12"/>
    <x v="4"/>
    <n v="50"/>
  </r>
  <r>
    <s v="OD0710"/>
    <s v="2007b-Norcross-13-BT12"/>
    <x v="4"/>
    <n v="51"/>
  </r>
  <r>
    <s v="OD0710"/>
    <s v="2007b-Norcross-13-BT12"/>
    <x v="4"/>
    <n v="51"/>
  </r>
  <r>
    <s v="OD0710"/>
    <s v="2007b-Norcross-13-BT12"/>
    <x v="4"/>
    <n v="51"/>
  </r>
  <r>
    <s v="OD0710"/>
    <s v="2007b-Norcross-13-BT12"/>
    <x v="4"/>
    <n v="51"/>
  </r>
  <r>
    <s v="OD0710"/>
    <s v="2007b-Norcross-13-BT12"/>
    <x v="4"/>
    <n v="51"/>
  </r>
  <r>
    <s v="OD0710"/>
    <s v="2007b-Norcross-13-BT12"/>
    <x v="4"/>
    <n v="51"/>
  </r>
  <r>
    <s v="OD0710"/>
    <s v="2007b-Norcross-13-BT12"/>
    <x v="4"/>
    <n v="52"/>
  </r>
  <r>
    <s v="OD0710"/>
    <s v="2007b-Norcross-13-BT12"/>
    <x v="4"/>
    <n v="52"/>
  </r>
  <r>
    <s v="OD0710"/>
    <s v="2007b-Norcross-13-BT12"/>
    <x v="4"/>
    <n v="53"/>
  </r>
  <r>
    <s v="OD0710"/>
    <s v="2007b-Norcross-13-BT12"/>
    <x v="4"/>
    <n v="53"/>
  </r>
  <r>
    <s v="OD0710"/>
    <s v="2007b-Norcross-13-BT12"/>
    <x v="4"/>
    <n v="53"/>
  </r>
  <r>
    <s v="OD0710"/>
    <s v="2007b-Norcross-13-BT12"/>
    <x v="4"/>
    <n v="54"/>
  </r>
  <r>
    <s v="OD0710"/>
    <s v="2007b-Norcross-13-BT12"/>
    <x v="4"/>
    <n v="54"/>
  </r>
  <r>
    <s v="OD0710"/>
    <s v="2007b-Norcross-13-BT12"/>
    <x v="4"/>
    <n v="54"/>
  </r>
  <r>
    <s v="OD0710"/>
    <s v="2007b-Norcross-13-BT12"/>
    <x v="4"/>
    <n v="54"/>
  </r>
  <r>
    <s v="OD0710"/>
    <s v="2007b-Norcross-13-BT12"/>
    <x v="4"/>
    <n v="54"/>
  </r>
  <r>
    <s v="OD0710"/>
    <s v="2007b-Norcross-13-BT12"/>
    <x v="4"/>
    <n v="54"/>
  </r>
  <r>
    <s v="OD0710"/>
    <s v="2007b-Norcross-13-BT12"/>
    <x v="4"/>
    <n v="54"/>
  </r>
  <r>
    <s v="OD0710"/>
    <s v="2007b-Norcross-13-BT12"/>
    <x v="4"/>
    <n v="55"/>
  </r>
  <r>
    <s v="OD0710"/>
    <s v="2007b-Norcross-13-BT12"/>
    <x v="4"/>
    <n v="56"/>
  </r>
  <r>
    <s v="OD0710"/>
    <s v="2007b-Norcross-13-BT12"/>
    <x v="4"/>
    <n v="56"/>
  </r>
  <r>
    <s v="OD0710"/>
    <s v="2007b-Norcross-13-BT12"/>
    <x v="4"/>
    <n v="56"/>
  </r>
  <r>
    <s v="OD0710"/>
    <s v="2007b-Norcross-13-BT12"/>
    <x v="4"/>
    <n v="58"/>
  </r>
  <r>
    <s v="OD0710"/>
    <s v="2007b-Norcross-13-BT12"/>
    <x v="4"/>
    <n v="59"/>
  </r>
  <r>
    <s v="OD0710"/>
    <s v="2007b-Norcross-13-BT12"/>
    <x v="4"/>
    <n v="91"/>
  </r>
  <r>
    <s v="OD0710"/>
    <s v="2007b-Norcross-13-BT12"/>
    <x v="29"/>
    <n v="56"/>
  </r>
  <r>
    <s v="OD0710"/>
    <s v="2007b-Norcross-13-BT12"/>
    <x v="14"/>
    <n v="42"/>
  </r>
  <r>
    <s v="OD0710"/>
    <s v="2007b-Norcross-13-BT12"/>
    <x v="14"/>
    <n v="44"/>
  </r>
  <r>
    <s v="OD0710"/>
    <s v="2007b-Norcross-13-BT12"/>
    <x v="14"/>
    <n v="60"/>
  </r>
  <r>
    <s v="OD0710"/>
    <s v="2007b-Norcross-13-BT12"/>
    <x v="14"/>
    <n v="128"/>
  </r>
  <r>
    <s v="OD0710"/>
    <s v="2007b-Norcross-13-BT12"/>
    <x v="5"/>
    <n v="48"/>
  </r>
  <r>
    <s v="OD0710"/>
    <s v="2007b-Norcross-13-BT12"/>
    <x v="17"/>
    <n v="50"/>
  </r>
  <r>
    <s v="OD0710"/>
    <s v="2007b-Norcross-13-BT12"/>
    <x v="17"/>
    <n v="52"/>
  </r>
  <r>
    <s v="OD0710"/>
    <s v="2007b-Norcross-13-BT12"/>
    <x v="17"/>
    <n v="53"/>
  </r>
  <r>
    <s v="OD0710"/>
    <s v="2007b-Norcross-13-BT12"/>
    <x v="17"/>
    <n v="54"/>
  </r>
  <r>
    <s v="OD0710"/>
    <s v="2007b-Norcross-15-BT14"/>
    <x v="7"/>
    <n v="146"/>
  </r>
  <r>
    <s v="OD0710"/>
    <s v="2007b-Norcross-15-BT14"/>
    <x v="20"/>
    <n v="59"/>
  </r>
  <r>
    <s v="OD0710"/>
    <s v="2007b-Norcross-15-BT14"/>
    <x v="20"/>
    <n v="60"/>
  </r>
  <r>
    <s v="OD0710"/>
    <s v="2007b-Norcross-15-BT14"/>
    <x v="20"/>
    <n v="63"/>
  </r>
  <r>
    <s v="OD0710"/>
    <s v="2007b-Norcross-15-BT14"/>
    <x v="20"/>
    <n v="64"/>
  </r>
  <r>
    <s v="OD0710"/>
    <s v="2007b-Norcross-15-BT14"/>
    <x v="20"/>
    <n v="65"/>
  </r>
  <r>
    <s v="OD0710"/>
    <s v="2007b-Norcross-15-BT14"/>
    <x v="20"/>
    <n v="65"/>
  </r>
  <r>
    <s v="OD0710"/>
    <s v="2007b-Norcross-15-BT14"/>
    <x v="20"/>
    <n v="66"/>
  </r>
  <r>
    <s v="OD0710"/>
    <s v="2007b-Norcross-15-BT14"/>
    <x v="20"/>
    <n v="67"/>
  </r>
  <r>
    <s v="OD0710"/>
    <s v="2007b-Norcross-15-BT14"/>
    <x v="20"/>
    <n v="68"/>
  </r>
  <r>
    <s v="OD0710"/>
    <s v="2007b-Norcross-15-BT14"/>
    <x v="20"/>
    <n v="71"/>
  </r>
  <r>
    <s v="OD0710"/>
    <s v="2007b-Norcross-15-BT14"/>
    <x v="20"/>
    <n v="72"/>
  </r>
  <r>
    <s v="OD0710"/>
    <s v="2007b-Norcross-15-BT14"/>
    <x v="20"/>
    <n v="73"/>
  </r>
  <r>
    <s v="OD0710"/>
    <s v="2007b-Norcross-15-BT14"/>
    <x v="20"/>
    <n v="73"/>
  </r>
  <r>
    <s v="OD0710"/>
    <s v="2007b-Norcross-15-BT14"/>
    <x v="20"/>
    <n v="74"/>
  </r>
  <r>
    <s v="OD0710"/>
    <s v="2007b-Norcross-15-BT14"/>
    <x v="20"/>
    <n v="74"/>
  </r>
  <r>
    <s v="OD0710"/>
    <s v="2007b-Norcross-15-BT14"/>
    <x v="20"/>
    <n v="74"/>
  </r>
  <r>
    <s v="OD0710"/>
    <s v="2007b-Norcross-15-BT14"/>
    <x v="20"/>
    <n v="76"/>
  </r>
  <r>
    <s v="OD0710"/>
    <s v="2007b-Norcross-15-BT14"/>
    <x v="20"/>
    <n v="79"/>
  </r>
  <r>
    <s v="OD0710"/>
    <s v="2007b-Norcross-15-BT14"/>
    <x v="20"/>
    <n v="107"/>
  </r>
  <r>
    <s v="OD0710"/>
    <s v="2007b-Norcross-15-BT14"/>
    <x v="11"/>
    <n v="72"/>
  </r>
  <r>
    <s v="OD0710"/>
    <s v="2007b-Norcross-15-BT14"/>
    <x v="11"/>
    <n v="74"/>
  </r>
  <r>
    <s v="OD0710"/>
    <s v="2007b-Norcross-15-BT14"/>
    <x v="11"/>
    <n v="78"/>
  </r>
  <r>
    <s v="OD0710"/>
    <s v="2007b-Norcross-15-BT14"/>
    <x v="11"/>
    <n v="78"/>
  </r>
  <r>
    <s v="OD0710"/>
    <s v="2007b-Norcross-15-BT14"/>
    <x v="11"/>
    <n v="78"/>
  </r>
  <r>
    <s v="OD0710"/>
    <s v="2007b-Norcross-15-BT14"/>
    <x v="11"/>
    <n v="79"/>
  </r>
  <r>
    <s v="OD0710"/>
    <s v="2007b-Norcross-15-BT14"/>
    <x v="11"/>
    <n v="79"/>
  </r>
  <r>
    <s v="OD0710"/>
    <s v="2007b-Norcross-15-BT14"/>
    <x v="11"/>
    <n v="80"/>
  </r>
  <r>
    <s v="OD0710"/>
    <s v="2007b-Norcross-15-BT14"/>
    <x v="11"/>
    <n v="80"/>
  </r>
  <r>
    <s v="OD0710"/>
    <s v="2007b-Norcross-15-BT14"/>
    <x v="11"/>
    <n v="80"/>
  </r>
  <r>
    <s v="OD0710"/>
    <s v="2007b-Norcross-15-BT14"/>
    <x v="11"/>
    <n v="80"/>
  </r>
  <r>
    <s v="OD0710"/>
    <s v="2007b-Norcross-15-BT14"/>
    <x v="11"/>
    <n v="80"/>
  </r>
  <r>
    <s v="OD0710"/>
    <s v="2007b-Norcross-15-BT14"/>
    <x v="11"/>
    <n v="82"/>
  </r>
  <r>
    <s v="OD0710"/>
    <s v="2007b-Norcross-15-BT14"/>
    <x v="11"/>
    <n v="82"/>
  </r>
  <r>
    <s v="OD0710"/>
    <s v="2007b-Norcross-15-BT14"/>
    <x v="11"/>
    <n v="82"/>
  </r>
  <r>
    <s v="OD0710"/>
    <s v="2007b-Norcross-15-BT14"/>
    <x v="11"/>
    <n v="82"/>
  </r>
  <r>
    <s v="OD0710"/>
    <s v="2007b-Norcross-15-BT14"/>
    <x v="11"/>
    <n v="85"/>
  </r>
  <r>
    <s v="OD0710"/>
    <s v="2007b-Norcross-15-BT14"/>
    <x v="11"/>
    <n v="85"/>
  </r>
  <r>
    <s v="OD0710"/>
    <s v="2007b-Norcross-15-BT14"/>
    <x v="11"/>
    <n v="86"/>
  </r>
  <r>
    <s v="OD0710"/>
    <s v="2007b-Norcross-15-BT14"/>
    <x v="11"/>
    <n v="86"/>
  </r>
  <r>
    <s v="OD0710"/>
    <s v="2007b-Norcross-15-BT14"/>
    <x v="11"/>
    <n v="87"/>
  </r>
  <r>
    <s v="OD0710"/>
    <s v="2007b-Norcross-15-BT14"/>
    <x v="11"/>
    <n v="87"/>
  </r>
  <r>
    <s v="OD0710"/>
    <s v="2007b-Norcross-15-BT14"/>
    <x v="11"/>
    <n v="87"/>
  </r>
  <r>
    <s v="OD0710"/>
    <s v="2007b-Norcross-15-BT14"/>
    <x v="11"/>
    <n v="87"/>
  </r>
  <r>
    <s v="OD0710"/>
    <s v="2007b-Norcross-15-BT14"/>
    <x v="11"/>
    <n v="87"/>
  </r>
  <r>
    <s v="OD0710"/>
    <s v="2007b-Norcross-15-BT14"/>
    <x v="11"/>
    <n v="88"/>
  </r>
  <r>
    <s v="OD0710"/>
    <s v="2007b-Norcross-15-BT14"/>
    <x v="13"/>
    <n v="71"/>
  </r>
  <r>
    <s v="OD0710"/>
    <s v="2007b-Norcross-15-BT14"/>
    <x v="13"/>
    <n v="159"/>
  </r>
  <r>
    <s v="OD0710"/>
    <s v="2007b-Norcross-15-BT14"/>
    <x v="0"/>
    <n v="45"/>
  </r>
  <r>
    <s v="OD0710"/>
    <s v="2007b-Norcross-15-BT14"/>
    <x v="0"/>
    <n v="45"/>
  </r>
  <r>
    <s v="OD0710"/>
    <s v="2007b-Norcross-15-BT14"/>
    <x v="0"/>
    <n v="45"/>
  </r>
  <r>
    <s v="OD0710"/>
    <s v="2007b-Norcross-15-BT14"/>
    <x v="0"/>
    <n v="45"/>
  </r>
  <r>
    <s v="OD0710"/>
    <s v="2007b-Norcross-15-BT14"/>
    <x v="0"/>
    <n v="45"/>
  </r>
  <r>
    <s v="OD0710"/>
    <s v="2007b-Norcross-15-BT14"/>
    <x v="0"/>
    <n v="47"/>
  </r>
  <r>
    <s v="OD0710"/>
    <s v="2007b-Norcross-15-BT14"/>
    <x v="0"/>
    <n v="47"/>
  </r>
  <r>
    <s v="OD0710"/>
    <s v="2007b-Norcross-15-BT14"/>
    <x v="0"/>
    <n v="48"/>
  </r>
  <r>
    <s v="OD0710"/>
    <s v="2007b-Norcross-15-BT14"/>
    <x v="0"/>
    <n v="48"/>
  </r>
  <r>
    <s v="OD0710"/>
    <s v="2007b-Norcross-15-BT14"/>
    <x v="0"/>
    <n v="48"/>
  </r>
  <r>
    <s v="OD0710"/>
    <s v="2007b-Norcross-15-BT14"/>
    <x v="0"/>
    <n v="48"/>
  </r>
  <r>
    <s v="OD0710"/>
    <s v="2007b-Norcross-15-BT14"/>
    <x v="0"/>
    <n v="82"/>
  </r>
  <r>
    <s v="OD0710"/>
    <s v="2007b-Norcross-15-BT14"/>
    <x v="0"/>
    <n v="90"/>
  </r>
  <r>
    <s v="OD0710"/>
    <s v="2007b-Norcross-15-BT14"/>
    <x v="0"/>
    <n v="93"/>
  </r>
  <r>
    <s v="OD0710"/>
    <s v="2007b-Norcross-15-BT14"/>
    <x v="0"/>
    <n v="95"/>
  </r>
  <r>
    <s v="OD0710"/>
    <s v="2007b-Norcross-15-BT14"/>
    <x v="0"/>
    <n v="103"/>
  </r>
  <r>
    <s v="OD0710"/>
    <s v="2007b-Norcross-15-BT14"/>
    <x v="6"/>
    <n v="35"/>
  </r>
  <r>
    <s v="OD0710"/>
    <s v="2007b-Norcross-15-BT14"/>
    <x v="6"/>
    <n v="39"/>
  </r>
  <r>
    <s v="OD0710"/>
    <s v="2007b-Norcross-15-BT14"/>
    <x v="6"/>
    <n v="39"/>
  </r>
  <r>
    <s v="OD0710"/>
    <s v="2007b-Norcross-15-BT14"/>
    <x v="6"/>
    <n v="41"/>
  </r>
  <r>
    <s v="OD0710"/>
    <s v="2007b-Norcross-15-BT14"/>
    <x v="6"/>
    <n v="54"/>
  </r>
  <r>
    <s v="OD0710"/>
    <s v="2007b-Norcross-15-BT14"/>
    <x v="6"/>
    <n v="57"/>
  </r>
  <r>
    <s v="OD0710"/>
    <s v="2007b-Norcross-15-BT14"/>
    <x v="6"/>
    <n v="57"/>
  </r>
  <r>
    <s v="OD0710"/>
    <s v="2007b-Norcross-15-BT14"/>
    <x v="6"/>
    <n v="59"/>
  </r>
  <r>
    <s v="OD0710"/>
    <s v="2007b-Norcross-15-BT14"/>
    <x v="6"/>
    <n v="60"/>
  </r>
  <r>
    <s v="OD0710"/>
    <s v="2007b-Norcross-15-BT14"/>
    <x v="6"/>
    <n v="60"/>
  </r>
  <r>
    <s v="OD0710"/>
    <s v="2007b-Norcross-15-BT14"/>
    <x v="6"/>
    <n v="64"/>
  </r>
  <r>
    <s v="OD0710"/>
    <s v="2007b-Norcross-15-BT14"/>
    <x v="6"/>
    <n v="65"/>
  </r>
  <r>
    <s v="OD0710"/>
    <s v="2007b-Norcross-15-BT14"/>
    <x v="6"/>
    <n v="66"/>
  </r>
  <r>
    <s v="OD0710"/>
    <s v="2007b-Norcross-15-BT14"/>
    <x v="3"/>
    <n v="74"/>
  </r>
  <r>
    <s v="OD0710"/>
    <s v="2007b-Norcross-15-BT14"/>
    <x v="4"/>
    <n v="45"/>
  </r>
  <r>
    <s v="OD0710"/>
    <s v="2007b-Norcross-15-BT14"/>
    <x v="4"/>
    <n v="48"/>
  </r>
  <r>
    <s v="OD0710"/>
    <s v="2007b-Norcross-15-BT14"/>
    <x v="4"/>
    <n v="49"/>
  </r>
  <r>
    <s v="OD0710"/>
    <s v="2007b-Norcross-15-BT14"/>
    <x v="4"/>
    <n v="50"/>
  </r>
  <r>
    <s v="OD0710"/>
    <s v="2007b-Norcross-15-BT14"/>
    <x v="4"/>
    <n v="50"/>
  </r>
  <r>
    <s v="OD0710"/>
    <s v="2007b-Norcross-15-BT14"/>
    <x v="4"/>
    <n v="50"/>
  </r>
  <r>
    <s v="OD0710"/>
    <s v="2007b-Norcross-15-BT14"/>
    <x v="4"/>
    <n v="51"/>
  </r>
  <r>
    <s v="OD0710"/>
    <s v="2007b-Norcross-15-BT14"/>
    <x v="4"/>
    <n v="51"/>
  </r>
  <r>
    <s v="OD0710"/>
    <s v="2007b-Norcross-15-BT14"/>
    <x v="4"/>
    <n v="51"/>
  </r>
  <r>
    <s v="OD0710"/>
    <s v="2007b-Norcross-15-BT14"/>
    <x v="4"/>
    <n v="51"/>
  </r>
  <r>
    <s v="OD0710"/>
    <s v="2007b-Norcross-15-BT14"/>
    <x v="4"/>
    <n v="53"/>
  </r>
  <r>
    <s v="OD0710"/>
    <s v="2007b-Norcross-15-BT14"/>
    <x v="4"/>
    <n v="53"/>
  </r>
  <r>
    <s v="OD0710"/>
    <s v="2007b-Norcross-15-BT14"/>
    <x v="4"/>
    <n v="53"/>
  </r>
  <r>
    <s v="OD0710"/>
    <s v="2007b-Norcross-15-BT14"/>
    <x v="4"/>
    <n v="53"/>
  </r>
  <r>
    <s v="OD0710"/>
    <s v="2007b-Norcross-15-BT14"/>
    <x v="4"/>
    <n v="54"/>
  </r>
  <r>
    <s v="OD0710"/>
    <s v="2007b-Norcross-15-BT14"/>
    <x v="4"/>
    <n v="55"/>
  </r>
  <r>
    <s v="OD0710"/>
    <s v="2007b-Norcross-15-BT14"/>
    <x v="4"/>
    <n v="55"/>
  </r>
  <r>
    <s v="OD0710"/>
    <s v="2007b-Norcross-15-BT14"/>
    <x v="4"/>
    <n v="55"/>
  </r>
  <r>
    <s v="OD0710"/>
    <s v="2007b-Norcross-15-BT14"/>
    <x v="4"/>
    <n v="55"/>
  </r>
  <r>
    <s v="OD0710"/>
    <s v="2007b-Norcross-15-BT14"/>
    <x v="4"/>
    <n v="55"/>
  </r>
  <r>
    <s v="OD0710"/>
    <s v="2007b-Norcross-15-BT14"/>
    <x v="4"/>
    <n v="55"/>
  </r>
  <r>
    <s v="OD0710"/>
    <s v="2007b-Norcross-15-BT14"/>
    <x v="4"/>
    <n v="56"/>
  </r>
  <r>
    <s v="OD0710"/>
    <s v="2007b-Norcross-15-BT14"/>
    <x v="4"/>
    <n v="56"/>
  </r>
  <r>
    <s v="OD0710"/>
    <s v="2007b-Norcross-15-BT14"/>
    <x v="4"/>
    <n v="56"/>
  </r>
  <r>
    <s v="OD0710"/>
    <s v="2007b-Norcross-15-BT14"/>
    <x v="4"/>
    <n v="56"/>
  </r>
  <r>
    <s v="OD0710"/>
    <s v="2007b-Norcross-15-BT14"/>
    <x v="4"/>
    <n v="57"/>
  </r>
  <r>
    <s v="OD0710"/>
    <s v="2007b-Norcross-15-BT14"/>
    <x v="4"/>
    <n v="57"/>
  </r>
  <r>
    <s v="OD0710"/>
    <s v="2007b-Norcross-15-BT14"/>
    <x v="4"/>
    <n v="57"/>
  </r>
  <r>
    <s v="OD0710"/>
    <s v="2007b-Norcross-15-BT14"/>
    <x v="4"/>
    <n v="58"/>
  </r>
  <r>
    <s v="OD0710"/>
    <s v="2007b-Norcross-15-BT14"/>
    <x v="4"/>
    <n v="58"/>
  </r>
  <r>
    <s v="OD0710"/>
    <s v="2007b-Norcross-15-BT14"/>
    <x v="4"/>
    <n v="59"/>
  </r>
  <r>
    <s v="OD0710"/>
    <s v="2007b-Norcross-15-BT14"/>
    <x v="4"/>
    <n v="60"/>
  </r>
  <r>
    <s v="OD0710"/>
    <s v="2007b-Norcross-15-BT14"/>
    <x v="4"/>
    <n v="60"/>
  </r>
  <r>
    <s v="OD0710"/>
    <s v="2007b-Norcross-15-BT14"/>
    <x v="4"/>
    <n v="60"/>
  </r>
  <r>
    <s v="OD0710"/>
    <s v="2007b-Norcross-15-BT14"/>
    <x v="4"/>
    <n v="61"/>
  </r>
  <r>
    <s v="OD0710"/>
    <s v="2007b-Norcross-15-BT14"/>
    <x v="4"/>
    <n v="61"/>
  </r>
  <r>
    <s v="OD0710"/>
    <s v="2007b-Norcross-15-BT14"/>
    <x v="4"/>
    <n v="61"/>
  </r>
  <r>
    <s v="OD0710"/>
    <s v="2007b-Norcross-15-BT14"/>
    <x v="4"/>
    <n v="61"/>
  </r>
  <r>
    <s v="OD0710"/>
    <s v="2007b-Norcross-15-BT14"/>
    <x v="4"/>
    <n v="61"/>
  </r>
  <r>
    <s v="OD0710"/>
    <s v="2007b-Norcross-15-BT14"/>
    <x v="4"/>
    <n v="62"/>
  </r>
  <r>
    <s v="OD0710"/>
    <s v="2007b-Norcross-15-BT14"/>
    <x v="4"/>
    <n v="63"/>
  </r>
  <r>
    <s v="OD0710"/>
    <s v="2007b-Norcross-15-BT14"/>
    <x v="4"/>
    <n v="63"/>
  </r>
  <r>
    <s v="OD0710"/>
    <s v="2007b-Norcross-15-BT14"/>
    <x v="4"/>
    <n v="63"/>
  </r>
  <r>
    <s v="OD0710"/>
    <s v="2007b-Norcross-15-BT14"/>
    <x v="17"/>
    <n v="39"/>
  </r>
  <r>
    <s v="OD0710"/>
    <s v="2007b-Norcross-16-BT15"/>
    <x v="9"/>
    <n v="81"/>
  </r>
  <r>
    <s v="OD0710"/>
    <s v="2007b-Norcross-16-BT15"/>
    <x v="3"/>
    <n v="120"/>
  </r>
  <r>
    <s v="OD0710"/>
    <s v="2007b-Norcross-16-BT15"/>
    <x v="8"/>
    <n v="149"/>
  </r>
  <r>
    <s v="OD0710"/>
    <s v="2007b-Norcross-16-BT15"/>
    <x v="8"/>
    <n v="199"/>
  </r>
  <r>
    <s v="OD0710"/>
    <s v="2007b-Norcross-16-BT15"/>
    <x v="4"/>
    <n v="51"/>
  </r>
  <r>
    <s v="OD0710"/>
    <s v="2007b-Norcross-16-BT15"/>
    <x v="4"/>
    <n v="81"/>
  </r>
  <r>
    <s v="OD0710"/>
    <s v="2007b-Norcross-16-BT15"/>
    <x v="4"/>
    <n v="134"/>
  </r>
  <r>
    <s v="OD0710"/>
    <s v="2007b-Norcross-16-BT15"/>
    <x v="4"/>
    <n v="149"/>
  </r>
  <r>
    <s v="OD0710"/>
    <s v="2007b-Norcross-16-BT15"/>
    <x v="4"/>
    <n v="162"/>
  </r>
  <r>
    <s v="OD0710"/>
    <s v="2007b-Norcross-16-BT15"/>
    <x v="4"/>
    <n v="170"/>
  </r>
  <r>
    <s v="OD0710"/>
    <s v="2007b-Norcross-16-BT15"/>
    <x v="4"/>
    <n v="179"/>
  </r>
  <r>
    <s v="OD0710"/>
    <s v="2007b-Norcross-16-BT15"/>
    <x v="36"/>
    <n v="119"/>
  </r>
  <r>
    <s v="OD0710"/>
    <s v="2007b-Norcross-16-BT15"/>
    <x v="36"/>
    <n v="126"/>
  </r>
  <r>
    <s v="OD0710"/>
    <s v="2007b-Norcross-16-BT15"/>
    <x v="36"/>
    <n v="128"/>
  </r>
  <r>
    <s v="OD0710"/>
    <s v="2007b-Norcross-16-BT15"/>
    <x v="5"/>
    <n v="93"/>
  </r>
  <r>
    <s v="OD0710"/>
    <s v="2007b-Norcross-16-BT16"/>
    <x v="7"/>
    <n v="135"/>
  </r>
  <r>
    <s v="OD0710"/>
    <s v="2007b-Norcross-16-BT16"/>
    <x v="9"/>
    <n v="63"/>
  </r>
  <r>
    <s v="OD0710"/>
    <s v="2007b-Norcross-16-BT16"/>
    <x v="9"/>
    <n v="68"/>
  </r>
  <r>
    <s v="OD0710"/>
    <s v="2007b-Norcross-16-BT16"/>
    <x v="9"/>
    <n v="76"/>
  </r>
  <r>
    <s v="OD0710"/>
    <s v="2007b-Norcross-16-BT16"/>
    <x v="9"/>
    <n v="77"/>
  </r>
  <r>
    <s v="OD0710"/>
    <s v="2007b-Norcross-16-BT16"/>
    <x v="9"/>
    <n v="77"/>
  </r>
  <r>
    <s v="OD0710"/>
    <s v="2007b-Norcross-16-BT16"/>
    <x v="9"/>
    <n v="77"/>
  </r>
  <r>
    <s v="OD0710"/>
    <s v="2007b-Norcross-16-BT16"/>
    <x v="9"/>
    <n v="78"/>
  </r>
  <r>
    <s v="OD0710"/>
    <s v="2007b-Norcross-16-BT16"/>
    <x v="9"/>
    <n v="81"/>
  </r>
  <r>
    <s v="OD0710"/>
    <s v="2007b-Norcross-16-BT16"/>
    <x v="10"/>
    <n v="47"/>
  </r>
  <r>
    <s v="OD0710"/>
    <s v="2007b-Norcross-16-BT16"/>
    <x v="10"/>
    <n v="50"/>
  </r>
  <r>
    <s v="OD0710"/>
    <s v="2007b-Norcross-16-BT16"/>
    <x v="10"/>
    <n v="60"/>
  </r>
  <r>
    <s v="OD0710"/>
    <s v="2007b-Norcross-16-BT16"/>
    <x v="10"/>
    <n v="60"/>
  </r>
  <r>
    <s v="OD0710"/>
    <s v="2007b-Norcross-16-BT16"/>
    <x v="10"/>
    <n v="62"/>
  </r>
  <r>
    <s v="OD0710"/>
    <s v="2007b-Norcross-16-BT16"/>
    <x v="10"/>
    <n v="66"/>
  </r>
  <r>
    <s v="OD0710"/>
    <s v="2007b-Norcross-16-BT16"/>
    <x v="10"/>
    <n v="99"/>
  </r>
  <r>
    <s v="OD0710"/>
    <s v="2007b-Norcross-16-BT16"/>
    <x v="20"/>
    <n v="67"/>
  </r>
  <r>
    <s v="OD0710"/>
    <s v="2007b-Norcross-16-BT16"/>
    <x v="20"/>
    <n v="68"/>
  </r>
  <r>
    <s v="OD0710"/>
    <s v="2007b-Norcross-16-BT16"/>
    <x v="20"/>
    <n v="73"/>
  </r>
  <r>
    <s v="OD0710"/>
    <s v="2007b-Norcross-16-BT16"/>
    <x v="20"/>
    <n v="117"/>
  </r>
  <r>
    <s v="OD0710"/>
    <s v="2007b-Norcross-16-BT16"/>
    <x v="20"/>
    <n v="121"/>
  </r>
  <r>
    <s v="OD0710"/>
    <s v="2007b-Norcross-16-BT16"/>
    <x v="20"/>
    <n v="129"/>
  </r>
  <r>
    <s v="OD0710"/>
    <s v="2007b-Norcross-16-BT16"/>
    <x v="20"/>
    <n v="131"/>
  </r>
  <r>
    <s v="OD0710"/>
    <s v="2007b-Norcross-16-BT16"/>
    <x v="20"/>
    <n v="152"/>
  </r>
  <r>
    <s v="OD0710"/>
    <s v="2007b-Norcross-16-BT16"/>
    <x v="11"/>
    <n v="86"/>
  </r>
  <r>
    <s v="OD0710"/>
    <s v="2007b-Norcross-16-BT16"/>
    <x v="13"/>
    <n v="106"/>
  </r>
  <r>
    <s v="OD0710"/>
    <s v="2007b-Norcross-16-BT16"/>
    <x v="13"/>
    <n v="123"/>
  </r>
  <r>
    <s v="OD0710"/>
    <s v="2007b-Norcross-16-BT16"/>
    <x v="0"/>
    <n v="40"/>
  </r>
  <r>
    <s v="OD0710"/>
    <s v="2007b-Norcross-16-BT16"/>
    <x v="0"/>
    <n v="43"/>
  </r>
  <r>
    <s v="OD0710"/>
    <s v="2007b-Norcross-16-BT16"/>
    <x v="0"/>
    <n v="82"/>
  </r>
  <r>
    <s v="OD0710"/>
    <s v="2007b-Norcross-16-BT16"/>
    <x v="0"/>
    <n v="85"/>
  </r>
  <r>
    <s v="OD0710"/>
    <s v="2007b-Norcross-16-BT16"/>
    <x v="0"/>
    <n v="96"/>
  </r>
  <r>
    <s v="OD0710"/>
    <s v="2007b-Norcross-16-BT16"/>
    <x v="0"/>
    <n v="120"/>
  </r>
  <r>
    <s v="OD0710"/>
    <s v="2007b-Norcross-16-BT16"/>
    <x v="0"/>
    <n v="136"/>
  </r>
  <r>
    <s v="OD0710"/>
    <s v="2007b-Norcross-16-BT16"/>
    <x v="0"/>
    <n v="145"/>
  </r>
  <r>
    <s v="OD0710"/>
    <s v="2007b-Norcross-16-BT16"/>
    <x v="19"/>
    <n v="67"/>
  </r>
  <r>
    <s v="OD0710"/>
    <s v="2007b-Norcross-16-BT16"/>
    <x v="6"/>
    <n v="37"/>
  </r>
  <r>
    <s v="OD0710"/>
    <s v="2007b-Norcross-16-BT16"/>
    <x v="6"/>
    <n v="62"/>
  </r>
  <r>
    <s v="OD0710"/>
    <s v="2007b-Norcross-16-BT16"/>
    <x v="6"/>
    <n v="65"/>
  </r>
  <r>
    <s v="OD0710"/>
    <s v="2007b-Norcross-16-BT16"/>
    <x v="6"/>
    <n v="126"/>
  </r>
  <r>
    <s v="OD0710"/>
    <s v="2007b-Norcross-16-BT16"/>
    <x v="35"/>
    <n v="139"/>
  </r>
  <r>
    <s v="OD0710"/>
    <s v="2007b-Norcross-16-BT16"/>
    <x v="1"/>
    <n v="219"/>
  </r>
  <r>
    <s v="OD0710"/>
    <s v="2007b-Norcross-16-BT16"/>
    <x v="26"/>
    <n v="71"/>
  </r>
  <r>
    <s v="OD0710"/>
    <s v="2007b-Norcross-16-BT16"/>
    <x v="3"/>
    <n v="60"/>
  </r>
  <r>
    <s v="OD0710"/>
    <s v="2007b-Norcross-16-BT16"/>
    <x v="3"/>
    <n v="65"/>
  </r>
  <r>
    <s v="OD0710"/>
    <s v="2007b-Norcross-16-BT16"/>
    <x v="3"/>
    <n v="65"/>
  </r>
  <r>
    <s v="OD0710"/>
    <s v="2007b-Norcross-16-BT16"/>
    <x v="3"/>
    <n v="65"/>
  </r>
  <r>
    <s v="OD0710"/>
    <s v="2007b-Norcross-16-BT16"/>
    <x v="3"/>
    <n v="67"/>
  </r>
  <r>
    <s v="OD0710"/>
    <s v="2007b-Norcross-16-BT16"/>
    <x v="3"/>
    <n v="67"/>
  </r>
  <r>
    <s v="OD0710"/>
    <s v="2007b-Norcross-16-BT16"/>
    <x v="3"/>
    <n v="67"/>
  </r>
  <r>
    <s v="OD0710"/>
    <s v="2007b-Norcross-16-BT16"/>
    <x v="3"/>
    <n v="67"/>
  </r>
  <r>
    <s v="OD0710"/>
    <s v="2007b-Norcross-16-BT16"/>
    <x v="3"/>
    <n v="68"/>
  </r>
  <r>
    <s v="OD0710"/>
    <s v="2007b-Norcross-16-BT16"/>
    <x v="3"/>
    <n v="68"/>
  </r>
  <r>
    <s v="OD0710"/>
    <s v="2007b-Norcross-16-BT16"/>
    <x v="3"/>
    <n v="68"/>
  </r>
  <r>
    <s v="OD0710"/>
    <s v="2007b-Norcross-16-BT16"/>
    <x v="3"/>
    <n v="69"/>
  </r>
  <r>
    <s v="OD0710"/>
    <s v="2007b-Norcross-16-BT16"/>
    <x v="3"/>
    <n v="69"/>
  </r>
  <r>
    <s v="OD0710"/>
    <s v="2007b-Norcross-16-BT16"/>
    <x v="3"/>
    <n v="69"/>
  </r>
  <r>
    <s v="OD0710"/>
    <s v="2007b-Norcross-16-BT16"/>
    <x v="3"/>
    <n v="69"/>
  </r>
  <r>
    <s v="OD0710"/>
    <s v="2007b-Norcross-16-BT16"/>
    <x v="3"/>
    <n v="70"/>
  </r>
  <r>
    <s v="OD0710"/>
    <s v="2007b-Norcross-16-BT16"/>
    <x v="3"/>
    <n v="70"/>
  </r>
  <r>
    <s v="OD0710"/>
    <s v="2007b-Norcross-16-BT16"/>
    <x v="3"/>
    <n v="70"/>
  </r>
  <r>
    <s v="OD0710"/>
    <s v="2007b-Norcross-16-BT16"/>
    <x v="3"/>
    <n v="70"/>
  </r>
  <r>
    <s v="OD0710"/>
    <s v="2007b-Norcross-16-BT16"/>
    <x v="3"/>
    <n v="70"/>
  </r>
  <r>
    <s v="OD0710"/>
    <s v="2007b-Norcross-16-BT16"/>
    <x v="3"/>
    <n v="71"/>
  </r>
  <r>
    <s v="OD0710"/>
    <s v="2007b-Norcross-16-BT16"/>
    <x v="3"/>
    <n v="71"/>
  </r>
  <r>
    <s v="OD0710"/>
    <s v="2007b-Norcross-16-BT16"/>
    <x v="3"/>
    <n v="71"/>
  </r>
  <r>
    <s v="OD0710"/>
    <s v="2007b-Norcross-16-BT16"/>
    <x v="3"/>
    <n v="71"/>
  </r>
  <r>
    <s v="OD0710"/>
    <s v="2007b-Norcross-16-BT16"/>
    <x v="3"/>
    <n v="71"/>
  </r>
  <r>
    <s v="OD0710"/>
    <s v="2007b-Norcross-16-BT16"/>
    <x v="3"/>
    <n v="71"/>
  </r>
  <r>
    <s v="OD0710"/>
    <s v="2007b-Norcross-16-BT16"/>
    <x v="3"/>
    <n v="71"/>
  </r>
  <r>
    <s v="OD0710"/>
    <s v="2007b-Norcross-16-BT16"/>
    <x v="3"/>
    <n v="71"/>
  </r>
  <r>
    <s v="OD0710"/>
    <s v="2007b-Norcross-16-BT16"/>
    <x v="3"/>
    <n v="71"/>
  </r>
  <r>
    <s v="OD0710"/>
    <s v="2007b-Norcross-16-BT16"/>
    <x v="3"/>
    <n v="72"/>
  </r>
  <r>
    <s v="OD0710"/>
    <s v="2007b-Norcross-16-BT16"/>
    <x v="3"/>
    <n v="72"/>
  </r>
  <r>
    <s v="OD0710"/>
    <s v="2007b-Norcross-16-BT16"/>
    <x v="3"/>
    <n v="72"/>
  </r>
  <r>
    <s v="OD0710"/>
    <s v="2007b-Norcross-16-BT16"/>
    <x v="3"/>
    <n v="72"/>
  </r>
  <r>
    <s v="OD0710"/>
    <s v="2007b-Norcross-16-BT16"/>
    <x v="3"/>
    <n v="72"/>
  </r>
  <r>
    <s v="OD0710"/>
    <s v="2007b-Norcross-16-BT16"/>
    <x v="3"/>
    <n v="72"/>
  </r>
  <r>
    <s v="OD0710"/>
    <s v="2007b-Norcross-16-BT16"/>
    <x v="3"/>
    <n v="72"/>
  </r>
  <r>
    <s v="OD0710"/>
    <s v="2007b-Norcross-16-BT16"/>
    <x v="3"/>
    <n v="72"/>
  </r>
  <r>
    <s v="OD0710"/>
    <s v="2007b-Norcross-16-BT16"/>
    <x v="3"/>
    <n v="72"/>
  </r>
  <r>
    <s v="OD0710"/>
    <s v="2007b-Norcross-16-BT16"/>
    <x v="3"/>
    <n v="72"/>
  </r>
  <r>
    <s v="OD0710"/>
    <s v="2007b-Norcross-16-BT16"/>
    <x v="3"/>
    <n v="73"/>
  </r>
  <r>
    <s v="OD0710"/>
    <s v="2007b-Norcross-16-BT16"/>
    <x v="3"/>
    <n v="73"/>
  </r>
  <r>
    <s v="OD0710"/>
    <s v="2007b-Norcross-16-BT16"/>
    <x v="3"/>
    <n v="73"/>
  </r>
  <r>
    <s v="OD0710"/>
    <s v="2007b-Norcross-16-BT16"/>
    <x v="3"/>
    <n v="73"/>
  </r>
  <r>
    <s v="OD0710"/>
    <s v="2007b-Norcross-16-BT16"/>
    <x v="3"/>
    <n v="73"/>
  </r>
  <r>
    <s v="OD0710"/>
    <s v="2007b-Norcross-16-BT16"/>
    <x v="3"/>
    <n v="73"/>
  </r>
  <r>
    <s v="OD0710"/>
    <s v="2007b-Norcross-16-BT16"/>
    <x v="3"/>
    <n v="73"/>
  </r>
  <r>
    <s v="OD0710"/>
    <s v="2007b-Norcross-16-BT16"/>
    <x v="3"/>
    <n v="75"/>
  </r>
  <r>
    <s v="OD0710"/>
    <s v="2007b-Norcross-16-BT16"/>
    <x v="3"/>
    <n v="75"/>
  </r>
  <r>
    <s v="OD0710"/>
    <s v="2007b-Norcross-16-BT16"/>
    <x v="3"/>
    <n v="75"/>
  </r>
  <r>
    <s v="OD0710"/>
    <s v="2007b-Norcross-16-BT16"/>
    <x v="3"/>
    <n v="76"/>
  </r>
  <r>
    <s v="OD0710"/>
    <s v="2007b-Norcross-16-BT16"/>
    <x v="3"/>
    <n v="105"/>
  </r>
  <r>
    <s v="OD0710"/>
    <s v="2007b-Norcross-16-BT16"/>
    <x v="3"/>
    <n v="105"/>
  </r>
  <r>
    <s v="OD0710"/>
    <s v="2007b-Norcross-16-BT16"/>
    <x v="3"/>
    <n v="105"/>
  </r>
  <r>
    <s v="OD0710"/>
    <s v="2007b-Norcross-16-BT16"/>
    <x v="3"/>
    <n v="107"/>
  </r>
  <r>
    <s v="OD0710"/>
    <s v="2007b-Norcross-16-BT16"/>
    <x v="3"/>
    <n v="113"/>
  </r>
  <r>
    <s v="OD0710"/>
    <s v="2007b-Norcross-16-BT16"/>
    <x v="3"/>
    <n v="113"/>
  </r>
  <r>
    <s v="OD0710"/>
    <s v="2007b-Norcross-16-BT16"/>
    <x v="3"/>
    <n v="117"/>
  </r>
  <r>
    <s v="OD0710"/>
    <s v="2007b-Norcross-16-BT16"/>
    <x v="3"/>
    <n v="122"/>
  </r>
  <r>
    <s v="OD0710"/>
    <s v="2007b-Norcross-16-BT16"/>
    <x v="3"/>
    <n v="127"/>
  </r>
  <r>
    <s v="OD0710"/>
    <s v="2007b-Norcross-16-BT16"/>
    <x v="3"/>
    <n v="133"/>
  </r>
  <r>
    <s v="OD0710"/>
    <s v="2007b-Norcross-16-BT16"/>
    <x v="3"/>
    <n v="134"/>
  </r>
  <r>
    <s v="OD0710"/>
    <s v="2007b-Norcross-16-BT16"/>
    <x v="3"/>
    <n v="135"/>
  </r>
  <r>
    <s v="OD0710"/>
    <s v="2007b-Norcross-16-BT16"/>
    <x v="3"/>
    <n v="138"/>
  </r>
  <r>
    <s v="OD0710"/>
    <s v="2007b-Norcross-16-BT16"/>
    <x v="3"/>
    <n v="140"/>
  </r>
  <r>
    <s v="OD0710"/>
    <s v="2007b-Norcross-16-BT16"/>
    <x v="3"/>
    <n v="145"/>
  </r>
  <r>
    <s v="OD0710"/>
    <s v="2007b-Norcross-16-BT16"/>
    <x v="3"/>
    <n v="147"/>
  </r>
  <r>
    <s v="OD0710"/>
    <s v="2007b-Norcross-16-BT16"/>
    <x v="3"/>
    <n v="147"/>
  </r>
  <r>
    <s v="OD0710"/>
    <s v="2007b-Norcross-16-BT16"/>
    <x v="3"/>
    <n v="157"/>
  </r>
  <r>
    <s v="OD0710"/>
    <s v="2007b-Norcross-16-BT16"/>
    <x v="3"/>
    <n v="158"/>
  </r>
  <r>
    <s v="OD0710"/>
    <s v="2007b-Norcross-16-BT16"/>
    <x v="3"/>
    <n v="163"/>
  </r>
  <r>
    <s v="OD0710"/>
    <s v="2007b-Norcross-16-BT16"/>
    <x v="3"/>
    <n v="166"/>
  </r>
  <r>
    <s v="OD0710"/>
    <s v="2007b-Norcross-16-BT16"/>
    <x v="3"/>
    <n v="172"/>
  </r>
  <r>
    <s v="OD0710"/>
    <s v="2007b-Norcross-16-BT16"/>
    <x v="3"/>
    <n v="216"/>
  </r>
  <r>
    <s v="OD0710"/>
    <s v="2007b-Norcross-16-BT16"/>
    <x v="8"/>
    <n v="48"/>
  </r>
  <r>
    <s v="OD0710"/>
    <s v="2007b-Norcross-16-BT16"/>
    <x v="8"/>
    <n v="48"/>
  </r>
  <r>
    <s v="OD0710"/>
    <s v="2007b-Norcross-16-BT16"/>
    <x v="8"/>
    <n v="49"/>
  </r>
  <r>
    <s v="OD0710"/>
    <s v="2007b-Norcross-16-BT16"/>
    <x v="8"/>
    <n v="51"/>
  </r>
  <r>
    <s v="OD0710"/>
    <s v="2007b-Norcross-16-BT16"/>
    <x v="8"/>
    <n v="53"/>
  </r>
  <r>
    <s v="OD0710"/>
    <s v="2007b-Norcross-16-BT16"/>
    <x v="8"/>
    <n v="114"/>
  </r>
  <r>
    <s v="OD0710"/>
    <s v="2007b-Norcross-16-BT16"/>
    <x v="8"/>
    <n v="122"/>
  </r>
  <r>
    <s v="OD0710"/>
    <s v="2007b-Norcross-16-BT16"/>
    <x v="8"/>
    <n v="132"/>
  </r>
  <r>
    <s v="OD0710"/>
    <s v="2007b-Norcross-16-BT16"/>
    <x v="8"/>
    <n v="140"/>
  </r>
  <r>
    <s v="OD0710"/>
    <s v="2007b-Norcross-16-BT16"/>
    <x v="8"/>
    <n v="155"/>
  </r>
  <r>
    <s v="OD0710"/>
    <s v="2007b-Norcross-16-BT16"/>
    <x v="8"/>
    <n v="180"/>
  </r>
  <r>
    <s v="OD0710"/>
    <s v="2007b-Norcross-16-BT16"/>
    <x v="8"/>
    <n v="245"/>
  </r>
  <r>
    <s v="OD0710"/>
    <s v="2007b-Norcross-16-BT16"/>
    <x v="25"/>
    <n v="31"/>
  </r>
  <r>
    <s v="OD0710"/>
    <s v="2007b-Norcross-16-BT16"/>
    <x v="25"/>
    <n v="34"/>
  </r>
  <r>
    <s v="OD0710"/>
    <s v="2007b-Norcross-16-BT16"/>
    <x v="25"/>
    <n v="37"/>
  </r>
  <r>
    <s v="OD0710"/>
    <s v="2007b-Norcross-16-BT16"/>
    <x v="4"/>
    <n v="36"/>
  </r>
  <r>
    <s v="OD0710"/>
    <s v="2007b-Norcross-16-BT16"/>
    <x v="4"/>
    <n v="45"/>
  </r>
  <r>
    <s v="OD0710"/>
    <s v="2007b-Norcross-16-BT16"/>
    <x v="4"/>
    <n v="45"/>
  </r>
  <r>
    <s v="OD0710"/>
    <s v="2007b-Norcross-16-BT16"/>
    <x v="4"/>
    <n v="45"/>
  </r>
  <r>
    <s v="OD0710"/>
    <s v="2007b-Norcross-16-BT16"/>
    <x v="4"/>
    <n v="45"/>
  </r>
  <r>
    <s v="OD0710"/>
    <s v="2007b-Norcross-16-BT16"/>
    <x v="4"/>
    <n v="46"/>
  </r>
  <r>
    <s v="OD0710"/>
    <s v="2007b-Norcross-16-BT16"/>
    <x v="4"/>
    <n v="46"/>
  </r>
  <r>
    <s v="OD0710"/>
    <s v="2007b-Norcross-16-BT16"/>
    <x v="4"/>
    <n v="47"/>
  </r>
  <r>
    <s v="OD0710"/>
    <s v="2007b-Norcross-16-BT16"/>
    <x v="4"/>
    <n v="47"/>
  </r>
  <r>
    <s v="OD0710"/>
    <s v="2007b-Norcross-16-BT16"/>
    <x v="4"/>
    <n v="47"/>
  </r>
  <r>
    <s v="OD0710"/>
    <s v="2007b-Norcross-16-BT16"/>
    <x v="4"/>
    <n v="47"/>
  </r>
  <r>
    <s v="OD0710"/>
    <s v="2007b-Norcross-16-BT16"/>
    <x v="4"/>
    <n v="47"/>
  </r>
  <r>
    <s v="OD0710"/>
    <s v="2007b-Norcross-16-BT16"/>
    <x v="4"/>
    <n v="47"/>
  </r>
  <r>
    <s v="OD0710"/>
    <s v="2007b-Norcross-16-BT16"/>
    <x v="4"/>
    <n v="47"/>
  </r>
  <r>
    <s v="OD0710"/>
    <s v="2007b-Norcross-16-BT16"/>
    <x v="4"/>
    <n v="48"/>
  </r>
  <r>
    <s v="OD0710"/>
    <s v="2007b-Norcross-16-BT16"/>
    <x v="4"/>
    <n v="48"/>
  </r>
  <r>
    <s v="OD0710"/>
    <s v="2007b-Norcross-16-BT16"/>
    <x v="4"/>
    <n v="48"/>
  </r>
  <r>
    <s v="OD0710"/>
    <s v="2007b-Norcross-16-BT16"/>
    <x v="4"/>
    <n v="48"/>
  </r>
  <r>
    <s v="OD0710"/>
    <s v="2007b-Norcross-16-BT16"/>
    <x v="4"/>
    <n v="48"/>
  </r>
  <r>
    <s v="OD0710"/>
    <s v="2007b-Norcross-16-BT16"/>
    <x v="4"/>
    <n v="48"/>
  </r>
  <r>
    <s v="OD0710"/>
    <s v="2007b-Norcross-16-BT16"/>
    <x v="4"/>
    <n v="48"/>
  </r>
  <r>
    <s v="OD0710"/>
    <s v="2007b-Norcross-16-BT16"/>
    <x v="4"/>
    <n v="48"/>
  </r>
  <r>
    <s v="OD0710"/>
    <s v="2007b-Norcross-16-BT16"/>
    <x v="4"/>
    <n v="49"/>
  </r>
  <r>
    <s v="OD0710"/>
    <s v="2007b-Norcross-16-BT16"/>
    <x v="4"/>
    <n v="49"/>
  </r>
  <r>
    <s v="OD0710"/>
    <s v="2007b-Norcross-16-BT16"/>
    <x v="4"/>
    <n v="50"/>
  </r>
  <r>
    <s v="OD0710"/>
    <s v="2007b-Norcross-16-BT16"/>
    <x v="4"/>
    <n v="50"/>
  </r>
  <r>
    <s v="OD0710"/>
    <s v="2007b-Norcross-16-BT16"/>
    <x v="4"/>
    <n v="50"/>
  </r>
  <r>
    <s v="OD0710"/>
    <s v="2007b-Norcross-16-BT16"/>
    <x v="4"/>
    <n v="51"/>
  </r>
  <r>
    <s v="OD0710"/>
    <s v="2007b-Norcross-16-BT16"/>
    <x v="4"/>
    <n v="51"/>
  </r>
  <r>
    <s v="OD0710"/>
    <s v="2007b-Norcross-16-BT16"/>
    <x v="4"/>
    <n v="51"/>
  </r>
  <r>
    <s v="OD0710"/>
    <s v="2007b-Norcross-16-BT16"/>
    <x v="4"/>
    <n v="51"/>
  </r>
  <r>
    <s v="OD0710"/>
    <s v="2007b-Norcross-16-BT16"/>
    <x v="4"/>
    <n v="51"/>
  </r>
  <r>
    <s v="OD0710"/>
    <s v="2007b-Norcross-16-BT16"/>
    <x v="4"/>
    <n v="52"/>
  </r>
  <r>
    <s v="OD0710"/>
    <s v="2007b-Norcross-16-BT16"/>
    <x v="4"/>
    <n v="52"/>
  </r>
  <r>
    <s v="OD0710"/>
    <s v="2007b-Norcross-16-BT16"/>
    <x v="4"/>
    <n v="52"/>
  </r>
  <r>
    <s v="OD0710"/>
    <s v="2007b-Norcross-16-BT16"/>
    <x v="4"/>
    <n v="52"/>
  </r>
  <r>
    <s v="OD0710"/>
    <s v="2007b-Norcross-16-BT16"/>
    <x v="4"/>
    <n v="53"/>
  </r>
  <r>
    <s v="OD0710"/>
    <s v="2007b-Norcross-16-BT16"/>
    <x v="4"/>
    <n v="53"/>
  </r>
  <r>
    <s v="OD0710"/>
    <s v="2007b-Norcross-16-BT16"/>
    <x v="4"/>
    <n v="54"/>
  </r>
  <r>
    <s v="OD0710"/>
    <s v="2007b-Norcross-16-BT16"/>
    <x v="4"/>
    <n v="55"/>
  </r>
  <r>
    <s v="OD0710"/>
    <s v="2007b-Norcross-16-BT16"/>
    <x v="4"/>
    <n v="55"/>
  </r>
  <r>
    <s v="OD0710"/>
    <s v="2007b-Norcross-16-BT16"/>
    <x v="4"/>
    <n v="56"/>
  </r>
  <r>
    <s v="OD0710"/>
    <s v="2007b-Norcross-16-BT16"/>
    <x v="4"/>
    <n v="56"/>
  </r>
  <r>
    <s v="OD0710"/>
    <s v="2007b-Norcross-16-BT16"/>
    <x v="4"/>
    <n v="57"/>
  </r>
  <r>
    <s v="OD0710"/>
    <s v="2007b-Norcross-16-BT16"/>
    <x v="4"/>
    <n v="57"/>
  </r>
  <r>
    <s v="OD0710"/>
    <s v="2007b-Norcross-16-BT16"/>
    <x v="4"/>
    <n v="58"/>
  </r>
  <r>
    <s v="OD0710"/>
    <s v="2007b-Norcross-16-BT16"/>
    <x v="4"/>
    <n v="58"/>
  </r>
  <r>
    <s v="OD0710"/>
    <s v="2007b-Norcross-16-BT16"/>
    <x v="4"/>
    <n v="60"/>
  </r>
  <r>
    <s v="OD0710"/>
    <s v="2007b-Norcross-16-BT16"/>
    <x v="4"/>
    <n v="60"/>
  </r>
  <r>
    <s v="OD0710"/>
    <s v="2007b-Norcross-16-BT16"/>
    <x v="4"/>
    <n v="62"/>
  </r>
  <r>
    <s v="OD0710"/>
    <s v="2007b-Norcross-16-BT16"/>
    <x v="4"/>
    <n v="65"/>
  </r>
  <r>
    <s v="OD0710"/>
    <s v="2007b-Norcross-16-BT16"/>
    <x v="4"/>
    <n v="70"/>
  </r>
  <r>
    <s v="OD0710"/>
    <s v="2007b-Norcross-16-BT16"/>
    <x v="4"/>
    <n v="79"/>
  </r>
  <r>
    <s v="OD0710"/>
    <s v="2007b-Norcross-16-BT16"/>
    <x v="4"/>
    <n v="102"/>
  </r>
  <r>
    <s v="OD0710"/>
    <s v="2007b-Norcross-16-BT16"/>
    <x v="4"/>
    <n v="112"/>
  </r>
  <r>
    <s v="OD0710"/>
    <s v="2007b-Norcross-16-BT16"/>
    <x v="4"/>
    <n v="140"/>
  </r>
  <r>
    <s v="OD0710"/>
    <s v="2007b-Norcross-16-BT16"/>
    <x v="4"/>
    <n v="147"/>
  </r>
  <r>
    <s v="OD0710"/>
    <s v="2007b-Norcross-16-BT16"/>
    <x v="4"/>
    <n v="150"/>
  </r>
  <r>
    <s v="OD0710"/>
    <s v="2007b-Norcross-16-BT16"/>
    <x v="4"/>
    <n v="152"/>
  </r>
  <r>
    <s v="OD0710"/>
    <s v="2007b-Norcross-16-BT16"/>
    <x v="4"/>
    <n v="155"/>
  </r>
  <r>
    <s v="OD0710"/>
    <s v="2007b-Norcross-16-BT16"/>
    <x v="4"/>
    <n v="159"/>
  </r>
  <r>
    <s v="OD0710"/>
    <s v="2007b-Norcross-16-BT16"/>
    <x v="4"/>
    <n v="320"/>
  </r>
  <r>
    <s v="OD0710"/>
    <s v="2007b-Norcross-16-BT16"/>
    <x v="29"/>
    <n v="51"/>
  </r>
  <r>
    <s v="OD0710"/>
    <s v="2007b-Norcross-16-BT16"/>
    <x v="15"/>
    <n v="37"/>
  </r>
  <r>
    <s v="OD0710"/>
    <s v="2007b-Norcross-16-BT16"/>
    <x v="15"/>
    <n v="41"/>
  </r>
  <r>
    <s v="OD0710"/>
    <s v="2007b-Norcross-16-BT16"/>
    <x v="15"/>
    <n v="92"/>
  </r>
  <r>
    <s v="OD0710"/>
    <s v="2007b-Norcross-16-BT16"/>
    <x v="15"/>
    <n v="96"/>
  </r>
  <r>
    <s v="OD0710"/>
    <s v="2007b-Norcross-16-BT16"/>
    <x v="15"/>
    <n v="97"/>
  </r>
  <r>
    <s v="OD0710"/>
    <s v="2007b-Norcross-16-BT16"/>
    <x v="15"/>
    <n v="99"/>
  </r>
  <r>
    <s v="OD0710"/>
    <s v="2007b-Norcross-16-BT16"/>
    <x v="15"/>
    <n v="103"/>
  </r>
  <r>
    <s v="OD0710"/>
    <s v="2007b-Norcross-16-BT16"/>
    <x v="15"/>
    <n v="109"/>
  </r>
  <r>
    <s v="OD0710"/>
    <s v="2007b-Norcross-16-BT16"/>
    <x v="15"/>
    <n v="120"/>
  </r>
  <r>
    <s v="OD0710"/>
    <s v="2007b-Norcross-16-BT16"/>
    <x v="5"/>
    <n v="52"/>
  </r>
  <r>
    <s v="OD0710"/>
    <s v="2007b-Norcross-16-BT16"/>
    <x v="5"/>
    <n v="53"/>
  </r>
  <r>
    <s v="OD0710"/>
    <s v="2007b-Norcross-16-BT16"/>
    <x v="5"/>
    <n v="105"/>
  </r>
  <r>
    <s v="OD0710"/>
    <s v="2007b-Norcross-16-BT16"/>
    <x v="5"/>
    <n v="109"/>
  </r>
  <r>
    <s v="OD0710"/>
    <s v="2007b-Norcross-16-BT16"/>
    <x v="5"/>
    <n v="112"/>
  </r>
  <r>
    <s v="OD0710"/>
    <s v="2007b-Norcross-16-BT16"/>
    <x v="5"/>
    <n v="114"/>
  </r>
  <r>
    <s v="OD0710"/>
    <s v="2007b-Norcross-16-BT16"/>
    <x v="17"/>
    <n v="47"/>
  </r>
  <r>
    <s v="OD0710"/>
    <s v="2007b-Norcross-16-BT16"/>
    <x v="17"/>
    <n v="50"/>
  </r>
  <r>
    <s v="OD0710"/>
    <s v="2007b-Norcross-16-BT16"/>
    <x v="17"/>
    <n v="50"/>
  </r>
  <r>
    <s v="OD0710"/>
    <s v="2007b-Norcross-16-BT16"/>
    <x v="17"/>
    <n v="50"/>
  </r>
  <r>
    <s v="OD0710"/>
    <s v="2007b-Norcross-17-BT17"/>
    <x v="30"/>
    <n v="77"/>
  </r>
  <r>
    <s v="OD0710"/>
    <s v="2007b-Norcross-17-BT17"/>
    <x v="7"/>
    <n v="108"/>
  </r>
  <r>
    <s v="OD0710"/>
    <s v="2007b-Norcross-17-BT17"/>
    <x v="7"/>
    <n v="112"/>
  </r>
  <r>
    <s v="OD0710"/>
    <s v="2007b-Norcross-17-BT17"/>
    <x v="7"/>
    <n v="129"/>
  </r>
  <r>
    <s v="OD0710"/>
    <s v="2007b-Norcross-17-BT17"/>
    <x v="7"/>
    <n v="144"/>
  </r>
  <r>
    <s v="OD0710"/>
    <s v="2007b-Norcross-17-BT17"/>
    <x v="10"/>
    <n v="56"/>
  </r>
  <r>
    <s v="OD0710"/>
    <s v="2007b-Norcross-17-BT17"/>
    <x v="20"/>
    <n v="99"/>
  </r>
  <r>
    <s v="OD0710"/>
    <s v="2007b-Norcross-17-BT17"/>
    <x v="20"/>
    <n v="99"/>
  </r>
  <r>
    <s v="OD0710"/>
    <s v="2007b-Norcross-17-BT17"/>
    <x v="0"/>
    <n v="35"/>
  </r>
  <r>
    <s v="OD0710"/>
    <s v="2007b-Norcross-17-BT17"/>
    <x v="0"/>
    <n v="35"/>
  </r>
  <r>
    <s v="OD0710"/>
    <s v="2007b-Norcross-17-BT17"/>
    <x v="0"/>
    <n v="38"/>
  </r>
  <r>
    <s v="OD0710"/>
    <s v="2007b-Norcross-17-BT17"/>
    <x v="0"/>
    <n v="38"/>
  </r>
  <r>
    <s v="OD0710"/>
    <s v="2007b-Norcross-17-BT17"/>
    <x v="0"/>
    <n v="38"/>
  </r>
  <r>
    <s v="OD0710"/>
    <s v="2007b-Norcross-17-BT17"/>
    <x v="0"/>
    <n v="39"/>
  </r>
  <r>
    <s v="OD0710"/>
    <s v="2007b-Norcross-17-BT17"/>
    <x v="0"/>
    <n v="40"/>
  </r>
  <r>
    <s v="OD0710"/>
    <s v="2007b-Norcross-17-BT17"/>
    <x v="0"/>
    <n v="41"/>
  </r>
  <r>
    <s v="OD0710"/>
    <s v="2007b-Norcross-17-BT17"/>
    <x v="0"/>
    <n v="41"/>
  </r>
  <r>
    <s v="OD0710"/>
    <s v="2007b-Norcross-17-BT17"/>
    <x v="0"/>
    <n v="41"/>
  </r>
  <r>
    <s v="OD0710"/>
    <s v="2007b-Norcross-17-BT17"/>
    <x v="0"/>
    <n v="41"/>
  </r>
  <r>
    <s v="OD0710"/>
    <s v="2007b-Norcross-17-BT17"/>
    <x v="0"/>
    <n v="42"/>
  </r>
  <r>
    <s v="OD0710"/>
    <s v="2007b-Norcross-17-BT17"/>
    <x v="0"/>
    <n v="42"/>
  </r>
  <r>
    <s v="OD0710"/>
    <s v="2007b-Norcross-17-BT17"/>
    <x v="0"/>
    <n v="43"/>
  </r>
  <r>
    <s v="OD0710"/>
    <s v="2007b-Norcross-17-BT17"/>
    <x v="0"/>
    <n v="43"/>
  </r>
  <r>
    <s v="OD0710"/>
    <s v="2007b-Norcross-17-BT17"/>
    <x v="0"/>
    <n v="46"/>
  </r>
  <r>
    <s v="OD0710"/>
    <s v="2007b-Norcross-17-BT17"/>
    <x v="0"/>
    <n v="71"/>
  </r>
  <r>
    <s v="OD0710"/>
    <s v="2007b-Norcross-17-BT17"/>
    <x v="0"/>
    <n v="71"/>
  </r>
  <r>
    <s v="OD0710"/>
    <s v="2007b-Norcross-17-BT17"/>
    <x v="0"/>
    <n v="75"/>
  </r>
  <r>
    <s v="OD0710"/>
    <s v="2007b-Norcross-17-BT17"/>
    <x v="0"/>
    <n v="78"/>
  </r>
  <r>
    <s v="OD0710"/>
    <s v="2007b-Norcross-17-BT17"/>
    <x v="0"/>
    <n v="80"/>
  </r>
  <r>
    <s v="OD0710"/>
    <s v="2007b-Norcross-17-BT17"/>
    <x v="6"/>
    <n v="53"/>
  </r>
  <r>
    <s v="OD0710"/>
    <s v="2007b-Norcross-17-BT17"/>
    <x v="6"/>
    <n v="60"/>
  </r>
  <r>
    <s v="OD0710"/>
    <s v="2007b-Norcross-17-BT17"/>
    <x v="6"/>
    <n v="65"/>
  </r>
  <r>
    <s v="OD0710"/>
    <s v="2007b-Norcross-17-BT17"/>
    <x v="6"/>
    <n v="65"/>
  </r>
  <r>
    <s v="OD0710"/>
    <s v="2007b-Norcross-17-BT17"/>
    <x v="6"/>
    <n v="68"/>
  </r>
  <r>
    <s v="OD0710"/>
    <s v="2007b-Norcross-17-BT17"/>
    <x v="6"/>
    <n v="71"/>
  </r>
  <r>
    <s v="OD0710"/>
    <s v="2007b-Norcross-17-BT17"/>
    <x v="6"/>
    <n v="197"/>
  </r>
  <r>
    <s v="OD0710"/>
    <s v="2007b-Norcross-17-BT17"/>
    <x v="3"/>
    <n v="62"/>
  </r>
  <r>
    <s v="OD0710"/>
    <s v="2007b-Norcross-17-BT17"/>
    <x v="3"/>
    <n v="63"/>
  </r>
  <r>
    <s v="OD0710"/>
    <s v="2007b-Norcross-17-BT17"/>
    <x v="3"/>
    <n v="63"/>
  </r>
  <r>
    <s v="OD0710"/>
    <s v="2007b-Norcross-17-BT17"/>
    <x v="3"/>
    <n v="64"/>
  </r>
  <r>
    <s v="OD0710"/>
    <s v="2007b-Norcross-17-BT17"/>
    <x v="3"/>
    <n v="65"/>
  </r>
  <r>
    <s v="OD0710"/>
    <s v="2007b-Norcross-17-BT17"/>
    <x v="3"/>
    <n v="66"/>
  </r>
  <r>
    <s v="OD0710"/>
    <s v="2007b-Norcross-17-BT17"/>
    <x v="3"/>
    <n v="67"/>
  </r>
  <r>
    <s v="OD0710"/>
    <s v="2007b-Norcross-17-BT17"/>
    <x v="3"/>
    <n v="67"/>
  </r>
  <r>
    <s v="OD0710"/>
    <s v="2007b-Norcross-17-BT17"/>
    <x v="3"/>
    <n v="68"/>
  </r>
  <r>
    <s v="OD0710"/>
    <s v="2007b-Norcross-17-BT17"/>
    <x v="3"/>
    <n v="68"/>
  </r>
  <r>
    <s v="OD0710"/>
    <s v="2007b-Norcross-17-BT17"/>
    <x v="3"/>
    <n v="70"/>
  </r>
  <r>
    <s v="OD0710"/>
    <s v="2007b-Norcross-17-BT17"/>
    <x v="3"/>
    <n v="70"/>
  </r>
  <r>
    <s v="OD0710"/>
    <s v="2007b-Norcross-17-BT17"/>
    <x v="3"/>
    <n v="70"/>
  </r>
  <r>
    <s v="OD0710"/>
    <s v="2007b-Norcross-17-BT17"/>
    <x v="3"/>
    <n v="70"/>
  </r>
  <r>
    <s v="OD0710"/>
    <s v="2007b-Norcross-17-BT17"/>
    <x v="3"/>
    <n v="70"/>
  </r>
  <r>
    <s v="OD0710"/>
    <s v="2007b-Norcross-17-BT17"/>
    <x v="3"/>
    <n v="70"/>
  </r>
  <r>
    <s v="OD0710"/>
    <s v="2007b-Norcross-17-BT17"/>
    <x v="3"/>
    <n v="71"/>
  </r>
  <r>
    <s v="OD0710"/>
    <s v="2007b-Norcross-17-BT17"/>
    <x v="3"/>
    <n v="71"/>
  </r>
  <r>
    <s v="OD0710"/>
    <s v="2007b-Norcross-17-BT17"/>
    <x v="3"/>
    <n v="71"/>
  </r>
  <r>
    <s v="OD0710"/>
    <s v="2007b-Norcross-17-BT17"/>
    <x v="3"/>
    <n v="71"/>
  </r>
  <r>
    <s v="OD0710"/>
    <s v="2007b-Norcross-17-BT17"/>
    <x v="3"/>
    <n v="72"/>
  </r>
  <r>
    <s v="OD0710"/>
    <s v="2007b-Norcross-17-BT17"/>
    <x v="3"/>
    <n v="72"/>
  </r>
  <r>
    <s v="OD0710"/>
    <s v="2007b-Norcross-17-BT17"/>
    <x v="3"/>
    <n v="72"/>
  </r>
  <r>
    <s v="OD0710"/>
    <s v="2007b-Norcross-17-BT17"/>
    <x v="3"/>
    <n v="73"/>
  </r>
  <r>
    <s v="OD0710"/>
    <s v="2007b-Norcross-17-BT17"/>
    <x v="3"/>
    <n v="73"/>
  </r>
  <r>
    <s v="OD0710"/>
    <s v="2007b-Norcross-17-BT17"/>
    <x v="3"/>
    <n v="73"/>
  </r>
  <r>
    <s v="OD0710"/>
    <s v="2007b-Norcross-17-BT17"/>
    <x v="3"/>
    <n v="74"/>
  </r>
  <r>
    <s v="OD0710"/>
    <s v="2007b-Norcross-17-BT17"/>
    <x v="3"/>
    <n v="74"/>
  </r>
  <r>
    <s v="OD0710"/>
    <s v="2007b-Norcross-17-BT17"/>
    <x v="3"/>
    <n v="74"/>
  </r>
  <r>
    <s v="OD0710"/>
    <s v="2007b-Norcross-17-BT17"/>
    <x v="3"/>
    <n v="74"/>
  </r>
  <r>
    <s v="OD0710"/>
    <s v="2007b-Norcross-17-BT17"/>
    <x v="3"/>
    <n v="74"/>
  </r>
  <r>
    <s v="OD0710"/>
    <s v="2007b-Norcross-17-BT17"/>
    <x v="3"/>
    <n v="74"/>
  </r>
  <r>
    <s v="OD0710"/>
    <s v="2007b-Norcross-17-BT17"/>
    <x v="3"/>
    <n v="75"/>
  </r>
  <r>
    <s v="OD0710"/>
    <s v="2007b-Norcross-17-BT17"/>
    <x v="3"/>
    <n v="75"/>
  </r>
  <r>
    <s v="OD0710"/>
    <s v="2007b-Norcross-17-BT17"/>
    <x v="3"/>
    <n v="75"/>
  </r>
  <r>
    <s v="OD0710"/>
    <s v="2007b-Norcross-17-BT17"/>
    <x v="3"/>
    <n v="75"/>
  </r>
  <r>
    <s v="OD0710"/>
    <s v="2007b-Norcross-17-BT17"/>
    <x v="3"/>
    <n v="75"/>
  </r>
  <r>
    <s v="OD0710"/>
    <s v="2007b-Norcross-17-BT17"/>
    <x v="3"/>
    <n v="75"/>
  </r>
  <r>
    <s v="OD0710"/>
    <s v="2007b-Norcross-17-BT17"/>
    <x v="3"/>
    <n v="75"/>
  </r>
  <r>
    <s v="OD0710"/>
    <s v="2007b-Norcross-17-BT17"/>
    <x v="3"/>
    <n v="77"/>
  </r>
  <r>
    <s v="OD0710"/>
    <s v="2007b-Norcross-17-BT17"/>
    <x v="3"/>
    <n v="78"/>
  </r>
  <r>
    <s v="OD0710"/>
    <s v="2007b-Norcross-17-BT17"/>
    <x v="3"/>
    <n v="82"/>
  </r>
  <r>
    <s v="OD0710"/>
    <s v="2007b-Norcross-17-BT17"/>
    <x v="3"/>
    <n v="82"/>
  </r>
  <r>
    <s v="OD0710"/>
    <s v="2007b-Norcross-17-BT17"/>
    <x v="3"/>
    <n v="82"/>
  </r>
  <r>
    <s v="OD0710"/>
    <s v="2007b-Norcross-17-BT17"/>
    <x v="3"/>
    <n v="91"/>
  </r>
  <r>
    <s v="OD0710"/>
    <s v="2007b-Norcross-17-BT17"/>
    <x v="3"/>
    <n v="95"/>
  </r>
  <r>
    <s v="OD0710"/>
    <s v="2007b-Norcross-17-BT17"/>
    <x v="3"/>
    <n v="95"/>
  </r>
  <r>
    <s v="OD0710"/>
    <s v="2007b-Norcross-17-BT17"/>
    <x v="3"/>
    <n v="95"/>
  </r>
  <r>
    <s v="OD0710"/>
    <s v="2007b-Norcross-17-BT17"/>
    <x v="3"/>
    <n v="96"/>
  </r>
  <r>
    <s v="OD0710"/>
    <s v="2007b-Norcross-17-BT17"/>
    <x v="3"/>
    <n v="97"/>
  </r>
  <r>
    <s v="OD0710"/>
    <s v="2007b-Norcross-17-BT17"/>
    <x v="3"/>
    <n v="102"/>
  </r>
  <r>
    <s v="OD0710"/>
    <s v="2007b-Norcross-17-BT17"/>
    <x v="3"/>
    <n v="102"/>
  </r>
  <r>
    <s v="OD0710"/>
    <s v="2007b-Norcross-17-BT17"/>
    <x v="3"/>
    <n v="102"/>
  </r>
  <r>
    <s v="OD0710"/>
    <s v="2007b-Norcross-17-BT17"/>
    <x v="3"/>
    <n v="103"/>
  </r>
  <r>
    <s v="OD0710"/>
    <s v="2007b-Norcross-17-BT17"/>
    <x v="3"/>
    <n v="105"/>
  </r>
  <r>
    <s v="OD0710"/>
    <s v="2007b-Norcross-17-BT17"/>
    <x v="3"/>
    <n v="106"/>
  </r>
  <r>
    <s v="OD0710"/>
    <s v="2007b-Norcross-17-BT17"/>
    <x v="3"/>
    <n v="108"/>
  </r>
  <r>
    <s v="OD0710"/>
    <s v="2007b-Norcross-17-BT17"/>
    <x v="3"/>
    <n v="112"/>
  </r>
  <r>
    <s v="OD0710"/>
    <s v="2007b-Norcross-17-BT17"/>
    <x v="3"/>
    <n v="114"/>
  </r>
  <r>
    <s v="OD0710"/>
    <s v="2007b-Norcross-17-BT17"/>
    <x v="3"/>
    <n v="114"/>
  </r>
  <r>
    <s v="OD0710"/>
    <s v="2007b-Norcross-17-BT17"/>
    <x v="3"/>
    <n v="115"/>
  </r>
  <r>
    <s v="OD0710"/>
    <s v="2007b-Norcross-17-BT17"/>
    <x v="3"/>
    <n v="116"/>
  </r>
  <r>
    <s v="OD0710"/>
    <s v="2007b-Norcross-17-BT17"/>
    <x v="3"/>
    <n v="116"/>
  </r>
  <r>
    <s v="OD0710"/>
    <s v="2007b-Norcross-17-BT17"/>
    <x v="3"/>
    <n v="116"/>
  </r>
  <r>
    <s v="OD0710"/>
    <s v="2007b-Norcross-17-BT17"/>
    <x v="3"/>
    <n v="117"/>
  </r>
  <r>
    <s v="OD0710"/>
    <s v="2007b-Norcross-17-BT17"/>
    <x v="3"/>
    <n v="119"/>
  </r>
  <r>
    <s v="OD0710"/>
    <s v="2007b-Norcross-17-BT17"/>
    <x v="3"/>
    <n v="120"/>
  </r>
  <r>
    <s v="OD0710"/>
    <s v="2007b-Norcross-17-BT17"/>
    <x v="3"/>
    <n v="125"/>
  </r>
  <r>
    <s v="OD0710"/>
    <s v="2007b-Norcross-17-BT17"/>
    <x v="3"/>
    <n v="135"/>
  </r>
  <r>
    <s v="OD0710"/>
    <s v="2007b-Norcross-17-BT17"/>
    <x v="3"/>
    <n v="147"/>
  </r>
  <r>
    <s v="OD0710"/>
    <s v="2007b-Norcross-17-BT17"/>
    <x v="3"/>
    <n v="152"/>
  </r>
  <r>
    <s v="OD0710"/>
    <s v="2007b-Norcross-17-BT17"/>
    <x v="3"/>
    <n v="152"/>
  </r>
  <r>
    <s v="OD0710"/>
    <s v="2007b-Norcross-17-BT17"/>
    <x v="3"/>
    <n v="154"/>
  </r>
  <r>
    <s v="OD0710"/>
    <s v="2007b-Norcross-17-BT17"/>
    <x v="3"/>
    <n v="218"/>
  </r>
  <r>
    <s v="OD0710"/>
    <s v="2007b-Norcross-17-BT17"/>
    <x v="8"/>
    <n v="50"/>
  </r>
  <r>
    <s v="OD0710"/>
    <s v="2007b-Norcross-17-BT17"/>
    <x v="8"/>
    <n v="52"/>
  </r>
  <r>
    <s v="OD0710"/>
    <s v="2007b-Norcross-17-BT17"/>
    <x v="8"/>
    <n v="52"/>
  </r>
  <r>
    <s v="OD0710"/>
    <s v="2007b-Norcross-17-BT17"/>
    <x v="8"/>
    <n v="52"/>
  </r>
  <r>
    <s v="OD0710"/>
    <s v="2007b-Norcross-17-BT17"/>
    <x v="8"/>
    <n v="53"/>
  </r>
  <r>
    <s v="OD0710"/>
    <s v="2007b-Norcross-17-BT17"/>
    <x v="8"/>
    <n v="54"/>
  </r>
  <r>
    <s v="OD0710"/>
    <s v="2007b-Norcross-17-BT17"/>
    <x v="8"/>
    <n v="54"/>
  </r>
  <r>
    <s v="OD0710"/>
    <s v="2007b-Norcross-17-BT17"/>
    <x v="8"/>
    <n v="54"/>
  </r>
  <r>
    <s v="OD0710"/>
    <s v="2007b-Norcross-17-BT17"/>
    <x v="8"/>
    <n v="54"/>
  </r>
  <r>
    <s v="OD0710"/>
    <s v="2007b-Norcross-17-BT17"/>
    <x v="8"/>
    <n v="55"/>
  </r>
  <r>
    <s v="OD0710"/>
    <s v="2007b-Norcross-17-BT17"/>
    <x v="8"/>
    <n v="55"/>
  </r>
  <r>
    <s v="OD0710"/>
    <s v="2007b-Norcross-17-BT17"/>
    <x v="8"/>
    <n v="55"/>
  </r>
  <r>
    <s v="OD0710"/>
    <s v="2007b-Norcross-17-BT17"/>
    <x v="8"/>
    <n v="56"/>
  </r>
  <r>
    <s v="OD0710"/>
    <s v="2007b-Norcross-17-BT17"/>
    <x v="8"/>
    <n v="56"/>
  </r>
  <r>
    <s v="OD0710"/>
    <s v="2007b-Norcross-17-BT17"/>
    <x v="8"/>
    <n v="56"/>
  </r>
  <r>
    <s v="OD0710"/>
    <s v="2007b-Norcross-17-BT17"/>
    <x v="8"/>
    <n v="57"/>
  </r>
  <r>
    <s v="OD0710"/>
    <s v="2007b-Norcross-17-BT17"/>
    <x v="8"/>
    <n v="57"/>
  </r>
  <r>
    <s v="OD0710"/>
    <s v="2007b-Norcross-17-BT17"/>
    <x v="8"/>
    <n v="57"/>
  </r>
  <r>
    <s v="OD0710"/>
    <s v="2007b-Norcross-17-BT17"/>
    <x v="8"/>
    <n v="57"/>
  </r>
  <r>
    <s v="OD0710"/>
    <s v="2007b-Norcross-17-BT17"/>
    <x v="8"/>
    <n v="57"/>
  </r>
  <r>
    <s v="OD0710"/>
    <s v="2007b-Norcross-17-BT17"/>
    <x v="8"/>
    <n v="57"/>
  </r>
  <r>
    <s v="OD0710"/>
    <s v="2007b-Norcross-17-BT17"/>
    <x v="8"/>
    <n v="57"/>
  </r>
  <r>
    <s v="OD0710"/>
    <s v="2007b-Norcross-17-BT17"/>
    <x v="8"/>
    <n v="58"/>
  </r>
  <r>
    <s v="OD0710"/>
    <s v="2007b-Norcross-17-BT17"/>
    <x v="8"/>
    <n v="58"/>
  </r>
  <r>
    <s v="OD0710"/>
    <s v="2007b-Norcross-17-BT17"/>
    <x v="8"/>
    <n v="58"/>
  </r>
  <r>
    <s v="OD0710"/>
    <s v="2007b-Norcross-17-BT17"/>
    <x v="8"/>
    <n v="59"/>
  </r>
  <r>
    <s v="OD0710"/>
    <s v="2007b-Norcross-17-BT17"/>
    <x v="8"/>
    <n v="59"/>
  </r>
  <r>
    <s v="OD0710"/>
    <s v="2007b-Norcross-17-BT17"/>
    <x v="8"/>
    <n v="59"/>
  </r>
  <r>
    <s v="OD0710"/>
    <s v="2007b-Norcross-17-BT17"/>
    <x v="8"/>
    <n v="59"/>
  </r>
  <r>
    <s v="OD0710"/>
    <s v="2007b-Norcross-17-BT17"/>
    <x v="8"/>
    <n v="60"/>
  </r>
  <r>
    <s v="OD0710"/>
    <s v="2007b-Norcross-17-BT17"/>
    <x v="8"/>
    <n v="60"/>
  </r>
  <r>
    <s v="OD0710"/>
    <s v="2007b-Norcross-17-BT17"/>
    <x v="8"/>
    <n v="60"/>
  </r>
  <r>
    <s v="OD0710"/>
    <s v="2007b-Norcross-17-BT17"/>
    <x v="8"/>
    <n v="62"/>
  </r>
  <r>
    <s v="OD0710"/>
    <s v="2007b-Norcross-17-BT17"/>
    <x v="8"/>
    <n v="64"/>
  </r>
  <r>
    <s v="OD0710"/>
    <s v="2007b-Norcross-17-BT17"/>
    <x v="8"/>
    <n v="86"/>
  </r>
  <r>
    <s v="OD0710"/>
    <s v="2007b-Norcross-17-BT17"/>
    <x v="8"/>
    <n v="87"/>
  </r>
  <r>
    <s v="OD0710"/>
    <s v="2007b-Norcross-17-BT17"/>
    <x v="8"/>
    <n v="92"/>
  </r>
  <r>
    <s v="OD0710"/>
    <s v="2007b-Norcross-17-BT17"/>
    <x v="8"/>
    <n v="92"/>
  </r>
  <r>
    <s v="OD0710"/>
    <s v="2007b-Norcross-17-BT17"/>
    <x v="8"/>
    <n v="92"/>
  </r>
  <r>
    <s v="OD0710"/>
    <s v="2007b-Norcross-17-BT17"/>
    <x v="8"/>
    <n v="93"/>
  </r>
  <r>
    <s v="OD0710"/>
    <s v="2007b-Norcross-17-BT17"/>
    <x v="8"/>
    <n v="95"/>
  </r>
  <r>
    <s v="OD0710"/>
    <s v="2007b-Norcross-17-BT17"/>
    <x v="8"/>
    <n v="114"/>
  </r>
  <r>
    <s v="OD0710"/>
    <s v="2007b-Norcross-17-BT17"/>
    <x v="8"/>
    <n v="123"/>
  </r>
  <r>
    <s v="OD0710"/>
    <s v="2007b-Norcross-17-BT17"/>
    <x v="8"/>
    <n v="139"/>
  </r>
  <r>
    <s v="OD0710"/>
    <s v="2007b-Norcross-17-BT17"/>
    <x v="8"/>
    <n v="152"/>
  </r>
  <r>
    <s v="OD0710"/>
    <s v="2007b-Norcross-17-BT17"/>
    <x v="8"/>
    <n v="179"/>
  </r>
  <r>
    <s v="OD0710"/>
    <s v="2007b-Norcross-17-BT17"/>
    <x v="8"/>
    <n v="181"/>
  </r>
  <r>
    <s v="OD0710"/>
    <s v="2007b-Norcross-17-BT17"/>
    <x v="8"/>
    <n v="244"/>
  </r>
  <r>
    <s v="OD0710"/>
    <s v="2007b-Norcross-17-BT17"/>
    <x v="4"/>
    <n v="42"/>
  </r>
  <r>
    <s v="OD0710"/>
    <s v="2007b-Norcross-17-BT17"/>
    <x v="4"/>
    <n v="44"/>
  </r>
  <r>
    <s v="OD0710"/>
    <s v="2007b-Norcross-17-BT17"/>
    <x v="4"/>
    <n v="45"/>
  </r>
  <r>
    <s v="OD0710"/>
    <s v="2007b-Norcross-17-BT17"/>
    <x v="4"/>
    <n v="46"/>
  </r>
  <r>
    <s v="OD0710"/>
    <s v="2007b-Norcross-17-BT17"/>
    <x v="4"/>
    <n v="46"/>
  </r>
  <r>
    <s v="OD0710"/>
    <s v="2007b-Norcross-17-BT17"/>
    <x v="4"/>
    <n v="47"/>
  </r>
  <r>
    <s v="OD0710"/>
    <s v="2007b-Norcross-17-BT17"/>
    <x v="4"/>
    <n v="47"/>
  </r>
  <r>
    <s v="OD0710"/>
    <s v="2007b-Norcross-17-BT17"/>
    <x v="4"/>
    <n v="47"/>
  </r>
  <r>
    <s v="OD0710"/>
    <s v="2007b-Norcross-17-BT17"/>
    <x v="4"/>
    <n v="47"/>
  </r>
  <r>
    <s v="OD0710"/>
    <s v="2007b-Norcross-17-BT17"/>
    <x v="4"/>
    <n v="47"/>
  </r>
  <r>
    <s v="OD0710"/>
    <s v="2007b-Norcross-17-BT17"/>
    <x v="4"/>
    <n v="47"/>
  </r>
  <r>
    <s v="OD0710"/>
    <s v="2007b-Norcross-17-BT17"/>
    <x v="4"/>
    <n v="48"/>
  </r>
  <r>
    <s v="OD0710"/>
    <s v="2007b-Norcross-17-BT17"/>
    <x v="4"/>
    <n v="48"/>
  </r>
  <r>
    <s v="OD0710"/>
    <s v="2007b-Norcross-17-BT17"/>
    <x v="4"/>
    <n v="48"/>
  </r>
  <r>
    <s v="OD0710"/>
    <s v="2007b-Norcross-17-BT17"/>
    <x v="4"/>
    <n v="48"/>
  </r>
  <r>
    <s v="OD0710"/>
    <s v="2007b-Norcross-17-BT17"/>
    <x v="4"/>
    <n v="48"/>
  </r>
  <r>
    <s v="OD0710"/>
    <s v="2007b-Norcross-17-BT17"/>
    <x v="4"/>
    <n v="48"/>
  </r>
  <r>
    <s v="OD0710"/>
    <s v="2007b-Norcross-17-BT17"/>
    <x v="4"/>
    <n v="48"/>
  </r>
  <r>
    <s v="OD0710"/>
    <s v="2007b-Norcross-17-BT17"/>
    <x v="4"/>
    <n v="49"/>
  </r>
  <r>
    <s v="OD0710"/>
    <s v="2007b-Norcross-17-BT17"/>
    <x v="4"/>
    <n v="50"/>
  </r>
  <r>
    <s v="OD0710"/>
    <s v="2007b-Norcross-17-BT17"/>
    <x v="4"/>
    <n v="50"/>
  </r>
  <r>
    <s v="OD0710"/>
    <s v="2007b-Norcross-17-BT17"/>
    <x v="4"/>
    <n v="50"/>
  </r>
  <r>
    <s v="OD0710"/>
    <s v="2007b-Norcross-17-BT17"/>
    <x v="4"/>
    <n v="50"/>
  </r>
  <r>
    <s v="OD0710"/>
    <s v="2007b-Norcross-17-BT17"/>
    <x v="4"/>
    <n v="50"/>
  </r>
  <r>
    <s v="OD0710"/>
    <s v="2007b-Norcross-17-BT17"/>
    <x v="4"/>
    <n v="50"/>
  </r>
  <r>
    <s v="OD0710"/>
    <s v="2007b-Norcross-17-BT17"/>
    <x v="4"/>
    <n v="51"/>
  </r>
  <r>
    <s v="OD0710"/>
    <s v="2007b-Norcross-17-BT17"/>
    <x v="4"/>
    <n v="51"/>
  </r>
  <r>
    <s v="OD0710"/>
    <s v="2007b-Norcross-17-BT17"/>
    <x v="4"/>
    <n v="51"/>
  </r>
  <r>
    <s v="OD0710"/>
    <s v="2007b-Norcross-17-BT17"/>
    <x v="4"/>
    <n v="51"/>
  </r>
  <r>
    <s v="OD0710"/>
    <s v="2007b-Norcross-17-BT17"/>
    <x v="4"/>
    <n v="51"/>
  </r>
  <r>
    <s v="OD0710"/>
    <s v="2007b-Norcross-17-BT17"/>
    <x v="4"/>
    <n v="52"/>
  </r>
  <r>
    <s v="OD0710"/>
    <s v="2007b-Norcross-17-BT17"/>
    <x v="4"/>
    <n v="52"/>
  </r>
  <r>
    <s v="OD0710"/>
    <s v="2007b-Norcross-17-BT17"/>
    <x v="4"/>
    <n v="52"/>
  </r>
  <r>
    <s v="OD0710"/>
    <s v="2007b-Norcross-17-BT17"/>
    <x v="4"/>
    <n v="53"/>
  </r>
  <r>
    <s v="OD0710"/>
    <s v="2007b-Norcross-17-BT17"/>
    <x v="4"/>
    <n v="54"/>
  </r>
  <r>
    <s v="OD0710"/>
    <s v="2007b-Norcross-17-BT17"/>
    <x v="4"/>
    <n v="54"/>
  </r>
  <r>
    <s v="OD0710"/>
    <s v="2007b-Norcross-17-BT17"/>
    <x v="4"/>
    <n v="54"/>
  </r>
  <r>
    <s v="OD0710"/>
    <s v="2007b-Norcross-17-BT17"/>
    <x v="4"/>
    <n v="54"/>
  </r>
  <r>
    <s v="OD0710"/>
    <s v="2007b-Norcross-17-BT17"/>
    <x v="4"/>
    <n v="54"/>
  </r>
  <r>
    <s v="OD0710"/>
    <s v="2007b-Norcross-17-BT17"/>
    <x v="4"/>
    <n v="54"/>
  </r>
  <r>
    <s v="OD0710"/>
    <s v="2007b-Norcross-17-BT17"/>
    <x v="4"/>
    <n v="55"/>
  </r>
  <r>
    <s v="OD0710"/>
    <s v="2007b-Norcross-17-BT17"/>
    <x v="4"/>
    <n v="55"/>
  </r>
  <r>
    <s v="OD0710"/>
    <s v="2007b-Norcross-17-BT17"/>
    <x v="4"/>
    <n v="55"/>
  </r>
  <r>
    <s v="OD0710"/>
    <s v="2007b-Norcross-17-BT17"/>
    <x v="4"/>
    <n v="56"/>
  </r>
  <r>
    <s v="OD0710"/>
    <s v="2007b-Norcross-17-BT17"/>
    <x v="4"/>
    <n v="56"/>
  </r>
  <r>
    <s v="OD0710"/>
    <s v="2007b-Norcross-17-BT17"/>
    <x v="4"/>
    <n v="56"/>
  </r>
  <r>
    <s v="OD0710"/>
    <s v="2007b-Norcross-17-BT17"/>
    <x v="4"/>
    <n v="59"/>
  </r>
  <r>
    <s v="OD0710"/>
    <s v="2007b-Norcross-17-BT17"/>
    <x v="4"/>
    <n v="60"/>
  </r>
  <r>
    <s v="OD0710"/>
    <s v="2007b-Norcross-17-BT17"/>
    <x v="4"/>
    <n v="62"/>
  </r>
  <r>
    <s v="OD0710"/>
    <s v="2007b-Norcross-17-BT17"/>
    <x v="4"/>
    <n v="65"/>
  </r>
  <r>
    <s v="OD0710"/>
    <s v="2007b-Norcross-17-BT17"/>
    <x v="4"/>
    <n v="122"/>
  </r>
  <r>
    <s v="OD0710"/>
    <s v="2007b-Norcross-17-BT17"/>
    <x v="4"/>
    <n v="138"/>
  </r>
  <r>
    <s v="OD0710"/>
    <s v="2007b-Norcross-17-BT17"/>
    <x v="4"/>
    <n v="153"/>
  </r>
  <r>
    <s v="OD0710"/>
    <s v="2007b-Norcross-17-BT17"/>
    <x v="14"/>
    <n v="42"/>
  </r>
  <r>
    <s v="OD0710"/>
    <s v="2007b-Norcross-17-BT17"/>
    <x v="15"/>
    <n v="36"/>
  </r>
  <r>
    <s v="OD0710"/>
    <s v="2007b-Norcross-17-BT17"/>
    <x v="5"/>
    <n v="50"/>
  </r>
  <r>
    <s v="OD0710"/>
    <s v="2007b-Norcross-17-BT17"/>
    <x v="5"/>
    <n v="54"/>
  </r>
  <r>
    <s v="OD0710"/>
    <s v="2007b-Norcross-17-BT17"/>
    <x v="5"/>
    <n v="55"/>
  </r>
  <r>
    <s v="OD0710"/>
    <s v="2007b-Norcross-17-BT17"/>
    <x v="5"/>
    <n v="55"/>
  </r>
  <r>
    <s v="OD0710"/>
    <s v="2007b-Norcross-17-BT17"/>
    <x v="5"/>
    <n v="57"/>
  </r>
  <r>
    <s v="OD0710"/>
    <s v="2007b-Norcross-17-BT17"/>
    <x v="5"/>
    <n v="84"/>
  </r>
  <r>
    <s v="OD0710"/>
    <s v="2007b-Norcross-17-BT17"/>
    <x v="17"/>
    <n v="37"/>
  </r>
  <r>
    <s v="OD0710"/>
    <s v="2007b-Norcross-17-BT17"/>
    <x v="17"/>
    <n v="50"/>
  </r>
  <r>
    <s v="OD0710"/>
    <s v="2007b-Norcross-17-BT17"/>
    <x v="17"/>
    <n v="51"/>
  </r>
  <r>
    <s v="OD0710"/>
    <s v="2007b-Norcross-1-BT1"/>
    <x v="20"/>
    <s v="116"/>
  </r>
  <r>
    <s v="OD0710"/>
    <s v="2007b-Norcross-1-BT1"/>
    <x v="20"/>
    <s v="124"/>
  </r>
  <r>
    <s v="OD0710"/>
    <s v="2007b-Norcross-1-BT1"/>
    <x v="13"/>
    <s v="150"/>
  </r>
  <r>
    <s v="OD0710"/>
    <s v="2007b-Norcross-1-BT1"/>
    <x v="6"/>
    <s v="34"/>
  </r>
  <r>
    <s v="OD0710"/>
    <s v="2007b-Norcross-1-BT1"/>
    <x v="6"/>
    <s v="35"/>
  </r>
  <r>
    <s v="OD0710"/>
    <s v="2007b-Norcross-1-BT1"/>
    <x v="6"/>
    <s v="39"/>
  </r>
  <r>
    <s v="OD0710"/>
    <s v="2007b-Norcross-1-BT1"/>
    <x v="6"/>
    <s v="163"/>
  </r>
  <r>
    <s v="OD0710"/>
    <s v="2007b-Norcross-1-BT1"/>
    <x v="6"/>
    <s v="171"/>
  </r>
  <r>
    <s v="OD0710"/>
    <s v="2007b-Norcross-1-BT1"/>
    <x v="18"/>
    <s v="51"/>
  </r>
  <r>
    <s v="OD0710"/>
    <s v="2007b-Norcross-1-BT1"/>
    <x v="26"/>
    <s v="25"/>
  </r>
  <r>
    <s v="OD0710"/>
    <s v="2007b-Norcross-1-BT1"/>
    <x v="26"/>
    <s v="30"/>
  </r>
  <r>
    <s v="OD0710"/>
    <s v="2007b-Norcross-1-BT1"/>
    <x v="26"/>
    <s v="36"/>
  </r>
  <r>
    <s v="OD0710"/>
    <s v="2007b-Norcross-1-BT1"/>
    <x v="3"/>
    <s v="204"/>
  </r>
  <r>
    <s v="OD0710"/>
    <s v="2007b-Norcross-1-BT1"/>
    <x v="23"/>
    <s v="150"/>
  </r>
  <r>
    <s v="OD0710"/>
    <s v="2007b-Norcross-1-BT1"/>
    <x v="4"/>
    <s v="111"/>
  </r>
  <r>
    <s v="OD0710"/>
    <s v="2007b-Norcross-1-BT1"/>
    <x v="4"/>
    <n v="151"/>
  </r>
  <r>
    <s v="OD0710"/>
    <s v="2007b-Norcross-1-BT1"/>
    <x v="4"/>
    <s v="228"/>
  </r>
  <r>
    <s v="OD0710"/>
    <s v="2007b-Norcross-1-BT1"/>
    <x v="4"/>
    <s v="250"/>
  </r>
  <r>
    <s v="OD0710"/>
    <s v="2007b-Norcross-20-BT18"/>
    <x v="7"/>
    <n v="68"/>
  </r>
  <r>
    <s v="OD0710"/>
    <s v="2007b-Norcross-20-BT18"/>
    <x v="7"/>
    <n v="74"/>
  </r>
  <r>
    <s v="OD0710"/>
    <s v="2007b-Norcross-20-BT18"/>
    <x v="7"/>
    <n v="122"/>
  </r>
  <r>
    <s v="OD0710"/>
    <s v="2007b-Norcross-20-BT18"/>
    <x v="20"/>
    <n v="64"/>
  </r>
  <r>
    <s v="OD0710"/>
    <s v="2007b-Norcross-20-BT18"/>
    <x v="0"/>
    <n v="42"/>
  </r>
  <r>
    <s v="OD0710"/>
    <s v="2007b-Norcross-20-BT18"/>
    <x v="0"/>
    <n v="45"/>
  </r>
  <r>
    <s v="OD0710"/>
    <s v="2007b-Norcross-20-BT18"/>
    <x v="0"/>
    <n v="45"/>
  </r>
  <r>
    <s v="OD0710"/>
    <s v="2007b-Norcross-20-BT18"/>
    <x v="0"/>
    <n v="93"/>
  </r>
  <r>
    <s v="OD0710"/>
    <s v="2007b-Norcross-20-BT18"/>
    <x v="6"/>
    <n v="35"/>
  </r>
  <r>
    <s v="OD0710"/>
    <s v="2007b-Norcross-20-BT18"/>
    <x v="6"/>
    <n v="37"/>
  </r>
  <r>
    <s v="OD0710"/>
    <s v="2007b-Norcross-20-BT18"/>
    <x v="6"/>
    <n v="37"/>
  </r>
  <r>
    <s v="OD0710"/>
    <s v="2007b-Norcross-20-BT18"/>
    <x v="6"/>
    <n v="39"/>
  </r>
  <r>
    <s v="OD0710"/>
    <s v="2007b-Norcross-20-BT18"/>
    <x v="6"/>
    <n v="40"/>
  </r>
  <r>
    <s v="OD0710"/>
    <s v="2007b-Norcross-20-BT18"/>
    <x v="6"/>
    <n v="41"/>
  </r>
  <r>
    <s v="OD0710"/>
    <s v="2007b-Norcross-20-BT18"/>
    <x v="6"/>
    <n v="42"/>
  </r>
  <r>
    <s v="OD0710"/>
    <s v="2007b-Norcross-20-BT18"/>
    <x v="6"/>
    <n v="42"/>
  </r>
  <r>
    <s v="OD0710"/>
    <s v="2007b-Norcross-20-BT18"/>
    <x v="6"/>
    <n v="59"/>
  </r>
  <r>
    <s v="OD0710"/>
    <s v="2007b-Norcross-20-BT18"/>
    <x v="6"/>
    <n v="59"/>
  </r>
  <r>
    <s v="OD0710"/>
    <s v="2007b-Norcross-20-BT18"/>
    <x v="6"/>
    <n v="60"/>
  </r>
  <r>
    <s v="OD0710"/>
    <s v="2007b-Norcross-20-BT18"/>
    <x v="6"/>
    <n v="64"/>
  </r>
  <r>
    <s v="OD0710"/>
    <s v="2007b-Norcross-20-BT18"/>
    <x v="6"/>
    <n v="64"/>
  </r>
  <r>
    <s v="OD0710"/>
    <s v="2007b-Norcross-20-BT18"/>
    <x v="6"/>
    <n v="67"/>
  </r>
  <r>
    <s v="OD0710"/>
    <s v="2007b-Norcross-20-BT18"/>
    <x v="6"/>
    <n v="68"/>
  </r>
  <r>
    <s v="OD0710"/>
    <s v="2007b-Norcross-20-BT18"/>
    <x v="6"/>
    <n v="71"/>
  </r>
  <r>
    <s v="OD0710"/>
    <s v="2007b-Norcross-20-BT18"/>
    <x v="6"/>
    <n v="87"/>
  </r>
  <r>
    <s v="OD0710"/>
    <s v="2007b-Norcross-20-BT18"/>
    <x v="6"/>
    <n v="190"/>
  </r>
  <r>
    <s v="OD0710"/>
    <s v="2007b-Norcross-20-BT18"/>
    <x v="3"/>
    <n v="99"/>
  </r>
  <r>
    <s v="OD0710"/>
    <s v="2007b-Norcross-20-BT18"/>
    <x v="3"/>
    <n v="142"/>
  </r>
  <r>
    <s v="OD0710"/>
    <s v="2007b-Norcross-20-BT18"/>
    <x v="3"/>
    <n v="150"/>
  </r>
  <r>
    <s v="OD0710"/>
    <s v="2007b-Norcross-20-BT18"/>
    <x v="8"/>
    <n v="91"/>
  </r>
  <r>
    <s v="OD0710"/>
    <s v="2007b-Norcross-20-BT18"/>
    <x v="8"/>
    <n v="188"/>
  </r>
  <r>
    <s v="OD0710"/>
    <s v="2007b-Norcross-20-BT18"/>
    <x v="4"/>
    <n v="48"/>
  </r>
  <r>
    <s v="OD0710"/>
    <s v="2007b-Norcross-20-BT18"/>
    <x v="4"/>
    <n v="50"/>
  </r>
  <r>
    <s v="OD0710"/>
    <s v="2007b-Norcross-20-BT18"/>
    <x v="4"/>
    <n v="54"/>
  </r>
  <r>
    <s v="OD0710"/>
    <s v="2007b-Norcross-20-BT18"/>
    <x v="17"/>
    <n v="56"/>
  </r>
  <r>
    <s v="OD0710"/>
    <s v="2007b-Norcross-20-BT18"/>
    <x v="17"/>
    <n v="61"/>
  </r>
  <r>
    <s v="OD0710"/>
    <s v="2007b-Norcross-21-BT19"/>
    <x v="11"/>
    <n v="85"/>
  </r>
  <r>
    <s v="OD0710"/>
    <s v="2007b-Norcross-21-BT19"/>
    <x v="6"/>
    <n v="65"/>
  </r>
  <r>
    <s v="OD0710"/>
    <s v="2007b-Norcross-21-BT19"/>
    <x v="6"/>
    <n v="66"/>
  </r>
  <r>
    <s v="OD0710"/>
    <s v="2007b-Norcross-21-BT19"/>
    <x v="6"/>
    <n v="98"/>
  </r>
  <r>
    <s v="OD0710"/>
    <s v="2007b-Norcross-21-BT19"/>
    <x v="6"/>
    <n v="160"/>
  </r>
  <r>
    <s v="OD0710"/>
    <s v="2007b-Norcross-21-BT19"/>
    <x v="6"/>
    <n v="180"/>
  </r>
  <r>
    <s v="OD0710"/>
    <s v="2007b-Norcross-21-BT19"/>
    <x v="3"/>
    <n v="77"/>
  </r>
  <r>
    <s v="OD0710"/>
    <s v="2007b-Norcross-21-BT19"/>
    <x v="4"/>
    <n v="51"/>
  </r>
  <r>
    <s v="OD0710"/>
    <s v="2007b-Norcross-22-BT20"/>
    <x v="7"/>
    <n v="112"/>
  </r>
  <r>
    <s v="OD0710"/>
    <s v="2007b-Norcross-22-BT20"/>
    <x v="7"/>
    <n v="132"/>
  </r>
  <r>
    <s v="OD0710"/>
    <s v="2007b-Norcross-22-BT20"/>
    <x v="7"/>
    <n v="134"/>
  </r>
  <r>
    <s v="OD0710"/>
    <s v="2007b-Norcross-22-BT20"/>
    <x v="7"/>
    <n v="136"/>
  </r>
  <r>
    <s v="OD0710"/>
    <s v="2007b-Norcross-22-BT20"/>
    <x v="7"/>
    <n v="137"/>
  </r>
  <r>
    <s v="OD0710"/>
    <s v="2007b-Norcross-22-BT20"/>
    <x v="10"/>
    <n v="104"/>
  </r>
  <r>
    <s v="OD0710"/>
    <s v="2007b-Norcross-22-BT20"/>
    <x v="20"/>
    <n v="109"/>
  </r>
  <r>
    <s v="OD0710"/>
    <s v="2007b-Norcross-22-BT20"/>
    <x v="20"/>
    <n v="130"/>
  </r>
  <r>
    <s v="OD0710"/>
    <s v="2007b-Norcross-22-BT20"/>
    <x v="20"/>
    <n v="159"/>
  </r>
  <r>
    <s v="OD0710"/>
    <s v="2007b-Norcross-22-BT20"/>
    <x v="20"/>
    <n v="164"/>
  </r>
  <r>
    <s v="OD0710"/>
    <s v="2007b-Norcross-22-BT20"/>
    <x v="20"/>
    <n v="190"/>
  </r>
  <r>
    <s v="OD0710"/>
    <s v="2007b-Norcross-22-BT20"/>
    <x v="11"/>
    <n v="74"/>
  </r>
  <r>
    <s v="OD0710"/>
    <s v="2007b-Norcross-22-BT20"/>
    <x v="11"/>
    <n v="76"/>
  </r>
  <r>
    <s v="OD0710"/>
    <s v="2007b-Norcross-22-BT20"/>
    <x v="11"/>
    <n v="87"/>
  </r>
  <r>
    <s v="OD0710"/>
    <s v="2007b-Norcross-22-BT20"/>
    <x v="11"/>
    <n v="88"/>
  </r>
  <r>
    <s v="OD0710"/>
    <s v="2007b-Norcross-22-BT20"/>
    <x v="0"/>
    <n v="129"/>
  </r>
  <r>
    <s v="OD0710"/>
    <s v="2007b-Norcross-22-BT20"/>
    <x v="6"/>
    <n v="51"/>
  </r>
  <r>
    <s v="OD0710"/>
    <s v="2007b-Norcross-22-BT20"/>
    <x v="6"/>
    <n v="62"/>
  </r>
  <r>
    <s v="OD0710"/>
    <s v="2007b-Norcross-22-BT20"/>
    <x v="6"/>
    <n v="62"/>
  </r>
  <r>
    <s v="OD0710"/>
    <s v="2007b-Norcross-22-BT20"/>
    <x v="6"/>
    <n v="141"/>
  </r>
  <r>
    <s v="OD0710"/>
    <s v="2007b-Norcross-22-BT20"/>
    <x v="6"/>
    <n v="198"/>
  </r>
  <r>
    <s v="OD0710"/>
    <s v="2007b-Norcross-22-BT20"/>
    <x v="2"/>
    <n v="35"/>
  </r>
  <r>
    <s v="OD0710"/>
    <s v="2007b-Norcross-22-BT20"/>
    <x v="2"/>
    <n v="38"/>
  </r>
  <r>
    <s v="OD0710"/>
    <s v="2007b-Norcross-22-BT20"/>
    <x v="2"/>
    <n v="40"/>
  </r>
  <r>
    <s v="OD0710"/>
    <s v="2007b-Norcross-22-BT20"/>
    <x v="3"/>
    <n v="60"/>
  </r>
  <r>
    <s v="OD0710"/>
    <s v="2007b-Norcross-22-BT20"/>
    <x v="3"/>
    <n v="64"/>
  </r>
  <r>
    <s v="OD0710"/>
    <s v="2007b-Norcross-22-BT20"/>
    <x v="3"/>
    <n v="110"/>
  </r>
  <r>
    <s v="OD0710"/>
    <s v="2007b-Norcross-22-BT20"/>
    <x v="3"/>
    <n v="110"/>
  </r>
  <r>
    <s v="OD0710"/>
    <s v="2007b-Norcross-22-BT20"/>
    <x v="3"/>
    <n v="117"/>
  </r>
  <r>
    <s v="OD0710"/>
    <s v="2007b-Norcross-22-BT20"/>
    <x v="3"/>
    <n v="119"/>
  </r>
  <r>
    <s v="OD0710"/>
    <s v="2007b-Norcross-22-BT20"/>
    <x v="3"/>
    <n v="120"/>
  </r>
  <r>
    <s v="OD0710"/>
    <s v="2007b-Norcross-22-BT20"/>
    <x v="3"/>
    <n v="124"/>
  </r>
  <r>
    <s v="OD0710"/>
    <s v="2007b-Norcross-22-BT20"/>
    <x v="3"/>
    <n v="125"/>
  </r>
  <r>
    <s v="OD0710"/>
    <s v="2007b-Norcross-22-BT20"/>
    <x v="3"/>
    <n v="134"/>
  </r>
  <r>
    <s v="OD0710"/>
    <s v="2007b-Norcross-22-BT20"/>
    <x v="3"/>
    <n v="140"/>
  </r>
  <r>
    <s v="OD0710"/>
    <s v="2007b-Norcross-22-BT20"/>
    <x v="3"/>
    <n v="141"/>
  </r>
  <r>
    <s v="OD0710"/>
    <s v="2007b-Norcross-22-BT20"/>
    <x v="3"/>
    <n v="145"/>
  </r>
  <r>
    <s v="OD0710"/>
    <s v="2007b-Norcross-22-BT20"/>
    <x v="3"/>
    <n v="145"/>
  </r>
  <r>
    <s v="OD0710"/>
    <s v="2007b-Norcross-22-BT20"/>
    <x v="3"/>
    <n v="149"/>
  </r>
  <r>
    <s v="OD0710"/>
    <s v="2007b-Norcross-22-BT20"/>
    <x v="3"/>
    <n v="160"/>
  </r>
  <r>
    <s v="OD0710"/>
    <s v="2007b-Norcross-22-BT20"/>
    <x v="3"/>
    <n v="162"/>
  </r>
  <r>
    <s v="OD0710"/>
    <s v="2007b-Norcross-22-BT20"/>
    <x v="3"/>
    <n v="163"/>
  </r>
  <r>
    <s v="OD0710"/>
    <s v="2007b-Norcross-22-BT20"/>
    <x v="3"/>
    <n v="164"/>
  </r>
  <r>
    <s v="OD0710"/>
    <s v="2007b-Norcross-22-BT20"/>
    <x v="3"/>
    <n v="164"/>
  </r>
  <r>
    <s v="OD0710"/>
    <s v="2007b-Norcross-22-BT20"/>
    <x v="3"/>
    <n v="166"/>
  </r>
  <r>
    <s v="OD0710"/>
    <s v="2007b-Norcross-22-BT20"/>
    <x v="3"/>
    <n v="169"/>
  </r>
  <r>
    <s v="OD0710"/>
    <s v="2007b-Norcross-22-BT20"/>
    <x v="3"/>
    <n v="172"/>
  </r>
  <r>
    <s v="OD0710"/>
    <s v="2007b-Norcross-22-BT20"/>
    <x v="3"/>
    <n v="178"/>
  </r>
  <r>
    <s v="OD0710"/>
    <s v="2007b-Norcross-22-BT20"/>
    <x v="3"/>
    <n v="179"/>
  </r>
  <r>
    <s v="OD0710"/>
    <s v="2007b-Norcross-22-BT20"/>
    <x v="3"/>
    <n v="184"/>
  </r>
  <r>
    <s v="OD0710"/>
    <s v="2007b-Norcross-22-BT20"/>
    <x v="3"/>
    <n v="189"/>
  </r>
  <r>
    <s v="OD0710"/>
    <s v="2007b-Norcross-22-BT20"/>
    <x v="3"/>
    <n v="194"/>
  </r>
  <r>
    <s v="OD0710"/>
    <s v="2007b-Norcross-22-BT20"/>
    <x v="3"/>
    <n v="229"/>
  </r>
  <r>
    <s v="OD0710"/>
    <s v="2007b-Norcross-22-BT20"/>
    <x v="28"/>
    <n v="106"/>
  </r>
  <r>
    <s v="OD0710"/>
    <s v="2007b-Norcross-22-BT20"/>
    <x v="24"/>
    <n v="148"/>
  </r>
  <r>
    <s v="OD0710"/>
    <s v="2007b-Norcross-22-BT20"/>
    <x v="4"/>
    <n v="50"/>
  </r>
  <r>
    <s v="OD0710"/>
    <s v="2007b-Norcross-22-BT20"/>
    <x v="4"/>
    <n v="53"/>
  </r>
  <r>
    <s v="OD0710"/>
    <s v="2007b-Norcross-22-BT20"/>
    <x v="4"/>
    <n v="54"/>
  </r>
  <r>
    <s v="OD0710"/>
    <s v="2007b-Norcross-22-BT20"/>
    <x v="4"/>
    <n v="55"/>
  </r>
  <r>
    <s v="OD0710"/>
    <s v="2007b-Norcross-22-BT20"/>
    <x v="4"/>
    <n v="55"/>
  </r>
  <r>
    <s v="OD0710"/>
    <s v="2007b-Norcross-22-BT20"/>
    <x v="4"/>
    <n v="56"/>
  </r>
  <r>
    <s v="OD0710"/>
    <s v="2007b-Norcross-22-BT20"/>
    <x v="4"/>
    <n v="56"/>
  </r>
  <r>
    <s v="OD0710"/>
    <s v="2007b-Norcross-22-BT20"/>
    <x v="4"/>
    <n v="61"/>
  </r>
  <r>
    <s v="OD0710"/>
    <s v="2007b-Norcross-22-BT20"/>
    <x v="4"/>
    <n v="78"/>
  </r>
  <r>
    <s v="OD0710"/>
    <s v="2007b-Norcross-22-BT20"/>
    <x v="14"/>
    <n v="124"/>
  </r>
  <r>
    <s v="OD0710"/>
    <s v="2007b-Norcross-22-BT20"/>
    <x v="15"/>
    <n v="92"/>
  </r>
  <r>
    <s v="OD0710"/>
    <s v="2007b-Norcross-22-BT20"/>
    <x v="17"/>
    <n v="67"/>
  </r>
  <r>
    <s v="OD0710"/>
    <s v="2007b-Norcross-26-BT21"/>
    <x v="7"/>
    <n v="68"/>
  </r>
  <r>
    <s v="OD0710"/>
    <s v="2007b-Norcross-26-BT21"/>
    <x v="7"/>
    <n v="73"/>
  </r>
  <r>
    <s v="OD0710"/>
    <s v="2007b-Norcross-26-BT21"/>
    <x v="7"/>
    <n v="99"/>
  </r>
  <r>
    <s v="OD0710"/>
    <s v="2007b-Norcross-26-BT21"/>
    <x v="7"/>
    <n v="113"/>
  </r>
  <r>
    <s v="OD0710"/>
    <s v="2007b-Norcross-26-BT21"/>
    <x v="7"/>
    <n v="124"/>
  </r>
  <r>
    <s v="OD0710"/>
    <s v="2007b-Norcross-26-BT21"/>
    <x v="20"/>
    <n v="123"/>
  </r>
  <r>
    <s v="OD0710"/>
    <s v="2007b-Norcross-26-BT21"/>
    <x v="0"/>
    <n v="73"/>
  </r>
  <r>
    <s v="OD0710"/>
    <s v="2007b-Norcross-26-BT21"/>
    <x v="0"/>
    <n v="74"/>
  </r>
  <r>
    <s v="OD0710"/>
    <s v="2007b-Norcross-26-BT21"/>
    <x v="0"/>
    <n v="75"/>
  </r>
  <r>
    <s v="OD0710"/>
    <s v="2007b-Norcross-26-BT21"/>
    <x v="0"/>
    <n v="82"/>
  </r>
  <r>
    <s v="OD0710"/>
    <s v="2007b-Norcross-26-BT21"/>
    <x v="0"/>
    <n v="100"/>
  </r>
  <r>
    <s v="OD0710"/>
    <s v="2007b-Norcross-26-BT21"/>
    <x v="6"/>
    <n v="43"/>
  </r>
  <r>
    <s v="OD0710"/>
    <s v="2007b-Norcross-26-BT21"/>
    <x v="6"/>
    <n v="50"/>
  </r>
  <r>
    <s v="OD0710"/>
    <s v="2007b-Norcross-26-BT21"/>
    <x v="6"/>
    <n v="52"/>
  </r>
  <r>
    <s v="OD0710"/>
    <s v="2007b-Norcross-26-BT21"/>
    <x v="6"/>
    <n v="54"/>
  </r>
  <r>
    <s v="OD0710"/>
    <s v="2007b-Norcross-26-BT21"/>
    <x v="6"/>
    <n v="56"/>
  </r>
  <r>
    <s v="OD0710"/>
    <s v="2007b-Norcross-26-BT21"/>
    <x v="6"/>
    <n v="56"/>
  </r>
  <r>
    <s v="OD0710"/>
    <s v="2007b-Norcross-26-BT21"/>
    <x v="6"/>
    <n v="59"/>
  </r>
  <r>
    <s v="OD0710"/>
    <s v="2007b-Norcross-26-BT21"/>
    <x v="6"/>
    <n v="59"/>
  </r>
  <r>
    <s v="OD0710"/>
    <s v="2007b-Norcross-26-BT21"/>
    <x v="6"/>
    <n v="60"/>
  </r>
  <r>
    <s v="OD0710"/>
    <s v="2007b-Norcross-26-BT21"/>
    <x v="6"/>
    <n v="60"/>
  </r>
  <r>
    <s v="OD0710"/>
    <s v="2007b-Norcross-26-BT21"/>
    <x v="6"/>
    <n v="61"/>
  </r>
  <r>
    <s v="OD0710"/>
    <s v="2007b-Norcross-26-BT21"/>
    <x v="6"/>
    <n v="61"/>
  </r>
  <r>
    <s v="OD0710"/>
    <s v="2007b-Norcross-26-BT21"/>
    <x v="6"/>
    <n v="61"/>
  </r>
  <r>
    <s v="OD0710"/>
    <s v="2007b-Norcross-26-BT21"/>
    <x v="6"/>
    <n v="61"/>
  </r>
  <r>
    <s v="OD0710"/>
    <s v="2007b-Norcross-26-BT21"/>
    <x v="6"/>
    <n v="61"/>
  </r>
  <r>
    <s v="OD0710"/>
    <s v="2007b-Norcross-26-BT21"/>
    <x v="6"/>
    <n v="61"/>
  </r>
  <r>
    <s v="OD0710"/>
    <s v="2007b-Norcross-26-BT21"/>
    <x v="6"/>
    <n v="62"/>
  </r>
  <r>
    <s v="OD0710"/>
    <s v="2007b-Norcross-26-BT21"/>
    <x v="6"/>
    <n v="63"/>
  </r>
  <r>
    <s v="OD0710"/>
    <s v="2007b-Norcross-26-BT21"/>
    <x v="6"/>
    <n v="64"/>
  </r>
  <r>
    <s v="OD0710"/>
    <s v="2007b-Norcross-26-BT21"/>
    <x v="6"/>
    <n v="65"/>
  </r>
  <r>
    <s v="OD0710"/>
    <s v="2007b-Norcross-26-BT21"/>
    <x v="6"/>
    <n v="65"/>
  </r>
  <r>
    <s v="OD0710"/>
    <s v="2007b-Norcross-26-BT21"/>
    <x v="6"/>
    <n v="65"/>
  </r>
  <r>
    <s v="OD0710"/>
    <s v="2007b-Norcross-26-BT21"/>
    <x v="6"/>
    <n v="65"/>
  </r>
  <r>
    <s v="OD0710"/>
    <s v="2007b-Norcross-26-BT21"/>
    <x v="6"/>
    <n v="65"/>
  </r>
  <r>
    <s v="OD0710"/>
    <s v="2007b-Norcross-26-BT21"/>
    <x v="6"/>
    <n v="66"/>
  </r>
  <r>
    <s v="OD0710"/>
    <s v="2007b-Norcross-26-BT21"/>
    <x v="6"/>
    <n v="66"/>
  </r>
  <r>
    <s v="OD0710"/>
    <s v="2007b-Norcross-26-BT21"/>
    <x v="6"/>
    <n v="66"/>
  </r>
  <r>
    <s v="OD0710"/>
    <s v="2007b-Norcross-26-BT21"/>
    <x v="6"/>
    <n v="66"/>
  </r>
  <r>
    <s v="OD0710"/>
    <s v="2007b-Norcross-26-BT21"/>
    <x v="6"/>
    <n v="67"/>
  </r>
  <r>
    <s v="OD0710"/>
    <s v="2007b-Norcross-26-BT21"/>
    <x v="6"/>
    <n v="67"/>
  </r>
  <r>
    <s v="OD0710"/>
    <s v="2007b-Norcross-26-BT21"/>
    <x v="6"/>
    <n v="67"/>
  </r>
  <r>
    <s v="OD0710"/>
    <s v="2007b-Norcross-26-BT21"/>
    <x v="6"/>
    <n v="67"/>
  </r>
  <r>
    <s v="OD0710"/>
    <s v="2007b-Norcross-26-BT21"/>
    <x v="6"/>
    <n v="68"/>
  </r>
  <r>
    <s v="OD0710"/>
    <s v="2007b-Norcross-26-BT21"/>
    <x v="6"/>
    <n v="68"/>
  </r>
  <r>
    <s v="OD0710"/>
    <s v="2007b-Norcross-26-BT21"/>
    <x v="6"/>
    <n v="68"/>
  </r>
  <r>
    <s v="OD0710"/>
    <s v="2007b-Norcross-26-BT21"/>
    <x v="6"/>
    <n v="68"/>
  </r>
  <r>
    <s v="OD0710"/>
    <s v="2007b-Norcross-26-BT21"/>
    <x v="6"/>
    <n v="68"/>
  </r>
  <r>
    <s v="OD0710"/>
    <s v="2007b-Norcross-26-BT21"/>
    <x v="6"/>
    <n v="69"/>
  </r>
  <r>
    <s v="OD0710"/>
    <s v="2007b-Norcross-26-BT21"/>
    <x v="6"/>
    <n v="70"/>
  </r>
  <r>
    <s v="OD0710"/>
    <s v="2007b-Norcross-26-BT21"/>
    <x v="6"/>
    <n v="70"/>
  </r>
  <r>
    <s v="OD0710"/>
    <s v="2007b-Norcross-26-BT21"/>
    <x v="6"/>
    <n v="70"/>
  </r>
  <r>
    <s v="OD0710"/>
    <s v="2007b-Norcross-26-BT21"/>
    <x v="6"/>
    <n v="70"/>
  </r>
  <r>
    <s v="OD0710"/>
    <s v="2007b-Norcross-26-BT21"/>
    <x v="6"/>
    <n v="70"/>
  </r>
  <r>
    <s v="OD0710"/>
    <s v="2007b-Norcross-26-BT21"/>
    <x v="6"/>
    <n v="71"/>
  </r>
  <r>
    <s v="OD0710"/>
    <s v="2007b-Norcross-26-BT21"/>
    <x v="6"/>
    <n v="71"/>
  </r>
  <r>
    <s v="OD0710"/>
    <s v="2007b-Norcross-26-BT21"/>
    <x v="6"/>
    <n v="71"/>
  </r>
  <r>
    <s v="OD0710"/>
    <s v="2007b-Norcross-26-BT21"/>
    <x v="6"/>
    <n v="71"/>
  </r>
  <r>
    <s v="OD0710"/>
    <s v="2007b-Norcross-26-BT21"/>
    <x v="6"/>
    <n v="72"/>
  </r>
  <r>
    <s v="OD0710"/>
    <s v="2007b-Norcross-26-BT21"/>
    <x v="6"/>
    <n v="72"/>
  </r>
  <r>
    <s v="OD0710"/>
    <s v="2007b-Norcross-26-BT21"/>
    <x v="6"/>
    <n v="72"/>
  </r>
  <r>
    <s v="OD0710"/>
    <s v="2007b-Norcross-26-BT21"/>
    <x v="6"/>
    <n v="72"/>
  </r>
  <r>
    <s v="OD0710"/>
    <s v="2007b-Norcross-26-BT21"/>
    <x v="6"/>
    <n v="72"/>
  </r>
  <r>
    <s v="OD0710"/>
    <s v="2007b-Norcross-26-BT21"/>
    <x v="6"/>
    <n v="73"/>
  </r>
  <r>
    <s v="OD0710"/>
    <s v="2007b-Norcross-26-BT21"/>
    <x v="6"/>
    <n v="74"/>
  </r>
  <r>
    <s v="OD0710"/>
    <s v="2007b-Norcross-26-BT21"/>
    <x v="6"/>
    <n v="74"/>
  </r>
  <r>
    <s v="OD0710"/>
    <s v="2007b-Norcross-26-BT21"/>
    <x v="6"/>
    <n v="75"/>
  </r>
  <r>
    <s v="OD0710"/>
    <s v="2007b-Norcross-26-BT21"/>
    <x v="6"/>
    <n v="76"/>
  </r>
  <r>
    <s v="OD0710"/>
    <s v="2007b-Norcross-26-BT21"/>
    <x v="6"/>
    <n v="76"/>
  </r>
  <r>
    <s v="OD0710"/>
    <s v="2007b-Norcross-26-BT21"/>
    <x v="6"/>
    <n v="76"/>
  </r>
  <r>
    <s v="OD0710"/>
    <s v="2007b-Norcross-26-BT21"/>
    <x v="6"/>
    <n v="85"/>
  </r>
  <r>
    <s v="OD0710"/>
    <s v="2007b-Norcross-26-BT21"/>
    <x v="6"/>
    <n v="92"/>
  </r>
  <r>
    <s v="OD0710"/>
    <s v="2007b-Norcross-26-BT21"/>
    <x v="6"/>
    <n v="97"/>
  </r>
  <r>
    <s v="OD0710"/>
    <s v="2007b-Norcross-26-BT21"/>
    <x v="6"/>
    <n v="116"/>
  </r>
  <r>
    <s v="OD0710"/>
    <s v="2007b-Norcross-26-BT21"/>
    <x v="6"/>
    <n v="180"/>
  </r>
  <r>
    <s v="OD0710"/>
    <s v="2007b-Norcross-26-BT21"/>
    <x v="3"/>
    <n v="116"/>
  </r>
  <r>
    <s v="OD0710"/>
    <s v="2007b-Norcross-26-BT21"/>
    <x v="3"/>
    <n v="164"/>
  </r>
  <r>
    <s v="OD0710"/>
    <s v="2007b-Norcross-26-BT21"/>
    <x v="3"/>
    <n v="180"/>
  </r>
  <r>
    <s v="OD0710"/>
    <s v="2007b-Norcross-26-BT21"/>
    <x v="8"/>
    <n v="164"/>
  </r>
  <r>
    <s v="OD0710"/>
    <s v="2007b-Norcross-27-BT22"/>
    <x v="11"/>
    <n v="71"/>
  </r>
  <r>
    <s v="OD0710"/>
    <s v="2007b-Norcross-27-BT22"/>
    <x v="0"/>
    <n v="49"/>
  </r>
  <r>
    <s v="OD0710"/>
    <s v="2007b-Norcross-27-BT22"/>
    <x v="0"/>
    <n v="66"/>
  </r>
  <r>
    <s v="OD0710"/>
    <s v="2007b-Norcross-27-BT22"/>
    <x v="0"/>
    <n v="67"/>
  </r>
  <r>
    <s v="OD0710"/>
    <s v="2007b-Norcross-27-BT22"/>
    <x v="0"/>
    <n v="74"/>
  </r>
  <r>
    <s v="OD0710"/>
    <s v="2007b-Norcross-27-BT22"/>
    <x v="0"/>
    <n v="75"/>
  </r>
  <r>
    <s v="OD0710"/>
    <s v="2007b-Norcross-27-BT22"/>
    <x v="0"/>
    <n v="75"/>
  </r>
  <r>
    <s v="OD0710"/>
    <s v="2007b-Norcross-27-BT22"/>
    <x v="0"/>
    <n v="78"/>
  </r>
  <r>
    <s v="OD0710"/>
    <s v="2007b-Norcross-27-BT22"/>
    <x v="0"/>
    <n v="80"/>
  </r>
  <r>
    <s v="OD0710"/>
    <s v="2007b-Norcross-27-BT22"/>
    <x v="0"/>
    <n v="85"/>
  </r>
  <r>
    <s v="OD0710"/>
    <s v="2007b-Norcross-27-BT22"/>
    <x v="0"/>
    <n v="85"/>
  </r>
  <r>
    <s v="OD0710"/>
    <s v="2007b-Norcross-27-BT22"/>
    <x v="0"/>
    <n v="87"/>
  </r>
  <r>
    <s v="OD0710"/>
    <s v="2007b-Norcross-27-BT22"/>
    <x v="0"/>
    <n v="87"/>
  </r>
  <r>
    <s v="OD0710"/>
    <s v="2007b-Norcross-27-BT22"/>
    <x v="0"/>
    <n v="87"/>
  </r>
  <r>
    <s v="OD0710"/>
    <s v="2007b-Norcross-27-BT22"/>
    <x v="0"/>
    <n v="88"/>
  </r>
  <r>
    <s v="OD0710"/>
    <s v="2007b-Norcross-27-BT22"/>
    <x v="0"/>
    <n v="89"/>
  </r>
  <r>
    <s v="OD0710"/>
    <s v="2007b-Norcross-27-BT22"/>
    <x v="0"/>
    <n v="90"/>
  </r>
  <r>
    <s v="OD0710"/>
    <s v="2007b-Norcross-27-BT22"/>
    <x v="0"/>
    <n v="95"/>
  </r>
  <r>
    <s v="OD0710"/>
    <s v="2007b-Norcross-27-BT22"/>
    <x v="0"/>
    <n v="134"/>
  </r>
  <r>
    <s v="OD0710"/>
    <s v="2007b-Norcross-27-BT22"/>
    <x v="0"/>
    <n v="197"/>
  </r>
  <r>
    <s v="OD0710"/>
    <s v="2007b-Norcross-27-BT22"/>
    <x v="6"/>
    <n v="43"/>
  </r>
  <r>
    <s v="OD0710"/>
    <s v="2007b-Norcross-27-BT22"/>
    <x v="6"/>
    <n v="59"/>
  </r>
  <r>
    <s v="OD0710"/>
    <s v="2007b-Norcross-27-BT22"/>
    <x v="6"/>
    <n v="59"/>
  </r>
  <r>
    <s v="OD0710"/>
    <s v="2007b-Norcross-27-BT22"/>
    <x v="6"/>
    <n v="59"/>
  </r>
  <r>
    <s v="OD0710"/>
    <s v="2007b-Norcross-27-BT22"/>
    <x v="6"/>
    <n v="59"/>
  </r>
  <r>
    <s v="OD0710"/>
    <s v="2007b-Norcross-27-BT22"/>
    <x v="6"/>
    <n v="60"/>
  </r>
  <r>
    <s v="OD0710"/>
    <s v="2007b-Norcross-27-BT22"/>
    <x v="6"/>
    <n v="61"/>
  </r>
  <r>
    <s v="OD0710"/>
    <s v="2007b-Norcross-27-BT22"/>
    <x v="6"/>
    <n v="62"/>
  </r>
  <r>
    <s v="OD0710"/>
    <s v="2007b-Norcross-27-BT22"/>
    <x v="6"/>
    <n v="62"/>
  </r>
  <r>
    <s v="OD0710"/>
    <s v="2007b-Norcross-27-BT22"/>
    <x v="6"/>
    <n v="62"/>
  </r>
  <r>
    <s v="OD0710"/>
    <s v="2007b-Norcross-27-BT22"/>
    <x v="6"/>
    <n v="63"/>
  </r>
  <r>
    <s v="OD0710"/>
    <s v="2007b-Norcross-27-BT22"/>
    <x v="6"/>
    <n v="63"/>
  </r>
  <r>
    <s v="OD0710"/>
    <s v="2007b-Norcross-27-BT22"/>
    <x v="6"/>
    <n v="64"/>
  </r>
  <r>
    <s v="OD0710"/>
    <s v="2007b-Norcross-27-BT22"/>
    <x v="6"/>
    <n v="64"/>
  </r>
  <r>
    <s v="OD0710"/>
    <s v="2007b-Norcross-27-BT22"/>
    <x v="6"/>
    <n v="64"/>
  </r>
  <r>
    <s v="OD0710"/>
    <s v="2007b-Norcross-27-BT22"/>
    <x v="6"/>
    <n v="64"/>
  </r>
  <r>
    <s v="OD0710"/>
    <s v="2007b-Norcross-27-BT22"/>
    <x v="6"/>
    <n v="64"/>
  </r>
  <r>
    <s v="OD0710"/>
    <s v="2007b-Norcross-27-BT22"/>
    <x v="6"/>
    <n v="65"/>
  </r>
  <r>
    <s v="OD0710"/>
    <s v="2007b-Norcross-27-BT22"/>
    <x v="6"/>
    <n v="65"/>
  </r>
  <r>
    <s v="OD0710"/>
    <s v="2007b-Norcross-27-BT22"/>
    <x v="6"/>
    <n v="65"/>
  </r>
  <r>
    <s v="OD0710"/>
    <s v="2007b-Norcross-27-BT22"/>
    <x v="6"/>
    <n v="66"/>
  </r>
  <r>
    <s v="OD0710"/>
    <s v="2007b-Norcross-27-BT22"/>
    <x v="6"/>
    <n v="66"/>
  </r>
  <r>
    <s v="OD0710"/>
    <s v="2007b-Norcross-27-BT22"/>
    <x v="6"/>
    <n v="66"/>
  </r>
  <r>
    <s v="OD0710"/>
    <s v="2007b-Norcross-27-BT22"/>
    <x v="6"/>
    <n v="66"/>
  </r>
  <r>
    <s v="OD0710"/>
    <s v="2007b-Norcross-27-BT22"/>
    <x v="6"/>
    <n v="67"/>
  </r>
  <r>
    <s v="OD0710"/>
    <s v="2007b-Norcross-27-BT22"/>
    <x v="6"/>
    <n v="68"/>
  </r>
  <r>
    <s v="OD0710"/>
    <s v="2007b-Norcross-27-BT22"/>
    <x v="6"/>
    <n v="69"/>
  </r>
  <r>
    <s v="OD0710"/>
    <s v="2007b-Norcross-27-BT22"/>
    <x v="6"/>
    <n v="70"/>
  </r>
  <r>
    <s v="OD0710"/>
    <s v="2007b-Norcross-27-BT22"/>
    <x v="6"/>
    <n v="71"/>
  </r>
  <r>
    <s v="OD0710"/>
    <s v="2007b-Norcross-27-BT22"/>
    <x v="6"/>
    <n v="71"/>
  </r>
  <r>
    <s v="OD0710"/>
    <s v="2007b-Norcross-27-BT22"/>
    <x v="6"/>
    <n v="71"/>
  </r>
  <r>
    <s v="OD0710"/>
    <s v="2007b-Norcross-27-BT22"/>
    <x v="6"/>
    <n v="72"/>
  </r>
  <r>
    <s v="OD0710"/>
    <s v="2007b-Norcross-27-BT22"/>
    <x v="6"/>
    <n v="75"/>
  </r>
  <r>
    <s v="OD0710"/>
    <s v="2007b-Norcross-27-BT22"/>
    <x v="6"/>
    <n v="91"/>
  </r>
  <r>
    <s v="OD0710"/>
    <s v="2007b-Norcross-27-BT22"/>
    <x v="6"/>
    <n v="156"/>
  </r>
  <r>
    <s v="OD0710"/>
    <s v="2007b-Norcross-27-BT22"/>
    <x v="6"/>
    <n v="172"/>
  </r>
  <r>
    <s v="OD0710"/>
    <s v="2007b-Norcross-27-BT22"/>
    <x v="6"/>
    <n v="240"/>
  </r>
  <r>
    <s v="OD0710"/>
    <s v="2007b-Norcross-27-BT22"/>
    <x v="26"/>
    <n v="82"/>
  </r>
  <r>
    <s v="OD0710"/>
    <s v="2007b-Norcross-27-BT22"/>
    <x v="26"/>
    <n v="90"/>
  </r>
  <r>
    <s v="OD0710"/>
    <s v="2007b-Norcross-27-BT22"/>
    <x v="3"/>
    <n v="114"/>
  </r>
  <r>
    <s v="OD0710"/>
    <s v="2007b-Norcross-27-BT22"/>
    <x v="3"/>
    <n v="126"/>
  </r>
  <r>
    <s v="OD0710"/>
    <s v="2007b-Norcross-27-BT22"/>
    <x v="3"/>
    <n v="137"/>
  </r>
  <r>
    <s v="OD0710"/>
    <s v="2007b-Norcross-27-BT22"/>
    <x v="3"/>
    <n v="150"/>
  </r>
  <r>
    <s v="OD0710"/>
    <s v="2007b-Norcross-27-BT22"/>
    <x v="3"/>
    <n v="165"/>
  </r>
  <r>
    <s v="OD0710"/>
    <s v="2007b-Norcross-27-BT22"/>
    <x v="3"/>
    <n v="218"/>
  </r>
  <r>
    <s v="OD0710"/>
    <s v="2007b-Norcross-27-BT22"/>
    <x v="8"/>
    <n v="55"/>
  </r>
  <r>
    <s v="OD0710"/>
    <s v="2007b-Norcross-27-BT22"/>
    <x v="8"/>
    <n v="104"/>
  </r>
  <r>
    <s v="OD0710"/>
    <s v="2007b-Norcross-27-BT22"/>
    <x v="8"/>
    <n v="105"/>
  </r>
  <r>
    <s v="OD0710"/>
    <s v="2007b-Norcross-27-BT22"/>
    <x v="8"/>
    <n v="110"/>
  </r>
  <r>
    <s v="OD0710"/>
    <s v="2007b-Norcross-27-BT22"/>
    <x v="8"/>
    <n v="152"/>
  </r>
  <r>
    <s v="OD0710"/>
    <s v="2007b-Norcross-27-BT22"/>
    <x v="8"/>
    <n v="186"/>
  </r>
  <r>
    <s v="OD0710"/>
    <s v="2007b-Norcross-27-BT22"/>
    <x v="8"/>
    <n v="190"/>
  </r>
  <r>
    <s v="OD0710"/>
    <s v="2007b-Norcross-27-BT22"/>
    <x v="8"/>
    <n v="220"/>
  </r>
  <r>
    <s v="OD0710"/>
    <s v="2007b-Norcross-27-BT22"/>
    <x v="8"/>
    <n v="228"/>
  </r>
  <r>
    <s v="OD0710"/>
    <s v="2007b-Norcross-27-BT22"/>
    <x v="4"/>
    <n v="101"/>
  </r>
  <r>
    <s v="OD0710"/>
    <s v="2007b-Norcross-27-BT22"/>
    <x v="14"/>
    <n v="128"/>
  </r>
  <r>
    <s v="OD0710"/>
    <s v="2007b-Norcross-27-BT22"/>
    <x v="14"/>
    <n v="142"/>
  </r>
  <r>
    <s v="OD0710"/>
    <s v="2007b-Norcross-27-BT22"/>
    <x v="17"/>
    <n v="44"/>
  </r>
  <r>
    <s v="OD0710"/>
    <s v="2007b-Norcross-27-BT22"/>
    <x v="17"/>
    <n v="56"/>
  </r>
  <r>
    <s v="OD0710"/>
    <s v="2007b-Norcross-28-BT23"/>
    <x v="0"/>
    <n v="68"/>
  </r>
  <r>
    <s v="OD0710"/>
    <s v="2007b-Norcross-28-BT23"/>
    <x v="0"/>
    <n v="79"/>
  </r>
  <r>
    <s v="OD0710"/>
    <s v="2007b-Norcross-28-BT23"/>
    <x v="0"/>
    <n v="95"/>
  </r>
  <r>
    <s v="OD0710"/>
    <s v="2007b-Norcross-28-BT23"/>
    <x v="0"/>
    <n v="96"/>
  </r>
  <r>
    <s v="OD0710"/>
    <s v="2007b-Norcross-28-BT23"/>
    <x v="6"/>
    <n v="36"/>
  </r>
  <r>
    <s v="OD0710"/>
    <s v="2007b-Norcross-28-BT23"/>
    <x v="6"/>
    <n v="37"/>
  </r>
  <r>
    <s v="OD0710"/>
    <s v="2007b-Norcross-28-BT23"/>
    <x v="6"/>
    <n v="37"/>
  </r>
  <r>
    <s v="OD0710"/>
    <s v="2007b-Norcross-28-BT23"/>
    <x v="6"/>
    <n v="38"/>
  </r>
  <r>
    <s v="OD0710"/>
    <s v="2007b-Norcross-28-BT23"/>
    <x v="6"/>
    <n v="39"/>
  </r>
  <r>
    <s v="OD0710"/>
    <s v="2007b-Norcross-28-BT23"/>
    <x v="6"/>
    <n v="39"/>
  </r>
  <r>
    <s v="OD0710"/>
    <s v="2007b-Norcross-28-BT23"/>
    <x v="6"/>
    <n v="39"/>
  </r>
  <r>
    <s v="OD0710"/>
    <s v="2007b-Norcross-28-BT23"/>
    <x v="6"/>
    <n v="39"/>
  </r>
  <r>
    <s v="OD0710"/>
    <s v="2007b-Norcross-28-BT23"/>
    <x v="6"/>
    <n v="39"/>
  </r>
  <r>
    <s v="OD0710"/>
    <s v="2007b-Norcross-28-BT23"/>
    <x v="6"/>
    <n v="40"/>
  </r>
  <r>
    <s v="OD0710"/>
    <s v="2007b-Norcross-28-BT23"/>
    <x v="6"/>
    <n v="40"/>
  </r>
  <r>
    <s v="OD0710"/>
    <s v="2007b-Norcross-28-BT23"/>
    <x v="6"/>
    <n v="41"/>
  </r>
  <r>
    <s v="OD0710"/>
    <s v="2007b-Norcross-28-BT23"/>
    <x v="6"/>
    <n v="41"/>
  </r>
  <r>
    <s v="OD0710"/>
    <s v="2007b-Norcross-28-BT23"/>
    <x v="6"/>
    <n v="41"/>
  </r>
  <r>
    <s v="OD0710"/>
    <s v="2007b-Norcross-28-BT23"/>
    <x v="6"/>
    <n v="41"/>
  </r>
  <r>
    <s v="OD0710"/>
    <s v="2007b-Norcross-28-BT23"/>
    <x v="6"/>
    <n v="42"/>
  </r>
  <r>
    <s v="OD0710"/>
    <s v="2007b-Norcross-28-BT23"/>
    <x v="6"/>
    <n v="42"/>
  </r>
  <r>
    <s v="OD0710"/>
    <s v="2007b-Norcross-28-BT23"/>
    <x v="6"/>
    <n v="42"/>
  </r>
  <r>
    <s v="OD0710"/>
    <s v="2007b-Norcross-28-BT23"/>
    <x v="6"/>
    <n v="43"/>
  </r>
  <r>
    <s v="OD0710"/>
    <s v="2007b-Norcross-28-BT23"/>
    <x v="6"/>
    <n v="44"/>
  </r>
  <r>
    <s v="OD0710"/>
    <s v="2007b-Norcross-28-BT23"/>
    <x v="6"/>
    <n v="45"/>
  </r>
  <r>
    <s v="OD0710"/>
    <s v="2007b-Norcross-28-BT23"/>
    <x v="6"/>
    <n v="61"/>
  </r>
  <r>
    <s v="OD0710"/>
    <s v="2007b-Norcross-28-BT23"/>
    <x v="6"/>
    <n v="64"/>
  </r>
  <r>
    <s v="OD0710"/>
    <s v="2007b-Norcross-28-BT23"/>
    <x v="6"/>
    <n v="64"/>
  </r>
  <r>
    <s v="OD0710"/>
    <s v="2007b-Norcross-28-BT23"/>
    <x v="6"/>
    <n v="64"/>
  </r>
  <r>
    <s v="OD0710"/>
    <s v="2007b-Norcross-28-BT23"/>
    <x v="6"/>
    <n v="64"/>
  </r>
  <r>
    <s v="OD0710"/>
    <s v="2007b-Norcross-28-BT23"/>
    <x v="6"/>
    <n v="65"/>
  </r>
  <r>
    <s v="OD0710"/>
    <s v="2007b-Norcross-28-BT23"/>
    <x v="6"/>
    <n v="66"/>
  </r>
  <r>
    <s v="OD0710"/>
    <s v="2007b-Norcross-28-BT23"/>
    <x v="6"/>
    <n v="66"/>
  </r>
  <r>
    <s v="OD0710"/>
    <s v="2007b-Norcross-28-BT23"/>
    <x v="6"/>
    <n v="67"/>
  </r>
  <r>
    <s v="OD0710"/>
    <s v="2007b-Norcross-28-BT23"/>
    <x v="6"/>
    <n v="67"/>
  </r>
  <r>
    <s v="OD0710"/>
    <s v="2007b-Norcross-28-BT23"/>
    <x v="6"/>
    <n v="67"/>
  </r>
  <r>
    <s v="OD0710"/>
    <s v="2007b-Norcross-28-BT23"/>
    <x v="6"/>
    <n v="67"/>
  </r>
  <r>
    <s v="OD0710"/>
    <s v="2007b-Norcross-28-BT23"/>
    <x v="6"/>
    <n v="68"/>
  </r>
  <r>
    <s v="OD0710"/>
    <s v="2007b-Norcross-28-BT23"/>
    <x v="6"/>
    <n v="68"/>
  </r>
  <r>
    <s v="OD0710"/>
    <s v="2007b-Norcross-28-BT23"/>
    <x v="6"/>
    <n v="68"/>
  </r>
  <r>
    <s v="OD0710"/>
    <s v="2007b-Norcross-28-BT23"/>
    <x v="6"/>
    <n v="69"/>
  </r>
  <r>
    <s v="OD0710"/>
    <s v="2007b-Norcross-28-BT23"/>
    <x v="6"/>
    <n v="69"/>
  </r>
  <r>
    <s v="OD0710"/>
    <s v="2007b-Norcross-28-BT23"/>
    <x v="6"/>
    <n v="69"/>
  </r>
  <r>
    <s v="OD0710"/>
    <s v="2007b-Norcross-28-BT23"/>
    <x v="6"/>
    <n v="70"/>
  </r>
  <r>
    <s v="OD0710"/>
    <s v="2007b-Norcross-28-BT23"/>
    <x v="6"/>
    <n v="70"/>
  </r>
  <r>
    <s v="OD0710"/>
    <s v="2007b-Norcross-28-BT23"/>
    <x v="6"/>
    <n v="70"/>
  </r>
  <r>
    <s v="OD0710"/>
    <s v="2007b-Norcross-28-BT23"/>
    <x v="6"/>
    <n v="70"/>
  </r>
  <r>
    <s v="OD0710"/>
    <s v="2007b-Norcross-28-BT23"/>
    <x v="6"/>
    <n v="70"/>
  </r>
  <r>
    <s v="OD0710"/>
    <s v="2007b-Norcross-28-BT23"/>
    <x v="6"/>
    <n v="72"/>
  </r>
  <r>
    <s v="OD0710"/>
    <s v="2007b-Norcross-28-BT23"/>
    <x v="6"/>
    <n v="73"/>
  </r>
  <r>
    <s v="OD0710"/>
    <s v="2007b-Norcross-28-BT23"/>
    <x v="6"/>
    <n v="73"/>
  </r>
  <r>
    <s v="OD0710"/>
    <s v="2007b-Norcross-28-BT23"/>
    <x v="6"/>
    <n v="73"/>
  </r>
  <r>
    <s v="OD0710"/>
    <s v="2007b-Norcross-28-BT23"/>
    <x v="6"/>
    <n v="74"/>
  </r>
  <r>
    <s v="OD0710"/>
    <s v="2007b-Norcross-28-BT23"/>
    <x v="6"/>
    <n v="74"/>
  </r>
  <r>
    <s v="OD0710"/>
    <s v="2007b-Norcross-28-BT23"/>
    <x v="6"/>
    <n v="75"/>
  </r>
  <r>
    <s v="OD0710"/>
    <s v="2007b-Norcross-28-BT23"/>
    <x v="6"/>
    <n v="75"/>
  </r>
  <r>
    <s v="OD0710"/>
    <s v="2007b-Norcross-28-BT23"/>
    <x v="6"/>
    <n v="77"/>
  </r>
  <r>
    <s v="OD0710"/>
    <s v="2007b-Norcross-28-BT23"/>
    <x v="6"/>
    <n v="97"/>
  </r>
  <r>
    <s v="OD0710"/>
    <s v="2007b-Norcross-28-BT23"/>
    <x v="6"/>
    <n v="105"/>
  </r>
  <r>
    <s v="OD0710"/>
    <s v="2007b-Norcross-28-BT23"/>
    <x v="6"/>
    <n v="114"/>
  </r>
  <r>
    <s v="OD0710"/>
    <s v="2007b-Norcross-28-BT23"/>
    <x v="6"/>
    <n v="143"/>
  </r>
  <r>
    <s v="OD0710"/>
    <s v="2007b-Norcross-28-BT23"/>
    <x v="6"/>
    <n v="157"/>
  </r>
  <r>
    <s v="OD0710"/>
    <s v="2007b-Norcross-28-BT23"/>
    <x v="6"/>
    <n v="185"/>
  </r>
  <r>
    <s v="OD0710"/>
    <s v="2007b-Norcross-28-BT23"/>
    <x v="3"/>
    <n v="117"/>
  </r>
  <r>
    <s v="OD0710"/>
    <s v="2007b-Norcross-28-BT23"/>
    <x v="3"/>
    <n v="195"/>
  </r>
  <r>
    <s v="OD0710"/>
    <s v="2007b-Norcross-28-BT23"/>
    <x v="8"/>
    <n v="47"/>
  </r>
  <r>
    <s v="OD0710"/>
    <s v="2007b-Norcross-28-BT23"/>
    <x v="8"/>
    <n v="61"/>
  </r>
  <r>
    <s v="OD0710"/>
    <s v="2007b-Norcross-28-BT23"/>
    <x v="8"/>
    <n v="61"/>
  </r>
  <r>
    <s v="OD0710"/>
    <s v="2007b-Norcross-28-BT23"/>
    <x v="8"/>
    <n v="62"/>
  </r>
  <r>
    <s v="OD0710"/>
    <s v="2007b-Norcross-28-BT23"/>
    <x v="8"/>
    <n v="62"/>
  </r>
  <r>
    <s v="OD0710"/>
    <s v="2007b-Norcross-28-BT23"/>
    <x v="8"/>
    <n v="64"/>
  </r>
  <r>
    <s v="OD0710"/>
    <s v="2007b-Norcross-28-BT23"/>
    <x v="8"/>
    <n v="65"/>
  </r>
  <r>
    <s v="OD0710"/>
    <s v="2007b-Norcross-28-BT23"/>
    <x v="8"/>
    <n v="68"/>
  </r>
  <r>
    <s v="OD0710"/>
    <s v="2007b-Norcross-28-BT23"/>
    <x v="8"/>
    <n v="70"/>
  </r>
  <r>
    <s v="OD0710"/>
    <s v="2007b-Norcross-28-BT23"/>
    <x v="8"/>
    <n v="157"/>
  </r>
  <r>
    <s v="OD0710"/>
    <s v="2007b-Norcross-28-BT23"/>
    <x v="8"/>
    <n v="211"/>
  </r>
  <r>
    <s v="OD0710"/>
    <s v="2007b-Norcross-28-BT23"/>
    <x v="8"/>
    <n v="217"/>
  </r>
  <r>
    <s v="OD0710"/>
    <s v="2007b-Norcross-28-BT23"/>
    <x v="4"/>
    <n v="48"/>
  </r>
  <r>
    <s v="OD0710"/>
    <s v="2007b-Norcross-28-BT23"/>
    <x v="4"/>
    <n v="54"/>
  </r>
  <r>
    <s v="OD0710"/>
    <s v="2007b-Norcross-28-BT23"/>
    <x v="4"/>
    <n v="55"/>
  </r>
  <r>
    <s v="OD0710"/>
    <s v="2007b-Norcross-28-BT23"/>
    <x v="4"/>
    <n v="56"/>
  </r>
  <r>
    <s v="OD0710"/>
    <s v="2007b-Norcross-28-BT23"/>
    <x v="4"/>
    <n v="56"/>
  </r>
  <r>
    <s v="OD0710"/>
    <s v="2007b-Norcross-28-BT23"/>
    <x v="4"/>
    <n v="61"/>
  </r>
  <r>
    <s v="OD0710"/>
    <s v="2007b-Norcross-28-BT23"/>
    <x v="4"/>
    <n v="61"/>
  </r>
  <r>
    <s v="OD0710"/>
    <s v="2007b-Norcross-28-BT23"/>
    <x v="4"/>
    <n v="62"/>
  </r>
  <r>
    <s v="OD0710"/>
    <s v="2007b-Norcross-28-BT23"/>
    <x v="4"/>
    <n v="73"/>
  </r>
  <r>
    <s v="OD0710"/>
    <s v="2007b-Norcross-28-BT23"/>
    <x v="4"/>
    <n v="76"/>
  </r>
  <r>
    <s v="OD0710"/>
    <s v="2007b-Norcross-28-BT23"/>
    <x v="4"/>
    <n v="176"/>
  </r>
  <r>
    <s v="OD0710"/>
    <s v="2007b-Norcross-28-BT23"/>
    <x v="37"/>
    <n v="273"/>
  </r>
  <r>
    <s v="OD0710"/>
    <s v="2007b-Norcross-28-BT23"/>
    <x v="14"/>
    <n v="124"/>
  </r>
  <r>
    <s v="OD0710"/>
    <s v="2007b-Norcross-28-BT23"/>
    <x v="15"/>
    <n v="93"/>
  </r>
  <r>
    <s v="OD0710"/>
    <s v="2007b-Norcross-2-BT2"/>
    <x v="20"/>
    <s v="49"/>
  </r>
  <r>
    <s v="OD0710"/>
    <s v="2007b-Norcross-2-BT2"/>
    <x v="20"/>
    <s v="70"/>
  </r>
  <r>
    <s v="OD0710"/>
    <s v="2007b-Norcross-2-BT2"/>
    <x v="12"/>
    <s v="42"/>
  </r>
  <r>
    <s v="OD0710"/>
    <s v="2007b-Norcross-2-BT2"/>
    <x v="12"/>
    <s v="43"/>
  </r>
  <r>
    <s v="OD0710"/>
    <s v="2007b-Norcross-2-BT2"/>
    <x v="12"/>
    <s v="50"/>
  </r>
  <r>
    <s v="OD0710"/>
    <s v="2007b-Norcross-2-BT2"/>
    <x v="12"/>
    <s v="50"/>
  </r>
  <r>
    <s v="OD0710"/>
    <s v="2007b-Norcross-2-BT2"/>
    <x v="12"/>
    <s v="50"/>
  </r>
  <r>
    <s v="OD0710"/>
    <s v="2007b-Norcross-2-BT2"/>
    <x v="12"/>
    <s v="52"/>
  </r>
  <r>
    <s v="OD0710"/>
    <s v="2007b-Norcross-2-BT2"/>
    <x v="12"/>
    <s v="61"/>
  </r>
  <r>
    <s v="OD0710"/>
    <s v="2007b-Norcross-2-BT2"/>
    <x v="12"/>
    <s v="73"/>
  </r>
  <r>
    <s v="OD0710"/>
    <s v="2007b-Norcross-2-BT2"/>
    <x v="12"/>
    <s v="74"/>
  </r>
  <r>
    <s v="OD0710"/>
    <s v="2007b-Norcross-2-BT2"/>
    <x v="12"/>
    <s v="75"/>
  </r>
  <r>
    <s v="OD0710"/>
    <s v="2007b-Norcross-2-BT2"/>
    <x v="12"/>
    <s v="83"/>
  </r>
  <r>
    <s v="OD0710"/>
    <s v="2007b-Norcross-2-BT2"/>
    <x v="12"/>
    <s v="85"/>
  </r>
  <r>
    <s v="OD0710"/>
    <s v="2007b-Norcross-2-BT2"/>
    <x v="13"/>
    <s v="68"/>
  </r>
  <r>
    <s v="OD0710"/>
    <s v="2007b-Norcross-2-BT2"/>
    <x v="13"/>
    <s v="70"/>
  </r>
  <r>
    <s v="OD0710"/>
    <s v="2007b-Norcross-2-BT2"/>
    <x v="13"/>
    <s v="78"/>
  </r>
  <r>
    <s v="OD0710"/>
    <s v="2007b-Norcross-2-BT2"/>
    <x v="13"/>
    <s v="78"/>
  </r>
  <r>
    <s v="OD0710"/>
    <s v="2007b-Norcross-2-BT2"/>
    <x v="13"/>
    <s v="78"/>
  </r>
  <r>
    <s v="OD0710"/>
    <s v="2007b-Norcross-2-BT2"/>
    <x v="13"/>
    <s v="81"/>
  </r>
  <r>
    <s v="OD0710"/>
    <s v="2007b-Norcross-2-BT2"/>
    <x v="13"/>
    <s v="83"/>
  </r>
  <r>
    <s v="OD0710"/>
    <s v="2007b-Norcross-2-BT2"/>
    <x v="13"/>
    <s v="85"/>
  </r>
  <r>
    <s v="OD0710"/>
    <s v="2007b-Norcross-2-BT2"/>
    <x v="13"/>
    <s v="89"/>
  </r>
  <r>
    <s v="OD0710"/>
    <s v="2007b-Norcross-2-BT2"/>
    <x v="13"/>
    <s v="90"/>
  </r>
  <r>
    <s v="OD0710"/>
    <s v="2007b-Norcross-2-BT2"/>
    <x v="13"/>
    <s v="95"/>
  </r>
  <r>
    <s v="OD0710"/>
    <s v="2007b-Norcross-2-BT2"/>
    <x v="13"/>
    <s v="96"/>
  </r>
  <r>
    <s v="OD0710"/>
    <s v="2007b-Norcross-2-BT2"/>
    <x v="13"/>
    <s v="96"/>
  </r>
  <r>
    <s v="OD0710"/>
    <s v="2007b-Norcross-2-BT2"/>
    <x v="13"/>
    <s v="96"/>
  </r>
  <r>
    <s v="OD0710"/>
    <s v="2007b-Norcross-2-BT2"/>
    <x v="13"/>
    <s v="100"/>
  </r>
  <r>
    <s v="OD0710"/>
    <s v="2007b-Norcross-2-BT2"/>
    <x v="13"/>
    <s v="100"/>
  </r>
  <r>
    <s v="OD0710"/>
    <s v="2007b-Norcross-2-BT2"/>
    <x v="13"/>
    <s v="100"/>
  </r>
  <r>
    <s v="OD0710"/>
    <s v="2007b-Norcross-2-BT2"/>
    <x v="13"/>
    <s v="105"/>
  </r>
  <r>
    <s v="OD0710"/>
    <s v="2007b-Norcross-2-BT2"/>
    <x v="13"/>
    <s v="106"/>
  </r>
  <r>
    <s v="OD0710"/>
    <s v="2007b-Norcross-2-BT2"/>
    <x v="13"/>
    <s v="110"/>
  </r>
  <r>
    <s v="OD0710"/>
    <s v="2007b-Norcross-2-BT2"/>
    <x v="13"/>
    <s v="110"/>
  </r>
  <r>
    <s v="OD0710"/>
    <s v="2007b-Norcross-2-BT2"/>
    <x v="13"/>
    <s v="111"/>
  </r>
  <r>
    <s v="OD0710"/>
    <s v="2007b-Norcross-2-BT2"/>
    <x v="13"/>
    <s v="111"/>
  </r>
  <r>
    <s v="OD0710"/>
    <s v="2007b-Norcross-2-BT2"/>
    <x v="13"/>
    <s v="114"/>
  </r>
  <r>
    <s v="OD0710"/>
    <s v="2007b-Norcross-2-BT2"/>
    <x v="13"/>
    <s v="116"/>
  </r>
  <r>
    <s v="OD0710"/>
    <s v="2007b-Norcross-2-BT2"/>
    <x v="13"/>
    <s v="119"/>
  </r>
  <r>
    <s v="OD0710"/>
    <s v="2007b-Norcross-2-BT2"/>
    <x v="13"/>
    <s v="119"/>
  </r>
  <r>
    <s v="OD0710"/>
    <s v="2007b-Norcross-2-BT2"/>
    <x v="13"/>
    <s v="124"/>
  </r>
  <r>
    <s v="OD0710"/>
    <s v="2007b-Norcross-2-BT2"/>
    <x v="13"/>
    <s v="125"/>
  </r>
  <r>
    <s v="OD0710"/>
    <s v="2007b-Norcross-2-BT2"/>
    <x v="13"/>
    <s v="125"/>
  </r>
  <r>
    <s v="OD0710"/>
    <s v="2007b-Norcross-2-BT2"/>
    <x v="13"/>
    <s v="130"/>
  </r>
  <r>
    <s v="OD0710"/>
    <s v="2007b-Norcross-2-BT2"/>
    <x v="13"/>
    <s v="130"/>
  </r>
  <r>
    <s v="OD0710"/>
    <s v="2007b-Norcross-2-BT2"/>
    <x v="13"/>
    <s v="137"/>
  </r>
  <r>
    <s v="OD0710"/>
    <s v="2007b-Norcross-2-BT2"/>
    <x v="13"/>
    <s v="140"/>
  </r>
  <r>
    <s v="OD0710"/>
    <s v="2007b-Norcross-2-BT2"/>
    <x v="13"/>
    <s v="144"/>
  </r>
  <r>
    <s v="OD0710"/>
    <s v="2007b-Norcross-2-BT2"/>
    <x v="21"/>
    <s v="74"/>
  </r>
  <r>
    <s v="OD0710"/>
    <s v="2007b-Norcross-2-BT2"/>
    <x v="21"/>
    <s v="117"/>
  </r>
  <r>
    <s v="OD0710"/>
    <s v="2007b-Norcross-2-BT2"/>
    <x v="21"/>
    <s v="123"/>
  </r>
  <r>
    <s v="OD0710"/>
    <s v="2007b-Norcross-2-BT2"/>
    <x v="21"/>
    <s v="132"/>
  </r>
  <r>
    <s v="OD0710"/>
    <s v="2007b-Norcross-2-BT2"/>
    <x v="21"/>
    <s v="135"/>
  </r>
  <r>
    <s v="OD0710"/>
    <s v="2007b-Norcross-2-BT2"/>
    <x v="21"/>
    <s v="146"/>
  </r>
  <r>
    <s v="OD0710"/>
    <s v="2007b-Norcross-2-BT2"/>
    <x v="21"/>
    <s v="172"/>
  </r>
  <r>
    <s v="OD0710"/>
    <s v="2007b-Norcross-2-BT2"/>
    <x v="21"/>
    <s v="174"/>
  </r>
  <r>
    <s v="OD0710"/>
    <s v="2007b-Norcross-2-BT2"/>
    <x v="0"/>
    <s v="37"/>
  </r>
  <r>
    <s v="OD0710"/>
    <s v="2007b-Norcross-2-BT2"/>
    <x v="0"/>
    <s v="38"/>
  </r>
  <r>
    <s v="OD0710"/>
    <s v="2007b-Norcross-2-BT2"/>
    <x v="0"/>
    <s v="38"/>
  </r>
  <r>
    <s v="OD0710"/>
    <s v="2007b-Norcross-2-BT2"/>
    <x v="0"/>
    <s v="38"/>
  </r>
  <r>
    <s v="OD0710"/>
    <s v="2007b-Norcross-2-BT2"/>
    <x v="0"/>
    <s v="38"/>
  </r>
  <r>
    <s v="OD0710"/>
    <s v="2007b-Norcross-2-BT2"/>
    <x v="0"/>
    <s v="38"/>
  </r>
  <r>
    <s v="OD0710"/>
    <s v="2007b-Norcross-2-BT2"/>
    <x v="0"/>
    <s v="38"/>
  </r>
  <r>
    <s v="OD0710"/>
    <s v="2007b-Norcross-2-BT2"/>
    <x v="0"/>
    <s v="39"/>
  </r>
  <r>
    <s v="OD0710"/>
    <s v="2007b-Norcross-2-BT2"/>
    <x v="0"/>
    <s v="39"/>
  </r>
  <r>
    <s v="OD0710"/>
    <s v="2007b-Norcross-2-BT2"/>
    <x v="0"/>
    <s v="40"/>
  </r>
  <r>
    <s v="OD0710"/>
    <s v="2007b-Norcross-2-BT2"/>
    <x v="0"/>
    <s v="40"/>
  </r>
  <r>
    <s v="OD0710"/>
    <s v="2007b-Norcross-2-BT2"/>
    <x v="0"/>
    <s v="40"/>
  </r>
  <r>
    <s v="OD0710"/>
    <s v="2007b-Norcross-2-BT2"/>
    <x v="0"/>
    <s v="40"/>
  </r>
  <r>
    <s v="OD0710"/>
    <s v="2007b-Norcross-2-BT2"/>
    <x v="0"/>
    <s v="40"/>
  </r>
  <r>
    <s v="OD0710"/>
    <s v="2007b-Norcross-2-BT2"/>
    <x v="0"/>
    <s v="40"/>
  </r>
  <r>
    <s v="OD0710"/>
    <s v="2007b-Norcross-2-BT2"/>
    <x v="0"/>
    <s v="40"/>
  </r>
  <r>
    <s v="OD0710"/>
    <s v="2007b-Norcross-2-BT2"/>
    <x v="0"/>
    <s v="40"/>
  </r>
  <r>
    <s v="OD0710"/>
    <s v="2007b-Norcross-2-BT2"/>
    <x v="0"/>
    <s v="40"/>
  </r>
  <r>
    <s v="OD0710"/>
    <s v="2007b-Norcross-2-BT2"/>
    <x v="0"/>
    <s v="41"/>
  </r>
  <r>
    <s v="OD0710"/>
    <s v="2007b-Norcross-2-BT2"/>
    <x v="0"/>
    <s v="41"/>
  </r>
  <r>
    <s v="OD0710"/>
    <s v="2007b-Norcross-2-BT2"/>
    <x v="0"/>
    <s v="41"/>
  </r>
  <r>
    <s v="OD0710"/>
    <s v="2007b-Norcross-2-BT2"/>
    <x v="0"/>
    <s v="41"/>
  </r>
  <r>
    <s v="OD0710"/>
    <s v="2007b-Norcross-2-BT2"/>
    <x v="0"/>
    <s v="41"/>
  </r>
  <r>
    <s v="OD0710"/>
    <s v="2007b-Norcross-2-BT2"/>
    <x v="0"/>
    <s v="42"/>
  </r>
  <r>
    <s v="OD0710"/>
    <s v="2007b-Norcross-2-BT2"/>
    <x v="0"/>
    <s v="42"/>
  </r>
  <r>
    <s v="OD0710"/>
    <s v="2007b-Norcross-2-BT2"/>
    <x v="0"/>
    <s v="42"/>
  </r>
  <r>
    <s v="OD0710"/>
    <s v="2007b-Norcross-2-BT2"/>
    <x v="0"/>
    <s v="42"/>
  </r>
  <r>
    <s v="OD0710"/>
    <s v="2007b-Norcross-2-BT2"/>
    <x v="0"/>
    <s v="42"/>
  </r>
  <r>
    <s v="OD0710"/>
    <s v="2007b-Norcross-2-BT2"/>
    <x v="0"/>
    <s v="42"/>
  </r>
  <r>
    <s v="OD0710"/>
    <s v="2007b-Norcross-2-BT2"/>
    <x v="0"/>
    <s v="42"/>
  </r>
  <r>
    <s v="OD0710"/>
    <s v="2007b-Norcross-2-BT2"/>
    <x v="0"/>
    <s v="42"/>
  </r>
  <r>
    <s v="OD0710"/>
    <s v="2007b-Norcross-2-BT2"/>
    <x v="0"/>
    <s v="42"/>
  </r>
  <r>
    <s v="OD0710"/>
    <s v="2007b-Norcross-2-BT2"/>
    <x v="0"/>
    <s v="42"/>
  </r>
  <r>
    <s v="OD0710"/>
    <s v="2007b-Norcross-2-BT2"/>
    <x v="0"/>
    <s v="43"/>
  </r>
  <r>
    <s v="OD0710"/>
    <s v="2007b-Norcross-2-BT2"/>
    <x v="0"/>
    <s v="44"/>
  </r>
  <r>
    <s v="OD0710"/>
    <s v="2007b-Norcross-2-BT2"/>
    <x v="0"/>
    <n v="45"/>
  </r>
  <r>
    <s v="OD0710"/>
    <s v="2007b-Norcross-2-BT2"/>
    <x v="0"/>
    <s v="62"/>
  </r>
  <r>
    <s v="OD0710"/>
    <s v="2007b-Norcross-2-BT2"/>
    <x v="0"/>
    <s v="74"/>
  </r>
  <r>
    <s v="OD0710"/>
    <s v="2007b-Norcross-2-BT2"/>
    <x v="6"/>
    <s v="101"/>
  </r>
  <r>
    <s v="OD0710"/>
    <s v="2007b-Norcross-2-BT2"/>
    <x v="35"/>
    <s v="55"/>
  </r>
  <r>
    <s v="OD0710"/>
    <s v="2007b-Norcross-2-BT2"/>
    <x v="35"/>
    <s v="56"/>
  </r>
  <r>
    <s v="OD0710"/>
    <s v="2007b-Norcross-2-BT2"/>
    <x v="35"/>
    <s v="87"/>
  </r>
  <r>
    <s v="OD0710"/>
    <s v="2007b-Norcross-2-BT2"/>
    <x v="1"/>
    <s v="25"/>
  </r>
  <r>
    <s v="OD0710"/>
    <s v="2007b-Norcross-2-BT2"/>
    <x v="1"/>
    <s v="27"/>
  </r>
  <r>
    <s v="OD0710"/>
    <s v="2007b-Norcross-2-BT2"/>
    <x v="1"/>
    <s v="29"/>
  </r>
  <r>
    <s v="OD0710"/>
    <s v="2007b-Norcross-2-BT2"/>
    <x v="1"/>
    <s v="32"/>
  </r>
  <r>
    <s v="OD0710"/>
    <s v="2007b-Norcross-2-BT2"/>
    <x v="23"/>
    <s v="118"/>
  </r>
  <r>
    <s v="OD0710"/>
    <s v="2007b-Norcross-2-BT2"/>
    <x v="23"/>
    <s v="213"/>
  </r>
  <r>
    <s v="OD0710"/>
    <s v="2007b-Norcross-2-BT2"/>
    <x v="25"/>
    <s v="37"/>
  </r>
  <r>
    <s v="OD0710"/>
    <s v="2007b-Norcross-2-BT2"/>
    <x v="25"/>
    <s v="42"/>
  </r>
  <r>
    <s v="OD0710"/>
    <s v="2007b-Norcross-2-BT2"/>
    <x v="4"/>
    <s v="41"/>
  </r>
  <r>
    <s v="OD0710"/>
    <s v="2007b-Norcross-2-BT2"/>
    <x v="4"/>
    <s v="41"/>
  </r>
  <r>
    <s v="OD0710"/>
    <s v="2007b-Norcross-2-BT2"/>
    <x v="4"/>
    <s v="42"/>
  </r>
  <r>
    <s v="OD0710"/>
    <s v="2007b-Norcross-2-BT2"/>
    <x v="4"/>
    <s v="43"/>
  </r>
  <r>
    <s v="OD0710"/>
    <s v="2007b-Norcross-2-BT2"/>
    <x v="4"/>
    <s v="44"/>
  </r>
  <r>
    <s v="OD0710"/>
    <s v="2007b-Norcross-2-BT2"/>
    <x v="4"/>
    <s v="45"/>
  </r>
  <r>
    <s v="OD0710"/>
    <s v="2007b-Norcross-2-BT2"/>
    <x v="4"/>
    <s v="45"/>
  </r>
  <r>
    <s v="OD0710"/>
    <s v="2007b-Norcross-2-BT2"/>
    <x v="4"/>
    <s v="45"/>
  </r>
  <r>
    <s v="OD0710"/>
    <s v="2007b-Norcross-2-BT2"/>
    <x v="4"/>
    <s v="45"/>
  </r>
  <r>
    <s v="OD0710"/>
    <s v="2007b-Norcross-2-BT2"/>
    <x v="4"/>
    <s v="46"/>
  </r>
  <r>
    <s v="OD0710"/>
    <s v="2007b-Norcross-2-BT2"/>
    <x v="4"/>
    <s v="47"/>
  </r>
  <r>
    <s v="OD0710"/>
    <s v="2007b-Norcross-2-BT2"/>
    <x v="4"/>
    <s v="47"/>
  </r>
  <r>
    <s v="OD0710"/>
    <s v="2007b-Norcross-2-BT2"/>
    <x v="4"/>
    <s v="47"/>
  </r>
  <r>
    <s v="OD0710"/>
    <s v="2007b-Norcross-2-BT2"/>
    <x v="4"/>
    <s v="47"/>
  </r>
  <r>
    <s v="OD0710"/>
    <s v="2007b-Norcross-2-BT2"/>
    <x v="4"/>
    <s v="47"/>
  </r>
  <r>
    <s v="OD0710"/>
    <s v="2007b-Norcross-2-BT2"/>
    <x v="4"/>
    <s v="47"/>
  </r>
  <r>
    <s v="OD0710"/>
    <s v="2007b-Norcross-2-BT2"/>
    <x v="4"/>
    <s v="47"/>
  </r>
  <r>
    <s v="OD0710"/>
    <s v="2007b-Norcross-2-BT2"/>
    <x v="4"/>
    <s v="48"/>
  </r>
  <r>
    <s v="OD0710"/>
    <s v="2007b-Norcross-2-BT2"/>
    <x v="4"/>
    <s v="48"/>
  </r>
  <r>
    <s v="OD0710"/>
    <s v="2007b-Norcross-2-BT2"/>
    <x v="4"/>
    <s v="48"/>
  </r>
  <r>
    <s v="OD0710"/>
    <s v="2007b-Norcross-2-BT2"/>
    <x v="4"/>
    <s v="48"/>
  </r>
  <r>
    <s v="OD0710"/>
    <s v="2007b-Norcross-2-BT2"/>
    <x v="4"/>
    <s v="49"/>
  </r>
  <r>
    <s v="OD0710"/>
    <s v="2007b-Norcross-2-BT2"/>
    <x v="4"/>
    <s v="49"/>
  </r>
  <r>
    <s v="OD0710"/>
    <s v="2007b-Norcross-2-BT2"/>
    <x v="4"/>
    <s v="49"/>
  </r>
  <r>
    <s v="OD0710"/>
    <s v="2007b-Norcross-2-BT2"/>
    <x v="4"/>
    <s v="49"/>
  </r>
  <r>
    <s v="OD0710"/>
    <s v="2007b-Norcross-2-BT2"/>
    <x v="4"/>
    <s v="50"/>
  </r>
  <r>
    <s v="OD0710"/>
    <s v="2007b-Norcross-2-BT2"/>
    <x v="4"/>
    <s v="50"/>
  </r>
  <r>
    <s v="OD0710"/>
    <s v="2007b-Norcross-2-BT2"/>
    <x v="4"/>
    <s v="50"/>
  </r>
  <r>
    <s v="OD0710"/>
    <s v="2007b-Norcross-2-BT2"/>
    <x v="4"/>
    <s v="51"/>
  </r>
  <r>
    <s v="OD0710"/>
    <s v="2007b-Norcross-2-BT2"/>
    <x v="4"/>
    <s v="51"/>
  </r>
  <r>
    <s v="OD0710"/>
    <s v="2007b-Norcross-2-BT2"/>
    <x v="4"/>
    <s v="51"/>
  </r>
  <r>
    <s v="OD0710"/>
    <s v="2007b-Norcross-2-BT2"/>
    <x v="4"/>
    <s v="51"/>
  </r>
  <r>
    <s v="OD0710"/>
    <s v="2007b-Norcross-2-BT2"/>
    <x v="4"/>
    <s v="51"/>
  </r>
  <r>
    <s v="OD0710"/>
    <s v="2007b-Norcross-2-BT2"/>
    <x v="4"/>
    <s v="51"/>
  </r>
  <r>
    <s v="OD0710"/>
    <s v="2007b-Norcross-2-BT2"/>
    <x v="4"/>
    <s v="51"/>
  </r>
  <r>
    <s v="OD0710"/>
    <s v="2007b-Norcross-2-BT2"/>
    <x v="4"/>
    <s v="51"/>
  </r>
  <r>
    <s v="OD0710"/>
    <s v="2007b-Norcross-2-BT2"/>
    <x v="4"/>
    <s v="52"/>
  </r>
  <r>
    <s v="OD0710"/>
    <s v="2007b-Norcross-2-BT2"/>
    <x v="4"/>
    <s v="52"/>
  </r>
  <r>
    <s v="OD0710"/>
    <s v="2007b-Norcross-2-BT2"/>
    <x v="4"/>
    <s v="52"/>
  </r>
  <r>
    <s v="OD0710"/>
    <s v="2007b-Norcross-2-BT2"/>
    <x v="4"/>
    <s v="53"/>
  </r>
  <r>
    <s v="OD0710"/>
    <s v="2007b-Norcross-2-BT2"/>
    <x v="4"/>
    <s v="53"/>
  </r>
  <r>
    <s v="OD0710"/>
    <s v="2007b-Norcross-2-BT2"/>
    <x v="4"/>
    <s v="53"/>
  </r>
  <r>
    <s v="OD0710"/>
    <s v="2007b-Norcross-2-BT2"/>
    <x v="4"/>
    <s v="53"/>
  </r>
  <r>
    <s v="OD0710"/>
    <s v="2007b-Norcross-2-BT2"/>
    <x v="4"/>
    <s v="54"/>
  </r>
  <r>
    <s v="OD0710"/>
    <s v="2007b-Norcross-2-BT2"/>
    <x v="4"/>
    <s v="54"/>
  </r>
  <r>
    <s v="OD0710"/>
    <s v="2007b-Norcross-2-BT2"/>
    <x v="4"/>
    <s v="56"/>
  </r>
  <r>
    <s v="OD0710"/>
    <s v="2007b-Norcross-2-BT2"/>
    <x v="4"/>
    <s v="56"/>
  </r>
  <r>
    <s v="OD0710"/>
    <s v="2007b-Norcross-2-BT2"/>
    <x v="4"/>
    <s v="57"/>
  </r>
  <r>
    <s v="OD0710"/>
    <s v="2007b-Norcross-2-BT2"/>
    <x v="4"/>
    <s v="58"/>
  </r>
  <r>
    <s v="OD0710"/>
    <s v="2007b-Norcross-2-BT2"/>
    <x v="4"/>
    <s v="62"/>
  </r>
  <r>
    <s v="OD0710"/>
    <s v="2007b-Norcross-2-BT2"/>
    <x v="4"/>
    <s v="95"/>
  </r>
  <r>
    <s v="OD0710"/>
    <s v="2007b-Norcross-2-BT2"/>
    <x v="29"/>
    <s v="41"/>
  </r>
  <r>
    <s v="OD0710"/>
    <s v="2007b-Norcross-2-BT2"/>
    <x v="17"/>
    <s v="42"/>
  </r>
  <r>
    <s v="OD0710"/>
    <s v="2007b-Norcross-2-BT2"/>
    <x v="17"/>
    <s v="55"/>
  </r>
  <r>
    <s v="OD0710"/>
    <s v="2007b-Norcross-31-BT24"/>
    <x v="10"/>
    <n v="64"/>
  </r>
  <r>
    <s v="OD0710"/>
    <s v="2007b-Norcross-31-BT24"/>
    <x v="11"/>
    <n v="78"/>
  </r>
  <r>
    <s v="OD0710"/>
    <s v="2007b-Norcross-31-BT24"/>
    <x v="11"/>
    <n v="78"/>
  </r>
  <r>
    <s v="OD0710"/>
    <s v="2007b-Norcross-31-BT24"/>
    <x v="11"/>
    <n v="83"/>
  </r>
  <r>
    <s v="OD0710"/>
    <s v="2007b-Norcross-31-BT24"/>
    <x v="11"/>
    <n v="83"/>
  </r>
  <r>
    <s v="OD0710"/>
    <s v="2007b-Norcross-31-BT24"/>
    <x v="11"/>
    <n v="85"/>
  </r>
  <r>
    <s v="OD0710"/>
    <s v="2007b-Norcross-31-BT24"/>
    <x v="11"/>
    <n v="85"/>
  </r>
  <r>
    <s v="OD0710"/>
    <s v="2007b-Norcross-31-BT24"/>
    <x v="11"/>
    <n v="85"/>
  </r>
  <r>
    <s v="OD0710"/>
    <s v="2007b-Norcross-31-BT24"/>
    <x v="11"/>
    <n v="86"/>
  </r>
  <r>
    <s v="OD0710"/>
    <s v="2007b-Norcross-31-BT24"/>
    <x v="11"/>
    <n v="86"/>
  </r>
  <r>
    <s v="OD0710"/>
    <s v="2007b-Norcross-31-BT24"/>
    <x v="11"/>
    <n v="86"/>
  </r>
  <r>
    <s v="OD0710"/>
    <s v="2007b-Norcross-31-BT24"/>
    <x v="11"/>
    <n v="86"/>
  </r>
  <r>
    <s v="OD0710"/>
    <s v="2007b-Norcross-31-BT24"/>
    <x v="11"/>
    <n v="86"/>
  </r>
  <r>
    <s v="OD0710"/>
    <s v="2007b-Norcross-31-BT24"/>
    <x v="11"/>
    <n v="86"/>
  </r>
  <r>
    <s v="OD0710"/>
    <s v="2007b-Norcross-31-BT24"/>
    <x v="11"/>
    <n v="87"/>
  </r>
  <r>
    <s v="OD0710"/>
    <s v="2007b-Norcross-31-BT24"/>
    <x v="11"/>
    <n v="87"/>
  </r>
  <r>
    <s v="OD0710"/>
    <s v="2007b-Norcross-31-BT24"/>
    <x v="11"/>
    <n v="87"/>
  </r>
  <r>
    <s v="OD0710"/>
    <s v="2007b-Norcross-31-BT24"/>
    <x v="11"/>
    <n v="87"/>
  </r>
  <r>
    <s v="OD0710"/>
    <s v="2007b-Norcross-31-BT24"/>
    <x v="11"/>
    <n v="88"/>
  </r>
  <r>
    <s v="OD0710"/>
    <s v="2007b-Norcross-31-BT24"/>
    <x v="11"/>
    <n v="88"/>
  </r>
  <r>
    <s v="OD0710"/>
    <s v="2007b-Norcross-31-BT24"/>
    <x v="11"/>
    <n v="89"/>
  </r>
  <r>
    <s v="OD0710"/>
    <s v="2007b-Norcross-31-BT24"/>
    <x v="11"/>
    <n v="89"/>
  </r>
  <r>
    <s v="OD0710"/>
    <s v="2007b-Norcross-31-BT24"/>
    <x v="11"/>
    <n v="90"/>
  </r>
  <r>
    <s v="OD0710"/>
    <s v="2007b-Norcross-31-BT24"/>
    <x v="11"/>
    <n v="90"/>
  </r>
  <r>
    <s v="OD0710"/>
    <s v="2007b-Norcross-31-BT24"/>
    <x v="11"/>
    <n v="90"/>
  </r>
  <r>
    <s v="OD0710"/>
    <s v="2007b-Norcross-31-BT24"/>
    <x v="11"/>
    <n v="92"/>
  </r>
  <r>
    <s v="OD0710"/>
    <s v="2007b-Norcross-31-BT24"/>
    <x v="11"/>
    <n v="92"/>
  </r>
  <r>
    <s v="OD0710"/>
    <s v="2007b-Norcross-31-BT24"/>
    <x v="11"/>
    <n v="92"/>
  </r>
  <r>
    <s v="OD0710"/>
    <s v="2007b-Norcross-31-BT24"/>
    <x v="11"/>
    <n v="92"/>
  </r>
  <r>
    <s v="OD0710"/>
    <s v="2007b-Norcross-31-BT24"/>
    <x v="11"/>
    <n v="93"/>
  </r>
  <r>
    <s v="OD0710"/>
    <s v="2007b-Norcross-31-BT24"/>
    <x v="11"/>
    <n v="94"/>
  </r>
  <r>
    <s v="OD0710"/>
    <s v="2007b-Norcross-31-BT24"/>
    <x v="11"/>
    <n v="94"/>
  </r>
  <r>
    <s v="OD0710"/>
    <s v="2007b-Norcross-31-BT24"/>
    <x v="11"/>
    <n v="94"/>
  </r>
  <r>
    <s v="OD0710"/>
    <s v="2007b-Norcross-31-BT24"/>
    <x v="11"/>
    <n v="95"/>
  </r>
  <r>
    <s v="OD0710"/>
    <s v="2007b-Norcross-31-BT24"/>
    <x v="11"/>
    <n v="95"/>
  </r>
  <r>
    <s v="OD0710"/>
    <s v="2007b-Norcross-31-BT24"/>
    <x v="11"/>
    <n v="95"/>
  </r>
  <r>
    <s v="OD0710"/>
    <s v="2007b-Norcross-31-BT24"/>
    <x v="11"/>
    <n v="95"/>
  </r>
  <r>
    <s v="OD0710"/>
    <s v="2007b-Norcross-31-BT24"/>
    <x v="11"/>
    <n v="95"/>
  </r>
  <r>
    <s v="OD0710"/>
    <s v="2007b-Norcross-31-BT24"/>
    <x v="11"/>
    <n v="97"/>
  </r>
  <r>
    <s v="OD0710"/>
    <s v="2007b-Norcross-31-BT24"/>
    <x v="11"/>
    <n v="97"/>
  </r>
  <r>
    <s v="OD0710"/>
    <s v="2007b-Norcross-31-BT24"/>
    <x v="11"/>
    <n v="97"/>
  </r>
  <r>
    <s v="OD0710"/>
    <s v="2007b-Norcross-31-BT24"/>
    <x v="11"/>
    <n v="98"/>
  </r>
  <r>
    <s v="OD0710"/>
    <s v="2007b-Norcross-31-BT24"/>
    <x v="11"/>
    <n v="98"/>
  </r>
  <r>
    <s v="OD0710"/>
    <s v="2007b-Norcross-31-BT24"/>
    <x v="11"/>
    <n v="98"/>
  </r>
  <r>
    <s v="OD0710"/>
    <s v="2007b-Norcross-31-BT24"/>
    <x v="11"/>
    <n v="98"/>
  </r>
  <r>
    <s v="OD0710"/>
    <s v="2007b-Norcross-31-BT24"/>
    <x v="11"/>
    <n v="99"/>
  </r>
  <r>
    <s v="OD0710"/>
    <s v="2007b-Norcross-31-BT24"/>
    <x v="11"/>
    <n v="102"/>
  </r>
  <r>
    <s v="OD0710"/>
    <s v="2007b-Norcross-31-BT24"/>
    <x v="11"/>
    <n v="103"/>
  </r>
  <r>
    <s v="OD0710"/>
    <s v="2007b-Norcross-31-BT24"/>
    <x v="11"/>
    <n v="104"/>
  </r>
  <r>
    <s v="OD0710"/>
    <s v="2007b-Norcross-31-BT24"/>
    <x v="11"/>
    <n v="104"/>
  </r>
  <r>
    <s v="OD0710"/>
    <s v="2007b-Norcross-31-BT24"/>
    <x v="11"/>
    <n v="107"/>
  </r>
  <r>
    <s v="OD0710"/>
    <s v="2007b-Norcross-31-BT24"/>
    <x v="0"/>
    <n v="69"/>
  </r>
  <r>
    <s v="OD0710"/>
    <s v="2007b-Norcross-31-BT24"/>
    <x v="0"/>
    <n v="72"/>
  </r>
  <r>
    <s v="OD0710"/>
    <s v="2007b-Norcross-31-BT24"/>
    <x v="6"/>
    <n v="36"/>
  </r>
  <r>
    <s v="OD0710"/>
    <s v="2007b-Norcross-31-BT24"/>
    <x v="6"/>
    <n v="65"/>
  </r>
  <r>
    <s v="OD0710"/>
    <s v="2007b-Norcross-31-BT24"/>
    <x v="6"/>
    <n v="72"/>
  </r>
  <r>
    <s v="OD0710"/>
    <s v="2007b-Norcross-31-BT24"/>
    <x v="6"/>
    <n v="77"/>
  </r>
  <r>
    <s v="OD0710"/>
    <s v="2007b-Norcross-31-BT24"/>
    <x v="6"/>
    <n v="77"/>
  </r>
  <r>
    <s v="OD0710"/>
    <s v="2007b-Norcross-31-BT24"/>
    <x v="6"/>
    <n v="78"/>
  </r>
  <r>
    <s v="OD0710"/>
    <s v="2007b-Norcross-31-BT24"/>
    <x v="6"/>
    <n v="78"/>
  </r>
  <r>
    <s v="OD0710"/>
    <s v="2007b-Norcross-31-BT24"/>
    <x v="6"/>
    <n v="79"/>
  </r>
  <r>
    <s v="OD0710"/>
    <s v="2007b-Norcross-31-BT24"/>
    <x v="6"/>
    <n v="79"/>
  </r>
  <r>
    <s v="OD0710"/>
    <s v="2007b-Norcross-31-BT24"/>
    <x v="6"/>
    <n v="80"/>
  </r>
  <r>
    <s v="OD0710"/>
    <s v="2007b-Norcross-31-BT24"/>
    <x v="6"/>
    <n v="80"/>
  </r>
  <r>
    <s v="OD0710"/>
    <s v="2007b-Norcross-31-BT24"/>
    <x v="6"/>
    <n v="80"/>
  </r>
  <r>
    <s v="OD0710"/>
    <s v="2007b-Norcross-31-BT24"/>
    <x v="6"/>
    <n v="80"/>
  </r>
  <r>
    <s v="OD0710"/>
    <s v="2007b-Norcross-31-BT24"/>
    <x v="6"/>
    <n v="80"/>
  </r>
  <r>
    <s v="OD0710"/>
    <s v="2007b-Norcross-31-BT24"/>
    <x v="6"/>
    <n v="81"/>
  </r>
  <r>
    <s v="OD0710"/>
    <s v="2007b-Norcross-31-BT24"/>
    <x v="6"/>
    <n v="81"/>
  </r>
  <r>
    <s v="OD0710"/>
    <s v="2007b-Norcross-31-BT24"/>
    <x v="6"/>
    <n v="81"/>
  </r>
  <r>
    <s v="OD0710"/>
    <s v="2007b-Norcross-31-BT24"/>
    <x v="6"/>
    <n v="82"/>
  </r>
  <r>
    <s v="OD0710"/>
    <s v="2007b-Norcross-31-BT24"/>
    <x v="6"/>
    <n v="82"/>
  </r>
  <r>
    <s v="OD0710"/>
    <s v="2007b-Norcross-31-BT24"/>
    <x v="6"/>
    <n v="83"/>
  </r>
  <r>
    <s v="OD0710"/>
    <s v="2007b-Norcross-31-BT24"/>
    <x v="6"/>
    <n v="84"/>
  </r>
  <r>
    <s v="OD0710"/>
    <s v="2007b-Norcross-31-BT24"/>
    <x v="6"/>
    <n v="84"/>
  </r>
  <r>
    <s v="OD0710"/>
    <s v="2007b-Norcross-31-BT24"/>
    <x v="6"/>
    <n v="84"/>
  </r>
  <r>
    <s v="OD0710"/>
    <s v="2007b-Norcross-31-BT24"/>
    <x v="6"/>
    <n v="85"/>
  </r>
  <r>
    <s v="OD0710"/>
    <s v="2007b-Norcross-31-BT24"/>
    <x v="6"/>
    <n v="85"/>
  </r>
  <r>
    <s v="OD0710"/>
    <s v="2007b-Norcross-31-BT24"/>
    <x v="6"/>
    <n v="86"/>
  </r>
  <r>
    <s v="OD0710"/>
    <s v="2007b-Norcross-31-BT24"/>
    <x v="6"/>
    <n v="87"/>
  </r>
  <r>
    <s v="OD0710"/>
    <s v="2007b-Norcross-31-BT24"/>
    <x v="6"/>
    <n v="87"/>
  </r>
  <r>
    <s v="OD0710"/>
    <s v="2007b-Norcross-31-BT24"/>
    <x v="6"/>
    <n v="88"/>
  </r>
  <r>
    <s v="OD0710"/>
    <s v="2007b-Norcross-31-BT24"/>
    <x v="6"/>
    <n v="92"/>
  </r>
  <r>
    <s v="OD0710"/>
    <s v="2007b-Norcross-31-BT24"/>
    <x v="27"/>
    <n v="185"/>
  </r>
  <r>
    <s v="OD0710"/>
    <s v="2007b-Norcross-31-BT24"/>
    <x v="27"/>
    <n v="189"/>
  </r>
  <r>
    <s v="OD0710"/>
    <s v="2007b-Norcross-31-BT24"/>
    <x v="3"/>
    <n v="62"/>
  </r>
  <r>
    <s v="OD0710"/>
    <s v="2007b-Norcross-31-BT24"/>
    <x v="3"/>
    <n v="63"/>
  </r>
  <r>
    <s v="OD0710"/>
    <s v="2007b-Norcross-31-BT24"/>
    <x v="3"/>
    <n v="64"/>
  </r>
  <r>
    <s v="OD0710"/>
    <s v="2007b-Norcross-31-BT24"/>
    <x v="3"/>
    <n v="64"/>
  </r>
  <r>
    <s v="OD0710"/>
    <s v="2007b-Norcross-31-BT24"/>
    <x v="3"/>
    <n v="64"/>
  </r>
  <r>
    <s v="OD0710"/>
    <s v="2007b-Norcross-31-BT24"/>
    <x v="3"/>
    <n v="64"/>
  </r>
  <r>
    <s v="OD0710"/>
    <s v="2007b-Norcross-31-BT24"/>
    <x v="3"/>
    <n v="64"/>
  </r>
  <r>
    <s v="OD0710"/>
    <s v="2007b-Norcross-31-BT24"/>
    <x v="3"/>
    <n v="64"/>
  </r>
  <r>
    <s v="OD0710"/>
    <s v="2007b-Norcross-31-BT24"/>
    <x v="3"/>
    <n v="66"/>
  </r>
  <r>
    <s v="OD0710"/>
    <s v="2007b-Norcross-31-BT24"/>
    <x v="3"/>
    <n v="66"/>
  </r>
  <r>
    <s v="OD0710"/>
    <s v="2007b-Norcross-31-BT24"/>
    <x v="3"/>
    <n v="67"/>
  </r>
  <r>
    <s v="OD0710"/>
    <s v="2007b-Norcross-31-BT24"/>
    <x v="3"/>
    <n v="67"/>
  </r>
  <r>
    <s v="OD0710"/>
    <s v="2007b-Norcross-31-BT24"/>
    <x v="3"/>
    <n v="67"/>
  </r>
  <r>
    <s v="OD0710"/>
    <s v="2007b-Norcross-31-BT24"/>
    <x v="3"/>
    <n v="67"/>
  </r>
  <r>
    <s v="OD0710"/>
    <s v="2007b-Norcross-31-BT24"/>
    <x v="3"/>
    <n v="67"/>
  </r>
  <r>
    <s v="OD0710"/>
    <s v="2007b-Norcross-31-BT24"/>
    <x v="3"/>
    <n v="67"/>
  </r>
  <r>
    <s v="OD0710"/>
    <s v="2007b-Norcross-31-BT24"/>
    <x v="3"/>
    <n v="67"/>
  </r>
  <r>
    <s v="OD0710"/>
    <s v="2007b-Norcross-31-BT24"/>
    <x v="3"/>
    <n v="67"/>
  </r>
  <r>
    <s v="OD0710"/>
    <s v="2007b-Norcross-31-BT24"/>
    <x v="3"/>
    <n v="67"/>
  </r>
  <r>
    <s v="OD0710"/>
    <s v="2007b-Norcross-31-BT24"/>
    <x v="3"/>
    <n v="67"/>
  </r>
  <r>
    <s v="OD0710"/>
    <s v="2007b-Norcross-31-BT24"/>
    <x v="3"/>
    <n v="68"/>
  </r>
  <r>
    <s v="OD0710"/>
    <s v="2007b-Norcross-31-BT24"/>
    <x v="3"/>
    <n v="68"/>
  </r>
  <r>
    <s v="OD0710"/>
    <s v="2007b-Norcross-31-BT24"/>
    <x v="3"/>
    <n v="69"/>
  </r>
  <r>
    <s v="OD0710"/>
    <s v="2007b-Norcross-31-BT24"/>
    <x v="3"/>
    <n v="69"/>
  </r>
  <r>
    <s v="OD0710"/>
    <s v="2007b-Norcross-31-BT24"/>
    <x v="3"/>
    <n v="69"/>
  </r>
  <r>
    <s v="OD0710"/>
    <s v="2007b-Norcross-31-BT24"/>
    <x v="3"/>
    <n v="70"/>
  </r>
  <r>
    <s v="OD0710"/>
    <s v="2007b-Norcross-31-BT24"/>
    <x v="3"/>
    <n v="70"/>
  </r>
  <r>
    <s v="OD0710"/>
    <s v="2007b-Norcross-31-BT24"/>
    <x v="3"/>
    <n v="70"/>
  </r>
  <r>
    <s v="OD0710"/>
    <s v="2007b-Norcross-31-BT24"/>
    <x v="3"/>
    <n v="70"/>
  </r>
  <r>
    <s v="OD0710"/>
    <s v="2007b-Norcross-31-BT24"/>
    <x v="3"/>
    <n v="70"/>
  </r>
  <r>
    <s v="OD0710"/>
    <s v="2007b-Norcross-31-BT24"/>
    <x v="3"/>
    <n v="70"/>
  </r>
  <r>
    <s v="OD0710"/>
    <s v="2007b-Norcross-31-BT24"/>
    <x v="3"/>
    <n v="71"/>
  </r>
  <r>
    <s v="OD0710"/>
    <s v="2007b-Norcross-31-BT24"/>
    <x v="3"/>
    <n v="71"/>
  </r>
  <r>
    <s v="OD0710"/>
    <s v="2007b-Norcross-31-BT24"/>
    <x v="3"/>
    <n v="71"/>
  </r>
  <r>
    <s v="OD0710"/>
    <s v="2007b-Norcross-31-BT24"/>
    <x v="3"/>
    <n v="71"/>
  </r>
  <r>
    <s v="OD0710"/>
    <s v="2007b-Norcross-31-BT24"/>
    <x v="3"/>
    <n v="71"/>
  </r>
  <r>
    <s v="OD0710"/>
    <s v="2007b-Norcross-31-BT24"/>
    <x v="3"/>
    <n v="71"/>
  </r>
  <r>
    <s v="OD0710"/>
    <s v="2007b-Norcross-31-BT24"/>
    <x v="3"/>
    <n v="71"/>
  </r>
  <r>
    <s v="OD0710"/>
    <s v="2007b-Norcross-31-BT24"/>
    <x v="3"/>
    <n v="71"/>
  </r>
  <r>
    <s v="OD0710"/>
    <s v="2007b-Norcross-31-BT24"/>
    <x v="3"/>
    <n v="71"/>
  </r>
  <r>
    <s v="OD0710"/>
    <s v="2007b-Norcross-31-BT24"/>
    <x v="3"/>
    <n v="72"/>
  </r>
  <r>
    <s v="OD0710"/>
    <s v="2007b-Norcross-31-BT24"/>
    <x v="3"/>
    <n v="72"/>
  </r>
  <r>
    <s v="OD0710"/>
    <s v="2007b-Norcross-31-BT24"/>
    <x v="3"/>
    <n v="72"/>
  </r>
  <r>
    <s v="OD0710"/>
    <s v="2007b-Norcross-31-BT24"/>
    <x v="3"/>
    <n v="72"/>
  </r>
  <r>
    <s v="OD0710"/>
    <s v="2007b-Norcross-31-BT24"/>
    <x v="3"/>
    <n v="73"/>
  </r>
  <r>
    <s v="OD0710"/>
    <s v="2007b-Norcross-31-BT24"/>
    <x v="3"/>
    <n v="73"/>
  </r>
  <r>
    <s v="OD0710"/>
    <s v="2007b-Norcross-31-BT24"/>
    <x v="3"/>
    <n v="73"/>
  </r>
  <r>
    <s v="OD0710"/>
    <s v="2007b-Norcross-31-BT24"/>
    <x v="3"/>
    <n v="73"/>
  </r>
  <r>
    <s v="OD0710"/>
    <s v="2007b-Norcross-31-BT24"/>
    <x v="3"/>
    <n v="74"/>
  </r>
  <r>
    <s v="OD0710"/>
    <s v="2007b-Norcross-31-BT24"/>
    <x v="3"/>
    <n v="77"/>
  </r>
  <r>
    <s v="OD0710"/>
    <s v="2007b-Norcross-31-BT24"/>
    <x v="3"/>
    <n v="94"/>
  </r>
  <r>
    <s v="OD0710"/>
    <s v="2007b-Norcross-31-BT24"/>
    <x v="3"/>
    <n v="96"/>
  </r>
  <r>
    <s v="OD0710"/>
    <s v="2007b-Norcross-31-BT24"/>
    <x v="3"/>
    <n v="100"/>
  </r>
  <r>
    <s v="OD0710"/>
    <s v="2007b-Norcross-31-BT24"/>
    <x v="3"/>
    <n v="107"/>
  </r>
  <r>
    <s v="OD0710"/>
    <s v="2007b-Norcross-31-BT24"/>
    <x v="3"/>
    <n v="112"/>
  </r>
  <r>
    <s v="OD0710"/>
    <s v="2007b-Norcross-31-BT24"/>
    <x v="3"/>
    <n v="112"/>
  </r>
  <r>
    <s v="OD0710"/>
    <s v="2007b-Norcross-31-BT24"/>
    <x v="3"/>
    <n v="116"/>
  </r>
  <r>
    <s v="OD0710"/>
    <s v="2007b-Norcross-31-BT24"/>
    <x v="3"/>
    <n v="120"/>
  </r>
  <r>
    <s v="OD0710"/>
    <s v="2007b-Norcross-31-BT24"/>
    <x v="3"/>
    <n v="122"/>
  </r>
  <r>
    <s v="OD0710"/>
    <s v="2007b-Norcross-31-BT24"/>
    <x v="3"/>
    <n v="122"/>
  </r>
  <r>
    <s v="OD0710"/>
    <s v="2007b-Norcross-31-BT24"/>
    <x v="3"/>
    <n v="122"/>
  </r>
  <r>
    <s v="OD0710"/>
    <s v="2007b-Norcross-31-BT24"/>
    <x v="3"/>
    <n v="124"/>
  </r>
  <r>
    <s v="OD0710"/>
    <s v="2007b-Norcross-31-BT24"/>
    <x v="3"/>
    <n v="125"/>
  </r>
  <r>
    <s v="OD0710"/>
    <s v="2007b-Norcross-31-BT24"/>
    <x v="3"/>
    <n v="125"/>
  </r>
  <r>
    <s v="OD0710"/>
    <s v="2007b-Norcross-31-BT24"/>
    <x v="3"/>
    <n v="127"/>
  </r>
  <r>
    <s v="OD0710"/>
    <s v="2007b-Norcross-31-BT24"/>
    <x v="3"/>
    <n v="129"/>
  </r>
  <r>
    <s v="OD0710"/>
    <s v="2007b-Norcross-31-BT24"/>
    <x v="3"/>
    <n v="130"/>
  </r>
  <r>
    <s v="OD0710"/>
    <s v="2007b-Norcross-31-BT24"/>
    <x v="3"/>
    <n v="132"/>
  </r>
  <r>
    <s v="OD0710"/>
    <s v="2007b-Norcross-31-BT24"/>
    <x v="3"/>
    <n v="135"/>
  </r>
  <r>
    <s v="OD0710"/>
    <s v="2007b-Norcross-31-BT24"/>
    <x v="3"/>
    <n v="140"/>
  </r>
  <r>
    <s v="OD0710"/>
    <s v="2007b-Norcross-31-BT24"/>
    <x v="3"/>
    <n v="143"/>
  </r>
  <r>
    <s v="OD0710"/>
    <s v="2007b-Norcross-31-BT24"/>
    <x v="3"/>
    <n v="143"/>
  </r>
  <r>
    <s v="OD0710"/>
    <s v="2007b-Norcross-31-BT24"/>
    <x v="3"/>
    <n v="147"/>
  </r>
  <r>
    <s v="OD0710"/>
    <s v="2007b-Norcross-31-BT24"/>
    <x v="3"/>
    <n v="149"/>
  </r>
  <r>
    <s v="OD0710"/>
    <s v="2007b-Norcross-31-BT24"/>
    <x v="3"/>
    <n v="150"/>
  </r>
  <r>
    <s v="OD0710"/>
    <s v="2007b-Norcross-31-BT24"/>
    <x v="3"/>
    <n v="168"/>
  </r>
  <r>
    <s v="OD0710"/>
    <s v="2007b-Norcross-31-BT24"/>
    <x v="3"/>
    <n v="170"/>
  </r>
  <r>
    <s v="OD0710"/>
    <s v="2007b-Norcross-31-BT24"/>
    <x v="3"/>
    <n v="172"/>
  </r>
  <r>
    <s v="OD0710"/>
    <s v="2007b-Norcross-31-BT24"/>
    <x v="3"/>
    <n v="195"/>
  </r>
  <r>
    <s v="OD0710"/>
    <s v="2007b-Norcross-31-BT24"/>
    <x v="3"/>
    <n v="204"/>
  </r>
  <r>
    <s v="OD0710"/>
    <s v="2007b-Norcross-31-BT24"/>
    <x v="8"/>
    <n v="62"/>
  </r>
  <r>
    <s v="OD0710"/>
    <s v="2007b-Norcross-31-BT24"/>
    <x v="4"/>
    <n v="44"/>
  </r>
  <r>
    <s v="OD0710"/>
    <s v="2007b-Norcross-31-BT24"/>
    <x v="4"/>
    <n v="46"/>
  </r>
  <r>
    <s v="OD0710"/>
    <s v="2007b-Norcross-31-BT24"/>
    <x v="4"/>
    <n v="47"/>
  </r>
  <r>
    <s v="OD0710"/>
    <s v="2007b-Norcross-31-BT24"/>
    <x v="4"/>
    <n v="47"/>
  </r>
  <r>
    <s v="OD0710"/>
    <s v="2007b-Norcross-31-BT24"/>
    <x v="4"/>
    <n v="48"/>
  </r>
  <r>
    <s v="OD0710"/>
    <s v="2007b-Norcross-31-BT24"/>
    <x v="4"/>
    <n v="48"/>
  </r>
  <r>
    <s v="OD0710"/>
    <s v="2007b-Norcross-31-BT24"/>
    <x v="4"/>
    <n v="49"/>
  </r>
  <r>
    <s v="OD0710"/>
    <s v="2007b-Norcross-31-BT24"/>
    <x v="4"/>
    <n v="49"/>
  </r>
  <r>
    <s v="OD0710"/>
    <s v="2007b-Norcross-31-BT24"/>
    <x v="4"/>
    <n v="53"/>
  </r>
  <r>
    <s v="OD0710"/>
    <s v="2007b-Norcross-31-BT24"/>
    <x v="4"/>
    <n v="53"/>
  </r>
  <r>
    <s v="OD0710"/>
    <s v="2007b-Norcross-31-BT24"/>
    <x v="4"/>
    <n v="54"/>
  </r>
  <r>
    <s v="OD0710"/>
    <s v="2007b-Norcross-31-BT24"/>
    <x v="4"/>
    <n v="55"/>
  </r>
  <r>
    <s v="OD0710"/>
    <s v="2007b-Norcross-31-BT24"/>
    <x v="4"/>
    <n v="55"/>
  </r>
  <r>
    <s v="OD0710"/>
    <s v="2007b-Norcross-31-BT24"/>
    <x v="4"/>
    <n v="55"/>
  </r>
  <r>
    <s v="OD0710"/>
    <s v="2007b-Norcross-31-BT24"/>
    <x v="4"/>
    <n v="56"/>
  </r>
  <r>
    <s v="OD0710"/>
    <s v="2007b-Norcross-31-BT24"/>
    <x v="4"/>
    <n v="56"/>
  </r>
  <r>
    <s v="OD0710"/>
    <s v="2007b-Norcross-31-BT24"/>
    <x v="4"/>
    <n v="56"/>
  </r>
  <r>
    <s v="OD0710"/>
    <s v="2007b-Norcross-31-BT24"/>
    <x v="4"/>
    <n v="57"/>
  </r>
  <r>
    <s v="OD0710"/>
    <s v="2007b-Norcross-31-BT24"/>
    <x v="4"/>
    <n v="58"/>
  </r>
  <r>
    <s v="OD0710"/>
    <s v="2007b-Norcross-31-BT24"/>
    <x v="4"/>
    <n v="58"/>
  </r>
  <r>
    <s v="OD0710"/>
    <s v="2007b-Norcross-31-BT24"/>
    <x v="4"/>
    <n v="58"/>
  </r>
  <r>
    <s v="OD0710"/>
    <s v="2007b-Norcross-31-BT24"/>
    <x v="4"/>
    <n v="58"/>
  </r>
  <r>
    <s v="OD0710"/>
    <s v="2007b-Norcross-31-BT24"/>
    <x v="4"/>
    <n v="58"/>
  </r>
  <r>
    <s v="OD0710"/>
    <s v="2007b-Norcross-31-BT24"/>
    <x v="4"/>
    <n v="58"/>
  </r>
  <r>
    <s v="OD0710"/>
    <s v="2007b-Norcross-31-BT24"/>
    <x v="4"/>
    <n v="59"/>
  </r>
  <r>
    <s v="OD0710"/>
    <s v="2007b-Norcross-31-BT24"/>
    <x v="4"/>
    <n v="59"/>
  </r>
  <r>
    <s v="OD0710"/>
    <s v="2007b-Norcross-31-BT24"/>
    <x v="4"/>
    <n v="59"/>
  </r>
  <r>
    <s v="OD0710"/>
    <s v="2007b-Norcross-31-BT24"/>
    <x v="4"/>
    <n v="59"/>
  </r>
  <r>
    <s v="OD0710"/>
    <s v="2007b-Norcross-31-BT24"/>
    <x v="4"/>
    <n v="59"/>
  </r>
  <r>
    <s v="OD0710"/>
    <s v="2007b-Norcross-31-BT24"/>
    <x v="4"/>
    <n v="60"/>
  </r>
  <r>
    <s v="OD0710"/>
    <s v="2007b-Norcross-31-BT24"/>
    <x v="4"/>
    <n v="60"/>
  </r>
  <r>
    <s v="OD0710"/>
    <s v="2007b-Norcross-31-BT24"/>
    <x v="4"/>
    <n v="60"/>
  </r>
  <r>
    <s v="OD0710"/>
    <s v="2007b-Norcross-31-BT24"/>
    <x v="4"/>
    <n v="61"/>
  </r>
  <r>
    <s v="OD0710"/>
    <s v="2007b-Norcross-31-BT24"/>
    <x v="4"/>
    <n v="61"/>
  </r>
  <r>
    <s v="OD0710"/>
    <s v="2007b-Norcross-31-BT24"/>
    <x v="4"/>
    <n v="61"/>
  </r>
  <r>
    <s v="OD0710"/>
    <s v="2007b-Norcross-31-BT24"/>
    <x v="4"/>
    <n v="62"/>
  </r>
  <r>
    <s v="OD0710"/>
    <s v="2007b-Norcross-31-BT24"/>
    <x v="4"/>
    <n v="62"/>
  </r>
  <r>
    <s v="OD0710"/>
    <s v="2007b-Norcross-31-BT24"/>
    <x v="4"/>
    <n v="64"/>
  </r>
  <r>
    <s v="OD0710"/>
    <s v="2007b-Norcross-31-BT24"/>
    <x v="4"/>
    <n v="64"/>
  </r>
  <r>
    <s v="OD0710"/>
    <s v="2007b-Norcross-31-BT24"/>
    <x v="4"/>
    <n v="66"/>
  </r>
  <r>
    <s v="OD0710"/>
    <s v="2007b-Norcross-31-BT24"/>
    <x v="4"/>
    <n v="67"/>
  </r>
  <r>
    <s v="OD0710"/>
    <s v="2007b-Norcross-31-BT24"/>
    <x v="4"/>
    <n v="67"/>
  </r>
  <r>
    <s v="OD0710"/>
    <s v="2007b-Norcross-31-BT24"/>
    <x v="4"/>
    <n v="67"/>
  </r>
  <r>
    <s v="OD0710"/>
    <s v="2007b-Norcross-31-BT24"/>
    <x v="4"/>
    <n v="68"/>
  </r>
  <r>
    <s v="OD0710"/>
    <s v="2007b-Norcross-31-BT24"/>
    <x v="4"/>
    <n v="68"/>
  </r>
  <r>
    <s v="OD0710"/>
    <s v="2007b-Norcross-31-BT24"/>
    <x v="4"/>
    <n v="68"/>
  </r>
  <r>
    <s v="OD0710"/>
    <s v="2007b-Norcross-31-BT24"/>
    <x v="4"/>
    <n v="68"/>
  </r>
  <r>
    <s v="OD0710"/>
    <s v="2007b-Norcross-31-BT24"/>
    <x v="4"/>
    <n v="69"/>
  </r>
  <r>
    <s v="OD0710"/>
    <s v="2007b-Norcross-31-BT24"/>
    <x v="4"/>
    <n v="71"/>
  </r>
  <r>
    <s v="OD0710"/>
    <s v="2007b-Norcross-31-BT24"/>
    <x v="4"/>
    <n v="73"/>
  </r>
  <r>
    <s v="OD0710"/>
    <s v="2007b-Norcross-31-BT24"/>
    <x v="14"/>
    <n v="89"/>
  </r>
  <r>
    <s v="OD0710"/>
    <s v="2007b-Norcross-31-BT24"/>
    <x v="14"/>
    <n v="90"/>
  </r>
  <r>
    <s v="OD0710"/>
    <s v="2007b-Norcross-31-BT24"/>
    <x v="14"/>
    <n v="91"/>
  </r>
  <r>
    <s v="OD0710"/>
    <s v="2007b-Norcross-31-BT24"/>
    <x v="14"/>
    <n v="99"/>
  </r>
  <r>
    <s v="OD0710"/>
    <s v="2007b-Norcross-31-BT24"/>
    <x v="5"/>
    <n v="63"/>
  </r>
  <r>
    <s v="OD0710"/>
    <s v="2007b-Norcross-31-BT24"/>
    <x v="17"/>
    <n v="51"/>
  </r>
  <r>
    <s v="OD0710"/>
    <s v="2007b-Norcross-31-BT24"/>
    <x v="17"/>
    <n v="56"/>
  </r>
  <r>
    <s v="OD0710"/>
    <s v="2007b-Norcross-31-BT24"/>
    <x v="17"/>
    <n v="58"/>
  </r>
  <r>
    <s v="OD0710"/>
    <s v="2007b-Norcross-32-BT25"/>
    <x v="9"/>
    <n v="78"/>
  </r>
  <r>
    <s v="OD0710"/>
    <s v="2007b-Norcross-32-BT25"/>
    <x v="10"/>
    <n v="68"/>
  </r>
  <r>
    <s v="OD0710"/>
    <s v="2007b-Norcross-32-BT25"/>
    <x v="20"/>
    <n v="63"/>
  </r>
  <r>
    <s v="OD0710"/>
    <s v="2007b-Norcross-32-BT25"/>
    <x v="11"/>
    <n v="80"/>
  </r>
  <r>
    <s v="OD0710"/>
    <s v="2007b-Norcross-32-BT25"/>
    <x v="11"/>
    <n v="81"/>
  </r>
  <r>
    <s v="OD0710"/>
    <s v="2007b-Norcross-32-BT25"/>
    <x v="11"/>
    <n v="81"/>
  </r>
  <r>
    <s v="OD0710"/>
    <s v="2007b-Norcross-32-BT25"/>
    <x v="11"/>
    <n v="82"/>
  </r>
  <r>
    <s v="OD0710"/>
    <s v="2007b-Norcross-32-BT25"/>
    <x v="11"/>
    <n v="82"/>
  </r>
  <r>
    <s v="OD0710"/>
    <s v="2007b-Norcross-32-BT25"/>
    <x v="11"/>
    <n v="84"/>
  </r>
  <r>
    <s v="OD0710"/>
    <s v="2007b-Norcross-32-BT25"/>
    <x v="11"/>
    <n v="84"/>
  </r>
  <r>
    <s v="OD0710"/>
    <s v="2007b-Norcross-32-BT25"/>
    <x v="11"/>
    <n v="86"/>
  </r>
  <r>
    <s v="OD0710"/>
    <s v="2007b-Norcross-32-BT25"/>
    <x v="11"/>
    <n v="86"/>
  </r>
  <r>
    <s v="OD0710"/>
    <s v="2007b-Norcross-32-BT25"/>
    <x v="11"/>
    <n v="86"/>
  </r>
  <r>
    <s v="OD0710"/>
    <s v="2007b-Norcross-32-BT25"/>
    <x v="11"/>
    <n v="87"/>
  </r>
  <r>
    <s v="OD0710"/>
    <s v="2007b-Norcross-32-BT25"/>
    <x v="11"/>
    <n v="88"/>
  </r>
  <r>
    <s v="OD0710"/>
    <s v="2007b-Norcross-32-BT25"/>
    <x v="11"/>
    <n v="88"/>
  </r>
  <r>
    <s v="OD0710"/>
    <s v="2007b-Norcross-32-BT25"/>
    <x v="11"/>
    <n v="88"/>
  </r>
  <r>
    <s v="OD0710"/>
    <s v="2007b-Norcross-32-BT25"/>
    <x v="11"/>
    <n v="89"/>
  </r>
  <r>
    <s v="OD0710"/>
    <s v="2007b-Norcross-32-BT25"/>
    <x v="11"/>
    <n v="89"/>
  </r>
  <r>
    <s v="OD0710"/>
    <s v="2007b-Norcross-32-BT25"/>
    <x v="11"/>
    <n v="90"/>
  </r>
  <r>
    <s v="OD0710"/>
    <s v="2007b-Norcross-32-BT25"/>
    <x v="11"/>
    <n v="90"/>
  </r>
  <r>
    <s v="OD0710"/>
    <s v="2007b-Norcross-32-BT25"/>
    <x v="11"/>
    <n v="90"/>
  </r>
  <r>
    <s v="OD0710"/>
    <s v="2007b-Norcross-32-BT25"/>
    <x v="11"/>
    <n v="91"/>
  </r>
  <r>
    <s v="OD0710"/>
    <s v="2007b-Norcross-32-BT25"/>
    <x v="11"/>
    <n v="91"/>
  </r>
  <r>
    <s v="OD0710"/>
    <s v="2007b-Norcross-32-BT25"/>
    <x v="11"/>
    <n v="91"/>
  </r>
  <r>
    <s v="OD0710"/>
    <s v="2007b-Norcross-32-BT25"/>
    <x v="11"/>
    <n v="92"/>
  </r>
  <r>
    <s v="OD0710"/>
    <s v="2007b-Norcross-32-BT25"/>
    <x v="11"/>
    <n v="92"/>
  </r>
  <r>
    <s v="OD0710"/>
    <s v="2007b-Norcross-32-BT25"/>
    <x v="11"/>
    <n v="92"/>
  </r>
  <r>
    <s v="OD0710"/>
    <s v="2007b-Norcross-32-BT25"/>
    <x v="11"/>
    <n v="92"/>
  </r>
  <r>
    <s v="OD0710"/>
    <s v="2007b-Norcross-32-BT25"/>
    <x v="11"/>
    <n v="92"/>
  </r>
  <r>
    <s v="OD0710"/>
    <s v="2007b-Norcross-32-BT25"/>
    <x v="11"/>
    <n v="92"/>
  </r>
  <r>
    <s v="OD0710"/>
    <s v="2007b-Norcross-32-BT25"/>
    <x v="11"/>
    <n v="93"/>
  </r>
  <r>
    <s v="OD0710"/>
    <s v="2007b-Norcross-32-BT25"/>
    <x v="11"/>
    <n v="93"/>
  </r>
  <r>
    <s v="OD0710"/>
    <s v="2007b-Norcross-32-BT25"/>
    <x v="11"/>
    <n v="93"/>
  </r>
  <r>
    <s v="OD0710"/>
    <s v="2007b-Norcross-32-BT25"/>
    <x v="11"/>
    <n v="94"/>
  </r>
  <r>
    <s v="OD0710"/>
    <s v="2007b-Norcross-32-BT25"/>
    <x v="11"/>
    <n v="94"/>
  </r>
  <r>
    <s v="OD0710"/>
    <s v="2007b-Norcross-32-BT25"/>
    <x v="11"/>
    <n v="95"/>
  </r>
  <r>
    <s v="OD0710"/>
    <s v="2007b-Norcross-32-BT25"/>
    <x v="11"/>
    <n v="95"/>
  </r>
  <r>
    <s v="OD0710"/>
    <s v="2007b-Norcross-32-BT25"/>
    <x v="11"/>
    <n v="95"/>
  </r>
  <r>
    <s v="OD0710"/>
    <s v="2007b-Norcross-32-BT25"/>
    <x v="11"/>
    <n v="95"/>
  </r>
  <r>
    <s v="OD0710"/>
    <s v="2007b-Norcross-32-BT25"/>
    <x v="11"/>
    <n v="95"/>
  </r>
  <r>
    <s v="OD0710"/>
    <s v="2007b-Norcross-32-BT25"/>
    <x v="11"/>
    <n v="96"/>
  </r>
  <r>
    <s v="OD0710"/>
    <s v="2007b-Norcross-32-BT25"/>
    <x v="11"/>
    <n v="98"/>
  </r>
  <r>
    <s v="OD0710"/>
    <s v="2007b-Norcross-32-BT25"/>
    <x v="11"/>
    <n v="98"/>
  </r>
  <r>
    <s v="OD0710"/>
    <s v="2007b-Norcross-32-BT25"/>
    <x v="11"/>
    <n v="98"/>
  </r>
  <r>
    <s v="OD0710"/>
    <s v="2007b-Norcross-32-BT25"/>
    <x v="11"/>
    <n v="98"/>
  </r>
  <r>
    <s v="OD0710"/>
    <s v="2007b-Norcross-32-BT25"/>
    <x v="11"/>
    <n v="98"/>
  </r>
  <r>
    <s v="OD0710"/>
    <s v="2007b-Norcross-32-BT25"/>
    <x v="11"/>
    <n v="99"/>
  </r>
  <r>
    <s v="OD0710"/>
    <s v="2007b-Norcross-32-BT25"/>
    <x v="11"/>
    <n v="99"/>
  </r>
  <r>
    <s v="OD0710"/>
    <s v="2007b-Norcross-32-BT25"/>
    <x v="11"/>
    <n v="100"/>
  </r>
  <r>
    <s v="OD0710"/>
    <s v="2007b-Norcross-32-BT25"/>
    <x v="11"/>
    <n v="100"/>
  </r>
  <r>
    <s v="OD0710"/>
    <s v="2007b-Norcross-32-BT25"/>
    <x v="11"/>
    <n v="101"/>
  </r>
  <r>
    <s v="OD0710"/>
    <s v="2007b-Norcross-32-BT25"/>
    <x v="11"/>
    <n v="101"/>
  </r>
  <r>
    <s v="OD0710"/>
    <s v="2007b-Norcross-32-BT25"/>
    <x v="11"/>
    <n v="102"/>
  </r>
  <r>
    <s v="OD0710"/>
    <s v="2007b-Norcross-32-BT25"/>
    <x v="11"/>
    <n v="102"/>
  </r>
  <r>
    <s v="OD0710"/>
    <s v="2007b-Norcross-32-BT25"/>
    <x v="11"/>
    <n v="103"/>
  </r>
  <r>
    <s v="OD0710"/>
    <s v="2007b-Norcross-32-BT25"/>
    <x v="11"/>
    <n v="103"/>
  </r>
  <r>
    <s v="OD0710"/>
    <s v="2007b-Norcross-32-BT25"/>
    <x v="11"/>
    <n v="104"/>
  </r>
  <r>
    <s v="OD0710"/>
    <s v="2007b-Norcross-32-BT25"/>
    <x v="11"/>
    <n v="105"/>
  </r>
  <r>
    <s v="OD0710"/>
    <s v="2007b-Norcross-32-BT25"/>
    <x v="11"/>
    <n v="105"/>
  </r>
  <r>
    <s v="OD0710"/>
    <s v="2007b-Norcross-32-BT25"/>
    <x v="11"/>
    <n v="105"/>
  </r>
  <r>
    <s v="OD0710"/>
    <s v="2007b-Norcross-32-BT25"/>
    <x v="11"/>
    <n v="105"/>
  </r>
  <r>
    <s v="OD0710"/>
    <s v="2007b-Norcross-32-BT25"/>
    <x v="11"/>
    <n v="106"/>
  </r>
  <r>
    <s v="OD0710"/>
    <s v="2007b-Norcross-32-BT25"/>
    <x v="11"/>
    <n v="108"/>
  </r>
  <r>
    <s v="OD0710"/>
    <s v="2007b-Norcross-32-BT25"/>
    <x v="11"/>
    <n v="108"/>
  </r>
  <r>
    <s v="OD0710"/>
    <s v="2007b-Norcross-32-BT25"/>
    <x v="11"/>
    <n v="112"/>
  </r>
  <r>
    <s v="OD0710"/>
    <s v="2007b-Norcross-32-BT25"/>
    <x v="11"/>
    <n v="223"/>
  </r>
  <r>
    <s v="OD0710"/>
    <s v="2007b-Norcross-32-BT25"/>
    <x v="38"/>
    <n v="176"/>
  </r>
  <r>
    <s v="OD0710"/>
    <s v="2007b-Norcross-32-BT25"/>
    <x v="0"/>
    <n v="36"/>
  </r>
  <r>
    <s v="OD0710"/>
    <s v="2007b-Norcross-32-BT25"/>
    <x v="0"/>
    <n v="38"/>
  </r>
  <r>
    <s v="OD0710"/>
    <s v="2007b-Norcross-32-BT25"/>
    <x v="0"/>
    <n v="39"/>
  </r>
  <r>
    <s v="OD0710"/>
    <s v="2007b-Norcross-32-BT25"/>
    <x v="0"/>
    <n v="40"/>
  </r>
  <r>
    <s v="OD0710"/>
    <s v="2007b-Norcross-32-BT25"/>
    <x v="0"/>
    <n v="40"/>
  </r>
  <r>
    <s v="OD0710"/>
    <s v="2007b-Norcross-32-BT25"/>
    <x v="0"/>
    <n v="40"/>
  </r>
  <r>
    <s v="OD0710"/>
    <s v="2007b-Norcross-32-BT25"/>
    <x v="0"/>
    <n v="40"/>
  </r>
  <r>
    <s v="OD0710"/>
    <s v="2007b-Norcross-32-BT25"/>
    <x v="0"/>
    <n v="40"/>
  </r>
  <r>
    <s v="OD0710"/>
    <s v="2007b-Norcross-32-BT25"/>
    <x v="0"/>
    <n v="40"/>
  </r>
  <r>
    <s v="OD0710"/>
    <s v="2007b-Norcross-32-BT25"/>
    <x v="0"/>
    <n v="41"/>
  </r>
  <r>
    <s v="OD0710"/>
    <s v="2007b-Norcross-32-BT25"/>
    <x v="0"/>
    <n v="41"/>
  </r>
  <r>
    <s v="OD0710"/>
    <s v="2007b-Norcross-32-BT25"/>
    <x v="0"/>
    <n v="41"/>
  </r>
  <r>
    <s v="OD0710"/>
    <s v="2007b-Norcross-32-BT25"/>
    <x v="0"/>
    <n v="41"/>
  </r>
  <r>
    <s v="OD0710"/>
    <s v="2007b-Norcross-32-BT25"/>
    <x v="0"/>
    <n v="41"/>
  </r>
  <r>
    <s v="OD0710"/>
    <s v="2007b-Norcross-32-BT25"/>
    <x v="0"/>
    <n v="41"/>
  </r>
  <r>
    <s v="OD0710"/>
    <s v="2007b-Norcross-32-BT25"/>
    <x v="0"/>
    <n v="41"/>
  </r>
  <r>
    <s v="OD0710"/>
    <s v="2007b-Norcross-32-BT25"/>
    <x v="0"/>
    <n v="41"/>
  </r>
  <r>
    <s v="OD0710"/>
    <s v="2007b-Norcross-32-BT25"/>
    <x v="0"/>
    <n v="41"/>
  </r>
  <r>
    <s v="OD0710"/>
    <s v="2007b-Norcross-32-BT25"/>
    <x v="0"/>
    <n v="42"/>
  </r>
  <r>
    <s v="OD0710"/>
    <s v="2007b-Norcross-32-BT25"/>
    <x v="0"/>
    <n v="42"/>
  </r>
  <r>
    <s v="OD0710"/>
    <s v="2007b-Norcross-32-BT25"/>
    <x v="0"/>
    <n v="42"/>
  </r>
  <r>
    <s v="OD0710"/>
    <s v="2007b-Norcross-32-BT25"/>
    <x v="0"/>
    <n v="42"/>
  </r>
  <r>
    <s v="OD0710"/>
    <s v="2007b-Norcross-32-BT25"/>
    <x v="0"/>
    <n v="42"/>
  </r>
  <r>
    <s v="OD0710"/>
    <s v="2007b-Norcross-32-BT25"/>
    <x v="0"/>
    <n v="42"/>
  </r>
  <r>
    <s v="OD0710"/>
    <s v="2007b-Norcross-32-BT25"/>
    <x v="0"/>
    <n v="42"/>
  </r>
  <r>
    <s v="OD0710"/>
    <s v="2007b-Norcross-32-BT25"/>
    <x v="0"/>
    <n v="42"/>
  </r>
  <r>
    <s v="OD0710"/>
    <s v="2007b-Norcross-32-BT25"/>
    <x v="0"/>
    <n v="42"/>
  </r>
  <r>
    <s v="OD0710"/>
    <s v="2007b-Norcross-32-BT25"/>
    <x v="0"/>
    <n v="42"/>
  </r>
  <r>
    <s v="OD0710"/>
    <s v="2007b-Norcross-32-BT25"/>
    <x v="0"/>
    <n v="42"/>
  </r>
  <r>
    <s v="OD0710"/>
    <s v="2007b-Norcross-32-BT25"/>
    <x v="0"/>
    <n v="43"/>
  </r>
  <r>
    <s v="OD0710"/>
    <s v="2007b-Norcross-32-BT25"/>
    <x v="0"/>
    <n v="43"/>
  </r>
  <r>
    <s v="OD0710"/>
    <s v="2007b-Norcross-32-BT25"/>
    <x v="0"/>
    <n v="43"/>
  </r>
  <r>
    <s v="OD0710"/>
    <s v="2007b-Norcross-32-BT25"/>
    <x v="0"/>
    <n v="43"/>
  </r>
  <r>
    <s v="OD0710"/>
    <s v="2007b-Norcross-32-BT25"/>
    <x v="0"/>
    <n v="43"/>
  </r>
  <r>
    <s v="OD0710"/>
    <s v="2007b-Norcross-32-BT25"/>
    <x v="0"/>
    <n v="43"/>
  </r>
  <r>
    <s v="OD0710"/>
    <s v="2007b-Norcross-32-BT25"/>
    <x v="0"/>
    <n v="43"/>
  </r>
  <r>
    <s v="OD0710"/>
    <s v="2007b-Norcross-32-BT25"/>
    <x v="0"/>
    <n v="43"/>
  </r>
  <r>
    <s v="OD0710"/>
    <s v="2007b-Norcross-32-BT25"/>
    <x v="0"/>
    <n v="44"/>
  </r>
  <r>
    <s v="OD0710"/>
    <s v="2007b-Norcross-32-BT25"/>
    <x v="0"/>
    <n v="44"/>
  </r>
  <r>
    <s v="OD0710"/>
    <s v="2007b-Norcross-32-BT25"/>
    <x v="0"/>
    <n v="44"/>
  </r>
  <r>
    <s v="OD0710"/>
    <s v="2007b-Norcross-32-BT25"/>
    <x v="0"/>
    <n v="44"/>
  </r>
  <r>
    <s v="OD0710"/>
    <s v="2007b-Norcross-32-BT25"/>
    <x v="0"/>
    <n v="44"/>
  </r>
  <r>
    <s v="OD0710"/>
    <s v="2007b-Norcross-32-BT25"/>
    <x v="0"/>
    <n v="44"/>
  </r>
  <r>
    <s v="OD0710"/>
    <s v="2007b-Norcross-32-BT25"/>
    <x v="0"/>
    <n v="44"/>
  </r>
  <r>
    <s v="OD0710"/>
    <s v="2007b-Norcross-32-BT25"/>
    <x v="0"/>
    <n v="44"/>
  </r>
  <r>
    <s v="OD0710"/>
    <s v="2007b-Norcross-32-BT25"/>
    <x v="0"/>
    <n v="44"/>
  </r>
  <r>
    <s v="OD0710"/>
    <s v="2007b-Norcross-32-BT25"/>
    <x v="0"/>
    <n v="45"/>
  </r>
  <r>
    <s v="OD0710"/>
    <s v="2007b-Norcross-32-BT25"/>
    <x v="0"/>
    <n v="45"/>
  </r>
  <r>
    <s v="OD0710"/>
    <s v="2007b-Norcross-32-BT25"/>
    <x v="0"/>
    <n v="45"/>
  </r>
  <r>
    <s v="OD0710"/>
    <s v="2007b-Norcross-32-BT25"/>
    <x v="0"/>
    <n v="45"/>
  </r>
  <r>
    <s v="OD0710"/>
    <s v="2007b-Norcross-32-BT25"/>
    <x v="0"/>
    <n v="45"/>
  </r>
  <r>
    <s v="OD0710"/>
    <s v="2007b-Norcross-32-BT25"/>
    <x v="0"/>
    <n v="45"/>
  </r>
  <r>
    <s v="OD0710"/>
    <s v="2007b-Norcross-32-BT25"/>
    <x v="0"/>
    <n v="45"/>
  </r>
  <r>
    <s v="OD0710"/>
    <s v="2007b-Norcross-32-BT25"/>
    <x v="0"/>
    <n v="45"/>
  </r>
  <r>
    <s v="OD0710"/>
    <s v="2007b-Norcross-32-BT25"/>
    <x v="0"/>
    <n v="47"/>
  </r>
  <r>
    <s v="OD0710"/>
    <s v="2007b-Norcross-32-BT25"/>
    <x v="0"/>
    <n v="47"/>
  </r>
  <r>
    <s v="OD0710"/>
    <s v="2007b-Norcross-32-BT25"/>
    <x v="0"/>
    <n v="47"/>
  </r>
  <r>
    <s v="OD0710"/>
    <s v="2007b-Norcross-32-BT25"/>
    <x v="0"/>
    <n v="47"/>
  </r>
  <r>
    <s v="OD0710"/>
    <s v="2007b-Norcross-32-BT25"/>
    <x v="0"/>
    <n v="48"/>
  </r>
  <r>
    <s v="OD0710"/>
    <s v="2007b-Norcross-32-BT25"/>
    <x v="0"/>
    <n v="58"/>
  </r>
  <r>
    <s v="OD0710"/>
    <s v="2007b-Norcross-32-BT25"/>
    <x v="0"/>
    <n v="62"/>
  </r>
  <r>
    <s v="OD0710"/>
    <s v="2007b-Norcross-32-BT25"/>
    <x v="0"/>
    <n v="62"/>
  </r>
  <r>
    <s v="OD0710"/>
    <s v="2007b-Norcross-32-BT25"/>
    <x v="0"/>
    <n v="63"/>
  </r>
  <r>
    <s v="OD0710"/>
    <s v="2007b-Norcross-32-BT25"/>
    <x v="0"/>
    <n v="65"/>
  </r>
  <r>
    <s v="OD0710"/>
    <s v="2007b-Norcross-32-BT25"/>
    <x v="0"/>
    <n v="72"/>
  </r>
  <r>
    <s v="OD0710"/>
    <s v="2007b-Norcross-32-BT25"/>
    <x v="0"/>
    <n v="85"/>
  </r>
  <r>
    <s v="OD0710"/>
    <s v="2007b-Norcross-32-BT25"/>
    <x v="0"/>
    <n v="92"/>
  </r>
  <r>
    <s v="OD0710"/>
    <s v="2007b-Norcross-32-BT25"/>
    <x v="0"/>
    <n v="93"/>
  </r>
  <r>
    <s v="OD0710"/>
    <s v="2007b-Norcross-32-BT25"/>
    <x v="6"/>
    <n v="47"/>
  </r>
  <r>
    <s v="OD0710"/>
    <s v="2007b-Norcross-32-BT25"/>
    <x v="6"/>
    <n v="55"/>
  </r>
  <r>
    <s v="OD0710"/>
    <s v="2007b-Norcross-32-BT25"/>
    <x v="6"/>
    <n v="56"/>
  </r>
  <r>
    <s v="OD0710"/>
    <s v="2007b-Norcross-32-BT25"/>
    <x v="6"/>
    <n v="58"/>
  </r>
  <r>
    <s v="OD0710"/>
    <s v="2007b-Norcross-32-BT25"/>
    <x v="6"/>
    <n v="62"/>
  </r>
  <r>
    <s v="OD0710"/>
    <s v="2007b-Norcross-32-BT25"/>
    <x v="6"/>
    <n v="63"/>
  </r>
  <r>
    <s v="OD0710"/>
    <s v="2007b-Norcross-32-BT25"/>
    <x v="6"/>
    <n v="63"/>
  </r>
  <r>
    <s v="OD0710"/>
    <s v="2007b-Norcross-32-BT25"/>
    <x v="6"/>
    <n v="63"/>
  </r>
  <r>
    <s v="OD0710"/>
    <s v="2007b-Norcross-32-BT25"/>
    <x v="6"/>
    <n v="64"/>
  </r>
  <r>
    <s v="OD0710"/>
    <s v="2007b-Norcross-32-BT25"/>
    <x v="6"/>
    <n v="66"/>
  </r>
  <r>
    <s v="OD0710"/>
    <s v="2007b-Norcross-32-BT25"/>
    <x v="6"/>
    <n v="68"/>
  </r>
  <r>
    <s v="OD0710"/>
    <s v="2007b-Norcross-32-BT25"/>
    <x v="6"/>
    <n v="68"/>
  </r>
  <r>
    <s v="OD0710"/>
    <s v="2007b-Norcross-32-BT25"/>
    <x v="6"/>
    <n v="68"/>
  </r>
  <r>
    <s v="OD0710"/>
    <s v="2007b-Norcross-32-BT25"/>
    <x v="6"/>
    <n v="70"/>
  </r>
  <r>
    <s v="OD0710"/>
    <s v="2007b-Norcross-32-BT25"/>
    <x v="6"/>
    <n v="70"/>
  </r>
  <r>
    <s v="OD0710"/>
    <s v="2007b-Norcross-32-BT25"/>
    <x v="6"/>
    <n v="70"/>
  </r>
  <r>
    <s v="OD0710"/>
    <s v="2007b-Norcross-32-BT25"/>
    <x v="6"/>
    <n v="70"/>
  </r>
  <r>
    <s v="OD0710"/>
    <s v="2007b-Norcross-32-BT25"/>
    <x v="6"/>
    <n v="71"/>
  </r>
  <r>
    <s v="OD0710"/>
    <s v="2007b-Norcross-32-BT25"/>
    <x v="6"/>
    <n v="71"/>
  </r>
  <r>
    <s v="OD0710"/>
    <s v="2007b-Norcross-32-BT25"/>
    <x v="6"/>
    <n v="72"/>
  </r>
  <r>
    <s v="OD0710"/>
    <s v="2007b-Norcross-32-BT25"/>
    <x v="6"/>
    <n v="72"/>
  </r>
  <r>
    <s v="OD0710"/>
    <s v="2007b-Norcross-32-BT25"/>
    <x v="6"/>
    <n v="73"/>
  </r>
  <r>
    <s v="OD0710"/>
    <s v="2007b-Norcross-32-BT25"/>
    <x v="6"/>
    <n v="74"/>
  </r>
  <r>
    <s v="OD0710"/>
    <s v="2007b-Norcross-32-BT25"/>
    <x v="6"/>
    <n v="75"/>
  </r>
  <r>
    <s v="OD0710"/>
    <s v="2007b-Norcross-32-BT25"/>
    <x v="6"/>
    <n v="75"/>
  </r>
  <r>
    <s v="OD0710"/>
    <s v="2007b-Norcross-32-BT25"/>
    <x v="6"/>
    <n v="75"/>
  </r>
  <r>
    <s v="OD0710"/>
    <s v="2007b-Norcross-32-BT25"/>
    <x v="6"/>
    <n v="75"/>
  </r>
  <r>
    <s v="OD0710"/>
    <s v="2007b-Norcross-32-BT25"/>
    <x v="6"/>
    <n v="75"/>
  </r>
  <r>
    <s v="OD0710"/>
    <s v="2007b-Norcross-32-BT25"/>
    <x v="6"/>
    <n v="76"/>
  </r>
  <r>
    <s v="OD0710"/>
    <s v="2007b-Norcross-32-BT25"/>
    <x v="6"/>
    <n v="76"/>
  </r>
  <r>
    <s v="OD0710"/>
    <s v="2007b-Norcross-32-BT25"/>
    <x v="6"/>
    <n v="76"/>
  </r>
  <r>
    <s v="OD0710"/>
    <s v="2007b-Norcross-32-BT25"/>
    <x v="6"/>
    <n v="80"/>
  </r>
  <r>
    <s v="OD0710"/>
    <s v="2007b-Norcross-32-BT25"/>
    <x v="6"/>
    <n v="80"/>
  </r>
  <r>
    <s v="OD0710"/>
    <s v="2007b-Norcross-32-BT25"/>
    <x v="6"/>
    <n v="83"/>
  </r>
  <r>
    <s v="OD0710"/>
    <s v="2007b-Norcross-32-BT25"/>
    <x v="6"/>
    <n v="146"/>
  </r>
  <r>
    <s v="OD0710"/>
    <s v="2007b-Norcross-32-BT25"/>
    <x v="39"/>
    <n v="41"/>
  </r>
  <r>
    <s v="OD0710"/>
    <s v="2007b-Norcross-32-BT25"/>
    <x v="39"/>
    <n v="50"/>
  </r>
  <r>
    <s v="OD0710"/>
    <s v="2007b-Norcross-32-BT25"/>
    <x v="40"/>
    <n v="27"/>
  </r>
  <r>
    <s v="OD0710"/>
    <s v="2007b-Norcross-32-BT25"/>
    <x v="27"/>
    <n v="22"/>
  </r>
  <r>
    <s v="OD0710"/>
    <s v="2007b-Norcross-32-BT25"/>
    <x v="27"/>
    <n v="37"/>
  </r>
  <r>
    <s v="OD0710"/>
    <s v="2007b-Norcross-32-BT25"/>
    <x v="27"/>
    <n v="38"/>
  </r>
  <r>
    <s v="OD0710"/>
    <s v="2007b-Norcross-32-BT25"/>
    <x v="27"/>
    <n v="45"/>
  </r>
  <r>
    <s v="OD0710"/>
    <s v="2007b-Norcross-32-BT25"/>
    <x v="27"/>
    <n v="46"/>
  </r>
  <r>
    <s v="OD0710"/>
    <s v="2007b-Norcross-32-BT25"/>
    <x v="27"/>
    <n v="56"/>
  </r>
  <r>
    <s v="OD0710"/>
    <s v="2007b-Norcross-32-BT25"/>
    <x v="27"/>
    <n v="110"/>
  </r>
  <r>
    <s v="OD0710"/>
    <s v="2007b-Norcross-32-BT25"/>
    <x v="27"/>
    <n v="127"/>
  </r>
  <r>
    <s v="OD0710"/>
    <s v="2007b-Norcross-32-BT25"/>
    <x v="27"/>
    <n v="128"/>
  </r>
  <r>
    <s v="OD0710"/>
    <s v="2007b-Norcross-32-BT25"/>
    <x v="27"/>
    <n v="134"/>
  </r>
  <r>
    <s v="OD0710"/>
    <s v="2007b-Norcross-32-BT25"/>
    <x v="27"/>
    <n v="134"/>
  </r>
  <r>
    <s v="OD0710"/>
    <s v="2007b-Norcross-32-BT25"/>
    <x v="27"/>
    <n v="135"/>
  </r>
  <r>
    <s v="OD0710"/>
    <s v="2007b-Norcross-32-BT25"/>
    <x v="27"/>
    <n v="136"/>
  </r>
  <r>
    <s v="OD0710"/>
    <s v="2007b-Norcross-32-BT25"/>
    <x v="27"/>
    <n v="137"/>
  </r>
  <r>
    <s v="OD0710"/>
    <s v="2007b-Norcross-32-BT25"/>
    <x v="27"/>
    <n v="141"/>
  </r>
  <r>
    <s v="OD0710"/>
    <s v="2007b-Norcross-32-BT25"/>
    <x v="27"/>
    <n v="150"/>
  </r>
  <r>
    <s v="OD0710"/>
    <s v="2007b-Norcross-32-BT25"/>
    <x v="27"/>
    <n v="153"/>
  </r>
  <r>
    <s v="OD0710"/>
    <s v="2007b-Norcross-32-BT25"/>
    <x v="27"/>
    <n v="158"/>
  </r>
  <r>
    <s v="OD0710"/>
    <s v="2007b-Norcross-32-BT25"/>
    <x v="27"/>
    <n v="167"/>
  </r>
  <r>
    <s v="OD0710"/>
    <s v="2007b-Norcross-32-BT25"/>
    <x v="41"/>
    <n v="33"/>
  </r>
  <r>
    <s v="OD0710"/>
    <s v="2007b-Norcross-32-BT25"/>
    <x v="3"/>
    <n v="55"/>
  </r>
  <r>
    <s v="OD0710"/>
    <s v="2007b-Norcross-32-BT25"/>
    <x v="3"/>
    <n v="56"/>
  </r>
  <r>
    <s v="OD0710"/>
    <s v="2007b-Norcross-32-BT25"/>
    <x v="3"/>
    <n v="56"/>
  </r>
  <r>
    <s v="OD0710"/>
    <s v="2007b-Norcross-32-BT25"/>
    <x v="3"/>
    <n v="57"/>
  </r>
  <r>
    <s v="OD0710"/>
    <s v="2007b-Norcross-32-BT25"/>
    <x v="3"/>
    <n v="57"/>
  </r>
  <r>
    <s v="OD0710"/>
    <s v="2007b-Norcross-32-BT25"/>
    <x v="3"/>
    <n v="57"/>
  </r>
  <r>
    <s v="OD0710"/>
    <s v="2007b-Norcross-32-BT25"/>
    <x v="3"/>
    <n v="58"/>
  </r>
  <r>
    <s v="OD0710"/>
    <s v="2007b-Norcross-32-BT25"/>
    <x v="3"/>
    <n v="58"/>
  </r>
  <r>
    <s v="OD0710"/>
    <s v="2007b-Norcross-32-BT25"/>
    <x v="3"/>
    <n v="59"/>
  </r>
  <r>
    <s v="OD0710"/>
    <s v="2007b-Norcross-32-BT25"/>
    <x v="3"/>
    <n v="59"/>
  </r>
  <r>
    <s v="OD0710"/>
    <s v="2007b-Norcross-32-BT25"/>
    <x v="3"/>
    <n v="59"/>
  </r>
  <r>
    <s v="OD0710"/>
    <s v="2007b-Norcross-32-BT25"/>
    <x v="3"/>
    <n v="60"/>
  </r>
  <r>
    <s v="OD0710"/>
    <s v="2007b-Norcross-32-BT25"/>
    <x v="3"/>
    <n v="60"/>
  </r>
  <r>
    <s v="OD0710"/>
    <s v="2007b-Norcross-32-BT25"/>
    <x v="3"/>
    <n v="60"/>
  </r>
  <r>
    <s v="OD0710"/>
    <s v="2007b-Norcross-32-BT25"/>
    <x v="3"/>
    <n v="60"/>
  </r>
  <r>
    <s v="OD0710"/>
    <s v="2007b-Norcross-32-BT25"/>
    <x v="3"/>
    <n v="60"/>
  </r>
  <r>
    <s v="OD0710"/>
    <s v="2007b-Norcross-32-BT25"/>
    <x v="3"/>
    <n v="60"/>
  </r>
  <r>
    <s v="OD0710"/>
    <s v="2007b-Norcross-32-BT25"/>
    <x v="3"/>
    <n v="61"/>
  </r>
  <r>
    <s v="OD0710"/>
    <s v="2007b-Norcross-32-BT25"/>
    <x v="3"/>
    <n v="61"/>
  </r>
  <r>
    <s v="OD0710"/>
    <s v="2007b-Norcross-32-BT25"/>
    <x v="3"/>
    <n v="61"/>
  </r>
  <r>
    <s v="OD0710"/>
    <s v="2007b-Norcross-32-BT25"/>
    <x v="3"/>
    <n v="61"/>
  </r>
  <r>
    <s v="OD0710"/>
    <s v="2007b-Norcross-32-BT25"/>
    <x v="3"/>
    <n v="61"/>
  </r>
  <r>
    <s v="OD0710"/>
    <s v="2007b-Norcross-32-BT25"/>
    <x v="3"/>
    <n v="62"/>
  </r>
  <r>
    <s v="OD0710"/>
    <s v="2007b-Norcross-32-BT25"/>
    <x v="3"/>
    <n v="62"/>
  </r>
  <r>
    <s v="OD0710"/>
    <s v="2007b-Norcross-32-BT25"/>
    <x v="3"/>
    <n v="62"/>
  </r>
  <r>
    <s v="OD0710"/>
    <s v="2007b-Norcross-32-BT25"/>
    <x v="3"/>
    <n v="62"/>
  </r>
  <r>
    <s v="OD0710"/>
    <s v="2007b-Norcross-32-BT25"/>
    <x v="3"/>
    <n v="62"/>
  </r>
  <r>
    <s v="OD0710"/>
    <s v="2007b-Norcross-32-BT25"/>
    <x v="3"/>
    <n v="62"/>
  </r>
  <r>
    <s v="OD0710"/>
    <s v="2007b-Norcross-32-BT25"/>
    <x v="3"/>
    <n v="63"/>
  </r>
  <r>
    <s v="OD0710"/>
    <s v="2007b-Norcross-32-BT25"/>
    <x v="3"/>
    <n v="63"/>
  </r>
  <r>
    <s v="OD0710"/>
    <s v="2007b-Norcross-32-BT25"/>
    <x v="3"/>
    <n v="63"/>
  </r>
  <r>
    <s v="OD0710"/>
    <s v="2007b-Norcross-32-BT25"/>
    <x v="3"/>
    <n v="63"/>
  </r>
  <r>
    <s v="OD0710"/>
    <s v="2007b-Norcross-32-BT25"/>
    <x v="3"/>
    <n v="64"/>
  </r>
  <r>
    <s v="OD0710"/>
    <s v="2007b-Norcross-32-BT25"/>
    <x v="3"/>
    <n v="64"/>
  </r>
  <r>
    <s v="OD0710"/>
    <s v="2007b-Norcross-32-BT25"/>
    <x v="3"/>
    <n v="64"/>
  </r>
  <r>
    <s v="OD0710"/>
    <s v="2007b-Norcross-32-BT25"/>
    <x v="3"/>
    <n v="65"/>
  </r>
  <r>
    <s v="OD0710"/>
    <s v="2007b-Norcross-32-BT25"/>
    <x v="3"/>
    <n v="65"/>
  </r>
  <r>
    <s v="OD0710"/>
    <s v="2007b-Norcross-32-BT25"/>
    <x v="3"/>
    <n v="65"/>
  </r>
  <r>
    <s v="OD0710"/>
    <s v="2007b-Norcross-32-BT25"/>
    <x v="3"/>
    <n v="66"/>
  </r>
  <r>
    <s v="OD0710"/>
    <s v="2007b-Norcross-32-BT25"/>
    <x v="3"/>
    <n v="66"/>
  </r>
  <r>
    <s v="OD0710"/>
    <s v="2007b-Norcross-32-BT25"/>
    <x v="3"/>
    <n v="66"/>
  </r>
  <r>
    <s v="OD0710"/>
    <s v="2007b-Norcross-32-BT25"/>
    <x v="3"/>
    <n v="67"/>
  </r>
  <r>
    <s v="OD0710"/>
    <s v="2007b-Norcross-32-BT25"/>
    <x v="3"/>
    <n v="68"/>
  </r>
  <r>
    <s v="OD0710"/>
    <s v="2007b-Norcross-32-BT25"/>
    <x v="3"/>
    <n v="69"/>
  </r>
  <r>
    <s v="OD0710"/>
    <s v="2007b-Norcross-32-BT25"/>
    <x v="3"/>
    <n v="69"/>
  </r>
  <r>
    <s v="OD0710"/>
    <s v="2007b-Norcross-32-BT25"/>
    <x v="3"/>
    <n v="72"/>
  </r>
  <r>
    <s v="OD0710"/>
    <s v="2007b-Norcross-32-BT25"/>
    <x v="3"/>
    <n v="73"/>
  </r>
  <r>
    <s v="OD0710"/>
    <s v="2007b-Norcross-32-BT25"/>
    <x v="3"/>
    <n v="82"/>
  </r>
  <r>
    <s v="OD0710"/>
    <s v="2007b-Norcross-32-BT25"/>
    <x v="3"/>
    <n v="88"/>
  </r>
  <r>
    <s v="OD0710"/>
    <s v="2007b-Norcross-32-BT25"/>
    <x v="3"/>
    <n v="89"/>
  </r>
  <r>
    <s v="OD0710"/>
    <s v="2007b-Norcross-32-BT25"/>
    <x v="3"/>
    <n v="90"/>
  </r>
  <r>
    <s v="OD0710"/>
    <s v="2007b-Norcross-32-BT25"/>
    <x v="3"/>
    <n v="91"/>
  </r>
  <r>
    <s v="OD0710"/>
    <s v="2007b-Norcross-32-BT25"/>
    <x v="3"/>
    <n v="93"/>
  </r>
  <r>
    <s v="OD0710"/>
    <s v="2007b-Norcross-32-BT25"/>
    <x v="3"/>
    <n v="94"/>
  </r>
  <r>
    <s v="OD0710"/>
    <s v="2007b-Norcross-32-BT25"/>
    <x v="3"/>
    <n v="94"/>
  </r>
  <r>
    <s v="OD0710"/>
    <s v="2007b-Norcross-32-BT25"/>
    <x v="3"/>
    <n v="94"/>
  </r>
  <r>
    <s v="OD0710"/>
    <s v="2007b-Norcross-32-BT25"/>
    <x v="3"/>
    <n v="95"/>
  </r>
  <r>
    <s v="OD0710"/>
    <s v="2007b-Norcross-32-BT25"/>
    <x v="3"/>
    <n v="97"/>
  </r>
  <r>
    <s v="OD0710"/>
    <s v="2007b-Norcross-32-BT25"/>
    <x v="3"/>
    <n v="97"/>
  </r>
  <r>
    <s v="OD0710"/>
    <s v="2007b-Norcross-32-BT25"/>
    <x v="3"/>
    <n v="97"/>
  </r>
  <r>
    <s v="OD0710"/>
    <s v="2007b-Norcross-32-BT25"/>
    <x v="3"/>
    <n v="98"/>
  </r>
  <r>
    <s v="OD0710"/>
    <s v="2007b-Norcross-32-BT25"/>
    <x v="3"/>
    <n v="102"/>
  </r>
  <r>
    <s v="OD0710"/>
    <s v="2007b-Norcross-32-BT25"/>
    <x v="3"/>
    <n v="102"/>
  </r>
  <r>
    <s v="OD0710"/>
    <s v="2007b-Norcross-32-BT25"/>
    <x v="3"/>
    <n v="104"/>
  </r>
  <r>
    <s v="OD0710"/>
    <s v="2007b-Norcross-32-BT25"/>
    <x v="3"/>
    <n v="104"/>
  </r>
  <r>
    <s v="OD0710"/>
    <s v="2007b-Norcross-32-BT25"/>
    <x v="3"/>
    <n v="106"/>
  </r>
  <r>
    <s v="OD0710"/>
    <s v="2007b-Norcross-32-BT25"/>
    <x v="3"/>
    <n v="107"/>
  </r>
  <r>
    <s v="OD0710"/>
    <s v="2007b-Norcross-32-BT25"/>
    <x v="3"/>
    <n v="109"/>
  </r>
  <r>
    <s v="OD0710"/>
    <s v="2007b-Norcross-32-BT25"/>
    <x v="3"/>
    <n v="110"/>
  </r>
  <r>
    <s v="OD0710"/>
    <s v="2007b-Norcross-32-BT25"/>
    <x v="3"/>
    <n v="110"/>
  </r>
  <r>
    <s v="OD0710"/>
    <s v="2007b-Norcross-32-BT25"/>
    <x v="3"/>
    <n v="110"/>
  </r>
  <r>
    <s v="OD0710"/>
    <s v="2007b-Norcross-32-BT25"/>
    <x v="3"/>
    <n v="112"/>
  </r>
  <r>
    <s v="OD0710"/>
    <s v="2007b-Norcross-32-BT25"/>
    <x v="3"/>
    <n v="113"/>
  </r>
  <r>
    <s v="OD0710"/>
    <s v="2007b-Norcross-32-BT25"/>
    <x v="3"/>
    <n v="113"/>
  </r>
  <r>
    <s v="OD0710"/>
    <s v="2007b-Norcross-32-BT25"/>
    <x v="3"/>
    <n v="115"/>
  </r>
  <r>
    <s v="OD0710"/>
    <s v="2007b-Norcross-32-BT25"/>
    <x v="3"/>
    <n v="115"/>
  </r>
  <r>
    <s v="OD0710"/>
    <s v="2007b-Norcross-32-BT25"/>
    <x v="3"/>
    <n v="115"/>
  </r>
  <r>
    <s v="OD0710"/>
    <s v="2007b-Norcross-32-BT25"/>
    <x v="3"/>
    <n v="116"/>
  </r>
  <r>
    <s v="OD0710"/>
    <s v="2007b-Norcross-32-BT25"/>
    <x v="3"/>
    <n v="116"/>
  </r>
  <r>
    <s v="OD0710"/>
    <s v="2007b-Norcross-32-BT25"/>
    <x v="3"/>
    <n v="117"/>
  </r>
  <r>
    <s v="OD0710"/>
    <s v="2007b-Norcross-32-BT25"/>
    <x v="3"/>
    <n v="117"/>
  </r>
  <r>
    <s v="OD0710"/>
    <s v="2007b-Norcross-32-BT25"/>
    <x v="3"/>
    <n v="118"/>
  </r>
  <r>
    <s v="OD0710"/>
    <s v="2007b-Norcross-32-BT25"/>
    <x v="3"/>
    <n v="119"/>
  </r>
  <r>
    <s v="OD0710"/>
    <s v="2007b-Norcross-32-BT25"/>
    <x v="3"/>
    <n v="119"/>
  </r>
  <r>
    <s v="OD0710"/>
    <s v="2007b-Norcross-32-BT25"/>
    <x v="3"/>
    <n v="120"/>
  </r>
  <r>
    <s v="OD0710"/>
    <s v="2007b-Norcross-32-BT25"/>
    <x v="3"/>
    <n v="120"/>
  </r>
  <r>
    <s v="OD0710"/>
    <s v="2007b-Norcross-32-BT25"/>
    <x v="3"/>
    <n v="120"/>
  </r>
  <r>
    <s v="OD0710"/>
    <s v="2007b-Norcross-32-BT25"/>
    <x v="3"/>
    <n v="121"/>
  </r>
  <r>
    <s v="OD0710"/>
    <s v="2007b-Norcross-32-BT25"/>
    <x v="3"/>
    <n v="121"/>
  </r>
  <r>
    <s v="OD0710"/>
    <s v="2007b-Norcross-32-BT25"/>
    <x v="3"/>
    <n v="122"/>
  </r>
  <r>
    <s v="OD0710"/>
    <s v="2007b-Norcross-32-BT25"/>
    <x v="3"/>
    <n v="122"/>
  </r>
  <r>
    <s v="OD0710"/>
    <s v="2007b-Norcross-32-BT25"/>
    <x v="3"/>
    <n v="123"/>
  </r>
  <r>
    <s v="OD0710"/>
    <s v="2007b-Norcross-32-BT25"/>
    <x v="3"/>
    <n v="123"/>
  </r>
  <r>
    <s v="OD0710"/>
    <s v="2007b-Norcross-32-BT25"/>
    <x v="3"/>
    <n v="123"/>
  </r>
  <r>
    <s v="OD0710"/>
    <s v="2007b-Norcross-32-BT25"/>
    <x v="3"/>
    <n v="123"/>
  </r>
  <r>
    <s v="OD0710"/>
    <s v="2007b-Norcross-32-BT25"/>
    <x v="3"/>
    <n v="124"/>
  </r>
  <r>
    <s v="OD0710"/>
    <s v="2007b-Norcross-32-BT25"/>
    <x v="3"/>
    <n v="124"/>
  </r>
  <r>
    <s v="OD0710"/>
    <s v="2007b-Norcross-32-BT25"/>
    <x v="3"/>
    <n v="125"/>
  </r>
  <r>
    <s v="OD0710"/>
    <s v="2007b-Norcross-32-BT25"/>
    <x v="3"/>
    <n v="125"/>
  </r>
  <r>
    <s v="OD0710"/>
    <s v="2007b-Norcross-32-BT25"/>
    <x v="3"/>
    <n v="125"/>
  </r>
  <r>
    <s v="OD0710"/>
    <s v="2007b-Norcross-32-BT25"/>
    <x v="3"/>
    <n v="126"/>
  </r>
  <r>
    <s v="OD0710"/>
    <s v="2007b-Norcross-32-BT25"/>
    <x v="3"/>
    <n v="127"/>
  </r>
  <r>
    <s v="OD0710"/>
    <s v="2007b-Norcross-32-BT25"/>
    <x v="3"/>
    <n v="128"/>
  </r>
  <r>
    <s v="OD0710"/>
    <s v="2007b-Norcross-32-BT25"/>
    <x v="3"/>
    <n v="129"/>
  </r>
  <r>
    <s v="OD0710"/>
    <s v="2007b-Norcross-32-BT25"/>
    <x v="3"/>
    <n v="129"/>
  </r>
  <r>
    <s v="OD0710"/>
    <s v="2007b-Norcross-32-BT25"/>
    <x v="3"/>
    <n v="130"/>
  </r>
  <r>
    <s v="OD0710"/>
    <s v="2007b-Norcross-32-BT25"/>
    <x v="3"/>
    <n v="130"/>
  </r>
  <r>
    <s v="OD0710"/>
    <s v="2007b-Norcross-32-BT25"/>
    <x v="3"/>
    <n v="130"/>
  </r>
  <r>
    <s v="OD0710"/>
    <s v="2007b-Norcross-32-BT25"/>
    <x v="3"/>
    <n v="132"/>
  </r>
  <r>
    <s v="OD0710"/>
    <s v="2007b-Norcross-32-BT25"/>
    <x v="3"/>
    <n v="133"/>
  </r>
  <r>
    <s v="OD0710"/>
    <s v="2007b-Norcross-32-BT25"/>
    <x v="3"/>
    <n v="134"/>
  </r>
  <r>
    <s v="OD0710"/>
    <s v="2007b-Norcross-32-BT25"/>
    <x v="3"/>
    <n v="134"/>
  </r>
  <r>
    <s v="OD0710"/>
    <s v="2007b-Norcross-32-BT25"/>
    <x v="3"/>
    <n v="142"/>
  </r>
  <r>
    <s v="OD0710"/>
    <s v="2007b-Norcross-32-BT25"/>
    <x v="3"/>
    <n v="142"/>
  </r>
  <r>
    <s v="OD0710"/>
    <s v="2007b-Norcross-32-BT25"/>
    <x v="3"/>
    <n v="142"/>
  </r>
  <r>
    <s v="OD0710"/>
    <s v="2007b-Norcross-32-BT25"/>
    <x v="3"/>
    <n v="143"/>
  </r>
  <r>
    <s v="OD0710"/>
    <s v="2007b-Norcross-32-BT25"/>
    <x v="3"/>
    <n v="144"/>
  </r>
  <r>
    <s v="OD0710"/>
    <s v="2007b-Norcross-32-BT25"/>
    <x v="3"/>
    <n v="145"/>
  </r>
  <r>
    <s v="OD0710"/>
    <s v="2007b-Norcross-32-BT25"/>
    <x v="3"/>
    <n v="147"/>
  </r>
  <r>
    <s v="OD0710"/>
    <s v="2007b-Norcross-32-BT25"/>
    <x v="3"/>
    <n v="147"/>
  </r>
  <r>
    <s v="OD0710"/>
    <s v="2007b-Norcross-32-BT25"/>
    <x v="3"/>
    <n v="147"/>
  </r>
  <r>
    <s v="OD0710"/>
    <s v="2007b-Norcross-32-BT25"/>
    <x v="3"/>
    <n v="152"/>
  </r>
  <r>
    <s v="OD0710"/>
    <s v="2007b-Norcross-32-BT25"/>
    <x v="3"/>
    <n v="154"/>
  </r>
  <r>
    <s v="OD0710"/>
    <s v="2007b-Norcross-32-BT25"/>
    <x v="3"/>
    <n v="155"/>
  </r>
  <r>
    <s v="OD0710"/>
    <s v="2007b-Norcross-32-BT25"/>
    <x v="3"/>
    <n v="156"/>
  </r>
  <r>
    <s v="OD0710"/>
    <s v="2007b-Norcross-32-BT25"/>
    <x v="3"/>
    <n v="156"/>
  </r>
  <r>
    <s v="OD0710"/>
    <s v="2007b-Norcross-32-BT25"/>
    <x v="3"/>
    <n v="156"/>
  </r>
  <r>
    <s v="OD0710"/>
    <s v="2007b-Norcross-32-BT25"/>
    <x v="3"/>
    <n v="160"/>
  </r>
  <r>
    <s v="OD0710"/>
    <s v="2007b-Norcross-32-BT25"/>
    <x v="3"/>
    <n v="161"/>
  </r>
  <r>
    <s v="OD0710"/>
    <s v="2007b-Norcross-32-BT25"/>
    <x v="3"/>
    <n v="165"/>
  </r>
  <r>
    <s v="OD0710"/>
    <s v="2007b-Norcross-32-BT25"/>
    <x v="3"/>
    <n v="166"/>
  </r>
  <r>
    <s v="OD0710"/>
    <s v="2007b-Norcross-32-BT25"/>
    <x v="3"/>
    <n v="167"/>
  </r>
  <r>
    <s v="OD0710"/>
    <s v="2007b-Norcross-32-BT25"/>
    <x v="3"/>
    <n v="167"/>
  </r>
  <r>
    <s v="OD0710"/>
    <s v="2007b-Norcross-32-BT25"/>
    <x v="3"/>
    <n v="177"/>
  </r>
  <r>
    <s v="OD0710"/>
    <s v="2007b-Norcross-32-BT25"/>
    <x v="3"/>
    <n v="179"/>
  </r>
  <r>
    <s v="OD0710"/>
    <s v="2007b-Norcross-32-BT25"/>
    <x v="3"/>
    <n v="185"/>
  </r>
  <r>
    <s v="OD0710"/>
    <s v="2007b-Norcross-32-BT25"/>
    <x v="3"/>
    <n v="185"/>
  </r>
  <r>
    <s v="OD0710"/>
    <s v="2007b-Norcross-32-BT25"/>
    <x v="3"/>
    <n v="186"/>
  </r>
  <r>
    <s v="OD0710"/>
    <s v="2007b-Norcross-32-BT25"/>
    <x v="3"/>
    <n v="188"/>
  </r>
  <r>
    <s v="OD0710"/>
    <s v="2007b-Norcross-32-BT25"/>
    <x v="3"/>
    <n v="189"/>
  </r>
  <r>
    <s v="OD0710"/>
    <s v="2007b-Norcross-32-BT25"/>
    <x v="3"/>
    <n v="192"/>
  </r>
  <r>
    <s v="OD0710"/>
    <s v="2007b-Norcross-32-BT25"/>
    <x v="3"/>
    <n v="194"/>
  </r>
  <r>
    <s v="OD0710"/>
    <s v="2007b-Norcross-32-BT25"/>
    <x v="3"/>
    <n v="195"/>
  </r>
  <r>
    <s v="OD0710"/>
    <s v="2007b-Norcross-32-BT25"/>
    <x v="3"/>
    <n v="205"/>
  </r>
  <r>
    <s v="OD0710"/>
    <s v="2007b-Norcross-32-BT25"/>
    <x v="3"/>
    <n v="231"/>
  </r>
  <r>
    <s v="OD0710"/>
    <s v="2007b-Norcross-32-BT25"/>
    <x v="8"/>
    <n v="62"/>
  </r>
  <r>
    <s v="OD0710"/>
    <s v="2007b-Norcross-32-BT25"/>
    <x v="8"/>
    <n v="62"/>
  </r>
  <r>
    <s v="OD0710"/>
    <s v="2007b-Norcross-32-BT25"/>
    <x v="8"/>
    <n v="62"/>
  </r>
  <r>
    <s v="OD0710"/>
    <s v="2007b-Norcross-32-BT25"/>
    <x v="8"/>
    <n v="62"/>
  </r>
  <r>
    <s v="OD0710"/>
    <s v="2007b-Norcross-32-BT25"/>
    <x v="8"/>
    <n v="63"/>
  </r>
  <r>
    <s v="OD0710"/>
    <s v="2007b-Norcross-32-BT25"/>
    <x v="8"/>
    <n v="65"/>
  </r>
  <r>
    <s v="OD0710"/>
    <s v="2007b-Norcross-32-BT25"/>
    <x v="8"/>
    <n v="65"/>
  </r>
  <r>
    <s v="OD0710"/>
    <s v="2007b-Norcross-32-BT25"/>
    <x v="8"/>
    <n v="65"/>
  </r>
  <r>
    <s v="OD0710"/>
    <s v="2007b-Norcross-32-BT25"/>
    <x v="8"/>
    <n v="66"/>
  </r>
  <r>
    <s v="OD0710"/>
    <s v="2007b-Norcross-32-BT25"/>
    <x v="8"/>
    <n v="66"/>
  </r>
  <r>
    <s v="OD0710"/>
    <s v="2007b-Norcross-32-BT25"/>
    <x v="8"/>
    <n v="66"/>
  </r>
  <r>
    <s v="OD0710"/>
    <s v="2007b-Norcross-32-BT25"/>
    <x v="8"/>
    <n v="67"/>
  </r>
  <r>
    <s v="OD0710"/>
    <s v="2007b-Norcross-32-BT25"/>
    <x v="8"/>
    <n v="67"/>
  </r>
  <r>
    <s v="OD0710"/>
    <s v="2007b-Norcross-32-BT25"/>
    <x v="8"/>
    <n v="67"/>
  </r>
  <r>
    <s v="OD0710"/>
    <s v="2007b-Norcross-32-BT25"/>
    <x v="8"/>
    <n v="70"/>
  </r>
  <r>
    <s v="OD0710"/>
    <s v="2007b-Norcross-32-BT25"/>
    <x v="8"/>
    <n v="70"/>
  </r>
  <r>
    <s v="OD0710"/>
    <s v="2007b-Norcross-32-BT25"/>
    <x v="8"/>
    <n v="115"/>
  </r>
  <r>
    <s v="OD0710"/>
    <s v="2007b-Norcross-32-BT25"/>
    <x v="8"/>
    <n v="120"/>
  </r>
  <r>
    <s v="OD0710"/>
    <s v="2007b-Norcross-32-BT25"/>
    <x v="8"/>
    <n v="126"/>
  </r>
  <r>
    <s v="OD0710"/>
    <s v="2007b-Norcross-32-BT25"/>
    <x v="8"/>
    <n v="133"/>
  </r>
  <r>
    <s v="OD0710"/>
    <s v="2007b-Norcross-32-BT25"/>
    <x v="8"/>
    <n v="134"/>
  </r>
  <r>
    <s v="OD0710"/>
    <s v="2007b-Norcross-32-BT25"/>
    <x v="8"/>
    <n v="134"/>
  </r>
  <r>
    <s v="OD0710"/>
    <s v="2007b-Norcross-32-BT25"/>
    <x v="8"/>
    <n v="135"/>
  </r>
  <r>
    <s v="OD0710"/>
    <s v="2007b-Norcross-32-BT25"/>
    <x v="8"/>
    <n v="277"/>
  </r>
  <r>
    <s v="OD0710"/>
    <s v="2007b-Norcross-32-BT25"/>
    <x v="4"/>
    <n v="38"/>
  </r>
  <r>
    <s v="OD0710"/>
    <s v="2007b-Norcross-32-BT25"/>
    <x v="4"/>
    <n v="40"/>
  </r>
  <r>
    <s v="OD0710"/>
    <s v="2007b-Norcross-32-BT25"/>
    <x v="4"/>
    <n v="42"/>
  </r>
  <r>
    <s v="OD0710"/>
    <s v="2007b-Norcross-32-BT25"/>
    <x v="4"/>
    <n v="44"/>
  </r>
  <r>
    <s v="OD0710"/>
    <s v="2007b-Norcross-32-BT25"/>
    <x v="4"/>
    <n v="44"/>
  </r>
  <r>
    <s v="OD0710"/>
    <s v="2007b-Norcross-32-BT25"/>
    <x v="4"/>
    <n v="44"/>
  </r>
  <r>
    <s v="OD0710"/>
    <s v="2007b-Norcross-32-BT25"/>
    <x v="4"/>
    <n v="45"/>
  </r>
  <r>
    <s v="OD0710"/>
    <s v="2007b-Norcross-32-BT25"/>
    <x v="4"/>
    <n v="46"/>
  </r>
  <r>
    <s v="OD0710"/>
    <s v="2007b-Norcross-32-BT25"/>
    <x v="4"/>
    <n v="46"/>
  </r>
  <r>
    <s v="OD0710"/>
    <s v="2007b-Norcross-32-BT25"/>
    <x v="4"/>
    <n v="46"/>
  </r>
  <r>
    <s v="OD0710"/>
    <s v="2007b-Norcross-32-BT25"/>
    <x v="4"/>
    <n v="46"/>
  </r>
  <r>
    <s v="OD0710"/>
    <s v="2007b-Norcross-32-BT25"/>
    <x v="4"/>
    <n v="46"/>
  </r>
  <r>
    <s v="OD0710"/>
    <s v="2007b-Norcross-32-BT25"/>
    <x v="4"/>
    <n v="47"/>
  </r>
  <r>
    <s v="OD0710"/>
    <s v="2007b-Norcross-32-BT25"/>
    <x v="4"/>
    <n v="47"/>
  </r>
  <r>
    <s v="OD0710"/>
    <s v="2007b-Norcross-32-BT25"/>
    <x v="4"/>
    <n v="47"/>
  </r>
  <r>
    <s v="OD0710"/>
    <s v="2007b-Norcross-32-BT25"/>
    <x v="4"/>
    <n v="47"/>
  </r>
  <r>
    <s v="OD0710"/>
    <s v="2007b-Norcross-32-BT25"/>
    <x v="4"/>
    <n v="48"/>
  </r>
  <r>
    <s v="OD0710"/>
    <s v="2007b-Norcross-32-BT25"/>
    <x v="4"/>
    <n v="48"/>
  </r>
  <r>
    <s v="OD0710"/>
    <s v="2007b-Norcross-32-BT25"/>
    <x v="4"/>
    <n v="49"/>
  </r>
  <r>
    <s v="OD0710"/>
    <s v="2007b-Norcross-32-BT25"/>
    <x v="4"/>
    <n v="49"/>
  </r>
  <r>
    <s v="OD0710"/>
    <s v="2007b-Norcross-32-BT25"/>
    <x v="4"/>
    <n v="49"/>
  </r>
  <r>
    <s v="OD0710"/>
    <s v="2007b-Norcross-32-BT25"/>
    <x v="4"/>
    <n v="50"/>
  </r>
  <r>
    <s v="OD0710"/>
    <s v="2007b-Norcross-32-BT25"/>
    <x v="4"/>
    <n v="51"/>
  </r>
  <r>
    <s v="OD0710"/>
    <s v="2007b-Norcross-32-BT25"/>
    <x v="4"/>
    <n v="51"/>
  </r>
  <r>
    <s v="OD0710"/>
    <s v="2007b-Norcross-32-BT25"/>
    <x v="4"/>
    <n v="51"/>
  </r>
  <r>
    <s v="OD0710"/>
    <s v="2007b-Norcross-32-BT25"/>
    <x v="4"/>
    <n v="51"/>
  </r>
  <r>
    <s v="OD0710"/>
    <s v="2007b-Norcross-32-BT25"/>
    <x v="4"/>
    <n v="52"/>
  </r>
  <r>
    <s v="OD0710"/>
    <s v="2007b-Norcross-32-BT25"/>
    <x v="4"/>
    <n v="52"/>
  </r>
  <r>
    <s v="OD0710"/>
    <s v="2007b-Norcross-32-BT25"/>
    <x v="4"/>
    <n v="52"/>
  </r>
  <r>
    <s v="OD0710"/>
    <s v="2007b-Norcross-32-BT25"/>
    <x v="4"/>
    <n v="52"/>
  </r>
  <r>
    <s v="OD0710"/>
    <s v="2007b-Norcross-32-BT25"/>
    <x v="4"/>
    <n v="52"/>
  </r>
  <r>
    <s v="OD0710"/>
    <s v="2007b-Norcross-32-BT25"/>
    <x v="4"/>
    <n v="53"/>
  </r>
  <r>
    <s v="OD0710"/>
    <s v="2007b-Norcross-32-BT25"/>
    <x v="4"/>
    <n v="53"/>
  </r>
  <r>
    <s v="OD0710"/>
    <s v="2007b-Norcross-32-BT25"/>
    <x v="4"/>
    <n v="54"/>
  </r>
  <r>
    <s v="OD0710"/>
    <s v="2007b-Norcross-32-BT25"/>
    <x v="4"/>
    <n v="55"/>
  </r>
  <r>
    <s v="OD0710"/>
    <s v="2007b-Norcross-32-BT25"/>
    <x v="4"/>
    <n v="55"/>
  </r>
  <r>
    <s v="OD0710"/>
    <s v="2007b-Norcross-32-BT25"/>
    <x v="4"/>
    <n v="55"/>
  </r>
  <r>
    <s v="OD0710"/>
    <s v="2007b-Norcross-32-BT25"/>
    <x v="4"/>
    <n v="56"/>
  </r>
  <r>
    <s v="OD0710"/>
    <s v="2007b-Norcross-32-BT25"/>
    <x v="4"/>
    <n v="56"/>
  </r>
  <r>
    <s v="OD0710"/>
    <s v="2007b-Norcross-32-BT25"/>
    <x v="4"/>
    <n v="57"/>
  </r>
  <r>
    <s v="OD0710"/>
    <s v="2007b-Norcross-32-BT25"/>
    <x v="4"/>
    <n v="58"/>
  </r>
  <r>
    <s v="OD0710"/>
    <s v="2007b-Norcross-32-BT25"/>
    <x v="4"/>
    <n v="58"/>
  </r>
  <r>
    <s v="OD0710"/>
    <s v="2007b-Norcross-32-BT25"/>
    <x v="4"/>
    <n v="59"/>
  </r>
  <r>
    <s v="OD0710"/>
    <s v="2007b-Norcross-32-BT25"/>
    <x v="4"/>
    <n v="60"/>
  </r>
  <r>
    <s v="OD0710"/>
    <s v="2007b-Norcross-32-BT25"/>
    <x v="4"/>
    <n v="60"/>
  </r>
  <r>
    <s v="OD0710"/>
    <s v="2007b-Norcross-32-BT25"/>
    <x v="4"/>
    <n v="60"/>
  </r>
  <r>
    <s v="OD0710"/>
    <s v="2007b-Norcross-32-BT25"/>
    <x v="4"/>
    <n v="61"/>
  </r>
  <r>
    <s v="OD0710"/>
    <s v="2007b-Norcross-32-BT25"/>
    <x v="4"/>
    <n v="62"/>
  </r>
  <r>
    <s v="OD0710"/>
    <s v="2007b-Norcross-32-BT25"/>
    <x v="4"/>
    <n v="63"/>
  </r>
  <r>
    <s v="OD0710"/>
    <s v="2007b-Norcross-32-BT25"/>
    <x v="4"/>
    <n v="64"/>
  </r>
  <r>
    <s v="OD0710"/>
    <s v="2007b-Norcross-32-BT25"/>
    <x v="4"/>
    <n v="120"/>
  </r>
  <r>
    <s v="OD0710"/>
    <s v="2007b-Norcross-32-BT25"/>
    <x v="4"/>
    <n v="124"/>
  </r>
  <r>
    <s v="OD0710"/>
    <s v="2007b-Norcross-32-BT25"/>
    <x v="4"/>
    <n v="135"/>
  </r>
  <r>
    <s v="OD0710"/>
    <s v="2007b-Norcross-32-BT25"/>
    <x v="42"/>
    <n v="138"/>
  </r>
  <r>
    <s v="OD0710"/>
    <s v="2007b-Norcross-32-BT25"/>
    <x v="42"/>
    <n v="147"/>
  </r>
  <r>
    <s v="OD0710"/>
    <s v="2007b-Norcross-32-BT25"/>
    <x v="14"/>
    <n v="44"/>
  </r>
  <r>
    <s v="OD0710"/>
    <s v="2007b-Norcross-32-BT25"/>
    <x v="14"/>
    <n v="45"/>
  </r>
  <r>
    <s v="OD0710"/>
    <s v="2007b-Norcross-32-BT25"/>
    <x v="14"/>
    <n v="45"/>
  </r>
  <r>
    <s v="OD0710"/>
    <s v="2007b-Norcross-32-BT25"/>
    <x v="14"/>
    <n v="46"/>
  </r>
  <r>
    <s v="OD0710"/>
    <s v="2007b-Norcross-32-BT25"/>
    <x v="14"/>
    <n v="48"/>
  </r>
  <r>
    <s v="OD0710"/>
    <s v="2007b-Norcross-32-BT25"/>
    <x v="14"/>
    <n v="48"/>
  </r>
  <r>
    <s v="OD0710"/>
    <s v="2007b-Norcross-32-BT25"/>
    <x v="14"/>
    <n v="50"/>
  </r>
  <r>
    <s v="OD0710"/>
    <s v="2007b-Norcross-32-BT25"/>
    <x v="14"/>
    <n v="52"/>
  </r>
  <r>
    <s v="OD0710"/>
    <s v="2007b-Norcross-32-BT25"/>
    <x v="14"/>
    <n v="54"/>
  </r>
  <r>
    <s v="OD0710"/>
    <s v="2007b-Norcross-32-BT25"/>
    <x v="14"/>
    <n v="54"/>
  </r>
  <r>
    <s v="OD0710"/>
    <s v="2007b-Norcross-32-BT25"/>
    <x v="14"/>
    <n v="79"/>
  </r>
  <r>
    <s v="OD0710"/>
    <s v="2007b-Norcross-32-BT25"/>
    <x v="14"/>
    <n v="80"/>
  </r>
  <r>
    <s v="OD0710"/>
    <s v="2007b-Norcross-32-BT25"/>
    <x v="14"/>
    <n v="87"/>
  </r>
  <r>
    <s v="OD0710"/>
    <s v="2007b-Norcross-32-BT25"/>
    <x v="14"/>
    <n v="89"/>
  </r>
  <r>
    <s v="OD0710"/>
    <s v="2007b-Norcross-32-BT25"/>
    <x v="14"/>
    <n v="90"/>
  </r>
  <r>
    <s v="OD0710"/>
    <s v="2007b-Norcross-32-BT25"/>
    <x v="14"/>
    <n v="91"/>
  </r>
  <r>
    <s v="OD0710"/>
    <s v="2007b-Norcross-32-BT25"/>
    <x v="15"/>
    <n v="95"/>
  </r>
  <r>
    <s v="OD0710"/>
    <s v="2007b-Norcross-32-BT25"/>
    <x v="17"/>
    <n v="47"/>
  </r>
  <r>
    <s v="OD0710"/>
    <s v="2007b-Norcross-32-BT25"/>
    <x v="17"/>
    <n v="56"/>
  </r>
  <r>
    <s v="OD0710"/>
    <s v="2007b-Norcross-33-BT26"/>
    <x v="6"/>
    <n v="30"/>
  </r>
  <r>
    <s v="OD0710"/>
    <s v="2007b-Norcross-33-BT26"/>
    <x v="6"/>
    <n v="31"/>
  </r>
  <r>
    <s v="OD0710"/>
    <s v="2007b-Norcross-33-BT26"/>
    <x v="6"/>
    <n v="34"/>
  </r>
  <r>
    <s v="OD0710"/>
    <s v="2007b-Norcross-33-BT26"/>
    <x v="6"/>
    <n v="34"/>
  </r>
  <r>
    <s v="OD0710"/>
    <s v="2007b-Norcross-36-BT27"/>
    <x v="43"/>
    <n v="25"/>
  </r>
  <r>
    <s v="OD0710"/>
    <s v="2007b-Norcross-36-BT27"/>
    <x v="43"/>
    <n v="26"/>
  </r>
  <r>
    <s v="OD0710"/>
    <s v="2007b-Norcross-36-BT27"/>
    <x v="43"/>
    <n v="28"/>
  </r>
  <r>
    <s v="OD0710"/>
    <s v="2007b-Norcross-36-BT27"/>
    <x v="43"/>
    <n v="29"/>
  </r>
  <r>
    <s v="OD0710"/>
    <s v="2007b-Norcross-36-BT27"/>
    <x v="43"/>
    <n v="32"/>
  </r>
  <r>
    <s v="OD0710"/>
    <s v="2007b-Norcross-36-BT27"/>
    <x v="43"/>
    <n v="35"/>
  </r>
  <r>
    <s v="OD0710"/>
    <s v="2007b-Norcross-36-BT27"/>
    <x v="43"/>
    <n v="36"/>
  </r>
  <r>
    <s v="OD0710"/>
    <s v="2007b-Norcross-36-BT27"/>
    <x v="43"/>
    <n v="36"/>
  </r>
  <r>
    <s v="OD0710"/>
    <s v="2007b-Norcross-36-BT27"/>
    <x v="43"/>
    <n v="36"/>
  </r>
  <r>
    <s v="OD0710"/>
    <s v="2007b-Norcross-36-BT27"/>
    <x v="43"/>
    <n v="36"/>
  </r>
  <r>
    <s v="OD0710"/>
    <s v="2007b-Norcross-36-BT27"/>
    <x v="43"/>
    <n v="37"/>
  </r>
  <r>
    <s v="OD0710"/>
    <s v="2007b-Norcross-36-BT27"/>
    <x v="43"/>
    <n v="37"/>
  </r>
  <r>
    <s v="OD0710"/>
    <s v="2007b-Norcross-36-BT27"/>
    <x v="43"/>
    <n v="37"/>
  </r>
  <r>
    <s v="OD0710"/>
    <s v="2007b-Norcross-36-BT27"/>
    <x v="43"/>
    <n v="38"/>
  </r>
  <r>
    <s v="OD0710"/>
    <s v="2007b-Norcross-36-BT27"/>
    <x v="43"/>
    <n v="40"/>
  </r>
  <r>
    <s v="OD0710"/>
    <s v="2007b-Norcross-36-BT27"/>
    <x v="43"/>
    <n v="40"/>
  </r>
  <r>
    <s v="OD0710"/>
    <s v="2007b-Norcross-36-BT27"/>
    <x v="43"/>
    <n v="41"/>
  </r>
  <r>
    <s v="OD0710"/>
    <s v="2007b-Norcross-36-BT27"/>
    <x v="43"/>
    <n v="41"/>
  </r>
  <r>
    <s v="OD0710"/>
    <s v="2007b-Norcross-36-BT27"/>
    <x v="43"/>
    <n v="41"/>
  </r>
  <r>
    <s v="OD0710"/>
    <s v="2007b-Norcross-36-BT27"/>
    <x v="43"/>
    <n v="41"/>
  </r>
  <r>
    <s v="OD0710"/>
    <s v="2007b-Norcross-36-BT27"/>
    <x v="43"/>
    <n v="41"/>
  </r>
  <r>
    <s v="OD0710"/>
    <s v="2007b-Norcross-36-BT27"/>
    <x v="43"/>
    <n v="44"/>
  </r>
  <r>
    <s v="OD0710"/>
    <s v="2007b-Norcross-36-BT27"/>
    <x v="43"/>
    <n v="47"/>
  </r>
  <r>
    <s v="OD0710"/>
    <s v="2007b-Norcross-36-BT27"/>
    <x v="41"/>
    <n v="36"/>
  </r>
  <r>
    <s v="OD0710"/>
    <s v="2007b-Norcross-36-BT27"/>
    <x v="3"/>
    <n v="48"/>
  </r>
  <r>
    <s v="OD0710"/>
    <s v="2007b-Norcross-37-BT28"/>
    <x v="20"/>
    <n v="155"/>
  </r>
  <r>
    <s v="OD0710"/>
    <s v="2007b-Norcross-37-BT28"/>
    <x v="20"/>
    <n v="192"/>
  </r>
  <r>
    <s v="OD0710"/>
    <s v="2007b-Norcross-37-BT28"/>
    <x v="20"/>
    <n v="197"/>
  </r>
  <r>
    <s v="OD0710"/>
    <s v="2007b-Norcross-37-BT28"/>
    <x v="20"/>
    <n v="216"/>
  </r>
  <r>
    <s v="OD0710"/>
    <s v="2007b-Norcross-37-BT28"/>
    <x v="12"/>
    <n v="88"/>
  </r>
  <r>
    <s v="OD0710"/>
    <s v="2007b-Norcross-37-BT28"/>
    <x v="12"/>
    <n v="89"/>
  </r>
  <r>
    <s v="OD0710"/>
    <s v="2007b-Norcross-37-BT28"/>
    <x v="12"/>
    <n v="101"/>
  </r>
  <r>
    <s v="OD0710"/>
    <s v="2007b-Norcross-37-BT28"/>
    <x v="12"/>
    <n v="103"/>
  </r>
  <r>
    <s v="OD0710"/>
    <s v="2007b-Norcross-37-BT28"/>
    <x v="12"/>
    <n v="113"/>
  </r>
  <r>
    <s v="OD0710"/>
    <s v="2007b-Norcross-37-BT28"/>
    <x v="12"/>
    <n v="117"/>
  </r>
  <r>
    <s v="OD0710"/>
    <s v="2007b-Norcross-37-BT28"/>
    <x v="12"/>
    <n v="120"/>
  </r>
  <r>
    <s v="OD0710"/>
    <s v="2007b-Norcross-37-BT28"/>
    <x v="12"/>
    <n v="130"/>
  </r>
  <r>
    <s v="OD0710"/>
    <s v="2007b-Norcross-37-BT28"/>
    <x v="12"/>
    <n v="150"/>
  </r>
  <r>
    <s v="OD0710"/>
    <s v="2007b-Norcross-37-BT28"/>
    <x v="13"/>
    <n v="95"/>
  </r>
  <r>
    <s v="OD0710"/>
    <s v="2007b-Norcross-37-BT28"/>
    <x v="21"/>
    <n v="256"/>
  </r>
  <r>
    <s v="OD0710"/>
    <s v="2007b-Norcross-37-BT28"/>
    <x v="22"/>
    <n v="101"/>
  </r>
  <r>
    <s v="OD0710"/>
    <s v="2007b-Norcross-37-BT28"/>
    <x v="22"/>
    <n v="103"/>
  </r>
  <r>
    <s v="OD0710"/>
    <s v="2007b-Norcross-37-BT28"/>
    <x v="1"/>
    <n v="90"/>
  </r>
  <r>
    <s v="OD0710"/>
    <s v="2007b-Norcross-37-BT28"/>
    <x v="1"/>
    <n v="102"/>
  </r>
  <r>
    <s v="OD0710"/>
    <s v="2007b-Norcross-37-BT28"/>
    <x v="1"/>
    <n v="110"/>
  </r>
  <r>
    <s v="OD0710"/>
    <s v="2007b-Norcross-37-BT28"/>
    <x v="1"/>
    <n v="154"/>
  </r>
  <r>
    <s v="OD0710"/>
    <s v="2007b-Norcross-37-BT28"/>
    <x v="1"/>
    <n v="176"/>
  </r>
  <r>
    <s v="OD0710"/>
    <s v="2007b-Norcross-37-BT28"/>
    <x v="3"/>
    <n v="170"/>
  </r>
  <r>
    <s v="OD0710"/>
    <s v="2007b-Norcross-37-BT28"/>
    <x v="3"/>
    <n v="218"/>
  </r>
  <r>
    <s v="OD0710"/>
    <s v="2007b-Norcross-37-BT28"/>
    <x v="4"/>
    <n v="249"/>
  </r>
  <r>
    <s v="OD0710"/>
    <s v="2007b-Norcross-37-BT28"/>
    <x v="29"/>
    <n v="109"/>
  </r>
  <r>
    <s v="OD0710"/>
    <s v="2007b-Norcross-37-BT28"/>
    <x v="15"/>
    <n v="152"/>
  </r>
  <r>
    <s v="OD0710"/>
    <s v="2007b-Norcross-37-BT28"/>
    <x v="5"/>
    <n v="127"/>
  </r>
  <r>
    <s v="OD0710"/>
    <s v="2007b-Norcross-37-BT29"/>
    <x v="20"/>
    <n v="106"/>
  </r>
  <r>
    <s v="OD0710"/>
    <s v="2007b-Norcross-37-BT29"/>
    <x v="20"/>
    <n v="180"/>
  </r>
  <r>
    <s v="OD0710"/>
    <s v="2007b-Norcross-37-BT29"/>
    <x v="20"/>
    <n v="191"/>
  </r>
  <r>
    <s v="OD0710"/>
    <s v="2007b-Norcross-37-BT29"/>
    <x v="20"/>
    <n v="204"/>
  </r>
  <r>
    <s v="OD0710"/>
    <s v="2007b-Norcross-37-BT29"/>
    <x v="12"/>
    <n v="129"/>
  </r>
  <r>
    <s v="OD0710"/>
    <s v="2007b-Norcross-37-BT29"/>
    <x v="6"/>
    <n v="39"/>
  </r>
  <r>
    <s v="OD0710"/>
    <s v="2007b-Norcross-37-BT29"/>
    <x v="6"/>
    <n v="158"/>
  </r>
  <r>
    <s v="OD0710"/>
    <s v="2007b-Norcross-37-BT29"/>
    <x v="1"/>
    <n v="183"/>
  </r>
  <r>
    <s v="OD0710"/>
    <s v="2007b-Norcross-37-BT29"/>
    <x v="3"/>
    <n v="140"/>
  </r>
  <r>
    <s v="OD0710"/>
    <s v="2007b-Norcross-37-BT29"/>
    <x v="23"/>
    <n v="245"/>
  </r>
  <r>
    <s v="OD0710"/>
    <s v="2007b-Norcross-38-BT30"/>
    <x v="20"/>
    <n v="189"/>
  </r>
  <r>
    <s v="OD0710"/>
    <s v="2007b-Norcross-38-BT30"/>
    <x v="13"/>
    <n v="176"/>
  </r>
  <r>
    <s v="OD0710"/>
    <s v="2007b-Norcross-38-BT30"/>
    <x v="0"/>
    <n v="150"/>
  </r>
  <r>
    <s v="OD0710"/>
    <s v="2007b-Norcross-38-BT30"/>
    <x v="0"/>
    <n v="179"/>
  </r>
  <r>
    <s v="OD0710"/>
    <s v="2007b-Norcross-38-BT30"/>
    <x v="6"/>
    <n v="143"/>
  </r>
  <r>
    <s v="OD0710"/>
    <s v="2007b-Norcross-38-BT30"/>
    <x v="6"/>
    <n v="143"/>
  </r>
  <r>
    <s v="OD0710"/>
    <s v="2007b-Norcross-38-BT30"/>
    <x v="6"/>
    <n v="144"/>
  </r>
  <r>
    <s v="OD0710"/>
    <s v="2007b-Norcross-38-BT30"/>
    <x v="6"/>
    <n v="145"/>
  </r>
  <r>
    <s v="OD0710"/>
    <s v="2007b-Norcross-38-BT30"/>
    <x v="6"/>
    <n v="148"/>
  </r>
  <r>
    <s v="OD0710"/>
    <s v="2007b-Norcross-38-BT30"/>
    <x v="6"/>
    <n v="150"/>
  </r>
  <r>
    <s v="OD0710"/>
    <s v="2007b-Norcross-38-BT30"/>
    <x v="6"/>
    <n v="172"/>
  </r>
  <r>
    <s v="OD0710"/>
    <s v="2007b-Norcross-38-BT30"/>
    <x v="6"/>
    <n v="173"/>
  </r>
  <r>
    <s v="OD0710"/>
    <s v="2007b-Norcross-38-BT30"/>
    <x v="6"/>
    <n v="179"/>
  </r>
  <r>
    <s v="OD0710"/>
    <s v="2007b-Norcross-38-BT30"/>
    <x v="22"/>
    <n v="22"/>
  </r>
  <r>
    <s v="OD0710"/>
    <s v="2007b-Norcross-38-BT30"/>
    <x v="35"/>
    <n v="155"/>
  </r>
  <r>
    <s v="OD0710"/>
    <s v="2007b-Norcross-38-BT30"/>
    <x v="1"/>
    <n v="154"/>
  </r>
  <r>
    <s v="OD0710"/>
    <s v="2007b-Norcross-38-BT30"/>
    <x v="2"/>
    <n v="27"/>
  </r>
  <r>
    <s v="OD0710"/>
    <s v="2007b-Norcross-38-BT30"/>
    <x v="2"/>
    <n v="30"/>
  </r>
  <r>
    <s v="OD0710"/>
    <s v="2007b-Norcross-38-BT30"/>
    <x v="2"/>
    <n v="30"/>
  </r>
  <r>
    <s v="OD0710"/>
    <s v="2007b-Norcross-38-BT30"/>
    <x v="2"/>
    <n v="32"/>
  </r>
  <r>
    <s v="OD0710"/>
    <s v="2007b-Norcross-38-BT30"/>
    <x v="2"/>
    <n v="33"/>
  </r>
  <r>
    <s v="OD0710"/>
    <s v="2007b-Norcross-38-BT30"/>
    <x v="2"/>
    <n v="33"/>
  </r>
  <r>
    <s v="OD0710"/>
    <s v="2007b-Norcross-38-BT30"/>
    <x v="2"/>
    <n v="35"/>
  </r>
  <r>
    <s v="OD0710"/>
    <s v="2007b-Norcross-38-BT30"/>
    <x v="2"/>
    <n v="35"/>
  </r>
  <r>
    <s v="OD0710"/>
    <s v="2007b-Norcross-38-BT30"/>
    <x v="2"/>
    <n v="39"/>
  </r>
  <r>
    <s v="OD0710"/>
    <s v="2007b-Norcross-38-BT30"/>
    <x v="2"/>
    <n v="42"/>
  </r>
  <r>
    <s v="OD0710"/>
    <s v="2007b-Norcross-38-BT30"/>
    <x v="26"/>
    <n v="129"/>
  </r>
  <r>
    <s v="OD0710"/>
    <s v="2007b-Norcross-38-BT30"/>
    <x v="3"/>
    <n v="183"/>
  </r>
  <r>
    <s v="OD0710"/>
    <s v="2007b-Norcross-38-BT30"/>
    <x v="3"/>
    <n v="187"/>
  </r>
  <r>
    <s v="OD0710"/>
    <s v="2007b-Norcross-38-BT30"/>
    <x v="3"/>
    <n v="204"/>
  </r>
  <r>
    <s v="OD0710"/>
    <s v="2007b-Norcross-38-BT30"/>
    <x v="3"/>
    <n v="213"/>
  </r>
  <r>
    <s v="OD0710"/>
    <s v="2007b-Norcross-38-BT30"/>
    <x v="3"/>
    <n v="216"/>
  </r>
  <r>
    <s v="OD0710"/>
    <s v="2007b-Norcross-38-BT30"/>
    <x v="3"/>
    <n v="221"/>
  </r>
  <r>
    <s v="OD0710"/>
    <s v="2007b-Norcross-38-BT30"/>
    <x v="3"/>
    <n v="222"/>
  </r>
  <r>
    <s v="OD0710"/>
    <s v="2007b-Norcross-38-BT30"/>
    <x v="3"/>
    <n v="227"/>
  </r>
  <r>
    <s v="OD0710"/>
    <s v="2007b-Norcross-38-BT30"/>
    <x v="3"/>
    <n v="243"/>
  </r>
  <r>
    <s v="OD0710"/>
    <s v="2007b-Norcross-38-BT30"/>
    <x v="3"/>
    <n v="248"/>
  </r>
  <r>
    <s v="OD0710"/>
    <s v="2007b-Norcross-38-BT30"/>
    <x v="23"/>
    <n v="257"/>
  </r>
  <r>
    <s v="OD0710"/>
    <s v="2007b-Norcross-38-BT30"/>
    <x v="4"/>
    <n v="114"/>
  </r>
  <r>
    <s v="OD0710"/>
    <s v="2007b-Norcross-38-BT30"/>
    <x v="4"/>
    <n v="114"/>
  </r>
  <r>
    <s v="OD0710"/>
    <s v="2007b-Norcross-38-BT30"/>
    <x v="4"/>
    <n v="150"/>
  </r>
  <r>
    <s v="OD0710"/>
    <s v="2007b-Norcross-38-BT30"/>
    <x v="4"/>
    <n v="160"/>
  </r>
  <r>
    <s v="OD0710"/>
    <s v="2007b-Norcross-38-BT30"/>
    <x v="4"/>
    <n v="219"/>
  </r>
  <r>
    <s v="OD0710"/>
    <s v="2007b-Norcross-38-BT30"/>
    <x v="4"/>
    <n v="292"/>
  </r>
  <r>
    <s v="OD0710"/>
    <s v="2007b-Norcross-38-BT30"/>
    <x v="14"/>
    <n v="130"/>
  </r>
  <r>
    <s v="OD0710"/>
    <s v="2007b-Norcross-38-BT30"/>
    <x v="14"/>
    <n v="133"/>
  </r>
  <r>
    <s v="OD0710"/>
    <s v="2007b-Norcross-38-BT30"/>
    <x v="14"/>
    <n v="135"/>
  </r>
  <r>
    <s v="OD0710"/>
    <s v="2007b-Norcross-38-BT30"/>
    <x v="14"/>
    <n v="138"/>
  </r>
  <r>
    <s v="OD0710"/>
    <s v="2007b-Norcross-38-BT30"/>
    <x v="15"/>
    <n v="124"/>
  </r>
  <r>
    <s v="OD0710"/>
    <s v="2007b-Norcross-38-BT30"/>
    <x v="15"/>
    <n v="136"/>
  </r>
  <r>
    <s v="OD0710"/>
    <s v="2007b-Norcross-38-BT30"/>
    <x v="36"/>
    <n v="139"/>
  </r>
  <r>
    <s v="OD0710"/>
    <s v="2007b-Norcross-38-BT30"/>
    <x v="36"/>
    <n v="141"/>
  </r>
  <r>
    <s v="OD0710"/>
    <s v="2007b-Norcross-38-BT30"/>
    <x v="5"/>
    <n v="102"/>
  </r>
  <r>
    <s v="OD0710"/>
    <s v="2007b-Norcross-38-BT30"/>
    <x v="17"/>
    <n v="54"/>
  </r>
  <r>
    <s v="OD0710"/>
    <s v="2007b-Norcross-40-BT31"/>
    <x v="13"/>
    <n v="110"/>
  </r>
  <r>
    <s v="OD0710"/>
    <s v="2007b-Norcross-40-BT31"/>
    <x v="0"/>
    <n v="127"/>
  </r>
  <r>
    <s v="OD0710"/>
    <s v="2007b-Norcross-40-BT31"/>
    <x v="0"/>
    <n v="144"/>
  </r>
  <r>
    <s v="OD0710"/>
    <s v="2007b-Norcross-40-BT31"/>
    <x v="0"/>
    <n v="149"/>
  </r>
  <r>
    <s v="OD0710"/>
    <s v="2007b-Norcross-40-BT31"/>
    <x v="6"/>
    <n v="34"/>
  </r>
  <r>
    <s v="OD0710"/>
    <s v="2007b-Norcross-40-BT31"/>
    <x v="6"/>
    <n v="43"/>
  </r>
  <r>
    <s v="OD0710"/>
    <s v="2007b-Norcross-40-BT31"/>
    <x v="35"/>
    <n v="99"/>
  </r>
  <r>
    <s v="OD0710"/>
    <s v="2007b-Norcross-40-BT31"/>
    <x v="35"/>
    <n v="104"/>
  </r>
  <r>
    <s v="OD0710"/>
    <s v="2007b-Norcross-40-BT31"/>
    <x v="27"/>
    <n v="385"/>
  </r>
  <r>
    <s v="OD0710"/>
    <s v="2007b-Norcross-40-BT31"/>
    <x v="2"/>
    <n v="28"/>
  </r>
  <r>
    <s v="OD0710"/>
    <s v="2007b-Norcross-40-BT31"/>
    <x v="4"/>
    <n v="288"/>
  </r>
  <r>
    <s v="OD0710"/>
    <s v="2007b-Norcross-40-BT31"/>
    <x v="5"/>
    <n v="99"/>
  </r>
  <r>
    <s v="OD0710"/>
    <s v="2007b-Norcross-40-BT31"/>
    <x v="17"/>
    <n v="51"/>
  </r>
  <r>
    <s v="OD0710"/>
    <s v="2007b-Norcross-43-BT32"/>
    <x v="3"/>
    <n v="80"/>
  </r>
  <r>
    <s v="OD0710"/>
    <s v="2007b-Norcross-43-BT32"/>
    <x v="3"/>
    <n v="82"/>
  </r>
  <r>
    <s v="OD0710"/>
    <s v="2007b-Norcross-43-BT32"/>
    <x v="3"/>
    <n v="90"/>
  </r>
  <r>
    <s v="OD0710"/>
    <s v="2007b-Norcross-43-BT32"/>
    <x v="3"/>
    <n v="164"/>
  </r>
  <r>
    <s v="OD0710"/>
    <s v="2007b-Norcross-43-BT33"/>
    <x v="11"/>
    <n v="89"/>
  </r>
  <r>
    <s v="OD0710"/>
    <s v="2007b-Norcross-43-BT33"/>
    <x v="11"/>
    <n v="90"/>
  </r>
  <r>
    <s v="OD0710"/>
    <s v="2007b-Norcross-43-BT33"/>
    <x v="11"/>
    <n v="99"/>
  </r>
  <r>
    <s v="OD0710"/>
    <s v="2007b-Norcross-43-BT33"/>
    <x v="11"/>
    <n v="99"/>
  </r>
  <r>
    <s v="OD0710"/>
    <s v="2007b-Norcross-43-BT33"/>
    <x v="11"/>
    <n v="103"/>
  </r>
  <r>
    <s v="OD0710"/>
    <s v="2007b-Norcross-43-BT33"/>
    <x v="11"/>
    <n v="104"/>
  </r>
  <r>
    <s v="OD0710"/>
    <s v="2007b-Norcross-43-BT33"/>
    <x v="11"/>
    <n v="112"/>
  </r>
  <r>
    <s v="OD0710"/>
    <s v="2007b-Norcross-43-BT33"/>
    <x v="11"/>
    <n v="112"/>
  </r>
  <r>
    <s v="OD0710"/>
    <s v="2007b-Norcross-43-BT33"/>
    <x v="11"/>
    <n v="193"/>
  </r>
  <r>
    <s v="OD0710"/>
    <s v="2007b-Norcross-43-BT33"/>
    <x v="11"/>
    <n v="217"/>
  </r>
  <r>
    <s v="OD0710"/>
    <s v="2007b-Norcross-43-BT33"/>
    <x v="11"/>
    <n v="232"/>
  </r>
  <r>
    <s v="OD0710"/>
    <s v="2007b-Norcross-43-BT33"/>
    <x v="11"/>
    <n v="241"/>
  </r>
  <r>
    <s v="OD0710"/>
    <s v="2007b-Norcross-43-BT33"/>
    <x v="11"/>
    <n v="247"/>
  </r>
  <r>
    <s v="OD0710"/>
    <s v="2007b-Norcross-43-BT33"/>
    <x v="11"/>
    <n v="272"/>
  </r>
  <r>
    <s v="OD0710"/>
    <s v="2007b-Norcross-43-BT33"/>
    <x v="11"/>
    <n v="275"/>
  </r>
  <r>
    <s v="OD0710"/>
    <s v="2007b-Norcross-43-BT33"/>
    <x v="19"/>
    <n v="51"/>
  </r>
  <r>
    <s v="OD0710"/>
    <s v="2007b-Norcross-43-BT33"/>
    <x v="6"/>
    <n v="59"/>
  </r>
  <r>
    <s v="OD0710"/>
    <s v="2007b-Norcross-43-BT33"/>
    <x v="2"/>
    <n v="29"/>
  </r>
  <r>
    <s v="OD0710"/>
    <s v="2007b-Norcross-43-BT33"/>
    <x v="2"/>
    <n v="32"/>
  </r>
  <r>
    <s v="OD0710"/>
    <s v="2007b-Norcross-43-BT33"/>
    <x v="2"/>
    <n v="36"/>
  </r>
  <r>
    <s v="OD0710"/>
    <s v="2007b-Norcross-43-BT33"/>
    <x v="3"/>
    <n v="106"/>
  </r>
  <r>
    <s v="OD0710"/>
    <s v="2007b-Norcross-43-BT33"/>
    <x v="3"/>
    <n v="117"/>
  </r>
  <r>
    <s v="OD0710"/>
    <s v="2007b-Norcross-43-BT33"/>
    <x v="3"/>
    <n v="127"/>
  </r>
  <r>
    <s v="OD0710"/>
    <s v="2007b-Norcross-43-BT33"/>
    <x v="3"/>
    <n v="144"/>
  </r>
  <r>
    <s v="OD0710"/>
    <s v="2007b-Norcross-43-BT33"/>
    <x v="3"/>
    <n v="145"/>
  </r>
  <r>
    <s v="OD0710"/>
    <s v="2007b-Norcross-43-BT33"/>
    <x v="3"/>
    <n v="147"/>
  </r>
  <r>
    <s v="OD0710"/>
    <s v="2007b-Norcross-43-BT33"/>
    <x v="3"/>
    <n v="149"/>
  </r>
  <r>
    <s v="OD0710"/>
    <s v="2007b-Norcross-43-BT33"/>
    <x v="3"/>
    <n v="150"/>
  </r>
  <r>
    <s v="OD0710"/>
    <s v="2007b-Norcross-43-BT33"/>
    <x v="3"/>
    <n v="154"/>
  </r>
  <r>
    <s v="OD0710"/>
    <s v="2007b-Norcross-43-BT33"/>
    <x v="3"/>
    <n v="155"/>
  </r>
  <r>
    <s v="OD0710"/>
    <s v="2007b-Norcross-43-BT33"/>
    <x v="3"/>
    <n v="157"/>
  </r>
  <r>
    <s v="OD0710"/>
    <s v="2007b-Norcross-43-BT33"/>
    <x v="3"/>
    <n v="162"/>
  </r>
  <r>
    <s v="OD0710"/>
    <s v="2007b-Norcross-43-BT33"/>
    <x v="3"/>
    <n v="163"/>
  </r>
  <r>
    <s v="OD0710"/>
    <s v="2007b-Norcross-43-BT33"/>
    <x v="3"/>
    <n v="163"/>
  </r>
  <r>
    <s v="OD0710"/>
    <s v="2007b-Norcross-43-BT33"/>
    <x v="3"/>
    <n v="166"/>
  </r>
  <r>
    <s v="OD0710"/>
    <s v="2007b-Norcross-43-BT33"/>
    <x v="3"/>
    <n v="172"/>
  </r>
  <r>
    <s v="OD0710"/>
    <s v="2007b-Norcross-43-BT33"/>
    <x v="3"/>
    <n v="172"/>
  </r>
  <r>
    <s v="OD0710"/>
    <s v="2007b-Norcross-43-BT33"/>
    <x v="3"/>
    <n v="172"/>
  </r>
  <r>
    <s v="OD0710"/>
    <s v="2007b-Norcross-43-BT33"/>
    <x v="3"/>
    <n v="175"/>
  </r>
  <r>
    <s v="OD0710"/>
    <s v="2007b-Norcross-43-BT33"/>
    <x v="3"/>
    <n v="179"/>
  </r>
  <r>
    <s v="OD0710"/>
    <s v="2007b-Norcross-43-BT33"/>
    <x v="3"/>
    <n v="181"/>
  </r>
  <r>
    <s v="OD0710"/>
    <s v="2007b-Norcross-43-BT33"/>
    <x v="3"/>
    <n v="183"/>
  </r>
  <r>
    <s v="OD0710"/>
    <s v="2007b-Norcross-43-BT33"/>
    <x v="3"/>
    <n v="189"/>
  </r>
  <r>
    <s v="OD0710"/>
    <s v="2007b-Norcross-43-BT33"/>
    <x v="3"/>
    <n v="194"/>
  </r>
  <r>
    <s v="OD0710"/>
    <s v="2007b-Norcross-43-BT33"/>
    <x v="3"/>
    <n v="195"/>
  </r>
  <r>
    <s v="OD0710"/>
    <s v="2007b-Norcross-43-BT33"/>
    <x v="3"/>
    <n v="197"/>
  </r>
  <r>
    <s v="OD0710"/>
    <s v="2007b-Norcross-43-BT33"/>
    <x v="3"/>
    <n v="198"/>
  </r>
  <r>
    <s v="OD0710"/>
    <s v="2007b-Norcross-43-BT33"/>
    <x v="3"/>
    <n v="201"/>
  </r>
  <r>
    <s v="OD0710"/>
    <s v="2007b-Norcross-43-BT33"/>
    <x v="3"/>
    <n v="215"/>
  </r>
  <r>
    <s v="OD0710"/>
    <s v="2007b-Norcross-43-BT33"/>
    <x v="3"/>
    <n v="222"/>
  </r>
  <r>
    <s v="OD0710"/>
    <s v="2007b-Norcross-43-BT33"/>
    <x v="3"/>
    <n v="223"/>
  </r>
  <r>
    <s v="OD0710"/>
    <s v="2007b-Norcross-43-BT33"/>
    <x v="3"/>
    <n v="231"/>
  </r>
  <r>
    <s v="OD0710"/>
    <s v="2007b-Norcross-43-BT33"/>
    <x v="3"/>
    <n v="258"/>
  </r>
  <r>
    <s v="OD0710"/>
    <s v="2007b-Norcross-43-BT33"/>
    <x v="29"/>
    <n v="74"/>
  </r>
  <r>
    <s v="OD0710"/>
    <s v="2007b-Norcross-43-BT33"/>
    <x v="36"/>
    <n v="72"/>
  </r>
  <r>
    <s v="OD0710"/>
    <s v="2007b-Norcross-43-BT33"/>
    <x v="36"/>
    <n v="87"/>
  </r>
  <r>
    <s v="OD0710"/>
    <s v="2007b-Norcross-43-BT33"/>
    <x v="36"/>
    <n v="117"/>
  </r>
  <r>
    <s v="OD0710"/>
    <s v="2007b-Norcross-43-BT33"/>
    <x v="36"/>
    <n v="130"/>
  </r>
  <r>
    <s v="OD0710"/>
    <s v="2007b-Norcross-43-BT33"/>
    <x v="36"/>
    <n v="142"/>
  </r>
  <r>
    <s v="OD0710"/>
    <s v="2007b-Norcross-43-BT33"/>
    <x v="17"/>
    <n v="47"/>
  </r>
  <r>
    <s v="OD0710"/>
    <s v="2007b-Norcross-43-BT33"/>
    <x v="17"/>
    <n v="52"/>
  </r>
  <r>
    <s v="OD0710"/>
    <s v="2007b-Norcross-43-BT33"/>
    <x v="17"/>
    <n v="68"/>
  </r>
  <r>
    <s v="OD0710"/>
    <s v="2007b-Norcross-44-BT34"/>
    <x v="9"/>
    <n v="84"/>
  </r>
  <r>
    <s v="OD0710"/>
    <s v="2007b-Norcross-44-BT34"/>
    <x v="9"/>
    <n v="84"/>
  </r>
  <r>
    <s v="OD0710"/>
    <s v="2007b-Norcross-44-BT34"/>
    <x v="11"/>
    <n v="85"/>
  </r>
  <r>
    <s v="OD0710"/>
    <s v="2007b-Norcross-44-BT34"/>
    <x v="11"/>
    <n v="91"/>
  </r>
  <r>
    <s v="OD0710"/>
    <s v="2007b-Norcross-44-BT34"/>
    <x v="11"/>
    <n v="93"/>
  </r>
  <r>
    <s v="OD0710"/>
    <s v="2007b-Norcross-44-BT34"/>
    <x v="11"/>
    <n v="94"/>
  </r>
  <r>
    <s v="OD0710"/>
    <s v="2007b-Norcross-44-BT34"/>
    <x v="11"/>
    <n v="95"/>
  </r>
  <r>
    <s v="OD0710"/>
    <s v="2007b-Norcross-44-BT34"/>
    <x v="11"/>
    <n v="96"/>
  </r>
  <r>
    <s v="OD0710"/>
    <s v="2007b-Norcross-44-BT34"/>
    <x v="11"/>
    <n v="97"/>
  </r>
  <r>
    <s v="OD0710"/>
    <s v="2007b-Norcross-44-BT34"/>
    <x v="11"/>
    <n v="97"/>
  </r>
  <r>
    <s v="OD0710"/>
    <s v="2007b-Norcross-44-BT34"/>
    <x v="11"/>
    <n v="98"/>
  </r>
  <r>
    <s v="OD0710"/>
    <s v="2007b-Norcross-44-BT34"/>
    <x v="11"/>
    <n v="100"/>
  </r>
  <r>
    <s v="OD0710"/>
    <s v="2007b-Norcross-44-BT34"/>
    <x v="11"/>
    <n v="100"/>
  </r>
  <r>
    <s v="OD0710"/>
    <s v="2007b-Norcross-44-BT34"/>
    <x v="11"/>
    <n v="102"/>
  </r>
  <r>
    <s v="OD0710"/>
    <s v="2007b-Norcross-44-BT34"/>
    <x v="11"/>
    <n v="105"/>
  </r>
  <r>
    <s v="OD0710"/>
    <s v="2007b-Norcross-44-BT34"/>
    <x v="11"/>
    <n v="106"/>
  </r>
  <r>
    <s v="OD0710"/>
    <s v="2007b-Norcross-44-BT34"/>
    <x v="11"/>
    <n v="106"/>
  </r>
  <r>
    <s v="OD0710"/>
    <s v="2007b-Norcross-44-BT34"/>
    <x v="11"/>
    <n v="175"/>
  </r>
  <r>
    <s v="OD0710"/>
    <s v="2007b-Norcross-44-BT34"/>
    <x v="11"/>
    <n v="195"/>
  </r>
  <r>
    <s v="OD0710"/>
    <s v="2007b-Norcross-44-BT34"/>
    <x v="11"/>
    <n v="248"/>
  </r>
  <r>
    <s v="OD0710"/>
    <s v="2007b-Norcross-44-BT34"/>
    <x v="19"/>
    <n v="53"/>
  </r>
  <r>
    <s v="OD0710"/>
    <s v="2007b-Norcross-44-BT34"/>
    <x v="27"/>
    <n v="143"/>
  </r>
  <r>
    <s v="OD0710"/>
    <s v="2007b-Norcross-44-BT34"/>
    <x v="26"/>
    <n v="99"/>
  </r>
  <r>
    <s v="OD0710"/>
    <s v="2007b-Norcross-44-BT34"/>
    <x v="4"/>
    <n v="111"/>
  </r>
  <r>
    <s v="OD0710"/>
    <s v="2007b-Norcross-44-BT35"/>
    <x v="9"/>
    <n v="22"/>
  </r>
  <r>
    <s v="OD0710"/>
    <s v="2007b-Norcross-44-BT35"/>
    <x v="9"/>
    <n v="23"/>
  </r>
  <r>
    <s v="OD0710"/>
    <s v="2007b-Norcross-44-BT35"/>
    <x v="9"/>
    <n v="24"/>
  </r>
  <r>
    <s v="OD0710"/>
    <s v="2007b-Norcross-44-BT35"/>
    <x v="9"/>
    <n v="44"/>
  </r>
  <r>
    <s v="OD0710"/>
    <s v="2007b-Norcross-44-BT35"/>
    <x v="9"/>
    <n v="81"/>
  </r>
  <r>
    <s v="OD0710"/>
    <s v="2007b-Norcross-44-BT35"/>
    <x v="11"/>
    <n v="92"/>
  </r>
  <r>
    <s v="OD0710"/>
    <s v="2007b-Norcross-44-BT35"/>
    <x v="11"/>
    <n v="95"/>
  </r>
  <r>
    <s v="OD0710"/>
    <s v="2007b-Norcross-44-BT35"/>
    <x v="11"/>
    <n v="95"/>
  </r>
  <r>
    <s v="OD0710"/>
    <s v="2007b-Norcross-44-BT35"/>
    <x v="11"/>
    <n v="97"/>
  </r>
  <r>
    <s v="OD0710"/>
    <s v="2007b-Norcross-44-BT35"/>
    <x v="11"/>
    <n v="97"/>
  </r>
  <r>
    <s v="OD0710"/>
    <s v="2007b-Norcross-44-BT35"/>
    <x v="11"/>
    <n v="100"/>
  </r>
  <r>
    <s v="OD0710"/>
    <s v="2007b-Norcross-44-BT35"/>
    <x v="11"/>
    <n v="104"/>
  </r>
  <r>
    <s v="OD0710"/>
    <s v="2007b-Norcross-44-BT35"/>
    <x v="11"/>
    <n v="108"/>
  </r>
  <r>
    <s v="OD0710"/>
    <s v="2007b-Norcross-44-BT35"/>
    <x v="11"/>
    <n v="116"/>
  </r>
  <r>
    <s v="OD0710"/>
    <s v="2007b-Norcross-44-BT35"/>
    <x v="11"/>
    <n v="120"/>
  </r>
  <r>
    <s v="OD0710"/>
    <s v="2007b-Norcross-44-BT35"/>
    <x v="11"/>
    <n v="183"/>
  </r>
  <r>
    <s v="OD0710"/>
    <s v="2007b-Norcross-44-BT35"/>
    <x v="11"/>
    <n v="224"/>
  </r>
  <r>
    <s v="OD0710"/>
    <s v="2007b-Norcross-44-BT35"/>
    <x v="11"/>
    <n v="252"/>
  </r>
  <r>
    <s v="OD0710"/>
    <s v="2007b-Norcross-44-BT35"/>
    <x v="0"/>
    <n v="69"/>
  </r>
  <r>
    <s v="OD0710"/>
    <s v="2007b-Norcross-44-BT35"/>
    <x v="0"/>
    <n v="93"/>
  </r>
  <r>
    <s v="OD0710"/>
    <s v="2007b-Norcross-44-BT35"/>
    <x v="0"/>
    <n v="99"/>
  </r>
  <r>
    <s v="OD0710"/>
    <s v="2007b-Norcross-44-BT35"/>
    <x v="0"/>
    <n v="106"/>
  </r>
  <r>
    <s v="OD0710"/>
    <s v="2007b-Norcross-44-BT35"/>
    <x v="0"/>
    <n v="125"/>
  </r>
  <r>
    <s v="OD0710"/>
    <s v="2007b-Norcross-44-BT35"/>
    <x v="19"/>
    <n v="46"/>
  </r>
  <r>
    <s v="OD0710"/>
    <s v="2007b-Norcross-44-BT35"/>
    <x v="19"/>
    <n v="48"/>
  </r>
  <r>
    <s v="OD0710"/>
    <s v="2007b-Norcross-44-BT35"/>
    <x v="19"/>
    <n v="51"/>
  </r>
  <r>
    <s v="OD0710"/>
    <s v="2007b-Norcross-44-BT35"/>
    <x v="19"/>
    <n v="53"/>
  </r>
  <r>
    <s v="OD0710"/>
    <s v="2007b-Norcross-44-BT35"/>
    <x v="19"/>
    <n v="53"/>
  </r>
  <r>
    <s v="OD0710"/>
    <s v="2007b-Norcross-44-BT35"/>
    <x v="19"/>
    <n v="54"/>
  </r>
  <r>
    <s v="OD0710"/>
    <s v="2007b-Norcross-44-BT35"/>
    <x v="19"/>
    <n v="57"/>
  </r>
  <r>
    <s v="OD0710"/>
    <s v="2007b-Norcross-44-BT35"/>
    <x v="19"/>
    <n v="65"/>
  </r>
  <r>
    <s v="OD0710"/>
    <s v="2007b-Norcross-44-BT35"/>
    <x v="25"/>
    <n v="30"/>
  </r>
  <r>
    <s v="OD0710"/>
    <s v="2007b-Norcross-44-BT35"/>
    <x v="25"/>
    <n v="31"/>
  </r>
  <r>
    <s v="OD0710"/>
    <s v="2007b-Norcross-44-BT35"/>
    <x v="25"/>
    <n v="31"/>
  </r>
  <r>
    <s v="OD0710"/>
    <s v="2007b-Norcross-44-BT35"/>
    <x v="25"/>
    <n v="34"/>
  </r>
  <r>
    <s v="OD0710"/>
    <s v="2007b-Norcross-44-BT35"/>
    <x v="4"/>
    <n v="33"/>
  </r>
  <r>
    <s v="OD0710"/>
    <s v="2007b-Norcross-44-BT35"/>
    <x v="4"/>
    <n v="37"/>
  </r>
  <r>
    <s v="OD0710"/>
    <s v="2007b-Norcross-44-BT35"/>
    <x v="4"/>
    <n v="38"/>
  </r>
  <r>
    <s v="OD0710"/>
    <s v="2007b-Norcross-44-BT35"/>
    <x v="4"/>
    <n v="79"/>
  </r>
  <r>
    <s v="OD0710"/>
    <s v="2007b-Norcross-44-BT35"/>
    <x v="4"/>
    <n v="82"/>
  </r>
  <r>
    <s v="OD0710"/>
    <s v="2007b-Norcross-44-BT35"/>
    <x v="4"/>
    <n v="86"/>
  </r>
  <r>
    <s v="OD0710"/>
    <s v="2007b-Norcross-44-BT35"/>
    <x v="4"/>
    <n v="88"/>
  </r>
  <r>
    <s v="OD0710"/>
    <s v="2007b-Norcross-44-BT35"/>
    <x v="4"/>
    <n v="90"/>
  </r>
  <r>
    <s v="OD0710"/>
    <s v="2007b-Norcross-44-BT35"/>
    <x v="4"/>
    <n v="92"/>
  </r>
  <r>
    <s v="OD0710"/>
    <s v="2007b-Norcross-44-BT35"/>
    <x v="4"/>
    <n v="99"/>
  </r>
  <r>
    <s v="OD0710"/>
    <s v="2007b-Norcross-44-BT35"/>
    <x v="4"/>
    <n v="107"/>
  </r>
  <r>
    <s v="OD0710"/>
    <s v="2007b-Norcross-44-BT35"/>
    <x v="29"/>
    <n v="31"/>
  </r>
  <r>
    <s v="OD0710"/>
    <s v="2007b-Norcross-44-BT35"/>
    <x v="5"/>
    <n v="94"/>
  </r>
  <r>
    <s v="OD0710"/>
    <s v="2007b-Norcross-45-BT36"/>
    <x v="30"/>
    <n v="151"/>
  </r>
  <r>
    <s v="OD0710"/>
    <s v="2007b-Norcross-45-BT36"/>
    <x v="11"/>
    <n v="84"/>
  </r>
  <r>
    <s v="OD0710"/>
    <s v="2007b-Norcross-45-BT36"/>
    <x v="11"/>
    <n v="87"/>
  </r>
  <r>
    <s v="OD0710"/>
    <s v="2007b-Norcross-45-BT36"/>
    <x v="11"/>
    <n v="97"/>
  </r>
  <r>
    <s v="OD0710"/>
    <s v="2007b-Norcross-45-BT36"/>
    <x v="11"/>
    <n v="98"/>
  </r>
  <r>
    <s v="OD0710"/>
    <s v="2007b-Norcross-45-BT36"/>
    <x v="11"/>
    <n v="98"/>
  </r>
  <r>
    <s v="OD0710"/>
    <s v="2007b-Norcross-45-BT36"/>
    <x v="11"/>
    <n v="99"/>
  </r>
  <r>
    <s v="OD0710"/>
    <s v="2007b-Norcross-45-BT36"/>
    <x v="11"/>
    <n v="100"/>
  </r>
  <r>
    <s v="OD0710"/>
    <s v="2007b-Norcross-45-BT36"/>
    <x v="11"/>
    <n v="100"/>
  </r>
  <r>
    <s v="OD0710"/>
    <s v="2007b-Norcross-45-BT36"/>
    <x v="11"/>
    <n v="102"/>
  </r>
  <r>
    <s v="OD0710"/>
    <s v="2007b-Norcross-45-BT36"/>
    <x v="11"/>
    <n v="102"/>
  </r>
  <r>
    <s v="OD0710"/>
    <s v="2007b-Norcross-45-BT36"/>
    <x v="11"/>
    <n v="102"/>
  </r>
  <r>
    <s v="OD0710"/>
    <s v="2007b-Norcross-45-BT36"/>
    <x v="11"/>
    <n v="103"/>
  </r>
  <r>
    <s v="OD0710"/>
    <s v="2007b-Norcross-45-BT36"/>
    <x v="11"/>
    <n v="104"/>
  </r>
  <r>
    <s v="OD0710"/>
    <s v="2007b-Norcross-45-BT36"/>
    <x v="11"/>
    <n v="104"/>
  </r>
  <r>
    <s v="OD0710"/>
    <s v="2007b-Norcross-45-BT36"/>
    <x v="11"/>
    <n v="105"/>
  </r>
  <r>
    <s v="OD0710"/>
    <s v="2007b-Norcross-45-BT36"/>
    <x v="11"/>
    <n v="106"/>
  </r>
  <r>
    <s v="OD0710"/>
    <s v="2007b-Norcross-45-BT36"/>
    <x v="11"/>
    <n v="106"/>
  </r>
  <r>
    <s v="OD0710"/>
    <s v="2007b-Norcross-45-BT36"/>
    <x v="11"/>
    <n v="107"/>
  </r>
  <r>
    <s v="OD0710"/>
    <s v="2007b-Norcross-45-BT36"/>
    <x v="11"/>
    <n v="108"/>
  </r>
  <r>
    <s v="OD0710"/>
    <s v="2007b-Norcross-45-BT36"/>
    <x v="11"/>
    <n v="108"/>
  </r>
  <r>
    <s v="OD0710"/>
    <s v="2007b-Norcross-45-BT36"/>
    <x v="11"/>
    <n v="108"/>
  </r>
  <r>
    <s v="OD0710"/>
    <s v="2007b-Norcross-45-BT36"/>
    <x v="11"/>
    <n v="108"/>
  </r>
  <r>
    <s v="OD0710"/>
    <s v="2007b-Norcross-45-BT36"/>
    <x v="11"/>
    <n v="112"/>
  </r>
  <r>
    <s v="OD0710"/>
    <s v="2007b-Norcross-45-BT36"/>
    <x v="11"/>
    <n v="114"/>
  </r>
  <r>
    <s v="OD0710"/>
    <s v="2007b-Norcross-45-BT36"/>
    <x v="11"/>
    <n v="129"/>
  </r>
  <r>
    <s v="OD0710"/>
    <s v="2007b-Norcross-45-BT36"/>
    <x v="11"/>
    <n v="188"/>
  </r>
  <r>
    <s v="OD0710"/>
    <s v="2007b-Norcross-45-BT36"/>
    <x v="11"/>
    <n v="237"/>
  </r>
  <r>
    <s v="OD0710"/>
    <s v="2007b-Norcross-45-BT36"/>
    <x v="11"/>
    <n v="286"/>
  </r>
  <r>
    <s v="OD0710"/>
    <s v="2007b-Norcross-45-BT36"/>
    <x v="6"/>
    <n v="69"/>
  </r>
  <r>
    <s v="OD0710"/>
    <s v="2007b-Norcross-45-BT36"/>
    <x v="6"/>
    <n v="69"/>
  </r>
  <r>
    <s v="OD0710"/>
    <s v="2007b-Norcross-45-BT36"/>
    <x v="27"/>
    <n v="48"/>
  </r>
  <r>
    <s v="OD0710"/>
    <s v="2007b-Norcross-45-BT36"/>
    <x v="27"/>
    <n v="48"/>
  </r>
  <r>
    <s v="OD0710"/>
    <s v="2007b-Norcross-45-BT36"/>
    <x v="27"/>
    <n v="177"/>
  </r>
  <r>
    <s v="OD0710"/>
    <s v="2007b-Norcross-45-BT36"/>
    <x v="27"/>
    <n v="218"/>
  </r>
  <r>
    <s v="OD0710"/>
    <s v="2007b-Norcross-45-BT36"/>
    <x v="41"/>
    <n v="170"/>
  </r>
  <r>
    <s v="OD0710"/>
    <s v="2007b-Norcross-45-BT36"/>
    <x v="26"/>
    <n v="33"/>
  </r>
  <r>
    <s v="OD0710"/>
    <s v="2007b-Norcross-45-BT36"/>
    <x v="26"/>
    <n v="87"/>
  </r>
  <r>
    <s v="OD0710"/>
    <s v="2007b-Norcross-45-BT36"/>
    <x v="3"/>
    <n v="87"/>
  </r>
  <r>
    <s v="OD0710"/>
    <s v="2007b-Norcross-45-BT36"/>
    <x v="3"/>
    <n v="89"/>
  </r>
  <r>
    <s v="OD0710"/>
    <s v="2007b-Norcross-45-BT36"/>
    <x v="3"/>
    <n v="90"/>
  </r>
  <r>
    <s v="OD0710"/>
    <s v="2007b-Norcross-45-BT36"/>
    <x v="3"/>
    <n v="91"/>
  </r>
  <r>
    <s v="OD0710"/>
    <s v="2007b-Norcross-45-BT36"/>
    <x v="3"/>
    <n v="102"/>
  </r>
  <r>
    <s v="OD0710"/>
    <s v="2007b-Norcross-45-BT36"/>
    <x v="3"/>
    <n v="110"/>
  </r>
  <r>
    <s v="OD0710"/>
    <s v="2007b-Norcross-45-BT36"/>
    <x v="3"/>
    <n v="112"/>
  </r>
  <r>
    <s v="OD0710"/>
    <s v="2007b-Norcross-45-BT36"/>
    <x v="3"/>
    <n v="115"/>
  </r>
  <r>
    <s v="OD0710"/>
    <s v="2007b-Norcross-45-BT36"/>
    <x v="3"/>
    <n v="116"/>
  </r>
  <r>
    <s v="OD0710"/>
    <s v="2007b-Norcross-45-BT36"/>
    <x v="3"/>
    <n v="116"/>
  </r>
  <r>
    <s v="OD0710"/>
    <s v="2007b-Norcross-45-BT36"/>
    <x v="3"/>
    <n v="117"/>
  </r>
  <r>
    <s v="OD0710"/>
    <s v="2007b-Norcross-45-BT36"/>
    <x v="3"/>
    <n v="117"/>
  </r>
  <r>
    <s v="OD0710"/>
    <s v="2007b-Norcross-45-BT36"/>
    <x v="3"/>
    <n v="118"/>
  </r>
  <r>
    <s v="OD0710"/>
    <s v="2007b-Norcross-45-BT36"/>
    <x v="3"/>
    <n v="120"/>
  </r>
  <r>
    <s v="OD0710"/>
    <s v="2007b-Norcross-45-BT36"/>
    <x v="3"/>
    <n v="123"/>
  </r>
  <r>
    <s v="OD0710"/>
    <s v="2007b-Norcross-45-BT36"/>
    <x v="3"/>
    <n v="127"/>
  </r>
  <r>
    <s v="OD0710"/>
    <s v="2007b-Norcross-45-BT36"/>
    <x v="3"/>
    <n v="127"/>
  </r>
  <r>
    <s v="OD0710"/>
    <s v="2007b-Norcross-45-BT36"/>
    <x v="3"/>
    <n v="130"/>
  </r>
  <r>
    <s v="OD0710"/>
    <s v="2007b-Norcross-45-BT36"/>
    <x v="3"/>
    <n v="131"/>
  </r>
  <r>
    <s v="OD0710"/>
    <s v="2007b-Norcross-45-BT36"/>
    <x v="3"/>
    <n v="137"/>
  </r>
  <r>
    <s v="OD0710"/>
    <s v="2007b-Norcross-45-BT36"/>
    <x v="3"/>
    <n v="145"/>
  </r>
  <r>
    <s v="OD0710"/>
    <s v="2007b-Norcross-45-BT36"/>
    <x v="3"/>
    <n v="147"/>
  </r>
  <r>
    <s v="OD0710"/>
    <s v="2007b-Norcross-45-BT36"/>
    <x v="3"/>
    <n v="150"/>
  </r>
  <r>
    <s v="OD0710"/>
    <s v="2007b-Norcross-45-BT36"/>
    <x v="3"/>
    <n v="151"/>
  </r>
  <r>
    <s v="OD0710"/>
    <s v="2007b-Norcross-45-BT36"/>
    <x v="3"/>
    <n v="153"/>
  </r>
  <r>
    <s v="OD0710"/>
    <s v="2007b-Norcross-45-BT36"/>
    <x v="3"/>
    <n v="155"/>
  </r>
  <r>
    <s v="OD0710"/>
    <s v="2007b-Norcross-45-BT36"/>
    <x v="3"/>
    <n v="156"/>
  </r>
  <r>
    <s v="OD0710"/>
    <s v="2007b-Norcross-45-BT36"/>
    <x v="3"/>
    <n v="169"/>
  </r>
  <r>
    <s v="OD0710"/>
    <s v="2007b-Norcross-45-BT36"/>
    <x v="3"/>
    <n v="177"/>
  </r>
  <r>
    <s v="OD0710"/>
    <s v="2007b-Norcross-45-BT36"/>
    <x v="3"/>
    <n v="179"/>
  </r>
  <r>
    <s v="OD0710"/>
    <s v="2007b-Norcross-45-BT36"/>
    <x v="3"/>
    <n v="181"/>
  </r>
  <r>
    <s v="OD0710"/>
    <s v="2007b-Norcross-45-BT36"/>
    <x v="3"/>
    <n v="182"/>
  </r>
  <r>
    <s v="OD0710"/>
    <s v="2007b-Norcross-45-BT36"/>
    <x v="3"/>
    <n v="206"/>
  </r>
  <r>
    <s v="OD0710"/>
    <s v="2007b-Norcross-45-BT36"/>
    <x v="3"/>
    <n v="210"/>
  </r>
  <r>
    <s v="OD0710"/>
    <s v="2007b-Norcross-45-BT36"/>
    <x v="44"/>
    <n v="111"/>
  </r>
  <r>
    <s v="OD0710"/>
    <s v="2007b-Norcross-45-BT36"/>
    <x v="45"/>
    <n v="415"/>
  </r>
  <r>
    <s v="OD0710"/>
    <s v="2007b-Norcross-45-BT36"/>
    <x v="46"/>
    <n v="62"/>
  </r>
  <r>
    <s v="OD0710"/>
    <s v="2007b-Norcross-45-BT36"/>
    <x v="36"/>
    <n v="74"/>
  </r>
  <r>
    <s v="OD0710"/>
    <s v="2007b-Norcross-47-BT37"/>
    <x v="9"/>
    <n v="67"/>
  </r>
  <r>
    <s v="OD0710"/>
    <s v="2007b-Norcross-47-BT37"/>
    <x v="0"/>
    <n v="32"/>
  </r>
  <r>
    <s v="OD0710"/>
    <s v="2007b-Norcross-47-BT37"/>
    <x v="0"/>
    <n v="110"/>
  </r>
  <r>
    <s v="OD0710"/>
    <s v="2007b-Norcross-47-BT37"/>
    <x v="6"/>
    <n v="31"/>
  </r>
  <r>
    <s v="OD0710"/>
    <s v="2007b-Norcross-47-BT37"/>
    <x v="6"/>
    <n v="35"/>
  </r>
  <r>
    <s v="OD0710"/>
    <s v="2007b-Norcross-47-BT37"/>
    <x v="6"/>
    <n v="35"/>
  </r>
  <r>
    <s v="OD0710"/>
    <s v="2007b-Norcross-47-BT37"/>
    <x v="6"/>
    <n v="37"/>
  </r>
  <r>
    <s v="OD0710"/>
    <s v="2007b-Norcross-47-BT37"/>
    <x v="6"/>
    <n v="37"/>
  </r>
  <r>
    <s v="OD0710"/>
    <s v="2007b-Norcross-47-BT37"/>
    <x v="6"/>
    <n v="38"/>
  </r>
  <r>
    <s v="OD0710"/>
    <s v="2007b-Norcross-47-BT37"/>
    <x v="18"/>
    <n v="57"/>
  </r>
  <r>
    <s v="OD0710"/>
    <s v="2007b-Norcross-47-BT37"/>
    <x v="35"/>
    <n v="76"/>
  </r>
  <r>
    <s v="OD0710"/>
    <s v="2007b-Norcross-47-BT37"/>
    <x v="2"/>
    <n v="37"/>
  </r>
  <r>
    <s v="OD0710"/>
    <s v="2007b-Norcross-47-BT37"/>
    <x v="33"/>
    <n v="69"/>
  </r>
  <r>
    <s v="OD0710"/>
    <s v="2007b-Norcross-47-BT37"/>
    <x v="5"/>
    <n v="54"/>
  </r>
  <r>
    <s v="OD0710"/>
    <s v="2007b-Norcross-47-BT37"/>
    <x v="17"/>
    <n v="56"/>
  </r>
  <r>
    <s v="OD0710"/>
    <s v="2007b-Norcross-47-BT37"/>
    <x v="17"/>
    <n v="61"/>
  </r>
  <r>
    <s v="OD0710"/>
    <s v="2007b-Norcross-47-BT37"/>
    <x v="17"/>
    <n v="61"/>
  </r>
  <r>
    <s v="OD0710"/>
    <s v="2007b-Norcross-47-BT37"/>
    <x v="17"/>
    <n v="63"/>
  </r>
  <r>
    <s v="OD0710"/>
    <s v="2007b-Norcross-47-BT37"/>
    <x v="17"/>
    <n v="64"/>
  </r>
  <r>
    <s v="OD0710"/>
    <s v="2007b-Norcross-47-BT37"/>
    <x v="17"/>
    <n v="64"/>
  </r>
  <r>
    <s v="OD0710"/>
    <s v="2007b-Norcross-47-BT37"/>
    <x v="17"/>
    <n v="65"/>
  </r>
  <r>
    <s v="OD0710"/>
    <s v="2007b-Norcross-47-BT37"/>
    <x v="17"/>
    <n v="65"/>
  </r>
  <r>
    <s v="OD0710"/>
    <s v="2007b-Norcross-47-BT37"/>
    <x v="17"/>
    <n v="66"/>
  </r>
  <r>
    <s v="OD0710"/>
    <s v="2007b-Norcross-47-BT37"/>
    <x v="17"/>
    <n v="66"/>
  </r>
  <r>
    <s v="OD0710"/>
    <s v="2007b-Norcross-47-BT37"/>
    <x v="17"/>
    <n v="70"/>
  </r>
  <r>
    <s v="OD0710"/>
    <s v="2007b-Norcross-47-BT37"/>
    <x v="17"/>
    <n v="70"/>
  </r>
  <r>
    <s v="OD0710"/>
    <s v="2007b-Norcross-47-BT37"/>
    <x v="17"/>
    <n v="70"/>
  </r>
  <r>
    <s v="OD0710"/>
    <s v="2007b-Norcross-47-BT38"/>
    <x v="9"/>
    <n v="60"/>
  </r>
  <r>
    <s v="OD0710"/>
    <s v="2007b-Norcross-47-BT38"/>
    <x v="20"/>
    <n v="120"/>
  </r>
  <r>
    <s v="OD0710"/>
    <s v="2007b-Norcross-47-BT38"/>
    <x v="0"/>
    <n v="34"/>
  </r>
  <r>
    <s v="OD0710"/>
    <s v="2007b-Norcross-47-BT38"/>
    <x v="0"/>
    <n v="37"/>
  </r>
  <r>
    <s v="OD0710"/>
    <s v="2007b-Norcross-47-BT38"/>
    <x v="0"/>
    <n v="112"/>
  </r>
  <r>
    <s v="OD0710"/>
    <s v="2007b-Norcross-47-BT38"/>
    <x v="0"/>
    <n v="148"/>
  </r>
  <r>
    <s v="OD0710"/>
    <s v="2007b-Norcross-47-BT38"/>
    <x v="6"/>
    <n v="30"/>
  </r>
  <r>
    <s v="OD0710"/>
    <s v="2007b-Norcross-47-BT38"/>
    <x v="6"/>
    <n v="36"/>
  </r>
  <r>
    <s v="OD0710"/>
    <s v="2007b-Norcross-47-BT38"/>
    <x v="6"/>
    <n v="36"/>
  </r>
  <r>
    <s v="OD0710"/>
    <s v="2007b-Norcross-47-BT38"/>
    <x v="6"/>
    <n v="37"/>
  </r>
  <r>
    <s v="OD0710"/>
    <s v="2007b-Norcross-47-BT38"/>
    <x v="6"/>
    <n v="41"/>
  </r>
  <r>
    <s v="OD0710"/>
    <s v="2007b-Norcross-47-BT38"/>
    <x v="6"/>
    <n v="42"/>
  </r>
  <r>
    <s v="OD0710"/>
    <s v="2007b-Norcross-47-BT38"/>
    <x v="6"/>
    <n v="42"/>
  </r>
  <r>
    <s v="OD0710"/>
    <s v="2007b-Norcross-47-BT38"/>
    <x v="18"/>
    <n v="58"/>
  </r>
  <r>
    <s v="OD0710"/>
    <s v="2007b-Norcross-47-BT38"/>
    <x v="35"/>
    <n v="73"/>
  </r>
  <r>
    <s v="OD0710"/>
    <s v="2007b-Norcross-47-BT38"/>
    <x v="2"/>
    <n v="34"/>
  </r>
  <r>
    <s v="OD0710"/>
    <s v="2007b-Norcross-47-BT38"/>
    <x v="23"/>
    <n v="93"/>
  </r>
  <r>
    <s v="OD0710"/>
    <s v="2007b-Norcross-47-BT38"/>
    <x v="4"/>
    <n v="346"/>
  </r>
  <r>
    <s v="OD0710"/>
    <s v="2007b-Norcross-47-BT38"/>
    <x v="5"/>
    <n v="52"/>
  </r>
  <r>
    <s v="OD0710"/>
    <s v="2007b-Norcross-47-BT38"/>
    <x v="17"/>
    <n v="57"/>
  </r>
  <r>
    <s v="OD0710"/>
    <s v="2007b-Norcross-47-BT38"/>
    <x v="17"/>
    <n v="58"/>
  </r>
  <r>
    <s v="OD0710"/>
    <s v="2007b-Norcross-47-BT38"/>
    <x v="17"/>
    <n v="60"/>
  </r>
  <r>
    <s v="OD0710"/>
    <s v="2007b-Norcross-47-BT38"/>
    <x v="17"/>
    <n v="62"/>
  </r>
  <r>
    <s v="OD0710"/>
    <s v="2007b-Norcross-47-BT38"/>
    <x v="17"/>
    <n v="62"/>
  </r>
  <r>
    <s v="OD0710"/>
    <s v="2007b-Norcross-47-BT38"/>
    <x v="17"/>
    <n v="63"/>
  </r>
  <r>
    <s v="OD0710"/>
    <s v="2007b-Norcross-47-BT38"/>
    <x v="17"/>
    <n v="65"/>
  </r>
  <r>
    <s v="OD0710"/>
    <s v="2007b-Norcross-47-BT38"/>
    <x v="17"/>
    <n v="65"/>
  </r>
  <r>
    <s v="OD0710"/>
    <s v="2007b-Norcross-47-BT38"/>
    <x v="17"/>
    <n v="66"/>
  </r>
  <r>
    <s v="OD0710"/>
    <s v="2007b-Norcross-47-BT38"/>
    <x v="17"/>
    <n v="67"/>
  </r>
  <r>
    <s v="OD0710"/>
    <s v="2007b-Norcross-47-BT38"/>
    <x v="17"/>
    <n v="68"/>
  </r>
  <r>
    <s v="OD0710"/>
    <s v="2007b-Norcross-47-BT38"/>
    <x v="17"/>
    <n v="70"/>
  </r>
  <r>
    <s v="OD0710"/>
    <s v="2007b-Norcross-47-BT38"/>
    <x v="17"/>
    <n v="70"/>
  </r>
  <r>
    <s v="OD0710"/>
    <s v="2007b-Norcross-47-BT38"/>
    <x v="17"/>
    <n v="70"/>
  </r>
  <r>
    <s v="OD0710"/>
    <s v="2007b-Norcross-47-BT38"/>
    <x v="17"/>
    <n v="70"/>
  </r>
  <r>
    <s v="OD0710"/>
    <s v="2007b-Norcross-47-BT38"/>
    <x v="17"/>
    <n v="71"/>
  </r>
  <r>
    <s v="OD0710"/>
    <s v="2007b-Norcross-47-BT38"/>
    <x v="17"/>
    <n v="73"/>
  </r>
  <r>
    <s v="OD0710"/>
    <s v="2007b-Norcross-47-BT38"/>
    <x v="17"/>
    <n v="76"/>
  </r>
  <r>
    <s v="OD0710"/>
    <s v="2007b-Norcross-48-BT39"/>
    <x v="10"/>
    <n v="70"/>
  </r>
  <r>
    <s v="OD0710"/>
    <s v="2007b-Norcross-48-BT39"/>
    <x v="6"/>
    <n v="33"/>
  </r>
  <r>
    <s v="OD0710"/>
    <s v="2007b-Norcross-48-BT39"/>
    <x v="18"/>
    <n v="52"/>
  </r>
  <r>
    <s v="OD0710"/>
    <s v="2007b-Norcross-48-BT39"/>
    <x v="18"/>
    <n v="57"/>
  </r>
  <r>
    <s v="OD0710"/>
    <s v="2007b-Norcross-48-BT39"/>
    <x v="23"/>
    <n v="139"/>
  </r>
  <r>
    <s v="OD0710"/>
    <s v="2007b-Norcross-48-BT39"/>
    <x v="4"/>
    <n v="306"/>
  </r>
  <r>
    <s v="OD0710"/>
    <s v="2007b-Norcross-48-BT39"/>
    <x v="47"/>
    <n v="540"/>
  </r>
  <r>
    <s v="OD0710"/>
    <s v="2007b-Norcross-48-BT39"/>
    <x v="17"/>
    <n v="68"/>
  </r>
  <r>
    <s v="OD0710"/>
    <s v="2007b-Norcross-48-BT39"/>
    <x v="17"/>
    <n v="71"/>
  </r>
  <r>
    <s v="OD0710"/>
    <s v="2007b-Norcross-48-BT39"/>
    <x v="17"/>
    <n v="74"/>
  </r>
  <r>
    <s v="OD0710"/>
    <s v="2007b-Norcross-48-BT40"/>
    <x v="30"/>
    <n v="55"/>
  </r>
  <r>
    <s v="OD0710"/>
    <s v="2007b-Norcross-48-BT40"/>
    <x v="0"/>
    <n v="105"/>
  </r>
  <r>
    <s v="OD0710"/>
    <s v="2007b-Norcross-48-BT40"/>
    <x v="19"/>
    <n v="64"/>
  </r>
  <r>
    <s v="OD0710"/>
    <s v="2007b-Norcross-48-BT40"/>
    <x v="19"/>
    <n v="69"/>
  </r>
  <r>
    <s v="OD0710"/>
    <s v="2007b-Norcross-48-BT40"/>
    <x v="6"/>
    <n v="31"/>
  </r>
  <r>
    <s v="OD0710"/>
    <s v="2007b-Norcross-48-BT40"/>
    <x v="6"/>
    <n v="32"/>
  </r>
  <r>
    <s v="OD0710"/>
    <s v="2007b-Norcross-48-BT40"/>
    <x v="6"/>
    <n v="35"/>
  </r>
  <r>
    <s v="OD0710"/>
    <s v="2007b-Norcross-48-BT40"/>
    <x v="6"/>
    <n v="36"/>
  </r>
  <r>
    <s v="OD0710"/>
    <s v="2007b-Norcross-48-BT40"/>
    <x v="6"/>
    <n v="36"/>
  </r>
  <r>
    <s v="OD0710"/>
    <s v="2007b-Norcross-48-BT40"/>
    <x v="6"/>
    <n v="71"/>
  </r>
  <r>
    <s v="OD0710"/>
    <s v="2007b-Norcross-48-BT40"/>
    <x v="27"/>
    <n v="27"/>
  </r>
  <r>
    <s v="OD0710"/>
    <s v="2007b-Norcross-48-BT40"/>
    <x v="27"/>
    <n v="30"/>
  </r>
  <r>
    <s v="OD0710"/>
    <s v="2007b-Norcross-48-BT40"/>
    <x v="27"/>
    <n v="30"/>
  </r>
  <r>
    <s v="OD0710"/>
    <s v="2007b-Norcross-48-BT40"/>
    <x v="27"/>
    <n v="32"/>
  </r>
  <r>
    <s v="OD0710"/>
    <s v="2007b-Norcross-48-BT40"/>
    <x v="27"/>
    <n v="32"/>
  </r>
  <r>
    <s v="OD0710"/>
    <s v="2007b-Norcross-48-BT40"/>
    <x v="27"/>
    <n v="33"/>
  </r>
  <r>
    <s v="OD0710"/>
    <s v="2007b-Norcross-48-BT40"/>
    <x v="27"/>
    <n v="34"/>
  </r>
  <r>
    <s v="OD0710"/>
    <s v="2007b-Norcross-48-BT40"/>
    <x v="3"/>
    <n v="150"/>
  </r>
  <r>
    <s v="OD0710"/>
    <s v="2007b-Norcross-48-BT40"/>
    <x v="3"/>
    <n v="211"/>
  </r>
  <r>
    <s v="OD0710"/>
    <s v="2007b-Norcross-48-BT40"/>
    <x v="47"/>
    <n v="332"/>
  </r>
  <r>
    <s v="OD0710"/>
    <s v="2007b-Norcross-48-BT40"/>
    <x v="14"/>
    <n v="41"/>
  </r>
  <r>
    <s v="OD0710"/>
    <s v="2007b-Norcross-48-BT40"/>
    <x v="17"/>
    <n v="62"/>
  </r>
  <r>
    <s v="OD0710"/>
    <s v="2007b-Norcross-48-BT40"/>
    <x v="17"/>
    <n v="66"/>
  </r>
  <r>
    <s v="OD0710"/>
    <s v="2007b-Norcross-48-BT40"/>
    <x v="17"/>
    <n v="66"/>
  </r>
  <r>
    <s v="OD0710"/>
    <s v="2007b-Norcross-48-BT40"/>
    <x v="17"/>
    <n v="67"/>
  </r>
  <r>
    <s v="OD0710"/>
    <s v="2007b-Norcross-48-BT40"/>
    <x v="17"/>
    <n v="68"/>
  </r>
  <r>
    <s v="OD0710"/>
    <s v="2007b-Norcross-48-BT40"/>
    <x v="17"/>
    <n v="70"/>
  </r>
  <r>
    <s v="OD0710"/>
    <s v="2007b-Norcross-49-BT41"/>
    <x v="7"/>
    <n v="101"/>
  </r>
  <r>
    <s v="OD0710"/>
    <s v="2007b-Norcross-49-BT41"/>
    <x v="7"/>
    <n v="108"/>
  </r>
  <r>
    <s v="OD0710"/>
    <s v="2007b-Norcross-49-BT41"/>
    <x v="9"/>
    <n v="29"/>
  </r>
  <r>
    <s v="OD0710"/>
    <s v="2007b-Norcross-49-BT41"/>
    <x v="10"/>
    <n v="95"/>
  </r>
  <r>
    <s v="OD0710"/>
    <s v="2007b-Norcross-49-BT41"/>
    <x v="10"/>
    <n v="99"/>
  </r>
  <r>
    <s v="OD0710"/>
    <s v="2007b-Norcross-49-BT41"/>
    <x v="10"/>
    <n v="126"/>
  </r>
  <r>
    <s v="OD0710"/>
    <s v="2007b-Norcross-49-BT41"/>
    <x v="12"/>
    <n v="88"/>
  </r>
  <r>
    <s v="OD0710"/>
    <s v="2007b-Norcross-49-BT41"/>
    <x v="12"/>
    <n v="101"/>
  </r>
  <r>
    <s v="OD0710"/>
    <s v="2007b-Norcross-49-BT41"/>
    <x v="12"/>
    <n v="114"/>
  </r>
  <r>
    <s v="OD0710"/>
    <s v="2007b-Norcross-49-BT41"/>
    <x v="12"/>
    <n v="125"/>
  </r>
  <r>
    <s v="OD0710"/>
    <s v="2007b-Norcross-49-BT41"/>
    <x v="12"/>
    <n v="130"/>
  </r>
  <r>
    <s v="OD0710"/>
    <s v="2007b-Norcross-49-BT41"/>
    <x v="12"/>
    <n v="130"/>
  </r>
  <r>
    <s v="OD0710"/>
    <s v="2007b-Norcross-49-BT41"/>
    <x v="12"/>
    <n v="135"/>
  </r>
  <r>
    <s v="OD0710"/>
    <s v="2007b-Norcross-49-BT41"/>
    <x v="12"/>
    <n v="170"/>
  </r>
  <r>
    <s v="OD0710"/>
    <s v="2007b-Norcross-49-BT41"/>
    <x v="48"/>
    <n v="111"/>
  </r>
  <r>
    <s v="OD0710"/>
    <s v="2007b-Norcross-49-BT41"/>
    <x v="13"/>
    <n v="82"/>
  </r>
  <r>
    <s v="OD0710"/>
    <s v="2007b-Norcross-49-BT41"/>
    <x v="13"/>
    <n v="82"/>
  </r>
  <r>
    <s v="OD0710"/>
    <s v="2007b-Norcross-49-BT41"/>
    <x v="13"/>
    <n v="107"/>
  </r>
  <r>
    <s v="OD0710"/>
    <s v="2007b-Norcross-49-BT41"/>
    <x v="13"/>
    <n v="108"/>
  </r>
  <r>
    <s v="OD0710"/>
    <s v="2007b-Norcross-49-BT41"/>
    <x v="13"/>
    <n v="125"/>
  </r>
  <r>
    <s v="OD0710"/>
    <s v="2007b-Norcross-49-BT41"/>
    <x v="13"/>
    <n v="125"/>
  </r>
  <r>
    <s v="OD0710"/>
    <s v="2007b-Norcross-49-BT41"/>
    <x v="13"/>
    <n v="156"/>
  </r>
  <r>
    <s v="OD0710"/>
    <s v="2007b-Norcross-49-BT41"/>
    <x v="21"/>
    <n v="46"/>
  </r>
  <r>
    <s v="OD0710"/>
    <s v="2007b-Norcross-49-BT41"/>
    <x v="21"/>
    <n v="70"/>
  </r>
  <r>
    <s v="OD0710"/>
    <s v="2007b-Norcross-49-BT41"/>
    <x v="21"/>
    <n v="78"/>
  </r>
  <r>
    <s v="OD0710"/>
    <s v="2007b-Norcross-49-BT41"/>
    <x v="21"/>
    <n v="103"/>
  </r>
  <r>
    <s v="OD0710"/>
    <s v="2007b-Norcross-49-BT41"/>
    <x v="21"/>
    <n v="108"/>
  </r>
  <r>
    <s v="OD0710"/>
    <s v="2007b-Norcross-49-BT41"/>
    <x v="21"/>
    <n v="136"/>
  </r>
  <r>
    <s v="OD0710"/>
    <s v="2007b-Norcross-49-BT41"/>
    <x v="19"/>
    <n v="67"/>
  </r>
  <r>
    <s v="OD0710"/>
    <s v="2007b-Norcross-49-BT41"/>
    <x v="18"/>
    <n v="57"/>
  </r>
  <r>
    <s v="OD0710"/>
    <s v="2007b-Norcross-49-BT41"/>
    <x v="18"/>
    <n v="84"/>
  </r>
  <r>
    <s v="OD0710"/>
    <s v="2007b-Norcross-49-BT41"/>
    <x v="18"/>
    <n v="87"/>
  </r>
  <r>
    <s v="OD0710"/>
    <s v="2007b-Norcross-49-BT41"/>
    <x v="49"/>
    <n v="104"/>
  </r>
  <r>
    <s v="OD0710"/>
    <s v="2007b-Norcross-49-BT41"/>
    <x v="50"/>
    <n v="59"/>
  </r>
  <r>
    <s v="OD0710"/>
    <s v="2007b-Norcross-49-BT41"/>
    <x v="1"/>
    <n v="96"/>
  </r>
  <r>
    <s v="OD0710"/>
    <s v="2007b-Norcross-49-BT41"/>
    <x v="1"/>
    <n v="107"/>
  </r>
  <r>
    <s v="OD0710"/>
    <s v="2007b-Norcross-49-BT41"/>
    <x v="1"/>
    <n v="150"/>
  </r>
  <r>
    <s v="OD0710"/>
    <s v="2007b-Norcross-49-BT41"/>
    <x v="23"/>
    <n v="229"/>
  </r>
  <r>
    <s v="OD0710"/>
    <s v="2007b-Norcross-49-BT41"/>
    <x v="29"/>
    <n v="92"/>
  </r>
  <r>
    <s v="OD0710"/>
    <s v="2007b-Norcross-49-BT41"/>
    <x v="47"/>
    <n v="415"/>
  </r>
  <r>
    <s v="OD0710"/>
    <s v="2007b-Norcross-50-BT42"/>
    <x v="21"/>
    <n v="93"/>
  </r>
  <r>
    <s v="OD0710"/>
    <s v="2007b-Norcross-50-BT42"/>
    <x v="6"/>
    <n v="73"/>
  </r>
  <r>
    <s v="OD0710"/>
    <s v="2007b-Norcross-50-BT42"/>
    <x v="6"/>
    <n v="80"/>
  </r>
  <r>
    <s v="OD0710"/>
    <s v="2007b-Norcross-50-BT42"/>
    <x v="6"/>
    <n v="83"/>
  </r>
  <r>
    <s v="OD0710"/>
    <s v="2007b-Norcross-50-BT42"/>
    <x v="6"/>
    <n v="85"/>
  </r>
  <r>
    <s v="OD0710"/>
    <s v="2007b-Norcross-50-BT42"/>
    <x v="6"/>
    <n v="89"/>
  </r>
  <r>
    <s v="OD0710"/>
    <s v="2007b-Norcross-50-BT42"/>
    <x v="6"/>
    <n v="172"/>
  </r>
  <r>
    <s v="OD0710"/>
    <s v="2007b-Norcross-50-BT42"/>
    <x v="18"/>
    <n v="58"/>
  </r>
  <r>
    <s v="OD0710"/>
    <s v="2007b-Norcross-50-BT42"/>
    <x v="18"/>
    <n v="58"/>
  </r>
  <r>
    <s v="OD0710"/>
    <s v="2007b-Norcross-50-BT42"/>
    <x v="18"/>
    <n v="60"/>
  </r>
  <r>
    <s v="OD0710"/>
    <s v="2007b-Norcross-50-BT42"/>
    <x v="18"/>
    <n v="61"/>
  </r>
  <r>
    <s v="OD0710"/>
    <s v="2007b-Norcross-50-BT42"/>
    <x v="18"/>
    <n v="63"/>
  </r>
  <r>
    <s v="OD0710"/>
    <s v="2007b-Norcross-50-BT42"/>
    <x v="18"/>
    <n v="64"/>
  </r>
  <r>
    <s v="OD0710"/>
    <s v="2007b-Norcross-50-BT42"/>
    <x v="18"/>
    <n v="72"/>
  </r>
  <r>
    <s v="OD0710"/>
    <s v="2007b-Norcross-50-BT42"/>
    <x v="18"/>
    <n v="86"/>
  </r>
  <r>
    <s v="OD0710"/>
    <s v="2007b-Norcross-50-BT42"/>
    <x v="49"/>
    <n v="70"/>
  </r>
  <r>
    <s v="OD0710"/>
    <s v="2007b-Norcross-50-BT42"/>
    <x v="2"/>
    <n v="35"/>
  </r>
  <r>
    <s v="OD0710"/>
    <s v="2007b-Norcross-50-BT42"/>
    <x v="23"/>
    <n v="145"/>
  </r>
  <r>
    <s v="OD0710"/>
    <s v="2007b-Norcross-50-BT42"/>
    <x v="23"/>
    <n v="159"/>
  </r>
  <r>
    <s v="OD0710"/>
    <s v="2007b-Norcross-50-BT42"/>
    <x v="29"/>
    <n v="87"/>
  </r>
  <r>
    <s v="OD0710"/>
    <s v="2007b-Norcross-50-BT42"/>
    <x v="17"/>
    <n v="63"/>
  </r>
  <r>
    <s v="OD0710"/>
    <s v="2007b-Norcross-50-BT42"/>
    <x v="17"/>
    <n v="67"/>
  </r>
  <r>
    <s v="OD0710"/>
    <s v="2007b-Norcross-50-BT42"/>
    <x v="17"/>
    <n v="71"/>
  </r>
  <r>
    <s v="OD0710"/>
    <s v="2007b-Norcross-50-BT42"/>
    <x v="17"/>
    <n v="73"/>
  </r>
  <r>
    <s v="OD0710"/>
    <s v="2007b-Norcross-50-BT42"/>
    <x v="17"/>
    <n v="73"/>
  </r>
  <r>
    <s v="OD0710"/>
    <s v="2007b-Norcross-50-BT42"/>
    <x v="17"/>
    <n v="74"/>
  </r>
  <r>
    <s v="OD0710"/>
    <s v="2007b-Norcross-50-BT42"/>
    <x v="17"/>
    <n v="76"/>
  </r>
  <r>
    <s v="OD0710"/>
    <s v="2007b-Norcross-54-BT43"/>
    <x v="30"/>
    <n v="157"/>
  </r>
  <r>
    <s v="OD0710"/>
    <s v="2007b-Norcross-54-BT43"/>
    <x v="30"/>
    <n v="158"/>
  </r>
  <r>
    <s v="OD0710"/>
    <s v="2007b-Norcross-54-BT43"/>
    <x v="30"/>
    <n v="161"/>
  </r>
  <r>
    <s v="OD0710"/>
    <s v="2007b-Norcross-54-BT43"/>
    <x v="30"/>
    <n v="162"/>
  </r>
  <r>
    <s v="OD0710"/>
    <s v="2007b-Norcross-54-BT43"/>
    <x v="30"/>
    <n v="166"/>
  </r>
  <r>
    <s v="OD0710"/>
    <s v="2007b-Norcross-54-BT43"/>
    <x v="30"/>
    <n v="170"/>
  </r>
  <r>
    <s v="OD0710"/>
    <s v="2007b-Norcross-54-BT43"/>
    <x v="30"/>
    <n v="171"/>
  </r>
  <r>
    <s v="OD0710"/>
    <s v="2007b-Norcross-54-BT43"/>
    <x v="30"/>
    <n v="172"/>
  </r>
  <r>
    <s v="OD0710"/>
    <s v="2007b-Norcross-54-BT43"/>
    <x v="30"/>
    <n v="178"/>
  </r>
  <r>
    <s v="OD0710"/>
    <s v="2007b-Norcross-54-BT43"/>
    <x v="30"/>
    <n v="182"/>
  </r>
  <r>
    <s v="OD0710"/>
    <s v="2007b-Norcross-54-BT43"/>
    <x v="30"/>
    <n v="185"/>
  </r>
  <r>
    <s v="OD0710"/>
    <s v="2007b-Norcross-54-BT43"/>
    <x v="30"/>
    <n v="188"/>
  </r>
  <r>
    <s v="OD0710"/>
    <s v="2007b-Norcross-54-BT43"/>
    <x v="30"/>
    <n v="200"/>
  </r>
  <r>
    <s v="OD0710"/>
    <s v="2007b-Norcross-54-BT43"/>
    <x v="20"/>
    <n v="96"/>
  </r>
  <r>
    <s v="OD0710"/>
    <s v="2007b-Norcross-54-BT43"/>
    <x v="20"/>
    <n v="139"/>
  </r>
  <r>
    <s v="OD0710"/>
    <s v="2007b-Norcross-54-BT43"/>
    <x v="16"/>
    <n v="241"/>
  </r>
  <r>
    <s v="OD0710"/>
    <s v="2007b-Norcross-54-BT43"/>
    <x v="0"/>
    <n v="12"/>
  </r>
  <r>
    <s v="OD0710"/>
    <s v="2007b-Norcross-54-BT43"/>
    <x v="0"/>
    <n v="95"/>
  </r>
  <r>
    <s v="OD0710"/>
    <s v="2007b-Norcross-54-BT43"/>
    <x v="0"/>
    <n v="145"/>
  </r>
  <r>
    <s v="OD0710"/>
    <s v="2007b-Norcross-54-BT43"/>
    <x v="49"/>
    <n v="101"/>
  </r>
  <r>
    <s v="OD0710"/>
    <s v="2007b-Norcross-54-BT43"/>
    <x v="1"/>
    <n v="95"/>
  </r>
  <r>
    <s v="OD0710"/>
    <s v="2007b-Norcross-54-BT43"/>
    <x v="29"/>
    <n v="82"/>
  </r>
  <r>
    <s v="OD0710"/>
    <s v="2007b-Norcross-5-BT3"/>
    <x v="7"/>
    <s v="80"/>
  </r>
  <r>
    <s v="OD0710"/>
    <s v="2007b-Norcross-5-BT3"/>
    <x v="7"/>
    <s v="80"/>
  </r>
  <r>
    <s v="OD0710"/>
    <s v="2007b-Norcross-5-BT3"/>
    <x v="7"/>
    <s v="99"/>
  </r>
  <r>
    <s v="OD0710"/>
    <s v="2007b-Norcross-5-BT3"/>
    <x v="7"/>
    <s v="103"/>
  </r>
  <r>
    <s v="OD0710"/>
    <s v="2007b-Norcross-5-BT3"/>
    <x v="7"/>
    <s v="105"/>
  </r>
  <r>
    <s v="OD0710"/>
    <s v="2007b-Norcross-5-BT3"/>
    <x v="7"/>
    <s v="114"/>
  </r>
  <r>
    <s v="OD0710"/>
    <s v="2007b-Norcross-5-BT3"/>
    <x v="7"/>
    <s v="115"/>
  </r>
  <r>
    <s v="OD0710"/>
    <s v="2007b-Norcross-5-BT3"/>
    <x v="7"/>
    <s v="115"/>
  </r>
  <r>
    <s v="OD0710"/>
    <s v="2007b-Norcross-5-BT3"/>
    <x v="7"/>
    <s v="117"/>
  </r>
  <r>
    <s v="OD0710"/>
    <s v="2007b-Norcross-5-BT3"/>
    <x v="7"/>
    <s v="117"/>
  </r>
  <r>
    <s v="OD0710"/>
    <s v="2007b-Norcross-5-BT3"/>
    <x v="7"/>
    <s v="121"/>
  </r>
  <r>
    <s v="OD0710"/>
    <s v="2007b-Norcross-5-BT3"/>
    <x v="7"/>
    <s v="122"/>
  </r>
  <r>
    <s v="OD0710"/>
    <s v="2007b-Norcross-5-BT3"/>
    <x v="7"/>
    <s v="122"/>
  </r>
  <r>
    <s v="OD0710"/>
    <s v="2007b-Norcross-5-BT3"/>
    <x v="7"/>
    <s v="122"/>
  </r>
  <r>
    <s v="OD0710"/>
    <s v="2007b-Norcross-5-BT3"/>
    <x v="7"/>
    <s v="123"/>
  </r>
  <r>
    <s v="OD0710"/>
    <s v="2007b-Norcross-5-BT3"/>
    <x v="7"/>
    <s v="123"/>
  </r>
  <r>
    <s v="OD0710"/>
    <s v="2007b-Norcross-5-BT3"/>
    <x v="7"/>
    <s v="124"/>
  </r>
  <r>
    <s v="OD0710"/>
    <s v="2007b-Norcross-5-BT3"/>
    <x v="7"/>
    <s v="124"/>
  </r>
  <r>
    <s v="OD0710"/>
    <s v="2007b-Norcross-5-BT3"/>
    <x v="7"/>
    <s v="127"/>
  </r>
  <r>
    <s v="OD0710"/>
    <s v="2007b-Norcross-5-BT3"/>
    <x v="7"/>
    <s v="131"/>
  </r>
  <r>
    <s v="OD0710"/>
    <s v="2007b-Norcross-5-BT3"/>
    <x v="7"/>
    <s v="132"/>
  </r>
  <r>
    <s v="OD0710"/>
    <s v="2007b-Norcross-5-BT3"/>
    <x v="7"/>
    <s v="132"/>
  </r>
  <r>
    <s v="OD0710"/>
    <s v="2007b-Norcross-5-BT3"/>
    <x v="7"/>
    <s v="136"/>
  </r>
  <r>
    <s v="OD0710"/>
    <s v="2007b-Norcross-5-BT3"/>
    <x v="7"/>
    <s v="138"/>
  </r>
  <r>
    <s v="OD0710"/>
    <s v="2007b-Norcross-5-BT3"/>
    <x v="7"/>
    <s v="138"/>
  </r>
  <r>
    <s v="OD0710"/>
    <s v="2007b-Norcross-5-BT3"/>
    <x v="7"/>
    <s v="140"/>
  </r>
  <r>
    <s v="OD0710"/>
    <s v="2007b-Norcross-5-BT3"/>
    <x v="20"/>
    <s v="34"/>
  </r>
  <r>
    <s v="OD0710"/>
    <s v="2007b-Norcross-5-BT3"/>
    <x v="20"/>
    <s v="51"/>
  </r>
  <r>
    <s v="OD0710"/>
    <s v="2007b-Norcross-5-BT3"/>
    <x v="20"/>
    <s v="57"/>
  </r>
  <r>
    <s v="OD0710"/>
    <s v="2007b-Norcross-5-BT3"/>
    <x v="20"/>
    <s v="58"/>
  </r>
  <r>
    <s v="OD0710"/>
    <s v="2007b-Norcross-5-BT3"/>
    <x v="20"/>
    <s v="58"/>
  </r>
  <r>
    <s v="OD0710"/>
    <s v="2007b-Norcross-5-BT3"/>
    <x v="20"/>
    <s v="62"/>
  </r>
  <r>
    <s v="OD0710"/>
    <s v="2007b-Norcross-5-BT3"/>
    <x v="20"/>
    <s v="62"/>
  </r>
  <r>
    <s v="OD0710"/>
    <s v="2007b-Norcross-5-BT3"/>
    <x v="20"/>
    <s v="63"/>
  </r>
  <r>
    <s v="OD0710"/>
    <s v="2007b-Norcross-5-BT3"/>
    <x v="20"/>
    <s v="63"/>
  </r>
  <r>
    <s v="OD0710"/>
    <s v="2007b-Norcross-5-BT3"/>
    <x v="20"/>
    <s v="64"/>
  </r>
  <r>
    <s v="OD0710"/>
    <s v="2007b-Norcross-5-BT3"/>
    <x v="20"/>
    <s v="65"/>
  </r>
  <r>
    <s v="OD0710"/>
    <s v="2007b-Norcross-5-BT3"/>
    <x v="20"/>
    <s v="65"/>
  </r>
  <r>
    <s v="OD0710"/>
    <s v="2007b-Norcross-5-BT3"/>
    <x v="20"/>
    <s v="65"/>
  </r>
  <r>
    <s v="OD0710"/>
    <s v="2007b-Norcross-5-BT3"/>
    <x v="20"/>
    <s v="65"/>
  </r>
  <r>
    <s v="OD0710"/>
    <s v="2007b-Norcross-5-BT3"/>
    <x v="20"/>
    <s v="65"/>
  </r>
  <r>
    <s v="OD0710"/>
    <s v="2007b-Norcross-5-BT3"/>
    <x v="20"/>
    <s v="65"/>
  </r>
  <r>
    <s v="OD0710"/>
    <s v="2007b-Norcross-5-BT3"/>
    <x v="20"/>
    <s v="66"/>
  </r>
  <r>
    <s v="OD0710"/>
    <s v="2007b-Norcross-5-BT3"/>
    <x v="20"/>
    <s v="66"/>
  </r>
  <r>
    <s v="OD0710"/>
    <s v="2007b-Norcross-5-BT3"/>
    <x v="20"/>
    <s v="66"/>
  </r>
  <r>
    <s v="OD0710"/>
    <s v="2007b-Norcross-5-BT3"/>
    <x v="20"/>
    <s v="66"/>
  </r>
  <r>
    <s v="OD0710"/>
    <s v="2007b-Norcross-5-BT3"/>
    <x v="20"/>
    <s v="66"/>
  </r>
  <r>
    <s v="OD0710"/>
    <s v="2007b-Norcross-5-BT3"/>
    <x v="20"/>
    <s v="66"/>
  </r>
  <r>
    <s v="OD0710"/>
    <s v="2007b-Norcross-5-BT3"/>
    <x v="20"/>
    <s v="67"/>
  </r>
  <r>
    <s v="OD0710"/>
    <s v="2007b-Norcross-5-BT3"/>
    <x v="20"/>
    <s v="67"/>
  </r>
  <r>
    <s v="OD0710"/>
    <s v="2007b-Norcross-5-BT3"/>
    <x v="20"/>
    <s v="67"/>
  </r>
  <r>
    <s v="OD0710"/>
    <s v="2007b-Norcross-5-BT3"/>
    <x v="20"/>
    <s v="67"/>
  </r>
  <r>
    <s v="OD0710"/>
    <s v="2007b-Norcross-5-BT3"/>
    <x v="20"/>
    <s v="67"/>
  </r>
  <r>
    <s v="OD0710"/>
    <s v="2007b-Norcross-5-BT3"/>
    <x v="20"/>
    <s v="67"/>
  </r>
  <r>
    <s v="OD0710"/>
    <s v="2007b-Norcross-5-BT3"/>
    <x v="20"/>
    <s v="68"/>
  </r>
  <r>
    <s v="OD0710"/>
    <s v="2007b-Norcross-5-BT3"/>
    <x v="20"/>
    <s v="68"/>
  </r>
  <r>
    <s v="OD0710"/>
    <s v="2007b-Norcross-5-BT3"/>
    <x v="20"/>
    <s v="69"/>
  </r>
  <r>
    <s v="OD0710"/>
    <s v="2007b-Norcross-5-BT3"/>
    <x v="20"/>
    <s v="69"/>
  </r>
  <r>
    <s v="OD0710"/>
    <s v="2007b-Norcross-5-BT3"/>
    <x v="20"/>
    <n v="69"/>
  </r>
  <r>
    <s v="OD0710"/>
    <s v="2007b-Norcross-5-BT3"/>
    <x v="20"/>
    <s v="70"/>
  </r>
  <r>
    <s v="OD0710"/>
    <s v="2007b-Norcross-5-BT3"/>
    <x v="20"/>
    <s v="70"/>
  </r>
  <r>
    <s v="OD0710"/>
    <s v="2007b-Norcross-5-BT3"/>
    <x v="20"/>
    <s v="71"/>
  </r>
  <r>
    <s v="OD0710"/>
    <s v="2007b-Norcross-5-BT3"/>
    <x v="20"/>
    <s v="71"/>
  </r>
  <r>
    <s v="OD0710"/>
    <s v="2007b-Norcross-5-BT3"/>
    <x v="20"/>
    <s v="71"/>
  </r>
  <r>
    <s v="OD0710"/>
    <s v="2007b-Norcross-5-BT3"/>
    <x v="20"/>
    <s v="71"/>
  </r>
  <r>
    <s v="OD0710"/>
    <s v="2007b-Norcross-5-BT3"/>
    <x v="20"/>
    <s v="72"/>
  </r>
  <r>
    <s v="OD0710"/>
    <s v="2007b-Norcross-5-BT3"/>
    <x v="20"/>
    <s v="72"/>
  </r>
  <r>
    <s v="OD0710"/>
    <s v="2007b-Norcross-5-BT3"/>
    <x v="20"/>
    <s v="73"/>
  </r>
  <r>
    <s v="OD0710"/>
    <s v="2007b-Norcross-5-BT3"/>
    <x v="20"/>
    <s v="74"/>
  </r>
  <r>
    <s v="OD0710"/>
    <s v="2007b-Norcross-5-BT3"/>
    <x v="20"/>
    <s v="74"/>
  </r>
  <r>
    <s v="OD0710"/>
    <s v="2007b-Norcross-5-BT3"/>
    <x v="20"/>
    <s v="74"/>
  </r>
  <r>
    <s v="OD0710"/>
    <s v="2007b-Norcross-5-BT3"/>
    <x v="20"/>
    <s v="74"/>
  </r>
  <r>
    <s v="OD0710"/>
    <s v="2007b-Norcross-5-BT3"/>
    <x v="20"/>
    <s v="76"/>
  </r>
  <r>
    <s v="OD0710"/>
    <s v="2007b-Norcross-5-BT3"/>
    <x v="20"/>
    <s v="76"/>
  </r>
  <r>
    <s v="OD0710"/>
    <s v="2007b-Norcross-5-BT3"/>
    <x v="20"/>
    <s v="77"/>
  </r>
  <r>
    <s v="OD0710"/>
    <s v="2007b-Norcross-5-BT3"/>
    <x v="20"/>
    <s v="78"/>
  </r>
  <r>
    <s v="OD0710"/>
    <s v="2007b-Norcross-5-BT3"/>
    <x v="20"/>
    <s v="82"/>
  </r>
  <r>
    <s v="OD0710"/>
    <s v="2007b-Norcross-5-BT3"/>
    <x v="20"/>
    <s v="85"/>
  </r>
  <r>
    <s v="OD0710"/>
    <s v="2007b-Norcross-5-BT3"/>
    <x v="20"/>
    <s v="88"/>
  </r>
  <r>
    <s v="OD0710"/>
    <s v="2007b-Norcross-5-BT3"/>
    <x v="20"/>
    <s v="95"/>
  </r>
  <r>
    <s v="OD0710"/>
    <s v="2007b-Norcross-5-BT3"/>
    <x v="20"/>
    <s v="101"/>
  </r>
  <r>
    <s v="OD0710"/>
    <s v="2007b-Norcross-5-BT3"/>
    <x v="20"/>
    <s v="106"/>
  </r>
  <r>
    <s v="OD0710"/>
    <s v="2007b-Norcross-5-BT3"/>
    <x v="20"/>
    <s v="106"/>
  </r>
  <r>
    <s v="OD0710"/>
    <s v="2007b-Norcross-5-BT3"/>
    <x v="20"/>
    <s v="115"/>
  </r>
  <r>
    <s v="OD0710"/>
    <s v="2007b-Norcross-5-BT3"/>
    <x v="20"/>
    <s v="116"/>
  </r>
  <r>
    <s v="OD0710"/>
    <s v="2007b-Norcross-5-BT3"/>
    <x v="20"/>
    <s v="129"/>
  </r>
  <r>
    <s v="OD0710"/>
    <s v="2007b-Norcross-5-BT3"/>
    <x v="0"/>
    <s v="42"/>
  </r>
  <r>
    <s v="OD0710"/>
    <s v="2007b-Norcross-5-BT3"/>
    <x v="0"/>
    <s v="43"/>
  </r>
  <r>
    <s v="OD0710"/>
    <s v="2007b-Norcross-5-BT3"/>
    <x v="0"/>
    <s v="43"/>
  </r>
  <r>
    <s v="OD0710"/>
    <s v="2007b-Norcross-5-BT3"/>
    <x v="0"/>
    <s v="44"/>
  </r>
  <r>
    <s v="OD0710"/>
    <s v="2007b-Norcross-5-BT3"/>
    <x v="0"/>
    <s v="44"/>
  </r>
  <r>
    <s v="OD0710"/>
    <s v="2007b-Norcross-5-BT3"/>
    <x v="0"/>
    <s v="44"/>
  </r>
  <r>
    <s v="OD0710"/>
    <s v="2007b-Norcross-5-BT3"/>
    <x v="0"/>
    <s v="44"/>
  </r>
  <r>
    <s v="OD0710"/>
    <s v="2007b-Norcross-5-BT3"/>
    <x v="0"/>
    <s v="45"/>
  </r>
  <r>
    <s v="OD0710"/>
    <s v="2007b-Norcross-5-BT3"/>
    <x v="0"/>
    <n v="45"/>
  </r>
  <r>
    <s v="OD0710"/>
    <s v="2007b-Norcross-5-BT3"/>
    <x v="0"/>
    <s v="45"/>
  </r>
  <r>
    <s v="OD0710"/>
    <s v="2007b-Norcross-5-BT3"/>
    <x v="0"/>
    <s v="45"/>
  </r>
  <r>
    <s v="OD0710"/>
    <s v="2007b-Norcross-5-BT3"/>
    <x v="0"/>
    <s v="46"/>
  </r>
  <r>
    <s v="OD0710"/>
    <s v="2007b-Norcross-5-BT3"/>
    <x v="0"/>
    <s v="46"/>
  </r>
  <r>
    <s v="OD0710"/>
    <s v="2007b-Norcross-5-BT3"/>
    <x v="0"/>
    <s v="46"/>
  </r>
  <r>
    <s v="OD0710"/>
    <s v="2007b-Norcross-5-BT3"/>
    <x v="0"/>
    <s v="46"/>
  </r>
  <r>
    <s v="OD0710"/>
    <s v="2007b-Norcross-5-BT3"/>
    <x v="0"/>
    <s v="46"/>
  </r>
  <r>
    <s v="OD0710"/>
    <s v="2007b-Norcross-5-BT3"/>
    <x v="0"/>
    <s v="46"/>
  </r>
  <r>
    <s v="OD0710"/>
    <s v="2007b-Norcross-5-BT3"/>
    <x v="0"/>
    <s v="47"/>
  </r>
  <r>
    <s v="OD0710"/>
    <s v="2007b-Norcross-5-BT3"/>
    <x v="0"/>
    <s v="47"/>
  </r>
  <r>
    <s v="OD0710"/>
    <s v="2007b-Norcross-5-BT3"/>
    <x v="0"/>
    <s v="47"/>
  </r>
  <r>
    <s v="OD0710"/>
    <s v="2007b-Norcross-5-BT3"/>
    <x v="0"/>
    <s v="47"/>
  </r>
  <r>
    <s v="OD0710"/>
    <s v="2007b-Norcross-5-BT3"/>
    <x v="0"/>
    <s v="47"/>
  </r>
  <r>
    <s v="OD0710"/>
    <s v="2007b-Norcross-5-BT3"/>
    <x v="0"/>
    <s v="47"/>
  </r>
  <r>
    <s v="OD0710"/>
    <s v="2007b-Norcross-5-BT3"/>
    <x v="0"/>
    <s v="47"/>
  </r>
  <r>
    <s v="OD0710"/>
    <s v="2007b-Norcross-5-BT3"/>
    <x v="0"/>
    <s v="47"/>
  </r>
  <r>
    <s v="OD0710"/>
    <s v="2007b-Norcross-5-BT3"/>
    <x v="0"/>
    <s v="48"/>
  </r>
  <r>
    <s v="OD0710"/>
    <s v="2007b-Norcross-5-BT3"/>
    <x v="0"/>
    <s v="48"/>
  </r>
  <r>
    <s v="OD0710"/>
    <s v="2007b-Norcross-5-BT3"/>
    <x v="0"/>
    <s v="48"/>
  </r>
  <r>
    <s v="OD0710"/>
    <s v="2007b-Norcross-5-BT3"/>
    <x v="0"/>
    <s v="48"/>
  </r>
  <r>
    <s v="OD0710"/>
    <s v="2007b-Norcross-5-BT3"/>
    <x v="0"/>
    <s v="49"/>
  </r>
  <r>
    <s v="OD0710"/>
    <s v="2007b-Norcross-5-BT3"/>
    <x v="0"/>
    <s v="50"/>
  </r>
  <r>
    <s v="OD0710"/>
    <s v="2007b-Norcross-5-BT3"/>
    <x v="0"/>
    <s v="57"/>
  </r>
  <r>
    <s v="OD0710"/>
    <s v="2007b-Norcross-5-BT3"/>
    <x v="0"/>
    <s v="87"/>
  </r>
  <r>
    <s v="OD0710"/>
    <s v="2007b-Norcross-5-BT3"/>
    <x v="6"/>
    <s v="29"/>
  </r>
  <r>
    <s v="OD0710"/>
    <s v="2007b-Norcross-5-BT3"/>
    <x v="6"/>
    <s v="37"/>
  </r>
  <r>
    <s v="OD0710"/>
    <s v="2007b-Norcross-5-BT3"/>
    <x v="6"/>
    <s v="52"/>
  </r>
  <r>
    <s v="OD0710"/>
    <s v="2007b-Norcross-5-BT3"/>
    <x v="6"/>
    <s v="52"/>
  </r>
  <r>
    <s v="OD0710"/>
    <s v="2007b-Norcross-5-BT3"/>
    <x v="6"/>
    <s v="55"/>
  </r>
  <r>
    <s v="OD0710"/>
    <s v="2007b-Norcross-5-BT3"/>
    <x v="6"/>
    <s v="55"/>
  </r>
  <r>
    <s v="OD0710"/>
    <s v="2007b-Norcross-5-BT3"/>
    <x v="6"/>
    <s v="56"/>
  </r>
  <r>
    <s v="OD0710"/>
    <s v="2007b-Norcross-5-BT3"/>
    <x v="6"/>
    <s v="56"/>
  </r>
  <r>
    <s v="OD0710"/>
    <s v="2007b-Norcross-5-BT3"/>
    <x v="6"/>
    <s v="57"/>
  </r>
  <r>
    <s v="OD0710"/>
    <s v="2007b-Norcross-5-BT3"/>
    <x v="6"/>
    <s v="57"/>
  </r>
  <r>
    <s v="OD0710"/>
    <s v="2007b-Norcross-5-BT3"/>
    <x v="6"/>
    <s v="57"/>
  </r>
  <r>
    <s v="OD0710"/>
    <s v="2007b-Norcross-5-BT3"/>
    <x v="6"/>
    <s v="58"/>
  </r>
  <r>
    <s v="OD0710"/>
    <s v="2007b-Norcross-5-BT3"/>
    <x v="6"/>
    <s v="58"/>
  </r>
  <r>
    <s v="OD0710"/>
    <s v="2007b-Norcross-5-BT3"/>
    <x v="6"/>
    <s v="58"/>
  </r>
  <r>
    <s v="OD0710"/>
    <s v="2007b-Norcross-5-BT3"/>
    <x v="6"/>
    <s v="59"/>
  </r>
  <r>
    <s v="OD0710"/>
    <s v="2007b-Norcross-5-BT3"/>
    <x v="6"/>
    <s v="60"/>
  </r>
  <r>
    <s v="OD0710"/>
    <s v="2007b-Norcross-5-BT3"/>
    <x v="6"/>
    <s v="61"/>
  </r>
  <r>
    <s v="OD0710"/>
    <s v="2007b-Norcross-5-BT3"/>
    <x v="6"/>
    <s v="62"/>
  </r>
  <r>
    <s v="OD0710"/>
    <s v="2007b-Norcross-5-BT3"/>
    <x v="6"/>
    <s v="62"/>
  </r>
  <r>
    <s v="OD0710"/>
    <s v="2007b-Norcross-5-BT3"/>
    <x v="6"/>
    <s v="67"/>
  </r>
  <r>
    <s v="OD0710"/>
    <s v="2007b-Norcross-5-BT3"/>
    <x v="3"/>
    <s v="69"/>
  </r>
  <r>
    <s v="OD0710"/>
    <s v="2007b-Norcross-5-BT3"/>
    <x v="3"/>
    <s v="71"/>
  </r>
  <r>
    <s v="OD0710"/>
    <s v="2007b-Norcross-5-BT3"/>
    <x v="3"/>
    <s v="97"/>
  </r>
  <r>
    <s v="OD0710"/>
    <s v="2007b-Norcross-5-BT3"/>
    <x v="3"/>
    <s v="100"/>
  </r>
  <r>
    <s v="OD0710"/>
    <s v="2007b-Norcross-5-BT3"/>
    <x v="3"/>
    <s v="113"/>
  </r>
  <r>
    <s v="OD0710"/>
    <s v="2007b-Norcross-5-BT3"/>
    <x v="3"/>
    <s v="115"/>
  </r>
  <r>
    <s v="OD0710"/>
    <s v="2007b-Norcross-5-BT3"/>
    <x v="3"/>
    <s v="125"/>
  </r>
  <r>
    <s v="OD0710"/>
    <s v="2007b-Norcross-5-BT3"/>
    <x v="3"/>
    <s v="131"/>
  </r>
  <r>
    <s v="OD0710"/>
    <s v="2007b-Norcross-5-BT3"/>
    <x v="3"/>
    <s v="136"/>
  </r>
  <r>
    <s v="OD0710"/>
    <s v="2007b-Norcross-5-BT3"/>
    <x v="3"/>
    <s v="140"/>
  </r>
  <r>
    <s v="OD0710"/>
    <s v="2007b-Norcross-5-BT3"/>
    <x v="3"/>
    <s v="146"/>
  </r>
  <r>
    <s v="OD0710"/>
    <s v="2007b-Norcross-5-BT3"/>
    <x v="8"/>
    <s v="82"/>
  </r>
  <r>
    <s v="OD0710"/>
    <s v="2007b-Norcross-5-BT3"/>
    <x v="8"/>
    <s v="82"/>
  </r>
  <r>
    <s v="OD0710"/>
    <s v="2007b-Norcross-5-BT3"/>
    <x v="8"/>
    <s v="84"/>
  </r>
  <r>
    <s v="OD0710"/>
    <s v="2007b-Norcross-5-BT3"/>
    <x v="8"/>
    <s v="90"/>
  </r>
  <r>
    <s v="OD0710"/>
    <s v="2007b-Norcross-5-BT3"/>
    <x v="8"/>
    <s v="109"/>
  </r>
  <r>
    <s v="OD0710"/>
    <s v="2007b-Norcross-5-BT3"/>
    <x v="4"/>
    <s v="44"/>
  </r>
  <r>
    <s v="OD0710"/>
    <s v="2007b-Norcross-5-BT3"/>
    <x v="4"/>
    <s v="46"/>
  </r>
  <r>
    <s v="OD0710"/>
    <s v="2007b-Norcross-5-BT3"/>
    <x v="4"/>
    <s v="46"/>
  </r>
  <r>
    <s v="OD0710"/>
    <s v="2007b-Norcross-5-BT3"/>
    <x v="4"/>
    <s v="46"/>
  </r>
  <r>
    <s v="OD0710"/>
    <s v="2007b-Norcross-5-BT3"/>
    <x v="4"/>
    <s v="47"/>
  </r>
  <r>
    <s v="OD0710"/>
    <s v="2007b-Norcross-5-BT3"/>
    <x v="4"/>
    <s v="47"/>
  </r>
  <r>
    <s v="OD0710"/>
    <s v="2007b-Norcross-5-BT3"/>
    <x v="4"/>
    <s v="47"/>
  </r>
  <r>
    <s v="OD0710"/>
    <s v="2007b-Norcross-5-BT3"/>
    <x v="4"/>
    <s v="47"/>
  </r>
  <r>
    <s v="OD0710"/>
    <s v="2007b-Norcross-5-BT3"/>
    <x v="4"/>
    <s v="47"/>
  </r>
  <r>
    <s v="OD0710"/>
    <s v="2007b-Norcross-5-BT3"/>
    <x v="4"/>
    <s v="47"/>
  </r>
  <r>
    <s v="OD0710"/>
    <s v="2007b-Norcross-5-BT3"/>
    <x v="4"/>
    <s v="47"/>
  </r>
  <r>
    <s v="OD0710"/>
    <s v="2007b-Norcross-5-BT3"/>
    <x v="4"/>
    <s v="47"/>
  </r>
  <r>
    <s v="OD0710"/>
    <s v="2007b-Norcross-5-BT3"/>
    <x v="4"/>
    <s v="47"/>
  </r>
  <r>
    <s v="OD0710"/>
    <s v="2007b-Norcross-5-BT3"/>
    <x v="4"/>
    <s v="47"/>
  </r>
  <r>
    <s v="OD0710"/>
    <s v="2007b-Norcross-5-BT3"/>
    <x v="4"/>
    <s v="48"/>
  </r>
  <r>
    <s v="OD0710"/>
    <s v="2007b-Norcross-5-BT3"/>
    <x v="4"/>
    <s v="48"/>
  </r>
  <r>
    <s v="OD0710"/>
    <s v="2007b-Norcross-5-BT3"/>
    <x v="4"/>
    <s v="49"/>
  </r>
  <r>
    <s v="OD0710"/>
    <s v="2007b-Norcross-5-BT3"/>
    <x v="4"/>
    <s v="49"/>
  </r>
  <r>
    <s v="OD0710"/>
    <s v="2007b-Norcross-5-BT3"/>
    <x v="4"/>
    <s v="49"/>
  </r>
  <r>
    <s v="OD0710"/>
    <s v="2007b-Norcross-5-BT3"/>
    <x v="4"/>
    <s v="49"/>
  </r>
  <r>
    <s v="OD0710"/>
    <s v="2007b-Norcross-5-BT3"/>
    <x v="4"/>
    <s v="49"/>
  </r>
  <r>
    <s v="OD0710"/>
    <s v="2007b-Norcross-5-BT3"/>
    <x v="4"/>
    <s v="49"/>
  </r>
  <r>
    <s v="OD0710"/>
    <s v="2007b-Norcross-5-BT3"/>
    <x v="4"/>
    <s v="49"/>
  </r>
  <r>
    <s v="OD0710"/>
    <s v="2007b-Norcross-5-BT3"/>
    <x v="4"/>
    <s v="49"/>
  </r>
  <r>
    <s v="OD0710"/>
    <s v="2007b-Norcross-5-BT3"/>
    <x v="4"/>
    <s v="50"/>
  </r>
  <r>
    <s v="OD0710"/>
    <s v="2007b-Norcross-5-BT3"/>
    <x v="4"/>
    <s v="50"/>
  </r>
  <r>
    <s v="OD0710"/>
    <s v="2007b-Norcross-5-BT3"/>
    <x v="4"/>
    <s v="51"/>
  </r>
  <r>
    <s v="OD0710"/>
    <s v="2007b-Norcross-5-BT3"/>
    <x v="4"/>
    <s v="51"/>
  </r>
  <r>
    <s v="OD0710"/>
    <s v="2007b-Norcross-5-BT3"/>
    <x v="4"/>
    <s v="51"/>
  </r>
  <r>
    <s v="OD0710"/>
    <s v="2007b-Norcross-5-BT3"/>
    <x v="4"/>
    <s v="51"/>
  </r>
  <r>
    <s v="OD0710"/>
    <s v="2007b-Norcross-5-BT3"/>
    <x v="4"/>
    <s v="51"/>
  </r>
  <r>
    <s v="OD0710"/>
    <s v="2007b-Norcross-5-BT3"/>
    <x v="4"/>
    <s v="52"/>
  </r>
  <r>
    <s v="OD0710"/>
    <s v="2007b-Norcross-5-BT3"/>
    <x v="4"/>
    <s v="52"/>
  </r>
  <r>
    <s v="OD0710"/>
    <s v="2007b-Norcross-5-BT3"/>
    <x v="4"/>
    <s v="52"/>
  </r>
  <r>
    <s v="OD0710"/>
    <s v="2007b-Norcross-5-BT3"/>
    <x v="4"/>
    <s v="53"/>
  </r>
  <r>
    <s v="OD0710"/>
    <s v="2007b-Norcross-5-BT3"/>
    <x v="4"/>
    <s v="53"/>
  </r>
  <r>
    <s v="OD0710"/>
    <s v="2007b-Norcross-5-BT3"/>
    <x v="4"/>
    <s v="53"/>
  </r>
  <r>
    <s v="OD0710"/>
    <s v="2007b-Norcross-5-BT3"/>
    <x v="4"/>
    <s v="53"/>
  </r>
  <r>
    <s v="OD0710"/>
    <s v="2007b-Norcross-5-BT3"/>
    <x v="4"/>
    <s v="54"/>
  </r>
  <r>
    <s v="OD0710"/>
    <s v="2007b-Norcross-5-BT3"/>
    <x v="4"/>
    <s v="54"/>
  </r>
  <r>
    <s v="OD0710"/>
    <s v="2007b-Norcross-5-BT3"/>
    <x v="4"/>
    <s v="55"/>
  </r>
  <r>
    <s v="OD0710"/>
    <s v="2007b-Norcross-5-BT3"/>
    <x v="4"/>
    <s v="56"/>
  </r>
  <r>
    <s v="OD0710"/>
    <s v="2007b-Norcross-5-BT3"/>
    <x v="4"/>
    <s v="56"/>
  </r>
  <r>
    <s v="OD0710"/>
    <s v="2007b-Norcross-5-BT3"/>
    <x v="4"/>
    <s v="57"/>
  </r>
  <r>
    <s v="OD0710"/>
    <s v="2007b-Norcross-5-BT3"/>
    <x v="4"/>
    <s v="58"/>
  </r>
  <r>
    <s v="OD0710"/>
    <s v="2007b-Norcross-5-BT3"/>
    <x v="4"/>
    <s v="58"/>
  </r>
  <r>
    <s v="OD0710"/>
    <s v="2007b-Norcross-5-BT3"/>
    <x v="4"/>
    <s v="58"/>
  </r>
  <r>
    <s v="OD0710"/>
    <s v="2007b-Norcross-5-BT3"/>
    <x v="4"/>
    <s v="61"/>
  </r>
  <r>
    <s v="OD0710"/>
    <s v="2007b-Norcross-5-BT3"/>
    <x v="4"/>
    <s v="64"/>
  </r>
  <r>
    <s v="OD0710"/>
    <s v="2007b-Norcross-5-BT3"/>
    <x v="4"/>
    <s v="65"/>
  </r>
  <r>
    <s v="OD0710"/>
    <s v="2007b-Norcross-5-BT3"/>
    <x v="33"/>
    <s v="85"/>
  </r>
  <r>
    <s v="OD0710"/>
    <s v="2007b-Norcross-5-BT3"/>
    <x v="17"/>
    <s v="48"/>
  </r>
  <r>
    <s v="OD0710"/>
    <s v="2007b-Norcross-5-BT3"/>
    <x v="17"/>
    <s v="63"/>
  </r>
  <r>
    <s v="OD0710"/>
    <s v="2007b-Norcross-5-BT3"/>
    <x v="17"/>
    <s v="73"/>
  </r>
  <r>
    <s v="OD0710"/>
    <s v="2007b-Norcross-5-BT3"/>
    <x v="17"/>
    <s v="74"/>
  </r>
  <r>
    <s v="OD0710"/>
    <s v="2007b-Norcross-5-BT3"/>
    <x v="17"/>
    <s v="74"/>
  </r>
  <r>
    <s v="OD0710"/>
    <s v="2007b-Norcross-5-BT3"/>
    <x v="17"/>
    <s v="75"/>
  </r>
  <r>
    <s v="OD0710"/>
    <s v="2007b-Norcross-5-BT3"/>
    <x v="17"/>
    <s v="75"/>
  </r>
  <r>
    <s v="OD0710"/>
    <s v="2007b-Norcross-5-BT3"/>
    <x v="17"/>
    <s v="75"/>
  </r>
  <r>
    <s v="OD0710"/>
    <s v="2007b-Norcross-5-BT3"/>
    <x v="17"/>
    <s v="76"/>
  </r>
  <r>
    <s v="OD0710"/>
    <s v="2007b-Norcross-5-BT3"/>
    <x v="17"/>
    <s v="76"/>
  </r>
  <r>
    <s v="OD0710"/>
    <s v="2007b-Norcross-5-BT3"/>
    <x v="17"/>
    <s v="76"/>
  </r>
  <r>
    <s v="OD0710"/>
    <s v="2007b-Norcross-5-BT4"/>
    <x v="7"/>
    <s v="111"/>
  </r>
  <r>
    <s v="OD0710"/>
    <s v="2007b-Norcross-5-BT4"/>
    <x v="7"/>
    <s v="116"/>
  </r>
  <r>
    <s v="OD0710"/>
    <s v="2007b-Norcross-5-BT4"/>
    <x v="7"/>
    <s v="118"/>
  </r>
  <r>
    <s v="OD0710"/>
    <s v="2007b-Norcross-5-BT4"/>
    <x v="7"/>
    <s v="120"/>
  </r>
  <r>
    <s v="OD0710"/>
    <s v="2007b-Norcross-5-BT4"/>
    <x v="7"/>
    <s v="124"/>
  </r>
  <r>
    <s v="OD0710"/>
    <s v="2007b-Norcross-5-BT4"/>
    <x v="7"/>
    <s v="128"/>
  </r>
  <r>
    <s v="OD0710"/>
    <s v="2007b-Norcross-5-BT4"/>
    <x v="7"/>
    <s v="132"/>
  </r>
  <r>
    <s v="OD0710"/>
    <s v="2007b-Norcross-5-BT4"/>
    <x v="7"/>
    <s v="134"/>
  </r>
  <r>
    <s v="OD0710"/>
    <s v="2007b-Norcross-5-BT4"/>
    <x v="7"/>
    <s v="138"/>
  </r>
  <r>
    <s v="OD0710"/>
    <s v="2007b-Norcross-5-BT4"/>
    <x v="20"/>
    <s v="62"/>
  </r>
  <r>
    <s v="OD0710"/>
    <s v="2007b-Norcross-5-BT4"/>
    <x v="20"/>
    <s v="63"/>
  </r>
  <r>
    <s v="OD0710"/>
    <s v="2007b-Norcross-5-BT4"/>
    <x v="20"/>
    <s v="64"/>
  </r>
  <r>
    <s v="OD0710"/>
    <s v="2007b-Norcross-5-BT4"/>
    <x v="20"/>
    <s v="65"/>
  </r>
  <r>
    <s v="OD0710"/>
    <s v="2007b-Norcross-5-BT4"/>
    <x v="20"/>
    <n v="66"/>
  </r>
  <r>
    <s v="OD0710"/>
    <s v="2007b-Norcross-5-BT4"/>
    <x v="20"/>
    <n v="68"/>
  </r>
  <r>
    <s v="OD0710"/>
    <s v="2007b-Norcross-5-BT4"/>
    <x v="20"/>
    <n v="69"/>
  </r>
  <r>
    <s v="OD0710"/>
    <s v="2007b-Norcross-5-BT4"/>
    <x v="20"/>
    <s v="69"/>
  </r>
  <r>
    <s v="OD0710"/>
    <s v="2007b-Norcross-5-BT4"/>
    <x v="20"/>
    <n v="70"/>
  </r>
  <r>
    <s v="OD0710"/>
    <s v="2007b-Norcross-5-BT4"/>
    <x v="20"/>
    <s v="70"/>
  </r>
  <r>
    <s v="OD0710"/>
    <s v="2007b-Norcross-5-BT4"/>
    <x v="20"/>
    <n v="71"/>
  </r>
  <r>
    <s v="OD0710"/>
    <s v="2007b-Norcross-5-BT4"/>
    <x v="20"/>
    <n v="71"/>
  </r>
  <r>
    <s v="OD0710"/>
    <s v="2007b-Norcross-5-BT4"/>
    <x v="20"/>
    <n v="71"/>
  </r>
  <r>
    <s v="OD0710"/>
    <s v="2007b-Norcross-5-BT4"/>
    <x v="20"/>
    <n v="74"/>
  </r>
  <r>
    <s v="OD0710"/>
    <s v="2007b-Norcross-5-BT4"/>
    <x v="20"/>
    <n v="74"/>
  </r>
  <r>
    <s v="OD0710"/>
    <s v="2007b-Norcross-5-BT4"/>
    <x v="20"/>
    <s v="76"/>
  </r>
  <r>
    <s v="OD0710"/>
    <s v="2007b-Norcross-5-BT4"/>
    <x v="20"/>
    <s v="76"/>
  </r>
  <r>
    <s v="OD0710"/>
    <s v="2007b-Norcross-5-BT4"/>
    <x v="20"/>
    <s v="77"/>
  </r>
  <r>
    <s v="OD0710"/>
    <s v="2007b-Norcross-5-BT4"/>
    <x v="20"/>
    <n v="78"/>
  </r>
  <r>
    <s v="OD0710"/>
    <s v="2007b-Norcross-5-BT4"/>
    <x v="20"/>
    <n v="78"/>
  </r>
  <r>
    <s v="OD0710"/>
    <s v="2007b-Norcross-5-BT4"/>
    <x v="20"/>
    <n v="79"/>
  </r>
  <r>
    <s v="OD0710"/>
    <s v="2007b-Norcross-5-BT4"/>
    <x v="20"/>
    <s v="79"/>
  </r>
  <r>
    <s v="OD0710"/>
    <s v="2007b-Norcross-5-BT4"/>
    <x v="20"/>
    <s v="87"/>
  </r>
  <r>
    <s v="OD0710"/>
    <s v="2007b-Norcross-5-BT4"/>
    <x v="20"/>
    <n v="99"/>
  </r>
  <r>
    <s v="OD0710"/>
    <s v="2007b-Norcross-5-BT4"/>
    <x v="11"/>
    <s v="68"/>
  </r>
  <r>
    <s v="OD0710"/>
    <s v="2007b-Norcross-5-BT4"/>
    <x v="11"/>
    <s v="82"/>
  </r>
  <r>
    <s v="OD0710"/>
    <s v="2007b-Norcross-5-BT4"/>
    <x v="0"/>
    <s v="40"/>
  </r>
  <r>
    <s v="OD0710"/>
    <s v="2007b-Norcross-5-BT4"/>
    <x v="0"/>
    <s v="40"/>
  </r>
  <r>
    <s v="OD0710"/>
    <s v="2007b-Norcross-5-BT4"/>
    <x v="0"/>
    <s v="41"/>
  </r>
  <r>
    <s v="OD0710"/>
    <s v="2007b-Norcross-5-BT4"/>
    <x v="0"/>
    <s v="41"/>
  </r>
  <r>
    <s v="OD0710"/>
    <s v="2007b-Norcross-5-BT4"/>
    <x v="0"/>
    <s v="42"/>
  </r>
  <r>
    <s v="OD0710"/>
    <s v="2007b-Norcross-5-BT4"/>
    <x v="0"/>
    <s v="42"/>
  </r>
  <r>
    <s v="OD0710"/>
    <s v="2007b-Norcross-5-BT4"/>
    <x v="0"/>
    <s v="44"/>
  </r>
  <r>
    <s v="OD0710"/>
    <s v="2007b-Norcross-5-BT4"/>
    <x v="0"/>
    <s v="44"/>
  </r>
  <r>
    <s v="OD0710"/>
    <s v="2007b-Norcross-5-BT4"/>
    <x v="0"/>
    <s v="44"/>
  </r>
  <r>
    <s v="OD0710"/>
    <s v="2007b-Norcross-5-BT4"/>
    <x v="0"/>
    <s v="44"/>
  </r>
  <r>
    <s v="OD0710"/>
    <s v="2007b-Norcross-5-BT4"/>
    <x v="0"/>
    <s v="44"/>
  </r>
  <r>
    <s v="OD0710"/>
    <s v="2007b-Norcross-5-BT4"/>
    <x v="0"/>
    <s v="45"/>
  </r>
  <r>
    <s v="OD0710"/>
    <s v="2007b-Norcross-5-BT4"/>
    <x v="0"/>
    <s v="45"/>
  </r>
  <r>
    <s v="OD0710"/>
    <s v="2007b-Norcross-5-BT4"/>
    <x v="0"/>
    <s v="45"/>
  </r>
  <r>
    <s v="OD0710"/>
    <s v="2007b-Norcross-5-BT4"/>
    <x v="0"/>
    <s v="45"/>
  </r>
  <r>
    <s v="OD0710"/>
    <s v="2007b-Norcross-5-BT4"/>
    <x v="0"/>
    <s v="45"/>
  </r>
  <r>
    <s v="OD0710"/>
    <s v="2007b-Norcross-5-BT4"/>
    <x v="0"/>
    <s v="45"/>
  </r>
  <r>
    <s v="OD0710"/>
    <s v="2007b-Norcross-5-BT4"/>
    <x v="0"/>
    <s v="45"/>
  </r>
  <r>
    <s v="OD0710"/>
    <s v="2007b-Norcross-5-BT4"/>
    <x v="0"/>
    <s v="45"/>
  </r>
  <r>
    <s v="OD0710"/>
    <s v="2007b-Norcross-5-BT4"/>
    <x v="0"/>
    <s v="45"/>
  </r>
  <r>
    <s v="OD0710"/>
    <s v="2007b-Norcross-5-BT4"/>
    <x v="0"/>
    <s v="45"/>
  </r>
  <r>
    <s v="OD0710"/>
    <s v="2007b-Norcross-5-BT4"/>
    <x v="0"/>
    <s v="45"/>
  </r>
  <r>
    <s v="OD0710"/>
    <s v="2007b-Norcross-5-BT4"/>
    <x v="0"/>
    <s v="45"/>
  </r>
  <r>
    <s v="OD0710"/>
    <s v="2007b-Norcross-5-BT4"/>
    <x v="0"/>
    <s v="45"/>
  </r>
  <r>
    <s v="OD0710"/>
    <s v="2007b-Norcross-5-BT4"/>
    <x v="0"/>
    <s v="46"/>
  </r>
  <r>
    <s v="OD0710"/>
    <s v="2007b-Norcross-5-BT4"/>
    <x v="0"/>
    <s v="46"/>
  </r>
  <r>
    <s v="OD0710"/>
    <s v="2007b-Norcross-5-BT4"/>
    <x v="0"/>
    <s v="46"/>
  </r>
  <r>
    <s v="OD0710"/>
    <s v="2007b-Norcross-5-BT4"/>
    <x v="0"/>
    <s v="46"/>
  </r>
  <r>
    <s v="OD0710"/>
    <s v="2007b-Norcross-5-BT4"/>
    <x v="0"/>
    <s v="46"/>
  </r>
  <r>
    <s v="OD0710"/>
    <s v="2007b-Norcross-5-BT4"/>
    <x v="0"/>
    <s v="46"/>
  </r>
  <r>
    <s v="OD0710"/>
    <s v="2007b-Norcross-5-BT4"/>
    <x v="0"/>
    <s v="46"/>
  </r>
  <r>
    <s v="OD0710"/>
    <s v="2007b-Norcross-5-BT4"/>
    <x v="0"/>
    <s v="47"/>
  </r>
  <r>
    <s v="OD0710"/>
    <s v="2007b-Norcross-5-BT4"/>
    <x v="0"/>
    <s v="47"/>
  </r>
  <r>
    <s v="OD0710"/>
    <s v="2007b-Norcross-5-BT4"/>
    <x v="0"/>
    <s v="47"/>
  </r>
  <r>
    <s v="OD0710"/>
    <s v="2007b-Norcross-5-BT4"/>
    <x v="0"/>
    <s v="47"/>
  </r>
  <r>
    <s v="OD0710"/>
    <s v="2007b-Norcross-5-BT4"/>
    <x v="0"/>
    <s v="47"/>
  </r>
  <r>
    <s v="OD0710"/>
    <s v="2007b-Norcross-5-BT4"/>
    <x v="0"/>
    <s v="47"/>
  </r>
  <r>
    <s v="OD0710"/>
    <s v="2007b-Norcross-5-BT4"/>
    <x v="0"/>
    <s v="48"/>
  </r>
  <r>
    <s v="OD0710"/>
    <s v="2007b-Norcross-5-BT4"/>
    <x v="0"/>
    <s v="48"/>
  </r>
  <r>
    <s v="OD0710"/>
    <s v="2007b-Norcross-5-BT4"/>
    <x v="0"/>
    <s v="48"/>
  </r>
  <r>
    <s v="OD0710"/>
    <s v="2007b-Norcross-5-BT4"/>
    <x v="0"/>
    <s v="48"/>
  </r>
  <r>
    <s v="OD0710"/>
    <s v="2007b-Norcross-5-BT4"/>
    <x v="0"/>
    <s v="48"/>
  </r>
  <r>
    <s v="OD0710"/>
    <s v="2007b-Norcross-5-BT4"/>
    <x v="0"/>
    <s v="48"/>
  </r>
  <r>
    <s v="OD0710"/>
    <s v="2007b-Norcross-5-BT4"/>
    <x v="0"/>
    <s v="49"/>
  </r>
  <r>
    <s v="OD0710"/>
    <s v="2007b-Norcross-5-BT4"/>
    <x v="0"/>
    <s v="50"/>
  </r>
  <r>
    <s v="OD0710"/>
    <s v="2007b-Norcross-5-BT4"/>
    <x v="0"/>
    <s v="51"/>
  </r>
  <r>
    <s v="OD0710"/>
    <s v="2007b-Norcross-5-BT4"/>
    <x v="6"/>
    <s v="30"/>
  </r>
  <r>
    <s v="OD0710"/>
    <s v="2007b-Norcross-5-BT4"/>
    <x v="6"/>
    <s v="31"/>
  </r>
  <r>
    <s v="OD0710"/>
    <s v="2007b-Norcross-5-BT4"/>
    <x v="6"/>
    <s v="32"/>
  </r>
  <r>
    <s v="OD0710"/>
    <s v="2007b-Norcross-5-BT4"/>
    <x v="6"/>
    <s v="32"/>
  </r>
  <r>
    <s v="OD0710"/>
    <s v="2007b-Norcross-5-BT4"/>
    <x v="6"/>
    <s v="34"/>
  </r>
  <r>
    <s v="OD0710"/>
    <s v="2007b-Norcross-5-BT4"/>
    <x v="6"/>
    <s v="35"/>
  </r>
  <r>
    <s v="OD0710"/>
    <s v="2007b-Norcross-5-BT4"/>
    <x v="6"/>
    <s v="47"/>
  </r>
  <r>
    <s v="OD0710"/>
    <s v="2007b-Norcross-5-BT4"/>
    <x v="6"/>
    <s v="49"/>
  </r>
  <r>
    <s v="OD0710"/>
    <s v="2007b-Norcross-5-BT4"/>
    <x v="6"/>
    <s v="49"/>
  </r>
  <r>
    <s v="OD0710"/>
    <s v="2007b-Norcross-5-BT4"/>
    <x v="6"/>
    <s v="51"/>
  </r>
  <r>
    <s v="OD0710"/>
    <s v="2007b-Norcross-5-BT4"/>
    <x v="6"/>
    <s v="52"/>
  </r>
  <r>
    <s v="OD0710"/>
    <s v="2007b-Norcross-5-BT4"/>
    <x v="6"/>
    <s v="54"/>
  </r>
  <r>
    <s v="OD0710"/>
    <s v="2007b-Norcross-5-BT4"/>
    <x v="6"/>
    <s v="56"/>
  </r>
  <r>
    <s v="OD0710"/>
    <s v="2007b-Norcross-5-BT4"/>
    <x v="6"/>
    <s v="57"/>
  </r>
  <r>
    <s v="OD0710"/>
    <s v="2007b-Norcross-5-BT4"/>
    <x v="6"/>
    <s v="58"/>
  </r>
  <r>
    <s v="OD0710"/>
    <s v="2007b-Norcross-5-BT4"/>
    <x v="6"/>
    <s v="60"/>
  </r>
  <r>
    <s v="OD0710"/>
    <s v="2007b-Norcross-5-BT4"/>
    <x v="6"/>
    <s v="60"/>
  </r>
  <r>
    <s v="OD0710"/>
    <s v="2007b-Norcross-5-BT4"/>
    <x v="6"/>
    <s v="62"/>
  </r>
  <r>
    <s v="OD0710"/>
    <s v="2007b-Norcross-5-BT4"/>
    <x v="6"/>
    <s v="68"/>
  </r>
  <r>
    <s v="OD0710"/>
    <s v="2007b-Norcross-5-BT4"/>
    <x v="6"/>
    <s v="87"/>
  </r>
  <r>
    <s v="OD0710"/>
    <s v="2007b-Norcross-5-BT4"/>
    <x v="3"/>
    <s v="81"/>
  </r>
  <r>
    <s v="OD0710"/>
    <s v="2007b-Norcross-5-BT4"/>
    <x v="3"/>
    <s v="93"/>
  </r>
  <r>
    <s v="OD0710"/>
    <s v="2007b-Norcross-5-BT4"/>
    <x v="3"/>
    <s v="97"/>
  </r>
  <r>
    <s v="OD0710"/>
    <s v="2007b-Norcross-5-BT4"/>
    <x v="3"/>
    <s v="100"/>
  </r>
  <r>
    <s v="OD0710"/>
    <s v="2007b-Norcross-5-BT4"/>
    <x v="8"/>
    <s v="86"/>
  </r>
  <r>
    <s v="OD0710"/>
    <s v="2007b-Norcross-5-BT4"/>
    <x v="8"/>
    <s v="92"/>
  </r>
  <r>
    <s v="OD0710"/>
    <s v="2007b-Norcross-5-BT4"/>
    <x v="8"/>
    <s v="98"/>
  </r>
  <r>
    <s v="OD0710"/>
    <s v="2007b-Norcross-5-BT4"/>
    <x v="4"/>
    <s v="39"/>
  </r>
  <r>
    <s v="OD0710"/>
    <s v="2007b-Norcross-5-BT4"/>
    <x v="4"/>
    <s v="44"/>
  </r>
  <r>
    <s v="OD0710"/>
    <s v="2007b-Norcross-5-BT4"/>
    <x v="4"/>
    <s v="45"/>
  </r>
  <r>
    <s v="OD0710"/>
    <s v="2007b-Norcross-5-BT4"/>
    <x v="4"/>
    <s v="46"/>
  </r>
  <r>
    <s v="OD0710"/>
    <s v="2007b-Norcross-5-BT4"/>
    <x v="4"/>
    <s v="46"/>
  </r>
  <r>
    <s v="OD0710"/>
    <s v="2007b-Norcross-5-BT4"/>
    <x v="4"/>
    <s v="46"/>
  </r>
  <r>
    <s v="OD0710"/>
    <s v="2007b-Norcross-5-BT4"/>
    <x v="4"/>
    <s v="47"/>
  </r>
  <r>
    <s v="OD0710"/>
    <s v="2007b-Norcross-5-BT4"/>
    <x v="4"/>
    <s v="47"/>
  </r>
  <r>
    <s v="OD0710"/>
    <s v="2007b-Norcross-5-BT4"/>
    <x v="4"/>
    <s v="47"/>
  </r>
  <r>
    <s v="OD0710"/>
    <s v="2007b-Norcross-5-BT4"/>
    <x v="4"/>
    <s v="48"/>
  </r>
  <r>
    <s v="OD0710"/>
    <s v="2007b-Norcross-5-BT4"/>
    <x v="4"/>
    <s v="48"/>
  </r>
  <r>
    <s v="OD0710"/>
    <s v="2007b-Norcross-5-BT4"/>
    <x v="4"/>
    <s v="48"/>
  </r>
  <r>
    <s v="OD0710"/>
    <s v="2007b-Norcross-5-BT4"/>
    <x v="4"/>
    <s v="49"/>
  </r>
  <r>
    <s v="OD0710"/>
    <s v="2007b-Norcross-5-BT4"/>
    <x v="4"/>
    <s v="49"/>
  </r>
  <r>
    <s v="OD0710"/>
    <s v="2007b-Norcross-5-BT4"/>
    <x v="4"/>
    <s v="49"/>
  </r>
  <r>
    <s v="OD0710"/>
    <s v="2007b-Norcross-5-BT4"/>
    <x v="4"/>
    <s v="49"/>
  </r>
  <r>
    <s v="OD0710"/>
    <s v="2007b-Norcross-5-BT4"/>
    <x v="4"/>
    <s v="49"/>
  </r>
  <r>
    <s v="OD0710"/>
    <s v="2007b-Norcross-5-BT4"/>
    <x v="4"/>
    <s v="50"/>
  </r>
  <r>
    <s v="OD0710"/>
    <s v="2007b-Norcross-5-BT4"/>
    <x v="4"/>
    <s v="50"/>
  </r>
  <r>
    <s v="OD0710"/>
    <s v="2007b-Norcross-5-BT4"/>
    <x v="4"/>
    <s v="50"/>
  </r>
  <r>
    <s v="OD0710"/>
    <s v="2007b-Norcross-5-BT4"/>
    <x v="4"/>
    <s v="50"/>
  </r>
  <r>
    <s v="OD0710"/>
    <s v="2007b-Norcross-5-BT4"/>
    <x v="4"/>
    <s v="50"/>
  </r>
  <r>
    <s v="OD0710"/>
    <s v="2007b-Norcross-5-BT4"/>
    <x v="4"/>
    <s v="50"/>
  </r>
  <r>
    <s v="OD0710"/>
    <s v="2007b-Norcross-5-BT4"/>
    <x v="4"/>
    <s v="50"/>
  </r>
  <r>
    <s v="OD0710"/>
    <s v="2007b-Norcross-5-BT4"/>
    <x v="4"/>
    <s v="51"/>
  </r>
  <r>
    <s v="OD0710"/>
    <s v="2007b-Norcross-5-BT4"/>
    <x v="4"/>
    <s v="51"/>
  </r>
  <r>
    <s v="OD0710"/>
    <s v="2007b-Norcross-5-BT4"/>
    <x v="4"/>
    <s v="51"/>
  </r>
  <r>
    <s v="OD0710"/>
    <s v="2007b-Norcross-5-BT4"/>
    <x v="4"/>
    <s v="51"/>
  </r>
  <r>
    <s v="OD0710"/>
    <s v="2007b-Norcross-5-BT4"/>
    <x v="4"/>
    <s v="52"/>
  </r>
  <r>
    <s v="OD0710"/>
    <s v="2007b-Norcross-5-BT4"/>
    <x v="4"/>
    <s v="52"/>
  </r>
  <r>
    <s v="OD0710"/>
    <s v="2007b-Norcross-5-BT4"/>
    <x v="4"/>
    <s v="52"/>
  </r>
  <r>
    <s v="OD0710"/>
    <s v="2007b-Norcross-5-BT4"/>
    <x v="4"/>
    <s v="52"/>
  </r>
  <r>
    <s v="OD0710"/>
    <s v="2007b-Norcross-5-BT4"/>
    <x v="4"/>
    <s v="53"/>
  </r>
  <r>
    <s v="OD0710"/>
    <s v="2007b-Norcross-5-BT4"/>
    <x v="4"/>
    <s v="53"/>
  </r>
  <r>
    <s v="OD0710"/>
    <s v="2007b-Norcross-5-BT4"/>
    <x v="4"/>
    <s v="53"/>
  </r>
  <r>
    <s v="OD0710"/>
    <s v="2007b-Norcross-5-BT4"/>
    <x v="4"/>
    <s v="53"/>
  </r>
  <r>
    <s v="OD0710"/>
    <s v="2007b-Norcross-5-BT4"/>
    <x v="4"/>
    <s v="54"/>
  </r>
  <r>
    <s v="OD0710"/>
    <s v="2007b-Norcross-5-BT4"/>
    <x v="4"/>
    <s v="54"/>
  </r>
  <r>
    <s v="OD0710"/>
    <s v="2007b-Norcross-5-BT4"/>
    <x v="4"/>
    <s v="54"/>
  </r>
  <r>
    <s v="OD0710"/>
    <s v="2007b-Norcross-5-BT4"/>
    <x v="4"/>
    <s v="55"/>
  </r>
  <r>
    <s v="OD0710"/>
    <s v="2007b-Norcross-5-BT4"/>
    <x v="4"/>
    <s v="55"/>
  </r>
  <r>
    <s v="OD0710"/>
    <s v="2007b-Norcross-5-BT4"/>
    <x v="4"/>
    <s v="55"/>
  </r>
  <r>
    <s v="OD0710"/>
    <s v="2007b-Norcross-5-BT4"/>
    <x v="4"/>
    <s v="56"/>
  </r>
  <r>
    <s v="OD0710"/>
    <s v="2007b-Norcross-5-BT4"/>
    <x v="4"/>
    <s v="57"/>
  </r>
  <r>
    <s v="OD0710"/>
    <s v="2007b-Norcross-5-BT4"/>
    <x v="4"/>
    <s v="57"/>
  </r>
  <r>
    <s v="OD0710"/>
    <s v="2007b-Norcross-5-BT4"/>
    <x v="4"/>
    <s v="57"/>
  </r>
  <r>
    <s v="OD0710"/>
    <s v="2007b-Norcross-5-BT4"/>
    <x v="4"/>
    <s v="58"/>
  </r>
  <r>
    <s v="OD0710"/>
    <s v="2007b-Norcross-5-BT4"/>
    <x v="4"/>
    <s v="58"/>
  </r>
  <r>
    <s v="OD0710"/>
    <s v="2007b-Norcross-5-BT4"/>
    <x v="4"/>
    <n v="63"/>
  </r>
  <r>
    <s v="OD0710"/>
    <s v="2007b-Norcross-5-BT4"/>
    <x v="33"/>
    <s v="86"/>
  </r>
  <r>
    <s v="OD0710"/>
    <s v="2007b-Norcross-5-BT4"/>
    <x v="5"/>
    <s v="52"/>
  </r>
  <r>
    <s v="OD0710"/>
    <s v="2007b-Norcross-5-BT4"/>
    <x v="17"/>
    <s v="64"/>
  </r>
  <r>
    <s v="OD0710"/>
    <s v="2007b-Norcross-6-BT5"/>
    <x v="20"/>
    <s v="92"/>
  </r>
  <r>
    <s v="OD0710"/>
    <s v="2007b-Norcross-6-BT5"/>
    <x v="20"/>
    <s v="118"/>
  </r>
  <r>
    <s v="OD0710"/>
    <s v="2007b-Norcross-6-BT5"/>
    <x v="6"/>
    <s v="54"/>
  </r>
  <r>
    <s v="OD0710"/>
    <s v="2007b-Norcross-6-BT5"/>
    <x v="6"/>
    <s v="63"/>
  </r>
  <r>
    <s v="OD0710"/>
    <s v="2007b-Norcross-6-BT6"/>
    <x v="7"/>
    <s v="67"/>
  </r>
  <r>
    <s v="OD0710"/>
    <s v="2007b-Norcross-6-BT6"/>
    <x v="7"/>
    <s v="127"/>
  </r>
  <r>
    <s v="OD0710"/>
    <s v="2007b-Norcross-6-BT6"/>
    <x v="7"/>
    <s v="127"/>
  </r>
  <r>
    <s v="OD0710"/>
    <s v="2007b-Norcross-6-BT6"/>
    <x v="7"/>
    <s v="132"/>
  </r>
  <r>
    <s v="OD0710"/>
    <s v="2007b-Norcross-6-BT6"/>
    <x v="7"/>
    <s v="134"/>
  </r>
  <r>
    <s v="OD0710"/>
    <s v="2007b-Norcross-6-BT6"/>
    <x v="7"/>
    <s v="134"/>
  </r>
  <r>
    <s v="OD0710"/>
    <s v="2007b-Norcross-6-BT6"/>
    <x v="7"/>
    <s v="134"/>
  </r>
  <r>
    <s v="OD0710"/>
    <s v="2007b-Norcross-6-BT6"/>
    <x v="7"/>
    <s v="135"/>
  </r>
  <r>
    <s v="OD0710"/>
    <s v="2007b-Norcross-6-BT6"/>
    <x v="7"/>
    <s v="136"/>
  </r>
  <r>
    <s v="OD0710"/>
    <s v="2007b-Norcross-6-BT6"/>
    <x v="7"/>
    <s v="137"/>
  </r>
  <r>
    <s v="OD0710"/>
    <s v="2007b-Norcross-6-BT6"/>
    <x v="7"/>
    <s v="137"/>
  </r>
  <r>
    <s v="OD0710"/>
    <s v="2007b-Norcross-6-BT6"/>
    <x v="7"/>
    <s v="138"/>
  </r>
  <r>
    <s v="OD0710"/>
    <s v="2007b-Norcross-6-BT6"/>
    <x v="7"/>
    <s v="139"/>
  </r>
  <r>
    <s v="OD0710"/>
    <s v="2007b-Norcross-6-BT6"/>
    <x v="7"/>
    <s v="140"/>
  </r>
  <r>
    <s v="OD0710"/>
    <s v="2007b-Norcross-6-BT6"/>
    <x v="7"/>
    <s v="148"/>
  </r>
  <r>
    <s v="OD0710"/>
    <s v="2007b-Norcross-6-BT6"/>
    <x v="20"/>
    <s v="69"/>
  </r>
  <r>
    <s v="OD0710"/>
    <s v="2007b-Norcross-6-BT6"/>
    <x v="20"/>
    <s v="71"/>
  </r>
  <r>
    <s v="OD0710"/>
    <s v="2007b-Norcross-6-BT6"/>
    <x v="20"/>
    <s v="72"/>
  </r>
  <r>
    <s v="OD0710"/>
    <s v="2007b-Norcross-6-BT6"/>
    <x v="20"/>
    <s v="72"/>
  </r>
  <r>
    <s v="OD0710"/>
    <s v="2007b-Norcross-6-BT6"/>
    <x v="20"/>
    <s v="73"/>
  </r>
  <r>
    <s v="OD0710"/>
    <s v="2007b-Norcross-6-BT6"/>
    <x v="20"/>
    <s v="73"/>
  </r>
  <r>
    <s v="OD0710"/>
    <s v="2007b-Norcross-6-BT6"/>
    <x v="20"/>
    <s v="76"/>
  </r>
  <r>
    <s v="OD0710"/>
    <s v="2007b-Norcross-6-BT6"/>
    <x v="20"/>
    <s v="76"/>
  </r>
  <r>
    <s v="OD0710"/>
    <s v="2007b-Norcross-6-BT6"/>
    <x v="20"/>
    <s v="78"/>
  </r>
  <r>
    <s v="OD0710"/>
    <s v="2007b-Norcross-6-BT6"/>
    <x v="20"/>
    <s v="82"/>
  </r>
  <r>
    <s v="OD0710"/>
    <s v="2007b-Norcross-6-BT6"/>
    <x v="20"/>
    <s v="92"/>
  </r>
  <r>
    <s v="OD0710"/>
    <s v="2007b-Norcross-6-BT6"/>
    <x v="20"/>
    <s v="93"/>
  </r>
  <r>
    <s v="OD0710"/>
    <s v="2007b-Norcross-6-BT6"/>
    <x v="20"/>
    <s v="94"/>
  </r>
  <r>
    <s v="OD0710"/>
    <s v="2007b-Norcross-6-BT6"/>
    <x v="20"/>
    <s v="95"/>
  </r>
  <r>
    <s v="OD0710"/>
    <s v="2007b-Norcross-6-BT6"/>
    <x v="20"/>
    <s v="97"/>
  </r>
  <r>
    <s v="OD0710"/>
    <s v="2007b-Norcross-6-BT6"/>
    <x v="20"/>
    <s v="100"/>
  </r>
  <r>
    <s v="OD0710"/>
    <s v="2007b-Norcross-6-BT6"/>
    <x v="20"/>
    <s v="100"/>
  </r>
  <r>
    <s v="OD0710"/>
    <s v="2007b-Norcross-6-BT6"/>
    <x v="20"/>
    <s v="104"/>
  </r>
  <r>
    <s v="OD0710"/>
    <s v="2007b-Norcross-6-BT6"/>
    <x v="20"/>
    <s v="104"/>
  </r>
  <r>
    <s v="OD0710"/>
    <s v="2007b-Norcross-6-BT6"/>
    <x v="20"/>
    <s v="107"/>
  </r>
  <r>
    <s v="OD0710"/>
    <s v="2007b-Norcross-6-BT6"/>
    <x v="20"/>
    <s v="107"/>
  </r>
  <r>
    <s v="OD0710"/>
    <s v="2007b-Norcross-6-BT6"/>
    <x v="20"/>
    <s v="115"/>
  </r>
  <r>
    <s v="OD0710"/>
    <s v="2007b-Norcross-6-BT6"/>
    <x v="20"/>
    <s v="116"/>
  </r>
  <r>
    <s v="OD0710"/>
    <s v="2007b-Norcross-6-BT6"/>
    <x v="20"/>
    <n v="132"/>
  </r>
  <r>
    <s v="OD0710"/>
    <s v="2007b-Norcross-6-BT6"/>
    <x v="20"/>
    <s v="206"/>
  </r>
  <r>
    <s v="OD0710"/>
    <s v="2007b-Norcross-6-BT6"/>
    <x v="11"/>
    <s v="76"/>
  </r>
  <r>
    <s v="OD0710"/>
    <s v="2007b-Norcross-6-BT6"/>
    <x v="0"/>
    <s v="40"/>
  </r>
  <r>
    <s v="OD0710"/>
    <s v="2007b-Norcross-6-BT6"/>
    <x v="0"/>
    <s v="40"/>
  </r>
  <r>
    <s v="OD0710"/>
    <s v="2007b-Norcross-6-BT6"/>
    <x v="0"/>
    <s v="41"/>
  </r>
  <r>
    <s v="OD0710"/>
    <s v="2007b-Norcross-6-BT6"/>
    <x v="0"/>
    <s v="41"/>
  </r>
  <r>
    <s v="OD0710"/>
    <s v="2007b-Norcross-6-BT6"/>
    <x v="0"/>
    <s v="42"/>
  </r>
  <r>
    <s v="OD0710"/>
    <s v="2007b-Norcross-6-BT6"/>
    <x v="0"/>
    <s v="42"/>
  </r>
  <r>
    <s v="OD0710"/>
    <s v="2007b-Norcross-6-BT6"/>
    <x v="0"/>
    <s v="43"/>
  </r>
  <r>
    <s v="OD0710"/>
    <s v="2007b-Norcross-6-BT6"/>
    <x v="0"/>
    <s v="43"/>
  </r>
  <r>
    <s v="OD0710"/>
    <s v="2007b-Norcross-6-BT6"/>
    <x v="0"/>
    <s v="44"/>
  </r>
  <r>
    <s v="OD0710"/>
    <s v="2007b-Norcross-6-BT6"/>
    <x v="0"/>
    <s v="45"/>
  </r>
  <r>
    <s v="OD0710"/>
    <s v="2007b-Norcross-6-BT6"/>
    <x v="0"/>
    <s v="45"/>
  </r>
  <r>
    <s v="OD0710"/>
    <s v="2007b-Norcross-6-BT6"/>
    <x v="0"/>
    <s v="45"/>
  </r>
  <r>
    <s v="OD0710"/>
    <s v="2007b-Norcross-6-BT6"/>
    <x v="0"/>
    <s v="46"/>
  </r>
  <r>
    <s v="OD0710"/>
    <s v="2007b-Norcross-6-BT6"/>
    <x v="0"/>
    <s v="46"/>
  </r>
  <r>
    <s v="OD0710"/>
    <s v="2007b-Norcross-6-BT6"/>
    <x v="0"/>
    <s v="46"/>
  </r>
  <r>
    <s v="OD0710"/>
    <s v="2007b-Norcross-6-BT6"/>
    <x v="0"/>
    <s v="47"/>
  </r>
  <r>
    <s v="OD0710"/>
    <s v="2007b-Norcross-6-BT6"/>
    <x v="0"/>
    <s v="47"/>
  </r>
  <r>
    <s v="OD0710"/>
    <s v="2007b-Norcross-6-BT6"/>
    <x v="0"/>
    <s v="47"/>
  </r>
  <r>
    <s v="OD0710"/>
    <s v="2007b-Norcross-6-BT6"/>
    <x v="0"/>
    <s v="47"/>
  </r>
  <r>
    <s v="OD0710"/>
    <s v="2007b-Norcross-6-BT6"/>
    <x v="0"/>
    <s v="49"/>
  </r>
  <r>
    <s v="OD0710"/>
    <s v="2007b-Norcross-6-BT6"/>
    <x v="0"/>
    <s v="49"/>
  </r>
  <r>
    <s v="OD0710"/>
    <s v="2007b-Norcross-6-BT6"/>
    <x v="0"/>
    <s v="50"/>
  </r>
  <r>
    <s v="OD0710"/>
    <s v="2007b-Norcross-6-BT6"/>
    <x v="6"/>
    <s v="49"/>
  </r>
  <r>
    <s v="OD0710"/>
    <s v="2007b-Norcross-6-BT6"/>
    <x v="6"/>
    <s v="50"/>
  </r>
  <r>
    <s v="OD0710"/>
    <s v="2007b-Norcross-6-BT6"/>
    <x v="6"/>
    <s v="50"/>
  </r>
  <r>
    <s v="OD0710"/>
    <s v="2007b-Norcross-6-BT6"/>
    <x v="6"/>
    <s v="51"/>
  </r>
  <r>
    <s v="OD0710"/>
    <s v="2007b-Norcross-6-BT6"/>
    <x v="6"/>
    <s v="53"/>
  </r>
  <r>
    <s v="OD0710"/>
    <s v="2007b-Norcross-6-BT6"/>
    <x v="6"/>
    <s v="54"/>
  </r>
  <r>
    <s v="OD0710"/>
    <s v="2007b-Norcross-6-BT6"/>
    <x v="6"/>
    <s v="55"/>
  </r>
  <r>
    <s v="OD0710"/>
    <s v="2007b-Norcross-6-BT6"/>
    <x v="6"/>
    <s v="57"/>
  </r>
  <r>
    <s v="OD0710"/>
    <s v="2007b-Norcross-6-BT6"/>
    <x v="6"/>
    <s v="59"/>
  </r>
  <r>
    <s v="OD0710"/>
    <s v="2007b-Norcross-6-BT6"/>
    <x v="6"/>
    <s v="61"/>
  </r>
  <r>
    <s v="OD0710"/>
    <s v="2007b-Norcross-6-BT6"/>
    <x v="6"/>
    <s v="62"/>
  </r>
  <r>
    <s v="OD0710"/>
    <s v="2007b-Norcross-6-BT6"/>
    <x v="6"/>
    <s v="65"/>
  </r>
  <r>
    <s v="OD0710"/>
    <s v="2007b-Norcross-6-BT6"/>
    <x v="3"/>
    <s v="62"/>
  </r>
  <r>
    <s v="OD0710"/>
    <s v="2007b-Norcross-6-BT6"/>
    <x v="3"/>
    <s v="67"/>
  </r>
  <r>
    <s v="OD0710"/>
    <s v="2007b-Norcross-6-BT6"/>
    <x v="3"/>
    <s v="73"/>
  </r>
  <r>
    <s v="OD0710"/>
    <s v="2007b-Norcross-6-BT6"/>
    <x v="3"/>
    <s v="90"/>
  </r>
  <r>
    <s v="OD0710"/>
    <s v="2007b-Norcross-6-BT6"/>
    <x v="3"/>
    <s v="90"/>
  </r>
  <r>
    <s v="OD0710"/>
    <s v="2007b-Norcross-6-BT6"/>
    <x v="3"/>
    <s v="92"/>
  </r>
  <r>
    <s v="OD0710"/>
    <s v="2007b-Norcross-6-BT6"/>
    <x v="3"/>
    <s v="98"/>
  </r>
  <r>
    <s v="OD0710"/>
    <s v="2007b-Norcross-6-BT6"/>
    <x v="3"/>
    <s v="101"/>
  </r>
  <r>
    <s v="OD0710"/>
    <s v="2007b-Norcross-6-BT6"/>
    <x v="3"/>
    <s v="102"/>
  </r>
  <r>
    <s v="OD0710"/>
    <s v="2007b-Norcross-6-BT6"/>
    <x v="3"/>
    <s v="109"/>
  </r>
  <r>
    <s v="OD0710"/>
    <s v="2007b-Norcross-6-BT6"/>
    <x v="3"/>
    <s v="122"/>
  </r>
  <r>
    <s v="OD0710"/>
    <s v="2007b-Norcross-6-BT6"/>
    <x v="3"/>
    <s v="125"/>
  </r>
  <r>
    <s v="OD0710"/>
    <s v="2007b-Norcross-6-BT6"/>
    <x v="8"/>
    <s v="47"/>
  </r>
  <r>
    <s v="OD0710"/>
    <s v="2007b-Norcross-6-BT6"/>
    <x v="8"/>
    <s v="81"/>
  </r>
  <r>
    <s v="OD0710"/>
    <s v="2007b-Norcross-6-BT6"/>
    <x v="8"/>
    <s v="185"/>
  </r>
  <r>
    <s v="OD0710"/>
    <s v="2007b-Norcross-6-BT6"/>
    <x v="4"/>
    <s v="45"/>
  </r>
  <r>
    <s v="OD0710"/>
    <s v="2007b-Norcross-6-BT6"/>
    <x v="4"/>
    <s v="45"/>
  </r>
  <r>
    <s v="OD0710"/>
    <s v="2007b-Norcross-6-BT6"/>
    <x v="4"/>
    <s v="46"/>
  </r>
  <r>
    <s v="OD0710"/>
    <s v="2007b-Norcross-6-BT6"/>
    <x v="4"/>
    <s v="47"/>
  </r>
  <r>
    <s v="OD0710"/>
    <s v="2007b-Norcross-6-BT6"/>
    <x v="4"/>
    <s v="48"/>
  </r>
  <r>
    <s v="OD0710"/>
    <s v="2007b-Norcross-6-BT6"/>
    <x v="4"/>
    <s v="49"/>
  </r>
  <r>
    <s v="OD0710"/>
    <s v="2007b-Norcross-6-BT6"/>
    <x v="4"/>
    <s v="49"/>
  </r>
  <r>
    <s v="OD0710"/>
    <s v="2007b-Norcross-6-BT6"/>
    <x v="4"/>
    <s v="49"/>
  </r>
  <r>
    <s v="OD0710"/>
    <s v="2007b-Norcross-6-BT6"/>
    <x v="4"/>
    <s v="51"/>
  </r>
  <r>
    <s v="OD0710"/>
    <s v="2007b-Norcross-6-BT6"/>
    <x v="4"/>
    <s v="51"/>
  </r>
  <r>
    <s v="OD0710"/>
    <s v="2007b-Norcross-6-BT6"/>
    <x v="4"/>
    <s v="51"/>
  </r>
  <r>
    <s v="OD0710"/>
    <s v="2007b-Norcross-6-BT6"/>
    <x v="4"/>
    <s v="52"/>
  </r>
  <r>
    <s v="OD0710"/>
    <s v="2007b-Norcross-6-BT6"/>
    <x v="4"/>
    <s v="52"/>
  </r>
  <r>
    <s v="OD0710"/>
    <s v="2007b-Norcross-6-BT6"/>
    <x v="4"/>
    <s v="52"/>
  </r>
  <r>
    <s v="OD0710"/>
    <s v="2007b-Norcross-6-BT6"/>
    <x v="4"/>
    <s v="54"/>
  </r>
  <r>
    <s v="OD0710"/>
    <s v="2007b-Norcross-6-BT6"/>
    <x v="4"/>
    <s v="55"/>
  </r>
  <r>
    <s v="OD0710"/>
    <s v="2007b-Norcross-6-BT6"/>
    <x v="4"/>
    <s v="55"/>
  </r>
  <r>
    <s v="OD0710"/>
    <s v="2007b-Norcross-6-BT6"/>
    <x v="4"/>
    <s v="56"/>
  </r>
  <r>
    <s v="OD0710"/>
    <s v="2007b-Norcross-6-BT6"/>
    <x v="4"/>
    <s v="56"/>
  </r>
  <r>
    <s v="OD0710"/>
    <s v="2007b-Norcross-6-BT6"/>
    <x v="4"/>
    <s v="58"/>
  </r>
  <r>
    <s v="OD0710"/>
    <s v="2007b-Norcross-6-BT6"/>
    <x v="4"/>
    <s v="60"/>
  </r>
  <r>
    <s v="OD0710"/>
    <s v="2007b-Norcross-6-BT6"/>
    <x v="4"/>
    <s v="61"/>
  </r>
  <r>
    <s v="OD0710"/>
    <s v="2007b-Norcross-6-BT6"/>
    <x v="4"/>
    <s v="67"/>
  </r>
  <r>
    <s v="OD0710"/>
    <s v="2007b-Norcross-6-BT6"/>
    <x v="17"/>
    <s v="52"/>
  </r>
  <r>
    <s v="OD0710"/>
    <s v="2007b-Norcross-7-BT7"/>
    <x v="17"/>
    <s v="51"/>
  </r>
  <r>
    <s v="OD0710"/>
    <s v="2007b-Norcross-7-BT7"/>
    <x v="17"/>
    <s v="52"/>
  </r>
  <r>
    <s v="OD0710"/>
    <s v="2007b-Norcross-7-BT7"/>
    <x v="17"/>
    <s v="55"/>
  </r>
  <r>
    <s v="OD0710"/>
    <s v="2007b-Norcross-7-BT8"/>
    <x v="51"/>
    <s v="201"/>
  </r>
  <r>
    <s v="OD0710"/>
    <s v="2007b-Norcross-7-BT8"/>
    <x v="9"/>
    <s v="64"/>
  </r>
  <r>
    <s v="OD0710"/>
    <s v="2007b-Norcross-7-BT8"/>
    <x v="11"/>
    <s v="88"/>
  </r>
  <r>
    <s v="OD0710"/>
    <s v="2007b-Norcross-7-BT8"/>
    <x v="0"/>
    <s v="70"/>
  </r>
  <r>
    <s v="OD0710"/>
    <s v="2007b-Norcross-7-BT8"/>
    <x v="0"/>
    <s v="71"/>
  </r>
  <r>
    <s v="OD0710"/>
    <s v="2007b-Norcross-7-BT8"/>
    <x v="0"/>
    <s v="77"/>
  </r>
  <r>
    <s v="OD0710"/>
    <s v="2007b-Norcross-7-BT8"/>
    <x v="0"/>
    <s v="80"/>
  </r>
  <r>
    <s v="OD0710"/>
    <s v="2007b-Norcross-7-BT8"/>
    <x v="0"/>
    <s v="81"/>
  </r>
  <r>
    <s v="OD0710"/>
    <s v="2007b-Norcross-7-BT8"/>
    <x v="0"/>
    <s v="87"/>
  </r>
  <r>
    <s v="OD0710"/>
    <s v="2007b-Norcross-7-BT8"/>
    <x v="0"/>
    <s v="88"/>
  </r>
  <r>
    <s v="OD0710"/>
    <s v="2007b-Norcross-7-BT8"/>
    <x v="6"/>
    <s v="53"/>
  </r>
  <r>
    <s v="OD0710"/>
    <s v="2007b-Norcross-7-BT8"/>
    <x v="6"/>
    <s v="56"/>
  </r>
  <r>
    <s v="OD0710"/>
    <s v="2007b-Norcross-7-BT8"/>
    <x v="6"/>
    <s v="57"/>
  </r>
  <r>
    <s v="OD0710"/>
    <s v="2007b-Norcross-7-BT8"/>
    <x v="6"/>
    <s v="58"/>
  </r>
  <r>
    <s v="OD0710"/>
    <s v="2007b-Norcross-7-BT8"/>
    <x v="6"/>
    <s v="58"/>
  </r>
  <r>
    <s v="OD0710"/>
    <s v="2007b-Norcross-7-BT8"/>
    <x v="6"/>
    <s v="61"/>
  </r>
  <r>
    <s v="OD0710"/>
    <s v="2007b-Norcross-7-BT8"/>
    <x v="6"/>
    <s v="62"/>
  </r>
  <r>
    <s v="OD0710"/>
    <s v="2007b-Norcross-7-BT8"/>
    <x v="6"/>
    <s v="78"/>
  </r>
  <r>
    <s v="OD0710"/>
    <s v="2007b-Norcross-7-BT8"/>
    <x v="24"/>
    <n v="95"/>
  </r>
  <r>
    <s v="OD0710"/>
    <s v="2007b-Norcross-7-BT8"/>
    <x v="24"/>
    <s v="102"/>
  </r>
  <r>
    <s v="OD0710"/>
    <s v="2007b-Norcross-7-BT8"/>
    <x v="24"/>
    <s v="105"/>
  </r>
  <r>
    <s v="OD0710"/>
    <s v="2007b-Norcross-7-BT8"/>
    <x v="24"/>
    <s v="105"/>
  </r>
  <r>
    <s v="OD0710"/>
    <s v="2007b-Norcross-7-BT8"/>
    <x v="17"/>
    <s v="55"/>
  </r>
  <r>
    <s v="OD0710"/>
    <s v="2007b-Norcross-7-BT8"/>
    <x v="17"/>
    <s v="59"/>
  </r>
  <r>
    <s v="OD0710"/>
    <s v="2007b-Norcross-7-BT8"/>
    <x v="17"/>
    <s v="74"/>
  </r>
  <r>
    <s v="OD0710"/>
    <s v="2007b-Norcross-7-BT9"/>
    <x v="9"/>
    <n v="45"/>
  </r>
  <r>
    <s v="OD0710"/>
    <s v="2007b-Norcross-7-BT9"/>
    <x v="9"/>
    <s v="49"/>
  </r>
  <r>
    <s v="OD0710"/>
    <s v="2007b-Norcross-7-BT9"/>
    <x v="9"/>
    <s v="52"/>
  </r>
  <r>
    <s v="OD0710"/>
    <s v="2007b-Norcross-7-BT9"/>
    <x v="9"/>
    <s v="65"/>
  </r>
  <r>
    <s v="OD0710"/>
    <s v="2007b-Norcross-7-BT9"/>
    <x v="9"/>
    <s v="80"/>
  </r>
  <r>
    <s v="OD0710"/>
    <s v="2007b-Norcross-7-BT9"/>
    <x v="10"/>
    <s v="59"/>
  </r>
  <r>
    <s v="OD0710"/>
    <s v="2007b-Norcross-7-BT9"/>
    <x v="10"/>
    <s v="66"/>
  </r>
  <r>
    <s v="OD0710"/>
    <s v="2007b-Norcross-7-BT9"/>
    <x v="20"/>
    <n v="58"/>
  </r>
  <r>
    <s v="OD0710"/>
    <s v="2007b-Norcross-7-BT9"/>
    <x v="20"/>
    <n v="62"/>
  </r>
  <r>
    <s v="OD0710"/>
    <s v="2007b-Norcross-7-BT9"/>
    <x v="20"/>
    <n v="63"/>
  </r>
  <r>
    <s v="OD0710"/>
    <s v="2007b-Norcross-7-BT9"/>
    <x v="20"/>
    <n v="70"/>
  </r>
  <r>
    <s v="OD0710"/>
    <s v="2007b-Norcross-7-BT9"/>
    <x v="20"/>
    <n v="72"/>
  </r>
  <r>
    <s v="OD0710"/>
    <s v="2007b-Norcross-7-BT9"/>
    <x v="20"/>
    <n v="73"/>
  </r>
  <r>
    <s v="OD0710"/>
    <s v="2007b-Norcross-7-BT9"/>
    <x v="20"/>
    <n v="76"/>
  </r>
  <r>
    <s v="OD0710"/>
    <s v="2007b-Norcross-7-BT9"/>
    <x v="20"/>
    <n v="78"/>
  </r>
  <r>
    <s v="OD0710"/>
    <s v="2007b-Norcross-7-BT9"/>
    <x v="20"/>
    <n v="82"/>
  </r>
  <r>
    <s v="OD0710"/>
    <s v="2007b-Norcross-7-BT9"/>
    <x v="20"/>
    <n v="84"/>
  </r>
  <r>
    <s v="OD0710"/>
    <s v="2007b-Norcross-7-BT9"/>
    <x v="20"/>
    <n v="90"/>
  </r>
  <r>
    <s v="OD0710"/>
    <s v="2007b-Norcross-7-BT9"/>
    <x v="20"/>
    <n v="91"/>
  </r>
  <r>
    <s v="OD0710"/>
    <s v="2007b-Norcross-7-BT9"/>
    <x v="20"/>
    <n v="96"/>
  </r>
  <r>
    <s v="OD0710"/>
    <s v="2007b-Norcross-7-BT9"/>
    <x v="20"/>
    <n v="104"/>
  </r>
  <r>
    <s v="OD0710"/>
    <s v="2007b-Norcross-7-BT9"/>
    <x v="20"/>
    <n v="116"/>
  </r>
  <r>
    <s v="OD0710"/>
    <s v="2007b-Norcross-7-BT9"/>
    <x v="11"/>
    <n v="83"/>
  </r>
  <r>
    <s v="OD0710"/>
    <s v="2007b-Norcross-7-BT9"/>
    <x v="0"/>
    <n v="38"/>
  </r>
  <r>
    <s v="OD0710"/>
    <s v="2007b-Norcross-7-BT9"/>
    <x v="0"/>
    <n v="39"/>
  </r>
  <r>
    <s v="OD0710"/>
    <s v="2007b-Norcross-7-BT9"/>
    <x v="0"/>
    <n v="40"/>
  </r>
  <r>
    <s v="OD0710"/>
    <s v="2007b-Norcross-7-BT9"/>
    <x v="0"/>
    <n v="40"/>
  </r>
  <r>
    <s v="OD0710"/>
    <s v="2007b-Norcross-7-BT9"/>
    <x v="0"/>
    <n v="41"/>
  </r>
  <r>
    <s v="OD0710"/>
    <s v="2007b-Norcross-7-BT9"/>
    <x v="0"/>
    <n v="41"/>
  </r>
  <r>
    <s v="OD0710"/>
    <s v="2007b-Norcross-7-BT9"/>
    <x v="0"/>
    <n v="41"/>
  </r>
  <r>
    <s v="OD0710"/>
    <s v="2007b-Norcross-7-BT9"/>
    <x v="0"/>
    <n v="41"/>
  </r>
  <r>
    <s v="OD0710"/>
    <s v="2007b-Norcross-7-BT9"/>
    <x v="0"/>
    <n v="42"/>
  </r>
  <r>
    <s v="OD0710"/>
    <s v="2007b-Norcross-7-BT9"/>
    <x v="0"/>
    <n v="42"/>
  </r>
  <r>
    <s v="OD0710"/>
    <s v="2007b-Norcross-7-BT9"/>
    <x v="0"/>
    <n v="42"/>
  </r>
  <r>
    <s v="OD0710"/>
    <s v="2007b-Norcross-7-BT9"/>
    <x v="0"/>
    <n v="42"/>
  </r>
  <r>
    <s v="OD0710"/>
    <s v="2007b-Norcross-7-BT9"/>
    <x v="0"/>
    <n v="42"/>
  </r>
  <r>
    <s v="OD0710"/>
    <s v="2007b-Norcross-7-BT9"/>
    <x v="0"/>
    <n v="42"/>
  </r>
  <r>
    <s v="OD0710"/>
    <s v="2007b-Norcross-7-BT9"/>
    <x v="0"/>
    <n v="42"/>
  </r>
  <r>
    <s v="OD0710"/>
    <s v="2007b-Norcross-7-BT9"/>
    <x v="0"/>
    <n v="42"/>
  </r>
  <r>
    <s v="OD0710"/>
    <s v="2007b-Norcross-7-BT9"/>
    <x v="0"/>
    <n v="43"/>
  </r>
  <r>
    <s v="OD0710"/>
    <s v="2007b-Norcross-7-BT9"/>
    <x v="0"/>
    <n v="43"/>
  </r>
  <r>
    <s v="OD0710"/>
    <s v="2007b-Norcross-7-BT9"/>
    <x v="0"/>
    <n v="43"/>
  </r>
  <r>
    <s v="OD0710"/>
    <s v="2007b-Norcross-7-BT9"/>
    <x v="0"/>
    <n v="43"/>
  </r>
  <r>
    <s v="OD0710"/>
    <s v="2007b-Norcross-7-BT9"/>
    <x v="0"/>
    <n v="43"/>
  </r>
  <r>
    <s v="OD0710"/>
    <s v="2007b-Norcross-7-BT9"/>
    <x v="0"/>
    <n v="43"/>
  </r>
  <r>
    <s v="OD0710"/>
    <s v="2007b-Norcross-7-BT9"/>
    <x v="0"/>
    <n v="43"/>
  </r>
  <r>
    <s v="OD0710"/>
    <s v="2007b-Norcross-7-BT9"/>
    <x v="0"/>
    <n v="43"/>
  </r>
  <r>
    <s v="OD0710"/>
    <s v="2007b-Norcross-7-BT9"/>
    <x v="0"/>
    <n v="43"/>
  </r>
  <r>
    <s v="OD0710"/>
    <s v="2007b-Norcross-7-BT9"/>
    <x v="0"/>
    <n v="43"/>
  </r>
  <r>
    <s v="OD0710"/>
    <s v="2007b-Norcross-7-BT9"/>
    <x v="0"/>
    <n v="43"/>
  </r>
  <r>
    <s v="OD0710"/>
    <s v="2007b-Norcross-7-BT9"/>
    <x v="0"/>
    <n v="43"/>
  </r>
  <r>
    <s v="OD0710"/>
    <s v="2007b-Norcross-7-BT9"/>
    <x v="0"/>
    <n v="44"/>
  </r>
  <r>
    <s v="OD0710"/>
    <s v="2007b-Norcross-7-BT9"/>
    <x v="0"/>
    <n v="44"/>
  </r>
  <r>
    <s v="OD0710"/>
    <s v="2007b-Norcross-7-BT9"/>
    <x v="0"/>
    <n v="44"/>
  </r>
  <r>
    <s v="OD0710"/>
    <s v="2007b-Norcross-7-BT9"/>
    <x v="0"/>
    <n v="44"/>
  </r>
  <r>
    <s v="OD0710"/>
    <s v="2007b-Norcross-7-BT9"/>
    <x v="0"/>
    <n v="44"/>
  </r>
  <r>
    <s v="OD0710"/>
    <s v="2007b-Norcross-7-BT9"/>
    <x v="0"/>
    <n v="44"/>
  </r>
  <r>
    <s v="OD0710"/>
    <s v="2007b-Norcross-7-BT9"/>
    <x v="0"/>
    <n v="44"/>
  </r>
  <r>
    <s v="OD0710"/>
    <s v="2007b-Norcross-7-BT9"/>
    <x v="0"/>
    <n v="44"/>
  </r>
  <r>
    <s v="OD0710"/>
    <s v="2007b-Norcross-7-BT9"/>
    <x v="0"/>
    <n v="45"/>
  </r>
  <r>
    <s v="OD0710"/>
    <s v="2007b-Norcross-7-BT9"/>
    <x v="0"/>
    <n v="45"/>
  </r>
  <r>
    <s v="OD0710"/>
    <s v="2007b-Norcross-7-BT9"/>
    <x v="0"/>
    <n v="45"/>
  </r>
  <r>
    <s v="OD0710"/>
    <s v="2007b-Norcross-7-BT9"/>
    <x v="0"/>
    <n v="45"/>
  </r>
  <r>
    <s v="OD0710"/>
    <s v="2007b-Norcross-7-BT9"/>
    <x v="0"/>
    <n v="45"/>
  </r>
  <r>
    <s v="OD0710"/>
    <s v="2007b-Norcross-7-BT9"/>
    <x v="0"/>
    <n v="45"/>
  </r>
  <r>
    <s v="OD0710"/>
    <s v="2007b-Norcross-7-BT9"/>
    <x v="0"/>
    <n v="46"/>
  </r>
  <r>
    <s v="OD0710"/>
    <s v="2007b-Norcross-7-BT9"/>
    <x v="0"/>
    <n v="46"/>
  </r>
  <r>
    <s v="OD0710"/>
    <s v="2007b-Norcross-7-BT9"/>
    <x v="0"/>
    <n v="46"/>
  </r>
  <r>
    <s v="OD0710"/>
    <s v="2007b-Norcross-7-BT9"/>
    <x v="0"/>
    <n v="46"/>
  </r>
  <r>
    <s v="OD0710"/>
    <s v="2007b-Norcross-7-BT9"/>
    <x v="0"/>
    <n v="47"/>
  </r>
  <r>
    <s v="OD0710"/>
    <s v="2007b-Norcross-7-BT9"/>
    <x v="0"/>
    <n v="47"/>
  </r>
  <r>
    <s v="OD0710"/>
    <s v="2007b-Norcross-7-BT9"/>
    <x v="0"/>
    <n v="48"/>
  </r>
  <r>
    <s v="OD0710"/>
    <s v="2007b-Norcross-7-BT9"/>
    <x v="0"/>
    <n v="48"/>
  </r>
  <r>
    <s v="OD0710"/>
    <s v="2007b-Norcross-7-BT9"/>
    <x v="0"/>
    <s v="67"/>
  </r>
  <r>
    <s v="OD0710"/>
    <s v="2007b-Norcross-7-BT9"/>
    <x v="0"/>
    <s v="69"/>
  </r>
  <r>
    <s v="OD0710"/>
    <s v="2007b-Norcross-7-BT9"/>
    <x v="0"/>
    <s v="69"/>
  </r>
  <r>
    <s v="OD0710"/>
    <s v="2007b-Norcross-7-BT9"/>
    <x v="0"/>
    <s v="70"/>
  </r>
  <r>
    <s v="OD0710"/>
    <s v="2007b-Norcross-7-BT9"/>
    <x v="0"/>
    <s v="70"/>
  </r>
  <r>
    <s v="OD0710"/>
    <s v="2007b-Norcross-7-BT9"/>
    <x v="0"/>
    <s v="70"/>
  </r>
  <r>
    <s v="OD0710"/>
    <s v="2007b-Norcross-7-BT9"/>
    <x v="0"/>
    <s v="73"/>
  </r>
  <r>
    <s v="OD0710"/>
    <s v="2007b-Norcross-7-BT9"/>
    <x v="0"/>
    <s v="73"/>
  </r>
  <r>
    <s v="OD0710"/>
    <s v="2007b-Norcross-7-BT9"/>
    <x v="0"/>
    <s v="74"/>
  </r>
  <r>
    <s v="OD0710"/>
    <s v="2007b-Norcross-7-BT9"/>
    <x v="0"/>
    <s v="77"/>
  </r>
  <r>
    <s v="OD0710"/>
    <s v="2007b-Norcross-7-BT9"/>
    <x v="0"/>
    <s v="77"/>
  </r>
  <r>
    <s v="OD0710"/>
    <s v="2007b-Norcross-7-BT9"/>
    <x v="0"/>
    <s v="78"/>
  </r>
  <r>
    <s v="OD0710"/>
    <s v="2007b-Norcross-7-BT9"/>
    <x v="0"/>
    <s v="85"/>
  </r>
  <r>
    <s v="OD0710"/>
    <s v="2007b-Norcross-7-BT9"/>
    <x v="0"/>
    <s v="87"/>
  </r>
  <r>
    <s v="OD0710"/>
    <s v="2007b-Norcross-7-BT9"/>
    <x v="0"/>
    <s v="90"/>
  </r>
  <r>
    <s v="OD0710"/>
    <s v="2007b-Norcross-7-BT9"/>
    <x v="0"/>
    <s v="91"/>
  </r>
  <r>
    <s v="OD0710"/>
    <s v="2007b-Norcross-7-BT9"/>
    <x v="0"/>
    <s v="132"/>
  </r>
  <r>
    <s v="OD0710"/>
    <s v="2007b-Norcross-7-BT9"/>
    <x v="6"/>
    <n v="45"/>
  </r>
  <r>
    <s v="OD0710"/>
    <s v="2007b-Norcross-7-BT9"/>
    <x v="6"/>
    <n v="46"/>
  </r>
  <r>
    <s v="OD0710"/>
    <s v="2007b-Norcross-7-BT9"/>
    <x v="6"/>
    <n v="46"/>
  </r>
  <r>
    <s v="OD0710"/>
    <s v="2007b-Norcross-7-BT9"/>
    <x v="6"/>
    <n v="46"/>
  </r>
  <r>
    <s v="OD0710"/>
    <s v="2007b-Norcross-7-BT9"/>
    <x v="6"/>
    <n v="47"/>
  </r>
  <r>
    <s v="OD0710"/>
    <s v="2007b-Norcross-7-BT9"/>
    <x v="6"/>
    <n v="47"/>
  </r>
  <r>
    <s v="OD0710"/>
    <s v="2007b-Norcross-7-BT9"/>
    <x v="6"/>
    <n v="48"/>
  </r>
  <r>
    <s v="OD0710"/>
    <s v="2007b-Norcross-7-BT9"/>
    <x v="6"/>
    <n v="49"/>
  </r>
  <r>
    <s v="OD0710"/>
    <s v="2007b-Norcross-7-BT9"/>
    <x v="6"/>
    <n v="50"/>
  </r>
  <r>
    <s v="OD0710"/>
    <s v="2007b-Norcross-7-BT9"/>
    <x v="6"/>
    <n v="51"/>
  </r>
  <r>
    <s v="OD0710"/>
    <s v="2007b-Norcross-7-BT9"/>
    <x v="6"/>
    <n v="52"/>
  </r>
  <r>
    <s v="OD0710"/>
    <s v="2007b-Norcross-7-BT9"/>
    <x v="6"/>
    <n v="52"/>
  </r>
  <r>
    <s v="OD0710"/>
    <s v="2007b-Norcross-7-BT9"/>
    <x v="6"/>
    <n v="53"/>
  </r>
  <r>
    <s v="OD0710"/>
    <s v="2007b-Norcross-7-BT9"/>
    <x v="6"/>
    <n v="53"/>
  </r>
  <r>
    <s v="OD0710"/>
    <s v="2007b-Norcross-7-BT9"/>
    <x v="6"/>
    <n v="53"/>
  </r>
  <r>
    <s v="OD0710"/>
    <s v="2007b-Norcross-7-BT9"/>
    <x v="6"/>
    <n v="53"/>
  </r>
  <r>
    <s v="OD0710"/>
    <s v="2007b-Norcross-7-BT9"/>
    <x v="6"/>
    <n v="53"/>
  </r>
  <r>
    <s v="OD0710"/>
    <s v="2007b-Norcross-7-BT9"/>
    <x v="6"/>
    <n v="54"/>
  </r>
  <r>
    <s v="OD0710"/>
    <s v="2007b-Norcross-7-BT9"/>
    <x v="6"/>
    <n v="54"/>
  </r>
  <r>
    <s v="OD0710"/>
    <s v="2007b-Norcross-7-BT9"/>
    <x v="6"/>
    <n v="54"/>
  </r>
  <r>
    <s v="OD0710"/>
    <s v="2007b-Norcross-7-BT9"/>
    <x v="6"/>
    <n v="55"/>
  </r>
  <r>
    <s v="OD0710"/>
    <s v="2007b-Norcross-7-BT9"/>
    <x v="6"/>
    <n v="56"/>
  </r>
  <r>
    <s v="OD0710"/>
    <s v="2007b-Norcross-7-BT9"/>
    <x v="6"/>
    <n v="56"/>
  </r>
  <r>
    <s v="OD0710"/>
    <s v="2007b-Norcross-7-BT9"/>
    <x v="6"/>
    <n v="56"/>
  </r>
  <r>
    <s v="OD0710"/>
    <s v="2007b-Norcross-7-BT9"/>
    <x v="6"/>
    <n v="57"/>
  </r>
  <r>
    <s v="OD0710"/>
    <s v="2007b-Norcross-7-BT9"/>
    <x v="6"/>
    <n v="58"/>
  </r>
  <r>
    <s v="OD0710"/>
    <s v="2007b-Norcross-7-BT9"/>
    <x v="6"/>
    <n v="58"/>
  </r>
  <r>
    <s v="OD0710"/>
    <s v="2007b-Norcross-7-BT9"/>
    <x v="6"/>
    <n v="59"/>
  </r>
  <r>
    <s v="OD0710"/>
    <s v="2007b-Norcross-7-BT9"/>
    <x v="6"/>
    <n v="59"/>
  </r>
  <r>
    <s v="OD0710"/>
    <s v="2007b-Norcross-7-BT9"/>
    <x v="6"/>
    <n v="59"/>
  </r>
  <r>
    <s v="OD0710"/>
    <s v="2007b-Norcross-7-BT9"/>
    <x v="6"/>
    <n v="61"/>
  </r>
  <r>
    <s v="OD0710"/>
    <s v="2007b-Norcross-7-BT9"/>
    <x v="6"/>
    <n v="61"/>
  </r>
  <r>
    <s v="OD0710"/>
    <s v="2007b-Norcross-7-BT9"/>
    <x v="3"/>
    <n v="59"/>
  </r>
  <r>
    <s v="OD0710"/>
    <s v="2007b-Norcross-7-BT9"/>
    <x v="3"/>
    <n v="60"/>
  </r>
  <r>
    <s v="OD0710"/>
    <s v="2007b-Norcross-7-BT9"/>
    <x v="3"/>
    <n v="60"/>
  </r>
  <r>
    <s v="OD0710"/>
    <s v="2007b-Norcross-7-BT9"/>
    <x v="3"/>
    <n v="62"/>
  </r>
  <r>
    <s v="OD0710"/>
    <s v="2007b-Norcross-7-BT9"/>
    <x v="3"/>
    <n v="62"/>
  </r>
  <r>
    <s v="OD0710"/>
    <s v="2007b-Norcross-7-BT9"/>
    <x v="3"/>
    <n v="62"/>
  </r>
  <r>
    <s v="OD0710"/>
    <s v="2007b-Norcross-7-BT9"/>
    <x v="3"/>
    <n v="62"/>
  </r>
  <r>
    <s v="OD0710"/>
    <s v="2007b-Norcross-7-BT9"/>
    <x v="3"/>
    <n v="62"/>
  </r>
  <r>
    <s v="OD0710"/>
    <s v="2007b-Norcross-7-BT9"/>
    <x v="3"/>
    <n v="62"/>
  </r>
  <r>
    <s v="OD0710"/>
    <s v="2007b-Norcross-7-BT9"/>
    <x v="3"/>
    <n v="63"/>
  </r>
  <r>
    <s v="OD0710"/>
    <s v="2007b-Norcross-7-BT9"/>
    <x v="3"/>
    <n v="63"/>
  </r>
  <r>
    <s v="OD0710"/>
    <s v="2007b-Norcross-7-BT9"/>
    <x v="3"/>
    <n v="63"/>
  </r>
  <r>
    <s v="OD0710"/>
    <s v="2007b-Norcross-7-BT9"/>
    <x v="3"/>
    <n v="64"/>
  </r>
  <r>
    <s v="OD0710"/>
    <s v="2007b-Norcross-7-BT9"/>
    <x v="3"/>
    <n v="64"/>
  </r>
  <r>
    <s v="OD0710"/>
    <s v="2007b-Norcross-7-BT9"/>
    <x v="3"/>
    <n v="64"/>
  </r>
  <r>
    <s v="OD0710"/>
    <s v="2007b-Norcross-7-BT9"/>
    <x v="3"/>
    <n v="64"/>
  </r>
  <r>
    <s v="OD0710"/>
    <s v="2007b-Norcross-7-BT9"/>
    <x v="3"/>
    <n v="64"/>
  </r>
  <r>
    <s v="OD0710"/>
    <s v="2007b-Norcross-7-BT9"/>
    <x v="3"/>
    <n v="64"/>
  </r>
  <r>
    <s v="OD0710"/>
    <s v="2007b-Norcross-7-BT9"/>
    <x v="3"/>
    <n v="64"/>
  </r>
  <r>
    <s v="OD0710"/>
    <s v="2007b-Norcross-7-BT9"/>
    <x v="3"/>
    <n v="65"/>
  </r>
  <r>
    <s v="OD0710"/>
    <s v="2007b-Norcross-7-BT9"/>
    <x v="3"/>
    <n v="65"/>
  </r>
  <r>
    <s v="OD0710"/>
    <s v="2007b-Norcross-7-BT9"/>
    <x v="3"/>
    <n v="65"/>
  </r>
  <r>
    <s v="OD0710"/>
    <s v="2007b-Norcross-7-BT9"/>
    <x v="3"/>
    <n v="65"/>
  </r>
  <r>
    <s v="OD0710"/>
    <s v="2007b-Norcross-7-BT9"/>
    <x v="3"/>
    <n v="65"/>
  </r>
  <r>
    <s v="OD0710"/>
    <s v="2007b-Norcross-7-BT9"/>
    <x v="3"/>
    <n v="66"/>
  </r>
  <r>
    <s v="OD0710"/>
    <s v="2007b-Norcross-7-BT9"/>
    <x v="3"/>
    <n v="66"/>
  </r>
  <r>
    <s v="OD0710"/>
    <s v="2007b-Norcross-7-BT9"/>
    <x v="3"/>
    <n v="66"/>
  </r>
  <r>
    <s v="OD0710"/>
    <s v="2007b-Norcross-7-BT9"/>
    <x v="3"/>
    <n v="66"/>
  </r>
  <r>
    <s v="OD0710"/>
    <s v="2007b-Norcross-7-BT9"/>
    <x v="3"/>
    <n v="66"/>
  </r>
  <r>
    <s v="OD0710"/>
    <s v="2007b-Norcross-7-BT9"/>
    <x v="3"/>
    <n v="67"/>
  </r>
  <r>
    <s v="OD0710"/>
    <s v="2007b-Norcross-7-BT9"/>
    <x v="3"/>
    <n v="67"/>
  </r>
  <r>
    <s v="OD0710"/>
    <s v="2007b-Norcross-7-BT9"/>
    <x v="3"/>
    <n v="67"/>
  </r>
  <r>
    <s v="OD0710"/>
    <s v="2007b-Norcross-7-BT9"/>
    <x v="3"/>
    <n v="67"/>
  </r>
  <r>
    <s v="OD0710"/>
    <s v="2007b-Norcross-7-BT9"/>
    <x v="3"/>
    <n v="67"/>
  </r>
  <r>
    <s v="OD0710"/>
    <s v="2007b-Norcross-7-BT9"/>
    <x v="3"/>
    <n v="67"/>
  </r>
  <r>
    <s v="OD0710"/>
    <s v="2007b-Norcross-7-BT9"/>
    <x v="3"/>
    <n v="68"/>
  </r>
  <r>
    <s v="OD0710"/>
    <s v="2007b-Norcross-7-BT9"/>
    <x v="3"/>
    <n v="68"/>
  </r>
  <r>
    <s v="OD0710"/>
    <s v="2007b-Norcross-7-BT9"/>
    <x v="3"/>
    <n v="68"/>
  </r>
  <r>
    <s v="OD0710"/>
    <s v="2007b-Norcross-7-BT9"/>
    <x v="3"/>
    <n v="69"/>
  </r>
  <r>
    <s v="OD0710"/>
    <s v="2007b-Norcross-7-BT9"/>
    <x v="3"/>
    <n v="69"/>
  </r>
  <r>
    <s v="OD0710"/>
    <s v="2007b-Norcross-7-BT9"/>
    <x v="3"/>
    <n v="69"/>
  </r>
  <r>
    <s v="OD0710"/>
    <s v="2007b-Norcross-7-BT9"/>
    <x v="3"/>
    <n v="69"/>
  </r>
  <r>
    <s v="OD0710"/>
    <s v="2007b-Norcross-7-BT9"/>
    <x v="3"/>
    <n v="69"/>
  </r>
  <r>
    <s v="OD0710"/>
    <s v="2007b-Norcross-7-BT9"/>
    <x v="3"/>
    <n v="70"/>
  </r>
  <r>
    <s v="OD0710"/>
    <s v="2007b-Norcross-7-BT9"/>
    <x v="3"/>
    <n v="70"/>
  </r>
  <r>
    <s v="OD0710"/>
    <s v="2007b-Norcross-7-BT9"/>
    <x v="3"/>
    <n v="71"/>
  </r>
  <r>
    <s v="OD0710"/>
    <s v="2007b-Norcross-7-BT9"/>
    <x v="3"/>
    <n v="71"/>
  </r>
  <r>
    <s v="OD0710"/>
    <s v="2007b-Norcross-7-BT9"/>
    <x v="3"/>
    <n v="73"/>
  </r>
  <r>
    <s v="OD0710"/>
    <s v="2007b-Norcross-7-BT9"/>
    <x v="3"/>
    <n v="74"/>
  </r>
  <r>
    <s v="OD0710"/>
    <s v="2007b-Norcross-7-BT9"/>
    <x v="3"/>
    <n v="88"/>
  </r>
  <r>
    <s v="OD0710"/>
    <s v="2007b-Norcross-7-BT9"/>
    <x v="3"/>
    <n v="93"/>
  </r>
  <r>
    <s v="OD0710"/>
    <s v="2007b-Norcross-7-BT9"/>
    <x v="3"/>
    <n v="94"/>
  </r>
  <r>
    <s v="OD0710"/>
    <s v="2007b-Norcross-7-BT9"/>
    <x v="3"/>
    <n v="95"/>
  </r>
  <r>
    <s v="OD0710"/>
    <s v="2007b-Norcross-7-BT9"/>
    <x v="3"/>
    <n v="97"/>
  </r>
  <r>
    <s v="OD0710"/>
    <s v="2007b-Norcross-7-BT9"/>
    <x v="3"/>
    <n v="98"/>
  </r>
  <r>
    <s v="OD0710"/>
    <s v="2007b-Norcross-7-BT9"/>
    <x v="3"/>
    <n v="102"/>
  </r>
  <r>
    <s v="OD0710"/>
    <s v="2007b-Norcross-7-BT9"/>
    <x v="3"/>
    <n v="103"/>
  </r>
  <r>
    <s v="OD0710"/>
    <s v="2007b-Norcross-7-BT9"/>
    <x v="3"/>
    <n v="106"/>
  </r>
  <r>
    <s v="OD0710"/>
    <s v="2007b-Norcross-7-BT9"/>
    <x v="3"/>
    <n v="107"/>
  </r>
  <r>
    <s v="OD0710"/>
    <s v="2007b-Norcross-7-BT9"/>
    <x v="3"/>
    <n v="107"/>
  </r>
  <r>
    <s v="OD0710"/>
    <s v="2007b-Norcross-7-BT9"/>
    <x v="3"/>
    <n v="108"/>
  </r>
  <r>
    <s v="OD0710"/>
    <s v="2007b-Norcross-7-BT9"/>
    <x v="3"/>
    <n v="110"/>
  </r>
  <r>
    <s v="OD0710"/>
    <s v="2007b-Norcross-7-BT9"/>
    <x v="3"/>
    <n v="110"/>
  </r>
  <r>
    <s v="OD0710"/>
    <s v="2007b-Norcross-7-BT9"/>
    <x v="3"/>
    <n v="114"/>
  </r>
  <r>
    <s v="OD0710"/>
    <s v="2007b-Norcross-7-BT9"/>
    <x v="3"/>
    <n v="118"/>
  </r>
  <r>
    <s v="OD0710"/>
    <s v="2007b-Norcross-7-BT9"/>
    <x v="3"/>
    <n v="124"/>
  </r>
  <r>
    <s v="OD0710"/>
    <s v="2007b-Norcross-7-BT9"/>
    <x v="3"/>
    <n v="126"/>
  </r>
  <r>
    <s v="OD0710"/>
    <s v="2007b-Norcross-7-BT9"/>
    <x v="3"/>
    <n v="127"/>
  </r>
  <r>
    <s v="OD0710"/>
    <s v="2007b-Norcross-7-BT9"/>
    <x v="3"/>
    <n v="129"/>
  </r>
  <r>
    <s v="OD0710"/>
    <s v="2007b-Norcross-7-BT9"/>
    <x v="3"/>
    <n v="130"/>
  </r>
  <r>
    <s v="OD0710"/>
    <s v="2007b-Norcross-7-BT9"/>
    <x v="3"/>
    <n v="131"/>
  </r>
  <r>
    <s v="OD0710"/>
    <s v="2007b-Norcross-7-BT9"/>
    <x v="3"/>
    <n v="134"/>
  </r>
  <r>
    <s v="OD0710"/>
    <s v="2007b-Norcross-7-BT9"/>
    <x v="3"/>
    <n v="134"/>
  </r>
  <r>
    <s v="OD0710"/>
    <s v="2007b-Norcross-7-BT9"/>
    <x v="3"/>
    <n v="134"/>
  </r>
  <r>
    <s v="OD0710"/>
    <s v="2007b-Norcross-7-BT9"/>
    <x v="3"/>
    <n v="137"/>
  </r>
  <r>
    <s v="OD0710"/>
    <s v="2007b-Norcross-7-BT9"/>
    <x v="3"/>
    <n v="139"/>
  </r>
  <r>
    <s v="OD0710"/>
    <s v="2007b-Norcross-7-BT9"/>
    <x v="3"/>
    <n v="140"/>
  </r>
  <r>
    <s v="OD0710"/>
    <s v="2007b-Norcross-7-BT9"/>
    <x v="3"/>
    <n v="140"/>
  </r>
  <r>
    <s v="OD0710"/>
    <s v="2007b-Norcross-7-BT9"/>
    <x v="3"/>
    <n v="142"/>
  </r>
  <r>
    <s v="OD0710"/>
    <s v="2007b-Norcross-7-BT9"/>
    <x v="3"/>
    <n v="147"/>
  </r>
  <r>
    <s v="OD0710"/>
    <s v="2007b-Norcross-7-BT9"/>
    <x v="3"/>
    <n v="148"/>
  </r>
  <r>
    <s v="OD0710"/>
    <s v="2007b-Norcross-7-BT9"/>
    <x v="3"/>
    <n v="159"/>
  </r>
  <r>
    <s v="OD0710"/>
    <s v="2007b-Norcross-7-BT9"/>
    <x v="3"/>
    <n v="160"/>
  </r>
  <r>
    <s v="OD0710"/>
    <s v="2007b-Norcross-7-BT9"/>
    <x v="3"/>
    <n v="171"/>
  </r>
  <r>
    <s v="OD0710"/>
    <s v="2007b-Norcross-7-BT9"/>
    <x v="3"/>
    <n v="181"/>
  </r>
  <r>
    <s v="OD0710"/>
    <s v="2007b-Norcross-7-BT9"/>
    <x v="3"/>
    <n v="183"/>
  </r>
  <r>
    <s v="OD0710"/>
    <s v="2007b-Norcross-7-BT9"/>
    <x v="3"/>
    <n v="187"/>
  </r>
  <r>
    <s v="OD0710"/>
    <s v="2007b-Norcross-7-BT9"/>
    <x v="3"/>
    <n v="209"/>
  </r>
  <r>
    <s v="OD0710"/>
    <s v="2007b-Norcross-7-BT9"/>
    <x v="24"/>
    <s v="40"/>
  </r>
  <r>
    <s v="OD0710"/>
    <s v="2007b-Norcross-7-BT9"/>
    <x v="24"/>
    <s v="45"/>
  </r>
  <r>
    <s v="OD0710"/>
    <s v="2007b-Norcross-7-BT9"/>
    <x v="24"/>
    <s v="46"/>
  </r>
  <r>
    <s v="OD0710"/>
    <s v="2007b-Norcross-7-BT9"/>
    <x v="24"/>
    <s v="47"/>
  </r>
  <r>
    <s v="OD0710"/>
    <s v="2007b-Norcross-7-BT9"/>
    <x v="24"/>
    <s v="48"/>
  </r>
  <r>
    <s v="OD0710"/>
    <s v="2007b-Norcross-7-BT9"/>
    <x v="24"/>
    <s v="80"/>
  </r>
  <r>
    <s v="OD0710"/>
    <s v="2007b-Norcross-7-BT9"/>
    <x v="24"/>
    <s v="84"/>
  </r>
  <r>
    <s v="OD0710"/>
    <s v="2007b-Norcross-7-BT9"/>
    <x v="24"/>
    <s v="85"/>
  </r>
  <r>
    <s v="OD0710"/>
    <s v="2007b-Norcross-7-BT9"/>
    <x v="24"/>
    <s v="87"/>
  </r>
  <r>
    <s v="OD0710"/>
    <s v="2007b-Norcross-7-BT9"/>
    <x v="24"/>
    <s v="95"/>
  </r>
  <r>
    <s v="OD0710"/>
    <s v="2007b-Norcross-7-BT9"/>
    <x v="24"/>
    <s v="97"/>
  </r>
  <r>
    <s v="OD0710"/>
    <s v="2007b-Norcross-7-BT9"/>
    <x v="24"/>
    <s v="98"/>
  </r>
  <r>
    <s v="OD0710"/>
    <s v="2007b-Norcross-7-BT9"/>
    <x v="24"/>
    <s v="103"/>
  </r>
  <r>
    <s v="OD0710"/>
    <s v="2007b-Norcross-7-BT9"/>
    <x v="24"/>
    <s v="109"/>
  </r>
  <r>
    <s v="OD0710"/>
    <s v="2007b-Norcross-7-BT9"/>
    <x v="24"/>
    <s v="114"/>
  </r>
  <r>
    <s v="OD0710"/>
    <s v="2007b-Norcross-7-BT9"/>
    <x v="4"/>
    <s v="42"/>
  </r>
  <r>
    <s v="OD0710"/>
    <s v="2007b-Norcross-7-BT9"/>
    <x v="4"/>
    <s v="43"/>
  </r>
  <r>
    <s v="OD0710"/>
    <s v="2007b-Norcross-7-BT9"/>
    <x v="4"/>
    <n v="44"/>
  </r>
  <r>
    <s v="OD0710"/>
    <s v="2007b-Norcross-7-BT9"/>
    <x v="4"/>
    <s v="45"/>
  </r>
  <r>
    <s v="OD0710"/>
    <s v="2007b-Norcross-7-BT9"/>
    <x v="4"/>
    <s v="45"/>
  </r>
  <r>
    <s v="OD0710"/>
    <s v="2007b-Norcross-7-BT9"/>
    <x v="4"/>
    <s v="46"/>
  </r>
  <r>
    <s v="OD0710"/>
    <s v="2007b-Norcross-7-BT9"/>
    <x v="4"/>
    <s v="47"/>
  </r>
  <r>
    <s v="OD0710"/>
    <s v="2007b-Norcross-7-BT9"/>
    <x v="4"/>
    <s v="47"/>
  </r>
  <r>
    <s v="OD0710"/>
    <s v="2007b-Norcross-7-BT9"/>
    <x v="4"/>
    <s v="47"/>
  </r>
  <r>
    <s v="OD0710"/>
    <s v="2007b-Norcross-7-BT9"/>
    <x v="4"/>
    <s v="48"/>
  </r>
  <r>
    <s v="OD0710"/>
    <s v="2007b-Norcross-7-BT9"/>
    <x v="4"/>
    <s v="48"/>
  </r>
  <r>
    <s v="OD0710"/>
    <s v="2007b-Norcross-7-BT9"/>
    <x v="4"/>
    <s v="48"/>
  </r>
  <r>
    <s v="OD0710"/>
    <s v="2007b-Norcross-7-BT9"/>
    <x v="4"/>
    <s v="49"/>
  </r>
  <r>
    <s v="OD0710"/>
    <s v="2007b-Norcross-7-BT9"/>
    <x v="4"/>
    <s v="49"/>
  </r>
  <r>
    <s v="OD0710"/>
    <s v="2007b-Norcross-7-BT9"/>
    <x v="4"/>
    <s v="49"/>
  </r>
  <r>
    <s v="OD0710"/>
    <s v="2007b-Norcross-7-BT9"/>
    <x v="4"/>
    <s v="49"/>
  </r>
  <r>
    <s v="OD0710"/>
    <s v="2007b-Norcross-7-BT9"/>
    <x v="4"/>
    <n v="49"/>
  </r>
  <r>
    <s v="OD0710"/>
    <s v="2007b-Norcross-7-BT9"/>
    <x v="4"/>
    <s v="50"/>
  </r>
  <r>
    <s v="OD0710"/>
    <s v="2007b-Norcross-7-BT9"/>
    <x v="4"/>
    <s v="50"/>
  </r>
  <r>
    <s v="OD0710"/>
    <s v="2007b-Norcross-7-BT9"/>
    <x v="4"/>
    <s v="50"/>
  </r>
  <r>
    <s v="OD0710"/>
    <s v="2007b-Norcross-7-BT9"/>
    <x v="4"/>
    <s v="50"/>
  </r>
  <r>
    <s v="OD0710"/>
    <s v="2007b-Norcross-7-BT9"/>
    <x v="4"/>
    <s v="50"/>
  </r>
  <r>
    <s v="OD0710"/>
    <s v="2007b-Norcross-7-BT9"/>
    <x v="4"/>
    <s v="50"/>
  </r>
  <r>
    <s v="OD0710"/>
    <s v="2007b-Norcross-7-BT9"/>
    <x v="4"/>
    <s v="50"/>
  </r>
  <r>
    <s v="OD0710"/>
    <s v="2007b-Norcross-7-BT9"/>
    <x v="4"/>
    <s v="50"/>
  </r>
  <r>
    <s v="OD0710"/>
    <s v="2007b-Norcross-7-BT9"/>
    <x v="4"/>
    <s v="50"/>
  </r>
  <r>
    <s v="OD0710"/>
    <s v="2007b-Norcross-7-BT9"/>
    <x v="4"/>
    <s v="50"/>
  </r>
  <r>
    <s v="OD0710"/>
    <s v="2007b-Norcross-7-BT9"/>
    <x v="4"/>
    <s v="50"/>
  </r>
  <r>
    <s v="OD0710"/>
    <s v="2007b-Norcross-7-BT9"/>
    <x v="4"/>
    <s v="51"/>
  </r>
  <r>
    <s v="OD0710"/>
    <s v="2007b-Norcross-7-BT9"/>
    <x v="4"/>
    <s v="51"/>
  </r>
  <r>
    <s v="OD0710"/>
    <s v="2007b-Norcross-7-BT9"/>
    <x v="4"/>
    <n v="51"/>
  </r>
  <r>
    <s v="OD0710"/>
    <s v="2007b-Norcross-7-BT9"/>
    <x v="4"/>
    <s v="52"/>
  </r>
  <r>
    <s v="OD0710"/>
    <s v="2007b-Norcross-7-BT9"/>
    <x v="4"/>
    <s v="52"/>
  </r>
  <r>
    <s v="OD0710"/>
    <s v="2007b-Norcross-7-BT9"/>
    <x v="4"/>
    <s v="52"/>
  </r>
  <r>
    <s v="OD0710"/>
    <s v="2007b-Norcross-7-BT9"/>
    <x v="4"/>
    <n v="52"/>
  </r>
  <r>
    <s v="OD0710"/>
    <s v="2007b-Norcross-7-BT9"/>
    <x v="4"/>
    <s v="53"/>
  </r>
  <r>
    <s v="OD0710"/>
    <s v="2007b-Norcross-7-BT9"/>
    <x v="4"/>
    <s v="53"/>
  </r>
  <r>
    <s v="OD0710"/>
    <s v="2007b-Norcross-7-BT9"/>
    <x v="4"/>
    <s v="54"/>
  </r>
  <r>
    <s v="OD0710"/>
    <s v="2007b-Norcross-7-BT9"/>
    <x v="4"/>
    <s v="54"/>
  </r>
  <r>
    <s v="OD0710"/>
    <s v="2007b-Norcross-7-BT9"/>
    <x v="4"/>
    <s v="54"/>
  </r>
  <r>
    <s v="OD0710"/>
    <s v="2007b-Norcross-7-BT9"/>
    <x v="4"/>
    <s v="54"/>
  </r>
  <r>
    <s v="OD0710"/>
    <s v="2007b-Norcross-7-BT9"/>
    <x v="4"/>
    <s v="54"/>
  </r>
  <r>
    <s v="OD0710"/>
    <s v="2007b-Norcross-7-BT9"/>
    <x v="4"/>
    <s v="55"/>
  </r>
  <r>
    <s v="OD0710"/>
    <s v="2007b-Norcross-7-BT9"/>
    <x v="4"/>
    <s v="55"/>
  </r>
  <r>
    <s v="OD0710"/>
    <s v="2007b-Norcross-7-BT9"/>
    <x v="4"/>
    <s v="55"/>
  </r>
  <r>
    <s v="OD0710"/>
    <s v="2007b-Norcross-7-BT9"/>
    <x v="4"/>
    <s v="55"/>
  </r>
  <r>
    <s v="OD0710"/>
    <s v="2007b-Norcross-7-BT9"/>
    <x v="4"/>
    <s v="55"/>
  </r>
  <r>
    <s v="OD0710"/>
    <s v="2007b-Norcross-7-BT9"/>
    <x v="4"/>
    <s v="55"/>
  </r>
  <r>
    <s v="OD0710"/>
    <s v="2007b-Norcross-7-BT9"/>
    <x v="4"/>
    <s v="58"/>
  </r>
  <r>
    <s v="OD0710"/>
    <s v="2007b-Norcross-7-BT9"/>
    <x v="4"/>
    <s v="58"/>
  </r>
  <r>
    <s v="OD0710"/>
    <s v="2007b-Norcross-7-BT9"/>
    <x v="14"/>
    <s v="46"/>
  </r>
  <r>
    <s v="OD0710"/>
    <s v="2007b-Norcross-7-BT9"/>
    <x v="17"/>
    <s v="41"/>
  </r>
  <r>
    <s v="OD0710"/>
    <s v="2007b-Norcross-7-BT9"/>
    <x v="17"/>
    <s v="61"/>
  </r>
  <r>
    <s v="OD0710"/>
    <s v="2007b-Norcross-7-BT9"/>
    <x v="17"/>
    <n v="64"/>
  </r>
  <r>
    <s v="OS190"/>
    <s v="2008-Norcross-C12-BT15"/>
    <x v="7"/>
    <n v="79"/>
  </r>
  <r>
    <s v="OS190"/>
    <s v="2008-Norcross-C12-BT15"/>
    <x v="7"/>
    <n v="82"/>
  </r>
  <r>
    <s v="OS190"/>
    <s v="2008-Norcross-C12-BT15"/>
    <x v="7"/>
    <n v="114"/>
  </r>
  <r>
    <s v="OS190"/>
    <s v="2008-Norcross-C12-BT15"/>
    <x v="7"/>
    <n v="132"/>
  </r>
  <r>
    <s v="OS190"/>
    <s v="2008-Norcross-C12-BT15"/>
    <x v="7"/>
    <n v="153"/>
  </r>
  <r>
    <s v="OS190"/>
    <s v="2008-Norcross-C12-BT15"/>
    <x v="0"/>
    <n v="49"/>
  </r>
  <r>
    <s v="OS190"/>
    <s v="2008-Norcross-C12-BT15"/>
    <x v="0"/>
    <n v="50"/>
  </r>
  <r>
    <s v="OS190"/>
    <s v="2008-Norcross-C12-BT15"/>
    <x v="0"/>
    <n v="51"/>
  </r>
  <r>
    <s v="OS190"/>
    <s v="2008-Norcross-C12-BT15"/>
    <x v="0"/>
    <n v="54"/>
  </r>
  <r>
    <s v="OS190"/>
    <s v="2008-Norcross-C12-BT15"/>
    <x v="6"/>
    <n v="42"/>
  </r>
  <r>
    <s v="OS190"/>
    <s v="2008-Norcross-C12-BT15"/>
    <x v="6"/>
    <n v="48"/>
  </r>
  <r>
    <s v="OS190"/>
    <s v="2008-Norcross-C12-BT15"/>
    <x v="6"/>
    <n v="68"/>
  </r>
  <r>
    <s v="OS190"/>
    <s v="2008-Norcross-C12-BT15"/>
    <x v="6"/>
    <n v="69"/>
  </r>
  <r>
    <s v="OS190"/>
    <s v="2008-Norcross-C12-BT15"/>
    <x v="6"/>
    <n v="70"/>
  </r>
  <r>
    <s v="OS190"/>
    <s v="2008-Norcross-C12-BT15"/>
    <x v="6"/>
    <n v="70"/>
  </r>
  <r>
    <s v="OS190"/>
    <s v="2008-Norcross-C12-BT15"/>
    <x v="6"/>
    <n v="70"/>
  </r>
  <r>
    <s v="OS190"/>
    <s v="2008-Norcross-C12-BT15"/>
    <x v="6"/>
    <n v="73"/>
  </r>
  <r>
    <s v="OS190"/>
    <s v="2008-Norcross-C12-BT15"/>
    <x v="6"/>
    <n v="74"/>
  </r>
  <r>
    <s v="OS190"/>
    <s v="2008-Norcross-C12-BT15"/>
    <x v="6"/>
    <n v="74"/>
  </r>
  <r>
    <s v="OS190"/>
    <s v="2008-Norcross-C12-BT15"/>
    <x v="6"/>
    <n v="76"/>
  </r>
  <r>
    <s v="OS190"/>
    <s v="2008-Norcross-C12-BT15"/>
    <x v="6"/>
    <n v="79"/>
  </r>
  <r>
    <s v="OS190"/>
    <s v="2008-Norcross-C12-BT15"/>
    <x v="6"/>
    <n v="80"/>
  </r>
  <r>
    <s v="OS190"/>
    <s v="2008-Norcross-C12-BT15"/>
    <x v="6"/>
    <n v="82"/>
  </r>
  <r>
    <s v="OS190"/>
    <s v="2008-Norcross-C12-BT15"/>
    <x v="6"/>
    <n v="175"/>
  </r>
  <r>
    <s v="OS190"/>
    <s v="2008-Norcross-C12-BT15"/>
    <x v="3"/>
    <n v="70"/>
  </r>
  <r>
    <s v="OS190"/>
    <s v="2008-Norcross-C12-BT15"/>
    <x v="3"/>
    <n v="70"/>
  </r>
  <r>
    <s v="OS190"/>
    <s v="2008-Norcross-C12-BT15"/>
    <x v="3"/>
    <n v="71"/>
  </r>
  <r>
    <s v="OS190"/>
    <s v="2008-Norcross-C12-BT15"/>
    <x v="3"/>
    <n v="72"/>
  </r>
  <r>
    <s v="OS190"/>
    <s v="2008-Norcross-C12-BT15"/>
    <x v="3"/>
    <n v="72"/>
  </r>
  <r>
    <s v="OS190"/>
    <s v="2008-Norcross-C12-BT15"/>
    <x v="3"/>
    <n v="74"/>
  </r>
  <r>
    <s v="OS190"/>
    <s v="2008-Norcross-C12-BT15"/>
    <x v="3"/>
    <n v="74"/>
  </r>
  <r>
    <s v="OS190"/>
    <s v="2008-Norcross-C12-BT15"/>
    <x v="3"/>
    <n v="75"/>
  </r>
  <r>
    <s v="OS190"/>
    <s v="2008-Norcross-C12-BT15"/>
    <x v="3"/>
    <n v="75"/>
  </r>
  <r>
    <s v="OS190"/>
    <s v="2008-Norcross-C12-BT15"/>
    <x v="3"/>
    <n v="75"/>
  </r>
  <r>
    <s v="OS190"/>
    <s v="2008-Norcross-C12-BT15"/>
    <x v="3"/>
    <n v="76"/>
  </r>
  <r>
    <s v="OS190"/>
    <s v="2008-Norcross-C12-BT15"/>
    <x v="3"/>
    <n v="76"/>
  </r>
  <r>
    <s v="OS190"/>
    <s v="2008-Norcross-C12-BT15"/>
    <x v="3"/>
    <n v="77"/>
  </r>
  <r>
    <s v="OS190"/>
    <s v="2008-Norcross-C12-BT15"/>
    <x v="3"/>
    <n v="77"/>
  </r>
  <r>
    <s v="OS190"/>
    <s v="2008-Norcross-C12-BT15"/>
    <x v="3"/>
    <n v="77"/>
  </r>
  <r>
    <s v="OS190"/>
    <s v="2008-Norcross-C12-BT15"/>
    <x v="3"/>
    <n v="77"/>
  </r>
  <r>
    <s v="OS190"/>
    <s v="2008-Norcross-C12-BT15"/>
    <x v="3"/>
    <n v="78"/>
  </r>
  <r>
    <s v="OS190"/>
    <s v="2008-Norcross-C12-BT15"/>
    <x v="3"/>
    <n v="79"/>
  </r>
  <r>
    <s v="OS190"/>
    <s v="2008-Norcross-C12-BT15"/>
    <x v="3"/>
    <n v="79"/>
  </r>
  <r>
    <s v="OS190"/>
    <s v="2008-Norcross-C12-BT15"/>
    <x v="3"/>
    <n v="79"/>
  </r>
  <r>
    <s v="OS190"/>
    <s v="2008-Norcross-C12-BT15"/>
    <x v="3"/>
    <n v="80"/>
  </r>
  <r>
    <s v="OS190"/>
    <s v="2008-Norcross-C12-BT15"/>
    <x v="3"/>
    <n v="81"/>
  </r>
  <r>
    <s v="OS190"/>
    <s v="2008-Norcross-C12-BT15"/>
    <x v="3"/>
    <n v="81"/>
  </r>
  <r>
    <s v="OS190"/>
    <s v="2008-Norcross-C12-BT15"/>
    <x v="3"/>
    <n v="81"/>
  </r>
  <r>
    <s v="OS190"/>
    <s v="2008-Norcross-C12-BT15"/>
    <x v="3"/>
    <n v="81"/>
  </r>
  <r>
    <s v="OS190"/>
    <s v="2008-Norcross-C12-BT15"/>
    <x v="3"/>
    <n v="81"/>
  </r>
  <r>
    <s v="OS190"/>
    <s v="2008-Norcross-C12-BT15"/>
    <x v="3"/>
    <n v="81"/>
  </r>
  <r>
    <s v="OS190"/>
    <s v="2008-Norcross-C12-BT15"/>
    <x v="3"/>
    <n v="82"/>
  </r>
  <r>
    <s v="OS190"/>
    <s v="2008-Norcross-C12-BT15"/>
    <x v="3"/>
    <n v="82"/>
  </r>
  <r>
    <s v="OS190"/>
    <s v="2008-Norcross-C12-BT15"/>
    <x v="3"/>
    <n v="82"/>
  </r>
  <r>
    <s v="OS190"/>
    <s v="2008-Norcross-C12-BT15"/>
    <x v="3"/>
    <n v="82"/>
  </r>
  <r>
    <s v="OS190"/>
    <s v="2008-Norcross-C12-BT15"/>
    <x v="3"/>
    <n v="83"/>
  </r>
  <r>
    <s v="OS190"/>
    <s v="2008-Norcross-C12-BT15"/>
    <x v="3"/>
    <n v="83"/>
  </r>
  <r>
    <s v="OS190"/>
    <s v="2008-Norcross-C12-BT15"/>
    <x v="3"/>
    <n v="83"/>
  </r>
  <r>
    <s v="OS190"/>
    <s v="2008-Norcross-C12-BT15"/>
    <x v="3"/>
    <n v="84"/>
  </r>
  <r>
    <s v="OS190"/>
    <s v="2008-Norcross-C12-BT15"/>
    <x v="3"/>
    <n v="84"/>
  </r>
  <r>
    <s v="OS190"/>
    <s v="2008-Norcross-C12-BT15"/>
    <x v="3"/>
    <n v="84"/>
  </r>
  <r>
    <s v="OS190"/>
    <s v="2008-Norcross-C12-BT15"/>
    <x v="3"/>
    <n v="84"/>
  </r>
  <r>
    <s v="OS190"/>
    <s v="2008-Norcross-C12-BT15"/>
    <x v="3"/>
    <n v="84"/>
  </r>
  <r>
    <s v="OS190"/>
    <s v="2008-Norcross-C12-BT15"/>
    <x v="3"/>
    <n v="84"/>
  </r>
  <r>
    <s v="OS190"/>
    <s v="2008-Norcross-C12-BT15"/>
    <x v="3"/>
    <n v="84"/>
  </r>
  <r>
    <s v="OS190"/>
    <s v="2008-Norcross-C12-BT15"/>
    <x v="3"/>
    <n v="85"/>
  </r>
  <r>
    <s v="OS190"/>
    <s v="2008-Norcross-C12-BT15"/>
    <x v="3"/>
    <n v="85"/>
  </r>
  <r>
    <s v="OS190"/>
    <s v="2008-Norcross-C12-BT15"/>
    <x v="3"/>
    <n v="86"/>
  </r>
  <r>
    <s v="OS190"/>
    <s v="2008-Norcross-C12-BT15"/>
    <x v="3"/>
    <n v="86"/>
  </r>
  <r>
    <s v="OS190"/>
    <s v="2008-Norcross-C12-BT15"/>
    <x v="3"/>
    <n v="86"/>
  </r>
  <r>
    <s v="OS190"/>
    <s v="2008-Norcross-C12-BT15"/>
    <x v="3"/>
    <n v="88"/>
  </r>
  <r>
    <s v="OS190"/>
    <s v="2008-Norcross-C12-BT15"/>
    <x v="3"/>
    <n v="89"/>
  </r>
  <r>
    <s v="OS190"/>
    <s v="2008-Norcross-C12-BT15"/>
    <x v="3"/>
    <n v="89"/>
  </r>
  <r>
    <s v="OS190"/>
    <s v="2008-Norcross-C12-BT15"/>
    <x v="3"/>
    <n v="95"/>
  </r>
  <r>
    <s v="OS190"/>
    <s v="2008-Norcross-C12-BT15"/>
    <x v="3"/>
    <n v="127"/>
  </r>
  <r>
    <s v="OS190"/>
    <s v="2008-Norcross-C12-BT15"/>
    <x v="8"/>
    <n v="71"/>
  </r>
  <r>
    <s v="OS190"/>
    <s v="2008-Norcross-C12-BT15"/>
    <x v="8"/>
    <n v="81"/>
  </r>
  <r>
    <s v="OS190"/>
    <s v="2008-Norcross-C12-BT15"/>
    <x v="8"/>
    <n v="82"/>
  </r>
  <r>
    <s v="OS190"/>
    <s v="2008-Norcross-C12-BT15"/>
    <x v="8"/>
    <n v="82"/>
  </r>
  <r>
    <s v="OS190"/>
    <s v="2008-Norcross-C12-BT15"/>
    <x v="8"/>
    <n v="130"/>
  </r>
  <r>
    <s v="OS190"/>
    <s v="2008-Norcross-C14-BT17"/>
    <x v="7"/>
    <n v="106"/>
  </r>
  <r>
    <s v="OS190"/>
    <s v="2008-Norcross-C14-BT17"/>
    <x v="7"/>
    <n v="112"/>
  </r>
  <r>
    <s v="OS190"/>
    <s v="2008-Norcross-C14-BT17"/>
    <x v="7"/>
    <n v="113"/>
  </r>
  <r>
    <s v="OS190"/>
    <s v="2008-Norcross-C14-BT17"/>
    <x v="7"/>
    <n v="113"/>
  </r>
  <r>
    <s v="OS190"/>
    <s v="2008-Norcross-C14-BT17"/>
    <x v="7"/>
    <n v="120"/>
  </r>
  <r>
    <s v="OS190"/>
    <s v="2008-Norcross-C14-BT17"/>
    <x v="7"/>
    <n v="121"/>
  </r>
  <r>
    <s v="OS190"/>
    <s v="2008-Norcross-C14-BT17"/>
    <x v="7"/>
    <n v="121"/>
  </r>
  <r>
    <s v="OS190"/>
    <s v="2008-Norcross-C14-BT17"/>
    <x v="7"/>
    <n v="123"/>
  </r>
  <r>
    <s v="OS190"/>
    <s v="2008-Norcross-C14-BT17"/>
    <x v="7"/>
    <n v="123"/>
  </r>
  <r>
    <s v="OS190"/>
    <s v="2008-Norcross-C14-BT17"/>
    <x v="7"/>
    <n v="125"/>
  </r>
  <r>
    <s v="OS190"/>
    <s v="2008-Norcross-C14-BT17"/>
    <x v="7"/>
    <n v="126"/>
  </r>
  <r>
    <s v="OS190"/>
    <s v="2008-Norcross-C14-BT17"/>
    <x v="7"/>
    <n v="126"/>
  </r>
  <r>
    <s v="OS190"/>
    <s v="2008-Norcross-C14-BT17"/>
    <x v="7"/>
    <n v="127"/>
  </r>
  <r>
    <s v="OS190"/>
    <s v="2008-Norcross-C14-BT17"/>
    <x v="7"/>
    <n v="129"/>
  </r>
  <r>
    <s v="OS190"/>
    <s v="2008-Norcross-C14-BT17"/>
    <x v="7"/>
    <n v="131"/>
  </r>
  <r>
    <s v="OS190"/>
    <s v="2008-Norcross-C14-BT17"/>
    <x v="7"/>
    <n v="131"/>
  </r>
  <r>
    <s v="OS190"/>
    <s v="2008-Norcross-C14-BT17"/>
    <x v="7"/>
    <n v="131"/>
  </r>
  <r>
    <s v="OS190"/>
    <s v="2008-Norcross-C14-BT17"/>
    <x v="7"/>
    <n v="132"/>
  </r>
  <r>
    <s v="OS190"/>
    <s v="2008-Norcross-C14-BT17"/>
    <x v="7"/>
    <n v="133"/>
  </r>
  <r>
    <s v="OS190"/>
    <s v="2008-Norcross-C14-BT17"/>
    <x v="7"/>
    <n v="133"/>
  </r>
  <r>
    <s v="OS190"/>
    <s v="2008-Norcross-C14-BT17"/>
    <x v="7"/>
    <n v="136"/>
  </r>
  <r>
    <s v="OS190"/>
    <s v="2008-Norcross-C14-BT17"/>
    <x v="7"/>
    <n v="136"/>
  </r>
  <r>
    <s v="OS190"/>
    <s v="2008-Norcross-C14-BT17"/>
    <x v="7"/>
    <n v="136"/>
  </r>
  <r>
    <s v="OS190"/>
    <s v="2008-Norcross-C14-BT17"/>
    <x v="7"/>
    <n v="136"/>
  </r>
  <r>
    <s v="OS190"/>
    <s v="2008-Norcross-C14-BT17"/>
    <x v="7"/>
    <n v="136"/>
  </r>
  <r>
    <s v="OS190"/>
    <s v="2008-Norcross-C14-BT17"/>
    <x v="7"/>
    <n v="136"/>
  </r>
  <r>
    <s v="OS190"/>
    <s v="2008-Norcross-C14-BT17"/>
    <x v="7"/>
    <n v="136"/>
  </r>
  <r>
    <s v="OS190"/>
    <s v="2008-Norcross-C14-BT17"/>
    <x v="7"/>
    <n v="136"/>
  </r>
  <r>
    <s v="OS190"/>
    <s v="2008-Norcross-C14-BT17"/>
    <x v="7"/>
    <n v="138"/>
  </r>
  <r>
    <s v="OS190"/>
    <s v="2008-Norcross-C14-BT17"/>
    <x v="7"/>
    <n v="140"/>
  </r>
  <r>
    <s v="OS190"/>
    <s v="2008-Norcross-C14-BT17"/>
    <x v="7"/>
    <n v="140"/>
  </r>
  <r>
    <s v="OS190"/>
    <s v="2008-Norcross-C14-BT17"/>
    <x v="7"/>
    <n v="141"/>
  </r>
  <r>
    <s v="OS190"/>
    <s v="2008-Norcross-C14-BT17"/>
    <x v="7"/>
    <n v="142"/>
  </r>
  <r>
    <s v="OS190"/>
    <s v="2008-Norcross-C14-BT17"/>
    <x v="7"/>
    <n v="142"/>
  </r>
  <r>
    <s v="OS190"/>
    <s v="2008-Norcross-C14-BT17"/>
    <x v="7"/>
    <n v="142"/>
  </r>
  <r>
    <s v="OS190"/>
    <s v="2008-Norcross-C14-BT17"/>
    <x v="7"/>
    <n v="142"/>
  </r>
  <r>
    <s v="OS190"/>
    <s v="2008-Norcross-C14-BT17"/>
    <x v="7"/>
    <n v="143"/>
  </r>
  <r>
    <s v="OS190"/>
    <s v="2008-Norcross-C14-BT17"/>
    <x v="7"/>
    <n v="146"/>
  </r>
  <r>
    <s v="OS190"/>
    <s v="2008-Norcross-C14-BT17"/>
    <x v="7"/>
    <n v="147"/>
  </r>
  <r>
    <s v="OS190"/>
    <s v="2008-Norcross-C14-BT17"/>
    <x v="7"/>
    <n v="147"/>
  </r>
  <r>
    <s v="OS190"/>
    <s v="2008-Norcross-C14-BT17"/>
    <x v="7"/>
    <n v="148"/>
  </r>
  <r>
    <s v="OS190"/>
    <s v="2008-Norcross-C14-BT17"/>
    <x v="7"/>
    <n v="150"/>
  </r>
  <r>
    <s v="OS190"/>
    <s v="2008-Norcross-C14-BT17"/>
    <x v="7"/>
    <n v="151"/>
  </r>
  <r>
    <s v="OS190"/>
    <s v="2008-Norcross-C14-BT17"/>
    <x v="7"/>
    <n v="151"/>
  </r>
  <r>
    <s v="OS190"/>
    <s v="2008-Norcross-C14-BT17"/>
    <x v="7"/>
    <n v="152"/>
  </r>
  <r>
    <s v="OS190"/>
    <s v="2008-Norcross-C14-BT17"/>
    <x v="7"/>
    <n v="152"/>
  </r>
  <r>
    <s v="OS190"/>
    <s v="2008-Norcross-C14-BT17"/>
    <x v="7"/>
    <n v="155"/>
  </r>
  <r>
    <s v="OS190"/>
    <s v="2008-Norcross-C14-BT17"/>
    <x v="7"/>
    <n v="156"/>
  </r>
  <r>
    <s v="OS190"/>
    <s v="2008-Norcross-C14-BT17"/>
    <x v="7"/>
    <n v="157"/>
  </r>
  <r>
    <s v="OS190"/>
    <s v="2008-Norcross-C14-BT17"/>
    <x v="7"/>
    <n v="208"/>
  </r>
  <r>
    <s v="OS190"/>
    <s v="2008-Norcross-C14-BT17"/>
    <x v="10"/>
    <n v="82"/>
  </r>
  <r>
    <s v="OS190"/>
    <s v="2008-Norcross-C14-BT17"/>
    <x v="20"/>
    <n v="111"/>
  </r>
  <r>
    <s v="OS190"/>
    <s v="2008-Norcross-C14-BT17"/>
    <x v="20"/>
    <n v="112"/>
  </r>
  <r>
    <s v="OS190"/>
    <s v="2008-Norcross-C14-BT17"/>
    <x v="20"/>
    <n v="115"/>
  </r>
  <r>
    <s v="OS190"/>
    <s v="2008-Norcross-C14-BT17"/>
    <x v="20"/>
    <n v="120"/>
  </r>
  <r>
    <s v="OS190"/>
    <s v="2008-Norcross-C14-BT17"/>
    <x v="20"/>
    <n v="137"/>
  </r>
  <r>
    <s v="OS190"/>
    <s v="2008-Norcross-C14-BT17"/>
    <x v="11"/>
    <n v="110"/>
  </r>
  <r>
    <s v="OS190"/>
    <s v="2008-Norcross-C14-BT17"/>
    <x v="11"/>
    <n v="114"/>
  </r>
  <r>
    <s v="OS190"/>
    <s v="2008-Norcross-C14-BT17"/>
    <x v="0"/>
    <n v="60"/>
  </r>
  <r>
    <s v="OS190"/>
    <s v="2008-Norcross-C14-BT17"/>
    <x v="6"/>
    <n v="37"/>
  </r>
  <r>
    <s v="OS190"/>
    <s v="2008-Norcross-C14-BT17"/>
    <x v="6"/>
    <n v="45"/>
  </r>
  <r>
    <s v="OS190"/>
    <s v="2008-Norcross-C14-BT17"/>
    <x v="6"/>
    <n v="63"/>
  </r>
  <r>
    <s v="OS190"/>
    <s v="2008-Norcross-C14-BT17"/>
    <x v="6"/>
    <n v="63"/>
  </r>
  <r>
    <s v="OS190"/>
    <s v="2008-Norcross-C14-BT17"/>
    <x v="6"/>
    <n v="63"/>
  </r>
  <r>
    <s v="OS190"/>
    <s v="2008-Norcross-C14-BT17"/>
    <x v="6"/>
    <n v="68"/>
  </r>
  <r>
    <s v="OS190"/>
    <s v="2008-Norcross-C14-BT17"/>
    <x v="6"/>
    <n v="74"/>
  </r>
  <r>
    <s v="OS190"/>
    <s v="2008-Norcross-C14-BT17"/>
    <x v="6"/>
    <n v="75"/>
  </r>
  <r>
    <s v="OS190"/>
    <s v="2008-Norcross-C14-BT17"/>
    <x v="6"/>
    <n v="77"/>
  </r>
  <r>
    <s v="OS190"/>
    <s v="2008-Norcross-C14-BT17"/>
    <x v="6"/>
    <n v="79"/>
  </r>
  <r>
    <s v="OS190"/>
    <s v="2008-Norcross-C14-BT17"/>
    <x v="6"/>
    <n v="108"/>
  </r>
  <r>
    <s v="OS190"/>
    <s v="2008-Norcross-C14-BT17"/>
    <x v="6"/>
    <n v="125"/>
  </r>
  <r>
    <s v="OS190"/>
    <s v="2008-Norcross-C14-BT17"/>
    <x v="6"/>
    <n v="128"/>
  </r>
  <r>
    <s v="OS190"/>
    <s v="2008-Norcross-C14-BT17"/>
    <x v="6"/>
    <n v="145"/>
  </r>
  <r>
    <s v="OS190"/>
    <s v="2008-Norcross-C14-BT17"/>
    <x v="6"/>
    <n v="145"/>
  </r>
  <r>
    <s v="OS190"/>
    <s v="2008-Norcross-C14-BT17"/>
    <x v="6"/>
    <n v="150"/>
  </r>
  <r>
    <s v="OS190"/>
    <s v="2008-Norcross-C14-BT17"/>
    <x v="6"/>
    <n v="161"/>
  </r>
  <r>
    <s v="OS190"/>
    <s v="2008-Norcross-C14-BT17"/>
    <x v="6"/>
    <n v="166"/>
  </r>
  <r>
    <s v="OS190"/>
    <s v="2008-Norcross-C14-BT17"/>
    <x v="6"/>
    <n v="191"/>
  </r>
  <r>
    <s v="OS190"/>
    <s v="2008-Norcross-C14-BT17"/>
    <x v="6"/>
    <n v="192"/>
  </r>
  <r>
    <s v="OS190"/>
    <s v="2008-Norcross-C14-BT17"/>
    <x v="6"/>
    <n v="227"/>
  </r>
  <r>
    <s v="OS190"/>
    <s v="2008-Norcross-C14-BT17"/>
    <x v="3"/>
    <n v="58"/>
  </r>
  <r>
    <s v="OS190"/>
    <s v="2008-Norcross-C14-BT17"/>
    <x v="3"/>
    <n v="61"/>
  </r>
  <r>
    <s v="OS190"/>
    <s v="2008-Norcross-C14-BT17"/>
    <x v="3"/>
    <n v="70"/>
  </r>
  <r>
    <s v="OS190"/>
    <s v="2008-Norcross-C14-BT17"/>
    <x v="3"/>
    <n v="72"/>
  </r>
  <r>
    <s v="OS190"/>
    <s v="2008-Norcross-C14-BT17"/>
    <x v="3"/>
    <n v="74"/>
  </r>
  <r>
    <s v="OS190"/>
    <s v="2008-Norcross-C14-BT17"/>
    <x v="3"/>
    <n v="75"/>
  </r>
  <r>
    <s v="OS190"/>
    <s v="2008-Norcross-C14-BT17"/>
    <x v="3"/>
    <n v="75"/>
  </r>
  <r>
    <s v="OS190"/>
    <s v="2008-Norcross-C14-BT17"/>
    <x v="3"/>
    <n v="76"/>
  </r>
  <r>
    <s v="OS190"/>
    <s v="2008-Norcross-C14-BT17"/>
    <x v="3"/>
    <n v="77"/>
  </r>
  <r>
    <s v="OS190"/>
    <s v="2008-Norcross-C14-BT17"/>
    <x v="3"/>
    <n v="77"/>
  </r>
  <r>
    <s v="OS190"/>
    <s v="2008-Norcross-C14-BT17"/>
    <x v="3"/>
    <n v="78"/>
  </r>
  <r>
    <s v="OS190"/>
    <s v="2008-Norcross-C14-BT17"/>
    <x v="3"/>
    <n v="78"/>
  </r>
  <r>
    <s v="OS190"/>
    <s v="2008-Norcross-C14-BT17"/>
    <x v="3"/>
    <n v="79"/>
  </r>
  <r>
    <s v="OS190"/>
    <s v="2008-Norcross-C14-BT17"/>
    <x v="3"/>
    <n v="80"/>
  </r>
  <r>
    <s v="OS190"/>
    <s v="2008-Norcross-C14-BT17"/>
    <x v="3"/>
    <n v="80"/>
  </r>
  <r>
    <s v="OS190"/>
    <s v="2008-Norcross-C14-BT17"/>
    <x v="3"/>
    <n v="81"/>
  </r>
  <r>
    <s v="OS190"/>
    <s v="2008-Norcross-C14-BT17"/>
    <x v="3"/>
    <n v="81"/>
  </r>
  <r>
    <s v="OS190"/>
    <s v="2008-Norcross-C14-BT17"/>
    <x v="3"/>
    <n v="81"/>
  </r>
  <r>
    <s v="OS190"/>
    <s v="2008-Norcross-C14-BT17"/>
    <x v="3"/>
    <n v="81"/>
  </r>
  <r>
    <s v="OS190"/>
    <s v="2008-Norcross-C14-BT17"/>
    <x v="3"/>
    <n v="81"/>
  </r>
  <r>
    <s v="OS190"/>
    <s v="2008-Norcross-C14-BT17"/>
    <x v="3"/>
    <n v="81"/>
  </r>
  <r>
    <s v="OS190"/>
    <s v="2008-Norcross-C14-BT17"/>
    <x v="3"/>
    <n v="81"/>
  </r>
  <r>
    <s v="OS190"/>
    <s v="2008-Norcross-C14-BT17"/>
    <x v="3"/>
    <n v="82"/>
  </r>
  <r>
    <s v="OS190"/>
    <s v="2008-Norcross-C14-BT17"/>
    <x v="3"/>
    <n v="82"/>
  </r>
  <r>
    <s v="OS190"/>
    <s v="2008-Norcross-C14-BT17"/>
    <x v="3"/>
    <n v="82"/>
  </r>
  <r>
    <s v="OS190"/>
    <s v="2008-Norcross-C14-BT17"/>
    <x v="3"/>
    <n v="82"/>
  </r>
  <r>
    <s v="OS190"/>
    <s v="2008-Norcross-C14-BT17"/>
    <x v="3"/>
    <n v="83"/>
  </r>
  <r>
    <s v="OS190"/>
    <s v="2008-Norcross-C14-BT17"/>
    <x v="3"/>
    <n v="83"/>
  </r>
  <r>
    <s v="OS190"/>
    <s v="2008-Norcross-C14-BT17"/>
    <x v="3"/>
    <n v="83"/>
  </r>
  <r>
    <s v="OS190"/>
    <s v="2008-Norcross-C14-BT17"/>
    <x v="3"/>
    <n v="83"/>
  </r>
  <r>
    <s v="OS190"/>
    <s v="2008-Norcross-C14-BT17"/>
    <x v="3"/>
    <n v="83"/>
  </r>
  <r>
    <s v="OS190"/>
    <s v="2008-Norcross-C14-BT17"/>
    <x v="3"/>
    <n v="83"/>
  </r>
  <r>
    <s v="OS190"/>
    <s v="2008-Norcross-C14-BT17"/>
    <x v="3"/>
    <n v="83"/>
  </r>
  <r>
    <s v="OS190"/>
    <s v="2008-Norcross-C14-BT17"/>
    <x v="3"/>
    <n v="84"/>
  </r>
  <r>
    <s v="OS190"/>
    <s v="2008-Norcross-C14-BT17"/>
    <x v="3"/>
    <n v="84"/>
  </r>
  <r>
    <s v="OS190"/>
    <s v="2008-Norcross-C14-BT17"/>
    <x v="3"/>
    <n v="85"/>
  </r>
  <r>
    <s v="OS190"/>
    <s v="2008-Norcross-C14-BT17"/>
    <x v="3"/>
    <n v="86"/>
  </r>
  <r>
    <s v="OS190"/>
    <s v="2008-Norcross-C14-BT17"/>
    <x v="3"/>
    <n v="86"/>
  </r>
  <r>
    <s v="OS190"/>
    <s v="2008-Norcross-C14-BT17"/>
    <x v="3"/>
    <n v="86"/>
  </r>
  <r>
    <s v="OS190"/>
    <s v="2008-Norcross-C14-BT17"/>
    <x v="3"/>
    <n v="86"/>
  </r>
  <r>
    <s v="OS190"/>
    <s v="2008-Norcross-C14-BT17"/>
    <x v="3"/>
    <n v="86"/>
  </r>
  <r>
    <s v="OS190"/>
    <s v="2008-Norcross-C14-BT17"/>
    <x v="3"/>
    <n v="88"/>
  </r>
  <r>
    <s v="OS190"/>
    <s v="2008-Norcross-C14-BT17"/>
    <x v="3"/>
    <n v="89"/>
  </r>
  <r>
    <s v="OS190"/>
    <s v="2008-Norcross-C14-BT17"/>
    <x v="3"/>
    <n v="89"/>
  </r>
  <r>
    <s v="OS190"/>
    <s v="2008-Norcross-C14-BT17"/>
    <x v="3"/>
    <n v="89"/>
  </r>
  <r>
    <s v="OS190"/>
    <s v="2008-Norcross-C14-BT17"/>
    <x v="3"/>
    <n v="89"/>
  </r>
  <r>
    <s v="OS190"/>
    <s v="2008-Norcross-C14-BT17"/>
    <x v="3"/>
    <n v="89"/>
  </r>
  <r>
    <s v="OS190"/>
    <s v="2008-Norcross-C14-BT17"/>
    <x v="3"/>
    <n v="90"/>
  </r>
  <r>
    <s v="OS190"/>
    <s v="2008-Norcross-C14-BT17"/>
    <x v="3"/>
    <n v="91"/>
  </r>
  <r>
    <s v="OS190"/>
    <s v="2008-Norcross-C14-BT17"/>
    <x v="3"/>
    <n v="95"/>
  </r>
  <r>
    <s v="OS190"/>
    <s v="2008-Norcross-C14-BT17"/>
    <x v="3"/>
    <n v="112"/>
  </r>
  <r>
    <s v="OS190"/>
    <s v="2008-Norcross-C14-BT17"/>
    <x v="3"/>
    <n v="112"/>
  </r>
  <r>
    <s v="OS190"/>
    <s v="2008-Norcross-C14-BT17"/>
    <x v="3"/>
    <n v="116"/>
  </r>
  <r>
    <s v="OS190"/>
    <s v="2008-Norcross-C14-BT17"/>
    <x v="3"/>
    <n v="116"/>
  </r>
  <r>
    <s v="OS190"/>
    <s v="2008-Norcross-C14-BT17"/>
    <x v="3"/>
    <n v="119"/>
  </r>
  <r>
    <s v="OS190"/>
    <s v="2008-Norcross-C14-BT17"/>
    <x v="3"/>
    <n v="120"/>
  </r>
  <r>
    <s v="OS190"/>
    <s v="2008-Norcross-C14-BT17"/>
    <x v="3"/>
    <n v="120"/>
  </r>
  <r>
    <s v="OS190"/>
    <s v="2008-Norcross-C14-BT17"/>
    <x v="3"/>
    <n v="122"/>
  </r>
  <r>
    <s v="OS190"/>
    <s v="2008-Norcross-C14-BT17"/>
    <x v="3"/>
    <n v="125"/>
  </r>
  <r>
    <s v="OS190"/>
    <s v="2008-Norcross-C14-BT17"/>
    <x v="3"/>
    <n v="125"/>
  </r>
  <r>
    <s v="OS190"/>
    <s v="2008-Norcross-C14-BT17"/>
    <x v="3"/>
    <n v="126"/>
  </r>
  <r>
    <s v="OS190"/>
    <s v="2008-Norcross-C14-BT17"/>
    <x v="3"/>
    <n v="127"/>
  </r>
  <r>
    <s v="OS190"/>
    <s v="2008-Norcross-C14-BT17"/>
    <x v="3"/>
    <n v="128"/>
  </r>
  <r>
    <s v="OS190"/>
    <s v="2008-Norcross-C14-BT17"/>
    <x v="3"/>
    <n v="129"/>
  </r>
  <r>
    <s v="OS190"/>
    <s v="2008-Norcross-C14-BT17"/>
    <x v="3"/>
    <n v="131"/>
  </r>
  <r>
    <s v="OS190"/>
    <s v="2008-Norcross-C14-BT17"/>
    <x v="3"/>
    <n v="133"/>
  </r>
  <r>
    <s v="OS190"/>
    <s v="2008-Norcross-C14-BT17"/>
    <x v="3"/>
    <n v="133"/>
  </r>
  <r>
    <s v="OS190"/>
    <s v="2008-Norcross-C14-BT17"/>
    <x v="3"/>
    <n v="134"/>
  </r>
  <r>
    <s v="OS190"/>
    <s v="2008-Norcross-C14-BT17"/>
    <x v="3"/>
    <n v="134"/>
  </r>
  <r>
    <s v="OS190"/>
    <s v="2008-Norcross-C14-BT17"/>
    <x v="3"/>
    <n v="136"/>
  </r>
  <r>
    <s v="OS190"/>
    <s v="2008-Norcross-C14-BT17"/>
    <x v="3"/>
    <n v="139"/>
  </r>
  <r>
    <s v="OS190"/>
    <s v="2008-Norcross-C14-BT17"/>
    <x v="3"/>
    <n v="139"/>
  </r>
  <r>
    <s v="OS190"/>
    <s v="2008-Norcross-C14-BT17"/>
    <x v="3"/>
    <n v="140"/>
  </r>
  <r>
    <s v="OS190"/>
    <s v="2008-Norcross-C14-BT17"/>
    <x v="3"/>
    <n v="140"/>
  </r>
  <r>
    <s v="OS190"/>
    <s v="2008-Norcross-C14-BT17"/>
    <x v="3"/>
    <n v="141"/>
  </r>
  <r>
    <s v="OS190"/>
    <s v="2008-Norcross-C14-BT17"/>
    <x v="3"/>
    <n v="142"/>
  </r>
  <r>
    <s v="OS190"/>
    <s v="2008-Norcross-C14-BT17"/>
    <x v="3"/>
    <n v="144"/>
  </r>
  <r>
    <s v="OS190"/>
    <s v="2008-Norcross-C14-BT17"/>
    <x v="3"/>
    <n v="146"/>
  </r>
  <r>
    <s v="OS190"/>
    <s v="2008-Norcross-C14-BT17"/>
    <x v="3"/>
    <n v="146"/>
  </r>
  <r>
    <s v="OS190"/>
    <s v="2008-Norcross-C14-BT17"/>
    <x v="3"/>
    <n v="148"/>
  </r>
  <r>
    <s v="OS190"/>
    <s v="2008-Norcross-C14-BT17"/>
    <x v="3"/>
    <n v="148"/>
  </r>
  <r>
    <s v="OS190"/>
    <s v="2008-Norcross-C14-BT17"/>
    <x v="3"/>
    <n v="150"/>
  </r>
  <r>
    <s v="OS190"/>
    <s v="2008-Norcross-C14-BT17"/>
    <x v="3"/>
    <n v="150"/>
  </r>
  <r>
    <s v="OS190"/>
    <s v="2008-Norcross-C14-BT17"/>
    <x v="3"/>
    <n v="151"/>
  </r>
  <r>
    <s v="OS190"/>
    <s v="2008-Norcross-C14-BT17"/>
    <x v="3"/>
    <n v="152"/>
  </r>
  <r>
    <s v="OS190"/>
    <s v="2008-Norcross-C14-BT17"/>
    <x v="3"/>
    <n v="152"/>
  </r>
  <r>
    <s v="OS190"/>
    <s v="2008-Norcross-C14-BT17"/>
    <x v="3"/>
    <n v="154"/>
  </r>
  <r>
    <s v="OS190"/>
    <s v="2008-Norcross-C14-BT17"/>
    <x v="3"/>
    <n v="154"/>
  </r>
  <r>
    <s v="OS190"/>
    <s v="2008-Norcross-C14-BT17"/>
    <x v="3"/>
    <n v="156"/>
  </r>
  <r>
    <s v="OS190"/>
    <s v="2008-Norcross-C14-BT17"/>
    <x v="3"/>
    <n v="158"/>
  </r>
  <r>
    <s v="OS190"/>
    <s v="2008-Norcross-C14-BT17"/>
    <x v="3"/>
    <n v="159"/>
  </r>
  <r>
    <s v="OS190"/>
    <s v="2008-Norcross-C14-BT17"/>
    <x v="3"/>
    <n v="160"/>
  </r>
  <r>
    <s v="OS190"/>
    <s v="2008-Norcross-C14-BT17"/>
    <x v="3"/>
    <n v="161"/>
  </r>
  <r>
    <s v="OS190"/>
    <s v="2008-Norcross-C14-BT17"/>
    <x v="3"/>
    <n v="161"/>
  </r>
  <r>
    <s v="OS190"/>
    <s v="2008-Norcross-C14-BT17"/>
    <x v="3"/>
    <n v="162"/>
  </r>
  <r>
    <s v="OS190"/>
    <s v="2008-Norcross-C14-BT17"/>
    <x v="3"/>
    <n v="168"/>
  </r>
  <r>
    <s v="OS190"/>
    <s v="2008-Norcross-C14-BT17"/>
    <x v="3"/>
    <n v="176"/>
  </r>
  <r>
    <s v="OS190"/>
    <s v="2008-Norcross-C14-BT17"/>
    <x v="3"/>
    <n v="177"/>
  </r>
  <r>
    <s v="OS190"/>
    <s v="2008-Norcross-C14-BT17"/>
    <x v="3"/>
    <n v="178"/>
  </r>
  <r>
    <s v="OS190"/>
    <s v="2008-Norcross-C14-BT17"/>
    <x v="3"/>
    <n v="181"/>
  </r>
  <r>
    <s v="OS190"/>
    <s v="2008-Norcross-C14-BT17"/>
    <x v="8"/>
    <n v="85"/>
  </r>
  <r>
    <s v="OS190"/>
    <s v="2008-Norcross-C14-BT17"/>
    <x v="8"/>
    <n v="92"/>
  </r>
  <r>
    <s v="OS190"/>
    <s v="2008-Norcross-C14-BT17"/>
    <x v="4"/>
    <n v="70"/>
  </r>
  <r>
    <s v="OS190"/>
    <s v="2008-Norcross-C14-BT17"/>
    <x v="4"/>
    <n v="70"/>
  </r>
  <r>
    <s v="OS190"/>
    <s v="2008-Norcross-C14-BT17"/>
    <x v="4"/>
    <n v="80"/>
  </r>
  <r>
    <s v="OS190"/>
    <s v="2008-Norcross-C14-BT17"/>
    <x v="14"/>
    <n v="117"/>
  </r>
  <r>
    <s v="OS190"/>
    <s v="2008-Norcross-C14-BT17"/>
    <x v="15"/>
    <n v="189"/>
  </r>
  <r>
    <s v="OS190"/>
    <s v="2008-Norcross-C14-BT17"/>
    <x v="5"/>
    <n v="65"/>
  </r>
  <r>
    <s v="OS190"/>
    <s v="2008-Norcross-C14-BT17"/>
    <x v="17"/>
    <n v="54"/>
  </r>
  <r>
    <s v="OS190"/>
    <s v="2008-Norcross-C15-BT16"/>
    <x v="7"/>
    <n v="54"/>
  </r>
  <r>
    <s v="OS190"/>
    <s v="2008-Norcross-C15-BT16"/>
    <x v="7"/>
    <n v="72"/>
  </r>
  <r>
    <s v="OS190"/>
    <s v="2008-Norcross-C15-BT16"/>
    <x v="7"/>
    <n v="77"/>
  </r>
  <r>
    <s v="OS190"/>
    <s v="2008-Norcross-C15-BT16"/>
    <x v="7"/>
    <n v="77"/>
  </r>
  <r>
    <s v="OS190"/>
    <s v="2008-Norcross-C15-BT16"/>
    <x v="7"/>
    <n v="80"/>
  </r>
  <r>
    <s v="OS190"/>
    <s v="2008-Norcross-C15-BT16"/>
    <x v="7"/>
    <n v="109"/>
  </r>
  <r>
    <s v="OS190"/>
    <s v="2008-Norcross-C15-BT16"/>
    <x v="7"/>
    <n v="111"/>
  </r>
  <r>
    <s v="OS190"/>
    <s v="2008-Norcross-C15-BT16"/>
    <x v="7"/>
    <n v="113"/>
  </r>
  <r>
    <s v="OS190"/>
    <s v="2008-Norcross-C15-BT16"/>
    <x v="7"/>
    <n v="116"/>
  </r>
  <r>
    <s v="OS190"/>
    <s v="2008-Norcross-C15-BT16"/>
    <x v="7"/>
    <n v="117"/>
  </r>
  <r>
    <s v="OS190"/>
    <s v="2008-Norcross-C15-BT16"/>
    <x v="7"/>
    <n v="118"/>
  </r>
  <r>
    <s v="OS190"/>
    <s v="2008-Norcross-C15-BT16"/>
    <x v="7"/>
    <n v="129"/>
  </r>
  <r>
    <s v="OS190"/>
    <s v="2008-Norcross-C15-BT16"/>
    <x v="7"/>
    <n v="129"/>
  </r>
  <r>
    <s v="OS190"/>
    <s v="2008-Norcross-C15-BT16"/>
    <x v="7"/>
    <n v="130"/>
  </r>
  <r>
    <s v="OS190"/>
    <s v="2008-Norcross-C15-BT16"/>
    <x v="7"/>
    <n v="130"/>
  </r>
  <r>
    <s v="OS190"/>
    <s v="2008-Norcross-C15-BT16"/>
    <x v="7"/>
    <n v="131"/>
  </r>
  <r>
    <s v="OS190"/>
    <s v="2008-Norcross-C15-BT16"/>
    <x v="7"/>
    <n v="132"/>
  </r>
  <r>
    <s v="OS190"/>
    <s v="2008-Norcross-C15-BT16"/>
    <x v="7"/>
    <n v="137"/>
  </r>
  <r>
    <s v="OS190"/>
    <s v="2008-Norcross-C15-BT16"/>
    <x v="7"/>
    <n v="138"/>
  </r>
  <r>
    <s v="OS190"/>
    <s v="2008-Norcross-C15-BT16"/>
    <x v="7"/>
    <n v="138"/>
  </r>
  <r>
    <s v="OS190"/>
    <s v="2008-Norcross-C15-BT16"/>
    <x v="7"/>
    <n v="139"/>
  </r>
  <r>
    <s v="OS190"/>
    <s v="2008-Norcross-C15-BT16"/>
    <x v="7"/>
    <n v="140"/>
  </r>
  <r>
    <s v="OS190"/>
    <s v="2008-Norcross-C15-BT16"/>
    <x v="7"/>
    <n v="141"/>
  </r>
  <r>
    <s v="OS190"/>
    <s v="2008-Norcross-C15-BT16"/>
    <x v="7"/>
    <n v="141"/>
  </r>
  <r>
    <s v="OS190"/>
    <s v="2008-Norcross-C15-BT16"/>
    <x v="7"/>
    <n v="141"/>
  </r>
  <r>
    <s v="OS190"/>
    <s v="2008-Norcross-C15-BT16"/>
    <x v="7"/>
    <n v="142"/>
  </r>
  <r>
    <s v="OS190"/>
    <s v="2008-Norcross-C15-BT16"/>
    <x v="7"/>
    <n v="148"/>
  </r>
  <r>
    <s v="OS190"/>
    <s v="2008-Norcross-C15-BT16"/>
    <x v="7"/>
    <n v="151"/>
  </r>
  <r>
    <s v="OS190"/>
    <s v="2008-Norcross-C15-BT16"/>
    <x v="7"/>
    <n v="151"/>
  </r>
  <r>
    <s v="OS190"/>
    <s v="2008-Norcross-C15-BT16"/>
    <x v="7"/>
    <n v="154"/>
  </r>
  <r>
    <s v="OS190"/>
    <s v="2008-Norcross-C15-BT16"/>
    <x v="7"/>
    <n v="155"/>
  </r>
  <r>
    <s v="OS190"/>
    <s v="2008-Norcross-C15-BT16"/>
    <x v="0"/>
    <n v="46"/>
  </r>
  <r>
    <s v="OS190"/>
    <s v="2008-Norcross-C15-BT16"/>
    <x v="0"/>
    <n v="50"/>
  </r>
  <r>
    <s v="OS190"/>
    <s v="2008-Norcross-C15-BT16"/>
    <x v="0"/>
    <n v="51"/>
  </r>
  <r>
    <s v="OS190"/>
    <s v="2008-Norcross-C15-BT16"/>
    <x v="0"/>
    <n v="52"/>
  </r>
  <r>
    <s v="OS190"/>
    <s v="2008-Norcross-C15-BT16"/>
    <x v="0"/>
    <n v="54"/>
  </r>
  <r>
    <s v="OS190"/>
    <s v="2008-Norcross-C15-BT16"/>
    <x v="0"/>
    <n v="57"/>
  </r>
  <r>
    <s v="OS190"/>
    <s v="2008-Norcross-C15-BT16"/>
    <x v="0"/>
    <n v="91"/>
  </r>
  <r>
    <s v="OS190"/>
    <s v="2008-Norcross-C15-BT16"/>
    <x v="0"/>
    <n v="91"/>
  </r>
  <r>
    <s v="OS190"/>
    <s v="2008-Norcross-C15-BT16"/>
    <x v="6"/>
    <n v="61"/>
  </r>
  <r>
    <s v="OS190"/>
    <s v="2008-Norcross-C15-BT16"/>
    <x v="6"/>
    <n v="67"/>
  </r>
  <r>
    <s v="OS190"/>
    <s v="2008-Norcross-C15-BT16"/>
    <x v="6"/>
    <n v="72"/>
  </r>
  <r>
    <s v="OS190"/>
    <s v="2008-Norcross-C15-BT16"/>
    <x v="6"/>
    <n v="78"/>
  </r>
  <r>
    <s v="OS190"/>
    <s v="2008-Norcross-C15-BT16"/>
    <x v="6"/>
    <n v="78"/>
  </r>
  <r>
    <s v="OS190"/>
    <s v="2008-Norcross-C15-BT16"/>
    <x v="6"/>
    <n v="83"/>
  </r>
  <r>
    <s v="OS190"/>
    <s v="2008-Norcross-C15-BT16"/>
    <x v="6"/>
    <n v="129"/>
  </r>
  <r>
    <s v="OS190"/>
    <s v="2008-Norcross-C15-BT16"/>
    <x v="6"/>
    <n v="143"/>
  </r>
  <r>
    <s v="OS190"/>
    <s v="2008-Norcross-C15-BT16"/>
    <x v="6"/>
    <n v="177"/>
  </r>
  <r>
    <s v="OS190"/>
    <s v="2008-Norcross-C15-BT16"/>
    <x v="6"/>
    <n v="190"/>
  </r>
  <r>
    <s v="OS190"/>
    <s v="2008-Norcross-C15-BT16"/>
    <x v="3"/>
    <n v="69"/>
  </r>
  <r>
    <s v="OS190"/>
    <s v="2008-Norcross-C15-BT16"/>
    <x v="3"/>
    <n v="72"/>
  </r>
  <r>
    <s v="OS190"/>
    <s v="2008-Norcross-C15-BT16"/>
    <x v="3"/>
    <n v="73"/>
  </r>
  <r>
    <s v="OS190"/>
    <s v="2008-Norcross-C15-BT16"/>
    <x v="3"/>
    <n v="76"/>
  </r>
  <r>
    <s v="OS190"/>
    <s v="2008-Norcross-C15-BT16"/>
    <x v="3"/>
    <n v="76"/>
  </r>
  <r>
    <s v="OS190"/>
    <s v="2008-Norcross-C15-BT16"/>
    <x v="3"/>
    <n v="80"/>
  </r>
  <r>
    <s v="OS190"/>
    <s v="2008-Norcross-C15-BT16"/>
    <x v="3"/>
    <n v="87"/>
  </r>
  <r>
    <s v="OS190"/>
    <s v="2008-Norcross-C15-BT16"/>
    <x v="3"/>
    <n v="92"/>
  </r>
  <r>
    <s v="OS190"/>
    <s v="2008-Norcross-C15-BT16"/>
    <x v="3"/>
    <n v="113"/>
  </r>
  <r>
    <s v="OS190"/>
    <s v="2008-Norcross-C15-BT16"/>
    <x v="3"/>
    <n v="114"/>
  </r>
  <r>
    <s v="OS190"/>
    <s v="2008-Norcross-C15-BT16"/>
    <x v="3"/>
    <n v="152"/>
  </r>
  <r>
    <s v="OS190"/>
    <s v="2008-Norcross-C15-BT16"/>
    <x v="8"/>
    <n v="77"/>
  </r>
  <r>
    <s v="OS190"/>
    <s v="2008-Norcross-C15-BT16"/>
    <x v="8"/>
    <n v="80"/>
  </r>
  <r>
    <s v="OS190"/>
    <s v="2008-Norcross-C15-BT16"/>
    <x v="8"/>
    <n v="205"/>
  </r>
  <r>
    <s v="OS190"/>
    <s v="2008-Norcross-C15-BT16"/>
    <x v="14"/>
    <n v="117"/>
  </r>
  <r>
    <s v="OS190"/>
    <s v="2008-Norcross-C15-BT16"/>
    <x v="15"/>
    <n v="95"/>
  </r>
  <r>
    <s v="OS190"/>
    <s v="2008-Norcross-C17-BT13"/>
    <x v="9"/>
    <n v="31"/>
  </r>
  <r>
    <s v="OS190"/>
    <s v="2008-Norcross-C17-BT13"/>
    <x v="9"/>
    <n v="36"/>
  </r>
  <r>
    <s v="OS190"/>
    <s v="2008-Norcross-C17-BT13"/>
    <x v="9"/>
    <n v="36"/>
  </r>
  <r>
    <s v="OS190"/>
    <s v="2008-Norcross-C17-BT13"/>
    <x v="9"/>
    <n v="39"/>
  </r>
  <r>
    <s v="OS190"/>
    <s v="2008-Norcross-C17-BT13"/>
    <x v="9"/>
    <n v="39"/>
  </r>
  <r>
    <s v="OS190"/>
    <s v="2008-Norcross-C17-BT13"/>
    <x v="9"/>
    <n v="39"/>
  </r>
  <r>
    <s v="OS190"/>
    <s v="2008-Norcross-C17-BT13"/>
    <x v="9"/>
    <n v="39"/>
  </r>
  <r>
    <s v="OS190"/>
    <s v="2008-Norcross-C17-BT13"/>
    <x v="9"/>
    <n v="40"/>
  </r>
  <r>
    <s v="OS190"/>
    <s v="2008-Norcross-C17-BT13"/>
    <x v="9"/>
    <n v="45"/>
  </r>
  <r>
    <s v="OS190"/>
    <s v="2008-Norcross-C17-BT13"/>
    <x v="9"/>
    <n v="50"/>
  </r>
  <r>
    <s v="OS190"/>
    <s v="2008-Norcross-C17-BT13"/>
    <x v="9"/>
    <n v="51"/>
  </r>
  <r>
    <s v="OS190"/>
    <s v="2008-Norcross-C17-BT13"/>
    <x v="9"/>
    <n v="51"/>
  </r>
  <r>
    <s v="OS190"/>
    <s v="2008-Norcross-C17-BT13"/>
    <x v="9"/>
    <n v="51"/>
  </r>
  <r>
    <s v="OS190"/>
    <s v="2008-Norcross-C17-BT13"/>
    <x v="9"/>
    <n v="53"/>
  </r>
  <r>
    <s v="OS190"/>
    <s v="2008-Norcross-C17-BT13"/>
    <x v="9"/>
    <n v="53"/>
  </r>
  <r>
    <s v="OS190"/>
    <s v="2008-Norcross-C17-BT13"/>
    <x v="9"/>
    <n v="53"/>
  </r>
  <r>
    <s v="OS190"/>
    <s v="2008-Norcross-C17-BT13"/>
    <x v="9"/>
    <n v="53"/>
  </r>
  <r>
    <s v="OS190"/>
    <s v="2008-Norcross-C17-BT13"/>
    <x v="9"/>
    <n v="54"/>
  </r>
  <r>
    <s v="OS190"/>
    <s v="2008-Norcross-C17-BT13"/>
    <x v="9"/>
    <n v="54"/>
  </r>
  <r>
    <s v="OS190"/>
    <s v="2008-Norcross-C17-BT13"/>
    <x v="9"/>
    <n v="57"/>
  </r>
  <r>
    <s v="OS190"/>
    <s v="2008-Norcross-C17-BT13"/>
    <x v="9"/>
    <n v="58"/>
  </r>
  <r>
    <s v="OS190"/>
    <s v="2008-Norcross-C17-BT13"/>
    <x v="9"/>
    <n v="59"/>
  </r>
  <r>
    <s v="OS190"/>
    <s v="2008-Norcross-C17-BT13"/>
    <x v="9"/>
    <n v="61"/>
  </r>
  <r>
    <s v="OS190"/>
    <s v="2008-Norcross-C17-BT13"/>
    <x v="9"/>
    <n v="63"/>
  </r>
  <r>
    <s v="OS190"/>
    <s v="2008-Norcross-C17-BT13"/>
    <x v="9"/>
    <n v="65"/>
  </r>
  <r>
    <s v="OS190"/>
    <s v="2008-Norcross-C17-BT13"/>
    <x v="9"/>
    <n v="66"/>
  </r>
  <r>
    <s v="OS190"/>
    <s v="2008-Norcross-C17-BT13"/>
    <x v="9"/>
    <n v="76"/>
  </r>
  <r>
    <s v="OS190"/>
    <s v="2008-Norcross-C17-BT13"/>
    <x v="9"/>
    <n v="82"/>
  </r>
  <r>
    <s v="OS190"/>
    <s v="2008-Norcross-C17-BT13"/>
    <x v="9"/>
    <n v="87"/>
  </r>
  <r>
    <s v="OS190"/>
    <s v="2008-Norcross-C17-BT13"/>
    <x v="10"/>
    <n v="84"/>
  </r>
  <r>
    <s v="OS190"/>
    <s v="2008-Norcross-C17-BT13"/>
    <x v="20"/>
    <n v="67"/>
  </r>
  <r>
    <s v="OS190"/>
    <s v="2008-Norcross-C17-BT13"/>
    <x v="20"/>
    <n v="72"/>
  </r>
  <r>
    <s v="OS190"/>
    <s v="2008-Norcross-C17-BT13"/>
    <x v="20"/>
    <n v="76"/>
  </r>
  <r>
    <s v="OS190"/>
    <s v="2008-Norcross-C17-BT13"/>
    <x v="20"/>
    <n v="78"/>
  </r>
  <r>
    <s v="OS190"/>
    <s v="2008-Norcross-C17-BT13"/>
    <x v="20"/>
    <n v="79"/>
  </r>
  <r>
    <s v="OS190"/>
    <s v="2008-Norcross-C17-BT13"/>
    <x v="20"/>
    <n v="79"/>
  </r>
  <r>
    <s v="OS190"/>
    <s v="2008-Norcross-C17-BT13"/>
    <x v="20"/>
    <n v="83"/>
  </r>
  <r>
    <s v="OS190"/>
    <s v="2008-Norcross-C17-BT13"/>
    <x v="20"/>
    <n v="83"/>
  </r>
  <r>
    <s v="OS190"/>
    <s v="2008-Norcross-C17-BT13"/>
    <x v="20"/>
    <n v="84"/>
  </r>
  <r>
    <s v="OS190"/>
    <s v="2008-Norcross-C17-BT13"/>
    <x v="20"/>
    <n v="85"/>
  </r>
  <r>
    <s v="OS190"/>
    <s v="2008-Norcross-C17-BT13"/>
    <x v="20"/>
    <n v="86"/>
  </r>
  <r>
    <s v="OS190"/>
    <s v="2008-Norcross-C17-BT13"/>
    <x v="20"/>
    <n v="87"/>
  </r>
  <r>
    <s v="OS190"/>
    <s v="2008-Norcross-C17-BT13"/>
    <x v="20"/>
    <n v="87"/>
  </r>
  <r>
    <s v="OS190"/>
    <s v="2008-Norcross-C17-BT13"/>
    <x v="20"/>
    <n v="92"/>
  </r>
  <r>
    <s v="OS190"/>
    <s v="2008-Norcross-C17-BT13"/>
    <x v="20"/>
    <n v="92"/>
  </r>
  <r>
    <s v="OS190"/>
    <s v="2008-Norcross-C17-BT13"/>
    <x v="20"/>
    <n v="93"/>
  </r>
  <r>
    <s v="OS190"/>
    <s v="2008-Norcross-C17-BT13"/>
    <x v="20"/>
    <n v="94"/>
  </r>
  <r>
    <s v="OS190"/>
    <s v="2008-Norcross-C17-BT13"/>
    <x v="20"/>
    <n v="95"/>
  </r>
  <r>
    <s v="OS190"/>
    <s v="2008-Norcross-C17-BT13"/>
    <x v="20"/>
    <n v="96"/>
  </r>
  <r>
    <s v="OS190"/>
    <s v="2008-Norcross-C17-BT13"/>
    <x v="20"/>
    <n v="104"/>
  </r>
  <r>
    <s v="OS190"/>
    <s v="2008-Norcross-C17-BT13"/>
    <x v="20"/>
    <n v="109"/>
  </r>
  <r>
    <s v="OS190"/>
    <s v="2008-Norcross-C17-BT13"/>
    <x v="20"/>
    <n v="109"/>
  </r>
  <r>
    <s v="OS190"/>
    <s v="2008-Norcross-C17-BT13"/>
    <x v="20"/>
    <n v="109"/>
  </r>
  <r>
    <s v="OS190"/>
    <s v="2008-Norcross-C17-BT13"/>
    <x v="20"/>
    <n v="114"/>
  </r>
  <r>
    <s v="OS190"/>
    <s v="2008-Norcross-C17-BT13"/>
    <x v="20"/>
    <n v="114"/>
  </r>
  <r>
    <s v="OS190"/>
    <s v="2008-Norcross-C17-BT13"/>
    <x v="20"/>
    <n v="124"/>
  </r>
  <r>
    <s v="OS190"/>
    <s v="2008-Norcross-C17-BT13"/>
    <x v="20"/>
    <n v="125"/>
  </r>
  <r>
    <s v="OS190"/>
    <s v="2008-Norcross-C17-BT13"/>
    <x v="11"/>
    <n v="78"/>
  </r>
  <r>
    <s v="OS190"/>
    <s v="2008-Norcross-C17-BT13"/>
    <x v="0"/>
    <n v="50"/>
  </r>
  <r>
    <s v="OS190"/>
    <s v="2008-Norcross-C17-BT13"/>
    <x v="0"/>
    <n v="52"/>
  </r>
  <r>
    <s v="OS190"/>
    <s v="2008-Norcross-C17-BT13"/>
    <x v="0"/>
    <n v="53"/>
  </r>
  <r>
    <s v="OS190"/>
    <s v="2008-Norcross-C17-BT13"/>
    <x v="0"/>
    <n v="53"/>
  </r>
  <r>
    <s v="OS190"/>
    <s v="2008-Norcross-C17-BT13"/>
    <x v="0"/>
    <n v="54"/>
  </r>
  <r>
    <s v="OS190"/>
    <s v="2008-Norcross-C17-BT13"/>
    <x v="0"/>
    <n v="55"/>
  </r>
  <r>
    <s v="OS190"/>
    <s v="2008-Norcross-C17-BT13"/>
    <x v="0"/>
    <n v="55"/>
  </r>
  <r>
    <s v="OS190"/>
    <s v="2008-Norcross-C17-BT13"/>
    <x v="0"/>
    <n v="56"/>
  </r>
  <r>
    <s v="OS190"/>
    <s v="2008-Norcross-C17-BT13"/>
    <x v="0"/>
    <n v="56"/>
  </r>
  <r>
    <s v="OS190"/>
    <s v="2008-Norcross-C17-BT13"/>
    <x v="0"/>
    <n v="57"/>
  </r>
  <r>
    <s v="OS190"/>
    <s v="2008-Norcross-C17-BT13"/>
    <x v="0"/>
    <n v="57"/>
  </r>
  <r>
    <s v="OS190"/>
    <s v="2008-Norcross-C17-BT13"/>
    <x v="0"/>
    <n v="58"/>
  </r>
  <r>
    <s v="OS190"/>
    <s v="2008-Norcross-C17-BT13"/>
    <x v="0"/>
    <n v="59"/>
  </r>
  <r>
    <s v="OS190"/>
    <s v="2008-Norcross-C17-BT13"/>
    <x v="0"/>
    <n v="60"/>
  </r>
  <r>
    <s v="OS190"/>
    <s v="2008-Norcross-C17-BT13"/>
    <x v="0"/>
    <n v="65"/>
  </r>
  <r>
    <s v="OS190"/>
    <s v="2008-Norcross-C17-BT13"/>
    <x v="0"/>
    <n v="67"/>
  </r>
  <r>
    <s v="OS190"/>
    <s v="2008-Norcross-C17-BT13"/>
    <x v="0"/>
    <n v="69"/>
  </r>
  <r>
    <s v="OS190"/>
    <s v="2008-Norcross-C17-BT13"/>
    <x v="0"/>
    <n v="81"/>
  </r>
  <r>
    <s v="OS190"/>
    <s v="2008-Norcross-C17-BT13"/>
    <x v="0"/>
    <n v="83"/>
  </r>
  <r>
    <s v="OS190"/>
    <s v="2008-Norcross-C17-BT13"/>
    <x v="0"/>
    <n v="84"/>
  </r>
  <r>
    <s v="OS190"/>
    <s v="2008-Norcross-C17-BT13"/>
    <x v="0"/>
    <n v="85"/>
  </r>
  <r>
    <s v="OS190"/>
    <s v="2008-Norcross-C17-BT13"/>
    <x v="0"/>
    <n v="88"/>
  </r>
  <r>
    <s v="OS190"/>
    <s v="2008-Norcross-C17-BT13"/>
    <x v="0"/>
    <n v="89"/>
  </r>
  <r>
    <s v="OS190"/>
    <s v="2008-Norcross-C17-BT13"/>
    <x v="0"/>
    <n v="89"/>
  </r>
  <r>
    <s v="OS190"/>
    <s v="2008-Norcross-C17-BT13"/>
    <x v="0"/>
    <n v="90"/>
  </r>
  <r>
    <s v="OS190"/>
    <s v="2008-Norcross-C17-BT13"/>
    <x v="0"/>
    <n v="90"/>
  </r>
  <r>
    <s v="OS190"/>
    <s v="2008-Norcross-C17-BT13"/>
    <x v="0"/>
    <n v="90"/>
  </r>
  <r>
    <s v="OS190"/>
    <s v="2008-Norcross-C17-BT13"/>
    <x v="0"/>
    <n v="93"/>
  </r>
  <r>
    <s v="OS190"/>
    <s v="2008-Norcross-C17-BT13"/>
    <x v="0"/>
    <n v="100"/>
  </r>
  <r>
    <s v="OS190"/>
    <s v="2008-Norcross-C17-BT13"/>
    <x v="0"/>
    <n v="104"/>
  </r>
  <r>
    <s v="OS190"/>
    <s v="2008-Norcross-C17-BT13"/>
    <x v="0"/>
    <n v="116"/>
  </r>
  <r>
    <s v="OS190"/>
    <s v="2008-Norcross-C17-BT13"/>
    <x v="6"/>
    <n v="62"/>
  </r>
  <r>
    <s v="OS190"/>
    <s v="2008-Norcross-C17-BT13"/>
    <x v="2"/>
    <n v="72"/>
  </r>
  <r>
    <s v="OS190"/>
    <s v="2008-Norcross-C17-BT13"/>
    <x v="2"/>
    <n v="95"/>
  </r>
  <r>
    <s v="OS190"/>
    <s v="2008-Norcross-C17-BT13"/>
    <x v="3"/>
    <n v="56"/>
  </r>
  <r>
    <s v="OS190"/>
    <s v="2008-Norcross-C17-BT13"/>
    <x v="3"/>
    <n v="61"/>
  </r>
  <r>
    <s v="OS190"/>
    <s v="2008-Norcross-C17-BT13"/>
    <x v="3"/>
    <n v="63"/>
  </r>
  <r>
    <s v="OS190"/>
    <s v="2008-Norcross-C17-BT13"/>
    <x v="3"/>
    <n v="63"/>
  </r>
  <r>
    <s v="OS190"/>
    <s v="2008-Norcross-C17-BT13"/>
    <x v="3"/>
    <n v="65"/>
  </r>
  <r>
    <s v="OS190"/>
    <s v="2008-Norcross-C17-BT13"/>
    <x v="3"/>
    <n v="67"/>
  </r>
  <r>
    <s v="OS190"/>
    <s v="2008-Norcross-C17-BT13"/>
    <x v="3"/>
    <n v="67"/>
  </r>
  <r>
    <s v="OS190"/>
    <s v="2008-Norcross-C17-BT13"/>
    <x v="3"/>
    <n v="68"/>
  </r>
  <r>
    <s v="OS190"/>
    <s v="2008-Norcross-C17-BT13"/>
    <x v="3"/>
    <n v="68"/>
  </r>
  <r>
    <s v="OS190"/>
    <s v="2008-Norcross-C17-BT13"/>
    <x v="3"/>
    <n v="69"/>
  </r>
  <r>
    <s v="OS190"/>
    <s v="2008-Norcross-C17-BT13"/>
    <x v="3"/>
    <n v="69"/>
  </r>
  <r>
    <s v="OS190"/>
    <s v="2008-Norcross-C17-BT13"/>
    <x v="3"/>
    <n v="70"/>
  </r>
  <r>
    <s v="OS190"/>
    <s v="2008-Norcross-C17-BT13"/>
    <x v="3"/>
    <n v="70"/>
  </r>
  <r>
    <s v="OS190"/>
    <s v="2008-Norcross-C17-BT13"/>
    <x v="3"/>
    <n v="71"/>
  </r>
  <r>
    <s v="OS190"/>
    <s v="2008-Norcross-C17-BT13"/>
    <x v="3"/>
    <n v="71"/>
  </r>
  <r>
    <s v="OS190"/>
    <s v="2008-Norcross-C17-BT13"/>
    <x v="3"/>
    <n v="71"/>
  </r>
  <r>
    <s v="OS190"/>
    <s v="2008-Norcross-C17-BT13"/>
    <x v="3"/>
    <n v="71"/>
  </r>
  <r>
    <s v="OS190"/>
    <s v="2008-Norcross-C17-BT13"/>
    <x v="3"/>
    <n v="72"/>
  </r>
  <r>
    <s v="OS190"/>
    <s v="2008-Norcross-C17-BT13"/>
    <x v="3"/>
    <n v="72"/>
  </r>
  <r>
    <s v="OS190"/>
    <s v="2008-Norcross-C17-BT13"/>
    <x v="3"/>
    <n v="72"/>
  </r>
  <r>
    <s v="OS190"/>
    <s v="2008-Norcross-C17-BT13"/>
    <x v="3"/>
    <n v="73"/>
  </r>
  <r>
    <s v="OS190"/>
    <s v="2008-Norcross-C17-BT13"/>
    <x v="3"/>
    <n v="73"/>
  </r>
  <r>
    <s v="OS190"/>
    <s v="2008-Norcross-C17-BT13"/>
    <x v="3"/>
    <n v="73"/>
  </r>
  <r>
    <s v="OS190"/>
    <s v="2008-Norcross-C17-BT13"/>
    <x v="3"/>
    <n v="73"/>
  </r>
  <r>
    <s v="OS190"/>
    <s v="2008-Norcross-C17-BT13"/>
    <x v="3"/>
    <n v="74"/>
  </r>
  <r>
    <s v="OS190"/>
    <s v="2008-Norcross-C17-BT13"/>
    <x v="3"/>
    <n v="74"/>
  </r>
  <r>
    <s v="OS190"/>
    <s v="2008-Norcross-C17-BT13"/>
    <x v="3"/>
    <n v="74"/>
  </r>
  <r>
    <s v="OS190"/>
    <s v="2008-Norcross-C17-BT13"/>
    <x v="3"/>
    <n v="75"/>
  </r>
  <r>
    <s v="OS190"/>
    <s v="2008-Norcross-C17-BT13"/>
    <x v="3"/>
    <n v="75"/>
  </r>
  <r>
    <s v="OS190"/>
    <s v="2008-Norcross-C17-BT13"/>
    <x v="3"/>
    <n v="76"/>
  </r>
  <r>
    <s v="OS190"/>
    <s v="2008-Norcross-C17-BT13"/>
    <x v="3"/>
    <n v="77"/>
  </r>
  <r>
    <s v="OS190"/>
    <s v="2008-Norcross-C17-BT13"/>
    <x v="3"/>
    <n v="78"/>
  </r>
  <r>
    <s v="OS190"/>
    <s v="2008-Norcross-C17-BT13"/>
    <x v="3"/>
    <n v="78"/>
  </r>
  <r>
    <s v="OS190"/>
    <s v="2008-Norcross-C17-BT13"/>
    <x v="3"/>
    <n v="78"/>
  </r>
  <r>
    <s v="OS190"/>
    <s v="2008-Norcross-C17-BT13"/>
    <x v="3"/>
    <n v="78"/>
  </r>
  <r>
    <s v="OS190"/>
    <s v="2008-Norcross-C17-BT13"/>
    <x v="3"/>
    <n v="78"/>
  </r>
  <r>
    <s v="OS190"/>
    <s v="2008-Norcross-C17-BT13"/>
    <x v="3"/>
    <n v="79"/>
  </r>
  <r>
    <s v="OS190"/>
    <s v="2008-Norcross-C17-BT13"/>
    <x v="3"/>
    <n v="79"/>
  </r>
  <r>
    <s v="OS190"/>
    <s v="2008-Norcross-C17-BT13"/>
    <x v="3"/>
    <n v="80"/>
  </r>
  <r>
    <s v="OS190"/>
    <s v="2008-Norcross-C17-BT13"/>
    <x v="3"/>
    <n v="80"/>
  </r>
  <r>
    <s v="OS190"/>
    <s v="2008-Norcross-C17-BT13"/>
    <x v="3"/>
    <n v="80"/>
  </r>
  <r>
    <s v="OS190"/>
    <s v="2008-Norcross-C17-BT13"/>
    <x v="3"/>
    <n v="81"/>
  </r>
  <r>
    <s v="OS190"/>
    <s v="2008-Norcross-C17-BT13"/>
    <x v="3"/>
    <n v="82"/>
  </r>
  <r>
    <s v="OS190"/>
    <s v="2008-Norcross-C17-BT13"/>
    <x v="3"/>
    <n v="83"/>
  </r>
  <r>
    <s v="OS190"/>
    <s v="2008-Norcross-C17-BT13"/>
    <x v="3"/>
    <n v="83"/>
  </r>
  <r>
    <s v="OS190"/>
    <s v="2008-Norcross-C17-BT13"/>
    <x v="3"/>
    <n v="84"/>
  </r>
  <r>
    <s v="OS190"/>
    <s v="2008-Norcross-C17-BT13"/>
    <x v="3"/>
    <n v="90"/>
  </r>
  <r>
    <s v="OS190"/>
    <s v="2008-Norcross-C17-BT13"/>
    <x v="3"/>
    <n v="91"/>
  </r>
  <r>
    <s v="OS190"/>
    <s v="2008-Norcross-C17-BT13"/>
    <x v="3"/>
    <n v="100"/>
  </r>
  <r>
    <s v="OS190"/>
    <s v="2008-Norcross-C17-BT13"/>
    <x v="3"/>
    <n v="107"/>
  </r>
  <r>
    <s v="OS190"/>
    <s v="2008-Norcross-C17-BT13"/>
    <x v="8"/>
    <n v="56"/>
  </r>
  <r>
    <s v="OS190"/>
    <s v="2008-Norcross-C17-BT13"/>
    <x v="8"/>
    <n v="60"/>
  </r>
  <r>
    <s v="OS190"/>
    <s v="2008-Norcross-C17-BT13"/>
    <x v="8"/>
    <n v="89"/>
  </r>
  <r>
    <s v="OS190"/>
    <s v="2008-Norcross-C17-BT13"/>
    <x v="8"/>
    <n v="99"/>
  </r>
  <r>
    <s v="OS190"/>
    <s v="2008-Norcross-C17-BT13"/>
    <x v="4"/>
    <n v="61"/>
  </r>
  <r>
    <s v="OS190"/>
    <s v="2008-Norcross-C17-BT13"/>
    <x v="4"/>
    <n v="65"/>
  </r>
  <r>
    <s v="OS190"/>
    <s v="2008-Norcross-C17-BT13"/>
    <x v="4"/>
    <n v="70"/>
  </r>
  <r>
    <s v="OS190"/>
    <s v="2008-Norcross-C17-BT13"/>
    <x v="4"/>
    <n v="71"/>
  </r>
  <r>
    <s v="OS190"/>
    <s v="2008-Norcross-C17-BT13"/>
    <x v="4"/>
    <n v="148"/>
  </r>
  <r>
    <s v="OS190"/>
    <s v="2008-Norcross-C17-BT13"/>
    <x v="29"/>
    <n v="67"/>
  </r>
  <r>
    <s v="OS190"/>
    <s v="2008-Norcross-C17-BT13"/>
    <x v="15"/>
    <n v="77"/>
  </r>
  <r>
    <s v="OS190"/>
    <s v="2008-Norcross-C17-BT13"/>
    <x v="17"/>
    <n v="44"/>
  </r>
  <r>
    <s v="OS190"/>
    <s v="2008-Norcross-C17-BT13"/>
    <x v="17"/>
    <n v="45"/>
  </r>
  <r>
    <s v="OS190"/>
    <s v="2008-Norcross-C17-BT13"/>
    <x v="17"/>
    <n v="46"/>
  </r>
  <r>
    <s v="OS190"/>
    <s v="2008-Norcross-C17-BT13"/>
    <x v="17"/>
    <n v="46"/>
  </r>
  <r>
    <s v="OS190"/>
    <s v="2008-Norcross-C17-BT13"/>
    <x v="17"/>
    <n v="47"/>
  </r>
  <r>
    <s v="OS190"/>
    <s v="2008-Norcross-C17-BT13"/>
    <x v="17"/>
    <n v="47"/>
  </r>
  <r>
    <s v="OS190"/>
    <s v="2008-Norcross-C17-BT13"/>
    <x v="17"/>
    <n v="49"/>
  </r>
  <r>
    <s v="OS190"/>
    <s v="2008-Norcross-C17-BT13"/>
    <x v="17"/>
    <n v="50"/>
  </r>
  <r>
    <s v="OS190"/>
    <s v="2008-Norcross-C17-BT13"/>
    <x v="17"/>
    <n v="50"/>
  </r>
  <r>
    <s v="OS190"/>
    <s v="2008-Norcross-C17-BT13"/>
    <x v="17"/>
    <n v="50"/>
  </r>
  <r>
    <s v="OS190"/>
    <s v="2008-Norcross-C17-BT13"/>
    <x v="17"/>
    <n v="51"/>
  </r>
  <r>
    <s v="OS190"/>
    <s v="2008-Norcross-C17-BT13"/>
    <x v="17"/>
    <n v="52"/>
  </r>
  <r>
    <s v="OS190"/>
    <s v="2008-Norcross-C17-BT13"/>
    <x v="17"/>
    <n v="72"/>
  </r>
  <r>
    <s v="OS190"/>
    <s v="2008-Norcross-C18-BT12"/>
    <x v="7"/>
    <n v="95"/>
  </r>
  <r>
    <s v="OS190"/>
    <s v="2008-Norcross-C18-BT12"/>
    <x v="10"/>
    <n v="64"/>
  </r>
  <r>
    <s v="OS190"/>
    <s v="2008-Norcross-C18-BT12"/>
    <x v="20"/>
    <n v="92"/>
  </r>
  <r>
    <s v="OS190"/>
    <s v="2008-Norcross-C18-BT12"/>
    <x v="20"/>
    <n v="94"/>
  </r>
  <r>
    <s v="OS190"/>
    <s v="2008-Norcross-C18-BT12"/>
    <x v="20"/>
    <n v="95"/>
  </r>
  <r>
    <s v="OS190"/>
    <s v="2008-Norcross-C18-BT12"/>
    <x v="20"/>
    <n v="115"/>
  </r>
  <r>
    <s v="OS190"/>
    <s v="2008-Norcross-C18-BT12"/>
    <x v="0"/>
    <n v="53"/>
  </r>
  <r>
    <s v="OS190"/>
    <s v="2008-Norcross-C18-BT12"/>
    <x v="0"/>
    <n v="54"/>
  </r>
  <r>
    <s v="OS190"/>
    <s v="2008-Norcross-C18-BT12"/>
    <x v="0"/>
    <n v="54"/>
  </r>
  <r>
    <s v="OS190"/>
    <s v="2008-Norcross-C18-BT12"/>
    <x v="0"/>
    <n v="62"/>
  </r>
  <r>
    <s v="OS190"/>
    <s v="2008-Norcross-C18-BT12"/>
    <x v="6"/>
    <n v="47"/>
  </r>
  <r>
    <s v="OS190"/>
    <s v="2008-Norcross-C18-BT12"/>
    <x v="6"/>
    <n v="57"/>
  </r>
  <r>
    <s v="OS190"/>
    <s v="2008-Norcross-C18-BT12"/>
    <x v="6"/>
    <n v="60"/>
  </r>
  <r>
    <s v="OS190"/>
    <s v="2008-Norcross-C18-BT12"/>
    <x v="6"/>
    <n v="61"/>
  </r>
  <r>
    <s v="OS190"/>
    <s v="2008-Norcross-C18-BT12"/>
    <x v="6"/>
    <n v="67"/>
  </r>
  <r>
    <s v="OS190"/>
    <s v="2008-Norcross-C18-BT12"/>
    <x v="6"/>
    <n v="67"/>
  </r>
  <r>
    <s v="OS190"/>
    <s v="2008-Norcross-C18-BT12"/>
    <x v="6"/>
    <n v="69"/>
  </r>
  <r>
    <s v="OS190"/>
    <s v="2008-Norcross-C18-BT12"/>
    <x v="2"/>
    <n v="70"/>
  </r>
  <r>
    <s v="OS190"/>
    <s v="2008-Norcross-C18-BT12"/>
    <x v="2"/>
    <n v="71"/>
  </r>
  <r>
    <s v="OS190"/>
    <s v="2008-Norcross-C18-BT12"/>
    <x v="26"/>
    <n v="70"/>
  </r>
  <r>
    <s v="OS190"/>
    <s v="2008-Norcross-C18-BT12"/>
    <x v="3"/>
    <n v="60"/>
  </r>
  <r>
    <s v="OS190"/>
    <s v="2008-Norcross-C18-BT12"/>
    <x v="3"/>
    <n v="63"/>
  </r>
  <r>
    <s v="OS190"/>
    <s v="2008-Norcross-C18-BT12"/>
    <x v="3"/>
    <n v="67"/>
  </r>
  <r>
    <s v="OS190"/>
    <s v="2008-Norcross-C18-BT12"/>
    <x v="3"/>
    <n v="68"/>
  </r>
  <r>
    <s v="OS190"/>
    <s v="2008-Norcross-C18-BT12"/>
    <x v="3"/>
    <n v="68"/>
  </r>
  <r>
    <s v="OS190"/>
    <s v="2008-Norcross-C18-BT12"/>
    <x v="3"/>
    <n v="68"/>
  </r>
  <r>
    <s v="OS190"/>
    <s v="2008-Norcross-C18-BT12"/>
    <x v="3"/>
    <n v="70"/>
  </r>
  <r>
    <s v="OS190"/>
    <s v="2008-Norcross-C18-BT12"/>
    <x v="3"/>
    <n v="70"/>
  </r>
  <r>
    <s v="OS190"/>
    <s v="2008-Norcross-C18-BT12"/>
    <x v="3"/>
    <n v="71"/>
  </r>
  <r>
    <s v="OS190"/>
    <s v="2008-Norcross-C18-BT12"/>
    <x v="3"/>
    <n v="71"/>
  </r>
  <r>
    <s v="OS190"/>
    <s v="2008-Norcross-C18-BT12"/>
    <x v="3"/>
    <n v="71"/>
  </r>
  <r>
    <s v="OS190"/>
    <s v="2008-Norcross-C18-BT12"/>
    <x v="3"/>
    <n v="71"/>
  </r>
  <r>
    <s v="OS190"/>
    <s v="2008-Norcross-C18-BT12"/>
    <x v="3"/>
    <n v="71"/>
  </r>
  <r>
    <s v="OS190"/>
    <s v="2008-Norcross-C18-BT12"/>
    <x v="3"/>
    <n v="71"/>
  </r>
  <r>
    <s v="OS190"/>
    <s v="2008-Norcross-C18-BT12"/>
    <x v="3"/>
    <n v="72"/>
  </r>
  <r>
    <s v="OS190"/>
    <s v="2008-Norcross-C18-BT12"/>
    <x v="3"/>
    <n v="72"/>
  </r>
  <r>
    <s v="OS190"/>
    <s v="2008-Norcross-C18-BT12"/>
    <x v="3"/>
    <n v="72"/>
  </r>
  <r>
    <s v="OS190"/>
    <s v="2008-Norcross-C18-BT12"/>
    <x v="3"/>
    <n v="72"/>
  </r>
  <r>
    <s v="OS190"/>
    <s v="2008-Norcross-C18-BT12"/>
    <x v="3"/>
    <n v="73"/>
  </r>
  <r>
    <s v="OS190"/>
    <s v="2008-Norcross-C18-BT12"/>
    <x v="3"/>
    <n v="73"/>
  </r>
  <r>
    <s v="OS190"/>
    <s v="2008-Norcross-C18-BT12"/>
    <x v="3"/>
    <n v="73"/>
  </r>
  <r>
    <s v="OS190"/>
    <s v="2008-Norcross-C18-BT12"/>
    <x v="3"/>
    <n v="74"/>
  </r>
  <r>
    <s v="OS190"/>
    <s v="2008-Norcross-C18-BT12"/>
    <x v="3"/>
    <n v="76"/>
  </r>
  <r>
    <s v="OS190"/>
    <s v="2008-Norcross-C18-BT12"/>
    <x v="3"/>
    <n v="77"/>
  </r>
  <r>
    <s v="OS190"/>
    <s v="2008-Norcross-C18-BT12"/>
    <x v="3"/>
    <n v="78"/>
  </r>
  <r>
    <s v="OS190"/>
    <s v="2008-Norcross-C18-BT12"/>
    <x v="3"/>
    <n v="78"/>
  </r>
  <r>
    <s v="OS190"/>
    <s v="2008-Norcross-C18-BT12"/>
    <x v="3"/>
    <n v="78"/>
  </r>
  <r>
    <s v="OS190"/>
    <s v="2008-Norcross-C18-BT12"/>
    <x v="3"/>
    <n v="79"/>
  </r>
  <r>
    <s v="OS190"/>
    <s v="2008-Norcross-C18-BT12"/>
    <x v="3"/>
    <n v="80"/>
  </r>
  <r>
    <s v="OS190"/>
    <s v="2008-Norcross-C18-BT12"/>
    <x v="3"/>
    <n v="82"/>
  </r>
  <r>
    <s v="OS190"/>
    <s v="2008-Norcross-C18-BT12"/>
    <x v="3"/>
    <n v="104"/>
  </r>
  <r>
    <s v="OS190"/>
    <s v="2008-Norcross-C18-BT12"/>
    <x v="3"/>
    <n v="107"/>
  </r>
  <r>
    <s v="OS190"/>
    <s v="2008-Norcross-C18-BT12"/>
    <x v="3"/>
    <n v="110"/>
  </r>
  <r>
    <s v="OS190"/>
    <s v="2008-Norcross-C18-BT12"/>
    <x v="3"/>
    <n v="110"/>
  </r>
  <r>
    <s v="OS190"/>
    <s v="2008-Norcross-C18-BT12"/>
    <x v="3"/>
    <n v="154"/>
  </r>
  <r>
    <s v="OS190"/>
    <s v="2008-Norcross-C18-BT12"/>
    <x v="52"/>
    <n v="37"/>
  </r>
  <r>
    <s v="OS190"/>
    <s v="2008-Norcross-C18-BT12"/>
    <x v="4"/>
    <n v="62"/>
  </r>
  <r>
    <s v="OS190"/>
    <s v="2008-Norcross-C18-BT12"/>
    <x v="4"/>
    <n v="71"/>
  </r>
  <r>
    <s v="OS190"/>
    <s v="2008-Norcross-C18-BT12"/>
    <x v="4"/>
    <n v="71"/>
  </r>
  <r>
    <s v="OS190"/>
    <s v="2008-Norcross-C18-BT12"/>
    <x v="14"/>
    <n v="107"/>
  </r>
  <r>
    <s v="OS190"/>
    <s v="2008-Norcross-C18-BT12"/>
    <x v="17"/>
    <n v="50"/>
  </r>
  <r>
    <s v="OS190"/>
    <s v="2008-Norcross-C18-BT12"/>
    <x v="17"/>
    <n v="51"/>
  </r>
  <r>
    <s v="OS190"/>
    <s v="2008-Norcross-C18-BT12"/>
    <x v="17"/>
    <n v="51"/>
  </r>
  <r>
    <s v="OS190"/>
    <s v="2008-Norcross-C18-BT12"/>
    <x v="17"/>
    <n v="52"/>
  </r>
  <r>
    <s v="OS190"/>
    <s v="2008-Norcross-C18-BT12"/>
    <x v="17"/>
    <n v="53"/>
  </r>
  <r>
    <s v="OS190"/>
    <s v="2008-Norcross-C1-BT1"/>
    <x v="20"/>
    <n v="131"/>
  </r>
  <r>
    <s v="OS190"/>
    <s v="2008-Norcross-C1-BT1"/>
    <x v="20"/>
    <n v="132"/>
  </r>
  <r>
    <s v="OS190"/>
    <s v="2008-Norcross-C1-BT1"/>
    <x v="13"/>
    <n v="109"/>
  </r>
  <r>
    <s v="OS190"/>
    <s v="2008-Norcross-C1-BT1"/>
    <x v="13"/>
    <n v="129"/>
  </r>
  <r>
    <s v="OS190"/>
    <s v="2008-Norcross-C1-BT1"/>
    <x v="0"/>
    <n v="124"/>
  </r>
  <r>
    <s v="OS190"/>
    <s v="2008-Norcross-C1-BT1"/>
    <x v="0"/>
    <n v="135"/>
  </r>
  <r>
    <s v="OS190"/>
    <s v="2008-Norcross-C1-BT1"/>
    <x v="18"/>
    <n v="62"/>
  </r>
  <r>
    <s v="OS190"/>
    <s v="2008-Norcross-C1-BT1"/>
    <x v="1"/>
    <n v="76"/>
  </r>
  <r>
    <s v="OS190"/>
    <s v="2008-Norcross-C1-BT1"/>
    <x v="3"/>
    <n v="197"/>
  </r>
  <r>
    <s v="OS190"/>
    <s v="2008-Norcross-C1-BT1"/>
    <x v="3"/>
    <n v="214"/>
  </r>
  <r>
    <s v="OS190"/>
    <s v="2008-Norcross-C1-BT1"/>
    <x v="23"/>
    <n v="192"/>
  </r>
  <r>
    <s v="OS190"/>
    <s v="2008-Norcross-C1-BT1"/>
    <x v="23"/>
    <n v="198"/>
  </r>
  <r>
    <s v="OS190"/>
    <s v="2008-Norcross-C1-BT1"/>
    <x v="4"/>
    <n v="85"/>
  </r>
  <r>
    <s v="OS190"/>
    <s v="2008-Norcross-C1-BT1"/>
    <x v="29"/>
    <n v="70"/>
  </r>
  <r>
    <s v="OS190"/>
    <s v="2008-Norcross-C1-BT1"/>
    <x v="5"/>
    <n v="105"/>
  </r>
  <r>
    <s v="OS190"/>
    <s v="2008-Norcross-C1-BT1"/>
    <x v="5"/>
    <n v="107"/>
  </r>
  <r>
    <s v="OS190"/>
    <s v="2008-Norcross-C1-BT1"/>
    <x v="5"/>
    <n v="155"/>
  </r>
  <r>
    <s v="OS190"/>
    <s v="2008-Norcross-C1-BT2"/>
    <x v="20"/>
    <n v="127"/>
  </r>
  <r>
    <s v="OS190"/>
    <s v="2008-Norcross-C1-BT2"/>
    <x v="20"/>
    <n v="134"/>
  </r>
  <r>
    <s v="OS190"/>
    <s v="2008-Norcross-C1-BT2"/>
    <x v="20"/>
    <n v="139"/>
  </r>
  <r>
    <s v="OS190"/>
    <s v="2008-Norcross-C1-BT2"/>
    <x v="20"/>
    <n v="147"/>
  </r>
  <r>
    <s v="OS190"/>
    <s v="2008-Norcross-C1-BT2"/>
    <x v="20"/>
    <n v="155"/>
  </r>
  <r>
    <s v="OS190"/>
    <s v="2008-Norcross-C1-BT2"/>
    <x v="20"/>
    <n v="160"/>
  </r>
  <r>
    <s v="OS190"/>
    <s v="2008-Norcross-C1-BT2"/>
    <x v="20"/>
    <n v="161"/>
  </r>
  <r>
    <s v="OS190"/>
    <s v="2008-Norcross-C1-BT2"/>
    <x v="20"/>
    <n v="162"/>
  </r>
  <r>
    <s v="OS190"/>
    <s v="2008-Norcross-C1-BT2"/>
    <x v="11"/>
    <n v="136"/>
  </r>
  <r>
    <s v="OS190"/>
    <s v="2008-Norcross-C1-BT2"/>
    <x v="11"/>
    <n v="170"/>
  </r>
  <r>
    <s v="OS190"/>
    <s v="2008-Norcross-C1-BT2"/>
    <x v="13"/>
    <n v="120"/>
  </r>
  <r>
    <s v="OS190"/>
    <s v="2008-Norcross-C1-BT2"/>
    <x v="21"/>
    <n v="134"/>
  </r>
  <r>
    <s v="OS190"/>
    <s v="2008-Norcross-C1-BT2"/>
    <x v="0"/>
    <n v="128"/>
  </r>
  <r>
    <s v="OS190"/>
    <s v="2008-Norcross-C1-BT2"/>
    <x v="0"/>
    <n v="142"/>
  </r>
  <r>
    <s v="OS190"/>
    <s v="2008-Norcross-C1-BT2"/>
    <x v="0"/>
    <n v="142"/>
  </r>
  <r>
    <s v="OS190"/>
    <s v="2008-Norcross-C1-BT2"/>
    <x v="0"/>
    <n v="146"/>
  </r>
  <r>
    <s v="OS190"/>
    <s v="2008-Norcross-C1-BT2"/>
    <x v="6"/>
    <n v="149"/>
  </r>
  <r>
    <s v="OS190"/>
    <s v="2008-Norcross-C1-BT2"/>
    <x v="18"/>
    <n v="69"/>
  </r>
  <r>
    <s v="OS190"/>
    <s v="2008-Norcross-C1-BT2"/>
    <x v="18"/>
    <n v="111"/>
  </r>
  <r>
    <s v="OS190"/>
    <s v="2008-Norcross-C1-BT2"/>
    <x v="35"/>
    <n v="146"/>
  </r>
  <r>
    <s v="OS190"/>
    <s v="2008-Norcross-C1-BT2"/>
    <x v="1"/>
    <n v="65"/>
  </r>
  <r>
    <s v="OS190"/>
    <s v="2008-Norcross-C1-BT2"/>
    <x v="1"/>
    <n v="86"/>
  </r>
  <r>
    <s v="OS190"/>
    <s v="2008-Norcross-C1-BT2"/>
    <x v="1"/>
    <n v="86"/>
  </r>
  <r>
    <s v="OS190"/>
    <s v="2008-Norcross-C1-BT2"/>
    <x v="1"/>
    <n v="91"/>
  </r>
  <r>
    <s v="OS190"/>
    <s v="2008-Norcross-C1-BT2"/>
    <x v="1"/>
    <n v="126"/>
  </r>
  <r>
    <s v="OS190"/>
    <s v="2008-Norcross-C1-BT2"/>
    <x v="1"/>
    <n v="170"/>
  </r>
  <r>
    <s v="OS190"/>
    <s v="2008-Norcross-C1-BT2"/>
    <x v="1"/>
    <n v="240"/>
  </r>
  <r>
    <s v="OS190"/>
    <s v="2008-Norcross-C1-BT2"/>
    <x v="3"/>
    <n v="152"/>
  </r>
  <r>
    <s v="OS190"/>
    <s v="2008-Norcross-C1-BT2"/>
    <x v="3"/>
    <n v="161"/>
  </r>
  <r>
    <s v="OS190"/>
    <s v="2008-Norcross-C1-BT2"/>
    <x v="3"/>
    <n v="166"/>
  </r>
  <r>
    <s v="OS190"/>
    <s v="2008-Norcross-C1-BT2"/>
    <x v="3"/>
    <n v="170"/>
  </r>
  <r>
    <s v="OS190"/>
    <s v="2008-Norcross-C1-BT2"/>
    <x v="3"/>
    <n v="179"/>
  </r>
  <r>
    <s v="OS190"/>
    <s v="2008-Norcross-C1-BT2"/>
    <x v="3"/>
    <n v="182"/>
  </r>
  <r>
    <s v="OS190"/>
    <s v="2008-Norcross-C1-BT2"/>
    <x v="3"/>
    <n v="185"/>
  </r>
  <r>
    <s v="OS190"/>
    <s v="2008-Norcross-C1-BT2"/>
    <x v="3"/>
    <n v="187"/>
  </r>
  <r>
    <s v="OS190"/>
    <s v="2008-Norcross-C1-BT2"/>
    <x v="3"/>
    <n v="190"/>
  </r>
  <r>
    <s v="OS190"/>
    <s v="2008-Norcross-C1-BT2"/>
    <x v="3"/>
    <n v="202"/>
  </r>
  <r>
    <s v="OS190"/>
    <s v="2008-Norcross-C1-BT2"/>
    <x v="3"/>
    <n v="226"/>
  </r>
  <r>
    <s v="OS190"/>
    <s v="2008-Norcross-C1-BT2"/>
    <x v="3"/>
    <n v="228"/>
  </r>
  <r>
    <s v="OS190"/>
    <s v="2008-Norcross-C1-BT2"/>
    <x v="3"/>
    <n v="231"/>
  </r>
  <r>
    <s v="OS190"/>
    <s v="2008-Norcross-C1-BT2"/>
    <x v="23"/>
    <n v="149"/>
  </r>
  <r>
    <s v="OS190"/>
    <s v="2008-Norcross-C1-BT2"/>
    <x v="23"/>
    <n v="165"/>
  </r>
  <r>
    <s v="OS190"/>
    <s v="2008-Norcross-C1-BT2"/>
    <x v="23"/>
    <n v="213"/>
  </r>
  <r>
    <s v="OS190"/>
    <s v="2008-Norcross-C1-BT2"/>
    <x v="4"/>
    <n v="73"/>
  </r>
  <r>
    <s v="OS190"/>
    <s v="2008-Norcross-C1-BT2"/>
    <x v="4"/>
    <n v="79"/>
  </r>
  <r>
    <s v="OS190"/>
    <s v="2008-Norcross-C1-BT2"/>
    <x v="4"/>
    <n v="112"/>
  </r>
  <r>
    <s v="OS190"/>
    <s v="2008-Norcross-C1-BT2"/>
    <x v="15"/>
    <n v="59"/>
  </r>
  <r>
    <s v="OS190"/>
    <s v="2008-Norcross-C1-BT2"/>
    <x v="15"/>
    <n v="72"/>
  </r>
  <r>
    <s v="OS190"/>
    <s v="2008-Norcross-C1-BT2"/>
    <x v="5"/>
    <n v="89"/>
  </r>
  <r>
    <s v="OS190"/>
    <s v="2008-Norcross-C1-BT2"/>
    <x v="5"/>
    <n v="94"/>
  </r>
  <r>
    <s v="OS190"/>
    <s v="2008-Norcross-C1-BT2"/>
    <x v="5"/>
    <n v="97"/>
  </r>
  <r>
    <s v="OS190"/>
    <s v="2008-Norcross-C1-BT2"/>
    <x v="5"/>
    <n v="100"/>
  </r>
  <r>
    <s v="OS190"/>
    <s v="2008-Norcross-C1-BT2"/>
    <x v="5"/>
    <n v="101"/>
  </r>
  <r>
    <s v="OS190"/>
    <s v="2008-Norcross-C1-BT2"/>
    <x v="5"/>
    <n v="103"/>
  </r>
  <r>
    <s v="OS190"/>
    <s v="2008-Norcross-C1-BT2"/>
    <x v="5"/>
    <n v="104"/>
  </r>
  <r>
    <s v="OS190"/>
    <s v="2008-Norcross-C1-BT2"/>
    <x v="5"/>
    <n v="105"/>
  </r>
  <r>
    <s v="OS190"/>
    <s v="2008-Norcross-C1-BT2"/>
    <x v="5"/>
    <n v="115"/>
  </r>
  <r>
    <s v="OS190"/>
    <s v="2008-Norcross-C1-BT2"/>
    <x v="5"/>
    <n v="116"/>
  </r>
  <r>
    <s v="OS190"/>
    <s v="2008-Norcross-C1-BT2"/>
    <x v="5"/>
    <n v="116"/>
  </r>
  <r>
    <s v="OS190"/>
    <s v="2008-Norcross-C1-BT2"/>
    <x v="5"/>
    <n v="126"/>
  </r>
  <r>
    <s v="OS190"/>
    <s v="2008-Norcross-C1-BT2"/>
    <x v="5"/>
    <n v="183"/>
  </r>
  <r>
    <s v="OS190"/>
    <s v="2008-Norcross-C21-BT11"/>
    <x v="7"/>
    <n v="79"/>
  </r>
  <r>
    <s v="OS190"/>
    <s v="2008-Norcross-C21-BT11"/>
    <x v="7"/>
    <n v="80"/>
  </r>
  <r>
    <s v="OS190"/>
    <s v="2008-Norcross-C21-BT11"/>
    <x v="7"/>
    <n v="82"/>
  </r>
  <r>
    <s v="OS190"/>
    <s v="2008-Norcross-C21-BT11"/>
    <x v="7"/>
    <n v="84"/>
  </r>
  <r>
    <s v="OS190"/>
    <s v="2008-Norcross-C21-BT11"/>
    <x v="7"/>
    <n v="85"/>
  </r>
  <r>
    <s v="OS190"/>
    <s v="2008-Norcross-C21-BT11"/>
    <x v="7"/>
    <n v="86"/>
  </r>
  <r>
    <s v="OS190"/>
    <s v="2008-Norcross-C21-BT11"/>
    <x v="7"/>
    <n v="87"/>
  </r>
  <r>
    <s v="OS190"/>
    <s v="2008-Norcross-C21-BT11"/>
    <x v="7"/>
    <n v="87"/>
  </r>
  <r>
    <s v="OS190"/>
    <s v="2008-Norcross-C21-BT11"/>
    <x v="7"/>
    <n v="88"/>
  </r>
  <r>
    <s v="OS190"/>
    <s v="2008-Norcross-C21-BT11"/>
    <x v="7"/>
    <n v="88"/>
  </r>
  <r>
    <s v="OS190"/>
    <s v="2008-Norcross-C21-BT11"/>
    <x v="7"/>
    <n v="90"/>
  </r>
  <r>
    <s v="OS190"/>
    <s v="2008-Norcross-C21-BT11"/>
    <x v="7"/>
    <n v="90"/>
  </r>
  <r>
    <s v="OS190"/>
    <s v="2008-Norcross-C21-BT11"/>
    <x v="7"/>
    <n v="90"/>
  </r>
  <r>
    <s v="OS190"/>
    <s v="2008-Norcross-C21-BT11"/>
    <x v="7"/>
    <n v="119"/>
  </r>
  <r>
    <s v="OS190"/>
    <s v="2008-Norcross-C21-BT11"/>
    <x v="7"/>
    <n v="142"/>
  </r>
  <r>
    <s v="OS190"/>
    <s v="2008-Norcross-C21-BT11"/>
    <x v="9"/>
    <n v="56"/>
  </r>
  <r>
    <s v="OS190"/>
    <s v="2008-Norcross-C21-BT11"/>
    <x v="9"/>
    <n v="60"/>
  </r>
  <r>
    <s v="OS190"/>
    <s v="2008-Norcross-C21-BT11"/>
    <x v="9"/>
    <n v="69"/>
  </r>
  <r>
    <s v="OS190"/>
    <s v="2008-Norcross-C21-BT11"/>
    <x v="9"/>
    <n v="70"/>
  </r>
  <r>
    <s v="OS190"/>
    <s v="2008-Norcross-C21-BT11"/>
    <x v="9"/>
    <n v="75"/>
  </r>
  <r>
    <s v="OS190"/>
    <s v="2008-Norcross-C21-BT11"/>
    <x v="9"/>
    <n v="75"/>
  </r>
  <r>
    <s v="OS190"/>
    <s v="2008-Norcross-C21-BT11"/>
    <x v="9"/>
    <n v="76"/>
  </r>
  <r>
    <s v="OS190"/>
    <s v="2008-Norcross-C21-BT11"/>
    <x v="9"/>
    <n v="78"/>
  </r>
  <r>
    <s v="OS190"/>
    <s v="2008-Norcross-C21-BT11"/>
    <x v="9"/>
    <n v="80"/>
  </r>
  <r>
    <s v="OS190"/>
    <s v="2008-Norcross-C21-BT11"/>
    <x v="9"/>
    <n v="81"/>
  </r>
  <r>
    <s v="OS190"/>
    <s v="2008-Norcross-C21-BT11"/>
    <x v="10"/>
    <n v="62"/>
  </r>
  <r>
    <s v="OS190"/>
    <s v="2008-Norcross-C21-BT11"/>
    <x v="20"/>
    <n v="86"/>
  </r>
  <r>
    <s v="OS190"/>
    <s v="2008-Norcross-C21-BT11"/>
    <x v="20"/>
    <n v="89"/>
  </r>
  <r>
    <s v="OS190"/>
    <s v="2008-Norcross-C21-BT11"/>
    <x v="20"/>
    <n v="90"/>
  </r>
  <r>
    <s v="OS190"/>
    <s v="2008-Norcross-C21-BT11"/>
    <x v="20"/>
    <n v="92"/>
  </r>
  <r>
    <s v="OS190"/>
    <s v="2008-Norcross-C21-BT11"/>
    <x v="20"/>
    <n v="95"/>
  </r>
  <r>
    <s v="OS190"/>
    <s v="2008-Norcross-C21-BT11"/>
    <x v="20"/>
    <n v="97"/>
  </r>
  <r>
    <s v="OS190"/>
    <s v="2008-Norcross-C21-BT11"/>
    <x v="20"/>
    <n v="97"/>
  </r>
  <r>
    <s v="OS190"/>
    <s v="2008-Norcross-C21-BT11"/>
    <x v="20"/>
    <n v="97"/>
  </r>
  <r>
    <s v="OS190"/>
    <s v="2008-Norcross-C21-BT11"/>
    <x v="20"/>
    <n v="98"/>
  </r>
  <r>
    <s v="OS190"/>
    <s v="2008-Norcross-C21-BT11"/>
    <x v="20"/>
    <n v="100"/>
  </r>
  <r>
    <s v="OS190"/>
    <s v="2008-Norcross-C21-BT11"/>
    <x v="20"/>
    <n v="101"/>
  </r>
  <r>
    <s v="OS190"/>
    <s v="2008-Norcross-C21-BT11"/>
    <x v="20"/>
    <n v="108"/>
  </r>
  <r>
    <s v="OS190"/>
    <s v="2008-Norcross-C21-BT11"/>
    <x v="20"/>
    <n v="110"/>
  </r>
  <r>
    <s v="OS190"/>
    <s v="2008-Norcross-C21-BT11"/>
    <x v="20"/>
    <n v="111"/>
  </r>
  <r>
    <s v="OS190"/>
    <s v="2008-Norcross-C21-BT11"/>
    <x v="20"/>
    <n v="117"/>
  </r>
  <r>
    <s v="OS190"/>
    <s v="2008-Norcross-C21-BT11"/>
    <x v="20"/>
    <n v="127"/>
  </r>
  <r>
    <s v="OS190"/>
    <s v="2008-Norcross-C21-BT11"/>
    <x v="20"/>
    <n v="128"/>
  </r>
  <r>
    <s v="OS190"/>
    <s v="2008-Norcross-C21-BT11"/>
    <x v="20"/>
    <n v="260"/>
  </r>
  <r>
    <s v="OS190"/>
    <s v="2008-Norcross-C21-BT11"/>
    <x v="11"/>
    <n v="106"/>
  </r>
  <r>
    <s v="OS190"/>
    <s v="2008-Norcross-C21-BT11"/>
    <x v="13"/>
    <n v="97"/>
  </r>
  <r>
    <s v="OS190"/>
    <s v="2008-Norcross-C21-BT11"/>
    <x v="13"/>
    <n v="119"/>
  </r>
  <r>
    <s v="OS190"/>
    <s v="2008-Norcross-C21-BT11"/>
    <x v="0"/>
    <n v="55"/>
  </r>
  <r>
    <s v="OS190"/>
    <s v="2008-Norcross-C21-BT11"/>
    <x v="0"/>
    <n v="56"/>
  </r>
  <r>
    <s v="OS190"/>
    <s v="2008-Norcross-C21-BT11"/>
    <x v="0"/>
    <n v="56"/>
  </r>
  <r>
    <s v="OS190"/>
    <s v="2008-Norcross-C21-BT11"/>
    <x v="0"/>
    <n v="60"/>
  </r>
  <r>
    <s v="OS190"/>
    <s v="2008-Norcross-C21-BT11"/>
    <x v="0"/>
    <n v="74"/>
  </r>
  <r>
    <s v="OS190"/>
    <s v="2008-Norcross-C21-BT11"/>
    <x v="0"/>
    <n v="77"/>
  </r>
  <r>
    <s v="OS190"/>
    <s v="2008-Norcross-C21-BT11"/>
    <x v="0"/>
    <n v="86"/>
  </r>
  <r>
    <s v="OS190"/>
    <s v="2008-Norcross-C21-BT11"/>
    <x v="0"/>
    <n v="110"/>
  </r>
  <r>
    <s v="OS190"/>
    <s v="2008-Norcross-C21-BT11"/>
    <x v="6"/>
    <n v="35"/>
  </r>
  <r>
    <s v="OS190"/>
    <s v="2008-Norcross-C21-BT11"/>
    <x v="6"/>
    <n v="37"/>
  </r>
  <r>
    <s v="OS190"/>
    <s v="2008-Norcross-C21-BT11"/>
    <x v="6"/>
    <n v="37"/>
  </r>
  <r>
    <s v="OS190"/>
    <s v="2008-Norcross-C21-BT11"/>
    <x v="6"/>
    <n v="41"/>
  </r>
  <r>
    <s v="OS190"/>
    <s v="2008-Norcross-C21-BT11"/>
    <x v="6"/>
    <n v="42"/>
  </r>
  <r>
    <s v="OS190"/>
    <s v="2008-Norcross-C21-BT11"/>
    <x v="6"/>
    <n v="43"/>
  </r>
  <r>
    <s v="OS190"/>
    <s v="2008-Norcross-C21-BT11"/>
    <x v="6"/>
    <n v="52"/>
  </r>
  <r>
    <s v="OS190"/>
    <s v="2008-Norcross-C21-BT11"/>
    <x v="6"/>
    <n v="52"/>
  </r>
  <r>
    <s v="OS190"/>
    <s v="2008-Norcross-C21-BT11"/>
    <x v="6"/>
    <n v="57"/>
  </r>
  <r>
    <s v="OS190"/>
    <s v="2008-Norcross-C21-BT11"/>
    <x v="6"/>
    <n v="58"/>
  </r>
  <r>
    <s v="OS190"/>
    <s v="2008-Norcross-C21-BT11"/>
    <x v="6"/>
    <n v="60"/>
  </r>
  <r>
    <s v="OS190"/>
    <s v="2008-Norcross-C21-BT11"/>
    <x v="6"/>
    <n v="60"/>
  </r>
  <r>
    <s v="OS190"/>
    <s v="2008-Norcross-C21-BT11"/>
    <x v="6"/>
    <n v="61"/>
  </r>
  <r>
    <s v="OS190"/>
    <s v="2008-Norcross-C21-BT11"/>
    <x v="6"/>
    <n v="61"/>
  </r>
  <r>
    <s v="OS190"/>
    <s v="2008-Norcross-C21-BT11"/>
    <x v="6"/>
    <n v="64"/>
  </r>
  <r>
    <s v="OS190"/>
    <s v="2008-Norcross-C21-BT11"/>
    <x v="6"/>
    <n v="64"/>
  </r>
  <r>
    <s v="OS190"/>
    <s v="2008-Norcross-C21-BT11"/>
    <x v="6"/>
    <n v="65"/>
  </r>
  <r>
    <s v="OS190"/>
    <s v="2008-Norcross-C21-BT11"/>
    <x v="6"/>
    <n v="66"/>
  </r>
  <r>
    <s v="OS190"/>
    <s v="2008-Norcross-C21-BT11"/>
    <x v="6"/>
    <n v="70"/>
  </r>
  <r>
    <s v="OS190"/>
    <s v="2008-Norcross-C21-BT11"/>
    <x v="6"/>
    <n v="74"/>
  </r>
  <r>
    <s v="OS190"/>
    <s v="2008-Norcross-C21-BT11"/>
    <x v="3"/>
    <n v="65"/>
  </r>
  <r>
    <s v="OS190"/>
    <s v="2008-Norcross-C21-BT11"/>
    <x v="3"/>
    <n v="65"/>
  </r>
  <r>
    <s v="OS190"/>
    <s v="2008-Norcross-C21-BT11"/>
    <x v="3"/>
    <n v="65"/>
  </r>
  <r>
    <s v="OS190"/>
    <s v="2008-Norcross-C21-BT11"/>
    <x v="3"/>
    <n v="66"/>
  </r>
  <r>
    <s v="OS190"/>
    <s v="2008-Norcross-C21-BT11"/>
    <x v="3"/>
    <n v="67"/>
  </r>
  <r>
    <s v="OS190"/>
    <s v="2008-Norcross-C21-BT11"/>
    <x v="3"/>
    <n v="67"/>
  </r>
  <r>
    <s v="OS190"/>
    <s v="2008-Norcross-C21-BT11"/>
    <x v="3"/>
    <n v="69"/>
  </r>
  <r>
    <s v="OS190"/>
    <s v="2008-Norcross-C21-BT11"/>
    <x v="3"/>
    <n v="69"/>
  </r>
  <r>
    <s v="OS190"/>
    <s v="2008-Norcross-C21-BT11"/>
    <x v="3"/>
    <n v="69"/>
  </r>
  <r>
    <s v="OS190"/>
    <s v="2008-Norcross-C21-BT11"/>
    <x v="3"/>
    <n v="70"/>
  </r>
  <r>
    <s v="OS190"/>
    <s v="2008-Norcross-C21-BT11"/>
    <x v="3"/>
    <n v="70"/>
  </r>
  <r>
    <s v="OS190"/>
    <s v="2008-Norcross-C21-BT11"/>
    <x v="3"/>
    <n v="73"/>
  </r>
  <r>
    <s v="OS190"/>
    <s v="2008-Norcross-C21-BT11"/>
    <x v="3"/>
    <n v="73"/>
  </r>
  <r>
    <s v="OS190"/>
    <s v="2008-Norcross-C21-BT11"/>
    <x v="3"/>
    <n v="75"/>
  </r>
  <r>
    <s v="OS190"/>
    <s v="2008-Norcross-C21-BT11"/>
    <x v="3"/>
    <n v="76"/>
  </r>
  <r>
    <s v="OS190"/>
    <s v="2008-Norcross-C21-BT11"/>
    <x v="3"/>
    <n v="77"/>
  </r>
  <r>
    <s v="OS190"/>
    <s v="2008-Norcross-C21-BT11"/>
    <x v="3"/>
    <n v="81"/>
  </r>
  <r>
    <s v="OS190"/>
    <s v="2008-Norcross-C21-BT11"/>
    <x v="3"/>
    <n v="126"/>
  </r>
  <r>
    <s v="OS190"/>
    <s v="2008-Norcross-C21-BT11"/>
    <x v="3"/>
    <n v="140"/>
  </r>
  <r>
    <s v="OS190"/>
    <s v="2008-Norcross-C21-BT11"/>
    <x v="4"/>
    <n v="55"/>
  </r>
  <r>
    <s v="OS190"/>
    <s v="2008-Norcross-C21-BT11"/>
    <x v="4"/>
    <n v="59"/>
  </r>
  <r>
    <s v="OS190"/>
    <s v="2008-Norcross-C21-BT11"/>
    <x v="4"/>
    <n v="60"/>
  </r>
  <r>
    <s v="OS190"/>
    <s v="2008-Norcross-C21-BT11"/>
    <x v="4"/>
    <n v="61"/>
  </r>
  <r>
    <s v="OS190"/>
    <s v="2008-Norcross-C21-BT11"/>
    <x v="4"/>
    <n v="62"/>
  </r>
  <r>
    <s v="OS190"/>
    <s v="2008-Norcross-C21-BT11"/>
    <x v="4"/>
    <n v="66"/>
  </r>
  <r>
    <s v="OS190"/>
    <s v="2008-Norcross-C21-BT11"/>
    <x v="4"/>
    <n v="89"/>
  </r>
  <r>
    <s v="OS190"/>
    <s v="2008-Norcross-C21-BT11"/>
    <x v="17"/>
    <n v="50"/>
  </r>
  <r>
    <s v="OS190"/>
    <s v="2008-Norcross-C21-BT11"/>
    <x v="17"/>
    <n v="55"/>
  </r>
  <r>
    <s v="OS190"/>
    <s v="2008-Norcross-C21-BT11"/>
    <x v="17"/>
    <n v="55"/>
  </r>
  <r>
    <s v="OS190"/>
    <s v="2008-Norcross-C21-BT11"/>
    <x v="17"/>
    <n v="64"/>
  </r>
  <r>
    <s v="OS190"/>
    <s v="2008-Norcross-C21-BT11"/>
    <x v="53"/>
    <n v="38"/>
  </r>
  <r>
    <s v="OS190"/>
    <s v="2008-Norcross-C21-BT11"/>
    <x v="53"/>
    <n v="67"/>
  </r>
  <r>
    <s v="OS190"/>
    <s v="2008-Norcross-C21-BT11"/>
    <x v="53"/>
    <n v="68"/>
  </r>
  <r>
    <s v="OS190"/>
    <s v="2008-Norcross-C21-BT11"/>
    <x v="53"/>
    <n v="68"/>
  </r>
  <r>
    <s v="OS190"/>
    <s v="2008-Norcross-C21-BT11"/>
    <x v="53"/>
    <n v="74"/>
  </r>
  <r>
    <s v="OS190"/>
    <s v="2008-Norcross-C21-BT11"/>
    <x v="53"/>
    <n v="94"/>
  </r>
  <r>
    <s v="OS190"/>
    <s v="2008-Norcross-C21-BT11"/>
    <x v="53"/>
    <n v="96"/>
  </r>
  <r>
    <s v="OS190"/>
    <s v="2008-Norcross-C21-BT11"/>
    <x v="53"/>
    <n v="96"/>
  </r>
  <r>
    <s v="OS190"/>
    <s v="2008-Norcross-C21-BT11"/>
    <x v="53"/>
    <n v="98"/>
  </r>
  <r>
    <s v="OS190"/>
    <s v="2008-Norcross-C21-BT11"/>
    <x v="53"/>
    <n v="116"/>
  </r>
  <r>
    <s v="OS190"/>
    <s v="2008-Norcross-C22-BT10"/>
    <x v="7"/>
    <n v="91"/>
  </r>
  <r>
    <s v="OS190"/>
    <s v="2008-Norcross-C22-BT10"/>
    <x v="7"/>
    <n v="93"/>
  </r>
  <r>
    <s v="OS190"/>
    <s v="2008-Norcross-C22-BT10"/>
    <x v="9"/>
    <n v="40"/>
  </r>
  <r>
    <s v="OS190"/>
    <s v="2008-Norcross-C22-BT10"/>
    <x v="10"/>
    <n v="79"/>
  </r>
  <r>
    <s v="OS190"/>
    <s v="2008-Norcross-C22-BT10"/>
    <x v="20"/>
    <n v="77"/>
  </r>
  <r>
    <s v="OS190"/>
    <s v="2008-Norcross-C22-BT10"/>
    <x v="20"/>
    <n v="78"/>
  </r>
  <r>
    <s v="OS190"/>
    <s v="2008-Norcross-C22-BT10"/>
    <x v="20"/>
    <n v="90"/>
  </r>
  <r>
    <s v="OS190"/>
    <s v="2008-Norcross-C22-BT10"/>
    <x v="20"/>
    <n v="91"/>
  </r>
  <r>
    <s v="OS190"/>
    <s v="2008-Norcross-C22-BT10"/>
    <x v="20"/>
    <n v="97"/>
  </r>
  <r>
    <s v="OS190"/>
    <s v="2008-Norcross-C22-BT10"/>
    <x v="20"/>
    <n v="99"/>
  </r>
  <r>
    <s v="OS190"/>
    <s v="2008-Norcross-C22-BT10"/>
    <x v="20"/>
    <n v="102"/>
  </r>
  <r>
    <s v="OS190"/>
    <s v="2008-Norcross-C22-BT10"/>
    <x v="20"/>
    <n v="103"/>
  </r>
  <r>
    <s v="OS190"/>
    <s v="2008-Norcross-C22-BT10"/>
    <x v="20"/>
    <n v="103"/>
  </r>
  <r>
    <s v="OS190"/>
    <s v="2008-Norcross-C22-BT10"/>
    <x v="20"/>
    <n v="107"/>
  </r>
  <r>
    <s v="OS190"/>
    <s v="2008-Norcross-C22-BT10"/>
    <x v="20"/>
    <n v="109"/>
  </r>
  <r>
    <s v="OS190"/>
    <s v="2008-Norcross-C22-BT10"/>
    <x v="20"/>
    <n v="111"/>
  </r>
  <r>
    <s v="OS190"/>
    <s v="2008-Norcross-C22-BT10"/>
    <x v="20"/>
    <n v="112"/>
  </r>
  <r>
    <s v="OS190"/>
    <s v="2008-Norcross-C22-BT10"/>
    <x v="20"/>
    <n v="113"/>
  </r>
  <r>
    <s v="OS190"/>
    <s v="2008-Norcross-C22-BT10"/>
    <x v="20"/>
    <n v="116"/>
  </r>
  <r>
    <s v="OS190"/>
    <s v="2008-Norcross-C22-BT10"/>
    <x v="20"/>
    <n v="123"/>
  </r>
  <r>
    <s v="OS190"/>
    <s v="2008-Norcross-C22-BT10"/>
    <x v="20"/>
    <n v="124"/>
  </r>
  <r>
    <s v="OS190"/>
    <s v="2008-Norcross-C22-BT10"/>
    <x v="11"/>
    <n v="106"/>
  </r>
  <r>
    <s v="OS190"/>
    <s v="2008-Norcross-C22-BT10"/>
    <x v="13"/>
    <n v="104"/>
  </r>
  <r>
    <s v="OS190"/>
    <s v="2008-Norcross-C22-BT10"/>
    <x v="13"/>
    <n v="134"/>
  </r>
  <r>
    <s v="OS190"/>
    <s v="2008-Norcross-C22-BT10"/>
    <x v="0"/>
    <n v="47"/>
  </r>
  <r>
    <s v="OS190"/>
    <s v="2008-Norcross-C22-BT10"/>
    <x v="0"/>
    <n v="51"/>
  </r>
  <r>
    <s v="OS190"/>
    <s v="2008-Norcross-C22-BT10"/>
    <x v="0"/>
    <n v="52"/>
  </r>
  <r>
    <s v="OS190"/>
    <s v="2008-Norcross-C22-BT10"/>
    <x v="0"/>
    <n v="52"/>
  </r>
  <r>
    <s v="OS190"/>
    <s v="2008-Norcross-C22-BT10"/>
    <x v="0"/>
    <n v="55"/>
  </r>
  <r>
    <s v="OS190"/>
    <s v="2008-Norcross-C22-BT10"/>
    <x v="0"/>
    <n v="55"/>
  </r>
  <r>
    <s v="OS190"/>
    <s v="2008-Norcross-C22-BT10"/>
    <x v="6"/>
    <n v="35"/>
  </r>
  <r>
    <s v="OS190"/>
    <s v="2008-Norcross-C22-BT10"/>
    <x v="6"/>
    <n v="35"/>
  </r>
  <r>
    <s v="OS190"/>
    <s v="2008-Norcross-C22-BT10"/>
    <x v="6"/>
    <n v="38"/>
  </r>
  <r>
    <s v="OS190"/>
    <s v="2008-Norcross-C22-BT10"/>
    <x v="6"/>
    <n v="39"/>
  </r>
  <r>
    <s v="OS190"/>
    <s v="2008-Norcross-C22-BT10"/>
    <x v="6"/>
    <n v="40"/>
  </r>
  <r>
    <s v="OS190"/>
    <s v="2008-Norcross-C22-BT10"/>
    <x v="6"/>
    <n v="40"/>
  </r>
  <r>
    <s v="OS190"/>
    <s v="2008-Norcross-C22-BT10"/>
    <x v="6"/>
    <n v="40"/>
  </r>
  <r>
    <s v="OS190"/>
    <s v="2008-Norcross-C22-BT10"/>
    <x v="6"/>
    <n v="41"/>
  </r>
  <r>
    <s v="OS190"/>
    <s v="2008-Norcross-C22-BT10"/>
    <x v="6"/>
    <n v="43"/>
  </r>
  <r>
    <s v="OS190"/>
    <s v="2008-Norcross-C22-BT10"/>
    <x v="6"/>
    <n v="43"/>
  </r>
  <r>
    <s v="OS190"/>
    <s v="2008-Norcross-C22-BT10"/>
    <x v="6"/>
    <n v="44"/>
  </r>
  <r>
    <s v="OS190"/>
    <s v="2008-Norcross-C22-BT10"/>
    <x v="6"/>
    <n v="45"/>
  </r>
  <r>
    <s v="OS190"/>
    <s v="2008-Norcross-C22-BT10"/>
    <x v="6"/>
    <n v="45"/>
  </r>
  <r>
    <s v="OS190"/>
    <s v="2008-Norcross-C22-BT10"/>
    <x v="6"/>
    <n v="51"/>
  </r>
  <r>
    <s v="OS190"/>
    <s v="2008-Norcross-C22-BT10"/>
    <x v="6"/>
    <n v="53"/>
  </r>
  <r>
    <s v="OS190"/>
    <s v="2008-Norcross-C22-BT10"/>
    <x v="6"/>
    <n v="54"/>
  </r>
  <r>
    <s v="OS190"/>
    <s v="2008-Norcross-C22-BT10"/>
    <x v="6"/>
    <n v="55"/>
  </r>
  <r>
    <s v="OS190"/>
    <s v="2008-Norcross-C22-BT10"/>
    <x v="6"/>
    <n v="56"/>
  </r>
  <r>
    <s v="OS190"/>
    <s v="2008-Norcross-C22-BT10"/>
    <x v="6"/>
    <n v="56"/>
  </r>
  <r>
    <s v="OS190"/>
    <s v="2008-Norcross-C22-BT10"/>
    <x v="6"/>
    <n v="57"/>
  </r>
  <r>
    <s v="OS190"/>
    <s v="2008-Norcross-C22-BT10"/>
    <x v="6"/>
    <n v="58"/>
  </r>
  <r>
    <s v="OS190"/>
    <s v="2008-Norcross-C22-BT10"/>
    <x v="6"/>
    <n v="61"/>
  </r>
  <r>
    <s v="OS190"/>
    <s v="2008-Norcross-C22-BT10"/>
    <x v="6"/>
    <n v="64"/>
  </r>
  <r>
    <s v="OS190"/>
    <s v="2008-Norcross-C22-BT10"/>
    <x v="6"/>
    <n v="64"/>
  </r>
  <r>
    <s v="OS190"/>
    <s v="2008-Norcross-C22-BT10"/>
    <x v="6"/>
    <n v="65"/>
  </r>
  <r>
    <s v="OS190"/>
    <s v="2008-Norcross-C22-BT10"/>
    <x v="6"/>
    <n v="66"/>
  </r>
  <r>
    <s v="OS190"/>
    <s v="2008-Norcross-C22-BT10"/>
    <x v="6"/>
    <n v="68"/>
  </r>
  <r>
    <s v="OS190"/>
    <s v="2008-Norcross-C22-BT10"/>
    <x v="6"/>
    <n v="68"/>
  </r>
  <r>
    <s v="OS190"/>
    <s v="2008-Norcross-C22-BT10"/>
    <x v="3"/>
    <n v="53"/>
  </r>
  <r>
    <s v="OS190"/>
    <s v="2008-Norcross-C22-BT10"/>
    <x v="3"/>
    <n v="53"/>
  </r>
  <r>
    <s v="OS190"/>
    <s v="2008-Norcross-C22-BT10"/>
    <x v="3"/>
    <n v="54"/>
  </r>
  <r>
    <s v="OS190"/>
    <s v="2008-Norcross-C22-BT10"/>
    <x v="3"/>
    <n v="63"/>
  </r>
  <r>
    <s v="OS190"/>
    <s v="2008-Norcross-C22-BT10"/>
    <x v="3"/>
    <n v="63"/>
  </r>
  <r>
    <s v="OS190"/>
    <s v="2008-Norcross-C22-BT10"/>
    <x v="3"/>
    <n v="64"/>
  </r>
  <r>
    <s v="OS190"/>
    <s v="2008-Norcross-C22-BT10"/>
    <x v="3"/>
    <n v="65"/>
  </r>
  <r>
    <s v="OS190"/>
    <s v="2008-Norcross-C22-BT10"/>
    <x v="3"/>
    <n v="65"/>
  </r>
  <r>
    <s v="OS190"/>
    <s v="2008-Norcross-C22-BT10"/>
    <x v="3"/>
    <n v="65"/>
  </r>
  <r>
    <s v="OS190"/>
    <s v="2008-Norcross-C22-BT10"/>
    <x v="3"/>
    <n v="66"/>
  </r>
  <r>
    <s v="OS190"/>
    <s v="2008-Norcross-C22-BT10"/>
    <x v="3"/>
    <n v="66"/>
  </r>
  <r>
    <s v="OS190"/>
    <s v="2008-Norcross-C22-BT10"/>
    <x v="3"/>
    <n v="66"/>
  </r>
  <r>
    <s v="OS190"/>
    <s v="2008-Norcross-C22-BT10"/>
    <x v="3"/>
    <n v="66"/>
  </r>
  <r>
    <s v="OS190"/>
    <s v="2008-Norcross-C22-BT10"/>
    <x v="3"/>
    <n v="67"/>
  </r>
  <r>
    <s v="OS190"/>
    <s v="2008-Norcross-C22-BT10"/>
    <x v="3"/>
    <n v="67"/>
  </r>
  <r>
    <s v="OS190"/>
    <s v="2008-Norcross-C22-BT10"/>
    <x v="3"/>
    <n v="69"/>
  </r>
  <r>
    <s v="OS190"/>
    <s v="2008-Norcross-C22-BT10"/>
    <x v="3"/>
    <n v="69"/>
  </r>
  <r>
    <s v="OS190"/>
    <s v="2008-Norcross-C22-BT10"/>
    <x v="3"/>
    <n v="69"/>
  </r>
  <r>
    <s v="OS190"/>
    <s v="2008-Norcross-C22-BT10"/>
    <x v="3"/>
    <n v="70"/>
  </r>
  <r>
    <s v="OS190"/>
    <s v="2008-Norcross-C22-BT10"/>
    <x v="3"/>
    <n v="70"/>
  </r>
  <r>
    <s v="OS190"/>
    <s v="2008-Norcross-C22-BT10"/>
    <x v="3"/>
    <n v="70"/>
  </r>
  <r>
    <s v="OS190"/>
    <s v="2008-Norcross-C22-BT10"/>
    <x v="3"/>
    <n v="70"/>
  </r>
  <r>
    <s v="OS190"/>
    <s v="2008-Norcross-C22-BT10"/>
    <x v="3"/>
    <n v="70"/>
  </r>
  <r>
    <s v="OS190"/>
    <s v="2008-Norcross-C22-BT10"/>
    <x v="3"/>
    <n v="71"/>
  </r>
  <r>
    <s v="OS190"/>
    <s v="2008-Norcross-C22-BT10"/>
    <x v="3"/>
    <n v="71"/>
  </r>
  <r>
    <s v="OS190"/>
    <s v="2008-Norcross-C22-BT10"/>
    <x v="3"/>
    <n v="72"/>
  </r>
  <r>
    <s v="OS190"/>
    <s v="2008-Norcross-C22-BT10"/>
    <x v="3"/>
    <n v="72"/>
  </r>
  <r>
    <s v="OS190"/>
    <s v="2008-Norcross-C22-BT10"/>
    <x v="3"/>
    <n v="72"/>
  </r>
  <r>
    <s v="OS190"/>
    <s v="2008-Norcross-C22-BT10"/>
    <x v="3"/>
    <n v="72"/>
  </r>
  <r>
    <s v="OS190"/>
    <s v="2008-Norcross-C22-BT10"/>
    <x v="3"/>
    <n v="72"/>
  </r>
  <r>
    <s v="OS190"/>
    <s v="2008-Norcross-C22-BT10"/>
    <x v="3"/>
    <n v="73"/>
  </r>
  <r>
    <s v="OS190"/>
    <s v="2008-Norcross-C22-BT10"/>
    <x v="3"/>
    <n v="73"/>
  </r>
  <r>
    <s v="OS190"/>
    <s v="2008-Norcross-C22-BT10"/>
    <x v="3"/>
    <n v="73"/>
  </r>
  <r>
    <s v="OS190"/>
    <s v="2008-Norcross-C22-BT10"/>
    <x v="3"/>
    <n v="74"/>
  </r>
  <r>
    <s v="OS190"/>
    <s v="2008-Norcross-C22-BT10"/>
    <x v="3"/>
    <n v="78"/>
  </r>
  <r>
    <s v="OS190"/>
    <s v="2008-Norcross-C22-BT10"/>
    <x v="3"/>
    <n v="79"/>
  </r>
  <r>
    <s v="OS190"/>
    <s v="2008-Norcross-C22-BT10"/>
    <x v="3"/>
    <n v="82"/>
  </r>
  <r>
    <s v="OS190"/>
    <s v="2008-Norcross-C22-BT10"/>
    <x v="8"/>
    <n v="47"/>
  </r>
  <r>
    <s v="OS190"/>
    <s v="2008-Norcross-C22-BT10"/>
    <x v="8"/>
    <n v="93"/>
  </r>
  <r>
    <s v="OS190"/>
    <s v="2008-Norcross-C22-BT10"/>
    <x v="4"/>
    <n v="71"/>
  </r>
  <r>
    <s v="OS190"/>
    <s v="2008-Norcross-C22-BT10"/>
    <x v="17"/>
    <n v="77"/>
  </r>
  <r>
    <s v="OS190"/>
    <s v="2008-Norcross-C22-BT9"/>
    <x v="7"/>
    <n v="71"/>
  </r>
  <r>
    <s v="OS190"/>
    <s v="2008-Norcross-C22-BT9"/>
    <x v="7"/>
    <n v="75"/>
  </r>
  <r>
    <s v="OS190"/>
    <s v="2008-Norcross-C22-BT9"/>
    <x v="7"/>
    <n v="89"/>
  </r>
  <r>
    <s v="OS190"/>
    <s v="2008-Norcross-C22-BT9"/>
    <x v="20"/>
    <n v="112"/>
  </r>
  <r>
    <s v="OS190"/>
    <s v="2008-Norcross-C22-BT9"/>
    <x v="0"/>
    <n v="43"/>
  </r>
  <r>
    <s v="OS190"/>
    <s v="2008-Norcross-C22-BT9"/>
    <x v="0"/>
    <n v="47"/>
  </r>
  <r>
    <s v="OS190"/>
    <s v="2008-Norcross-C22-BT9"/>
    <x v="6"/>
    <n v="42"/>
  </r>
  <r>
    <s v="OS190"/>
    <s v="2008-Norcross-C22-BT9"/>
    <x v="6"/>
    <n v="42"/>
  </r>
  <r>
    <s v="OS190"/>
    <s v="2008-Norcross-C22-BT9"/>
    <x v="6"/>
    <n v="43"/>
  </r>
  <r>
    <s v="OS190"/>
    <s v="2008-Norcross-C22-BT9"/>
    <x v="6"/>
    <n v="43"/>
  </r>
  <r>
    <s v="OS190"/>
    <s v="2008-Norcross-C22-BT9"/>
    <x v="6"/>
    <n v="45"/>
  </r>
  <r>
    <s v="OS190"/>
    <s v="2008-Norcross-C22-BT9"/>
    <x v="6"/>
    <n v="45"/>
  </r>
  <r>
    <s v="OS190"/>
    <s v="2008-Norcross-C22-BT9"/>
    <x v="6"/>
    <n v="45"/>
  </r>
  <r>
    <s v="OS190"/>
    <s v="2008-Norcross-C22-BT9"/>
    <x v="6"/>
    <n v="46"/>
  </r>
  <r>
    <s v="OS190"/>
    <s v="2008-Norcross-C22-BT9"/>
    <x v="6"/>
    <n v="47"/>
  </r>
  <r>
    <s v="OS190"/>
    <s v="2008-Norcross-C22-BT9"/>
    <x v="6"/>
    <n v="52"/>
  </r>
  <r>
    <s v="OS190"/>
    <s v="2008-Norcross-C22-BT9"/>
    <x v="6"/>
    <n v="52"/>
  </r>
  <r>
    <s v="OS190"/>
    <s v="2008-Norcross-C22-BT9"/>
    <x v="6"/>
    <n v="57"/>
  </r>
  <r>
    <s v="OS190"/>
    <s v="2008-Norcross-C22-BT9"/>
    <x v="6"/>
    <n v="57"/>
  </r>
  <r>
    <s v="OS190"/>
    <s v="2008-Norcross-C22-BT9"/>
    <x v="6"/>
    <n v="58"/>
  </r>
  <r>
    <s v="OS190"/>
    <s v="2008-Norcross-C22-BT9"/>
    <x v="6"/>
    <n v="58"/>
  </r>
  <r>
    <s v="OS190"/>
    <s v="2008-Norcross-C22-BT9"/>
    <x v="6"/>
    <n v="60"/>
  </r>
  <r>
    <s v="OS190"/>
    <s v="2008-Norcross-C22-BT9"/>
    <x v="6"/>
    <n v="67"/>
  </r>
  <r>
    <s v="OS190"/>
    <s v="2008-Norcross-C22-BT9"/>
    <x v="6"/>
    <n v="68"/>
  </r>
  <r>
    <s v="OS190"/>
    <s v="2008-Norcross-C22-BT9"/>
    <x v="6"/>
    <n v="68"/>
  </r>
  <r>
    <s v="OS190"/>
    <s v="2008-Norcross-C22-BT9"/>
    <x v="3"/>
    <n v="65"/>
  </r>
  <r>
    <s v="OS190"/>
    <s v="2008-Norcross-C22-BT9"/>
    <x v="3"/>
    <n v="66"/>
  </r>
  <r>
    <s v="OS190"/>
    <s v="2008-Norcross-C22-BT9"/>
    <x v="3"/>
    <n v="68"/>
  </r>
  <r>
    <s v="OS190"/>
    <s v="2008-Norcross-C22-BT9"/>
    <x v="3"/>
    <n v="69"/>
  </r>
  <r>
    <s v="OS190"/>
    <s v="2008-Norcross-C22-BT9"/>
    <x v="3"/>
    <n v="69"/>
  </r>
  <r>
    <s v="OS190"/>
    <s v="2008-Norcross-C22-BT9"/>
    <x v="3"/>
    <n v="69"/>
  </r>
  <r>
    <s v="OS190"/>
    <s v="2008-Norcross-C22-BT9"/>
    <x v="3"/>
    <n v="71"/>
  </r>
  <r>
    <s v="OS190"/>
    <s v="2008-Norcross-C22-BT9"/>
    <x v="3"/>
    <n v="72"/>
  </r>
  <r>
    <s v="OS190"/>
    <s v="2008-Norcross-C22-BT9"/>
    <x v="3"/>
    <n v="75"/>
  </r>
  <r>
    <s v="OS190"/>
    <s v="2008-Norcross-C22-BT9"/>
    <x v="3"/>
    <n v="75"/>
  </r>
  <r>
    <s v="OS190"/>
    <s v="2008-Norcross-C22-BT9"/>
    <x v="3"/>
    <n v="75"/>
  </r>
  <r>
    <s v="OS190"/>
    <s v="2008-Norcross-C22-BT9"/>
    <x v="3"/>
    <n v="77"/>
  </r>
  <r>
    <s v="OS190"/>
    <s v="2008-Norcross-C22-BT9"/>
    <x v="52"/>
    <n v="95"/>
  </r>
  <r>
    <s v="OS190"/>
    <s v="2008-Norcross-C2-BT3"/>
    <x v="7"/>
    <n v="109"/>
  </r>
  <r>
    <s v="OS190"/>
    <s v="2008-Norcross-C2-BT3"/>
    <x v="7"/>
    <n v="111"/>
  </r>
  <r>
    <s v="OS190"/>
    <s v="2008-Norcross-C2-BT3"/>
    <x v="20"/>
    <n v="83"/>
  </r>
  <r>
    <s v="OS190"/>
    <s v="2008-Norcross-C2-BT3"/>
    <x v="13"/>
    <n v="146"/>
  </r>
  <r>
    <s v="OS190"/>
    <s v="2008-Norcross-C2-BT3"/>
    <x v="13"/>
    <n v="155"/>
  </r>
  <r>
    <s v="OS190"/>
    <s v="2008-Norcross-C2-BT3"/>
    <x v="0"/>
    <n v="50"/>
  </r>
  <r>
    <s v="OS190"/>
    <s v="2008-Norcross-C2-BT3"/>
    <x v="0"/>
    <n v="56"/>
  </r>
  <r>
    <s v="OS190"/>
    <s v="2008-Norcross-C2-BT3"/>
    <x v="0"/>
    <n v="67"/>
  </r>
  <r>
    <s v="OS190"/>
    <s v="2008-Norcross-C2-BT3"/>
    <x v="0"/>
    <n v="70"/>
  </r>
  <r>
    <s v="OS190"/>
    <s v="2008-Norcross-C2-BT3"/>
    <x v="0"/>
    <n v="72"/>
  </r>
  <r>
    <s v="OS190"/>
    <s v="2008-Norcross-C2-BT3"/>
    <x v="0"/>
    <n v="78"/>
  </r>
  <r>
    <s v="OS190"/>
    <s v="2008-Norcross-C2-BT3"/>
    <x v="0"/>
    <n v="80"/>
  </r>
  <r>
    <s v="OS190"/>
    <s v="2008-Norcross-C2-BT3"/>
    <x v="0"/>
    <n v="80"/>
  </r>
  <r>
    <s v="OS190"/>
    <s v="2008-Norcross-C2-BT3"/>
    <x v="0"/>
    <n v="80"/>
  </r>
  <r>
    <s v="OS190"/>
    <s v="2008-Norcross-C2-BT3"/>
    <x v="0"/>
    <n v="81"/>
  </r>
  <r>
    <s v="OS190"/>
    <s v="2008-Norcross-C2-BT3"/>
    <x v="0"/>
    <n v="81"/>
  </r>
  <r>
    <s v="OS190"/>
    <s v="2008-Norcross-C2-BT3"/>
    <x v="0"/>
    <n v="81"/>
  </r>
  <r>
    <s v="OS190"/>
    <s v="2008-Norcross-C2-BT3"/>
    <x v="0"/>
    <n v="81"/>
  </r>
  <r>
    <s v="OS190"/>
    <s v="2008-Norcross-C2-BT3"/>
    <x v="0"/>
    <n v="81"/>
  </r>
  <r>
    <s v="OS190"/>
    <s v="2008-Norcross-C2-BT3"/>
    <x v="0"/>
    <n v="82"/>
  </r>
  <r>
    <s v="OS190"/>
    <s v="2008-Norcross-C2-BT3"/>
    <x v="0"/>
    <n v="83"/>
  </r>
  <r>
    <s v="OS190"/>
    <s v="2008-Norcross-C2-BT3"/>
    <x v="0"/>
    <n v="84"/>
  </r>
  <r>
    <s v="OS190"/>
    <s v="2008-Norcross-C2-BT3"/>
    <x v="0"/>
    <n v="85"/>
  </r>
  <r>
    <s v="OS190"/>
    <s v="2008-Norcross-C2-BT3"/>
    <x v="0"/>
    <n v="85"/>
  </r>
  <r>
    <s v="OS190"/>
    <s v="2008-Norcross-C2-BT3"/>
    <x v="0"/>
    <n v="85"/>
  </r>
  <r>
    <s v="OS190"/>
    <s v="2008-Norcross-C2-BT3"/>
    <x v="0"/>
    <n v="87"/>
  </r>
  <r>
    <s v="OS190"/>
    <s v="2008-Norcross-C2-BT3"/>
    <x v="0"/>
    <n v="88"/>
  </r>
  <r>
    <s v="OS190"/>
    <s v="2008-Norcross-C2-BT3"/>
    <x v="0"/>
    <n v="89"/>
  </r>
  <r>
    <s v="OS190"/>
    <s v="2008-Norcross-C2-BT3"/>
    <x v="0"/>
    <n v="89"/>
  </r>
  <r>
    <s v="OS190"/>
    <s v="2008-Norcross-C2-BT3"/>
    <x v="0"/>
    <n v="90"/>
  </r>
  <r>
    <s v="OS190"/>
    <s v="2008-Norcross-C2-BT3"/>
    <x v="0"/>
    <n v="90"/>
  </r>
  <r>
    <s v="OS190"/>
    <s v="2008-Norcross-C2-BT3"/>
    <x v="0"/>
    <n v="90"/>
  </r>
  <r>
    <s v="OS190"/>
    <s v="2008-Norcross-C2-BT3"/>
    <x v="0"/>
    <n v="90"/>
  </r>
  <r>
    <s v="OS190"/>
    <s v="2008-Norcross-C2-BT3"/>
    <x v="0"/>
    <n v="91"/>
  </r>
  <r>
    <s v="OS190"/>
    <s v="2008-Norcross-C2-BT3"/>
    <x v="0"/>
    <n v="92"/>
  </r>
  <r>
    <s v="OS190"/>
    <s v="2008-Norcross-C2-BT3"/>
    <x v="0"/>
    <n v="92"/>
  </r>
  <r>
    <s v="OS190"/>
    <s v="2008-Norcross-C2-BT3"/>
    <x v="0"/>
    <n v="94"/>
  </r>
  <r>
    <s v="OS190"/>
    <s v="2008-Norcross-C2-BT3"/>
    <x v="0"/>
    <n v="95"/>
  </r>
  <r>
    <s v="OS190"/>
    <s v="2008-Norcross-C2-BT3"/>
    <x v="0"/>
    <n v="96"/>
  </r>
  <r>
    <s v="OS190"/>
    <s v="2008-Norcross-C2-BT3"/>
    <x v="0"/>
    <n v="97"/>
  </r>
  <r>
    <s v="OS190"/>
    <s v="2008-Norcross-C2-BT3"/>
    <x v="0"/>
    <n v="97"/>
  </r>
  <r>
    <s v="OS190"/>
    <s v="2008-Norcross-C2-BT3"/>
    <x v="0"/>
    <n v="97"/>
  </r>
  <r>
    <s v="OS190"/>
    <s v="2008-Norcross-C2-BT3"/>
    <x v="0"/>
    <n v="97"/>
  </r>
  <r>
    <s v="OS190"/>
    <s v="2008-Norcross-C2-BT3"/>
    <x v="0"/>
    <n v="99"/>
  </r>
  <r>
    <s v="OS190"/>
    <s v="2008-Norcross-C2-BT3"/>
    <x v="0"/>
    <n v="100"/>
  </r>
  <r>
    <s v="OS190"/>
    <s v="2008-Norcross-C2-BT3"/>
    <x v="0"/>
    <n v="102"/>
  </r>
  <r>
    <s v="OS190"/>
    <s v="2008-Norcross-C2-BT3"/>
    <x v="0"/>
    <n v="102"/>
  </r>
  <r>
    <s v="OS190"/>
    <s v="2008-Norcross-C2-BT3"/>
    <x v="0"/>
    <n v="104"/>
  </r>
  <r>
    <s v="OS190"/>
    <s v="2008-Norcross-C2-BT3"/>
    <x v="0"/>
    <n v="104"/>
  </r>
  <r>
    <s v="OS190"/>
    <s v="2008-Norcross-C2-BT3"/>
    <x v="0"/>
    <n v="104"/>
  </r>
  <r>
    <s v="OS190"/>
    <s v="2008-Norcross-C2-BT3"/>
    <x v="0"/>
    <n v="105"/>
  </r>
  <r>
    <s v="OS190"/>
    <s v="2008-Norcross-C2-BT3"/>
    <x v="0"/>
    <n v="106"/>
  </r>
  <r>
    <s v="OS190"/>
    <s v="2008-Norcross-C2-BT3"/>
    <x v="0"/>
    <n v="108"/>
  </r>
  <r>
    <s v="OS190"/>
    <s v="2008-Norcross-C2-BT3"/>
    <x v="0"/>
    <n v="110"/>
  </r>
  <r>
    <s v="OS190"/>
    <s v="2008-Norcross-C2-BT3"/>
    <x v="0"/>
    <n v="111"/>
  </r>
  <r>
    <s v="OS190"/>
    <s v="2008-Norcross-C2-BT3"/>
    <x v="0"/>
    <n v="111"/>
  </r>
  <r>
    <s v="OS190"/>
    <s v="2008-Norcross-C2-BT3"/>
    <x v="0"/>
    <n v="111"/>
  </r>
  <r>
    <s v="OS190"/>
    <s v="2008-Norcross-C2-BT3"/>
    <x v="0"/>
    <n v="119"/>
  </r>
  <r>
    <s v="OS190"/>
    <s v="2008-Norcross-C2-BT3"/>
    <x v="0"/>
    <n v="136"/>
  </r>
  <r>
    <s v="OS190"/>
    <s v="2008-Norcross-C2-BT3"/>
    <x v="0"/>
    <n v="136"/>
  </r>
  <r>
    <s v="OS190"/>
    <s v="2008-Norcross-C2-BT3"/>
    <x v="0"/>
    <n v="136"/>
  </r>
  <r>
    <s v="OS190"/>
    <s v="2008-Norcross-C2-BT3"/>
    <x v="6"/>
    <n v="94"/>
  </r>
  <r>
    <s v="OS190"/>
    <s v="2008-Norcross-C2-BT3"/>
    <x v="6"/>
    <n v="105"/>
  </r>
  <r>
    <s v="OS190"/>
    <s v="2008-Norcross-C2-BT3"/>
    <x v="6"/>
    <n v="148"/>
  </r>
  <r>
    <s v="OS190"/>
    <s v="2008-Norcross-C2-BT3"/>
    <x v="6"/>
    <n v="153"/>
  </r>
  <r>
    <s v="OS190"/>
    <s v="2008-Norcross-C2-BT3"/>
    <x v="54"/>
    <n v="81"/>
  </r>
  <r>
    <s v="OS190"/>
    <s v="2008-Norcross-C2-BT3"/>
    <x v="1"/>
    <n v="77"/>
  </r>
  <r>
    <s v="OS190"/>
    <s v="2008-Norcross-C2-BT3"/>
    <x v="1"/>
    <n v="108"/>
  </r>
  <r>
    <s v="OS190"/>
    <s v="2008-Norcross-C2-BT3"/>
    <x v="3"/>
    <n v="86"/>
  </r>
  <r>
    <s v="OS190"/>
    <s v="2008-Norcross-C2-BT3"/>
    <x v="3"/>
    <n v="89"/>
  </r>
  <r>
    <s v="OS190"/>
    <s v="2008-Norcross-C2-BT3"/>
    <x v="3"/>
    <n v="107"/>
  </r>
  <r>
    <s v="OS190"/>
    <s v="2008-Norcross-C2-BT3"/>
    <x v="3"/>
    <n v="107"/>
  </r>
  <r>
    <s v="OS190"/>
    <s v="2008-Norcross-C2-BT3"/>
    <x v="3"/>
    <n v="110"/>
  </r>
  <r>
    <s v="OS190"/>
    <s v="2008-Norcross-C2-BT3"/>
    <x v="3"/>
    <n v="123"/>
  </r>
  <r>
    <s v="OS190"/>
    <s v="2008-Norcross-C2-BT3"/>
    <x v="3"/>
    <n v="129"/>
  </r>
  <r>
    <s v="OS190"/>
    <s v="2008-Norcross-C2-BT3"/>
    <x v="3"/>
    <n v="130"/>
  </r>
  <r>
    <s v="OS190"/>
    <s v="2008-Norcross-C2-BT3"/>
    <x v="3"/>
    <n v="135"/>
  </r>
  <r>
    <s v="OS190"/>
    <s v="2008-Norcross-C2-BT3"/>
    <x v="3"/>
    <n v="136"/>
  </r>
  <r>
    <s v="OS190"/>
    <s v="2008-Norcross-C2-BT3"/>
    <x v="3"/>
    <n v="140"/>
  </r>
  <r>
    <s v="OS190"/>
    <s v="2008-Norcross-C2-BT3"/>
    <x v="3"/>
    <n v="141"/>
  </r>
  <r>
    <s v="OS190"/>
    <s v="2008-Norcross-C2-BT3"/>
    <x v="3"/>
    <n v="144"/>
  </r>
  <r>
    <s v="OS190"/>
    <s v="2008-Norcross-C2-BT3"/>
    <x v="3"/>
    <n v="149"/>
  </r>
  <r>
    <s v="OS190"/>
    <s v="2008-Norcross-C2-BT3"/>
    <x v="3"/>
    <n v="150"/>
  </r>
  <r>
    <s v="OS190"/>
    <s v="2008-Norcross-C2-BT3"/>
    <x v="3"/>
    <n v="151"/>
  </r>
  <r>
    <s v="OS190"/>
    <s v="2008-Norcross-C2-BT3"/>
    <x v="3"/>
    <n v="157"/>
  </r>
  <r>
    <s v="OS190"/>
    <s v="2008-Norcross-C2-BT3"/>
    <x v="3"/>
    <n v="157"/>
  </r>
  <r>
    <s v="OS190"/>
    <s v="2008-Norcross-C2-BT3"/>
    <x v="3"/>
    <n v="161"/>
  </r>
  <r>
    <s v="OS190"/>
    <s v="2008-Norcross-C2-BT3"/>
    <x v="3"/>
    <n v="165"/>
  </r>
  <r>
    <s v="OS190"/>
    <s v="2008-Norcross-C2-BT3"/>
    <x v="3"/>
    <n v="170"/>
  </r>
  <r>
    <s v="OS190"/>
    <s v="2008-Norcross-C2-BT3"/>
    <x v="3"/>
    <n v="177"/>
  </r>
  <r>
    <s v="OS190"/>
    <s v="2008-Norcross-C2-BT3"/>
    <x v="3"/>
    <n v="209"/>
  </r>
  <r>
    <s v="OS190"/>
    <s v="2008-Norcross-C2-BT3"/>
    <x v="3"/>
    <n v="226"/>
  </r>
  <r>
    <s v="OS190"/>
    <s v="2008-Norcross-C2-BT3"/>
    <x v="3"/>
    <n v="228"/>
  </r>
  <r>
    <s v="OS190"/>
    <s v="2008-Norcross-C2-BT3"/>
    <x v="3"/>
    <n v="237"/>
  </r>
  <r>
    <s v="OS190"/>
    <s v="2008-Norcross-C2-BT3"/>
    <x v="52"/>
    <n v="115"/>
  </r>
  <r>
    <s v="OS190"/>
    <s v="2008-Norcross-C2-BT3"/>
    <x v="52"/>
    <n v="117"/>
  </r>
  <r>
    <s v="OS190"/>
    <s v="2008-Norcross-C2-BT3"/>
    <x v="52"/>
    <n v="120"/>
  </r>
  <r>
    <s v="OS190"/>
    <s v="2008-Norcross-C2-BT3"/>
    <x v="4"/>
    <n v="60"/>
  </r>
  <r>
    <s v="OS190"/>
    <s v="2008-Norcross-C2-BT3"/>
    <x v="4"/>
    <n v="62"/>
  </r>
  <r>
    <s v="OS190"/>
    <s v="2008-Norcross-C2-BT3"/>
    <x v="4"/>
    <n v="67"/>
  </r>
  <r>
    <s v="OS190"/>
    <s v="2008-Norcross-C2-BT3"/>
    <x v="4"/>
    <n v="68"/>
  </r>
  <r>
    <s v="OS190"/>
    <s v="2008-Norcross-C2-BT3"/>
    <x v="4"/>
    <n v="69"/>
  </r>
  <r>
    <s v="OS190"/>
    <s v="2008-Norcross-C2-BT3"/>
    <x v="4"/>
    <n v="71"/>
  </r>
  <r>
    <s v="OS190"/>
    <s v="2008-Norcross-C2-BT3"/>
    <x v="4"/>
    <n v="72"/>
  </r>
  <r>
    <s v="OS190"/>
    <s v="2008-Norcross-C2-BT3"/>
    <x v="4"/>
    <n v="72"/>
  </r>
  <r>
    <s v="OS190"/>
    <s v="2008-Norcross-C2-BT3"/>
    <x v="4"/>
    <n v="73"/>
  </r>
  <r>
    <s v="OS190"/>
    <s v="2008-Norcross-C2-BT3"/>
    <x v="4"/>
    <n v="74"/>
  </r>
  <r>
    <s v="OS190"/>
    <s v="2008-Norcross-C2-BT3"/>
    <x v="4"/>
    <n v="74"/>
  </r>
  <r>
    <s v="OS190"/>
    <s v="2008-Norcross-C2-BT3"/>
    <x v="4"/>
    <n v="77"/>
  </r>
  <r>
    <s v="OS190"/>
    <s v="2008-Norcross-C2-BT3"/>
    <x v="4"/>
    <n v="78"/>
  </r>
  <r>
    <s v="OS190"/>
    <s v="2008-Norcross-C2-BT3"/>
    <x v="4"/>
    <n v="78"/>
  </r>
  <r>
    <s v="OS190"/>
    <s v="2008-Norcross-C2-BT3"/>
    <x v="4"/>
    <n v="81"/>
  </r>
  <r>
    <s v="OS190"/>
    <s v="2008-Norcross-C2-BT3"/>
    <x v="4"/>
    <n v="122"/>
  </r>
  <r>
    <s v="OS190"/>
    <s v="2008-Norcross-C2-BT3"/>
    <x v="4"/>
    <n v="124"/>
  </r>
  <r>
    <s v="OS190"/>
    <s v="2008-Norcross-C2-BT3"/>
    <x v="4"/>
    <n v="139"/>
  </r>
  <r>
    <s v="OS190"/>
    <s v="2008-Norcross-C2-BT3"/>
    <x v="4"/>
    <n v="144"/>
  </r>
  <r>
    <s v="OS190"/>
    <s v="2008-Norcross-C2-BT3"/>
    <x v="4"/>
    <n v="151"/>
  </r>
  <r>
    <s v="OS190"/>
    <s v="2008-Norcross-C2-BT3"/>
    <x v="4"/>
    <n v="160"/>
  </r>
  <r>
    <s v="OS190"/>
    <s v="2008-Norcross-C2-BT3"/>
    <x v="4"/>
    <n v="164"/>
  </r>
  <r>
    <s v="OS190"/>
    <s v="2008-Norcross-C2-BT3"/>
    <x v="4"/>
    <n v="165"/>
  </r>
  <r>
    <s v="OS190"/>
    <s v="2008-Norcross-C2-BT3"/>
    <x v="4"/>
    <n v="165"/>
  </r>
  <r>
    <s v="OS190"/>
    <s v="2008-Norcross-C2-BT3"/>
    <x v="4"/>
    <n v="175"/>
  </r>
  <r>
    <s v="OS190"/>
    <s v="2008-Norcross-C2-BT3"/>
    <x v="4"/>
    <n v="196"/>
  </r>
  <r>
    <s v="OS190"/>
    <s v="2008-Norcross-C2-BT3"/>
    <x v="55"/>
    <n v="230"/>
  </r>
  <r>
    <s v="OS190"/>
    <s v="2008-Norcross-C2-BT3"/>
    <x v="14"/>
    <n v="107"/>
  </r>
  <r>
    <s v="OS190"/>
    <s v="2008-Norcross-C2-BT3"/>
    <x v="14"/>
    <n v="133"/>
  </r>
  <r>
    <s v="OS190"/>
    <s v="2008-Norcross-C2-BT3"/>
    <x v="17"/>
    <n v="51"/>
  </r>
  <r>
    <s v="OS190"/>
    <s v="2008-Norcross-C2-BT3"/>
    <x v="17"/>
    <n v="57"/>
  </r>
  <r>
    <s v="OS190"/>
    <s v="2008-Norcross-C31-BT14"/>
    <x v="7"/>
    <n v="137"/>
  </r>
  <r>
    <s v="OS190"/>
    <s v="2008-Norcross-C31-BT14"/>
    <x v="6"/>
    <n v="73"/>
  </r>
  <r>
    <s v="OS190"/>
    <s v="2008-Norcross-C31-BT14"/>
    <x v="6"/>
    <n v="75"/>
  </r>
  <r>
    <s v="OS190"/>
    <s v="2008-Norcross-C31-BT14"/>
    <x v="6"/>
    <n v="81"/>
  </r>
  <r>
    <s v="OS190"/>
    <s v="2008-Norcross-C31-BT14"/>
    <x v="3"/>
    <n v="68"/>
  </r>
  <r>
    <s v="OS190"/>
    <s v="2008-Norcross-C31-BT14"/>
    <x v="3"/>
    <n v="72"/>
  </r>
  <r>
    <s v="OS190"/>
    <s v="2008-Norcross-C31-BT14"/>
    <x v="3"/>
    <n v="73"/>
  </r>
  <r>
    <s v="OS190"/>
    <s v="2008-Norcross-C31-BT14"/>
    <x v="3"/>
    <n v="77"/>
  </r>
  <r>
    <s v="OS190"/>
    <s v="2008-Norcross-C31-BT14"/>
    <x v="3"/>
    <n v="78"/>
  </r>
  <r>
    <s v="OS190"/>
    <s v="2008-Norcross-C31-BT14"/>
    <x v="3"/>
    <n v="82"/>
  </r>
  <r>
    <s v="OS190"/>
    <s v="2008-Norcross-C31-BT14"/>
    <x v="3"/>
    <n v="86"/>
  </r>
  <r>
    <s v="OS190"/>
    <s v="2008-Norcross-C31-BT14"/>
    <x v="3"/>
    <n v="89"/>
  </r>
  <r>
    <s v="OS190"/>
    <s v="2008-Norcross-C31-BT14"/>
    <x v="3"/>
    <n v="109"/>
  </r>
  <r>
    <s v="OS190"/>
    <s v="2008-Norcross-C31-BT14"/>
    <x v="3"/>
    <n v="116"/>
  </r>
  <r>
    <s v="OS190"/>
    <s v="2008-Norcross-C31-BT14"/>
    <x v="3"/>
    <n v="127"/>
  </r>
  <r>
    <s v="OS190"/>
    <s v="2008-Norcross-C4-BT19"/>
    <x v="7"/>
    <n v="108"/>
  </r>
  <r>
    <s v="OS190"/>
    <s v="2008-Norcross-C4-BT19"/>
    <x v="7"/>
    <n v="116"/>
  </r>
  <r>
    <s v="OS190"/>
    <s v="2008-Norcross-C4-BT19"/>
    <x v="7"/>
    <n v="117"/>
  </r>
  <r>
    <s v="OS190"/>
    <s v="2008-Norcross-C4-BT19"/>
    <x v="7"/>
    <n v="121"/>
  </r>
  <r>
    <s v="OS190"/>
    <s v="2008-Norcross-C4-BT19"/>
    <x v="7"/>
    <n v="125"/>
  </r>
  <r>
    <s v="OS190"/>
    <s v="2008-Norcross-C4-BT19"/>
    <x v="7"/>
    <n v="130"/>
  </r>
  <r>
    <s v="OS190"/>
    <s v="2008-Norcross-C4-BT19"/>
    <x v="7"/>
    <n v="150"/>
  </r>
  <r>
    <s v="OS190"/>
    <s v="2008-Norcross-C4-BT19"/>
    <x v="20"/>
    <n v="111"/>
  </r>
  <r>
    <s v="OS190"/>
    <s v="2008-Norcross-C4-BT19"/>
    <x v="20"/>
    <n v="112"/>
  </r>
  <r>
    <s v="OS190"/>
    <s v="2008-Norcross-C4-BT19"/>
    <x v="20"/>
    <n v="113"/>
  </r>
  <r>
    <s v="OS190"/>
    <s v="2008-Norcross-C4-BT19"/>
    <x v="20"/>
    <n v="116"/>
  </r>
  <r>
    <s v="OS190"/>
    <s v="2008-Norcross-C4-BT19"/>
    <x v="20"/>
    <n v="116"/>
  </r>
  <r>
    <s v="OS190"/>
    <s v="2008-Norcross-C4-BT19"/>
    <x v="20"/>
    <n v="116"/>
  </r>
  <r>
    <s v="OS190"/>
    <s v="2008-Norcross-C4-BT19"/>
    <x v="20"/>
    <n v="118"/>
  </r>
  <r>
    <s v="OS190"/>
    <s v="2008-Norcross-C4-BT19"/>
    <x v="20"/>
    <n v="119"/>
  </r>
  <r>
    <s v="OS190"/>
    <s v="2008-Norcross-C4-BT19"/>
    <x v="20"/>
    <n v="122"/>
  </r>
  <r>
    <s v="OS190"/>
    <s v="2008-Norcross-C4-BT19"/>
    <x v="20"/>
    <n v="122"/>
  </r>
  <r>
    <s v="OS190"/>
    <s v="2008-Norcross-C4-BT19"/>
    <x v="20"/>
    <n v="123"/>
  </r>
  <r>
    <s v="OS190"/>
    <s v="2008-Norcross-C4-BT19"/>
    <x v="20"/>
    <n v="124"/>
  </r>
  <r>
    <s v="OS190"/>
    <s v="2008-Norcross-C4-BT19"/>
    <x v="20"/>
    <n v="124"/>
  </r>
  <r>
    <s v="OS190"/>
    <s v="2008-Norcross-C4-BT19"/>
    <x v="20"/>
    <n v="125"/>
  </r>
  <r>
    <s v="OS190"/>
    <s v="2008-Norcross-C4-BT19"/>
    <x v="20"/>
    <n v="125"/>
  </r>
  <r>
    <s v="OS190"/>
    <s v="2008-Norcross-C4-BT19"/>
    <x v="20"/>
    <n v="125"/>
  </r>
  <r>
    <s v="OS190"/>
    <s v="2008-Norcross-C4-BT19"/>
    <x v="20"/>
    <n v="125"/>
  </r>
  <r>
    <s v="OS190"/>
    <s v="2008-Norcross-C4-BT19"/>
    <x v="20"/>
    <n v="125"/>
  </r>
  <r>
    <s v="OS190"/>
    <s v="2008-Norcross-C4-BT19"/>
    <x v="20"/>
    <n v="125"/>
  </r>
  <r>
    <s v="OS190"/>
    <s v="2008-Norcross-C4-BT19"/>
    <x v="20"/>
    <n v="126"/>
  </r>
  <r>
    <s v="OS190"/>
    <s v="2008-Norcross-C4-BT19"/>
    <x v="20"/>
    <n v="126"/>
  </r>
  <r>
    <s v="OS190"/>
    <s v="2008-Norcross-C4-BT19"/>
    <x v="20"/>
    <n v="127"/>
  </r>
  <r>
    <s v="OS190"/>
    <s v="2008-Norcross-C4-BT19"/>
    <x v="20"/>
    <n v="128"/>
  </r>
  <r>
    <s v="OS190"/>
    <s v="2008-Norcross-C4-BT19"/>
    <x v="20"/>
    <n v="128"/>
  </r>
  <r>
    <s v="OS190"/>
    <s v="2008-Norcross-C4-BT19"/>
    <x v="20"/>
    <n v="128"/>
  </r>
  <r>
    <s v="OS190"/>
    <s v="2008-Norcross-C4-BT19"/>
    <x v="20"/>
    <n v="128"/>
  </r>
  <r>
    <s v="OS190"/>
    <s v="2008-Norcross-C4-BT19"/>
    <x v="20"/>
    <n v="129"/>
  </r>
  <r>
    <s v="OS190"/>
    <s v="2008-Norcross-C4-BT19"/>
    <x v="20"/>
    <n v="129"/>
  </r>
  <r>
    <s v="OS190"/>
    <s v="2008-Norcross-C4-BT19"/>
    <x v="20"/>
    <n v="130"/>
  </r>
  <r>
    <s v="OS190"/>
    <s v="2008-Norcross-C4-BT19"/>
    <x v="20"/>
    <n v="130"/>
  </r>
  <r>
    <s v="OS190"/>
    <s v="2008-Norcross-C4-BT19"/>
    <x v="20"/>
    <n v="130"/>
  </r>
  <r>
    <s v="OS190"/>
    <s v="2008-Norcross-C4-BT19"/>
    <x v="20"/>
    <n v="130"/>
  </r>
  <r>
    <s v="OS190"/>
    <s v="2008-Norcross-C4-BT19"/>
    <x v="20"/>
    <n v="131"/>
  </r>
  <r>
    <s v="OS190"/>
    <s v="2008-Norcross-C4-BT19"/>
    <x v="20"/>
    <n v="131"/>
  </r>
  <r>
    <s v="OS190"/>
    <s v="2008-Norcross-C4-BT19"/>
    <x v="20"/>
    <n v="131"/>
  </r>
  <r>
    <s v="OS190"/>
    <s v="2008-Norcross-C4-BT19"/>
    <x v="20"/>
    <n v="135"/>
  </r>
  <r>
    <s v="OS190"/>
    <s v="2008-Norcross-C4-BT19"/>
    <x v="20"/>
    <n v="138"/>
  </r>
  <r>
    <s v="OS190"/>
    <s v="2008-Norcross-C4-BT19"/>
    <x v="20"/>
    <n v="140"/>
  </r>
  <r>
    <s v="OS190"/>
    <s v="2008-Norcross-C4-BT19"/>
    <x v="20"/>
    <n v="141"/>
  </r>
  <r>
    <s v="OS190"/>
    <s v="2008-Norcross-C4-BT19"/>
    <x v="20"/>
    <n v="142"/>
  </r>
  <r>
    <s v="OS190"/>
    <s v="2008-Norcross-C4-BT19"/>
    <x v="20"/>
    <n v="143"/>
  </r>
  <r>
    <s v="OS190"/>
    <s v="2008-Norcross-C4-BT19"/>
    <x v="20"/>
    <n v="144"/>
  </r>
  <r>
    <s v="OS190"/>
    <s v="2008-Norcross-C4-BT19"/>
    <x v="20"/>
    <n v="149"/>
  </r>
  <r>
    <s v="OS190"/>
    <s v="2008-Norcross-C4-BT19"/>
    <x v="20"/>
    <n v="168"/>
  </r>
  <r>
    <s v="OS190"/>
    <s v="2008-Norcross-C4-BT19"/>
    <x v="20"/>
    <n v="175"/>
  </r>
  <r>
    <s v="OS190"/>
    <s v="2008-Norcross-C4-BT19"/>
    <x v="20"/>
    <n v="182"/>
  </r>
  <r>
    <s v="OS190"/>
    <s v="2008-Norcross-C4-BT19"/>
    <x v="11"/>
    <n v="125"/>
  </r>
  <r>
    <s v="OS190"/>
    <s v="2008-Norcross-C4-BT19"/>
    <x v="0"/>
    <n v="84"/>
  </r>
  <r>
    <s v="OS190"/>
    <s v="2008-Norcross-C4-BT19"/>
    <x v="0"/>
    <n v="87"/>
  </r>
  <r>
    <s v="OS190"/>
    <s v="2008-Norcross-C4-BT19"/>
    <x v="0"/>
    <n v="89"/>
  </r>
  <r>
    <s v="OS190"/>
    <s v="2008-Norcross-C4-BT19"/>
    <x v="0"/>
    <n v="90"/>
  </r>
  <r>
    <s v="OS190"/>
    <s v="2008-Norcross-C4-BT19"/>
    <x v="0"/>
    <n v="93"/>
  </r>
  <r>
    <s v="OS190"/>
    <s v="2008-Norcross-C4-BT19"/>
    <x v="0"/>
    <n v="94"/>
  </r>
  <r>
    <s v="OS190"/>
    <s v="2008-Norcross-C4-BT19"/>
    <x v="0"/>
    <n v="99"/>
  </r>
  <r>
    <s v="OS190"/>
    <s v="2008-Norcross-C4-BT19"/>
    <x v="0"/>
    <n v="104"/>
  </r>
  <r>
    <s v="OS190"/>
    <s v="2008-Norcross-C4-BT19"/>
    <x v="0"/>
    <n v="117"/>
  </r>
  <r>
    <s v="OS190"/>
    <s v="2008-Norcross-C4-BT19"/>
    <x v="0"/>
    <n v="118"/>
  </r>
  <r>
    <s v="OS190"/>
    <s v="2008-Norcross-C4-BT19"/>
    <x v="0"/>
    <n v="121"/>
  </r>
  <r>
    <s v="OS190"/>
    <s v="2008-Norcross-C4-BT19"/>
    <x v="0"/>
    <n v="121"/>
  </r>
  <r>
    <s v="OS190"/>
    <s v="2008-Norcross-C4-BT19"/>
    <x v="0"/>
    <n v="121"/>
  </r>
  <r>
    <s v="OS190"/>
    <s v="2008-Norcross-C4-BT19"/>
    <x v="0"/>
    <n v="126"/>
  </r>
  <r>
    <s v="OS190"/>
    <s v="2008-Norcross-C4-BT19"/>
    <x v="0"/>
    <n v="130"/>
  </r>
  <r>
    <s v="OS190"/>
    <s v="2008-Norcross-C4-BT19"/>
    <x v="0"/>
    <n v="136"/>
  </r>
  <r>
    <s v="OS190"/>
    <s v="2008-Norcross-C4-BT19"/>
    <x v="0"/>
    <n v="144"/>
  </r>
  <r>
    <s v="OS190"/>
    <s v="2008-Norcross-C4-BT19"/>
    <x v="6"/>
    <n v="121"/>
  </r>
  <r>
    <s v="OS190"/>
    <s v="2008-Norcross-C4-BT19"/>
    <x v="6"/>
    <n v="128"/>
  </r>
  <r>
    <s v="OS190"/>
    <s v="2008-Norcross-C4-BT19"/>
    <x v="6"/>
    <n v="129"/>
  </r>
  <r>
    <s v="OS190"/>
    <s v="2008-Norcross-C4-BT19"/>
    <x v="6"/>
    <n v="129"/>
  </r>
  <r>
    <s v="OS190"/>
    <s v="2008-Norcross-C4-BT19"/>
    <x v="6"/>
    <n v="135"/>
  </r>
  <r>
    <s v="OS190"/>
    <s v="2008-Norcross-C4-BT19"/>
    <x v="6"/>
    <n v="150"/>
  </r>
  <r>
    <s v="OS190"/>
    <s v="2008-Norcross-C4-BT19"/>
    <x v="6"/>
    <n v="151"/>
  </r>
  <r>
    <s v="OS190"/>
    <s v="2008-Norcross-C4-BT19"/>
    <x v="6"/>
    <n v="185"/>
  </r>
  <r>
    <s v="OS190"/>
    <s v="2008-Norcross-C4-BT19"/>
    <x v="6"/>
    <n v="195"/>
  </r>
  <r>
    <s v="OS190"/>
    <s v="2008-Norcross-C4-BT19"/>
    <x v="6"/>
    <n v="215"/>
  </r>
  <r>
    <s v="OS190"/>
    <s v="2008-Norcross-C4-BT19"/>
    <x v="35"/>
    <n v="113"/>
  </r>
  <r>
    <s v="OS190"/>
    <s v="2008-Norcross-C4-BT19"/>
    <x v="35"/>
    <n v="125"/>
  </r>
  <r>
    <s v="OS190"/>
    <s v="2008-Norcross-C4-BT19"/>
    <x v="35"/>
    <n v="146"/>
  </r>
  <r>
    <s v="OS190"/>
    <s v="2008-Norcross-C4-BT19"/>
    <x v="54"/>
    <n v="96"/>
  </r>
  <r>
    <s v="OS190"/>
    <s v="2008-Norcross-C4-BT19"/>
    <x v="3"/>
    <n v="82"/>
  </r>
  <r>
    <s v="OS190"/>
    <s v="2008-Norcross-C4-BT19"/>
    <x v="3"/>
    <n v="84"/>
  </r>
  <r>
    <s v="OS190"/>
    <s v="2008-Norcross-C4-BT19"/>
    <x v="3"/>
    <n v="86"/>
  </r>
  <r>
    <s v="OS190"/>
    <s v="2008-Norcross-C4-BT19"/>
    <x v="3"/>
    <n v="86"/>
  </r>
  <r>
    <s v="OS190"/>
    <s v="2008-Norcross-C4-BT19"/>
    <x v="3"/>
    <n v="88"/>
  </r>
  <r>
    <s v="OS190"/>
    <s v="2008-Norcross-C4-BT19"/>
    <x v="3"/>
    <n v="90"/>
  </r>
  <r>
    <s v="OS190"/>
    <s v="2008-Norcross-C4-BT19"/>
    <x v="3"/>
    <n v="92"/>
  </r>
  <r>
    <s v="OS190"/>
    <s v="2008-Norcross-C4-BT19"/>
    <x v="3"/>
    <n v="99"/>
  </r>
  <r>
    <s v="OS190"/>
    <s v="2008-Norcross-C4-BT19"/>
    <x v="3"/>
    <n v="111"/>
  </r>
  <r>
    <s v="OS190"/>
    <s v="2008-Norcross-C4-BT19"/>
    <x v="3"/>
    <n v="117"/>
  </r>
  <r>
    <s v="OS190"/>
    <s v="2008-Norcross-C4-BT19"/>
    <x v="3"/>
    <n v="120"/>
  </r>
  <r>
    <s v="OS190"/>
    <s v="2008-Norcross-C4-BT19"/>
    <x v="3"/>
    <n v="123"/>
  </r>
  <r>
    <s v="OS190"/>
    <s v="2008-Norcross-C4-BT19"/>
    <x v="3"/>
    <n v="125"/>
  </r>
  <r>
    <s v="OS190"/>
    <s v="2008-Norcross-C4-BT19"/>
    <x v="3"/>
    <n v="126"/>
  </r>
  <r>
    <s v="OS190"/>
    <s v="2008-Norcross-C4-BT19"/>
    <x v="3"/>
    <n v="128"/>
  </r>
  <r>
    <s v="OS190"/>
    <s v="2008-Norcross-C4-BT19"/>
    <x v="3"/>
    <n v="131"/>
  </r>
  <r>
    <s v="OS190"/>
    <s v="2008-Norcross-C4-BT19"/>
    <x v="3"/>
    <n v="132"/>
  </r>
  <r>
    <s v="OS190"/>
    <s v="2008-Norcross-C4-BT19"/>
    <x v="3"/>
    <n v="137"/>
  </r>
  <r>
    <s v="OS190"/>
    <s v="2008-Norcross-C4-BT19"/>
    <x v="3"/>
    <n v="138"/>
  </r>
  <r>
    <s v="OS190"/>
    <s v="2008-Norcross-C4-BT19"/>
    <x v="3"/>
    <n v="140"/>
  </r>
  <r>
    <s v="OS190"/>
    <s v="2008-Norcross-C4-BT19"/>
    <x v="3"/>
    <n v="142"/>
  </r>
  <r>
    <s v="OS190"/>
    <s v="2008-Norcross-C4-BT19"/>
    <x v="3"/>
    <n v="145"/>
  </r>
  <r>
    <s v="OS190"/>
    <s v="2008-Norcross-C4-BT19"/>
    <x v="3"/>
    <n v="154"/>
  </r>
  <r>
    <s v="OS190"/>
    <s v="2008-Norcross-C4-BT19"/>
    <x v="3"/>
    <n v="155"/>
  </r>
  <r>
    <s v="OS190"/>
    <s v="2008-Norcross-C4-BT19"/>
    <x v="3"/>
    <n v="177"/>
  </r>
  <r>
    <s v="OS190"/>
    <s v="2008-Norcross-C4-BT19"/>
    <x v="3"/>
    <n v="180"/>
  </r>
  <r>
    <s v="OS190"/>
    <s v="2008-Norcross-C4-BT19"/>
    <x v="3"/>
    <n v="185"/>
  </r>
  <r>
    <s v="OS190"/>
    <s v="2008-Norcross-C4-BT19"/>
    <x v="3"/>
    <n v="186"/>
  </r>
  <r>
    <s v="OS190"/>
    <s v="2008-Norcross-C4-BT19"/>
    <x v="3"/>
    <n v="188"/>
  </r>
  <r>
    <s v="OS190"/>
    <s v="2008-Norcross-C4-BT19"/>
    <x v="3"/>
    <n v="196"/>
  </r>
  <r>
    <s v="OS190"/>
    <s v="2008-Norcross-C4-BT19"/>
    <x v="3"/>
    <n v="196"/>
  </r>
  <r>
    <s v="OS190"/>
    <s v="2008-Norcross-C4-BT19"/>
    <x v="3"/>
    <n v="206"/>
  </r>
  <r>
    <s v="OS190"/>
    <s v="2008-Norcross-C4-BT19"/>
    <x v="3"/>
    <n v="211"/>
  </r>
  <r>
    <s v="OS190"/>
    <s v="2008-Norcross-C4-BT19"/>
    <x v="3"/>
    <n v="235"/>
  </r>
  <r>
    <s v="OS190"/>
    <s v="2008-Norcross-C4-BT19"/>
    <x v="3"/>
    <n v="236"/>
  </r>
  <r>
    <s v="OS190"/>
    <s v="2008-Norcross-C4-BT19"/>
    <x v="4"/>
    <n v="70"/>
  </r>
  <r>
    <s v="OS190"/>
    <s v="2008-Norcross-C4-BT19"/>
    <x v="4"/>
    <n v="72"/>
  </r>
  <r>
    <s v="OS190"/>
    <s v="2008-Norcross-C4-BT19"/>
    <x v="4"/>
    <n v="73"/>
  </r>
  <r>
    <s v="OS190"/>
    <s v="2008-Norcross-C4-BT19"/>
    <x v="4"/>
    <n v="73"/>
  </r>
  <r>
    <s v="OS190"/>
    <s v="2008-Norcross-C4-BT19"/>
    <x v="4"/>
    <n v="77"/>
  </r>
  <r>
    <s v="OS190"/>
    <s v="2008-Norcross-C4-BT19"/>
    <x v="4"/>
    <n v="80"/>
  </r>
  <r>
    <s v="OS190"/>
    <s v="2008-Norcross-C4-BT19"/>
    <x v="4"/>
    <n v="80"/>
  </r>
  <r>
    <s v="OS190"/>
    <s v="2008-Norcross-C4-BT19"/>
    <x v="4"/>
    <n v="91"/>
  </r>
  <r>
    <s v="OS190"/>
    <s v="2008-Norcross-C4-BT19"/>
    <x v="5"/>
    <n v="100"/>
  </r>
  <r>
    <s v="OS190"/>
    <s v="2008-Norcross-C4-BT20"/>
    <x v="7"/>
    <n v="100"/>
  </r>
  <r>
    <s v="OS190"/>
    <s v="2008-Norcross-C4-BT20"/>
    <x v="7"/>
    <n v="111"/>
  </r>
  <r>
    <s v="OS190"/>
    <s v="2008-Norcross-C4-BT20"/>
    <x v="7"/>
    <n v="117"/>
  </r>
  <r>
    <s v="OS190"/>
    <s v="2008-Norcross-C4-BT20"/>
    <x v="7"/>
    <n v="118"/>
  </r>
  <r>
    <s v="OS190"/>
    <s v="2008-Norcross-C4-BT20"/>
    <x v="7"/>
    <n v="120"/>
  </r>
  <r>
    <s v="OS190"/>
    <s v="2008-Norcross-C4-BT20"/>
    <x v="7"/>
    <n v="121"/>
  </r>
  <r>
    <s v="OS190"/>
    <s v="2008-Norcross-C4-BT20"/>
    <x v="7"/>
    <n v="124"/>
  </r>
  <r>
    <s v="OS190"/>
    <s v="2008-Norcross-C4-BT20"/>
    <x v="7"/>
    <n v="125"/>
  </r>
  <r>
    <s v="OS190"/>
    <s v="2008-Norcross-C4-BT20"/>
    <x v="7"/>
    <n v="125"/>
  </r>
  <r>
    <s v="OS190"/>
    <s v="2008-Norcross-C4-BT20"/>
    <x v="7"/>
    <n v="125"/>
  </r>
  <r>
    <s v="OS190"/>
    <s v="2008-Norcross-C4-BT20"/>
    <x v="7"/>
    <n v="125"/>
  </r>
  <r>
    <s v="OS190"/>
    <s v="2008-Norcross-C4-BT20"/>
    <x v="7"/>
    <n v="126"/>
  </r>
  <r>
    <s v="OS190"/>
    <s v="2008-Norcross-C4-BT20"/>
    <x v="7"/>
    <n v="128"/>
  </r>
  <r>
    <s v="OS190"/>
    <s v="2008-Norcross-C4-BT20"/>
    <x v="7"/>
    <n v="129"/>
  </r>
  <r>
    <s v="OS190"/>
    <s v="2008-Norcross-C4-BT20"/>
    <x v="7"/>
    <n v="130"/>
  </r>
  <r>
    <s v="OS190"/>
    <s v="2008-Norcross-C4-BT20"/>
    <x v="7"/>
    <n v="130"/>
  </r>
  <r>
    <s v="OS190"/>
    <s v="2008-Norcross-C4-BT20"/>
    <x v="7"/>
    <n v="130"/>
  </r>
  <r>
    <s v="OS190"/>
    <s v="2008-Norcross-C4-BT20"/>
    <x v="7"/>
    <n v="131"/>
  </r>
  <r>
    <s v="OS190"/>
    <s v="2008-Norcross-C4-BT20"/>
    <x v="7"/>
    <n v="131"/>
  </r>
  <r>
    <s v="OS190"/>
    <s v="2008-Norcross-C4-BT20"/>
    <x v="7"/>
    <n v="132"/>
  </r>
  <r>
    <s v="OS190"/>
    <s v="2008-Norcross-C4-BT20"/>
    <x v="7"/>
    <n v="133"/>
  </r>
  <r>
    <s v="OS190"/>
    <s v="2008-Norcross-C4-BT20"/>
    <x v="7"/>
    <n v="134"/>
  </r>
  <r>
    <s v="OS190"/>
    <s v="2008-Norcross-C4-BT20"/>
    <x v="7"/>
    <n v="137"/>
  </r>
  <r>
    <s v="OS190"/>
    <s v="2008-Norcross-C4-BT20"/>
    <x v="7"/>
    <n v="139"/>
  </r>
  <r>
    <s v="OS190"/>
    <s v="2008-Norcross-C4-BT20"/>
    <x v="7"/>
    <n v="140"/>
  </r>
  <r>
    <s v="OS190"/>
    <s v="2008-Norcross-C4-BT20"/>
    <x v="7"/>
    <n v="140"/>
  </r>
  <r>
    <s v="OS190"/>
    <s v="2008-Norcross-C4-BT20"/>
    <x v="7"/>
    <n v="142"/>
  </r>
  <r>
    <s v="OS190"/>
    <s v="2008-Norcross-C4-BT20"/>
    <x v="7"/>
    <n v="143"/>
  </r>
  <r>
    <s v="OS190"/>
    <s v="2008-Norcross-C4-BT20"/>
    <x v="7"/>
    <n v="144"/>
  </r>
  <r>
    <s v="OS190"/>
    <s v="2008-Norcross-C4-BT20"/>
    <x v="7"/>
    <n v="149"/>
  </r>
  <r>
    <s v="OS190"/>
    <s v="2008-Norcross-C4-BT20"/>
    <x v="7"/>
    <n v="153"/>
  </r>
  <r>
    <s v="OS190"/>
    <s v="2008-Norcross-C4-BT20"/>
    <x v="20"/>
    <n v="114"/>
  </r>
  <r>
    <s v="OS190"/>
    <s v="2008-Norcross-C4-BT20"/>
    <x v="20"/>
    <n v="114"/>
  </r>
  <r>
    <s v="OS190"/>
    <s v="2008-Norcross-C4-BT20"/>
    <x v="20"/>
    <n v="115"/>
  </r>
  <r>
    <s v="OS190"/>
    <s v="2008-Norcross-C4-BT20"/>
    <x v="20"/>
    <n v="119"/>
  </r>
  <r>
    <s v="OS190"/>
    <s v="2008-Norcross-C4-BT20"/>
    <x v="20"/>
    <n v="120"/>
  </r>
  <r>
    <s v="OS190"/>
    <s v="2008-Norcross-C4-BT20"/>
    <x v="20"/>
    <n v="121"/>
  </r>
  <r>
    <s v="OS190"/>
    <s v="2008-Norcross-C4-BT20"/>
    <x v="20"/>
    <n v="122"/>
  </r>
  <r>
    <s v="OS190"/>
    <s v="2008-Norcross-C4-BT20"/>
    <x v="20"/>
    <n v="124"/>
  </r>
  <r>
    <s v="OS190"/>
    <s v="2008-Norcross-C4-BT20"/>
    <x v="20"/>
    <n v="125"/>
  </r>
  <r>
    <s v="OS190"/>
    <s v="2008-Norcross-C4-BT20"/>
    <x v="20"/>
    <n v="125"/>
  </r>
  <r>
    <s v="OS190"/>
    <s v="2008-Norcross-C4-BT20"/>
    <x v="20"/>
    <n v="127"/>
  </r>
  <r>
    <s v="OS190"/>
    <s v="2008-Norcross-C4-BT20"/>
    <x v="20"/>
    <n v="128"/>
  </r>
  <r>
    <s v="OS190"/>
    <s v="2008-Norcross-C4-BT20"/>
    <x v="20"/>
    <n v="129"/>
  </r>
  <r>
    <s v="OS190"/>
    <s v="2008-Norcross-C4-BT20"/>
    <x v="20"/>
    <n v="130"/>
  </r>
  <r>
    <s v="OS190"/>
    <s v="2008-Norcross-C4-BT20"/>
    <x v="20"/>
    <n v="130"/>
  </r>
  <r>
    <s v="OS190"/>
    <s v="2008-Norcross-C4-BT20"/>
    <x v="20"/>
    <n v="131"/>
  </r>
  <r>
    <s v="OS190"/>
    <s v="2008-Norcross-C4-BT20"/>
    <x v="20"/>
    <n v="134"/>
  </r>
  <r>
    <s v="OS190"/>
    <s v="2008-Norcross-C4-BT20"/>
    <x v="20"/>
    <n v="135"/>
  </r>
  <r>
    <s v="OS190"/>
    <s v="2008-Norcross-C4-BT20"/>
    <x v="20"/>
    <n v="137"/>
  </r>
  <r>
    <s v="OS190"/>
    <s v="2008-Norcross-C4-BT20"/>
    <x v="20"/>
    <n v="139"/>
  </r>
  <r>
    <s v="OS190"/>
    <s v="2008-Norcross-C4-BT20"/>
    <x v="20"/>
    <n v="140"/>
  </r>
  <r>
    <s v="OS190"/>
    <s v="2008-Norcross-C4-BT20"/>
    <x v="20"/>
    <n v="141"/>
  </r>
  <r>
    <s v="OS190"/>
    <s v="2008-Norcross-C4-BT20"/>
    <x v="20"/>
    <n v="145"/>
  </r>
  <r>
    <s v="OS190"/>
    <s v="2008-Norcross-C4-BT20"/>
    <x v="20"/>
    <n v="176"/>
  </r>
  <r>
    <s v="OS190"/>
    <s v="2008-Norcross-C4-BT20"/>
    <x v="20"/>
    <n v="192"/>
  </r>
  <r>
    <s v="OS190"/>
    <s v="2008-Norcross-C4-BT20"/>
    <x v="0"/>
    <n v="60"/>
  </r>
  <r>
    <s v="OS190"/>
    <s v="2008-Norcross-C4-BT20"/>
    <x v="0"/>
    <n v="82"/>
  </r>
  <r>
    <s v="OS190"/>
    <s v="2008-Norcross-C4-BT20"/>
    <x v="0"/>
    <n v="84"/>
  </r>
  <r>
    <s v="OS190"/>
    <s v="2008-Norcross-C4-BT20"/>
    <x v="0"/>
    <n v="86"/>
  </r>
  <r>
    <s v="OS190"/>
    <s v="2008-Norcross-C4-BT20"/>
    <x v="0"/>
    <n v="95"/>
  </r>
  <r>
    <s v="OS190"/>
    <s v="2008-Norcross-C4-BT20"/>
    <x v="0"/>
    <n v="99"/>
  </r>
  <r>
    <s v="OS190"/>
    <s v="2008-Norcross-C4-BT20"/>
    <x v="0"/>
    <n v="99"/>
  </r>
  <r>
    <s v="OS190"/>
    <s v="2008-Norcross-C4-BT20"/>
    <x v="0"/>
    <n v="102"/>
  </r>
  <r>
    <s v="OS190"/>
    <s v="2008-Norcross-C4-BT20"/>
    <x v="0"/>
    <n v="107"/>
  </r>
  <r>
    <s v="OS190"/>
    <s v="2008-Norcross-C4-BT20"/>
    <x v="0"/>
    <n v="107"/>
  </r>
  <r>
    <s v="OS190"/>
    <s v="2008-Norcross-C4-BT20"/>
    <x v="0"/>
    <n v="114"/>
  </r>
  <r>
    <s v="OS190"/>
    <s v="2008-Norcross-C4-BT20"/>
    <x v="0"/>
    <n v="115"/>
  </r>
  <r>
    <s v="OS190"/>
    <s v="2008-Norcross-C4-BT20"/>
    <x v="0"/>
    <n v="128"/>
  </r>
  <r>
    <s v="OS190"/>
    <s v="2008-Norcross-C4-BT20"/>
    <x v="0"/>
    <n v="134"/>
  </r>
  <r>
    <s v="OS190"/>
    <s v="2008-Norcross-C4-BT20"/>
    <x v="0"/>
    <n v="136"/>
  </r>
  <r>
    <s v="OS190"/>
    <s v="2008-Norcross-C4-BT20"/>
    <x v="0"/>
    <n v="150"/>
  </r>
  <r>
    <s v="OS190"/>
    <s v="2008-Norcross-C4-BT20"/>
    <x v="6"/>
    <n v="75"/>
  </r>
  <r>
    <s v="OS190"/>
    <s v="2008-Norcross-C4-BT20"/>
    <x v="6"/>
    <n v="130"/>
  </r>
  <r>
    <s v="OS190"/>
    <s v="2008-Norcross-C4-BT20"/>
    <x v="6"/>
    <n v="142"/>
  </r>
  <r>
    <s v="OS190"/>
    <s v="2008-Norcross-C4-BT20"/>
    <x v="6"/>
    <n v="142"/>
  </r>
  <r>
    <s v="OS190"/>
    <s v="2008-Norcross-C4-BT20"/>
    <x v="6"/>
    <n v="143"/>
  </r>
  <r>
    <s v="OS190"/>
    <s v="2008-Norcross-C4-BT20"/>
    <x v="6"/>
    <n v="164"/>
  </r>
  <r>
    <s v="OS190"/>
    <s v="2008-Norcross-C4-BT20"/>
    <x v="6"/>
    <n v="165"/>
  </r>
  <r>
    <s v="OS190"/>
    <s v="2008-Norcross-C4-BT20"/>
    <x v="6"/>
    <n v="184"/>
  </r>
  <r>
    <s v="OS190"/>
    <s v="2008-Norcross-C4-BT20"/>
    <x v="6"/>
    <n v="190"/>
  </r>
  <r>
    <s v="OS190"/>
    <s v="2008-Norcross-C4-BT20"/>
    <x v="6"/>
    <n v="193"/>
  </r>
  <r>
    <s v="OS190"/>
    <s v="2008-Norcross-C4-BT20"/>
    <x v="6"/>
    <n v="194"/>
  </r>
  <r>
    <s v="OS190"/>
    <s v="2008-Norcross-C4-BT20"/>
    <x v="3"/>
    <n v="80"/>
  </r>
  <r>
    <s v="OS190"/>
    <s v="2008-Norcross-C4-BT20"/>
    <x v="3"/>
    <n v="84"/>
  </r>
  <r>
    <s v="OS190"/>
    <s v="2008-Norcross-C4-BT20"/>
    <x v="3"/>
    <n v="90"/>
  </r>
  <r>
    <s v="OS190"/>
    <s v="2008-Norcross-C4-BT20"/>
    <x v="3"/>
    <n v="91"/>
  </r>
  <r>
    <s v="OS190"/>
    <s v="2008-Norcross-C4-BT20"/>
    <x v="3"/>
    <n v="91"/>
  </r>
  <r>
    <s v="OS190"/>
    <s v="2008-Norcross-C4-BT20"/>
    <x v="3"/>
    <n v="91"/>
  </r>
  <r>
    <s v="OS190"/>
    <s v="2008-Norcross-C4-BT20"/>
    <x v="3"/>
    <n v="94"/>
  </r>
  <r>
    <s v="OS190"/>
    <s v="2008-Norcross-C4-BT20"/>
    <x v="3"/>
    <n v="95"/>
  </r>
  <r>
    <s v="OS190"/>
    <s v="2008-Norcross-C4-BT20"/>
    <x v="3"/>
    <n v="95"/>
  </r>
  <r>
    <s v="OS190"/>
    <s v="2008-Norcross-C4-BT20"/>
    <x v="3"/>
    <n v="95"/>
  </r>
  <r>
    <s v="OS190"/>
    <s v="2008-Norcross-C4-BT20"/>
    <x v="3"/>
    <n v="96"/>
  </r>
  <r>
    <s v="OS190"/>
    <s v="2008-Norcross-C4-BT20"/>
    <x v="3"/>
    <n v="97"/>
  </r>
  <r>
    <s v="OS190"/>
    <s v="2008-Norcross-C4-BT20"/>
    <x v="3"/>
    <n v="97"/>
  </r>
  <r>
    <s v="OS190"/>
    <s v="2008-Norcross-C4-BT20"/>
    <x v="3"/>
    <n v="120"/>
  </r>
  <r>
    <s v="OS190"/>
    <s v="2008-Norcross-C4-BT20"/>
    <x v="3"/>
    <n v="124"/>
  </r>
  <r>
    <s v="OS190"/>
    <s v="2008-Norcross-C4-BT20"/>
    <x v="3"/>
    <n v="125"/>
  </r>
  <r>
    <s v="OS190"/>
    <s v="2008-Norcross-C4-BT20"/>
    <x v="3"/>
    <n v="127"/>
  </r>
  <r>
    <s v="OS190"/>
    <s v="2008-Norcross-C4-BT20"/>
    <x v="3"/>
    <n v="129"/>
  </r>
  <r>
    <s v="OS190"/>
    <s v="2008-Norcross-C4-BT20"/>
    <x v="3"/>
    <n v="135"/>
  </r>
  <r>
    <s v="OS190"/>
    <s v="2008-Norcross-C4-BT20"/>
    <x v="3"/>
    <n v="135"/>
  </r>
  <r>
    <s v="OS190"/>
    <s v="2008-Norcross-C4-BT20"/>
    <x v="3"/>
    <n v="135"/>
  </r>
  <r>
    <s v="OS190"/>
    <s v="2008-Norcross-C4-BT20"/>
    <x v="3"/>
    <n v="135"/>
  </r>
  <r>
    <s v="OS190"/>
    <s v="2008-Norcross-C4-BT20"/>
    <x v="3"/>
    <n v="136"/>
  </r>
  <r>
    <s v="OS190"/>
    <s v="2008-Norcross-C4-BT20"/>
    <x v="3"/>
    <n v="142"/>
  </r>
  <r>
    <s v="OS190"/>
    <s v="2008-Norcross-C4-BT20"/>
    <x v="3"/>
    <n v="152"/>
  </r>
  <r>
    <s v="OS190"/>
    <s v="2008-Norcross-C4-BT20"/>
    <x v="3"/>
    <n v="152"/>
  </r>
  <r>
    <s v="OS190"/>
    <s v="2008-Norcross-C4-BT20"/>
    <x v="3"/>
    <n v="152"/>
  </r>
  <r>
    <s v="OS190"/>
    <s v="2008-Norcross-C4-BT20"/>
    <x v="3"/>
    <n v="155"/>
  </r>
  <r>
    <s v="OS190"/>
    <s v="2008-Norcross-C4-BT20"/>
    <x v="3"/>
    <n v="156"/>
  </r>
  <r>
    <s v="OS190"/>
    <s v="2008-Norcross-C4-BT20"/>
    <x v="3"/>
    <n v="160"/>
  </r>
  <r>
    <s v="OS190"/>
    <s v="2008-Norcross-C4-BT20"/>
    <x v="3"/>
    <n v="165"/>
  </r>
  <r>
    <s v="OS190"/>
    <s v="2008-Norcross-C4-BT20"/>
    <x v="3"/>
    <n v="170"/>
  </r>
  <r>
    <s v="OS190"/>
    <s v="2008-Norcross-C4-BT20"/>
    <x v="3"/>
    <n v="171"/>
  </r>
  <r>
    <s v="OS190"/>
    <s v="2008-Norcross-C4-BT20"/>
    <x v="3"/>
    <n v="171"/>
  </r>
  <r>
    <s v="OS190"/>
    <s v="2008-Norcross-C4-BT20"/>
    <x v="3"/>
    <n v="173"/>
  </r>
  <r>
    <s v="OS190"/>
    <s v="2008-Norcross-C4-BT20"/>
    <x v="3"/>
    <n v="174"/>
  </r>
  <r>
    <s v="OS190"/>
    <s v="2008-Norcross-C4-BT20"/>
    <x v="3"/>
    <n v="177"/>
  </r>
  <r>
    <s v="OS190"/>
    <s v="2008-Norcross-C4-BT20"/>
    <x v="3"/>
    <n v="179"/>
  </r>
  <r>
    <s v="OS190"/>
    <s v="2008-Norcross-C4-BT20"/>
    <x v="3"/>
    <n v="180"/>
  </r>
  <r>
    <s v="OS190"/>
    <s v="2008-Norcross-C4-BT20"/>
    <x v="3"/>
    <n v="201"/>
  </r>
  <r>
    <s v="OS190"/>
    <s v="2008-Norcross-C4-BT20"/>
    <x v="3"/>
    <n v="218"/>
  </r>
  <r>
    <s v="OS190"/>
    <s v="2008-Norcross-C4-BT20"/>
    <x v="3"/>
    <n v="224"/>
  </r>
  <r>
    <s v="OS190"/>
    <s v="2008-Norcross-C4-BT20"/>
    <x v="4"/>
    <n v="59"/>
  </r>
  <r>
    <s v="OS190"/>
    <s v="2008-Norcross-C4-BT20"/>
    <x v="4"/>
    <n v="71"/>
  </r>
  <r>
    <s v="OS190"/>
    <s v="2008-Norcross-C9-BT18"/>
    <x v="7"/>
    <n v="122"/>
  </r>
  <r>
    <s v="OS190"/>
    <s v="2008-Norcross-C9-BT18"/>
    <x v="9"/>
    <n v="64"/>
  </r>
  <r>
    <s v="OS190"/>
    <s v="2008-Norcross-C9-BT18"/>
    <x v="9"/>
    <n v="67"/>
  </r>
  <r>
    <s v="OS190"/>
    <s v="2008-Norcross-C9-BT18"/>
    <x v="9"/>
    <n v="70"/>
  </r>
  <r>
    <s v="OS190"/>
    <s v="2008-Norcross-C9-BT18"/>
    <x v="9"/>
    <n v="71"/>
  </r>
  <r>
    <s v="OS190"/>
    <s v="2008-Norcross-C9-BT18"/>
    <x v="9"/>
    <n v="74"/>
  </r>
  <r>
    <s v="OS190"/>
    <s v="2008-Norcross-C9-BT18"/>
    <x v="9"/>
    <n v="77"/>
  </r>
  <r>
    <s v="OS190"/>
    <s v="2008-Norcross-C9-BT18"/>
    <x v="9"/>
    <n v="78"/>
  </r>
  <r>
    <s v="OS190"/>
    <s v="2008-Norcross-C9-BT18"/>
    <x v="9"/>
    <n v="83"/>
  </r>
  <r>
    <s v="OS190"/>
    <s v="2008-Norcross-C9-BT18"/>
    <x v="20"/>
    <n v="103"/>
  </r>
  <r>
    <s v="OS190"/>
    <s v="2008-Norcross-C9-BT18"/>
    <x v="11"/>
    <n v="99"/>
  </r>
  <r>
    <s v="OS190"/>
    <s v="2008-Norcross-C9-BT18"/>
    <x v="11"/>
    <n v="115"/>
  </r>
  <r>
    <s v="OS190"/>
    <s v="2008-Norcross-C9-BT18"/>
    <x v="11"/>
    <n v="115"/>
  </r>
  <r>
    <s v="OS190"/>
    <s v="2008-Norcross-C9-BT18"/>
    <x v="13"/>
    <n v="81"/>
  </r>
  <r>
    <s v="OS190"/>
    <s v="2008-Norcross-C9-BT18"/>
    <x v="13"/>
    <n v="86"/>
  </r>
  <r>
    <s v="OS190"/>
    <s v="2008-Norcross-C9-BT18"/>
    <x v="13"/>
    <n v="97"/>
  </r>
  <r>
    <s v="OS190"/>
    <s v="2008-Norcross-C9-BT18"/>
    <x v="13"/>
    <n v="103"/>
  </r>
  <r>
    <s v="OS190"/>
    <s v="2008-Norcross-C9-BT18"/>
    <x v="13"/>
    <n v="106"/>
  </r>
  <r>
    <s v="OS190"/>
    <s v="2008-Norcross-C9-BT18"/>
    <x v="13"/>
    <n v="109"/>
  </r>
  <r>
    <s v="OS190"/>
    <s v="2008-Norcross-C9-BT18"/>
    <x v="13"/>
    <n v="115"/>
  </r>
  <r>
    <s v="OS190"/>
    <s v="2008-Norcross-C9-BT18"/>
    <x v="13"/>
    <n v="120"/>
  </r>
  <r>
    <s v="OS190"/>
    <s v="2008-Norcross-C9-BT18"/>
    <x v="13"/>
    <n v="121"/>
  </r>
  <r>
    <s v="OS190"/>
    <s v="2008-Norcross-C9-BT18"/>
    <x v="13"/>
    <n v="126"/>
  </r>
  <r>
    <s v="OS190"/>
    <s v="2008-Norcross-C9-BT18"/>
    <x v="13"/>
    <n v="129"/>
  </r>
  <r>
    <s v="OS190"/>
    <s v="2008-Norcross-C9-BT18"/>
    <x v="13"/>
    <n v="130"/>
  </r>
  <r>
    <s v="OS190"/>
    <s v="2008-Norcross-C9-BT18"/>
    <x v="13"/>
    <n v="130"/>
  </r>
  <r>
    <s v="OS190"/>
    <s v="2008-Norcross-C9-BT18"/>
    <x v="13"/>
    <n v="130"/>
  </r>
  <r>
    <s v="OS190"/>
    <s v="2008-Norcross-C9-BT18"/>
    <x v="13"/>
    <n v="133"/>
  </r>
  <r>
    <s v="OS190"/>
    <s v="2008-Norcross-C9-BT18"/>
    <x v="0"/>
    <n v="53"/>
  </r>
  <r>
    <s v="OS190"/>
    <s v="2008-Norcross-C9-BT18"/>
    <x v="0"/>
    <n v="71"/>
  </r>
  <r>
    <s v="OS190"/>
    <s v="2008-Norcross-C9-BT18"/>
    <x v="0"/>
    <n v="78"/>
  </r>
  <r>
    <s v="OS190"/>
    <s v="2008-Norcross-C9-BT18"/>
    <x v="0"/>
    <n v="85"/>
  </r>
  <r>
    <s v="OS190"/>
    <s v="2008-Norcross-C9-BT18"/>
    <x v="0"/>
    <n v="89"/>
  </r>
  <r>
    <s v="OS190"/>
    <s v="2008-Norcross-C9-BT18"/>
    <x v="6"/>
    <n v="46"/>
  </r>
  <r>
    <s v="OS190"/>
    <s v="2008-Norcross-C9-BT18"/>
    <x v="6"/>
    <n v="84"/>
  </r>
  <r>
    <s v="OS190"/>
    <s v="2008-Norcross-C9-BT18"/>
    <x v="3"/>
    <n v="68"/>
  </r>
  <r>
    <s v="OS190"/>
    <s v="2008-Norcross-C9-BT18"/>
    <x v="3"/>
    <n v="71"/>
  </r>
  <r>
    <s v="OS190"/>
    <s v="2008-Norcross-C9-BT18"/>
    <x v="3"/>
    <n v="72"/>
  </r>
  <r>
    <s v="OS190"/>
    <s v="2008-Norcross-C9-BT18"/>
    <x v="3"/>
    <n v="72"/>
  </r>
  <r>
    <s v="OS190"/>
    <s v="2008-Norcross-C9-BT18"/>
    <x v="3"/>
    <n v="73"/>
  </r>
  <r>
    <s v="OS190"/>
    <s v="2008-Norcross-C9-BT18"/>
    <x v="3"/>
    <n v="74"/>
  </r>
  <r>
    <s v="OS190"/>
    <s v="2008-Norcross-C9-BT18"/>
    <x v="3"/>
    <n v="74"/>
  </r>
  <r>
    <s v="OS190"/>
    <s v="2008-Norcross-C9-BT18"/>
    <x v="3"/>
    <n v="75"/>
  </r>
  <r>
    <s v="OS190"/>
    <s v="2008-Norcross-C9-BT18"/>
    <x v="3"/>
    <n v="75"/>
  </r>
  <r>
    <s v="OS190"/>
    <s v="2008-Norcross-C9-BT18"/>
    <x v="3"/>
    <n v="75"/>
  </r>
  <r>
    <s v="OS190"/>
    <s v="2008-Norcross-C9-BT18"/>
    <x v="3"/>
    <n v="76"/>
  </r>
  <r>
    <s v="OS190"/>
    <s v="2008-Norcross-C9-BT18"/>
    <x v="3"/>
    <n v="78"/>
  </r>
  <r>
    <s v="OS190"/>
    <s v="2008-Norcross-C9-BT18"/>
    <x v="3"/>
    <n v="79"/>
  </r>
  <r>
    <s v="OS190"/>
    <s v="2008-Norcross-C9-BT18"/>
    <x v="3"/>
    <n v="79"/>
  </r>
  <r>
    <s v="OS190"/>
    <s v="2008-Norcross-C9-BT18"/>
    <x v="3"/>
    <n v="80"/>
  </r>
  <r>
    <s v="OS190"/>
    <s v="2008-Norcross-C9-BT18"/>
    <x v="3"/>
    <n v="80"/>
  </r>
  <r>
    <s v="OS190"/>
    <s v="2008-Norcross-C9-BT18"/>
    <x v="3"/>
    <n v="80"/>
  </r>
  <r>
    <s v="OS190"/>
    <s v="2008-Norcross-C9-BT18"/>
    <x v="3"/>
    <n v="80"/>
  </r>
  <r>
    <s v="OS190"/>
    <s v="2008-Norcross-C9-BT18"/>
    <x v="3"/>
    <n v="81"/>
  </r>
  <r>
    <s v="OS190"/>
    <s v="2008-Norcross-C9-BT18"/>
    <x v="3"/>
    <n v="81"/>
  </r>
  <r>
    <s v="OS190"/>
    <s v="2008-Norcross-C9-BT18"/>
    <x v="3"/>
    <n v="82"/>
  </r>
  <r>
    <s v="OS190"/>
    <s v="2008-Norcross-C9-BT18"/>
    <x v="3"/>
    <n v="82"/>
  </r>
  <r>
    <s v="OS190"/>
    <s v="2008-Norcross-C9-BT18"/>
    <x v="3"/>
    <n v="82"/>
  </r>
  <r>
    <s v="OS190"/>
    <s v="2008-Norcross-C9-BT18"/>
    <x v="3"/>
    <n v="83"/>
  </r>
  <r>
    <s v="OS190"/>
    <s v="2008-Norcross-C9-BT18"/>
    <x v="3"/>
    <n v="83"/>
  </r>
  <r>
    <s v="OS190"/>
    <s v="2008-Norcross-C9-BT18"/>
    <x v="3"/>
    <n v="83"/>
  </r>
  <r>
    <s v="OS190"/>
    <s v="2008-Norcross-C9-BT18"/>
    <x v="3"/>
    <n v="84"/>
  </r>
  <r>
    <s v="OS190"/>
    <s v="2008-Norcross-C9-BT18"/>
    <x v="3"/>
    <n v="84"/>
  </r>
  <r>
    <s v="OS190"/>
    <s v="2008-Norcross-C9-BT18"/>
    <x v="3"/>
    <n v="84"/>
  </r>
  <r>
    <s v="OS190"/>
    <s v="2008-Norcross-C9-BT18"/>
    <x v="3"/>
    <n v="85"/>
  </r>
  <r>
    <s v="OS190"/>
    <s v="2008-Norcross-C9-BT18"/>
    <x v="3"/>
    <n v="85"/>
  </r>
  <r>
    <s v="OS190"/>
    <s v="2008-Norcross-C9-BT18"/>
    <x v="3"/>
    <n v="86"/>
  </r>
  <r>
    <s v="OS190"/>
    <s v="2008-Norcross-C9-BT18"/>
    <x v="3"/>
    <n v="86"/>
  </r>
  <r>
    <s v="OS190"/>
    <s v="2008-Norcross-C9-BT18"/>
    <x v="3"/>
    <n v="87"/>
  </r>
  <r>
    <s v="OS190"/>
    <s v="2008-Norcross-C9-BT18"/>
    <x v="3"/>
    <n v="87"/>
  </r>
  <r>
    <s v="OS190"/>
    <s v="2008-Norcross-C9-BT18"/>
    <x v="3"/>
    <n v="87"/>
  </r>
  <r>
    <s v="OS190"/>
    <s v="2008-Norcross-C9-BT18"/>
    <x v="3"/>
    <n v="87"/>
  </r>
  <r>
    <s v="OS190"/>
    <s v="2008-Norcross-C9-BT18"/>
    <x v="3"/>
    <n v="87"/>
  </r>
  <r>
    <s v="OS190"/>
    <s v="2008-Norcross-C9-BT18"/>
    <x v="3"/>
    <n v="88"/>
  </r>
  <r>
    <s v="OS190"/>
    <s v="2008-Norcross-C9-BT18"/>
    <x v="3"/>
    <n v="89"/>
  </r>
  <r>
    <s v="OS190"/>
    <s v="2008-Norcross-C9-BT18"/>
    <x v="3"/>
    <n v="89"/>
  </r>
  <r>
    <s v="OS190"/>
    <s v="2008-Norcross-C9-BT18"/>
    <x v="3"/>
    <n v="89"/>
  </r>
  <r>
    <s v="OS190"/>
    <s v="2008-Norcross-C9-BT18"/>
    <x v="3"/>
    <n v="90"/>
  </r>
  <r>
    <s v="OS190"/>
    <s v="2008-Norcross-C9-BT18"/>
    <x v="3"/>
    <n v="90"/>
  </r>
  <r>
    <s v="OS190"/>
    <s v="2008-Norcross-C9-BT18"/>
    <x v="3"/>
    <n v="92"/>
  </r>
  <r>
    <s v="OS190"/>
    <s v="2008-Norcross-C9-BT18"/>
    <x v="3"/>
    <n v="92"/>
  </r>
  <r>
    <s v="OS190"/>
    <s v="2008-Norcross-C9-BT18"/>
    <x v="3"/>
    <n v="93"/>
  </r>
  <r>
    <s v="OS190"/>
    <s v="2008-Norcross-C9-BT18"/>
    <x v="3"/>
    <n v="93"/>
  </r>
  <r>
    <s v="OS190"/>
    <s v="2008-Norcross-C9-BT18"/>
    <x v="3"/>
    <n v="99"/>
  </r>
  <r>
    <s v="OS190"/>
    <s v="2008-Norcross-C9-BT18"/>
    <x v="3"/>
    <n v="105"/>
  </r>
  <r>
    <s v="OS190"/>
    <s v="2008-Norcross-C9-BT18"/>
    <x v="3"/>
    <n v="122"/>
  </r>
  <r>
    <s v="OS190"/>
    <s v="2008-Norcross-C9-BT18"/>
    <x v="4"/>
    <n v="58"/>
  </r>
  <r>
    <s v="OS190"/>
    <s v="2008-Norcross-C9-BT18"/>
    <x v="4"/>
    <n v="62"/>
  </r>
  <r>
    <s v="OS190"/>
    <s v="2008-Norcross-C9-BT18"/>
    <x v="4"/>
    <n v="64"/>
  </r>
  <r>
    <s v="OS190"/>
    <s v="2008-Norcross-C9-BT18"/>
    <x v="4"/>
    <n v="64"/>
  </r>
  <r>
    <s v="OS190"/>
    <s v="2008-Norcross-C9-BT18"/>
    <x v="4"/>
    <n v="68"/>
  </r>
  <r>
    <s v="OS190"/>
    <s v="2008-Norcross-C9-BT18"/>
    <x v="4"/>
    <n v="68"/>
  </r>
  <r>
    <s v="OS190"/>
    <s v="2008-Norcross-C9-BT18"/>
    <x v="4"/>
    <n v="70"/>
  </r>
  <r>
    <s v="OS190"/>
    <s v="2008-Norcross-C9-BT18"/>
    <x v="4"/>
    <n v="72"/>
  </r>
  <r>
    <s v="OS190"/>
    <s v="2008-Norcross-C9-BT18"/>
    <x v="4"/>
    <n v="73"/>
  </r>
  <r>
    <s v="OS190"/>
    <s v="2008-Norcross-C9-BT18"/>
    <x v="4"/>
    <n v="76"/>
  </r>
  <r>
    <s v="OS190"/>
    <s v="2008-Norcross-C9-BT18"/>
    <x v="4"/>
    <n v="77"/>
  </r>
  <r>
    <s v="OS190"/>
    <s v="2008-Norcross-C9-BT18"/>
    <x v="4"/>
    <n v="83"/>
  </r>
  <r>
    <s v="OS190"/>
    <s v="2008-Norcross-C9-BT18"/>
    <x v="4"/>
    <n v="124"/>
  </r>
  <r>
    <s v="OS190"/>
    <s v="2008-Norcross-C9-BT18"/>
    <x v="4"/>
    <n v="126"/>
  </r>
  <r>
    <s v="OS190"/>
    <s v="2008-Norcross-C9-BT18"/>
    <x v="4"/>
    <n v="150"/>
  </r>
  <r>
    <s v="OS190"/>
    <s v="2008-Norcross-C9-BT18"/>
    <x v="4"/>
    <n v="153"/>
  </r>
  <r>
    <s v="OS190"/>
    <s v="2008-Norcross-C9-BT18"/>
    <x v="4"/>
    <n v="158"/>
  </r>
  <r>
    <s v="OS190"/>
    <s v="2008-Norcross-C9-BT18"/>
    <x v="4"/>
    <n v="164"/>
  </r>
  <r>
    <s v="OS190"/>
    <s v="2008-Norcross-C9-BT18"/>
    <x v="4"/>
    <n v="172"/>
  </r>
  <r>
    <s v="OS190"/>
    <s v="2008-Norcross-C9-BT18"/>
    <x v="29"/>
    <n v="90"/>
  </r>
  <r>
    <s v="OS190"/>
    <s v="2008-Norcross-C9-BT18"/>
    <x v="14"/>
    <n v="114"/>
  </r>
  <r>
    <s v="OS190"/>
    <s v="2008-Norcross-C9-BT18"/>
    <x v="14"/>
    <n v="130"/>
  </r>
  <r>
    <s v="OS190"/>
    <s v="2008-Norcross-C9-BT18"/>
    <x v="14"/>
    <n v="150"/>
  </r>
  <r>
    <s v="OS190"/>
    <s v="2008-Norcross-C9-BT18"/>
    <x v="15"/>
    <n v="43"/>
  </r>
  <r>
    <s v="OS190"/>
    <s v="2008-Norcross-C9-BT18"/>
    <x v="15"/>
    <n v="69"/>
  </r>
  <r>
    <s v="OS190"/>
    <s v="2008-Norcross-C9-BT18"/>
    <x v="15"/>
    <n v="72"/>
  </r>
  <r>
    <s v="OS190"/>
    <s v="2008-Norcross-C9-BT18"/>
    <x v="15"/>
    <n v="76"/>
  </r>
  <r>
    <s v="OS190"/>
    <s v="2008-Norcross-C9-BT18"/>
    <x v="15"/>
    <n v="81"/>
  </r>
  <r>
    <s v="OS190"/>
    <s v="2008-Norcross-C9-BT18"/>
    <x v="15"/>
    <n v="88"/>
  </r>
  <r>
    <s v="OS190"/>
    <s v="2008-Norcross-C9-BT18"/>
    <x v="15"/>
    <n v="90"/>
  </r>
  <r>
    <s v="OS190"/>
    <s v="2008-Norcross-C9-BT18"/>
    <x v="15"/>
    <n v="90"/>
  </r>
  <r>
    <s v="OS190"/>
    <s v="2008-Norcross-C9-BT18"/>
    <x v="15"/>
    <n v="90"/>
  </r>
  <r>
    <s v="OS190"/>
    <s v="2008-Norcross-C9-BT18"/>
    <x v="15"/>
    <n v="90"/>
  </r>
  <r>
    <s v="OS190"/>
    <s v="2008-Norcross-C9-BT18"/>
    <x v="15"/>
    <n v="91"/>
  </r>
  <r>
    <s v="OS190"/>
    <s v="2008-Norcross-C9-BT18"/>
    <x v="15"/>
    <n v="95"/>
  </r>
  <r>
    <s v="OS190"/>
    <s v="2008-Norcross-C9-BT18"/>
    <x v="15"/>
    <n v="95"/>
  </r>
  <r>
    <s v="OS190"/>
    <s v="2008-Norcross-C9-BT18"/>
    <x v="15"/>
    <n v="95"/>
  </r>
  <r>
    <s v="OS190"/>
    <s v="2008-Norcross-C9-BT18"/>
    <x v="15"/>
    <n v="96"/>
  </r>
  <r>
    <s v="OS190"/>
    <s v="2008-Norcross-C9-BT18"/>
    <x v="15"/>
    <n v="99"/>
  </r>
  <r>
    <s v="OS190"/>
    <s v="2008-Norcross-C9-BT18"/>
    <x v="15"/>
    <n v="100"/>
  </r>
  <r>
    <s v="OS190"/>
    <s v="2008-Norcross-C9-BT18"/>
    <x v="15"/>
    <n v="101"/>
  </r>
  <r>
    <s v="OS190"/>
    <s v="2008-Norcross-C9-BT18"/>
    <x v="15"/>
    <n v="103"/>
  </r>
  <r>
    <s v="OS190"/>
    <s v="2008-Norcross-C9-BT18"/>
    <x v="15"/>
    <n v="103"/>
  </r>
  <r>
    <s v="OS190"/>
    <s v="2008-Norcross-C9-BT18"/>
    <x v="15"/>
    <n v="104"/>
  </r>
  <r>
    <s v="OS190"/>
    <s v="2008-Norcross-C9-BT18"/>
    <x v="15"/>
    <n v="105"/>
  </r>
  <r>
    <s v="OS190"/>
    <s v="2008-Norcross-C9-BT18"/>
    <x v="15"/>
    <n v="108"/>
  </r>
  <r>
    <s v="OS190"/>
    <s v="2008-Norcross-C9-BT18"/>
    <x v="15"/>
    <n v="111"/>
  </r>
  <r>
    <s v="OS190"/>
    <s v="2008-Norcross-C9-BT18"/>
    <x v="15"/>
    <n v="113"/>
  </r>
  <r>
    <s v="OS190"/>
    <s v="2008-Norcross-C9-BT18"/>
    <x v="15"/>
    <n v="117"/>
  </r>
  <r>
    <s v="OS190"/>
    <s v="2008-Norcross-C9-BT18"/>
    <x v="15"/>
    <n v="132"/>
  </r>
  <r>
    <s v="OS190"/>
    <s v="2008-Norcross-C9-BT18"/>
    <x v="5"/>
    <n v="112"/>
  </r>
  <r>
    <s v="OS190"/>
    <s v="2008-Norcross-C9-BT18"/>
    <x v="5"/>
    <n v="152"/>
  </r>
  <r>
    <s v="OS190"/>
    <s v="2008-Norcross-E3-BT4"/>
    <x v="9"/>
    <n v="35"/>
  </r>
  <r>
    <s v="OS190"/>
    <s v="2008-Norcross-E3-BT4"/>
    <x v="9"/>
    <n v="41"/>
  </r>
  <r>
    <s v="OS190"/>
    <s v="2008-Norcross-E3-BT4"/>
    <x v="9"/>
    <n v="50"/>
  </r>
  <r>
    <s v="OS190"/>
    <s v="2008-Norcross-E3-BT4"/>
    <x v="9"/>
    <n v="50"/>
  </r>
  <r>
    <s v="OS190"/>
    <s v="2008-Norcross-E3-BT4"/>
    <x v="9"/>
    <n v="55"/>
  </r>
  <r>
    <s v="OS190"/>
    <s v="2008-Norcross-E3-BT4"/>
    <x v="9"/>
    <n v="81"/>
  </r>
  <r>
    <s v="OS190"/>
    <s v="2008-Norcross-E3-BT4"/>
    <x v="9"/>
    <n v="82"/>
  </r>
  <r>
    <s v="OS190"/>
    <s v="2008-Norcross-E3-BT4"/>
    <x v="20"/>
    <n v="78"/>
  </r>
  <r>
    <s v="OS190"/>
    <s v="2008-Norcross-E3-BT4"/>
    <x v="20"/>
    <n v="90"/>
  </r>
  <r>
    <s v="OS190"/>
    <s v="2008-Norcross-E3-BT4"/>
    <x v="20"/>
    <n v="98"/>
  </r>
  <r>
    <s v="OS190"/>
    <s v="2008-Norcross-E3-BT4"/>
    <x v="20"/>
    <n v="100"/>
  </r>
  <r>
    <s v="OS190"/>
    <s v="2008-Norcross-E3-BT4"/>
    <x v="20"/>
    <n v="112"/>
  </r>
  <r>
    <s v="OS190"/>
    <s v="2008-Norcross-E3-BT4"/>
    <x v="20"/>
    <n v="112"/>
  </r>
  <r>
    <s v="OS190"/>
    <s v="2008-Norcross-E3-BT4"/>
    <x v="13"/>
    <n v="104"/>
  </r>
  <r>
    <s v="OS190"/>
    <s v="2008-Norcross-E3-BT4"/>
    <x v="0"/>
    <n v="48"/>
  </r>
  <r>
    <s v="OS190"/>
    <s v="2008-Norcross-E3-BT4"/>
    <x v="0"/>
    <n v="48"/>
  </r>
  <r>
    <s v="OS190"/>
    <s v="2008-Norcross-E3-BT4"/>
    <x v="0"/>
    <n v="50"/>
  </r>
  <r>
    <s v="OS190"/>
    <s v="2008-Norcross-E3-BT4"/>
    <x v="0"/>
    <n v="50"/>
  </r>
  <r>
    <s v="OS190"/>
    <s v="2008-Norcross-E3-BT4"/>
    <x v="0"/>
    <n v="50"/>
  </r>
  <r>
    <s v="OS190"/>
    <s v="2008-Norcross-E3-BT4"/>
    <x v="0"/>
    <n v="51"/>
  </r>
  <r>
    <s v="OS190"/>
    <s v="2008-Norcross-E3-BT4"/>
    <x v="0"/>
    <n v="52"/>
  </r>
  <r>
    <s v="OS190"/>
    <s v="2008-Norcross-E3-BT4"/>
    <x v="0"/>
    <n v="52"/>
  </r>
  <r>
    <s v="OS190"/>
    <s v="2008-Norcross-E3-BT4"/>
    <x v="0"/>
    <n v="53"/>
  </r>
  <r>
    <s v="OS190"/>
    <s v="2008-Norcross-E3-BT4"/>
    <x v="0"/>
    <n v="53"/>
  </r>
  <r>
    <s v="OS190"/>
    <s v="2008-Norcross-E3-BT4"/>
    <x v="0"/>
    <n v="53"/>
  </r>
  <r>
    <s v="OS190"/>
    <s v="2008-Norcross-E3-BT4"/>
    <x v="0"/>
    <n v="54"/>
  </r>
  <r>
    <s v="OS190"/>
    <s v="2008-Norcross-E3-BT4"/>
    <x v="0"/>
    <n v="55"/>
  </r>
  <r>
    <s v="OS190"/>
    <s v="2008-Norcross-E3-BT4"/>
    <x v="0"/>
    <n v="56"/>
  </r>
  <r>
    <s v="OS190"/>
    <s v="2008-Norcross-E3-BT4"/>
    <x v="0"/>
    <n v="60"/>
  </r>
  <r>
    <s v="OS190"/>
    <s v="2008-Norcross-E3-BT4"/>
    <x v="0"/>
    <n v="83"/>
  </r>
  <r>
    <s v="OS190"/>
    <s v="2008-Norcross-E3-BT4"/>
    <x v="0"/>
    <n v="86"/>
  </r>
  <r>
    <s v="OS190"/>
    <s v="2008-Norcross-E3-BT4"/>
    <x v="0"/>
    <n v="91"/>
  </r>
  <r>
    <s v="OS190"/>
    <s v="2008-Norcross-E3-BT4"/>
    <x v="0"/>
    <n v="130"/>
  </r>
  <r>
    <s v="OS190"/>
    <s v="2008-Norcross-E3-BT4"/>
    <x v="3"/>
    <n v="65"/>
  </r>
  <r>
    <s v="OS190"/>
    <s v="2008-Norcross-E3-BT4"/>
    <x v="3"/>
    <n v="74"/>
  </r>
  <r>
    <s v="OS190"/>
    <s v="2008-Norcross-E3-BT4"/>
    <x v="3"/>
    <n v="76"/>
  </r>
  <r>
    <s v="OS190"/>
    <s v="2008-Norcross-E3-BT4"/>
    <x v="3"/>
    <n v="78"/>
  </r>
  <r>
    <s v="OS190"/>
    <s v="2008-Norcross-E3-BT4"/>
    <x v="3"/>
    <n v="82"/>
  </r>
  <r>
    <s v="OS190"/>
    <s v="2008-Norcross-E3-BT4"/>
    <x v="4"/>
    <n v="58"/>
  </r>
  <r>
    <s v="OS190"/>
    <s v="2008-Norcross-E3-BT4"/>
    <x v="4"/>
    <n v="62"/>
  </r>
  <r>
    <s v="OS190"/>
    <s v="2008-Norcross-E3-BT4"/>
    <x v="4"/>
    <n v="63"/>
  </r>
  <r>
    <s v="OS190"/>
    <s v="2008-Norcross-E3-BT4"/>
    <x v="4"/>
    <n v="66"/>
  </r>
  <r>
    <s v="OS190"/>
    <s v="2008-Norcross-E3-BT4"/>
    <x v="4"/>
    <n v="66"/>
  </r>
  <r>
    <s v="OS190"/>
    <s v="2008-Norcross-E3-BT4"/>
    <x v="4"/>
    <n v="70"/>
  </r>
  <r>
    <s v="OS190"/>
    <s v="2008-Norcross-E3-BT4"/>
    <x v="5"/>
    <n v="66"/>
  </r>
  <r>
    <s v="OS190"/>
    <s v="2008-Norcross-E3-BT4"/>
    <x v="17"/>
    <n v="42"/>
  </r>
  <r>
    <s v="OS190"/>
    <s v="2008-Norcross-E3-BT4"/>
    <x v="17"/>
    <n v="42"/>
  </r>
  <r>
    <s v="OS190"/>
    <s v="2008-Norcross-E3-BT4"/>
    <x v="17"/>
    <n v="47"/>
  </r>
  <r>
    <s v="OS190"/>
    <s v="2008-Norcross-E3-BT4"/>
    <x v="17"/>
    <n v="49"/>
  </r>
  <r>
    <s v="OS190"/>
    <s v="2008-Norcross-E3-BT4"/>
    <x v="17"/>
    <n v="57"/>
  </r>
  <r>
    <s v="OS190"/>
    <s v="2008-Norcross-E3-BT4"/>
    <x v="17"/>
    <n v="61"/>
  </r>
  <r>
    <s v="OS190"/>
    <s v="2008-Norcross-E3-BT4"/>
    <x v="17"/>
    <n v="64"/>
  </r>
  <r>
    <s v="OS190"/>
    <s v="2008-Norcross-E5-BT5"/>
    <x v="7"/>
    <n v="106"/>
  </r>
  <r>
    <s v="OS190"/>
    <s v="2008-Norcross-E5-BT5"/>
    <x v="7"/>
    <n v="130"/>
  </r>
  <r>
    <s v="OS190"/>
    <s v="2008-Norcross-E5-BT5"/>
    <x v="9"/>
    <n v="57"/>
  </r>
  <r>
    <s v="OS190"/>
    <s v="2008-Norcross-E5-BT5"/>
    <x v="20"/>
    <n v="102"/>
  </r>
  <r>
    <s v="OS190"/>
    <s v="2008-Norcross-E5-BT5"/>
    <x v="20"/>
    <n v="115"/>
  </r>
  <r>
    <s v="OS190"/>
    <s v="2008-Norcross-E5-BT5"/>
    <x v="20"/>
    <n v="126"/>
  </r>
  <r>
    <s v="OS190"/>
    <s v="2008-Norcross-E5-BT5"/>
    <x v="11"/>
    <n v="86"/>
  </r>
  <r>
    <s v="OS190"/>
    <s v="2008-Norcross-E5-BT5"/>
    <x v="0"/>
    <n v="49"/>
  </r>
  <r>
    <s v="OS190"/>
    <s v="2008-Norcross-E5-BT5"/>
    <x v="0"/>
    <n v="51"/>
  </r>
  <r>
    <s v="OS190"/>
    <s v="2008-Norcross-E5-BT5"/>
    <x v="0"/>
    <n v="51"/>
  </r>
  <r>
    <s v="OS190"/>
    <s v="2008-Norcross-E5-BT5"/>
    <x v="0"/>
    <n v="53"/>
  </r>
  <r>
    <s v="OS190"/>
    <s v="2008-Norcross-E5-BT5"/>
    <x v="0"/>
    <n v="53"/>
  </r>
  <r>
    <s v="OS190"/>
    <s v="2008-Norcross-E5-BT5"/>
    <x v="0"/>
    <n v="54"/>
  </r>
  <r>
    <s v="OS190"/>
    <s v="2008-Norcross-E5-BT5"/>
    <x v="0"/>
    <n v="54"/>
  </r>
  <r>
    <s v="OS190"/>
    <s v="2008-Norcross-E5-BT5"/>
    <x v="0"/>
    <n v="55"/>
  </r>
  <r>
    <s v="OS190"/>
    <s v="2008-Norcross-E5-BT5"/>
    <x v="0"/>
    <n v="56"/>
  </r>
  <r>
    <s v="OS190"/>
    <s v="2008-Norcross-E5-BT5"/>
    <x v="0"/>
    <n v="56"/>
  </r>
  <r>
    <s v="OS190"/>
    <s v="2008-Norcross-E5-BT5"/>
    <x v="0"/>
    <n v="56"/>
  </r>
  <r>
    <s v="OS190"/>
    <s v="2008-Norcross-E5-BT5"/>
    <x v="0"/>
    <n v="59"/>
  </r>
  <r>
    <s v="OS190"/>
    <s v="2008-Norcross-E5-BT5"/>
    <x v="0"/>
    <n v="78"/>
  </r>
  <r>
    <s v="OS190"/>
    <s v="2008-Norcross-E5-BT5"/>
    <x v="0"/>
    <n v="89"/>
  </r>
  <r>
    <s v="OS190"/>
    <s v="2008-Norcross-E5-BT5"/>
    <x v="0"/>
    <n v="101"/>
  </r>
  <r>
    <s v="OS190"/>
    <s v="2008-Norcross-E5-BT5"/>
    <x v="6"/>
    <n v="50"/>
  </r>
  <r>
    <s v="OS190"/>
    <s v="2008-Norcross-E5-BT5"/>
    <x v="6"/>
    <n v="53"/>
  </r>
  <r>
    <s v="OS190"/>
    <s v="2008-Norcross-E5-BT5"/>
    <x v="6"/>
    <n v="56"/>
  </r>
  <r>
    <s v="OS190"/>
    <s v="2008-Norcross-E5-BT5"/>
    <x v="6"/>
    <n v="57"/>
  </r>
  <r>
    <s v="OS190"/>
    <s v="2008-Norcross-E5-BT5"/>
    <x v="6"/>
    <n v="57"/>
  </r>
  <r>
    <s v="OS190"/>
    <s v="2008-Norcross-E5-BT5"/>
    <x v="6"/>
    <n v="58"/>
  </r>
  <r>
    <s v="OS190"/>
    <s v="2008-Norcross-E5-BT5"/>
    <x v="6"/>
    <n v="58"/>
  </r>
  <r>
    <s v="OS190"/>
    <s v="2008-Norcross-E5-BT5"/>
    <x v="6"/>
    <n v="60"/>
  </r>
  <r>
    <s v="OS190"/>
    <s v="2008-Norcross-E5-BT5"/>
    <x v="6"/>
    <n v="62"/>
  </r>
  <r>
    <s v="OS190"/>
    <s v="2008-Norcross-E5-BT5"/>
    <x v="6"/>
    <n v="64"/>
  </r>
  <r>
    <s v="OS190"/>
    <s v="2008-Norcross-E5-BT5"/>
    <x v="6"/>
    <n v="71"/>
  </r>
  <r>
    <s v="OS190"/>
    <s v="2008-Norcross-E5-BT5"/>
    <x v="6"/>
    <n v="79"/>
  </r>
  <r>
    <s v="OS190"/>
    <s v="2008-Norcross-E5-BT5"/>
    <x v="6"/>
    <n v="103"/>
  </r>
  <r>
    <s v="OS190"/>
    <s v="2008-Norcross-E5-BT5"/>
    <x v="2"/>
    <n v="76"/>
  </r>
  <r>
    <s v="OS190"/>
    <s v="2008-Norcross-E5-BT5"/>
    <x v="3"/>
    <n v="61"/>
  </r>
  <r>
    <s v="OS190"/>
    <s v="2008-Norcross-E5-BT5"/>
    <x v="3"/>
    <n v="62"/>
  </r>
  <r>
    <s v="OS190"/>
    <s v="2008-Norcross-E5-BT5"/>
    <x v="3"/>
    <n v="64"/>
  </r>
  <r>
    <s v="OS190"/>
    <s v="2008-Norcross-E5-BT5"/>
    <x v="3"/>
    <n v="67"/>
  </r>
  <r>
    <s v="OS190"/>
    <s v="2008-Norcross-E5-BT5"/>
    <x v="3"/>
    <n v="68"/>
  </r>
  <r>
    <s v="OS190"/>
    <s v="2008-Norcross-E5-BT5"/>
    <x v="3"/>
    <n v="68"/>
  </r>
  <r>
    <s v="OS190"/>
    <s v="2008-Norcross-E5-BT5"/>
    <x v="3"/>
    <n v="69"/>
  </r>
  <r>
    <s v="OS190"/>
    <s v="2008-Norcross-E5-BT5"/>
    <x v="3"/>
    <n v="70"/>
  </r>
  <r>
    <s v="OS190"/>
    <s v="2008-Norcross-E5-BT5"/>
    <x v="3"/>
    <n v="70"/>
  </r>
  <r>
    <s v="OS190"/>
    <s v="2008-Norcross-E5-BT5"/>
    <x v="3"/>
    <n v="71"/>
  </r>
  <r>
    <s v="OS190"/>
    <s v="2008-Norcross-E5-BT5"/>
    <x v="3"/>
    <n v="73"/>
  </r>
  <r>
    <s v="OS190"/>
    <s v="2008-Norcross-E5-BT5"/>
    <x v="3"/>
    <n v="75"/>
  </r>
  <r>
    <s v="OS190"/>
    <s v="2008-Norcross-E5-BT5"/>
    <x v="3"/>
    <n v="75"/>
  </r>
  <r>
    <s v="OS190"/>
    <s v="2008-Norcross-E5-BT5"/>
    <x v="3"/>
    <n v="75"/>
  </r>
  <r>
    <s v="OS190"/>
    <s v="2008-Norcross-E5-BT5"/>
    <x v="3"/>
    <n v="81"/>
  </r>
  <r>
    <s v="OS190"/>
    <s v="2008-Norcross-E5-BT5"/>
    <x v="28"/>
    <n v="86"/>
  </r>
  <r>
    <s v="OS190"/>
    <s v="2008-Norcross-E5-BT5"/>
    <x v="28"/>
    <n v="96"/>
  </r>
  <r>
    <s v="OS190"/>
    <s v="2008-Norcross-E5-BT5"/>
    <x v="4"/>
    <n v="78"/>
  </r>
  <r>
    <s v="OS190"/>
    <s v="2008-Norcross-E5-BT5"/>
    <x v="4"/>
    <n v="80"/>
  </r>
  <r>
    <s v="OS190"/>
    <s v="2008-Norcross-E5-BT5"/>
    <x v="17"/>
    <n v="45"/>
  </r>
  <r>
    <s v="OS190"/>
    <s v="2008-Norcross-E5-BT5"/>
    <x v="17"/>
    <n v="46"/>
  </r>
  <r>
    <s v="OS190"/>
    <s v="2008-Norcross-E5-BT5"/>
    <x v="17"/>
    <n v="48"/>
  </r>
  <r>
    <s v="OS190"/>
    <s v="2008-Norcross-E5-BT5"/>
    <x v="17"/>
    <n v="50"/>
  </r>
  <r>
    <s v="OS190"/>
    <s v="2008-Norcross-E5-BT5"/>
    <x v="17"/>
    <n v="52"/>
  </r>
  <r>
    <s v="OS190"/>
    <s v="2008-Norcross-E5-BT5"/>
    <x v="17"/>
    <n v="54"/>
  </r>
  <r>
    <s v="OS190"/>
    <s v="2008-Norcross-E5-BT5"/>
    <x v="17"/>
    <n v="55"/>
  </r>
  <r>
    <s v="OS190"/>
    <s v="2008-Norcross-E5-BT5"/>
    <x v="17"/>
    <n v="56"/>
  </r>
  <r>
    <s v="OS190"/>
    <s v="2008-Norcross-E8-BT6"/>
    <x v="7"/>
    <n v="79"/>
  </r>
  <r>
    <s v="OS190"/>
    <s v="2008-Norcross-E8-BT6"/>
    <x v="7"/>
    <n v="80"/>
  </r>
  <r>
    <s v="OS190"/>
    <s v="2008-Norcross-E8-BT6"/>
    <x v="7"/>
    <n v="84"/>
  </r>
  <r>
    <s v="OS190"/>
    <s v="2008-Norcross-E8-BT6"/>
    <x v="7"/>
    <n v="100"/>
  </r>
  <r>
    <s v="OS190"/>
    <s v="2008-Norcross-E8-BT6"/>
    <x v="7"/>
    <n v="108"/>
  </r>
  <r>
    <s v="OS190"/>
    <s v="2008-Norcross-E8-BT6"/>
    <x v="7"/>
    <n v="111"/>
  </r>
  <r>
    <s v="OS190"/>
    <s v="2008-Norcross-E8-BT6"/>
    <x v="20"/>
    <n v="73"/>
  </r>
  <r>
    <s v="OS190"/>
    <s v="2008-Norcross-E8-BT6"/>
    <x v="20"/>
    <n v="77"/>
  </r>
  <r>
    <s v="OS190"/>
    <s v="2008-Norcross-E8-BT6"/>
    <x v="20"/>
    <n v="77"/>
  </r>
  <r>
    <s v="OS190"/>
    <s v="2008-Norcross-E8-BT6"/>
    <x v="20"/>
    <n v="78"/>
  </r>
  <r>
    <s v="OS190"/>
    <s v="2008-Norcross-E8-BT6"/>
    <x v="20"/>
    <n v="79"/>
  </r>
  <r>
    <s v="OS190"/>
    <s v="2008-Norcross-E8-BT6"/>
    <x v="20"/>
    <n v="79"/>
  </r>
  <r>
    <s v="OS190"/>
    <s v="2008-Norcross-E8-BT6"/>
    <x v="20"/>
    <n v="82"/>
  </r>
  <r>
    <s v="OS190"/>
    <s v="2008-Norcross-E8-BT6"/>
    <x v="20"/>
    <n v="82"/>
  </r>
  <r>
    <s v="OS190"/>
    <s v="2008-Norcross-E8-BT6"/>
    <x v="20"/>
    <n v="82"/>
  </r>
  <r>
    <s v="OS190"/>
    <s v="2008-Norcross-E8-BT6"/>
    <x v="20"/>
    <n v="84"/>
  </r>
  <r>
    <s v="OS190"/>
    <s v="2008-Norcross-E8-BT6"/>
    <x v="20"/>
    <n v="85"/>
  </r>
  <r>
    <s v="OS190"/>
    <s v="2008-Norcross-E8-BT6"/>
    <x v="20"/>
    <n v="86"/>
  </r>
  <r>
    <s v="OS190"/>
    <s v="2008-Norcross-E8-BT6"/>
    <x v="20"/>
    <n v="88"/>
  </r>
  <r>
    <s v="OS190"/>
    <s v="2008-Norcross-E8-BT6"/>
    <x v="20"/>
    <n v="91"/>
  </r>
  <r>
    <s v="OS190"/>
    <s v="2008-Norcross-E8-BT6"/>
    <x v="20"/>
    <n v="91"/>
  </r>
  <r>
    <s v="OS190"/>
    <s v="2008-Norcross-E8-BT6"/>
    <x v="20"/>
    <n v="91"/>
  </r>
  <r>
    <s v="OS190"/>
    <s v="2008-Norcross-E8-BT6"/>
    <x v="20"/>
    <n v="91"/>
  </r>
  <r>
    <s v="OS190"/>
    <s v="2008-Norcross-E8-BT6"/>
    <x v="20"/>
    <n v="94"/>
  </r>
  <r>
    <s v="OS190"/>
    <s v="2008-Norcross-E8-BT6"/>
    <x v="20"/>
    <n v="96"/>
  </r>
  <r>
    <s v="OS190"/>
    <s v="2008-Norcross-E8-BT6"/>
    <x v="20"/>
    <n v="97"/>
  </r>
  <r>
    <s v="OS190"/>
    <s v="2008-Norcross-E8-BT6"/>
    <x v="20"/>
    <n v="98"/>
  </r>
  <r>
    <s v="OS190"/>
    <s v="2008-Norcross-E8-BT6"/>
    <x v="20"/>
    <n v="102"/>
  </r>
  <r>
    <s v="OS190"/>
    <s v="2008-Norcross-E8-BT6"/>
    <x v="20"/>
    <n v="103"/>
  </r>
  <r>
    <s v="OS190"/>
    <s v="2008-Norcross-E8-BT6"/>
    <x v="20"/>
    <n v="104"/>
  </r>
  <r>
    <s v="OS190"/>
    <s v="2008-Norcross-E8-BT6"/>
    <x v="20"/>
    <n v="104"/>
  </r>
  <r>
    <s v="OS190"/>
    <s v="2008-Norcross-E8-BT6"/>
    <x v="20"/>
    <n v="104"/>
  </r>
  <r>
    <s v="OS190"/>
    <s v="2008-Norcross-E8-BT6"/>
    <x v="20"/>
    <n v="105"/>
  </r>
  <r>
    <s v="OS190"/>
    <s v="2008-Norcross-E8-BT6"/>
    <x v="20"/>
    <n v="107"/>
  </r>
  <r>
    <s v="OS190"/>
    <s v="2008-Norcross-E8-BT6"/>
    <x v="20"/>
    <n v="107"/>
  </r>
  <r>
    <s v="OS190"/>
    <s v="2008-Norcross-E8-BT6"/>
    <x v="20"/>
    <n v="108"/>
  </r>
  <r>
    <s v="OS190"/>
    <s v="2008-Norcross-E8-BT6"/>
    <x v="20"/>
    <n v="109"/>
  </r>
  <r>
    <s v="OS190"/>
    <s v="2008-Norcross-E8-BT6"/>
    <x v="20"/>
    <n v="110"/>
  </r>
  <r>
    <s v="OS190"/>
    <s v="2008-Norcross-E8-BT6"/>
    <x v="20"/>
    <n v="111"/>
  </r>
  <r>
    <s v="OS190"/>
    <s v="2008-Norcross-E8-BT6"/>
    <x v="20"/>
    <n v="112"/>
  </r>
  <r>
    <s v="OS190"/>
    <s v="2008-Norcross-E8-BT6"/>
    <x v="20"/>
    <n v="112"/>
  </r>
  <r>
    <s v="OS190"/>
    <s v="2008-Norcross-E8-BT6"/>
    <x v="20"/>
    <n v="114"/>
  </r>
  <r>
    <s v="OS190"/>
    <s v="2008-Norcross-E8-BT6"/>
    <x v="20"/>
    <n v="115"/>
  </r>
  <r>
    <s v="OS190"/>
    <s v="2008-Norcross-E8-BT6"/>
    <x v="20"/>
    <n v="121"/>
  </r>
  <r>
    <s v="OS190"/>
    <s v="2008-Norcross-E8-BT6"/>
    <x v="20"/>
    <n v="125"/>
  </r>
  <r>
    <s v="OS190"/>
    <s v="2008-Norcross-E8-BT6"/>
    <x v="20"/>
    <n v="127"/>
  </r>
  <r>
    <s v="OS190"/>
    <s v="2008-Norcross-E8-BT6"/>
    <x v="20"/>
    <n v="140"/>
  </r>
  <r>
    <s v="OS190"/>
    <s v="2008-Norcross-E8-BT6"/>
    <x v="20"/>
    <n v="176"/>
  </r>
  <r>
    <s v="OS190"/>
    <s v="2008-Norcross-E8-BT6"/>
    <x v="12"/>
    <n v="72"/>
  </r>
  <r>
    <s v="OS190"/>
    <s v="2008-Norcross-E8-BT6"/>
    <x v="0"/>
    <n v="48"/>
  </r>
  <r>
    <s v="OS190"/>
    <s v="2008-Norcross-E8-BT6"/>
    <x v="0"/>
    <n v="49"/>
  </r>
  <r>
    <s v="OS190"/>
    <s v="2008-Norcross-E8-BT6"/>
    <x v="0"/>
    <n v="49"/>
  </r>
  <r>
    <s v="OS190"/>
    <s v="2008-Norcross-E8-BT6"/>
    <x v="0"/>
    <n v="49"/>
  </r>
  <r>
    <s v="OS190"/>
    <s v="2008-Norcross-E8-BT6"/>
    <x v="0"/>
    <n v="50"/>
  </r>
  <r>
    <s v="OS190"/>
    <s v="2008-Norcross-E8-BT6"/>
    <x v="0"/>
    <n v="50"/>
  </r>
  <r>
    <s v="OS190"/>
    <s v="2008-Norcross-E8-BT6"/>
    <x v="0"/>
    <n v="50"/>
  </r>
  <r>
    <s v="OS190"/>
    <s v="2008-Norcross-E8-BT6"/>
    <x v="0"/>
    <n v="50"/>
  </r>
  <r>
    <s v="OS190"/>
    <s v="2008-Norcross-E8-BT6"/>
    <x v="0"/>
    <n v="50"/>
  </r>
  <r>
    <s v="OS190"/>
    <s v="2008-Norcross-E8-BT6"/>
    <x v="0"/>
    <n v="51"/>
  </r>
  <r>
    <s v="OS190"/>
    <s v="2008-Norcross-E8-BT6"/>
    <x v="0"/>
    <n v="51"/>
  </r>
  <r>
    <s v="OS190"/>
    <s v="2008-Norcross-E8-BT6"/>
    <x v="0"/>
    <n v="51"/>
  </r>
  <r>
    <s v="OS190"/>
    <s v="2008-Norcross-E8-BT6"/>
    <x v="0"/>
    <n v="52"/>
  </r>
  <r>
    <s v="OS190"/>
    <s v="2008-Norcross-E8-BT6"/>
    <x v="0"/>
    <n v="52"/>
  </r>
  <r>
    <s v="OS190"/>
    <s v="2008-Norcross-E8-BT6"/>
    <x v="0"/>
    <n v="52"/>
  </r>
  <r>
    <s v="OS190"/>
    <s v="2008-Norcross-E8-BT6"/>
    <x v="0"/>
    <n v="52"/>
  </r>
  <r>
    <s v="OS190"/>
    <s v="2008-Norcross-E8-BT6"/>
    <x v="0"/>
    <n v="52"/>
  </r>
  <r>
    <s v="OS190"/>
    <s v="2008-Norcross-E8-BT6"/>
    <x v="0"/>
    <n v="53"/>
  </r>
  <r>
    <s v="OS190"/>
    <s v="2008-Norcross-E8-BT6"/>
    <x v="0"/>
    <n v="53"/>
  </r>
  <r>
    <s v="OS190"/>
    <s v="2008-Norcross-E8-BT6"/>
    <x v="0"/>
    <n v="53"/>
  </r>
  <r>
    <s v="OS190"/>
    <s v="2008-Norcross-E8-BT6"/>
    <x v="0"/>
    <n v="53"/>
  </r>
  <r>
    <s v="OS190"/>
    <s v="2008-Norcross-E8-BT6"/>
    <x v="0"/>
    <n v="53"/>
  </r>
  <r>
    <s v="OS190"/>
    <s v="2008-Norcross-E8-BT6"/>
    <x v="0"/>
    <n v="53"/>
  </r>
  <r>
    <s v="OS190"/>
    <s v="2008-Norcross-E8-BT6"/>
    <x v="0"/>
    <n v="53"/>
  </r>
  <r>
    <s v="OS190"/>
    <s v="2008-Norcross-E8-BT6"/>
    <x v="0"/>
    <n v="53"/>
  </r>
  <r>
    <s v="OS190"/>
    <s v="2008-Norcross-E8-BT6"/>
    <x v="0"/>
    <n v="54"/>
  </r>
  <r>
    <s v="OS190"/>
    <s v="2008-Norcross-E8-BT6"/>
    <x v="0"/>
    <n v="54"/>
  </r>
  <r>
    <s v="OS190"/>
    <s v="2008-Norcross-E8-BT6"/>
    <x v="0"/>
    <n v="54"/>
  </r>
  <r>
    <s v="OS190"/>
    <s v="2008-Norcross-E8-BT6"/>
    <x v="0"/>
    <n v="55"/>
  </r>
  <r>
    <s v="OS190"/>
    <s v="2008-Norcross-E8-BT6"/>
    <x v="0"/>
    <n v="57"/>
  </r>
  <r>
    <s v="OS190"/>
    <s v="2008-Norcross-E8-BT6"/>
    <x v="0"/>
    <n v="57"/>
  </r>
  <r>
    <s v="OS190"/>
    <s v="2008-Norcross-E8-BT6"/>
    <x v="6"/>
    <n v="37"/>
  </r>
  <r>
    <s v="OS190"/>
    <s v="2008-Norcross-E8-BT6"/>
    <x v="6"/>
    <n v="38"/>
  </r>
  <r>
    <s v="OS190"/>
    <s v="2008-Norcross-E8-BT6"/>
    <x v="6"/>
    <n v="38"/>
  </r>
  <r>
    <s v="OS190"/>
    <s v="2008-Norcross-E8-BT6"/>
    <x v="6"/>
    <n v="40"/>
  </r>
  <r>
    <s v="OS190"/>
    <s v="2008-Norcross-E8-BT6"/>
    <x v="6"/>
    <n v="40"/>
  </r>
  <r>
    <s v="OS190"/>
    <s v="2008-Norcross-E8-BT6"/>
    <x v="6"/>
    <n v="41"/>
  </r>
  <r>
    <s v="OS190"/>
    <s v="2008-Norcross-E8-BT6"/>
    <x v="6"/>
    <n v="41"/>
  </r>
  <r>
    <s v="OS190"/>
    <s v="2008-Norcross-E8-BT6"/>
    <x v="6"/>
    <n v="42"/>
  </r>
  <r>
    <s v="OS190"/>
    <s v="2008-Norcross-E8-BT6"/>
    <x v="6"/>
    <n v="42"/>
  </r>
  <r>
    <s v="OS190"/>
    <s v="2008-Norcross-E8-BT6"/>
    <x v="6"/>
    <n v="43"/>
  </r>
  <r>
    <s v="OS190"/>
    <s v="2008-Norcross-E8-BT6"/>
    <x v="6"/>
    <n v="43"/>
  </r>
  <r>
    <s v="OS190"/>
    <s v="2008-Norcross-E8-BT6"/>
    <x v="6"/>
    <n v="44"/>
  </r>
  <r>
    <s v="OS190"/>
    <s v="2008-Norcross-E8-BT6"/>
    <x v="6"/>
    <n v="45"/>
  </r>
  <r>
    <s v="OS190"/>
    <s v="2008-Norcross-E8-BT6"/>
    <x v="6"/>
    <n v="46"/>
  </r>
  <r>
    <s v="OS190"/>
    <s v="2008-Norcross-E8-BT6"/>
    <x v="6"/>
    <n v="47"/>
  </r>
  <r>
    <s v="OS190"/>
    <s v="2008-Norcross-E8-BT6"/>
    <x v="6"/>
    <n v="50"/>
  </r>
  <r>
    <s v="OS190"/>
    <s v="2008-Norcross-E8-BT6"/>
    <x v="6"/>
    <n v="50"/>
  </r>
  <r>
    <s v="OS190"/>
    <s v="2008-Norcross-E8-BT6"/>
    <x v="6"/>
    <n v="51"/>
  </r>
  <r>
    <s v="OS190"/>
    <s v="2008-Norcross-E8-BT6"/>
    <x v="6"/>
    <n v="51"/>
  </r>
  <r>
    <s v="OS190"/>
    <s v="2008-Norcross-E8-BT6"/>
    <x v="6"/>
    <n v="51"/>
  </r>
  <r>
    <s v="OS190"/>
    <s v="2008-Norcross-E8-BT6"/>
    <x v="6"/>
    <n v="52"/>
  </r>
  <r>
    <s v="OS190"/>
    <s v="2008-Norcross-E8-BT6"/>
    <x v="6"/>
    <n v="53"/>
  </r>
  <r>
    <s v="OS190"/>
    <s v="2008-Norcross-E8-BT6"/>
    <x v="6"/>
    <n v="53"/>
  </r>
  <r>
    <s v="OS190"/>
    <s v="2008-Norcross-E8-BT6"/>
    <x v="6"/>
    <n v="53"/>
  </r>
  <r>
    <s v="OS190"/>
    <s v="2008-Norcross-E8-BT6"/>
    <x v="6"/>
    <n v="55"/>
  </r>
  <r>
    <s v="OS190"/>
    <s v="2008-Norcross-E8-BT6"/>
    <x v="6"/>
    <n v="55"/>
  </r>
  <r>
    <s v="OS190"/>
    <s v="2008-Norcross-E8-BT6"/>
    <x v="6"/>
    <n v="56"/>
  </r>
  <r>
    <s v="OS190"/>
    <s v="2008-Norcross-E8-BT6"/>
    <x v="6"/>
    <n v="56"/>
  </r>
  <r>
    <s v="OS190"/>
    <s v="2008-Norcross-E8-BT6"/>
    <x v="6"/>
    <n v="57"/>
  </r>
  <r>
    <s v="OS190"/>
    <s v="2008-Norcross-E8-BT6"/>
    <x v="6"/>
    <n v="59"/>
  </r>
  <r>
    <s v="OS190"/>
    <s v="2008-Norcross-E8-BT6"/>
    <x v="6"/>
    <n v="60"/>
  </r>
  <r>
    <s v="OS190"/>
    <s v="2008-Norcross-E8-BT6"/>
    <x v="6"/>
    <n v="60"/>
  </r>
  <r>
    <s v="OS190"/>
    <s v="2008-Norcross-E8-BT6"/>
    <x v="6"/>
    <n v="61"/>
  </r>
  <r>
    <s v="OS190"/>
    <s v="2008-Norcross-E8-BT6"/>
    <x v="6"/>
    <n v="61"/>
  </r>
  <r>
    <s v="OS190"/>
    <s v="2008-Norcross-E8-BT6"/>
    <x v="6"/>
    <n v="65"/>
  </r>
  <r>
    <s v="OS190"/>
    <s v="2008-Norcross-E8-BT6"/>
    <x v="3"/>
    <n v="52"/>
  </r>
  <r>
    <s v="OS190"/>
    <s v="2008-Norcross-E8-BT6"/>
    <x v="3"/>
    <n v="59"/>
  </r>
  <r>
    <s v="OS190"/>
    <s v="2008-Norcross-E8-BT6"/>
    <x v="3"/>
    <n v="61"/>
  </r>
  <r>
    <s v="OS190"/>
    <s v="2008-Norcross-E8-BT6"/>
    <x v="3"/>
    <n v="62"/>
  </r>
  <r>
    <s v="OS190"/>
    <s v="2008-Norcross-E8-BT6"/>
    <x v="3"/>
    <n v="65"/>
  </r>
  <r>
    <s v="OS190"/>
    <s v="2008-Norcross-E8-BT6"/>
    <x v="3"/>
    <n v="66"/>
  </r>
  <r>
    <s v="OS190"/>
    <s v="2008-Norcross-E8-BT6"/>
    <x v="3"/>
    <n v="66"/>
  </r>
  <r>
    <s v="OS190"/>
    <s v="2008-Norcross-E8-BT6"/>
    <x v="3"/>
    <n v="66"/>
  </r>
  <r>
    <s v="OS190"/>
    <s v="2008-Norcross-E8-BT6"/>
    <x v="3"/>
    <n v="66"/>
  </r>
  <r>
    <s v="OS190"/>
    <s v="2008-Norcross-E8-BT6"/>
    <x v="3"/>
    <n v="66"/>
  </r>
  <r>
    <s v="OS190"/>
    <s v="2008-Norcross-E8-BT6"/>
    <x v="3"/>
    <n v="66"/>
  </r>
  <r>
    <s v="OS190"/>
    <s v="2008-Norcross-E8-BT6"/>
    <x v="3"/>
    <n v="68"/>
  </r>
  <r>
    <s v="OS190"/>
    <s v="2008-Norcross-E8-BT6"/>
    <x v="3"/>
    <n v="68"/>
  </r>
  <r>
    <s v="OS190"/>
    <s v="2008-Norcross-E8-BT6"/>
    <x v="3"/>
    <n v="69"/>
  </r>
  <r>
    <s v="OS190"/>
    <s v="2008-Norcross-E8-BT6"/>
    <x v="3"/>
    <n v="69"/>
  </r>
  <r>
    <s v="OS190"/>
    <s v="2008-Norcross-E8-BT6"/>
    <x v="3"/>
    <n v="69"/>
  </r>
  <r>
    <s v="OS190"/>
    <s v="2008-Norcross-E8-BT6"/>
    <x v="3"/>
    <n v="69"/>
  </r>
  <r>
    <s v="OS190"/>
    <s v="2008-Norcross-E8-BT6"/>
    <x v="3"/>
    <n v="70"/>
  </r>
  <r>
    <s v="OS190"/>
    <s v="2008-Norcross-E8-BT6"/>
    <x v="3"/>
    <n v="71"/>
  </r>
  <r>
    <s v="OS190"/>
    <s v="2008-Norcross-E8-BT6"/>
    <x v="3"/>
    <n v="71"/>
  </r>
  <r>
    <s v="OS190"/>
    <s v="2008-Norcross-E8-BT6"/>
    <x v="3"/>
    <n v="71"/>
  </r>
  <r>
    <s v="OS190"/>
    <s v="2008-Norcross-E8-BT6"/>
    <x v="3"/>
    <n v="71"/>
  </r>
  <r>
    <s v="OS190"/>
    <s v="2008-Norcross-E8-BT6"/>
    <x v="3"/>
    <n v="72"/>
  </r>
  <r>
    <s v="OS190"/>
    <s v="2008-Norcross-E8-BT6"/>
    <x v="3"/>
    <n v="72"/>
  </r>
  <r>
    <s v="OS190"/>
    <s v="2008-Norcross-E8-BT6"/>
    <x v="3"/>
    <n v="72"/>
  </r>
  <r>
    <s v="OS190"/>
    <s v="2008-Norcross-E8-BT6"/>
    <x v="3"/>
    <n v="73"/>
  </r>
  <r>
    <s v="OS190"/>
    <s v="2008-Norcross-E8-BT6"/>
    <x v="3"/>
    <n v="74"/>
  </r>
  <r>
    <s v="OS190"/>
    <s v="2008-Norcross-E8-BT6"/>
    <x v="3"/>
    <n v="74"/>
  </r>
  <r>
    <s v="OS190"/>
    <s v="2008-Norcross-E8-BT6"/>
    <x v="3"/>
    <n v="76"/>
  </r>
  <r>
    <s v="OS190"/>
    <s v="2008-Norcross-E8-BT6"/>
    <x v="4"/>
    <n v="66"/>
  </r>
  <r>
    <s v="OS190"/>
    <s v="2008-Norcross-E8-BT6"/>
    <x v="17"/>
    <n v="41"/>
  </r>
  <r>
    <s v="OS190"/>
    <s v="2008-Norcross-M04-04-BT8"/>
    <x v="20"/>
    <n v="100"/>
  </r>
  <r>
    <s v="OS190"/>
    <s v="2008-Norcross-M04-04-BT8"/>
    <x v="20"/>
    <n v="109"/>
  </r>
  <r>
    <s v="OS190"/>
    <s v="2008-Norcross-M04-04-BT8"/>
    <x v="0"/>
    <n v="49"/>
  </r>
  <r>
    <s v="OS190"/>
    <s v="2008-Norcross-M04-04-BT8"/>
    <x v="0"/>
    <n v="50"/>
  </r>
  <r>
    <s v="OS190"/>
    <s v="2008-Norcross-M04-04-BT8"/>
    <x v="0"/>
    <n v="53"/>
  </r>
  <r>
    <s v="OS190"/>
    <s v="2008-Norcross-M04-04-BT8"/>
    <x v="0"/>
    <n v="57"/>
  </r>
  <r>
    <s v="OS190"/>
    <s v="2008-Norcross-M04-04-BT8"/>
    <x v="0"/>
    <n v="57"/>
  </r>
  <r>
    <s v="OS190"/>
    <s v="2008-Norcross-M04-04-BT8"/>
    <x v="0"/>
    <n v="69"/>
  </r>
  <r>
    <s v="OS190"/>
    <s v="2008-Norcross-M04-04-BT8"/>
    <x v="0"/>
    <n v="89"/>
  </r>
  <r>
    <s v="OS190"/>
    <s v="2008-Norcross-M04-04-BT8"/>
    <x v="6"/>
    <n v="44"/>
  </r>
  <r>
    <s v="OS190"/>
    <s v="2008-Norcross-M04-04-BT8"/>
    <x v="6"/>
    <n v="46"/>
  </r>
  <r>
    <s v="OS190"/>
    <s v="2008-Norcross-M04-04-BT8"/>
    <x v="6"/>
    <n v="58"/>
  </r>
  <r>
    <s v="OS190"/>
    <s v="2008-Norcross-M04-04-BT8"/>
    <x v="6"/>
    <n v="58"/>
  </r>
  <r>
    <s v="OS190"/>
    <s v="2008-Norcross-M04-04-BT8"/>
    <x v="6"/>
    <n v="59"/>
  </r>
  <r>
    <s v="OS190"/>
    <s v="2008-Norcross-M04-04-BT8"/>
    <x v="6"/>
    <n v="60"/>
  </r>
  <r>
    <s v="OS190"/>
    <s v="2008-Norcross-M04-04-BT8"/>
    <x v="6"/>
    <n v="62"/>
  </r>
  <r>
    <s v="OS190"/>
    <s v="2008-Norcross-M04-04-BT8"/>
    <x v="6"/>
    <n v="62"/>
  </r>
  <r>
    <s v="OS190"/>
    <s v="2008-Norcross-M04-04-BT8"/>
    <x v="6"/>
    <n v="63"/>
  </r>
  <r>
    <s v="OS190"/>
    <s v="2008-Norcross-M04-04-BT8"/>
    <x v="6"/>
    <n v="63"/>
  </r>
  <r>
    <s v="OS190"/>
    <s v="2008-Norcross-M04-04-BT8"/>
    <x v="6"/>
    <n v="67"/>
  </r>
  <r>
    <s v="OS190"/>
    <s v="2008-Norcross-M04-04-BT8"/>
    <x v="6"/>
    <n v="67"/>
  </r>
  <r>
    <s v="OS190"/>
    <s v="2008-Norcross-M04-04-BT8"/>
    <x v="6"/>
    <n v="67"/>
  </r>
  <r>
    <s v="OS190"/>
    <s v="2008-Norcross-M04-04-BT8"/>
    <x v="6"/>
    <n v="69"/>
  </r>
  <r>
    <s v="OS190"/>
    <s v="2008-Norcross-M04-04-BT8"/>
    <x v="3"/>
    <n v="65"/>
  </r>
  <r>
    <s v="OS190"/>
    <s v="2008-Norcross-M04-04-BT8"/>
    <x v="3"/>
    <n v="66"/>
  </r>
  <r>
    <s v="OS190"/>
    <s v="2008-Norcross-M04-04-BT8"/>
    <x v="3"/>
    <n v="71"/>
  </r>
  <r>
    <s v="OS190"/>
    <s v="2008-Norcross-M04-04-BT8"/>
    <x v="3"/>
    <n v="72"/>
  </r>
  <r>
    <s v="OS190"/>
    <s v="2008-Norcross-M04-04-BT8"/>
    <x v="3"/>
    <n v="84"/>
  </r>
  <r>
    <s v="OS190"/>
    <s v="2008-Norcross-M04-04-BT8"/>
    <x v="17"/>
    <n v="45"/>
  </r>
  <r>
    <s v="COMIDA-09"/>
    <s v="2009a-Norcross-10-BT13"/>
    <x v="7"/>
    <n v="109"/>
  </r>
  <r>
    <s v="COMIDA-09"/>
    <s v="2009a-Norcross-10-BT13"/>
    <x v="13"/>
    <n v="116"/>
  </r>
  <r>
    <s v="COMIDA-09"/>
    <s v="2009a-Norcross-10-BT13"/>
    <x v="3"/>
    <n v="62"/>
  </r>
  <r>
    <s v="COMIDA-09"/>
    <s v="2009a-Norcross-10-BT13"/>
    <x v="3"/>
    <n v="69"/>
  </r>
  <r>
    <s v="COMIDA-09"/>
    <s v="2009a-Norcross-10-BT13"/>
    <x v="3"/>
    <n v="78"/>
  </r>
  <r>
    <s v="COMIDA-09"/>
    <s v="2009a-Norcross-10-BT13"/>
    <x v="3"/>
    <n v="83"/>
  </r>
  <r>
    <s v="COMIDA-09"/>
    <s v="2009a-Norcross-10-BT13"/>
    <x v="4"/>
    <n v="25"/>
  </r>
  <r>
    <s v="COMIDA-09"/>
    <s v="2009a-Norcross-10-BT13"/>
    <x v="4"/>
    <n v="28"/>
  </r>
  <r>
    <s v="COMIDA-09"/>
    <s v="2009a-Norcross-12-BT14"/>
    <x v="7"/>
    <n v="97"/>
  </r>
  <r>
    <s v="COMIDA-09"/>
    <s v="2009a-Norcross-12-BT14"/>
    <x v="17"/>
    <n v="44"/>
  </r>
  <r>
    <s v="COMIDA-09"/>
    <s v="2009a-Norcross-12-BT14"/>
    <x v="17"/>
    <n v="50"/>
  </r>
  <r>
    <s v="COMIDA-09"/>
    <s v="2009a-Norcross-12-BT14"/>
    <x v="17"/>
    <n v="52"/>
  </r>
  <r>
    <s v="COMIDA-09"/>
    <s v="2009a-Norcross-12-BT14"/>
    <x v="20"/>
    <n v="84"/>
  </r>
  <r>
    <s v="COMIDA-09"/>
    <s v="2009a-Norcross-12-BT14"/>
    <x v="20"/>
    <n v="96"/>
  </r>
  <r>
    <s v="COMIDA-09"/>
    <s v="2009a-Norcross-12-BT14"/>
    <x v="20"/>
    <n v="101"/>
  </r>
  <r>
    <s v="COMIDA-09"/>
    <s v="2009a-Norcross-12-BT14"/>
    <x v="13"/>
    <n v="100"/>
  </r>
  <r>
    <s v="COMIDA-09"/>
    <s v="2009a-Norcross-12-BT14"/>
    <x v="13"/>
    <n v="102"/>
  </r>
  <r>
    <s v="COMIDA-09"/>
    <s v="2009a-Norcross-12-BT14"/>
    <x v="13"/>
    <n v="103"/>
  </r>
  <r>
    <s v="COMIDA-09"/>
    <s v="2009a-Norcross-12-BT14"/>
    <x v="0"/>
    <n v="67"/>
  </r>
  <r>
    <s v="COMIDA-09"/>
    <s v="2009a-Norcross-12-BT14"/>
    <x v="0"/>
    <n v="67"/>
  </r>
  <r>
    <s v="COMIDA-09"/>
    <s v="2009a-Norcross-12-BT14"/>
    <x v="6"/>
    <n v="32"/>
  </r>
  <r>
    <s v="COMIDA-09"/>
    <s v="2009a-Norcross-12-BT14"/>
    <x v="6"/>
    <n v="34"/>
  </r>
  <r>
    <s v="COMIDA-09"/>
    <s v="2009a-Norcross-12-BT14"/>
    <x v="6"/>
    <n v="35"/>
  </r>
  <r>
    <s v="COMIDA-09"/>
    <s v="2009a-Norcross-12-BT14"/>
    <x v="6"/>
    <n v="50"/>
  </r>
  <r>
    <s v="COMIDA-09"/>
    <s v="2009a-Norcross-12-BT14"/>
    <x v="6"/>
    <n v="55"/>
  </r>
  <r>
    <s v="COMIDA-09"/>
    <s v="2009a-Norcross-12-BT14"/>
    <x v="6"/>
    <n v="55"/>
  </r>
  <r>
    <s v="COMIDA-09"/>
    <s v="2009a-Norcross-12-BT14"/>
    <x v="6"/>
    <n v="85"/>
  </r>
  <r>
    <s v="COMIDA-09"/>
    <s v="2009a-Norcross-12-BT14"/>
    <x v="3"/>
    <n v="53"/>
  </r>
  <r>
    <s v="COMIDA-09"/>
    <s v="2009a-Norcross-12-BT14"/>
    <x v="3"/>
    <n v="55"/>
  </r>
  <r>
    <s v="COMIDA-09"/>
    <s v="2009a-Norcross-12-BT14"/>
    <x v="3"/>
    <n v="57"/>
  </r>
  <r>
    <s v="COMIDA-09"/>
    <s v="2009a-Norcross-12-BT14"/>
    <x v="3"/>
    <n v="58"/>
  </r>
  <r>
    <s v="COMIDA-09"/>
    <s v="2009a-Norcross-12-BT14"/>
    <x v="3"/>
    <n v="59"/>
  </r>
  <r>
    <s v="COMIDA-09"/>
    <s v="2009a-Norcross-12-BT14"/>
    <x v="3"/>
    <n v="59"/>
  </r>
  <r>
    <s v="COMIDA-09"/>
    <s v="2009a-Norcross-12-BT14"/>
    <x v="3"/>
    <n v="61"/>
  </r>
  <r>
    <s v="COMIDA-09"/>
    <s v="2009a-Norcross-12-BT14"/>
    <x v="3"/>
    <n v="76"/>
  </r>
  <r>
    <s v="COMIDA-09"/>
    <s v="2009a-Norcross-12-BT14"/>
    <x v="3"/>
    <n v="78"/>
  </r>
  <r>
    <s v="COMIDA-09"/>
    <s v="2009a-Norcross-12-BT14"/>
    <x v="3"/>
    <n v="82"/>
  </r>
  <r>
    <s v="COMIDA-09"/>
    <s v="2009a-Norcross-12-BT14"/>
    <x v="3"/>
    <n v="82"/>
  </r>
  <r>
    <s v="COMIDA-09"/>
    <s v="2009a-Norcross-12-BT14"/>
    <x v="3"/>
    <n v="85"/>
  </r>
  <r>
    <s v="COMIDA-09"/>
    <s v="2009a-Norcross-13-BT17"/>
    <x v="20"/>
    <n v="78"/>
  </r>
  <r>
    <s v="COMIDA-09"/>
    <s v="2009a-Norcross-13-BT17"/>
    <x v="20"/>
    <n v="79"/>
  </r>
  <r>
    <s v="COMIDA-09"/>
    <s v="2009a-Norcross-13-BT17"/>
    <x v="20"/>
    <n v="94"/>
  </r>
  <r>
    <s v="COMIDA-09"/>
    <s v="2009a-Norcross-13-BT17"/>
    <x v="13"/>
    <n v="60"/>
  </r>
  <r>
    <s v="COMIDA-09"/>
    <s v="2009a-Norcross-13-BT17"/>
    <x v="13"/>
    <n v="81"/>
  </r>
  <r>
    <s v="COMIDA-09"/>
    <s v="2009a-Norcross-13-BT17"/>
    <x v="13"/>
    <n v="87"/>
  </r>
  <r>
    <s v="COMIDA-09"/>
    <s v="2009a-Norcross-13-BT17"/>
    <x v="13"/>
    <n v="89"/>
  </r>
  <r>
    <s v="COMIDA-09"/>
    <s v="2009a-Norcross-13-BT17"/>
    <x v="13"/>
    <n v="90"/>
  </r>
  <r>
    <s v="COMIDA-09"/>
    <s v="2009a-Norcross-13-BT17"/>
    <x v="13"/>
    <n v="95"/>
  </r>
  <r>
    <s v="COMIDA-09"/>
    <s v="2009a-Norcross-13-BT17"/>
    <x v="13"/>
    <n v="98"/>
  </r>
  <r>
    <s v="COMIDA-09"/>
    <s v="2009a-Norcross-13-BT17"/>
    <x v="13"/>
    <n v="99"/>
  </r>
  <r>
    <s v="COMIDA-09"/>
    <s v="2009a-Norcross-13-BT17"/>
    <x v="13"/>
    <n v="106"/>
  </r>
  <r>
    <s v="COMIDA-09"/>
    <s v="2009a-Norcross-13-BT17"/>
    <x v="3"/>
    <n v="62"/>
  </r>
  <r>
    <s v="COMIDA-09"/>
    <s v="2009a-Norcross-13-BT17"/>
    <x v="3"/>
    <n v="97"/>
  </r>
  <r>
    <s v="COMIDA-09"/>
    <s v="2009a-Norcross-14-BT18"/>
    <x v="30"/>
    <n v="129"/>
  </r>
  <r>
    <s v="COMIDA-09"/>
    <s v="2009a-Norcross-14-BT18"/>
    <x v="20"/>
    <n v="86"/>
  </r>
  <r>
    <s v="COMIDA-09"/>
    <s v="2009a-Norcross-14-BT18"/>
    <x v="0"/>
    <n v="40"/>
  </r>
  <r>
    <s v="COMIDA-09"/>
    <s v="2009a-Norcross-14-BT18"/>
    <x v="0"/>
    <n v="40"/>
  </r>
  <r>
    <s v="COMIDA-09"/>
    <s v="2009a-Norcross-14-BT18"/>
    <x v="0"/>
    <n v="44"/>
  </r>
  <r>
    <s v="COMIDA-09"/>
    <s v="2009a-Norcross-14-BT18"/>
    <x v="0"/>
    <n v="44"/>
  </r>
  <r>
    <s v="COMIDA-09"/>
    <s v="2009a-Norcross-14-BT18"/>
    <x v="0"/>
    <n v="45"/>
  </r>
  <r>
    <s v="COMIDA-09"/>
    <s v="2009a-Norcross-14-BT18"/>
    <x v="0"/>
    <n v="45"/>
  </r>
  <r>
    <s v="COMIDA-09"/>
    <s v="2009a-Norcross-14-BT18"/>
    <x v="0"/>
    <n v="46"/>
  </r>
  <r>
    <s v="COMIDA-09"/>
    <s v="2009a-Norcross-14-BT18"/>
    <x v="0"/>
    <n v="46"/>
  </r>
  <r>
    <s v="COMIDA-09"/>
    <s v="2009a-Norcross-14-BT18"/>
    <x v="0"/>
    <n v="55"/>
  </r>
  <r>
    <s v="COMIDA-09"/>
    <s v="2009a-Norcross-14-BT18"/>
    <x v="0"/>
    <n v="58"/>
  </r>
  <r>
    <s v="COMIDA-09"/>
    <s v="2009a-Norcross-14-BT18"/>
    <x v="0"/>
    <n v="58"/>
  </r>
  <r>
    <s v="COMIDA-09"/>
    <s v="2009a-Norcross-14-BT18"/>
    <x v="0"/>
    <n v="60"/>
  </r>
  <r>
    <s v="COMIDA-09"/>
    <s v="2009a-Norcross-14-BT18"/>
    <x v="0"/>
    <n v="60"/>
  </r>
  <r>
    <s v="COMIDA-09"/>
    <s v="2009a-Norcross-14-BT18"/>
    <x v="0"/>
    <n v="60"/>
  </r>
  <r>
    <s v="COMIDA-09"/>
    <s v="2009a-Norcross-14-BT18"/>
    <x v="0"/>
    <n v="60"/>
  </r>
  <r>
    <s v="COMIDA-09"/>
    <s v="2009a-Norcross-14-BT18"/>
    <x v="0"/>
    <n v="60"/>
  </r>
  <r>
    <s v="COMIDA-09"/>
    <s v="2009a-Norcross-14-BT18"/>
    <x v="0"/>
    <n v="60"/>
  </r>
  <r>
    <s v="COMIDA-09"/>
    <s v="2009a-Norcross-14-BT18"/>
    <x v="0"/>
    <n v="60"/>
  </r>
  <r>
    <s v="COMIDA-09"/>
    <s v="2009a-Norcross-14-BT18"/>
    <x v="0"/>
    <n v="60"/>
  </r>
  <r>
    <s v="COMIDA-09"/>
    <s v="2009a-Norcross-14-BT18"/>
    <x v="0"/>
    <n v="60"/>
  </r>
  <r>
    <s v="COMIDA-09"/>
    <s v="2009a-Norcross-14-BT18"/>
    <x v="0"/>
    <n v="60"/>
  </r>
  <r>
    <s v="COMIDA-09"/>
    <s v="2009a-Norcross-14-BT18"/>
    <x v="0"/>
    <n v="61"/>
  </r>
  <r>
    <s v="COMIDA-09"/>
    <s v="2009a-Norcross-14-BT18"/>
    <x v="0"/>
    <n v="61"/>
  </r>
  <r>
    <s v="COMIDA-09"/>
    <s v="2009a-Norcross-14-BT18"/>
    <x v="0"/>
    <n v="61"/>
  </r>
  <r>
    <s v="COMIDA-09"/>
    <s v="2009a-Norcross-14-BT18"/>
    <x v="0"/>
    <n v="61"/>
  </r>
  <r>
    <s v="COMIDA-09"/>
    <s v="2009a-Norcross-14-BT18"/>
    <x v="0"/>
    <n v="62"/>
  </r>
  <r>
    <s v="COMIDA-09"/>
    <s v="2009a-Norcross-14-BT18"/>
    <x v="0"/>
    <n v="62"/>
  </r>
  <r>
    <s v="COMIDA-09"/>
    <s v="2009a-Norcross-14-BT18"/>
    <x v="0"/>
    <n v="62"/>
  </r>
  <r>
    <s v="COMIDA-09"/>
    <s v="2009a-Norcross-14-BT18"/>
    <x v="0"/>
    <n v="62"/>
  </r>
  <r>
    <s v="COMIDA-09"/>
    <s v="2009a-Norcross-14-BT18"/>
    <x v="0"/>
    <n v="63"/>
  </r>
  <r>
    <s v="COMIDA-09"/>
    <s v="2009a-Norcross-14-BT18"/>
    <x v="0"/>
    <n v="63"/>
  </r>
  <r>
    <s v="COMIDA-09"/>
    <s v="2009a-Norcross-14-BT18"/>
    <x v="0"/>
    <n v="63"/>
  </r>
  <r>
    <s v="COMIDA-09"/>
    <s v="2009a-Norcross-14-BT18"/>
    <x v="0"/>
    <n v="63"/>
  </r>
  <r>
    <s v="COMIDA-09"/>
    <s v="2009a-Norcross-14-BT18"/>
    <x v="0"/>
    <n v="63"/>
  </r>
  <r>
    <s v="COMIDA-09"/>
    <s v="2009a-Norcross-14-BT18"/>
    <x v="0"/>
    <n v="63"/>
  </r>
  <r>
    <s v="COMIDA-09"/>
    <s v="2009a-Norcross-14-BT18"/>
    <x v="0"/>
    <n v="63"/>
  </r>
  <r>
    <s v="COMIDA-09"/>
    <s v="2009a-Norcross-14-BT18"/>
    <x v="0"/>
    <n v="63"/>
  </r>
  <r>
    <s v="COMIDA-09"/>
    <s v="2009a-Norcross-14-BT18"/>
    <x v="0"/>
    <n v="63"/>
  </r>
  <r>
    <s v="COMIDA-09"/>
    <s v="2009a-Norcross-14-BT18"/>
    <x v="0"/>
    <n v="63"/>
  </r>
  <r>
    <s v="COMIDA-09"/>
    <s v="2009a-Norcross-14-BT18"/>
    <x v="0"/>
    <n v="63"/>
  </r>
  <r>
    <s v="COMIDA-09"/>
    <s v="2009a-Norcross-14-BT18"/>
    <x v="0"/>
    <n v="63"/>
  </r>
  <r>
    <s v="COMIDA-09"/>
    <s v="2009a-Norcross-14-BT18"/>
    <x v="0"/>
    <n v="63"/>
  </r>
  <r>
    <s v="COMIDA-09"/>
    <s v="2009a-Norcross-14-BT18"/>
    <x v="0"/>
    <n v="63"/>
  </r>
  <r>
    <s v="COMIDA-09"/>
    <s v="2009a-Norcross-14-BT18"/>
    <x v="0"/>
    <n v="64"/>
  </r>
  <r>
    <s v="COMIDA-09"/>
    <s v="2009a-Norcross-14-BT18"/>
    <x v="0"/>
    <n v="64"/>
  </r>
  <r>
    <s v="COMIDA-09"/>
    <s v="2009a-Norcross-14-BT18"/>
    <x v="0"/>
    <n v="64"/>
  </r>
  <r>
    <s v="COMIDA-09"/>
    <s v="2009a-Norcross-14-BT18"/>
    <x v="0"/>
    <n v="64"/>
  </r>
  <r>
    <s v="COMIDA-09"/>
    <s v="2009a-Norcross-14-BT18"/>
    <x v="0"/>
    <n v="64"/>
  </r>
  <r>
    <s v="COMIDA-09"/>
    <s v="2009a-Norcross-14-BT18"/>
    <x v="0"/>
    <n v="64"/>
  </r>
  <r>
    <s v="COMIDA-09"/>
    <s v="2009a-Norcross-14-BT18"/>
    <x v="0"/>
    <n v="64"/>
  </r>
  <r>
    <s v="COMIDA-09"/>
    <s v="2009a-Norcross-14-BT18"/>
    <x v="0"/>
    <n v="64"/>
  </r>
  <r>
    <s v="COMIDA-09"/>
    <s v="2009a-Norcross-14-BT18"/>
    <x v="0"/>
    <n v="64"/>
  </r>
  <r>
    <s v="COMIDA-09"/>
    <s v="2009a-Norcross-14-BT18"/>
    <x v="0"/>
    <n v="64"/>
  </r>
  <r>
    <s v="COMIDA-09"/>
    <s v="2009a-Norcross-14-BT18"/>
    <x v="0"/>
    <n v="65"/>
  </r>
  <r>
    <s v="COMIDA-09"/>
    <s v="2009a-Norcross-14-BT18"/>
    <x v="0"/>
    <n v="65"/>
  </r>
  <r>
    <s v="COMIDA-09"/>
    <s v="2009a-Norcross-14-BT18"/>
    <x v="0"/>
    <n v="65"/>
  </r>
  <r>
    <s v="COMIDA-09"/>
    <s v="2009a-Norcross-14-BT18"/>
    <x v="0"/>
    <n v="65"/>
  </r>
  <r>
    <s v="COMIDA-09"/>
    <s v="2009a-Norcross-14-BT18"/>
    <x v="0"/>
    <n v="65"/>
  </r>
  <r>
    <s v="COMIDA-09"/>
    <s v="2009a-Norcross-14-BT18"/>
    <x v="0"/>
    <n v="65"/>
  </r>
  <r>
    <s v="COMIDA-09"/>
    <s v="2009a-Norcross-14-BT18"/>
    <x v="0"/>
    <n v="65"/>
  </r>
  <r>
    <s v="COMIDA-09"/>
    <s v="2009a-Norcross-14-BT18"/>
    <x v="0"/>
    <n v="65"/>
  </r>
  <r>
    <s v="COMIDA-09"/>
    <s v="2009a-Norcross-14-BT18"/>
    <x v="0"/>
    <n v="65"/>
  </r>
  <r>
    <s v="COMIDA-09"/>
    <s v="2009a-Norcross-14-BT18"/>
    <x v="0"/>
    <n v="66"/>
  </r>
  <r>
    <s v="COMIDA-09"/>
    <s v="2009a-Norcross-14-BT18"/>
    <x v="0"/>
    <n v="66"/>
  </r>
  <r>
    <s v="COMIDA-09"/>
    <s v="2009a-Norcross-14-BT18"/>
    <x v="0"/>
    <n v="66"/>
  </r>
  <r>
    <s v="COMIDA-09"/>
    <s v="2009a-Norcross-14-BT18"/>
    <x v="0"/>
    <n v="66"/>
  </r>
  <r>
    <s v="COMIDA-09"/>
    <s v="2009a-Norcross-14-BT18"/>
    <x v="0"/>
    <n v="66"/>
  </r>
  <r>
    <s v="COMIDA-09"/>
    <s v="2009a-Norcross-14-BT18"/>
    <x v="0"/>
    <n v="67"/>
  </r>
  <r>
    <s v="COMIDA-09"/>
    <s v="2009a-Norcross-14-BT18"/>
    <x v="0"/>
    <n v="67"/>
  </r>
  <r>
    <s v="COMIDA-09"/>
    <s v="2009a-Norcross-14-BT18"/>
    <x v="0"/>
    <n v="67"/>
  </r>
  <r>
    <s v="COMIDA-09"/>
    <s v="2009a-Norcross-14-BT18"/>
    <x v="0"/>
    <n v="67"/>
  </r>
  <r>
    <s v="COMIDA-09"/>
    <s v="2009a-Norcross-14-BT18"/>
    <x v="0"/>
    <n v="67"/>
  </r>
  <r>
    <s v="COMIDA-09"/>
    <s v="2009a-Norcross-14-BT18"/>
    <x v="0"/>
    <n v="67"/>
  </r>
  <r>
    <s v="COMIDA-09"/>
    <s v="2009a-Norcross-14-BT18"/>
    <x v="0"/>
    <n v="67"/>
  </r>
  <r>
    <s v="COMIDA-09"/>
    <s v="2009a-Norcross-14-BT18"/>
    <x v="0"/>
    <n v="67"/>
  </r>
  <r>
    <s v="COMIDA-09"/>
    <s v="2009a-Norcross-14-BT18"/>
    <x v="0"/>
    <n v="67"/>
  </r>
  <r>
    <s v="COMIDA-09"/>
    <s v="2009a-Norcross-14-BT18"/>
    <x v="0"/>
    <n v="68"/>
  </r>
  <r>
    <s v="COMIDA-09"/>
    <s v="2009a-Norcross-14-BT18"/>
    <x v="0"/>
    <n v="68"/>
  </r>
  <r>
    <s v="COMIDA-09"/>
    <s v="2009a-Norcross-14-BT18"/>
    <x v="0"/>
    <n v="68"/>
  </r>
  <r>
    <s v="COMIDA-09"/>
    <s v="2009a-Norcross-14-BT18"/>
    <x v="0"/>
    <n v="69"/>
  </r>
  <r>
    <s v="COMIDA-09"/>
    <s v="2009a-Norcross-14-BT18"/>
    <x v="0"/>
    <n v="69"/>
  </r>
  <r>
    <s v="COMIDA-09"/>
    <s v="2009a-Norcross-14-BT18"/>
    <x v="0"/>
    <n v="69"/>
  </r>
  <r>
    <s v="COMIDA-09"/>
    <s v="2009a-Norcross-14-BT18"/>
    <x v="0"/>
    <n v="69"/>
  </r>
  <r>
    <s v="COMIDA-09"/>
    <s v="2009a-Norcross-14-BT18"/>
    <x v="0"/>
    <n v="70"/>
  </r>
  <r>
    <s v="COMIDA-09"/>
    <s v="2009a-Norcross-14-BT18"/>
    <x v="0"/>
    <n v="70"/>
  </r>
  <r>
    <s v="COMIDA-09"/>
    <s v="2009a-Norcross-14-BT18"/>
    <x v="0"/>
    <n v="70"/>
  </r>
  <r>
    <s v="COMIDA-09"/>
    <s v="2009a-Norcross-14-BT18"/>
    <x v="0"/>
    <n v="70"/>
  </r>
  <r>
    <s v="COMIDA-09"/>
    <s v="2009a-Norcross-14-BT18"/>
    <x v="0"/>
    <n v="71"/>
  </r>
  <r>
    <s v="COMIDA-09"/>
    <s v="2009a-Norcross-14-BT18"/>
    <x v="0"/>
    <n v="71"/>
  </r>
  <r>
    <s v="COMIDA-09"/>
    <s v="2009a-Norcross-14-BT18"/>
    <x v="0"/>
    <n v="73"/>
  </r>
  <r>
    <s v="COMIDA-09"/>
    <s v="2009a-Norcross-14-BT18"/>
    <x v="0"/>
    <n v="76"/>
  </r>
  <r>
    <s v="COMIDA-09"/>
    <s v="2009a-Norcross-14-BT18"/>
    <x v="0"/>
    <n v="76"/>
  </r>
  <r>
    <s v="COMIDA-09"/>
    <s v="2009a-Norcross-14-BT18"/>
    <x v="0"/>
    <n v="79"/>
  </r>
  <r>
    <s v="COMIDA-09"/>
    <s v="2009a-Norcross-14-BT18"/>
    <x v="0"/>
    <n v="79"/>
  </r>
  <r>
    <s v="COMIDA-09"/>
    <s v="2009a-Norcross-14-BT18"/>
    <x v="0"/>
    <n v="82"/>
  </r>
  <r>
    <s v="COMIDA-09"/>
    <s v="2009a-Norcross-14-BT18"/>
    <x v="0"/>
    <n v="102"/>
  </r>
  <r>
    <s v="COMIDA-09"/>
    <s v="2009a-Norcross-14-BT18"/>
    <x v="0"/>
    <n v="106"/>
  </r>
  <r>
    <s v="COMIDA-09"/>
    <s v="2009a-Norcross-14-BT18"/>
    <x v="3"/>
    <n v="59"/>
  </r>
  <r>
    <s v="COMIDA-09"/>
    <s v="2009a-Norcross-14-BT18"/>
    <x v="3"/>
    <n v="61"/>
  </r>
  <r>
    <s v="COMIDA-09"/>
    <s v="2009a-Norcross-14-BT18"/>
    <x v="3"/>
    <n v="61"/>
  </r>
  <r>
    <s v="COMIDA-09"/>
    <s v="2009a-Norcross-14-BT18"/>
    <x v="4"/>
    <n v="42"/>
  </r>
  <r>
    <s v="COMIDA-09"/>
    <s v="2009a-Norcross-14-BT18"/>
    <x v="4"/>
    <n v="53"/>
  </r>
  <r>
    <s v="COMIDA-09"/>
    <s v="2009a-Norcross-14-BT18"/>
    <x v="4"/>
    <n v="56"/>
  </r>
  <r>
    <s v="COMIDA-09"/>
    <s v="2009a-Norcross-14-BT18"/>
    <x v="4"/>
    <n v="63"/>
  </r>
  <r>
    <s v="COMIDA-09"/>
    <s v="2009a-Norcross-14-BT18"/>
    <x v="4"/>
    <n v="80"/>
  </r>
  <r>
    <s v="COMIDA-09"/>
    <s v="2009a-Norcross-16-BT22"/>
    <x v="7"/>
    <n v="54"/>
  </r>
  <r>
    <s v="COMIDA-09"/>
    <s v="2009a-Norcross-16-BT22"/>
    <x v="9"/>
    <n v="51"/>
  </r>
  <r>
    <s v="COMIDA-09"/>
    <s v="2009a-Norcross-16-BT22"/>
    <x v="9"/>
    <n v="57"/>
  </r>
  <r>
    <s v="COMIDA-09"/>
    <s v="2009a-Norcross-16-BT22"/>
    <x v="9"/>
    <n v="60"/>
  </r>
  <r>
    <s v="COMIDA-09"/>
    <s v="2009a-Norcross-16-BT22"/>
    <x v="10"/>
    <n v="65"/>
  </r>
  <r>
    <s v="COMIDA-09"/>
    <s v="2009a-Norcross-16-BT22"/>
    <x v="17"/>
    <n v="65"/>
  </r>
  <r>
    <s v="COMIDA-09"/>
    <s v="2009a-Norcross-16-BT22"/>
    <x v="20"/>
    <n v="64"/>
  </r>
  <r>
    <s v="COMIDA-09"/>
    <s v="2009a-Norcross-16-BT22"/>
    <x v="20"/>
    <n v="79"/>
  </r>
  <r>
    <s v="COMIDA-09"/>
    <s v="2009a-Norcross-16-BT22"/>
    <x v="20"/>
    <n v="80"/>
  </r>
  <r>
    <s v="COMIDA-09"/>
    <s v="2009a-Norcross-16-BT22"/>
    <x v="13"/>
    <n v="85"/>
  </r>
  <r>
    <s v="COMIDA-09"/>
    <s v="2009a-Norcross-16-BT22"/>
    <x v="13"/>
    <n v="87"/>
  </r>
  <r>
    <s v="COMIDA-09"/>
    <s v="2009a-Norcross-16-BT22"/>
    <x v="13"/>
    <n v="105"/>
  </r>
  <r>
    <s v="COMIDA-09"/>
    <s v="2009a-Norcross-16-BT22"/>
    <x v="21"/>
    <n v="112"/>
  </r>
  <r>
    <s v="COMIDA-09"/>
    <s v="2009a-Norcross-16-BT22"/>
    <x v="0"/>
    <n v="61"/>
  </r>
  <r>
    <s v="COMIDA-09"/>
    <s v="2009a-Norcross-16-BT22"/>
    <x v="6"/>
    <n v="38"/>
  </r>
  <r>
    <s v="COMIDA-09"/>
    <s v="2009a-Norcross-16-BT22"/>
    <x v="6"/>
    <n v="67"/>
  </r>
  <r>
    <s v="COMIDA-09"/>
    <s v="2009a-Norcross-16-BT22"/>
    <x v="6"/>
    <n v="69"/>
  </r>
  <r>
    <s v="COMIDA-09"/>
    <s v="2009a-Norcross-16-BT22"/>
    <x v="6"/>
    <n v="75"/>
  </r>
  <r>
    <s v="COMIDA-09"/>
    <s v="2009a-Norcross-16-BT22"/>
    <x v="6"/>
    <n v="76"/>
  </r>
  <r>
    <s v="COMIDA-09"/>
    <s v="2009a-Norcross-16-BT22"/>
    <x v="3"/>
    <n v="38"/>
  </r>
  <r>
    <s v="COMIDA-09"/>
    <s v="2009a-Norcross-16-BT22"/>
    <x v="3"/>
    <n v="59"/>
  </r>
  <r>
    <s v="COMIDA-09"/>
    <s v="2009a-Norcross-16-BT22"/>
    <x v="3"/>
    <n v="59"/>
  </r>
  <r>
    <s v="COMIDA-09"/>
    <s v="2009a-Norcross-16-BT22"/>
    <x v="3"/>
    <n v="75"/>
  </r>
  <r>
    <s v="COMIDA-09"/>
    <s v="2009a-Norcross-16-BT22"/>
    <x v="3"/>
    <n v="83"/>
  </r>
  <r>
    <s v="COMIDA-09"/>
    <s v="2009a-Norcross-16-BT22"/>
    <x v="28"/>
    <n v="70"/>
  </r>
  <r>
    <s v="COMIDA-09"/>
    <s v="2009a-Norcross-16-BT22"/>
    <x v="28"/>
    <n v="71"/>
  </r>
  <r>
    <s v="COMIDA-09"/>
    <s v="2009a-Norcross-16-BT22"/>
    <x v="24"/>
    <n v="30"/>
  </r>
  <r>
    <s v="COMIDA-09"/>
    <s v="2009a-Norcross-16-BT22"/>
    <x v="24"/>
    <n v="31"/>
  </r>
  <r>
    <s v="COMIDA-09"/>
    <s v="2009a-Norcross-16-BT22"/>
    <x v="24"/>
    <n v="33"/>
  </r>
  <r>
    <s v="COMIDA-09"/>
    <s v="2009a-Norcross-16-BT22"/>
    <x v="24"/>
    <n v="105"/>
  </r>
  <r>
    <s v="COMIDA-09"/>
    <s v="2009a-Norcross-16-BT22"/>
    <x v="4"/>
    <n v="30"/>
  </r>
  <r>
    <s v="COMIDA-09"/>
    <s v="2009a-Norcross-17-BT23"/>
    <x v="7"/>
    <n v="75"/>
  </r>
  <r>
    <s v="COMIDA-09"/>
    <s v="2009a-Norcross-17-BT23"/>
    <x v="7"/>
    <n v="88"/>
  </r>
  <r>
    <s v="COMIDA-09"/>
    <s v="2009a-Norcross-17-BT23"/>
    <x v="9"/>
    <n v="58"/>
  </r>
  <r>
    <s v="COMIDA-09"/>
    <s v="2009a-Norcross-17-BT23"/>
    <x v="20"/>
    <n v="93"/>
  </r>
  <r>
    <s v="COMIDA-09"/>
    <s v="2009a-Norcross-17-BT23"/>
    <x v="13"/>
    <n v="100"/>
  </r>
  <r>
    <s v="COMIDA-09"/>
    <s v="2009a-Norcross-17-BT23"/>
    <x v="0"/>
    <n v="74"/>
  </r>
  <r>
    <s v="COMIDA-09"/>
    <s v="2009a-Norcross-17-BT23"/>
    <x v="0"/>
    <n v="88"/>
  </r>
  <r>
    <s v="COMIDA-09"/>
    <s v="2009a-Norcross-17-BT23"/>
    <x v="6"/>
    <n v="42"/>
  </r>
  <r>
    <s v="COMIDA-09"/>
    <s v="2009a-Norcross-17-BT23"/>
    <x v="6"/>
    <n v="50"/>
  </r>
  <r>
    <s v="COMIDA-09"/>
    <s v="2009a-Norcross-17-BT23"/>
    <x v="6"/>
    <n v="54"/>
  </r>
  <r>
    <s v="COMIDA-09"/>
    <s v="2009a-Norcross-17-BT23"/>
    <x v="6"/>
    <n v="58"/>
  </r>
  <r>
    <s v="COMIDA-09"/>
    <s v="2009a-Norcross-17-BT23"/>
    <x v="6"/>
    <n v="59"/>
  </r>
  <r>
    <s v="COMIDA-09"/>
    <s v="2009a-Norcross-17-BT23"/>
    <x v="6"/>
    <n v="60"/>
  </r>
  <r>
    <s v="COMIDA-09"/>
    <s v="2009a-Norcross-17-BT23"/>
    <x v="3"/>
    <n v="59"/>
  </r>
  <r>
    <s v="COMIDA-09"/>
    <s v="2009a-Norcross-17-BT23"/>
    <x v="3"/>
    <n v="60"/>
  </r>
  <r>
    <s v="COMIDA-09"/>
    <s v="2009a-Norcross-17-BT23"/>
    <x v="3"/>
    <n v="65"/>
  </r>
  <r>
    <s v="COMIDA-09"/>
    <s v="2009a-Norcross-17-BT23"/>
    <x v="3"/>
    <n v="72"/>
  </r>
  <r>
    <s v="COMIDA-09"/>
    <s v="2009a-Norcross-17-BT23"/>
    <x v="3"/>
    <n v="73"/>
  </r>
  <r>
    <s v="COMIDA-09"/>
    <s v="2009a-Norcross-17-BT23"/>
    <x v="28"/>
    <n v="62"/>
  </r>
  <r>
    <s v="COMIDA-09"/>
    <s v="2009a-Norcross-17-BT23"/>
    <x v="24"/>
    <n v="71"/>
  </r>
  <r>
    <s v="COMIDA-09"/>
    <s v="2009a-Norcross-17-BT23"/>
    <x v="4"/>
    <n v="38"/>
  </r>
  <r>
    <s v="COMIDA-09"/>
    <s v="2009a-Norcross-18-BT24"/>
    <x v="7"/>
    <n v="83"/>
  </r>
  <r>
    <s v="COMIDA-09"/>
    <s v="2009a-Norcross-18-BT24"/>
    <x v="7"/>
    <n v="115"/>
  </r>
  <r>
    <s v="COMIDA-09"/>
    <s v="2009a-Norcross-18-BT24"/>
    <x v="6"/>
    <n v="35"/>
  </r>
  <r>
    <s v="COMIDA-09"/>
    <s v="2009a-Norcross-18-BT24"/>
    <x v="6"/>
    <n v="67"/>
  </r>
  <r>
    <s v="COMIDA-09"/>
    <s v="2009a-Norcross-18-BT24"/>
    <x v="6"/>
    <n v="70"/>
  </r>
  <r>
    <s v="COMIDA-09"/>
    <s v="2009a-Norcross-18-BT24"/>
    <x v="3"/>
    <n v="54"/>
  </r>
  <r>
    <s v="COMIDA-09"/>
    <s v="2009a-Norcross-18-BT24"/>
    <x v="3"/>
    <n v="59"/>
  </r>
  <r>
    <s v="COMIDA-09"/>
    <s v="2009a-Norcross-18-BT24"/>
    <x v="3"/>
    <n v="61"/>
  </r>
  <r>
    <s v="COMIDA-09"/>
    <s v="2009a-Norcross-18-BT24"/>
    <x v="3"/>
    <n v="63"/>
  </r>
  <r>
    <s v="COMIDA-09"/>
    <s v="2009a-Norcross-18-BT24"/>
    <x v="3"/>
    <n v="66"/>
  </r>
  <r>
    <s v="COMIDA-09"/>
    <s v="2009a-Norcross-18-BT24"/>
    <x v="3"/>
    <n v="74"/>
  </r>
  <r>
    <s v="COMIDA-09"/>
    <s v="2009a-Norcross-18-BT24"/>
    <x v="3"/>
    <n v="77"/>
  </r>
  <r>
    <s v="COMIDA-09"/>
    <s v="2009a-Norcross-18-BT24"/>
    <x v="3"/>
    <n v="82"/>
  </r>
  <r>
    <s v="COMIDA-09"/>
    <s v="2009a-Norcross-18-BT24"/>
    <x v="28"/>
    <n v="30"/>
  </r>
  <r>
    <s v="COMIDA-09"/>
    <s v="2009a-Norcross-18-BT24"/>
    <x v="28"/>
    <n v="33"/>
  </r>
  <r>
    <s v="COMIDA-09"/>
    <s v="2009a-Norcross-18-BT24"/>
    <x v="28"/>
    <n v="192"/>
  </r>
  <r>
    <s v="COMIDA-09"/>
    <s v="2009a-Norcross-1-BT2"/>
    <x v="17"/>
    <n v="40"/>
  </r>
  <r>
    <s v="COMIDA-09"/>
    <s v="2009a-Norcross-1-BT2"/>
    <x v="17"/>
    <n v="63"/>
  </r>
  <r>
    <s v="COMIDA-09"/>
    <s v="2009a-Norcross-1-BT2"/>
    <x v="13"/>
    <n v="57"/>
  </r>
  <r>
    <s v="COMIDA-09"/>
    <s v="2009a-Norcross-1-BT2"/>
    <x v="13"/>
    <n v="65"/>
  </r>
  <r>
    <s v="COMIDA-09"/>
    <s v="2009a-Norcross-1-BT2"/>
    <x v="13"/>
    <n v="86"/>
  </r>
  <r>
    <s v="COMIDA-09"/>
    <s v="2009a-Norcross-1-BT2"/>
    <x v="13"/>
    <n v="103"/>
  </r>
  <r>
    <s v="COMIDA-09"/>
    <s v="2009a-Norcross-1-BT2"/>
    <x v="6"/>
    <n v="68"/>
  </r>
  <r>
    <s v="COMIDA-09"/>
    <s v="2009a-Norcross-1-BT2"/>
    <x v="6"/>
    <n v="95"/>
  </r>
  <r>
    <s v="COMIDA-09"/>
    <s v="2009a-Norcross-1-BT2"/>
    <x v="6"/>
    <n v="100"/>
  </r>
  <r>
    <s v="COMIDA-09"/>
    <s v="2009a-Norcross-1-BT2"/>
    <x v="6"/>
    <n v="105"/>
  </r>
  <r>
    <s v="COMIDA-09"/>
    <s v="2009a-Norcross-1-BT2"/>
    <x v="6"/>
    <n v="112"/>
  </r>
  <r>
    <s v="COMIDA-09"/>
    <s v="2009a-Norcross-1-BT2"/>
    <x v="3"/>
    <n v="53"/>
  </r>
  <r>
    <s v="COMIDA-09"/>
    <s v="2009a-Norcross-1-BT2"/>
    <x v="3"/>
    <n v="56"/>
  </r>
  <r>
    <s v="COMIDA-09"/>
    <s v="2009a-Norcross-1-BT2"/>
    <x v="3"/>
    <n v="59"/>
  </r>
  <r>
    <s v="COMIDA-09"/>
    <s v="2009a-Norcross-1-BT2"/>
    <x v="3"/>
    <n v="59"/>
  </r>
  <r>
    <s v="COMIDA-09"/>
    <s v="2009a-Norcross-1-BT2"/>
    <x v="3"/>
    <n v="61"/>
  </r>
  <r>
    <s v="COMIDA-09"/>
    <s v="2009a-Norcross-1-BT2"/>
    <x v="3"/>
    <n v="61"/>
  </r>
  <r>
    <s v="COMIDA-09"/>
    <s v="2009a-Norcross-1-BT2"/>
    <x v="3"/>
    <n v="61"/>
  </r>
  <r>
    <s v="COMIDA-09"/>
    <s v="2009a-Norcross-1-BT2"/>
    <x v="3"/>
    <n v="61"/>
  </r>
  <r>
    <s v="COMIDA-09"/>
    <s v="2009a-Norcross-1-BT2"/>
    <x v="3"/>
    <n v="62"/>
  </r>
  <r>
    <s v="COMIDA-09"/>
    <s v="2009a-Norcross-1-BT2"/>
    <x v="3"/>
    <n v="62"/>
  </r>
  <r>
    <s v="COMIDA-09"/>
    <s v="2009a-Norcross-1-BT2"/>
    <x v="3"/>
    <n v="63"/>
  </r>
  <r>
    <s v="COMIDA-09"/>
    <s v="2009a-Norcross-1-BT2"/>
    <x v="3"/>
    <n v="64"/>
  </r>
  <r>
    <s v="COMIDA-09"/>
    <s v="2009a-Norcross-1-BT2"/>
    <x v="3"/>
    <n v="64"/>
  </r>
  <r>
    <s v="COMIDA-09"/>
    <s v="2009a-Norcross-1-BT2"/>
    <x v="3"/>
    <n v="64"/>
  </r>
  <r>
    <s v="COMIDA-09"/>
    <s v="2009a-Norcross-1-BT2"/>
    <x v="3"/>
    <n v="64"/>
  </r>
  <r>
    <s v="COMIDA-09"/>
    <s v="2009a-Norcross-1-BT2"/>
    <x v="3"/>
    <n v="64"/>
  </r>
  <r>
    <s v="COMIDA-09"/>
    <s v="2009a-Norcross-1-BT2"/>
    <x v="3"/>
    <n v="64"/>
  </r>
  <r>
    <s v="COMIDA-09"/>
    <s v="2009a-Norcross-1-BT2"/>
    <x v="3"/>
    <n v="64"/>
  </r>
  <r>
    <s v="COMIDA-09"/>
    <s v="2009a-Norcross-1-BT2"/>
    <x v="3"/>
    <n v="65"/>
  </r>
  <r>
    <s v="COMIDA-09"/>
    <s v="2009a-Norcross-1-BT2"/>
    <x v="3"/>
    <n v="65"/>
  </r>
  <r>
    <s v="COMIDA-09"/>
    <s v="2009a-Norcross-1-BT2"/>
    <x v="3"/>
    <n v="65"/>
  </r>
  <r>
    <s v="COMIDA-09"/>
    <s v="2009a-Norcross-1-BT2"/>
    <x v="3"/>
    <n v="65"/>
  </r>
  <r>
    <s v="COMIDA-09"/>
    <s v="2009a-Norcross-1-BT2"/>
    <x v="3"/>
    <n v="65"/>
  </r>
  <r>
    <s v="COMIDA-09"/>
    <s v="2009a-Norcross-1-BT2"/>
    <x v="3"/>
    <n v="66"/>
  </r>
  <r>
    <s v="COMIDA-09"/>
    <s v="2009a-Norcross-1-BT2"/>
    <x v="3"/>
    <n v="66"/>
  </r>
  <r>
    <s v="COMIDA-09"/>
    <s v="2009a-Norcross-1-BT2"/>
    <x v="3"/>
    <n v="66"/>
  </r>
  <r>
    <s v="COMIDA-09"/>
    <s v="2009a-Norcross-1-BT2"/>
    <x v="3"/>
    <n v="66"/>
  </r>
  <r>
    <s v="COMIDA-09"/>
    <s v="2009a-Norcross-1-BT2"/>
    <x v="3"/>
    <n v="66"/>
  </r>
  <r>
    <s v="COMIDA-09"/>
    <s v="2009a-Norcross-1-BT2"/>
    <x v="3"/>
    <n v="66"/>
  </r>
  <r>
    <s v="COMIDA-09"/>
    <s v="2009a-Norcross-1-BT2"/>
    <x v="3"/>
    <n v="66"/>
  </r>
  <r>
    <s v="COMIDA-09"/>
    <s v="2009a-Norcross-1-BT2"/>
    <x v="3"/>
    <n v="66"/>
  </r>
  <r>
    <s v="COMIDA-09"/>
    <s v="2009a-Norcross-1-BT2"/>
    <x v="3"/>
    <n v="66"/>
  </r>
  <r>
    <s v="COMIDA-09"/>
    <s v="2009a-Norcross-1-BT2"/>
    <x v="3"/>
    <n v="66"/>
  </r>
  <r>
    <s v="COMIDA-09"/>
    <s v="2009a-Norcross-1-BT2"/>
    <x v="3"/>
    <n v="67"/>
  </r>
  <r>
    <s v="COMIDA-09"/>
    <s v="2009a-Norcross-1-BT2"/>
    <x v="3"/>
    <n v="67"/>
  </r>
  <r>
    <s v="COMIDA-09"/>
    <s v="2009a-Norcross-1-BT2"/>
    <x v="3"/>
    <n v="67"/>
  </r>
  <r>
    <s v="COMIDA-09"/>
    <s v="2009a-Norcross-1-BT2"/>
    <x v="3"/>
    <n v="67"/>
  </r>
  <r>
    <s v="COMIDA-09"/>
    <s v="2009a-Norcross-1-BT2"/>
    <x v="3"/>
    <n v="67"/>
  </r>
  <r>
    <s v="COMIDA-09"/>
    <s v="2009a-Norcross-1-BT2"/>
    <x v="3"/>
    <n v="68"/>
  </r>
  <r>
    <s v="COMIDA-09"/>
    <s v="2009a-Norcross-1-BT2"/>
    <x v="3"/>
    <n v="68"/>
  </r>
  <r>
    <s v="COMIDA-09"/>
    <s v="2009a-Norcross-1-BT2"/>
    <x v="3"/>
    <n v="68"/>
  </r>
  <r>
    <s v="COMIDA-09"/>
    <s v="2009a-Norcross-1-BT2"/>
    <x v="3"/>
    <n v="68"/>
  </r>
  <r>
    <s v="COMIDA-09"/>
    <s v="2009a-Norcross-1-BT2"/>
    <x v="3"/>
    <n v="68"/>
  </r>
  <r>
    <s v="COMIDA-09"/>
    <s v="2009a-Norcross-1-BT2"/>
    <x v="3"/>
    <n v="68"/>
  </r>
  <r>
    <s v="COMIDA-09"/>
    <s v="2009a-Norcross-1-BT2"/>
    <x v="3"/>
    <n v="69"/>
  </r>
  <r>
    <s v="COMIDA-09"/>
    <s v="2009a-Norcross-1-BT2"/>
    <x v="3"/>
    <n v="69"/>
  </r>
  <r>
    <s v="COMIDA-09"/>
    <s v="2009a-Norcross-1-BT2"/>
    <x v="3"/>
    <n v="69"/>
  </r>
  <r>
    <s v="COMIDA-09"/>
    <s v="2009a-Norcross-1-BT2"/>
    <x v="3"/>
    <n v="69"/>
  </r>
  <r>
    <s v="COMIDA-09"/>
    <s v="2009a-Norcross-1-BT2"/>
    <x v="3"/>
    <n v="70"/>
  </r>
  <r>
    <s v="COMIDA-09"/>
    <s v="2009a-Norcross-1-BT2"/>
    <x v="3"/>
    <n v="70"/>
  </r>
  <r>
    <s v="COMIDA-09"/>
    <s v="2009a-Norcross-1-BT2"/>
    <x v="3"/>
    <n v="70"/>
  </r>
  <r>
    <s v="COMIDA-09"/>
    <s v="2009a-Norcross-1-BT2"/>
    <x v="3"/>
    <n v="70"/>
  </r>
  <r>
    <s v="COMIDA-09"/>
    <s v="2009a-Norcross-1-BT2"/>
    <x v="3"/>
    <n v="70"/>
  </r>
  <r>
    <s v="COMIDA-09"/>
    <s v="2009a-Norcross-1-BT2"/>
    <x v="3"/>
    <n v="70"/>
  </r>
  <r>
    <s v="COMIDA-09"/>
    <s v="2009a-Norcross-1-BT2"/>
    <x v="3"/>
    <n v="70"/>
  </r>
  <r>
    <s v="COMIDA-09"/>
    <s v="2009a-Norcross-1-BT2"/>
    <x v="3"/>
    <n v="71"/>
  </r>
  <r>
    <s v="COMIDA-09"/>
    <s v="2009a-Norcross-1-BT2"/>
    <x v="3"/>
    <n v="71"/>
  </r>
  <r>
    <s v="COMIDA-09"/>
    <s v="2009a-Norcross-1-BT2"/>
    <x v="3"/>
    <n v="71"/>
  </r>
  <r>
    <s v="COMIDA-09"/>
    <s v="2009a-Norcross-1-BT2"/>
    <x v="3"/>
    <n v="71"/>
  </r>
  <r>
    <s v="COMIDA-09"/>
    <s v="2009a-Norcross-1-BT2"/>
    <x v="3"/>
    <n v="72"/>
  </r>
  <r>
    <s v="COMIDA-09"/>
    <s v="2009a-Norcross-1-BT2"/>
    <x v="3"/>
    <n v="72"/>
  </r>
  <r>
    <s v="COMIDA-09"/>
    <s v="2009a-Norcross-1-BT2"/>
    <x v="3"/>
    <n v="72"/>
  </r>
  <r>
    <s v="COMIDA-09"/>
    <s v="2009a-Norcross-1-BT2"/>
    <x v="3"/>
    <n v="72"/>
  </r>
  <r>
    <s v="COMIDA-09"/>
    <s v="2009a-Norcross-1-BT2"/>
    <x v="3"/>
    <n v="73"/>
  </r>
  <r>
    <s v="COMIDA-09"/>
    <s v="2009a-Norcross-1-BT2"/>
    <x v="3"/>
    <n v="75"/>
  </r>
  <r>
    <s v="COMIDA-09"/>
    <s v="2009a-Norcross-1-BT2"/>
    <x v="3"/>
    <n v="77"/>
  </r>
  <r>
    <s v="COMIDA-09"/>
    <s v="2009a-Norcross-1-BT2"/>
    <x v="3"/>
    <n v="78"/>
  </r>
  <r>
    <s v="COMIDA-09"/>
    <s v="2009a-Norcross-1-BT2"/>
    <x v="3"/>
    <n v="79"/>
  </r>
  <r>
    <s v="COMIDA-09"/>
    <s v="2009a-Norcross-1-BT2"/>
    <x v="3"/>
    <n v="80"/>
  </r>
  <r>
    <s v="COMIDA-09"/>
    <s v="2009a-Norcross-1-BT2"/>
    <x v="3"/>
    <n v="80"/>
  </r>
  <r>
    <s v="COMIDA-09"/>
    <s v="2009a-Norcross-1-BT2"/>
    <x v="3"/>
    <n v="81"/>
  </r>
  <r>
    <s v="COMIDA-09"/>
    <s v="2009a-Norcross-1-BT2"/>
    <x v="3"/>
    <n v="81"/>
  </r>
  <r>
    <s v="COMIDA-09"/>
    <s v="2009a-Norcross-1-BT2"/>
    <x v="3"/>
    <n v="82"/>
  </r>
  <r>
    <s v="COMIDA-09"/>
    <s v="2009a-Norcross-1-BT2"/>
    <x v="3"/>
    <n v="82"/>
  </r>
  <r>
    <s v="COMIDA-09"/>
    <s v="2009a-Norcross-1-BT2"/>
    <x v="3"/>
    <n v="82"/>
  </r>
  <r>
    <s v="COMIDA-09"/>
    <s v="2009a-Norcross-1-BT2"/>
    <x v="3"/>
    <n v="82"/>
  </r>
  <r>
    <s v="COMIDA-09"/>
    <s v="2009a-Norcross-1-BT2"/>
    <x v="3"/>
    <n v="82"/>
  </r>
  <r>
    <s v="COMIDA-09"/>
    <s v="2009a-Norcross-1-BT2"/>
    <x v="3"/>
    <n v="82"/>
  </r>
  <r>
    <s v="COMIDA-09"/>
    <s v="2009a-Norcross-1-BT2"/>
    <x v="3"/>
    <n v="82"/>
  </r>
  <r>
    <s v="COMIDA-09"/>
    <s v="2009a-Norcross-1-BT2"/>
    <x v="3"/>
    <n v="83"/>
  </r>
  <r>
    <s v="COMIDA-09"/>
    <s v="2009a-Norcross-1-BT2"/>
    <x v="3"/>
    <n v="83"/>
  </r>
  <r>
    <s v="COMIDA-09"/>
    <s v="2009a-Norcross-1-BT2"/>
    <x v="3"/>
    <n v="83"/>
  </r>
  <r>
    <s v="COMIDA-09"/>
    <s v="2009a-Norcross-1-BT2"/>
    <x v="3"/>
    <n v="83"/>
  </r>
  <r>
    <s v="COMIDA-09"/>
    <s v="2009a-Norcross-1-BT2"/>
    <x v="3"/>
    <n v="83"/>
  </r>
  <r>
    <s v="COMIDA-09"/>
    <s v="2009a-Norcross-1-BT2"/>
    <x v="3"/>
    <n v="84"/>
  </r>
  <r>
    <s v="COMIDA-09"/>
    <s v="2009a-Norcross-1-BT2"/>
    <x v="3"/>
    <n v="84"/>
  </r>
  <r>
    <s v="COMIDA-09"/>
    <s v="2009a-Norcross-1-BT2"/>
    <x v="3"/>
    <n v="84"/>
  </r>
  <r>
    <s v="COMIDA-09"/>
    <s v="2009a-Norcross-1-BT2"/>
    <x v="3"/>
    <n v="84"/>
  </r>
  <r>
    <s v="COMIDA-09"/>
    <s v="2009a-Norcross-1-BT2"/>
    <x v="3"/>
    <n v="84"/>
  </r>
  <r>
    <s v="COMIDA-09"/>
    <s v="2009a-Norcross-1-BT2"/>
    <x v="3"/>
    <n v="85"/>
  </r>
  <r>
    <s v="COMIDA-09"/>
    <s v="2009a-Norcross-1-BT2"/>
    <x v="3"/>
    <n v="85"/>
  </r>
  <r>
    <s v="COMIDA-09"/>
    <s v="2009a-Norcross-1-BT2"/>
    <x v="3"/>
    <n v="85"/>
  </r>
  <r>
    <s v="COMIDA-09"/>
    <s v="2009a-Norcross-1-BT2"/>
    <x v="3"/>
    <n v="85"/>
  </r>
  <r>
    <s v="COMIDA-09"/>
    <s v="2009a-Norcross-1-BT2"/>
    <x v="3"/>
    <n v="85"/>
  </r>
  <r>
    <s v="COMIDA-09"/>
    <s v="2009a-Norcross-1-BT2"/>
    <x v="3"/>
    <n v="85"/>
  </r>
  <r>
    <s v="COMIDA-09"/>
    <s v="2009a-Norcross-1-BT2"/>
    <x v="3"/>
    <n v="85"/>
  </r>
  <r>
    <s v="COMIDA-09"/>
    <s v="2009a-Norcross-1-BT2"/>
    <x v="3"/>
    <n v="85"/>
  </r>
  <r>
    <s v="COMIDA-09"/>
    <s v="2009a-Norcross-1-BT2"/>
    <x v="3"/>
    <n v="85"/>
  </r>
  <r>
    <s v="COMIDA-09"/>
    <s v="2009a-Norcross-1-BT2"/>
    <x v="3"/>
    <n v="85"/>
  </r>
  <r>
    <s v="COMIDA-09"/>
    <s v="2009a-Norcross-1-BT2"/>
    <x v="3"/>
    <n v="85"/>
  </r>
  <r>
    <s v="COMIDA-09"/>
    <s v="2009a-Norcross-1-BT2"/>
    <x v="3"/>
    <n v="85"/>
  </r>
  <r>
    <s v="COMIDA-09"/>
    <s v="2009a-Norcross-1-BT2"/>
    <x v="3"/>
    <n v="86"/>
  </r>
  <r>
    <s v="COMIDA-09"/>
    <s v="2009a-Norcross-1-BT2"/>
    <x v="3"/>
    <n v="86"/>
  </r>
  <r>
    <s v="COMIDA-09"/>
    <s v="2009a-Norcross-1-BT2"/>
    <x v="3"/>
    <n v="86"/>
  </r>
  <r>
    <s v="COMIDA-09"/>
    <s v="2009a-Norcross-1-BT2"/>
    <x v="3"/>
    <n v="86"/>
  </r>
  <r>
    <s v="COMIDA-09"/>
    <s v="2009a-Norcross-1-BT2"/>
    <x v="3"/>
    <n v="86"/>
  </r>
  <r>
    <s v="COMIDA-09"/>
    <s v="2009a-Norcross-1-BT2"/>
    <x v="3"/>
    <n v="86"/>
  </r>
  <r>
    <s v="COMIDA-09"/>
    <s v="2009a-Norcross-1-BT2"/>
    <x v="3"/>
    <n v="86"/>
  </r>
  <r>
    <s v="COMIDA-09"/>
    <s v="2009a-Norcross-1-BT2"/>
    <x v="3"/>
    <n v="86"/>
  </r>
  <r>
    <s v="COMIDA-09"/>
    <s v="2009a-Norcross-1-BT2"/>
    <x v="3"/>
    <n v="86"/>
  </r>
  <r>
    <s v="COMIDA-09"/>
    <s v="2009a-Norcross-1-BT2"/>
    <x v="3"/>
    <n v="86"/>
  </r>
  <r>
    <s v="COMIDA-09"/>
    <s v="2009a-Norcross-1-BT2"/>
    <x v="3"/>
    <n v="86"/>
  </r>
  <r>
    <s v="COMIDA-09"/>
    <s v="2009a-Norcross-1-BT2"/>
    <x v="3"/>
    <n v="87"/>
  </r>
  <r>
    <s v="COMIDA-09"/>
    <s v="2009a-Norcross-1-BT2"/>
    <x v="3"/>
    <n v="87"/>
  </r>
  <r>
    <s v="COMIDA-09"/>
    <s v="2009a-Norcross-1-BT2"/>
    <x v="3"/>
    <n v="87"/>
  </r>
  <r>
    <s v="COMIDA-09"/>
    <s v="2009a-Norcross-1-BT2"/>
    <x v="3"/>
    <n v="87"/>
  </r>
  <r>
    <s v="COMIDA-09"/>
    <s v="2009a-Norcross-1-BT2"/>
    <x v="3"/>
    <n v="87"/>
  </r>
  <r>
    <s v="COMIDA-09"/>
    <s v="2009a-Norcross-1-BT2"/>
    <x v="3"/>
    <n v="87"/>
  </r>
  <r>
    <s v="COMIDA-09"/>
    <s v="2009a-Norcross-1-BT2"/>
    <x v="3"/>
    <n v="88"/>
  </r>
  <r>
    <s v="COMIDA-09"/>
    <s v="2009a-Norcross-1-BT2"/>
    <x v="3"/>
    <n v="88"/>
  </r>
  <r>
    <s v="COMIDA-09"/>
    <s v="2009a-Norcross-1-BT2"/>
    <x v="3"/>
    <n v="88"/>
  </r>
  <r>
    <s v="COMIDA-09"/>
    <s v="2009a-Norcross-1-BT2"/>
    <x v="3"/>
    <n v="88"/>
  </r>
  <r>
    <s v="COMIDA-09"/>
    <s v="2009a-Norcross-1-BT2"/>
    <x v="3"/>
    <n v="88"/>
  </r>
  <r>
    <s v="COMIDA-09"/>
    <s v="2009a-Norcross-1-BT2"/>
    <x v="3"/>
    <n v="88"/>
  </r>
  <r>
    <s v="COMIDA-09"/>
    <s v="2009a-Norcross-1-BT2"/>
    <x v="3"/>
    <n v="89"/>
  </r>
  <r>
    <s v="COMIDA-09"/>
    <s v="2009a-Norcross-1-BT2"/>
    <x v="3"/>
    <n v="89"/>
  </r>
  <r>
    <s v="COMIDA-09"/>
    <s v="2009a-Norcross-1-BT2"/>
    <x v="3"/>
    <n v="89"/>
  </r>
  <r>
    <s v="COMIDA-09"/>
    <s v="2009a-Norcross-1-BT2"/>
    <x v="3"/>
    <n v="89"/>
  </r>
  <r>
    <s v="COMIDA-09"/>
    <s v="2009a-Norcross-1-BT2"/>
    <x v="3"/>
    <n v="89"/>
  </r>
  <r>
    <s v="COMIDA-09"/>
    <s v="2009a-Norcross-1-BT2"/>
    <x v="3"/>
    <n v="89"/>
  </r>
  <r>
    <s v="COMIDA-09"/>
    <s v="2009a-Norcross-1-BT2"/>
    <x v="3"/>
    <n v="89"/>
  </r>
  <r>
    <s v="COMIDA-09"/>
    <s v="2009a-Norcross-1-BT2"/>
    <x v="3"/>
    <n v="89"/>
  </r>
  <r>
    <s v="COMIDA-09"/>
    <s v="2009a-Norcross-1-BT2"/>
    <x v="3"/>
    <n v="89"/>
  </r>
  <r>
    <s v="COMIDA-09"/>
    <s v="2009a-Norcross-1-BT2"/>
    <x v="3"/>
    <n v="90"/>
  </r>
  <r>
    <s v="COMIDA-09"/>
    <s v="2009a-Norcross-1-BT2"/>
    <x v="3"/>
    <n v="90"/>
  </r>
  <r>
    <s v="COMIDA-09"/>
    <s v="2009a-Norcross-1-BT2"/>
    <x v="3"/>
    <n v="90"/>
  </r>
  <r>
    <s v="COMIDA-09"/>
    <s v="2009a-Norcross-1-BT2"/>
    <x v="3"/>
    <n v="90"/>
  </r>
  <r>
    <s v="COMIDA-09"/>
    <s v="2009a-Norcross-1-BT2"/>
    <x v="3"/>
    <n v="90"/>
  </r>
  <r>
    <s v="COMIDA-09"/>
    <s v="2009a-Norcross-1-BT2"/>
    <x v="3"/>
    <n v="90"/>
  </r>
  <r>
    <s v="COMIDA-09"/>
    <s v="2009a-Norcross-1-BT2"/>
    <x v="3"/>
    <n v="90"/>
  </r>
  <r>
    <s v="COMIDA-09"/>
    <s v="2009a-Norcross-1-BT2"/>
    <x v="3"/>
    <n v="90"/>
  </r>
  <r>
    <s v="COMIDA-09"/>
    <s v="2009a-Norcross-1-BT2"/>
    <x v="3"/>
    <n v="90"/>
  </r>
  <r>
    <s v="COMIDA-09"/>
    <s v="2009a-Norcross-1-BT2"/>
    <x v="3"/>
    <n v="90"/>
  </r>
  <r>
    <s v="COMIDA-09"/>
    <s v="2009a-Norcross-1-BT2"/>
    <x v="3"/>
    <n v="90"/>
  </r>
  <r>
    <s v="COMIDA-09"/>
    <s v="2009a-Norcross-1-BT2"/>
    <x v="3"/>
    <n v="90"/>
  </r>
  <r>
    <s v="COMIDA-09"/>
    <s v="2009a-Norcross-1-BT2"/>
    <x v="3"/>
    <n v="91"/>
  </r>
  <r>
    <s v="COMIDA-09"/>
    <s v="2009a-Norcross-1-BT2"/>
    <x v="3"/>
    <n v="91"/>
  </r>
  <r>
    <s v="COMIDA-09"/>
    <s v="2009a-Norcross-1-BT2"/>
    <x v="3"/>
    <n v="91"/>
  </r>
  <r>
    <s v="COMIDA-09"/>
    <s v="2009a-Norcross-1-BT2"/>
    <x v="3"/>
    <n v="91"/>
  </r>
  <r>
    <s v="COMIDA-09"/>
    <s v="2009a-Norcross-1-BT2"/>
    <x v="3"/>
    <n v="91"/>
  </r>
  <r>
    <s v="COMIDA-09"/>
    <s v="2009a-Norcross-1-BT2"/>
    <x v="3"/>
    <n v="91"/>
  </r>
  <r>
    <s v="COMIDA-09"/>
    <s v="2009a-Norcross-1-BT2"/>
    <x v="3"/>
    <n v="91"/>
  </r>
  <r>
    <s v="COMIDA-09"/>
    <s v="2009a-Norcross-1-BT2"/>
    <x v="3"/>
    <n v="91"/>
  </r>
  <r>
    <s v="COMIDA-09"/>
    <s v="2009a-Norcross-1-BT2"/>
    <x v="3"/>
    <n v="91"/>
  </r>
  <r>
    <s v="COMIDA-09"/>
    <s v="2009a-Norcross-1-BT2"/>
    <x v="3"/>
    <n v="91"/>
  </r>
  <r>
    <s v="COMIDA-09"/>
    <s v="2009a-Norcross-1-BT2"/>
    <x v="3"/>
    <n v="91"/>
  </r>
  <r>
    <s v="COMIDA-09"/>
    <s v="2009a-Norcross-1-BT2"/>
    <x v="3"/>
    <n v="91"/>
  </r>
  <r>
    <s v="COMIDA-09"/>
    <s v="2009a-Norcross-1-BT2"/>
    <x v="3"/>
    <n v="91"/>
  </r>
  <r>
    <s v="COMIDA-09"/>
    <s v="2009a-Norcross-1-BT2"/>
    <x v="3"/>
    <n v="91"/>
  </r>
  <r>
    <s v="COMIDA-09"/>
    <s v="2009a-Norcross-1-BT2"/>
    <x v="3"/>
    <n v="91"/>
  </r>
  <r>
    <s v="COMIDA-09"/>
    <s v="2009a-Norcross-1-BT2"/>
    <x v="3"/>
    <n v="91"/>
  </r>
  <r>
    <s v="COMIDA-09"/>
    <s v="2009a-Norcross-1-BT2"/>
    <x v="3"/>
    <n v="91"/>
  </r>
  <r>
    <s v="COMIDA-09"/>
    <s v="2009a-Norcross-1-BT2"/>
    <x v="3"/>
    <n v="91"/>
  </r>
  <r>
    <s v="COMIDA-09"/>
    <s v="2009a-Norcross-1-BT2"/>
    <x v="3"/>
    <n v="91"/>
  </r>
  <r>
    <s v="COMIDA-09"/>
    <s v="2009a-Norcross-1-BT2"/>
    <x v="3"/>
    <n v="91"/>
  </r>
  <r>
    <s v="COMIDA-09"/>
    <s v="2009a-Norcross-1-BT2"/>
    <x v="3"/>
    <n v="91"/>
  </r>
  <r>
    <s v="COMIDA-09"/>
    <s v="2009a-Norcross-1-BT2"/>
    <x v="3"/>
    <n v="91"/>
  </r>
  <r>
    <s v="COMIDA-09"/>
    <s v="2009a-Norcross-1-BT2"/>
    <x v="3"/>
    <n v="91"/>
  </r>
  <r>
    <s v="COMIDA-09"/>
    <s v="2009a-Norcross-1-BT2"/>
    <x v="3"/>
    <n v="91"/>
  </r>
  <r>
    <s v="COMIDA-09"/>
    <s v="2009a-Norcross-1-BT2"/>
    <x v="3"/>
    <n v="92"/>
  </r>
  <r>
    <s v="COMIDA-09"/>
    <s v="2009a-Norcross-1-BT2"/>
    <x v="3"/>
    <n v="92"/>
  </r>
  <r>
    <s v="COMIDA-09"/>
    <s v="2009a-Norcross-1-BT2"/>
    <x v="3"/>
    <n v="92"/>
  </r>
  <r>
    <s v="COMIDA-09"/>
    <s v="2009a-Norcross-1-BT2"/>
    <x v="3"/>
    <n v="92"/>
  </r>
  <r>
    <s v="COMIDA-09"/>
    <s v="2009a-Norcross-1-BT2"/>
    <x v="3"/>
    <n v="92"/>
  </r>
  <r>
    <s v="COMIDA-09"/>
    <s v="2009a-Norcross-1-BT2"/>
    <x v="3"/>
    <n v="92"/>
  </r>
  <r>
    <s v="COMIDA-09"/>
    <s v="2009a-Norcross-1-BT2"/>
    <x v="3"/>
    <n v="92"/>
  </r>
  <r>
    <s v="COMIDA-09"/>
    <s v="2009a-Norcross-1-BT2"/>
    <x v="3"/>
    <n v="92"/>
  </r>
  <r>
    <s v="COMIDA-09"/>
    <s v="2009a-Norcross-1-BT2"/>
    <x v="3"/>
    <n v="92"/>
  </r>
  <r>
    <s v="COMIDA-09"/>
    <s v="2009a-Norcross-1-BT2"/>
    <x v="3"/>
    <n v="92"/>
  </r>
  <r>
    <s v="COMIDA-09"/>
    <s v="2009a-Norcross-1-BT2"/>
    <x v="3"/>
    <n v="92"/>
  </r>
  <r>
    <s v="COMIDA-09"/>
    <s v="2009a-Norcross-1-BT2"/>
    <x v="3"/>
    <n v="92"/>
  </r>
  <r>
    <s v="COMIDA-09"/>
    <s v="2009a-Norcross-1-BT2"/>
    <x v="3"/>
    <n v="92"/>
  </r>
  <r>
    <s v="COMIDA-09"/>
    <s v="2009a-Norcross-1-BT2"/>
    <x v="3"/>
    <n v="92"/>
  </r>
  <r>
    <s v="COMIDA-09"/>
    <s v="2009a-Norcross-1-BT2"/>
    <x v="3"/>
    <n v="92"/>
  </r>
  <r>
    <s v="COMIDA-09"/>
    <s v="2009a-Norcross-1-BT2"/>
    <x v="3"/>
    <n v="92"/>
  </r>
  <r>
    <s v="COMIDA-09"/>
    <s v="2009a-Norcross-1-BT2"/>
    <x v="3"/>
    <n v="92"/>
  </r>
  <r>
    <s v="COMIDA-09"/>
    <s v="2009a-Norcross-1-BT2"/>
    <x v="3"/>
    <n v="92"/>
  </r>
  <r>
    <s v="COMIDA-09"/>
    <s v="2009a-Norcross-1-BT2"/>
    <x v="3"/>
    <n v="93"/>
  </r>
  <r>
    <s v="COMIDA-09"/>
    <s v="2009a-Norcross-1-BT2"/>
    <x v="3"/>
    <n v="93"/>
  </r>
  <r>
    <s v="COMIDA-09"/>
    <s v="2009a-Norcross-1-BT2"/>
    <x v="3"/>
    <n v="93"/>
  </r>
  <r>
    <s v="COMIDA-09"/>
    <s v="2009a-Norcross-1-BT2"/>
    <x v="3"/>
    <n v="93"/>
  </r>
  <r>
    <s v="COMIDA-09"/>
    <s v="2009a-Norcross-1-BT2"/>
    <x v="3"/>
    <n v="93"/>
  </r>
  <r>
    <s v="COMIDA-09"/>
    <s v="2009a-Norcross-1-BT2"/>
    <x v="3"/>
    <n v="93"/>
  </r>
  <r>
    <s v="COMIDA-09"/>
    <s v="2009a-Norcross-1-BT2"/>
    <x v="3"/>
    <n v="93"/>
  </r>
  <r>
    <s v="COMIDA-09"/>
    <s v="2009a-Norcross-1-BT2"/>
    <x v="3"/>
    <n v="93"/>
  </r>
  <r>
    <s v="COMIDA-09"/>
    <s v="2009a-Norcross-1-BT2"/>
    <x v="3"/>
    <n v="93"/>
  </r>
  <r>
    <s v="COMIDA-09"/>
    <s v="2009a-Norcross-1-BT2"/>
    <x v="3"/>
    <n v="93"/>
  </r>
  <r>
    <s v="COMIDA-09"/>
    <s v="2009a-Norcross-1-BT2"/>
    <x v="3"/>
    <n v="93"/>
  </r>
  <r>
    <s v="COMIDA-09"/>
    <s v="2009a-Norcross-1-BT2"/>
    <x v="3"/>
    <n v="93"/>
  </r>
  <r>
    <s v="COMIDA-09"/>
    <s v="2009a-Norcross-1-BT2"/>
    <x v="3"/>
    <n v="94"/>
  </r>
  <r>
    <s v="COMIDA-09"/>
    <s v="2009a-Norcross-1-BT2"/>
    <x v="3"/>
    <n v="94"/>
  </r>
  <r>
    <s v="COMIDA-09"/>
    <s v="2009a-Norcross-1-BT2"/>
    <x v="3"/>
    <n v="94"/>
  </r>
  <r>
    <s v="COMIDA-09"/>
    <s v="2009a-Norcross-1-BT2"/>
    <x v="3"/>
    <n v="94"/>
  </r>
  <r>
    <s v="COMIDA-09"/>
    <s v="2009a-Norcross-1-BT2"/>
    <x v="3"/>
    <n v="94"/>
  </r>
  <r>
    <s v="COMIDA-09"/>
    <s v="2009a-Norcross-1-BT2"/>
    <x v="3"/>
    <n v="94"/>
  </r>
  <r>
    <s v="COMIDA-09"/>
    <s v="2009a-Norcross-1-BT2"/>
    <x v="3"/>
    <n v="94"/>
  </r>
  <r>
    <s v="COMIDA-09"/>
    <s v="2009a-Norcross-1-BT2"/>
    <x v="3"/>
    <n v="94"/>
  </r>
  <r>
    <s v="COMIDA-09"/>
    <s v="2009a-Norcross-1-BT2"/>
    <x v="3"/>
    <n v="94"/>
  </r>
  <r>
    <s v="COMIDA-09"/>
    <s v="2009a-Norcross-1-BT2"/>
    <x v="3"/>
    <n v="94"/>
  </r>
  <r>
    <s v="COMIDA-09"/>
    <s v="2009a-Norcross-1-BT2"/>
    <x v="3"/>
    <n v="94"/>
  </r>
  <r>
    <s v="COMIDA-09"/>
    <s v="2009a-Norcross-1-BT2"/>
    <x v="3"/>
    <n v="94"/>
  </r>
  <r>
    <s v="COMIDA-09"/>
    <s v="2009a-Norcross-1-BT2"/>
    <x v="3"/>
    <n v="94"/>
  </r>
  <r>
    <s v="COMIDA-09"/>
    <s v="2009a-Norcross-1-BT2"/>
    <x v="3"/>
    <n v="94"/>
  </r>
  <r>
    <s v="COMIDA-09"/>
    <s v="2009a-Norcross-1-BT2"/>
    <x v="3"/>
    <n v="94"/>
  </r>
  <r>
    <s v="COMIDA-09"/>
    <s v="2009a-Norcross-1-BT2"/>
    <x v="3"/>
    <n v="94"/>
  </r>
  <r>
    <s v="COMIDA-09"/>
    <s v="2009a-Norcross-1-BT2"/>
    <x v="3"/>
    <n v="95"/>
  </r>
  <r>
    <s v="COMIDA-09"/>
    <s v="2009a-Norcross-1-BT2"/>
    <x v="3"/>
    <n v="95"/>
  </r>
  <r>
    <s v="COMIDA-09"/>
    <s v="2009a-Norcross-1-BT2"/>
    <x v="3"/>
    <n v="95"/>
  </r>
  <r>
    <s v="COMIDA-09"/>
    <s v="2009a-Norcross-1-BT2"/>
    <x v="3"/>
    <n v="95"/>
  </r>
  <r>
    <s v="COMIDA-09"/>
    <s v="2009a-Norcross-1-BT2"/>
    <x v="3"/>
    <n v="95"/>
  </r>
  <r>
    <s v="COMIDA-09"/>
    <s v="2009a-Norcross-1-BT2"/>
    <x v="3"/>
    <n v="95"/>
  </r>
  <r>
    <s v="COMIDA-09"/>
    <s v="2009a-Norcross-1-BT2"/>
    <x v="3"/>
    <n v="95"/>
  </r>
  <r>
    <s v="COMIDA-09"/>
    <s v="2009a-Norcross-1-BT2"/>
    <x v="3"/>
    <n v="95"/>
  </r>
  <r>
    <s v="COMIDA-09"/>
    <s v="2009a-Norcross-1-BT2"/>
    <x v="3"/>
    <n v="95"/>
  </r>
  <r>
    <s v="COMIDA-09"/>
    <s v="2009a-Norcross-1-BT2"/>
    <x v="3"/>
    <n v="95"/>
  </r>
  <r>
    <s v="COMIDA-09"/>
    <s v="2009a-Norcross-1-BT2"/>
    <x v="3"/>
    <n v="95"/>
  </r>
  <r>
    <s v="COMIDA-09"/>
    <s v="2009a-Norcross-1-BT2"/>
    <x v="3"/>
    <n v="95"/>
  </r>
  <r>
    <s v="COMIDA-09"/>
    <s v="2009a-Norcross-1-BT2"/>
    <x v="3"/>
    <n v="95"/>
  </r>
  <r>
    <s v="COMIDA-09"/>
    <s v="2009a-Norcross-1-BT2"/>
    <x v="3"/>
    <n v="95"/>
  </r>
  <r>
    <s v="COMIDA-09"/>
    <s v="2009a-Norcross-1-BT2"/>
    <x v="3"/>
    <n v="95"/>
  </r>
  <r>
    <s v="COMIDA-09"/>
    <s v="2009a-Norcross-1-BT2"/>
    <x v="3"/>
    <n v="95"/>
  </r>
  <r>
    <s v="COMIDA-09"/>
    <s v="2009a-Norcross-1-BT2"/>
    <x v="3"/>
    <n v="96"/>
  </r>
  <r>
    <s v="COMIDA-09"/>
    <s v="2009a-Norcross-1-BT2"/>
    <x v="3"/>
    <n v="96"/>
  </r>
  <r>
    <s v="COMIDA-09"/>
    <s v="2009a-Norcross-1-BT2"/>
    <x v="3"/>
    <n v="96"/>
  </r>
  <r>
    <s v="COMIDA-09"/>
    <s v="2009a-Norcross-1-BT2"/>
    <x v="3"/>
    <n v="96"/>
  </r>
  <r>
    <s v="COMIDA-09"/>
    <s v="2009a-Norcross-1-BT2"/>
    <x v="3"/>
    <n v="96"/>
  </r>
  <r>
    <s v="COMIDA-09"/>
    <s v="2009a-Norcross-1-BT2"/>
    <x v="3"/>
    <n v="96"/>
  </r>
  <r>
    <s v="COMIDA-09"/>
    <s v="2009a-Norcross-1-BT2"/>
    <x v="3"/>
    <n v="96"/>
  </r>
  <r>
    <s v="COMIDA-09"/>
    <s v="2009a-Norcross-1-BT2"/>
    <x v="3"/>
    <n v="96"/>
  </r>
  <r>
    <s v="COMIDA-09"/>
    <s v="2009a-Norcross-1-BT2"/>
    <x v="3"/>
    <n v="96"/>
  </r>
  <r>
    <s v="COMIDA-09"/>
    <s v="2009a-Norcross-1-BT2"/>
    <x v="3"/>
    <n v="96"/>
  </r>
  <r>
    <s v="COMIDA-09"/>
    <s v="2009a-Norcross-1-BT2"/>
    <x v="3"/>
    <n v="96"/>
  </r>
  <r>
    <s v="COMIDA-09"/>
    <s v="2009a-Norcross-1-BT2"/>
    <x v="3"/>
    <n v="96"/>
  </r>
  <r>
    <s v="COMIDA-09"/>
    <s v="2009a-Norcross-1-BT2"/>
    <x v="3"/>
    <n v="96"/>
  </r>
  <r>
    <s v="COMIDA-09"/>
    <s v="2009a-Norcross-1-BT2"/>
    <x v="3"/>
    <n v="96"/>
  </r>
  <r>
    <s v="COMIDA-09"/>
    <s v="2009a-Norcross-1-BT2"/>
    <x v="3"/>
    <n v="96"/>
  </r>
  <r>
    <s v="COMIDA-09"/>
    <s v="2009a-Norcross-1-BT2"/>
    <x v="3"/>
    <n v="96"/>
  </r>
  <r>
    <s v="COMIDA-09"/>
    <s v="2009a-Norcross-1-BT2"/>
    <x v="3"/>
    <n v="97"/>
  </r>
  <r>
    <s v="COMIDA-09"/>
    <s v="2009a-Norcross-1-BT2"/>
    <x v="3"/>
    <n v="97"/>
  </r>
  <r>
    <s v="COMIDA-09"/>
    <s v="2009a-Norcross-1-BT2"/>
    <x v="3"/>
    <n v="97"/>
  </r>
  <r>
    <s v="COMIDA-09"/>
    <s v="2009a-Norcross-1-BT2"/>
    <x v="3"/>
    <n v="97"/>
  </r>
  <r>
    <s v="COMIDA-09"/>
    <s v="2009a-Norcross-1-BT2"/>
    <x v="3"/>
    <n v="97"/>
  </r>
  <r>
    <s v="COMIDA-09"/>
    <s v="2009a-Norcross-1-BT2"/>
    <x v="3"/>
    <n v="97"/>
  </r>
  <r>
    <s v="COMIDA-09"/>
    <s v="2009a-Norcross-1-BT2"/>
    <x v="3"/>
    <n v="97"/>
  </r>
  <r>
    <s v="COMIDA-09"/>
    <s v="2009a-Norcross-1-BT2"/>
    <x v="3"/>
    <n v="97"/>
  </r>
  <r>
    <s v="COMIDA-09"/>
    <s v="2009a-Norcross-1-BT2"/>
    <x v="3"/>
    <n v="97"/>
  </r>
  <r>
    <s v="COMIDA-09"/>
    <s v="2009a-Norcross-1-BT2"/>
    <x v="3"/>
    <n v="97"/>
  </r>
  <r>
    <s v="COMIDA-09"/>
    <s v="2009a-Norcross-1-BT2"/>
    <x v="3"/>
    <n v="97"/>
  </r>
  <r>
    <s v="COMIDA-09"/>
    <s v="2009a-Norcross-1-BT2"/>
    <x v="3"/>
    <n v="97"/>
  </r>
  <r>
    <s v="COMIDA-09"/>
    <s v="2009a-Norcross-1-BT2"/>
    <x v="3"/>
    <n v="97"/>
  </r>
  <r>
    <s v="COMIDA-09"/>
    <s v="2009a-Norcross-1-BT2"/>
    <x v="3"/>
    <n v="97"/>
  </r>
  <r>
    <s v="COMIDA-09"/>
    <s v="2009a-Norcross-1-BT2"/>
    <x v="3"/>
    <n v="97"/>
  </r>
  <r>
    <s v="COMIDA-09"/>
    <s v="2009a-Norcross-1-BT2"/>
    <x v="3"/>
    <n v="98"/>
  </r>
  <r>
    <s v="COMIDA-09"/>
    <s v="2009a-Norcross-1-BT2"/>
    <x v="3"/>
    <n v="98"/>
  </r>
  <r>
    <s v="COMIDA-09"/>
    <s v="2009a-Norcross-1-BT2"/>
    <x v="3"/>
    <n v="98"/>
  </r>
  <r>
    <s v="COMIDA-09"/>
    <s v="2009a-Norcross-1-BT2"/>
    <x v="3"/>
    <n v="98"/>
  </r>
  <r>
    <s v="COMIDA-09"/>
    <s v="2009a-Norcross-1-BT2"/>
    <x v="3"/>
    <n v="98"/>
  </r>
  <r>
    <s v="COMIDA-09"/>
    <s v="2009a-Norcross-1-BT2"/>
    <x v="3"/>
    <n v="98"/>
  </r>
  <r>
    <s v="COMIDA-09"/>
    <s v="2009a-Norcross-1-BT2"/>
    <x v="3"/>
    <n v="98"/>
  </r>
  <r>
    <s v="COMIDA-09"/>
    <s v="2009a-Norcross-1-BT2"/>
    <x v="3"/>
    <n v="98"/>
  </r>
  <r>
    <s v="COMIDA-09"/>
    <s v="2009a-Norcross-1-BT2"/>
    <x v="3"/>
    <n v="99"/>
  </r>
  <r>
    <s v="COMIDA-09"/>
    <s v="2009a-Norcross-1-BT2"/>
    <x v="3"/>
    <n v="99"/>
  </r>
  <r>
    <s v="COMIDA-09"/>
    <s v="2009a-Norcross-1-BT2"/>
    <x v="3"/>
    <n v="99"/>
  </r>
  <r>
    <s v="COMIDA-09"/>
    <s v="2009a-Norcross-1-BT2"/>
    <x v="3"/>
    <n v="99"/>
  </r>
  <r>
    <s v="COMIDA-09"/>
    <s v="2009a-Norcross-1-BT2"/>
    <x v="3"/>
    <n v="99"/>
  </r>
  <r>
    <s v="COMIDA-09"/>
    <s v="2009a-Norcross-1-BT2"/>
    <x v="3"/>
    <n v="100"/>
  </r>
  <r>
    <s v="COMIDA-09"/>
    <s v="2009a-Norcross-1-BT2"/>
    <x v="3"/>
    <n v="100"/>
  </r>
  <r>
    <s v="COMIDA-09"/>
    <s v="2009a-Norcross-1-BT2"/>
    <x v="3"/>
    <n v="100"/>
  </r>
  <r>
    <s v="COMIDA-09"/>
    <s v="2009a-Norcross-1-BT2"/>
    <x v="3"/>
    <n v="100"/>
  </r>
  <r>
    <s v="COMIDA-09"/>
    <s v="2009a-Norcross-1-BT2"/>
    <x v="3"/>
    <n v="100"/>
  </r>
  <r>
    <s v="COMIDA-09"/>
    <s v="2009a-Norcross-1-BT2"/>
    <x v="3"/>
    <n v="100"/>
  </r>
  <r>
    <s v="COMIDA-09"/>
    <s v="2009a-Norcross-1-BT2"/>
    <x v="3"/>
    <n v="100"/>
  </r>
  <r>
    <s v="COMIDA-09"/>
    <s v="2009a-Norcross-1-BT2"/>
    <x v="3"/>
    <n v="101"/>
  </r>
  <r>
    <s v="COMIDA-09"/>
    <s v="2009a-Norcross-1-BT2"/>
    <x v="3"/>
    <n v="101"/>
  </r>
  <r>
    <s v="COMIDA-09"/>
    <s v="2009a-Norcross-1-BT2"/>
    <x v="3"/>
    <n v="101"/>
  </r>
  <r>
    <s v="COMIDA-09"/>
    <s v="2009a-Norcross-1-BT2"/>
    <x v="3"/>
    <n v="101"/>
  </r>
  <r>
    <s v="COMIDA-09"/>
    <s v="2009a-Norcross-1-BT2"/>
    <x v="3"/>
    <n v="101"/>
  </r>
  <r>
    <s v="COMIDA-09"/>
    <s v="2009a-Norcross-1-BT2"/>
    <x v="3"/>
    <n v="101"/>
  </r>
  <r>
    <s v="COMIDA-09"/>
    <s v="2009a-Norcross-1-BT2"/>
    <x v="3"/>
    <n v="101"/>
  </r>
  <r>
    <s v="COMIDA-09"/>
    <s v="2009a-Norcross-1-BT2"/>
    <x v="3"/>
    <n v="102"/>
  </r>
  <r>
    <s v="COMIDA-09"/>
    <s v="2009a-Norcross-1-BT2"/>
    <x v="3"/>
    <n v="102"/>
  </r>
  <r>
    <s v="COMIDA-09"/>
    <s v="2009a-Norcross-1-BT2"/>
    <x v="3"/>
    <n v="102"/>
  </r>
  <r>
    <s v="COMIDA-09"/>
    <s v="2009a-Norcross-1-BT2"/>
    <x v="3"/>
    <n v="103"/>
  </r>
  <r>
    <s v="COMIDA-09"/>
    <s v="2009a-Norcross-1-BT2"/>
    <x v="3"/>
    <n v="104"/>
  </r>
  <r>
    <s v="COMIDA-09"/>
    <s v="2009a-Norcross-1-BT2"/>
    <x v="3"/>
    <n v="104"/>
  </r>
  <r>
    <s v="COMIDA-09"/>
    <s v="2009a-Norcross-1-BT2"/>
    <x v="3"/>
    <n v="105"/>
  </r>
  <r>
    <s v="COMIDA-09"/>
    <s v="2009a-Norcross-1-BT2"/>
    <x v="3"/>
    <n v="105"/>
  </r>
  <r>
    <s v="COMIDA-09"/>
    <s v="2009a-Norcross-1-BT2"/>
    <x v="3"/>
    <n v="105"/>
  </r>
  <r>
    <s v="COMIDA-09"/>
    <s v="2009a-Norcross-1-BT2"/>
    <x v="3"/>
    <n v="105"/>
  </r>
  <r>
    <s v="COMIDA-09"/>
    <s v="2009a-Norcross-1-BT2"/>
    <x v="3"/>
    <n v="107"/>
  </r>
  <r>
    <s v="COMIDA-09"/>
    <s v="2009a-Norcross-1-BT2"/>
    <x v="3"/>
    <n v="120"/>
  </r>
  <r>
    <s v="COMIDA-09"/>
    <s v="2009a-Norcross-1-BT2"/>
    <x v="3"/>
    <n v="132"/>
  </r>
  <r>
    <s v="COMIDA-09"/>
    <s v="2009a-Norcross-1-BT2"/>
    <x v="28"/>
    <n v="36"/>
  </r>
  <r>
    <s v="COMIDA-09"/>
    <s v="2009a-Norcross-1-BT2"/>
    <x v="28"/>
    <n v="37"/>
  </r>
  <r>
    <s v="COMIDA-09"/>
    <s v="2009a-Norcross-1-BT2"/>
    <x v="28"/>
    <n v="42"/>
  </r>
  <r>
    <s v="COMIDA-09"/>
    <s v="2009a-Norcross-1-BT2"/>
    <x v="28"/>
    <n v="43"/>
  </r>
  <r>
    <s v="COMIDA-09"/>
    <s v="2009a-Norcross-1-BT2"/>
    <x v="28"/>
    <n v="44"/>
  </r>
  <r>
    <s v="COMIDA-09"/>
    <s v="2009a-Norcross-1-BT2"/>
    <x v="28"/>
    <n v="56"/>
  </r>
  <r>
    <s v="COMIDA-09"/>
    <s v="2009a-Norcross-1-BT2"/>
    <x v="28"/>
    <n v="94"/>
  </r>
  <r>
    <s v="COMIDA-09"/>
    <s v="2009a-Norcross-1-BT2"/>
    <x v="28"/>
    <n v="108"/>
  </r>
  <r>
    <s v="COMIDA-09"/>
    <s v="2009a-Norcross-1-BT2"/>
    <x v="4"/>
    <n v="31"/>
  </r>
  <r>
    <s v="COMIDA-09"/>
    <s v="2009a-Norcross-1-BT2"/>
    <x v="4"/>
    <n v="34"/>
  </r>
  <r>
    <s v="COMIDA-09"/>
    <s v="2009a-Norcross-1-BT2"/>
    <x v="4"/>
    <n v="34"/>
  </r>
  <r>
    <s v="COMIDA-09"/>
    <s v="2009a-Norcross-1-BT2"/>
    <x v="4"/>
    <n v="36"/>
  </r>
  <r>
    <s v="COMIDA-09"/>
    <s v="2009a-Norcross-1-BT2"/>
    <x v="4"/>
    <n v="36"/>
  </r>
  <r>
    <s v="COMIDA-09"/>
    <s v="2009a-Norcross-1-BT2"/>
    <x v="4"/>
    <n v="55"/>
  </r>
  <r>
    <s v="COMIDA-09"/>
    <s v="2009a-Norcross-1-BT2"/>
    <x v="29"/>
    <n v="70"/>
  </r>
  <r>
    <s v="COMIDA-09"/>
    <s v="2009a-Norcross-1-BT2"/>
    <x v="15"/>
    <n v="53"/>
  </r>
  <r>
    <s v="COMIDA-09"/>
    <s v="2009a-Norcross-1-BT2"/>
    <x v="15"/>
    <n v="59"/>
  </r>
  <r>
    <s v="COMIDA-09"/>
    <s v="2009a-Norcross-1-BT2"/>
    <x v="15"/>
    <n v="61"/>
  </r>
  <r>
    <s v="COMIDA-09"/>
    <s v="2009a-Norcross-1-BT2"/>
    <x v="15"/>
    <n v="65"/>
  </r>
  <r>
    <s v="COMIDA-09"/>
    <s v="2009a-Norcross-1-BT2"/>
    <x v="15"/>
    <n v="77"/>
  </r>
  <r>
    <s v="COMIDA-09"/>
    <s v="2009a-Norcross-1-BT2"/>
    <x v="15"/>
    <n v="90"/>
  </r>
  <r>
    <s v="COMIDA-09"/>
    <s v="2009a-Norcross-1-BT2"/>
    <x v="15"/>
    <n v="95"/>
  </r>
  <r>
    <s v="COMIDA-09"/>
    <s v="2009a-Norcross-1-BT2"/>
    <x v="5"/>
    <n v="39"/>
  </r>
  <r>
    <s v="COMIDA-09"/>
    <s v="2009a-Norcross-20-BT35"/>
    <x v="7"/>
    <n v="51"/>
  </r>
  <r>
    <s v="COMIDA-09"/>
    <s v="2009a-Norcross-20-BT35"/>
    <x v="7"/>
    <n v="51"/>
  </r>
  <r>
    <s v="COMIDA-09"/>
    <s v="2009a-Norcross-20-BT35"/>
    <x v="7"/>
    <n v="52"/>
  </r>
  <r>
    <s v="COMIDA-09"/>
    <s v="2009a-Norcross-20-BT35"/>
    <x v="7"/>
    <n v="53"/>
  </r>
  <r>
    <s v="COMIDA-09"/>
    <s v="2009a-Norcross-20-BT35"/>
    <x v="7"/>
    <n v="53"/>
  </r>
  <r>
    <s v="COMIDA-09"/>
    <s v="2009a-Norcross-20-BT35"/>
    <x v="7"/>
    <n v="54"/>
  </r>
  <r>
    <s v="COMIDA-09"/>
    <s v="2009a-Norcross-20-BT35"/>
    <x v="7"/>
    <n v="59"/>
  </r>
  <r>
    <s v="COMIDA-09"/>
    <s v="2009a-Norcross-20-BT35"/>
    <x v="7"/>
    <n v="59"/>
  </r>
  <r>
    <s v="COMIDA-09"/>
    <s v="2009a-Norcross-20-BT35"/>
    <x v="7"/>
    <n v="64"/>
  </r>
  <r>
    <s v="COMIDA-09"/>
    <s v="2009a-Norcross-20-BT35"/>
    <x v="7"/>
    <n v="64"/>
  </r>
  <r>
    <s v="COMIDA-09"/>
    <s v="2009a-Norcross-20-BT35"/>
    <x v="7"/>
    <n v="86"/>
  </r>
  <r>
    <s v="COMIDA-09"/>
    <s v="2009a-Norcross-20-BT35"/>
    <x v="7"/>
    <n v="90"/>
  </r>
  <r>
    <s v="COMIDA-09"/>
    <s v="2009a-Norcross-20-BT35"/>
    <x v="7"/>
    <n v="99"/>
  </r>
  <r>
    <s v="COMIDA-09"/>
    <s v="2009a-Norcross-20-BT35"/>
    <x v="7"/>
    <n v="113"/>
  </r>
  <r>
    <s v="COMIDA-09"/>
    <s v="2009a-Norcross-20-BT35"/>
    <x v="0"/>
    <n v="65"/>
  </r>
  <r>
    <s v="COMIDA-09"/>
    <s v="2009a-Norcross-20-BT35"/>
    <x v="6"/>
    <n v="55"/>
  </r>
  <r>
    <s v="COMIDA-09"/>
    <s v="2009a-Norcross-20-BT35"/>
    <x v="6"/>
    <n v="60"/>
  </r>
  <r>
    <s v="COMIDA-09"/>
    <s v="2009a-Norcross-20-BT35"/>
    <x v="6"/>
    <n v="147"/>
  </r>
  <r>
    <s v="COMIDA-09"/>
    <s v="2009a-Norcross-20-BT35"/>
    <x v="3"/>
    <n v="62"/>
  </r>
  <r>
    <s v="COMIDA-09"/>
    <s v="2009a-Norcross-20-BT35"/>
    <x v="3"/>
    <n v="80"/>
  </r>
  <r>
    <s v="COMIDA-09"/>
    <s v="2009a-Norcross-20-BT35"/>
    <x v="8"/>
    <n v="60"/>
  </r>
  <r>
    <s v="COMIDA-09"/>
    <s v="2009a-Norcross-20-BT35"/>
    <x v="4"/>
    <n v="34"/>
  </r>
  <r>
    <s v="COMIDA-09"/>
    <s v="2009a-Norcross-21-BT36"/>
    <x v="17"/>
    <n v="72"/>
  </r>
  <r>
    <s v="COMIDA-09"/>
    <s v="2009a-Norcross-21-BT36"/>
    <x v="6"/>
    <n v="29"/>
  </r>
  <r>
    <s v="COMIDA-09"/>
    <s v="2009a-Norcross-21-BT36"/>
    <x v="6"/>
    <n v="58"/>
  </r>
  <r>
    <s v="COMIDA-09"/>
    <s v="2009a-Norcross-21-BT36"/>
    <x v="3"/>
    <n v="62"/>
  </r>
  <r>
    <s v="COMIDA-09"/>
    <s v="2009a-Norcross-21-BT36"/>
    <x v="3"/>
    <n v="64"/>
  </r>
  <r>
    <s v="COMIDA-09"/>
    <s v="2009a-Norcross-21-BT36"/>
    <x v="3"/>
    <n v="64"/>
  </r>
  <r>
    <s v="COMIDA-09"/>
    <s v="2009a-Norcross-21-BT36"/>
    <x v="3"/>
    <n v="71"/>
  </r>
  <r>
    <s v="COMIDA-09"/>
    <s v="2009a-Norcross-21-BT36"/>
    <x v="3"/>
    <n v="71"/>
  </r>
  <r>
    <s v="COMIDA-09"/>
    <s v="2009a-Norcross-21-BT36"/>
    <x v="24"/>
    <n v="27"/>
  </r>
  <r>
    <s v="COMIDA-09"/>
    <s v="2009a-Norcross-21-BT36"/>
    <x v="24"/>
    <n v="35"/>
  </r>
  <r>
    <s v="COMIDA-09"/>
    <s v="2009a-Norcross-21-BT36"/>
    <x v="24"/>
    <n v="74"/>
  </r>
  <r>
    <s v="COMIDA-09"/>
    <s v="2009a-Norcross-21-BT36"/>
    <x v="4"/>
    <n v="32"/>
  </r>
  <r>
    <s v="COMIDA-09"/>
    <s v="2009a-Norcross-21-BT36"/>
    <x v="4"/>
    <n v="35"/>
  </r>
  <r>
    <s v="COMIDA-09"/>
    <s v="2009a-Norcross-23-BT34"/>
    <x v="7"/>
    <n v="43"/>
  </r>
  <r>
    <s v="COMIDA-09"/>
    <s v="2009a-Norcross-23-BT34"/>
    <x v="7"/>
    <n v="84"/>
  </r>
  <r>
    <s v="COMIDA-09"/>
    <s v="2009a-Norcross-23-BT34"/>
    <x v="7"/>
    <n v="94"/>
  </r>
  <r>
    <s v="COMIDA-09"/>
    <s v="2009a-Norcross-23-BT34"/>
    <x v="7"/>
    <n v="109"/>
  </r>
  <r>
    <s v="COMIDA-09"/>
    <s v="2009a-Norcross-23-BT34"/>
    <x v="7"/>
    <n v="122"/>
  </r>
  <r>
    <s v="COMIDA-09"/>
    <s v="2009a-Norcross-23-BT34"/>
    <x v="7"/>
    <n v="132"/>
  </r>
  <r>
    <s v="COMIDA-09"/>
    <s v="2009a-Norcross-23-BT34"/>
    <x v="9"/>
    <n v="72"/>
  </r>
  <r>
    <s v="COMIDA-09"/>
    <s v="2009a-Norcross-23-BT34"/>
    <x v="20"/>
    <n v="27"/>
  </r>
  <r>
    <s v="COMIDA-09"/>
    <s v="2009a-Norcross-23-BT34"/>
    <x v="20"/>
    <n v="37"/>
  </r>
  <r>
    <s v="COMIDA-09"/>
    <s v="2009a-Norcross-23-BT34"/>
    <x v="20"/>
    <n v="87"/>
  </r>
  <r>
    <s v="COMIDA-09"/>
    <s v="2009a-Norcross-23-BT34"/>
    <x v="0"/>
    <n v="88"/>
  </r>
  <r>
    <s v="COMIDA-09"/>
    <s v="2009a-Norcross-23-BT34"/>
    <x v="6"/>
    <n v="51"/>
  </r>
  <r>
    <s v="COMIDA-09"/>
    <s v="2009a-Norcross-23-BT34"/>
    <x v="6"/>
    <n v="77"/>
  </r>
  <r>
    <s v="COMIDA-09"/>
    <s v="2009a-Norcross-23-BT34"/>
    <x v="6"/>
    <n v="89"/>
  </r>
  <r>
    <s v="COMIDA-09"/>
    <s v="2009a-Norcross-23-BT34"/>
    <x v="26"/>
    <n v="78"/>
  </r>
  <r>
    <s v="COMIDA-09"/>
    <s v="2009a-Norcross-23-BT34"/>
    <x v="3"/>
    <n v="72"/>
  </r>
  <r>
    <s v="COMIDA-09"/>
    <s v="2009a-Norcross-23-BT34"/>
    <x v="3"/>
    <n v="75"/>
  </r>
  <r>
    <s v="COMIDA-09"/>
    <s v="2009a-Norcross-23-BT34"/>
    <x v="3"/>
    <n v="88"/>
  </r>
  <r>
    <s v="COMIDA-09"/>
    <s v="2009a-Norcross-23-BT34"/>
    <x v="24"/>
    <n v="38"/>
  </r>
  <r>
    <s v="COMIDA-09"/>
    <s v="2009a-Norcross-23-BT34"/>
    <x v="4"/>
    <n v="36"/>
  </r>
  <r>
    <s v="COMIDA-09"/>
    <s v="2009a-Norcross-24-BT33"/>
    <x v="9"/>
    <n v="65"/>
  </r>
  <r>
    <s v="COMIDA-09"/>
    <s v="2009a-Norcross-24-BT33"/>
    <x v="17"/>
    <n v="36"/>
  </r>
  <r>
    <s v="COMIDA-09"/>
    <s v="2009a-Norcross-24-BT33"/>
    <x v="17"/>
    <n v="38"/>
  </r>
  <r>
    <s v="COMIDA-09"/>
    <s v="2009a-Norcross-24-BT33"/>
    <x v="13"/>
    <n v="85"/>
  </r>
  <r>
    <s v="COMIDA-09"/>
    <s v="2009a-Norcross-24-BT33"/>
    <x v="13"/>
    <n v="86"/>
  </r>
  <r>
    <s v="COMIDA-09"/>
    <s v="2009a-Norcross-24-BT33"/>
    <x v="0"/>
    <n v="71"/>
  </r>
  <r>
    <s v="COMIDA-09"/>
    <s v="2009a-Norcross-24-BT33"/>
    <x v="0"/>
    <n v="110"/>
  </r>
  <r>
    <s v="COMIDA-09"/>
    <s v="2009a-Norcross-24-BT33"/>
    <x v="26"/>
    <n v="87"/>
  </r>
  <r>
    <s v="COMIDA-09"/>
    <s v="2009a-Norcross-24-BT33"/>
    <x v="3"/>
    <n v="58"/>
  </r>
  <r>
    <s v="COMIDA-09"/>
    <s v="2009a-Norcross-24-BT33"/>
    <x v="4"/>
    <n v="55"/>
  </r>
  <r>
    <s v="COMIDA-09"/>
    <s v="2009a-Norcross-26-BT31"/>
    <x v="20"/>
    <n v="66"/>
  </r>
  <r>
    <s v="COMIDA-09"/>
    <s v="2009a-Norcross-26-BT31"/>
    <x v="20"/>
    <n v="92"/>
  </r>
  <r>
    <s v="COMIDA-09"/>
    <s v="2009a-Norcross-26-BT31"/>
    <x v="13"/>
    <n v="42"/>
  </r>
  <r>
    <s v="COMIDA-09"/>
    <s v="2009a-Norcross-26-BT31"/>
    <x v="13"/>
    <n v="42"/>
  </r>
  <r>
    <s v="COMIDA-09"/>
    <s v="2009a-Norcross-26-BT31"/>
    <x v="13"/>
    <n v="57"/>
  </r>
  <r>
    <s v="COMIDA-09"/>
    <s v="2009a-Norcross-26-BT31"/>
    <x v="13"/>
    <n v="64"/>
  </r>
  <r>
    <s v="COMIDA-09"/>
    <s v="2009a-Norcross-26-BT31"/>
    <x v="13"/>
    <n v="70"/>
  </r>
  <r>
    <s v="COMIDA-09"/>
    <s v="2009a-Norcross-26-BT31"/>
    <x v="13"/>
    <n v="96"/>
  </r>
  <r>
    <s v="COMIDA-09"/>
    <s v="2009a-Norcross-26-BT31"/>
    <x v="13"/>
    <n v="102"/>
  </r>
  <r>
    <s v="COMIDA-09"/>
    <s v="2009a-Norcross-26-BT31"/>
    <x v="21"/>
    <n v="102"/>
  </r>
  <r>
    <s v="COMIDA-09"/>
    <s v="2009a-Norcross-26-BT31"/>
    <x v="21"/>
    <n v="111"/>
  </r>
  <r>
    <s v="COMIDA-09"/>
    <s v="2009a-Norcross-26-BT31"/>
    <x v="2"/>
    <n v="21"/>
  </r>
  <r>
    <s v="COMIDA-09"/>
    <s v="2009a-Norcross-26-BT31"/>
    <x v="3"/>
    <n v="68"/>
  </r>
  <r>
    <s v="COMIDA-09"/>
    <s v="2009a-Norcross-26-BT31"/>
    <x v="8"/>
    <n v="36"/>
  </r>
  <r>
    <s v="COMIDA-09"/>
    <s v="2009a-Norcross-26-BT31"/>
    <x v="24"/>
    <n v="126"/>
  </r>
  <r>
    <s v="COMIDA-09"/>
    <s v="2009a-Norcross-26-BT31"/>
    <x v="4"/>
    <n v="90"/>
  </r>
  <r>
    <s v="COMIDA-09"/>
    <s v="2009a-Norcross-29-BT27"/>
    <x v="20"/>
    <n v="83"/>
  </r>
  <r>
    <s v="COMIDA-09"/>
    <s v="2009a-Norcross-29-BT27"/>
    <x v="20"/>
    <n v="93"/>
  </r>
  <r>
    <s v="COMIDA-09"/>
    <s v="2009a-Norcross-29-BT27"/>
    <x v="20"/>
    <n v="96"/>
  </r>
  <r>
    <s v="COMIDA-09"/>
    <s v="2009a-Norcross-2-BT3"/>
    <x v="9"/>
    <n v="52"/>
  </r>
  <r>
    <s v="COMIDA-09"/>
    <s v="2009a-Norcross-2-BT3"/>
    <x v="9"/>
    <n v="52"/>
  </r>
  <r>
    <s v="COMIDA-09"/>
    <s v="2009a-Norcross-2-BT3"/>
    <x v="9"/>
    <n v="52"/>
  </r>
  <r>
    <s v="COMIDA-09"/>
    <s v="2009a-Norcross-2-BT3"/>
    <x v="9"/>
    <n v="53"/>
  </r>
  <r>
    <s v="COMIDA-09"/>
    <s v="2009a-Norcross-2-BT3"/>
    <x v="9"/>
    <n v="55"/>
  </r>
  <r>
    <s v="COMIDA-09"/>
    <s v="2009a-Norcross-2-BT3"/>
    <x v="9"/>
    <n v="57"/>
  </r>
  <r>
    <s v="COMIDA-09"/>
    <s v="2009a-Norcross-2-BT3"/>
    <x v="9"/>
    <n v="68"/>
  </r>
  <r>
    <s v="COMIDA-09"/>
    <s v="2009a-Norcross-2-BT3"/>
    <x v="10"/>
    <n v="52"/>
  </r>
  <r>
    <s v="COMIDA-09"/>
    <s v="2009a-Norcross-2-BT3"/>
    <x v="17"/>
    <n v="53"/>
  </r>
  <r>
    <s v="COMIDA-09"/>
    <s v="2009a-Norcross-2-BT3"/>
    <x v="17"/>
    <n v="70"/>
  </r>
  <r>
    <s v="COMIDA-09"/>
    <s v="2009a-Norcross-2-BT3"/>
    <x v="20"/>
    <n v="81"/>
  </r>
  <r>
    <s v="COMIDA-09"/>
    <s v="2009a-Norcross-2-BT3"/>
    <x v="20"/>
    <n v="82"/>
  </r>
  <r>
    <s v="COMIDA-09"/>
    <s v="2009a-Norcross-2-BT3"/>
    <x v="20"/>
    <n v="83"/>
  </r>
  <r>
    <s v="COMIDA-09"/>
    <s v="2009a-Norcross-2-BT3"/>
    <x v="20"/>
    <n v="86"/>
  </r>
  <r>
    <s v="COMIDA-09"/>
    <s v="2009a-Norcross-2-BT3"/>
    <x v="20"/>
    <n v="87"/>
  </r>
  <r>
    <s v="COMIDA-09"/>
    <s v="2009a-Norcross-2-BT3"/>
    <x v="20"/>
    <n v="87"/>
  </r>
  <r>
    <s v="COMIDA-09"/>
    <s v="2009a-Norcross-2-BT3"/>
    <x v="20"/>
    <n v="102"/>
  </r>
  <r>
    <s v="COMIDA-09"/>
    <s v="2009a-Norcross-2-BT3"/>
    <x v="13"/>
    <n v="60"/>
  </r>
  <r>
    <s v="COMIDA-09"/>
    <s v="2009a-Norcross-2-BT3"/>
    <x v="13"/>
    <n v="65"/>
  </r>
  <r>
    <s v="COMIDA-09"/>
    <s v="2009a-Norcross-2-BT3"/>
    <x v="13"/>
    <n v="76"/>
  </r>
  <r>
    <s v="COMIDA-09"/>
    <s v="2009a-Norcross-2-BT3"/>
    <x v="13"/>
    <n v="78"/>
  </r>
  <r>
    <s v="COMIDA-09"/>
    <s v="2009a-Norcross-2-BT3"/>
    <x v="13"/>
    <n v="79"/>
  </r>
  <r>
    <s v="COMIDA-09"/>
    <s v="2009a-Norcross-2-BT3"/>
    <x v="13"/>
    <n v="80"/>
  </r>
  <r>
    <s v="COMIDA-09"/>
    <s v="2009a-Norcross-2-BT3"/>
    <x v="13"/>
    <n v="81"/>
  </r>
  <r>
    <s v="COMIDA-09"/>
    <s v="2009a-Norcross-2-BT3"/>
    <x v="13"/>
    <n v="83"/>
  </r>
  <r>
    <s v="COMIDA-09"/>
    <s v="2009a-Norcross-2-BT3"/>
    <x v="13"/>
    <n v="85"/>
  </r>
  <r>
    <s v="COMIDA-09"/>
    <s v="2009a-Norcross-2-BT3"/>
    <x v="13"/>
    <n v="88"/>
  </r>
  <r>
    <s v="COMIDA-09"/>
    <s v="2009a-Norcross-2-BT3"/>
    <x v="13"/>
    <n v="88"/>
  </r>
  <r>
    <s v="COMIDA-09"/>
    <s v="2009a-Norcross-2-BT3"/>
    <x v="13"/>
    <n v="88"/>
  </r>
  <r>
    <s v="COMIDA-09"/>
    <s v="2009a-Norcross-2-BT3"/>
    <x v="13"/>
    <n v="97"/>
  </r>
  <r>
    <s v="COMIDA-09"/>
    <s v="2009a-Norcross-2-BT3"/>
    <x v="13"/>
    <n v="105"/>
  </r>
  <r>
    <s v="COMIDA-09"/>
    <s v="2009a-Norcross-2-BT3"/>
    <x v="0"/>
    <n v="69"/>
  </r>
  <r>
    <s v="COMIDA-09"/>
    <s v="2009a-Norcross-2-BT3"/>
    <x v="0"/>
    <n v="71"/>
  </r>
  <r>
    <s v="COMIDA-09"/>
    <s v="2009a-Norcross-2-BT3"/>
    <x v="0"/>
    <n v="87"/>
  </r>
  <r>
    <s v="COMIDA-09"/>
    <s v="2009a-Norcross-2-BT3"/>
    <x v="0"/>
    <n v="118"/>
  </r>
  <r>
    <s v="COMIDA-09"/>
    <s v="2009a-Norcross-2-BT3"/>
    <x v="6"/>
    <n v="80"/>
  </r>
  <r>
    <s v="COMIDA-09"/>
    <s v="2009a-Norcross-2-BT3"/>
    <x v="6"/>
    <n v="87"/>
  </r>
  <r>
    <s v="COMIDA-09"/>
    <s v="2009a-Norcross-2-BT3"/>
    <x v="6"/>
    <n v="94"/>
  </r>
  <r>
    <s v="COMIDA-09"/>
    <s v="2009a-Norcross-2-BT3"/>
    <x v="6"/>
    <n v="100"/>
  </r>
  <r>
    <s v="COMIDA-09"/>
    <s v="2009a-Norcross-2-BT3"/>
    <x v="24"/>
    <n v="100"/>
  </r>
  <r>
    <s v="COMIDA-09"/>
    <s v="2009a-Norcross-2-BT3"/>
    <x v="24"/>
    <n v="155"/>
  </r>
  <r>
    <s v="COMIDA-09"/>
    <s v="2009a-Norcross-2-BT3"/>
    <x v="4"/>
    <n v="53"/>
  </r>
  <r>
    <s v="COMIDA-09"/>
    <s v="2009a-Norcross-2-BT3"/>
    <x v="4"/>
    <n v="111"/>
  </r>
  <r>
    <s v="COMIDA-09"/>
    <s v="2009a-Norcross-2-BT3"/>
    <x v="4"/>
    <n v="111"/>
  </r>
  <r>
    <s v="COMIDA-09"/>
    <s v="2009a-Norcross-2-BT3"/>
    <x v="15"/>
    <n v="46"/>
  </r>
  <r>
    <s v="COMIDA-09"/>
    <s v="2009a-Norcross-2-BT3"/>
    <x v="15"/>
    <n v="81"/>
  </r>
  <r>
    <s v="COMIDA-09"/>
    <s v="2009a-Norcross-2-BT3"/>
    <x v="15"/>
    <n v="89"/>
  </r>
  <r>
    <s v="COMIDA-09"/>
    <s v="2009a-Norcross-30-BT30"/>
    <x v="7"/>
    <n v="87"/>
  </r>
  <r>
    <s v="COMIDA-09"/>
    <s v="2009a-Norcross-30-BT30"/>
    <x v="7"/>
    <n v="97"/>
  </r>
  <r>
    <s v="COMIDA-09"/>
    <s v="2009a-Norcross-30-BT30"/>
    <x v="9"/>
    <n v="63"/>
  </r>
  <r>
    <s v="COMIDA-09"/>
    <s v="2009a-Norcross-30-BT30"/>
    <x v="9"/>
    <n v="66"/>
  </r>
  <r>
    <s v="COMIDA-09"/>
    <s v="2009a-Norcross-30-BT30"/>
    <x v="20"/>
    <n v="88"/>
  </r>
  <r>
    <s v="COMIDA-09"/>
    <s v="2009a-Norcross-30-BT30"/>
    <x v="8"/>
    <n v="26"/>
  </r>
  <r>
    <s v="COMIDA-09"/>
    <s v="2009a-Norcross-30-BT30"/>
    <x v="8"/>
    <n v="61"/>
  </r>
  <r>
    <s v="COMIDA-09"/>
    <s v="2009a-Norcross-30-BT30"/>
    <x v="8"/>
    <n v="105"/>
  </r>
  <r>
    <s v="COMIDA-09"/>
    <s v="2009a-Norcross-30-BT30"/>
    <x v="24"/>
    <n v="30"/>
  </r>
  <r>
    <s v="COMIDA-09"/>
    <s v="2009a-Norcross-30-BT30"/>
    <x v="24"/>
    <n v="65"/>
  </r>
  <r>
    <s v="COMIDA-09"/>
    <s v="2009a-Norcross-33-BT41"/>
    <x v="20"/>
    <n v="88"/>
  </r>
  <r>
    <s v="COMIDA-09"/>
    <s v="2009a-Norcross-33-BT41"/>
    <x v="20"/>
    <n v="95"/>
  </r>
  <r>
    <s v="COMIDA-09"/>
    <s v="2009a-Norcross-33-BT41"/>
    <x v="6"/>
    <n v="69"/>
  </r>
  <r>
    <s v="COMIDA-09"/>
    <s v="2009a-Norcross-33-BT41"/>
    <x v="3"/>
    <n v="64"/>
  </r>
  <r>
    <s v="COMIDA-09"/>
    <s v="2009a-Norcross-33-BT41"/>
    <x v="3"/>
    <n v="65"/>
  </r>
  <r>
    <s v="COMIDA-09"/>
    <s v="2009a-Norcross-34-BT40"/>
    <x v="17"/>
    <n v="52"/>
  </r>
  <r>
    <s v="COMIDA-09"/>
    <s v="2009a-Norcross-34-BT40"/>
    <x v="6"/>
    <n v="66"/>
  </r>
  <r>
    <s v="COMIDA-09"/>
    <s v="2009a-Norcross-34-BT40"/>
    <x v="3"/>
    <n v="66"/>
  </r>
  <r>
    <s v="COMIDA-09"/>
    <s v="2009a-Norcross-34-BT40"/>
    <x v="8"/>
    <n v="67"/>
  </r>
  <r>
    <s v="COMIDA-09"/>
    <s v="2009a-Norcross-37-BT39"/>
    <x v="7"/>
    <n v="105"/>
  </r>
  <r>
    <s v="COMIDA-09"/>
    <s v="2009a-Norcross-37-BT39"/>
    <x v="20"/>
    <n v="66"/>
  </r>
  <r>
    <s v="COMIDA-09"/>
    <s v="2009a-Norcross-37-BT39"/>
    <x v="20"/>
    <n v="78"/>
  </r>
  <r>
    <s v="COMIDA-09"/>
    <s v="2009a-Norcross-37-BT39"/>
    <x v="6"/>
    <n v="81"/>
  </r>
  <r>
    <s v="COMIDA-09"/>
    <s v="2009a-Norcross-37-BT39"/>
    <x v="6"/>
    <n v="82"/>
  </r>
  <r>
    <s v="COMIDA-09"/>
    <s v="2009a-Norcross-3-BT5"/>
    <x v="21"/>
    <n v="99"/>
  </r>
  <r>
    <s v="COMIDA-09"/>
    <s v="2009a-Norcross-3-BT5"/>
    <x v="0"/>
    <n v="45"/>
  </r>
  <r>
    <s v="COMIDA-09"/>
    <s v="2009a-Norcross-3-BT5"/>
    <x v="0"/>
    <n v="47"/>
  </r>
  <r>
    <s v="COMIDA-09"/>
    <s v="2009a-Norcross-3-BT5"/>
    <x v="3"/>
    <n v="53"/>
  </r>
  <r>
    <s v="COMIDA-09"/>
    <s v="2009a-Norcross-3-BT5"/>
    <x v="3"/>
    <n v="53"/>
  </r>
  <r>
    <s v="COMIDA-09"/>
    <s v="2009a-Norcross-3-BT5"/>
    <x v="3"/>
    <n v="54"/>
  </r>
  <r>
    <s v="COMIDA-09"/>
    <s v="2009a-Norcross-3-BT5"/>
    <x v="3"/>
    <n v="55"/>
  </r>
  <r>
    <s v="COMIDA-09"/>
    <s v="2009a-Norcross-3-BT5"/>
    <x v="3"/>
    <n v="55"/>
  </r>
  <r>
    <s v="COMIDA-09"/>
    <s v="2009a-Norcross-3-BT5"/>
    <x v="3"/>
    <n v="55"/>
  </r>
  <r>
    <s v="COMIDA-09"/>
    <s v="2009a-Norcross-3-BT5"/>
    <x v="3"/>
    <n v="55"/>
  </r>
  <r>
    <s v="COMIDA-09"/>
    <s v="2009a-Norcross-3-BT5"/>
    <x v="3"/>
    <n v="56"/>
  </r>
  <r>
    <s v="COMIDA-09"/>
    <s v="2009a-Norcross-3-BT5"/>
    <x v="3"/>
    <n v="56"/>
  </r>
  <r>
    <s v="COMIDA-09"/>
    <s v="2009a-Norcross-3-BT5"/>
    <x v="3"/>
    <n v="56"/>
  </r>
  <r>
    <s v="COMIDA-09"/>
    <s v="2009a-Norcross-3-BT5"/>
    <x v="3"/>
    <n v="56"/>
  </r>
  <r>
    <s v="COMIDA-09"/>
    <s v="2009a-Norcross-3-BT5"/>
    <x v="3"/>
    <n v="56"/>
  </r>
  <r>
    <s v="COMIDA-09"/>
    <s v="2009a-Norcross-3-BT5"/>
    <x v="3"/>
    <n v="56"/>
  </r>
  <r>
    <s v="COMIDA-09"/>
    <s v="2009a-Norcross-3-BT5"/>
    <x v="3"/>
    <n v="56"/>
  </r>
  <r>
    <s v="COMIDA-09"/>
    <s v="2009a-Norcross-3-BT5"/>
    <x v="3"/>
    <n v="56"/>
  </r>
  <r>
    <s v="COMIDA-09"/>
    <s v="2009a-Norcross-3-BT5"/>
    <x v="3"/>
    <n v="57"/>
  </r>
  <r>
    <s v="COMIDA-09"/>
    <s v="2009a-Norcross-3-BT5"/>
    <x v="3"/>
    <n v="57"/>
  </r>
  <r>
    <s v="COMIDA-09"/>
    <s v="2009a-Norcross-3-BT5"/>
    <x v="3"/>
    <n v="57"/>
  </r>
  <r>
    <s v="COMIDA-09"/>
    <s v="2009a-Norcross-3-BT5"/>
    <x v="3"/>
    <n v="57"/>
  </r>
  <r>
    <s v="COMIDA-09"/>
    <s v="2009a-Norcross-3-BT5"/>
    <x v="3"/>
    <n v="57"/>
  </r>
  <r>
    <s v="COMIDA-09"/>
    <s v="2009a-Norcross-3-BT5"/>
    <x v="3"/>
    <n v="57"/>
  </r>
  <r>
    <s v="COMIDA-09"/>
    <s v="2009a-Norcross-3-BT5"/>
    <x v="3"/>
    <n v="57"/>
  </r>
  <r>
    <s v="COMIDA-09"/>
    <s v="2009a-Norcross-3-BT5"/>
    <x v="3"/>
    <n v="58"/>
  </r>
  <r>
    <s v="COMIDA-09"/>
    <s v="2009a-Norcross-3-BT5"/>
    <x v="3"/>
    <n v="58"/>
  </r>
  <r>
    <s v="COMIDA-09"/>
    <s v="2009a-Norcross-3-BT5"/>
    <x v="3"/>
    <n v="59"/>
  </r>
  <r>
    <s v="COMIDA-09"/>
    <s v="2009a-Norcross-3-BT5"/>
    <x v="3"/>
    <n v="59"/>
  </r>
  <r>
    <s v="COMIDA-09"/>
    <s v="2009a-Norcross-3-BT5"/>
    <x v="3"/>
    <n v="59"/>
  </r>
  <r>
    <s v="COMIDA-09"/>
    <s v="2009a-Norcross-3-BT5"/>
    <x v="3"/>
    <n v="60"/>
  </r>
  <r>
    <s v="COMIDA-09"/>
    <s v="2009a-Norcross-3-BT5"/>
    <x v="3"/>
    <n v="60"/>
  </r>
  <r>
    <s v="COMIDA-09"/>
    <s v="2009a-Norcross-3-BT5"/>
    <x v="3"/>
    <n v="61"/>
  </r>
  <r>
    <s v="COMIDA-09"/>
    <s v="2009a-Norcross-3-BT5"/>
    <x v="3"/>
    <n v="62"/>
  </r>
  <r>
    <s v="COMIDA-09"/>
    <s v="2009a-Norcross-3-BT5"/>
    <x v="3"/>
    <n v="63"/>
  </r>
  <r>
    <s v="COMIDA-09"/>
    <s v="2009a-Norcross-3-BT5"/>
    <x v="3"/>
    <n v="63"/>
  </r>
  <r>
    <s v="COMIDA-09"/>
    <s v="2009a-Norcross-3-BT5"/>
    <x v="3"/>
    <n v="63"/>
  </r>
  <r>
    <s v="COMIDA-09"/>
    <s v="2009a-Norcross-3-BT5"/>
    <x v="3"/>
    <n v="64"/>
  </r>
  <r>
    <s v="COMIDA-09"/>
    <s v="2009a-Norcross-3-BT5"/>
    <x v="3"/>
    <n v="64"/>
  </r>
  <r>
    <s v="COMIDA-09"/>
    <s v="2009a-Norcross-3-BT5"/>
    <x v="3"/>
    <n v="65"/>
  </r>
  <r>
    <s v="COMIDA-09"/>
    <s v="2009a-Norcross-3-BT5"/>
    <x v="3"/>
    <n v="65"/>
  </r>
  <r>
    <s v="COMIDA-09"/>
    <s v="2009a-Norcross-3-BT5"/>
    <x v="3"/>
    <n v="66"/>
  </r>
  <r>
    <s v="COMIDA-09"/>
    <s v="2009a-Norcross-3-BT5"/>
    <x v="3"/>
    <n v="66"/>
  </r>
  <r>
    <s v="COMIDA-09"/>
    <s v="2009a-Norcross-3-BT5"/>
    <x v="3"/>
    <n v="66"/>
  </r>
  <r>
    <s v="COMIDA-09"/>
    <s v="2009a-Norcross-3-BT5"/>
    <x v="3"/>
    <n v="66"/>
  </r>
  <r>
    <s v="COMIDA-09"/>
    <s v="2009a-Norcross-3-BT5"/>
    <x v="3"/>
    <n v="67"/>
  </r>
  <r>
    <s v="COMIDA-09"/>
    <s v="2009a-Norcross-3-BT5"/>
    <x v="3"/>
    <n v="78"/>
  </r>
  <r>
    <s v="COMIDA-09"/>
    <s v="2009a-Norcross-3-BT5"/>
    <x v="3"/>
    <n v="83"/>
  </r>
  <r>
    <s v="COMIDA-09"/>
    <s v="2009a-Norcross-3-BT5"/>
    <x v="3"/>
    <n v="83"/>
  </r>
  <r>
    <s v="COMIDA-09"/>
    <s v="2009a-Norcross-3-BT5"/>
    <x v="3"/>
    <n v="84"/>
  </r>
  <r>
    <s v="COMIDA-09"/>
    <s v="2009a-Norcross-3-BT5"/>
    <x v="3"/>
    <n v="86"/>
  </r>
  <r>
    <s v="COMIDA-09"/>
    <s v="2009a-Norcross-3-BT5"/>
    <x v="3"/>
    <n v="89"/>
  </r>
  <r>
    <s v="COMIDA-09"/>
    <s v="2009a-Norcross-3-BT5"/>
    <x v="3"/>
    <n v="89"/>
  </r>
  <r>
    <s v="COMIDA-09"/>
    <s v="2009a-Norcross-3-BT5"/>
    <x v="4"/>
    <n v="24"/>
  </r>
  <r>
    <s v="COMIDA-09"/>
    <s v="2009a-Norcross-3-BT5"/>
    <x v="4"/>
    <n v="30"/>
  </r>
  <r>
    <s v="COMIDA-09"/>
    <s v="2009a-Norcross-3-BT5"/>
    <x v="4"/>
    <n v="31"/>
  </r>
  <r>
    <s v="COMIDA-09"/>
    <s v="2009a-Norcross-3-BT5"/>
    <x v="4"/>
    <n v="62"/>
  </r>
  <r>
    <s v="COMIDA-09"/>
    <s v="2009a-Norcross-42-BT42"/>
    <x v="7"/>
    <n v="82"/>
  </r>
  <r>
    <s v="COMIDA-09"/>
    <s v="2009a-Norcross-42-BT42"/>
    <x v="7"/>
    <n v="87"/>
  </r>
  <r>
    <s v="COMIDA-09"/>
    <s v="2009a-Norcross-42-BT42"/>
    <x v="7"/>
    <n v="89"/>
  </r>
  <r>
    <s v="COMIDA-09"/>
    <s v="2009a-Norcross-42-BT42"/>
    <x v="7"/>
    <n v="110"/>
  </r>
  <r>
    <s v="COMIDA-09"/>
    <s v="2009a-Norcross-42-BT42"/>
    <x v="9"/>
    <n v="47"/>
  </r>
  <r>
    <s v="COMIDA-09"/>
    <s v="2009a-Norcross-42-BT42"/>
    <x v="9"/>
    <n v="60"/>
  </r>
  <r>
    <s v="COMIDA-09"/>
    <s v="2009a-Norcross-42-BT42"/>
    <x v="9"/>
    <n v="71"/>
  </r>
  <r>
    <s v="COMIDA-09"/>
    <s v="2009a-Norcross-42-BT42"/>
    <x v="20"/>
    <n v="66"/>
  </r>
  <r>
    <s v="COMIDA-09"/>
    <s v="2009a-Norcross-42-BT42"/>
    <x v="20"/>
    <n v="67"/>
  </r>
  <r>
    <s v="COMIDA-09"/>
    <s v="2009a-Norcross-42-BT42"/>
    <x v="20"/>
    <n v="80"/>
  </r>
  <r>
    <s v="COMIDA-09"/>
    <s v="2009a-Norcross-42-BT42"/>
    <x v="20"/>
    <n v="81"/>
  </r>
  <r>
    <s v="COMIDA-09"/>
    <s v="2009a-Norcross-42-BT42"/>
    <x v="20"/>
    <n v="89"/>
  </r>
  <r>
    <s v="COMIDA-09"/>
    <s v="2009a-Norcross-42-BT42"/>
    <x v="20"/>
    <n v="90"/>
  </r>
  <r>
    <s v="COMIDA-09"/>
    <s v="2009a-Norcross-42-BT42"/>
    <x v="20"/>
    <n v="95"/>
  </r>
  <r>
    <s v="COMIDA-09"/>
    <s v="2009a-Norcross-42-BT42"/>
    <x v="20"/>
    <n v="97"/>
  </r>
  <r>
    <s v="COMIDA-09"/>
    <s v="2009a-Norcross-42-BT42"/>
    <x v="20"/>
    <n v="98"/>
  </r>
  <r>
    <s v="COMIDA-09"/>
    <s v="2009a-Norcross-42-BT42"/>
    <x v="20"/>
    <n v="107"/>
  </r>
  <r>
    <s v="COMIDA-09"/>
    <s v="2009a-Norcross-42-BT42"/>
    <x v="20"/>
    <n v="115"/>
  </r>
  <r>
    <s v="COMIDA-09"/>
    <s v="2009a-Norcross-42-BT42"/>
    <x v="0"/>
    <n v="98"/>
  </r>
  <r>
    <s v="COMIDA-09"/>
    <s v="2009a-Norcross-42-BT42"/>
    <x v="8"/>
    <n v="87"/>
  </r>
  <r>
    <s v="COMIDA-09"/>
    <s v="2009a-Norcross-42-BT42"/>
    <x v="28"/>
    <n v="37"/>
  </r>
  <r>
    <s v="COMIDA-09"/>
    <s v="2009a-Norcross-42-BT42"/>
    <x v="28"/>
    <n v="64"/>
  </r>
  <r>
    <s v="COMIDA-09"/>
    <s v="2009a-Norcross-42-BT42"/>
    <x v="28"/>
    <n v="66"/>
  </r>
  <r>
    <s v="COMIDA-09"/>
    <s v="2009a-Norcross-42-BT42"/>
    <x v="24"/>
    <n v="32"/>
  </r>
  <r>
    <s v="COMIDA-09"/>
    <s v="2009a-Norcross-43-BT46"/>
    <x v="7"/>
    <n v="46"/>
  </r>
  <r>
    <s v="COMIDA-09"/>
    <s v="2009a-Norcross-43-BT46"/>
    <x v="7"/>
    <n v="50"/>
  </r>
  <r>
    <s v="COMIDA-09"/>
    <s v="2009a-Norcross-43-BT46"/>
    <x v="20"/>
    <n v="81"/>
  </r>
  <r>
    <s v="COMIDA-09"/>
    <s v="2009a-Norcross-43-BT46"/>
    <x v="20"/>
    <n v="82"/>
  </r>
  <r>
    <s v="COMIDA-09"/>
    <s v="2009a-Norcross-43-BT46"/>
    <x v="20"/>
    <n v="87"/>
  </r>
  <r>
    <s v="COMIDA-09"/>
    <s v="2009a-Norcross-43-BT46"/>
    <x v="20"/>
    <n v="89"/>
  </r>
  <r>
    <s v="COMIDA-09"/>
    <s v="2009a-Norcross-43-BT46"/>
    <x v="26"/>
    <n v="80"/>
  </r>
  <r>
    <s v="COMIDA-09"/>
    <s v="2009a-Norcross-43-BT46"/>
    <x v="3"/>
    <n v="82"/>
  </r>
  <r>
    <s v="COMIDA-09"/>
    <s v="2009a-Norcross-43-BT46"/>
    <x v="8"/>
    <n v="37"/>
  </r>
  <r>
    <s v="COMIDA-09"/>
    <s v="2009a-Norcross-44-BT45"/>
    <x v="7"/>
    <n v="82"/>
  </r>
  <r>
    <s v="COMIDA-09"/>
    <s v="2009a-Norcross-44-BT45"/>
    <x v="7"/>
    <n v="98"/>
  </r>
  <r>
    <s v="COMIDA-09"/>
    <s v="2009a-Norcross-44-BT45"/>
    <x v="7"/>
    <n v="105"/>
  </r>
  <r>
    <s v="COMIDA-09"/>
    <s v="2009a-Norcross-44-BT45"/>
    <x v="7"/>
    <n v="134"/>
  </r>
  <r>
    <s v="COMIDA-09"/>
    <s v="2009a-Norcross-44-BT45"/>
    <x v="17"/>
    <n v="51"/>
  </r>
  <r>
    <s v="COMIDA-09"/>
    <s v="2009a-Norcross-44-BT45"/>
    <x v="20"/>
    <n v="88"/>
  </r>
  <r>
    <s v="COMIDA-09"/>
    <s v="2009a-Norcross-44-BT45"/>
    <x v="20"/>
    <n v="105"/>
  </r>
  <r>
    <s v="COMIDA-09"/>
    <s v="2009a-Norcross-44-BT45"/>
    <x v="6"/>
    <n v="149"/>
  </r>
  <r>
    <s v="COMIDA-09"/>
    <s v="2009a-Norcross-44-BT45"/>
    <x v="24"/>
    <n v="30"/>
  </r>
  <r>
    <s v="COMIDA-09"/>
    <s v="2009a-Norcross-44-BT45"/>
    <x v="24"/>
    <n v="62"/>
  </r>
  <r>
    <s v="COMIDA-09"/>
    <s v="2009a-Norcross-44-BT45"/>
    <x v="24"/>
    <n v="65"/>
  </r>
  <r>
    <s v="COMIDA-09"/>
    <s v="2009a-Norcross-44-BT45"/>
    <x v="24"/>
    <n v="103"/>
  </r>
  <r>
    <s v="COMIDA-09"/>
    <s v="2009a-Norcross-44-BT45"/>
    <x v="24"/>
    <n v="189"/>
  </r>
  <r>
    <s v="COMIDA-09"/>
    <s v="2009a-Norcross-45-BTnot assigned"/>
    <x v="20"/>
    <n v="81"/>
  </r>
  <r>
    <s v="COMIDA-09"/>
    <s v="2009a-Norcross-45-BTnot assigned"/>
    <x v="20"/>
    <n v="91"/>
  </r>
  <r>
    <s v="COMIDA-09"/>
    <s v="2009a-Norcross-45-BTnot assigned"/>
    <x v="20"/>
    <n v="93"/>
  </r>
  <r>
    <s v="COMIDA-09"/>
    <s v="2009a-Norcross-45-BTnot assigned"/>
    <x v="20"/>
    <n v="98"/>
  </r>
  <r>
    <s v="COMIDA-09"/>
    <s v="2009a-Norcross-45-BTnot assigned"/>
    <x v="20"/>
    <n v="98"/>
  </r>
  <r>
    <s v="COMIDA-09"/>
    <s v="2009a-Norcross-45-BTnot assigned"/>
    <x v="20"/>
    <n v="100"/>
  </r>
  <r>
    <s v="COMIDA-09"/>
    <s v="2009a-Norcross-45-BTnot assigned"/>
    <x v="20"/>
    <n v="109"/>
  </r>
  <r>
    <s v="COMIDA-09"/>
    <s v="2009a-Norcross-45-BTnot assigned"/>
    <x v="0"/>
    <n v="49"/>
  </r>
  <r>
    <s v="COMIDA-09"/>
    <s v="2009a-Norcross-45-BTnot assigned"/>
    <x v="0"/>
    <n v="120"/>
  </r>
  <r>
    <s v="COMIDA-09"/>
    <s v="2009a-Norcross-45-BTnot assigned"/>
    <x v="8"/>
    <n v="119"/>
  </r>
  <r>
    <s v="COMIDA-09"/>
    <s v="2009a-Norcross-45-BTnot assigned"/>
    <x v="28"/>
    <n v="32"/>
  </r>
  <r>
    <s v="COMIDA-09"/>
    <s v="2009a-Norcross-45-BTnot assigned"/>
    <x v="28"/>
    <n v="32"/>
  </r>
  <r>
    <s v="COMIDA-09"/>
    <s v="2009a-Norcross-45-BTnot assigned"/>
    <x v="28"/>
    <n v="37"/>
  </r>
  <r>
    <s v="COMIDA-09"/>
    <s v="2009a-Norcross-45-BTnot assigned"/>
    <x v="28"/>
    <n v="64"/>
  </r>
  <r>
    <s v="COMIDA-09"/>
    <s v="2009a-Norcross-45-BTnot assigned"/>
    <x v="28"/>
    <n v="66"/>
  </r>
  <r>
    <s v="COMIDA-09"/>
    <s v="2009a-Norcross-47-BT47"/>
    <x v="7"/>
    <n v="88"/>
  </r>
  <r>
    <s v="COMIDA-09"/>
    <s v="2009a-Norcross-47-BT47"/>
    <x v="7"/>
    <n v="94"/>
  </r>
  <r>
    <s v="COMIDA-09"/>
    <s v="2009a-Norcross-47-BT47"/>
    <x v="20"/>
    <n v="84"/>
  </r>
  <r>
    <s v="COMIDA-09"/>
    <s v="2009a-Norcross-47-BT47"/>
    <x v="8"/>
    <n v="34"/>
  </r>
  <r>
    <s v="COMIDA-09"/>
    <s v="2009a-Norcross-48-BT48"/>
    <x v="8"/>
    <n v="64"/>
  </r>
  <r>
    <s v="COMIDA-09"/>
    <s v="2009a-Norcross-48-BT48"/>
    <x v="8"/>
    <n v="65"/>
  </r>
  <r>
    <s v="COMIDA-09"/>
    <s v="2009a-Norcross-48-BT48"/>
    <x v="24"/>
    <n v="155"/>
  </r>
  <r>
    <s v="COMIDA-09"/>
    <s v="2009a-Norcross-4-BT6"/>
    <x v="30"/>
    <n v="110"/>
  </r>
  <r>
    <s v="COMIDA-09"/>
    <s v="2009a-Norcross-4-BT6"/>
    <x v="30"/>
    <n v="135"/>
  </r>
  <r>
    <s v="COMIDA-09"/>
    <s v="2009a-Norcross-4-BT6"/>
    <x v="0"/>
    <n v="35"/>
  </r>
  <r>
    <s v="COMIDA-09"/>
    <s v="2009a-Norcross-4-BT6"/>
    <x v="0"/>
    <n v="36"/>
  </r>
  <r>
    <s v="COMIDA-09"/>
    <s v="2009a-Norcross-4-BT6"/>
    <x v="0"/>
    <n v="36"/>
  </r>
  <r>
    <s v="COMIDA-09"/>
    <s v="2009a-Norcross-4-BT6"/>
    <x v="0"/>
    <n v="37"/>
  </r>
  <r>
    <s v="COMIDA-09"/>
    <s v="2009a-Norcross-4-BT6"/>
    <x v="0"/>
    <n v="37"/>
  </r>
  <r>
    <s v="COMIDA-09"/>
    <s v="2009a-Norcross-4-BT6"/>
    <x v="0"/>
    <n v="38"/>
  </r>
  <r>
    <s v="COMIDA-09"/>
    <s v="2009a-Norcross-4-BT6"/>
    <x v="0"/>
    <n v="38"/>
  </r>
  <r>
    <s v="COMIDA-09"/>
    <s v="2009a-Norcross-4-BT6"/>
    <x v="0"/>
    <n v="39"/>
  </r>
  <r>
    <s v="COMIDA-09"/>
    <s v="2009a-Norcross-4-BT6"/>
    <x v="0"/>
    <n v="39"/>
  </r>
  <r>
    <s v="COMIDA-09"/>
    <s v="2009a-Norcross-4-BT6"/>
    <x v="0"/>
    <n v="39"/>
  </r>
  <r>
    <s v="COMIDA-09"/>
    <s v="2009a-Norcross-4-BT6"/>
    <x v="0"/>
    <n v="40"/>
  </r>
  <r>
    <s v="COMIDA-09"/>
    <s v="2009a-Norcross-4-BT6"/>
    <x v="0"/>
    <n v="40"/>
  </r>
  <r>
    <s v="COMIDA-09"/>
    <s v="2009a-Norcross-4-BT6"/>
    <x v="0"/>
    <n v="40"/>
  </r>
  <r>
    <s v="COMIDA-09"/>
    <s v="2009a-Norcross-4-BT6"/>
    <x v="0"/>
    <n v="40"/>
  </r>
  <r>
    <s v="COMIDA-09"/>
    <s v="2009a-Norcross-4-BT6"/>
    <x v="0"/>
    <n v="40"/>
  </r>
  <r>
    <s v="COMIDA-09"/>
    <s v="2009a-Norcross-4-BT6"/>
    <x v="0"/>
    <n v="41"/>
  </r>
  <r>
    <s v="COMIDA-09"/>
    <s v="2009a-Norcross-4-BT6"/>
    <x v="0"/>
    <n v="41"/>
  </r>
  <r>
    <s v="COMIDA-09"/>
    <s v="2009a-Norcross-4-BT6"/>
    <x v="0"/>
    <n v="41"/>
  </r>
  <r>
    <s v="COMIDA-09"/>
    <s v="2009a-Norcross-4-BT6"/>
    <x v="0"/>
    <n v="41"/>
  </r>
  <r>
    <s v="COMIDA-09"/>
    <s v="2009a-Norcross-4-BT6"/>
    <x v="0"/>
    <n v="41"/>
  </r>
  <r>
    <s v="COMIDA-09"/>
    <s v="2009a-Norcross-4-BT6"/>
    <x v="0"/>
    <n v="41"/>
  </r>
  <r>
    <s v="COMIDA-09"/>
    <s v="2009a-Norcross-4-BT6"/>
    <x v="0"/>
    <n v="41"/>
  </r>
  <r>
    <s v="COMIDA-09"/>
    <s v="2009a-Norcross-4-BT6"/>
    <x v="0"/>
    <n v="41"/>
  </r>
  <r>
    <s v="COMIDA-09"/>
    <s v="2009a-Norcross-4-BT6"/>
    <x v="0"/>
    <n v="41"/>
  </r>
  <r>
    <s v="COMIDA-09"/>
    <s v="2009a-Norcross-4-BT6"/>
    <x v="0"/>
    <n v="41"/>
  </r>
  <r>
    <s v="COMIDA-09"/>
    <s v="2009a-Norcross-4-BT6"/>
    <x v="0"/>
    <n v="41"/>
  </r>
  <r>
    <s v="COMIDA-09"/>
    <s v="2009a-Norcross-4-BT6"/>
    <x v="0"/>
    <n v="41"/>
  </r>
  <r>
    <s v="COMIDA-09"/>
    <s v="2009a-Norcross-4-BT6"/>
    <x v="0"/>
    <n v="41"/>
  </r>
  <r>
    <s v="COMIDA-09"/>
    <s v="2009a-Norcross-4-BT6"/>
    <x v="0"/>
    <n v="42"/>
  </r>
  <r>
    <s v="COMIDA-09"/>
    <s v="2009a-Norcross-4-BT6"/>
    <x v="0"/>
    <n v="42"/>
  </r>
  <r>
    <s v="COMIDA-09"/>
    <s v="2009a-Norcross-4-BT6"/>
    <x v="0"/>
    <n v="42"/>
  </r>
  <r>
    <s v="COMIDA-09"/>
    <s v="2009a-Norcross-4-BT6"/>
    <x v="0"/>
    <n v="42"/>
  </r>
  <r>
    <s v="COMIDA-09"/>
    <s v="2009a-Norcross-4-BT6"/>
    <x v="0"/>
    <n v="42"/>
  </r>
  <r>
    <s v="COMIDA-09"/>
    <s v="2009a-Norcross-4-BT6"/>
    <x v="0"/>
    <n v="42"/>
  </r>
  <r>
    <s v="COMIDA-09"/>
    <s v="2009a-Norcross-4-BT6"/>
    <x v="0"/>
    <n v="42"/>
  </r>
  <r>
    <s v="COMIDA-09"/>
    <s v="2009a-Norcross-4-BT6"/>
    <x v="0"/>
    <n v="43"/>
  </r>
  <r>
    <s v="COMIDA-09"/>
    <s v="2009a-Norcross-4-BT6"/>
    <x v="0"/>
    <n v="43"/>
  </r>
  <r>
    <s v="COMIDA-09"/>
    <s v="2009a-Norcross-4-BT6"/>
    <x v="0"/>
    <n v="43"/>
  </r>
  <r>
    <s v="COMIDA-09"/>
    <s v="2009a-Norcross-4-BT6"/>
    <x v="0"/>
    <n v="43"/>
  </r>
  <r>
    <s v="COMIDA-09"/>
    <s v="2009a-Norcross-4-BT6"/>
    <x v="0"/>
    <n v="43"/>
  </r>
  <r>
    <s v="COMIDA-09"/>
    <s v="2009a-Norcross-4-BT6"/>
    <x v="0"/>
    <n v="43"/>
  </r>
  <r>
    <s v="COMIDA-09"/>
    <s v="2009a-Norcross-4-BT6"/>
    <x v="0"/>
    <n v="44"/>
  </r>
  <r>
    <s v="COMIDA-09"/>
    <s v="2009a-Norcross-4-BT6"/>
    <x v="0"/>
    <n v="44"/>
  </r>
  <r>
    <s v="COMIDA-09"/>
    <s v="2009a-Norcross-4-BT6"/>
    <x v="0"/>
    <n v="44"/>
  </r>
  <r>
    <s v="COMIDA-09"/>
    <s v="2009a-Norcross-4-BT6"/>
    <x v="0"/>
    <n v="44"/>
  </r>
  <r>
    <s v="COMIDA-09"/>
    <s v="2009a-Norcross-4-BT6"/>
    <x v="0"/>
    <n v="45"/>
  </r>
  <r>
    <s v="COMIDA-09"/>
    <s v="2009a-Norcross-4-BT6"/>
    <x v="0"/>
    <n v="45"/>
  </r>
  <r>
    <s v="COMIDA-09"/>
    <s v="2009a-Norcross-4-BT6"/>
    <x v="0"/>
    <n v="46"/>
  </r>
  <r>
    <s v="COMIDA-09"/>
    <s v="2009a-Norcross-4-BT6"/>
    <x v="0"/>
    <n v="46"/>
  </r>
  <r>
    <s v="COMIDA-09"/>
    <s v="2009a-Norcross-4-BT6"/>
    <x v="0"/>
    <n v="46"/>
  </r>
  <r>
    <s v="COMIDA-09"/>
    <s v="2009a-Norcross-4-BT6"/>
    <x v="0"/>
    <n v="46"/>
  </r>
  <r>
    <s v="COMIDA-09"/>
    <s v="2009a-Norcross-4-BT6"/>
    <x v="0"/>
    <n v="47"/>
  </r>
  <r>
    <s v="COMIDA-09"/>
    <s v="2009a-Norcross-4-BT6"/>
    <x v="0"/>
    <n v="50"/>
  </r>
  <r>
    <s v="COMIDA-09"/>
    <s v="2009a-Norcross-4-BT6"/>
    <x v="0"/>
    <n v="56"/>
  </r>
  <r>
    <s v="COMIDA-09"/>
    <s v="2009a-Norcross-4-BT6"/>
    <x v="0"/>
    <n v="56"/>
  </r>
  <r>
    <s v="COMIDA-09"/>
    <s v="2009a-Norcross-4-BT6"/>
    <x v="0"/>
    <n v="57"/>
  </r>
  <r>
    <s v="COMIDA-09"/>
    <s v="2009a-Norcross-4-BT6"/>
    <x v="0"/>
    <n v="58"/>
  </r>
  <r>
    <s v="COMIDA-09"/>
    <s v="2009a-Norcross-4-BT6"/>
    <x v="0"/>
    <n v="58"/>
  </r>
  <r>
    <s v="COMIDA-09"/>
    <s v="2009a-Norcross-4-BT6"/>
    <x v="0"/>
    <n v="59"/>
  </r>
  <r>
    <s v="COMIDA-09"/>
    <s v="2009a-Norcross-4-BT6"/>
    <x v="0"/>
    <n v="59"/>
  </r>
  <r>
    <s v="COMIDA-09"/>
    <s v="2009a-Norcross-4-BT6"/>
    <x v="0"/>
    <n v="59"/>
  </r>
  <r>
    <s v="COMIDA-09"/>
    <s v="2009a-Norcross-4-BT6"/>
    <x v="0"/>
    <n v="59"/>
  </r>
  <r>
    <s v="COMIDA-09"/>
    <s v="2009a-Norcross-4-BT6"/>
    <x v="0"/>
    <n v="59"/>
  </r>
  <r>
    <s v="COMIDA-09"/>
    <s v="2009a-Norcross-4-BT6"/>
    <x v="0"/>
    <n v="59"/>
  </r>
  <r>
    <s v="COMIDA-09"/>
    <s v="2009a-Norcross-4-BT6"/>
    <x v="0"/>
    <n v="59"/>
  </r>
  <r>
    <s v="COMIDA-09"/>
    <s v="2009a-Norcross-4-BT6"/>
    <x v="0"/>
    <n v="59"/>
  </r>
  <r>
    <s v="COMIDA-09"/>
    <s v="2009a-Norcross-4-BT6"/>
    <x v="0"/>
    <n v="60"/>
  </r>
  <r>
    <s v="COMIDA-09"/>
    <s v="2009a-Norcross-4-BT6"/>
    <x v="0"/>
    <n v="60"/>
  </r>
  <r>
    <s v="COMIDA-09"/>
    <s v="2009a-Norcross-4-BT6"/>
    <x v="0"/>
    <n v="61"/>
  </r>
  <r>
    <s v="COMIDA-09"/>
    <s v="2009a-Norcross-4-BT6"/>
    <x v="0"/>
    <n v="61"/>
  </r>
  <r>
    <s v="COMIDA-09"/>
    <s v="2009a-Norcross-4-BT6"/>
    <x v="0"/>
    <n v="61"/>
  </r>
  <r>
    <s v="COMIDA-09"/>
    <s v="2009a-Norcross-4-BT6"/>
    <x v="0"/>
    <n v="61"/>
  </r>
  <r>
    <s v="COMIDA-09"/>
    <s v="2009a-Norcross-4-BT6"/>
    <x v="0"/>
    <n v="62"/>
  </r>
  <r>
    <s v="COMIDA-09"/>
    <s v="2009a-Norcross-4-BT6"/>
    <x v="0"/>
    <n v="62"/>
  </r>
  <r>
    <s v="COMIDA-09"/>
    <s v="2009a-Norcross-4-BT6"/>
    <x v="0"/>
    <n v="62"/>
  </r>
  <r>
    <s v="COMIDA-09"/>
    <s v="2009a-Norcross-4-BT6"/>
    <x v="0"/>
    <n v="62"/>
  </r>
  <r>
    <s v="COMIDA-09"/>
    <s v="2009a-Norcross-4-BT6"/>
    <x v="0"/>
    <n v="62"/>
  </r>
  <r>
    <s v="COMIDA-09"/>
    <s v="2009a-Norcross-4-BT6"/>
    <x v="0"/>
    <n v="63"/>
  </r>
  <r>
    <s v="COMIDA-09"/>
    <s v="2009a-Norcross-4-BT6"/>
    <x v="0"/>
    <n v="64"/>
  </r>
  <r>
    <s v="COMIDA-09"/>
    <s v="2009a-Norcross-4-BT6"/>
    <x v="0"/>
    <n v="64"/>
  </r>
  <r>
    <s v="COMIDA-09"/>
    <s v="2009a-Norcross-4-BT6"/>
    <x v="0"/>
    <n v="64"/>
  </r>
  <r>
    <s v="COMIDA-09"/>
    <s v="2009a-Norcross-4-BT6"/>
    <x v="0"/>
    <n v="65"/>
  </r>
  <r>
    <s v="COMIDA-09"/>
    <s v="2009a-Norcross-4-BT6"/>
    <x v="0"/>
    <n v="66"/>
  </r>
  <r>
    <s v="COMIDA-09"/>
    <s v="2009a-Norcross-4-BT6"/>
    <x v="0"/>
    <n v="66"/>
  </r>
  <r>
    <s v="COMIDA-09"/>
    <s v="2009a-Norcross-4-BT6"/>
    <x v="0"/>
    <n v="67"/>
  </r>
  <r>
    <s v="COMIDA-09"/>
    <s v="2009a-Norcross-4-BT6"/>
    <x v="0"/>
    <n v="69"/>
  </r>
  <r>
    <s v="COMIDA-09"/>
    <s v="2009a-Norcross-4-BT6"/>
    <x v="0"/>
    <n v="72"/>
  </r>
  <r>
    <s v="COMIDA-09"/>
    <s v="2009a-Norcross-4-BT6"/>
    <x v="0"/>
    <n v="73"/>
  </r>
  <r>
    <s v="COMIDA-09"/>
    <s v="2009a-Norcross-4-BT6"/>
    <x v="0"/>
    <n v="73"/>
  </r>
  <r>
    <s v="COMIDA-09"/>
    <s v="2009a-Norcross-4-BT6"/>
    <x v="0"/>
    <n v="77"/>
  </r>
  <r>
    <s v="COMIDA-09"/>
    <s v="2009a-Norcross-4-BT6"/>
    <x v="0"/>
    <n v="78"/>
  </r>
  <r>
    <s v="COMIDA-09"/>
    <s v="2009a-Norcross-4-BT6"/>
    <x v="27"/>
    <n v="23"/>
  </r>
  <r>
    <s v="COMIDA-09"/>
    <s v="2009a-Norcross-4-BT6"/>
    <x v="27"/>
    <n v="30"/>
  </r>
  <r>
    <s v="COMIDA-09"/>
    <s v="2009a-Norcross-4-BT6"/>
    <x v="27"/>
    <n v="31"/>
  </r>
  <r>
    <s v="COMIDA-09"/>
    <s v="2009a-Norcross-4-BT6"/>
    <x v="27"/>
    <n v="35"/>
  </r>
  <r>
    <s v="COMIDA-09"/>
    <s v="2009a-Norcross-4-BT6"/>
    <x v="27"/>
    <n v="39"/>
  </r>
  <r>
    <s v="COMIDA-09"/>
    <s v="2009a-Norcross-4-BT6"/>
    <x v="27"/>
    <n v="43"/>
  </r>
  <r>
    <s v="COMIDA-09"/>
    <s v="2009a-Norcross-4-BT6"/>
    <x v="27"/>
    <n v="44"/>
  </r>
  <r>
    <s v="COMIDA-09"/>
    <s v="2009a-Norcross-4-BT6"/>
    <x v="27"/>
    <n v="44"/>
  </r>
  <r>
    <s v="COMIDA-09"/>
    <s v="2009a-Norcross-4-BT6"/>
    <x v="27"/>
    <n v="44"/>
  </r>
  <r>
    <s v="COMIDA-09"/>
    <s v="2009a-Norcross-4-BT6"/>
    <x v="27"/>
    <n v="45"/>
  </r>
  <r>
    <s v="COMIDA-09"/>
    <s v="2009a-Norcross-4-BT6"/>
    <x v="3"/>
    <n v="50"/>
  </r>
  <r>
    <s v="COMIDA-09"/>
    <s v="2009a-Norcross-4-BT6"/>
    <x v="3"/>
    <n v="52"/>
  </r>
  <r>
    <s v="COMIDA-09"/>
    <s v="2009a-Norcross-4-BT6"/>
    <x v="3"/>
    <n v="53"/>
  </r>
  <r>
    <s v="COMIDA-09"/>
    <s v="2009a-Norcross-4-BT6"/>
    <x v="3"/>
    <n v="54"/>
  </r>
  <r>
    <s v="COMIDA-09"/>
    <s v="2009a-Norcross-4-BT6"/>
    <x v="3"/>
    <n v="54"/>
  </r>
  <r>
    <s v="COMIDA-09"/>
    <s v="2009a-Norcross-4-BT6"/>
    <x v="3"/>
    <n v="54"/>
  </r>
  <r>
    <s v="COMIDA-09"/>
    <s v="2009a-Norcross-4-BT6"/>
    <x v="3"/>
    <n v="54"/>
  </r>
  <r>
    <s v="COMIDA-09"/>
    <s v="2009a-Norcross-4-BT6"/>
    <x v="3"/>
    <n v="55"/>
  </r>
  <r>
    <s v="COMIDA-09"/>
    <s v="2009a-Norcross-4-BT6"/>
    <x v="3"/>
    <n v="55"/>
  </r>
  <r>
    <s v="COMIDA-09"/>
    <s v="2009a-Norcross-4-BT6"/>
    <x v="3"/>
    <n v="55"/>
  </r>
  <r>
    <s v="COMIDA-09"/>
    <s v="2009a-Norcross-4-BT6"/>
    <x v="3"/>
    <n v="55"/>
  </r>
  <r>
    <s v="COMIDA-09"/>
    <s v="2009a-Norcross-4-BT6"/>
    <x v="3"/>
    <n v="55"/>
  </r>
  <r>
    <s v="COMIDA-09"/>
    <s v="2009a-Norcross-4-BT6"/>
    <x v="3"/>
    <n v="55"/>
  </r>
  <r>
    <s v="COMIDA-09"/>
    <s v="2009a-Norcross-4-BT6"/>
    <x v="3"/>
    <n v="55"/>
  </r>
  <r>
    <s v="COMIDA-09"/>
    <s v="2009a-Norcross-4-BT6"/>
    <x v="3"/>
    <n v="55"/>
  </r>
  <r>
    <s v="COMIDA-09"/>
    <s v="2009a-Norcross-4-BT6"/>
    <x v="3"/>
    <n v="56"/>
  </r>
  <r>
    <s v="COMIDA-09"/>
    <s v="2009a-Norcross-4-BT6"/>
    <x v="3"/>
    <n v="56"/>
  </r>
  <r>
    <s v="COMIDA-09"/>
    <s v="2009a-Norcross-4-BT6"/>
    <x v="3"/>
    <n v="56"/>
  </r>
  <r>
    <s v="COMIDA-09"/>
    <s v="2009a-Norcross-4-BT6"/>
    <x v="3"/>
    <n v="56"/>
  </r>
  <r>
    <s v="COMIDA-09"/>
    <s v="2009a-Norcross-4-BT6"/>
    <x v="3"/>
    <n v="56"/>
  </r>
  <r>
    <s v="COMIDA-09"/>
    <s v="2009a-Norcross-4-BT6"/>
    <x v="3"/>
    <n v="56"/>
  </r>
  <r>
    <s v="COMIDA-09"/>
    <s v="2009a-Norcross-4-BT6"/>
    <x v="3"/>
    <n v="56"/>
  </r>
  <r>
    <s v="COMIDA-09"/>
    <s v="2009a-Norcross-4-BT6"/>
    <x v="3"/>
    <n v="56"/>
  </r>
  <r>
    <s v="COMIDA-09"/>
    <s v="2009a-Norcross-4-BT6"/>
    <x v="3"/>
    <n v="56"/>
  </r>
  <r>
    <s v="COMIDA-09"/>
    <s v="2009a-Norcross-4-BT6"/>
    <x v="3"/>
    <n v="56"/>
  </r>
  <r>
    <s v="COMIDA-09"/>
    <s v="2009a-Norcross-4-BT6"/>
    <x v="3"/>
    <n v="57"/>
  </r>
  <r>
    <s v="COMIDA-09"/>
    <s v="2009a-Norcross-4-BT6"/>
    <x v="3"/>
    <n v="57"/>
  </r>
  <r>
    <s v="COMIDA-09"/>
    <s v="2009a-Norcross-4-BT6"/>
    <x v="3"/>
    <n v="57"/>
  </r>
  <r>
    <s v="COMIDA-09"/>
    <s v="2009a-Norcross-4-BT6"/>
    <x v="3"/>
    <n v="57"/>
  </r>
  <r>
    <s v="COMIDA-09"/>
    <s v="2009a-Norcross-4-BT6"/>
    <x v="3"/>
    <n v="57"/>
  </r>
  <r>
    <s v="COMIDA-09"/>
    <s v="2009a-Norcross-4-BT6"/>
    <x v="3"/>
    <n v="57"/>
  </r>
  <r>
    <s v="COMIDA-09"/>
    <s v="2009a-Norcross-4-BT6"/>
    <x v="3"/>
    <n v="57"/>
  </r>
  <r>
    <s v="COMIDA-09"/>
    <s v="2009a-Norcross-4-BT6"/>
    <x v="3"/>
    <n v="57"/>
  </r>
  <r>
    <s v="COMIDA-09"/>
    <s v="2009a-Norcross-4-BT6"/>
    <x v="3"/>
    <n v="57"/>
  </r>
  <r>
    <s v="COMIDA-09"/>
    <s v="2009a-Norcross-4-BT6"/>
    <x v="3"/>
    <n v="57"/>
  </r>
  <r>
    <s v="COMIDA-09"/>
    <s v="2009a-Norcross-4-BT6"/>
    <x v="3"/>
    <n v="57"/>
  </r>
  <r>
    <s v="COMIDA-09"/>
    <s v="2009a-Norcross-4-BT6"/>
    <x v="3"/>
    <n v="57"/>
  </r>
  <r>
    <s v="COMIDA-09"/>
    <s v="2009a-Norcross-4-BT6"/>
    <x v="3"/>
    <n v="58"/>
  </r>
  <r>
    <s v="COMIDA-09"/>
    <s v="2009a-Norcross-4-BT6"/>
    <x v="3"/>
    <n v="58"/>
  </r>
  <r>
    <s v="COMIDA-09"/>
    <s v="2009a-Norcross-4-BT6"/>
    <x v="3"/>
    <n v="58"/>
  </r>
  <r>
    <s v="COMIDA-09"/>
    <s v="2009a-Norcross-4-BT6"/>
    <x v="3"/>
    <n v="58"/>
  </r>
  <r>
    <s v="COMIDA-09"/>
    <s v="2009a-Norcross-4-BT6"/>
    <x v="3"/>
    <n v="58"/>
  </r>
  <r>
    <s v="COMIDA-09"/>
    <s v="2009a-Norcross-4-BT6"/>
    <x v="3"/>
    <n v="58"/>
  </r>
  <r>
    <s v="COMIDA-09"/>
    <s v="2009a-Norcross-4-BT6"/>
    <x v="3"/>
    <n v="58"/>
  </r>
  <r>
    <s v="COMIDA-09"/>
    <s v="2009a-Norcross-4-BT6"/>
    <x v="3"/>
    <n v="58"/>
  </r>
  <r>
    <s v="COMIDA-09"/>
    <s v="2009a-Norcross-4-BT6"/>
    <x v="3"/>
    <n v="58"/>
  </r>
  <r>
    <s v="COMIDA-09"/>
    <s v="2009a-Norcross-4-BT6"/>
    <x v="3"/>
    <n v="59"/>
  </r>
  <r>
    <s v="COMIDA-09"/>
    <s v="2009a-Norcross-4-BT6"/>
    <x v="3"/>
    <n v="59"/>
  </r>
  <r>
    <s v="COMIDA-09"/>
    <s v="2009a-Norcross-4-BT6"/>
    <x v="3"/>
    <n v="59"/>
  </r>
  <r>
    <s v="COMIDA-09"/>
    <s v="2009a-Norcross-4-BT6"/>
    <x v="3"/>
    <n v="59"/>
  </r>
  <r>
    <s v="COMIDA-09"/>
    <s v="2009a-Norcross-4-BT6"/>
    <x v="3"/>
    <n v="59"/>
  </r>
  <r>
    <s v="COMIDA-09"/>
    <s v="2009a-Norcross-4-BT6"/>
    <x v="3"/>
    <n v="59"/>
  </r>
  <r>
    <s v="COMIDA-09"/>
    <s v="2009a-Norcross-4-BT6"/>
    <x v="3"/>
    <n v="59"/>
  </r>
  <r>
    <s v="COMIDA-09"/>
    <s v="2009a-Norcross-4-BT6"/>
    <x v="3"/>
    <n v="59"/>
  </r>
  <r>
    <s v="COMIDA-09"/>
    <s v="2009a-Norcross-4-BT6"/>
    <x v="3"/>
    <n v="59"/>
  </r>
  <r>
    <s v="COMIDA-09"/>
    <s v="2009a-Norcross-4-BT6"/>
    <x v="3"/>
    <n v="59"/>
  </r>
  <r>
    <s v="COMIDA-09"/>
    <s v="2009a-Norcross-4-BT6"/>
    <x v="3"/>
    <n v="59"/>
  </r>
  <r>
    <s v="COMIDA-09"/>
    <s v="2009a-Norcross-4-BT6"/>
    <x v="3"/>
    <n v="59"/>
  </r>
  <r>
    <s v="COMIDA-09"/>
    <s v="2009a-Norcross-4-BT6"/>
    <x v="3"/>
    <n v="59"/>
  </r>
  <r>
    <s v="COMIDA-09"/>
    <s v="2009a-Norcross-4-BT6"/>
    <x v="3"/>
    <n v="59"/>
  </r>
  <r>
    <s v="COMIDA-09"/>
    <s v="2009a-Norcross-4-BT6"/>
    <x v="3"/>
    <n v="59"/>
  </r>
  <r>
    <s v="COMIDA-09"/>
    <s v="2009a-Norcross-4-BT6"/>
    <x v="3"/>
    <n v="59"/>
  </r>
  <r>
    <s v="COMIDA-09"/>
    <s v="2009a-Norcross-4-BT6"/>
    <x v="3"/>
    <n v="59"/>
  </r>
  <r>
    <s v="COMIDA-09"/>
    <s v="2009a-Norcross-4-BT6"/>
    <x v="3"/>
    <n v="60"/>
  </r>
  <r>
    <s v="COMIDA-09"/>
    <s v="2009a-Norcross-4-BT6"/>
    <x v="3"/>
    <n v="60"/>
  </r>
  <r>
    <s v="COMIDA-09"/>
    <s v="2009a-Norcross-4-BT6"/>
    <x v="3"/>
    <n v="60"/>
  </r>
  <r>
    <s v="COMIDA-09"/>
    <s v="2009a-Norcross-4-BT6"/>
    <x v="3"/>
    <n v="60"/>
  </r>
  <r>
    <s v="COMIDA-09"/>
    <s v="2009a-Norcross-4-BT6"/>
    <x v="3"/>
    <n v="60"/>
  </r>
  <r>
    <s v="COMIDA-09"/>
    <s v="2009a-Norcross-4-BT6"/>
    <x v="3"/>
    <n v="60"/>
  </r>
  <r>
    <s v="COMIDA-09"/>
    <s v="2009a-Norcross-4-BT6"/>
    <x v="3"/>
    <n v="60"/>
  </r>
  <r>
    <s v="COMIDA-09"/>
    <s v="2009a-Norcross-4-BT6"/>
    <x v="3"/>
    <n v="60"/>
  </r>
  <r>
    <s v="COMIDA-09"/>
    <s v="2009a-Norcross-4-BT6"/>
    <x v="3"/>
    <n v="60"/>
  </r>
  <r>
    <s v="COMIDA-09"/>
    <s v="2009a-Norcross-4-BT6"/>
    <x v="3"/>
    <n v="60"/>
  </r>
  <r>
    <s v="COMIDA-09"/>
    <s v="2009a-Norcross-4-BT6"/>
    <x v="3"/>
    <n v="60"/>
  </r>
  <r>
    <s v="COMIDA-09"/>
    <s v="2009a-Norcross-4-BT6"/>
    <x v="3"/>
    <n v="61"/>
  </r>
  <r>
    <s v="COMIDA-09"/>
    <s v="2009a-Norcross-4-BT6"/>
    <x v="3"/>
    <n v="61"/>
  </r>
  <r>
    <s v="COMIDA-09"/>
    <s v="2009a-Norcross-4-BT6"/>
    <x v="3"/>
    <n v="61"/>
  </r>
  <r>
    <s v="COMIDA-09"/>
    <s v="2009a-Norcross-4-BT6"/>
    <x v="3"/>
    <n v="61"/>
  </r>
  <r>
    <s v="COMIDA-09"/>
    <s v="2009a-Norcross-4-BT6"/>
    <x v="3"/>
    <n v="61"/>
  </r>
  <r>
    <s v="COMIDA-09"/>
    <s v="2009a-Norcross-4-BT6"/>
    <x v="3"/>
    <n v="61"/>
  </r>
  <r>
    <s v="COMIDA-09"/>
    <s v="2009a-Norcross-4-BT6"/>
    <x v="3"/>
    <n v="61"/>
  </r>
  <r>
    <s v="COMIDA-09"/>
    <s v="2009a-Norcross-4-BT6"/>
    <x v="3"/>
    <n v="61"/>
  </r>
  <r>
    <s v="COMIDA-09"/>
    <s v="2009a-Norcross-4-BT6"/>
    <x v="3"/>
    <n v="61"/>
  </r>
  <r>
    <s v="COMIDA-09"/>
    <s v="2009a-Norcross-4-BT6"/>
    <x v="3"/>
    <n v="62"/>
  </r>
  <r>
    <s v="COMIDA-09"/>
    <s v="2009a-Norcross-4-BT6"/>
    <x v="3"/>
    <n v="62"/>
  </r>
  <r>
    <s v="COMIDA-09"/>
    <s v="2009a-Norcross-4-BT6"/>
    <x v="3"/>
    <n v="62"/>
  </r>
  <r>
    <s v="COMIDA-09"/>
    <s v="2009a-Norcross-4-BT6"/>
    <x v="3"/>
    <n v="62"/>
  </r>
  <r>
    <s v="COMIDA-09"/>
    <s v="2009a-Norcross-4-BT6"/>
    <x v="3"/>
    <n v="62"/>
  </r>
  <r>
    <s v="COMIDA-09"/>
    <s v="2009a-Norcross-4-BT6"/>
    <x v="3"/>
    <n v="62"/>
  </r>
  <r>
    <s v="COMIDA-09"/>
    <s v="2009a-Norcross-4-BT6"/>
    <x v="3"/>
    <n v="63"/>
  </r>
  <r>
    <s v="COMIDA-09"/>
    <s v="2009a-Norcross-4-BT6"/>
    <x v="3"/>
    <n v="63"/>
  </r>
  <r>
    <s v="COMIDA-09"/>
    <s v="2009a-Norcross-4-BT6"/>
    <x v="3"/>
    <n v="63"/>
  </r>
  <r>
    <s v="COMIDA-09"/>
    <s v="2009a-Norcross-4-BT6"/>
    <x v="3"/>
    <n v="63"/>
  </r>
  <r>
    <s v="COMIDA-09"/>
    <s v="2009a-Norcross-4-BT6"/>
    <x v="3"/>
    <n v="63"/>
  </r>
  <r>
    <s v="COMIDA-09"/>
    <s v="2009a-Norcross-4-BT6"/>
    <x v="3"/>
    <n v="64"/>
  </r>
  <r>
    <s v="COMIDA-09"/>
    <s v="2009a-Norcross-4-BT6"/>
    <x v="3"/>
    <n v="64"/>
  </r>
  <r>
    <s v="COMIDA-09"/>
    <s v="2009a-Norcross-4-BT6"/>
    <x v="3"/>
    <n v="64"/>
  </r>
  <r>
    <s v="COMIDA-09"/>
    <s v="2009a-Norcross-4-BT6"/>
    <x v="3"/>
    <n v="64"/>
  </r>
  <r>
    <s v="COMIDA-09"/>
    <s v="2009a-Norcross-4-BT6"/>
    <x v="3"/>
    <n v="64"/>
  </r>
  <r>
    <s v="COMIDA-09"/>
    <s v="2009a-Norcross-4-BT6"/>
    <x v="3"/>
    <n v="64"/>
  </r>
  <r>
    <s v="COMIDA-09"/>
    <s v="2009a-Norcross-4-BT6"/>
    <x v="3"/>
    <n v="64"/>
  </r>
  <r>
    <s v="COMIDA-09"/>
    <s v="2009a-Norcross-4-BT6"/>
    <x v="3"/>
    <n v="65"/>
  </r>
  <r>
    <s v="COMIDA-09"/>
    <s v="2009a-Norcross-4-BT6"/>
    <x v="3"/>
    <n v="65"/>
  </r>
  <r>
    <s v="COMIDA-09"/>
    <s v="2009a-Norcross-4-BT6"/>
    <x v="3"/>
    <n v="65"/>
  </r>
  <r>
    <s v="COMIDA-09"/>
    <s v="2009a-Norcross-4-BT6"/>
    <x v="3"/>
    <n v="66"/>
  </r>
  <r>
    <s v="COMIDA-09"/>
    <s v="2009a-Norcross-4-BT6"/>
    <x v="3"/>
    <n v="71"/>
  </r>
  <r>
    <s v="COMIDA-09"/>
    <s v="2009a-Norcross-4-BT6"/>
    <x v="3"/>
    <n v="72"/>
  </r>
  <r>
    <s v="COMIDA-09"/>
    <s v="2009a-Norcross-4-BT6"/>
    <x v="3"/>
    <n v="72"/>
  </r>
  <r>
    <s v="COMIDA-09"/>
    <s v="2009a-Norcross-4-BT6"/>
    <x v="3"/>
    <n v="80"/>
  </r>
  <r>
    <s v="COMIDA-09"/>
    <s v="2009a-Norcross-4-BT6"/>
    <x v="3"/>
    <n v="80"/>
  </r>
  <r>
    <s v="COMIDA-09"/>
    <s v="2009a-Norcross-4-BT6"/>
    <x v="3"/>
    <n v="81"/>
  </r>
  <r>
    <s v="COMIDA-09"/>
    <s v="2009a-Norcross-4-BT6"/>
    <x v="3"/>
    <n v="82"/>
  </r>
  <r>
    <s v="COMIDA-09"/>
    <s v="2009a-Norcross-4-BT6"/>
    <x v="3"/>
    <n v="83"/>
  </r>
  <r>
    <s v="COMIDA-09"/>
    <s v="2009a-Norcross-4-BT6"/>
    <x v="3"/>
    <n v="83"/>
  </r>
  <r>
    <s v="COMIDA-09"/>
    <s v="2009a-Norcross-4-BT6"/>
    <x v="3"/>
    <n v="83"/>
  </r>
  <r>
    <s v="COMIDA-09"/>
    <s v="2009a-Norcross-4-BT6"/>
    <x v="3"/>
    <n v="84"/>
  </r>
  <r>
    <s v="COMIDA-09"/>
    <s v="2009a-Norcross-4-BT6"/>
    <x v="3"/>
    <n v="88"/>
  </r>
  <r>
    <s v="COMIDA-09"/>
    <s v="2009a-Norcross-4-BT6"/>
    <x v="3"/>
    <n v="89"/>
  </r>
  <r>
    <s v="COMIDA-09"/>
    <s v="2009a-Norcross-4-BT6"/>
    <x v="3"/>
    <n v="90"/>
  </r>
  <r>
    <s v="COMIDA-09"/>
    <s v="2009a-Norcross-4-BT6"/>
    <x v="3"/>
    <n v="90"/>
  </r>
  <r>
    <s v="COMIDA-09"/>
    <s v="2009a-Norcross-4-BT6"/>
    <x v="3"/>
    <n v="91"/>
  </r>
  <r>
    <s v="COMIDA-09"/>
    <s v="2009a-Norcross-4-BT6"/>
    <x v="3"/>
    <n v="91"/>
  </r>
  <r>
    <s v="COMIDA-09"/>
    <s v="2009a-Norcross-4-BT6"/>
    <x v="3"/>
    <n v="93"/>
  </r>
  <r>
    <s v="COMIDA-09"/>
    <s v="2009a-Norcross-4-BT6"/>
    <x v="3"/>
    <n v="95"/>
  </r>
  <r>
    <s v="COMIDA-09"/>
    <s v="2009a-Norcross-4-BT6"/>
    <x v="3"/>
    <n v="96"/>
  </r>
  <r>
    <s v="COMIDA-09"/>
    <s v="2009a-Norcross-4-BT6"/>
    <x v="3"/>
    <n v="105"/>
  </r>
  <r>
    <s v="COMIDA-09"/>
    <s v="2009a-Norcross-4-BT6"/>
    <x v="3"/>
    <n v="135"/>
  </r>
  <r>
    <s v="COMIDA-09"/>
    <s v="2009a-Norcross-4-BT6"/>
    <x v="4"/>
    <n v="47"/>
  </r>
  <r>
    <s v="COMIDA-09"/>
    <s v="2009a-Norcross-4-BT6"/>
    <x v="4"/>
    <n v="47"/>
  </r>
  <r>
    <s v="COMIDA-09"/>
    <s v="2009a-Norcross-4-BT6"/>
    <x v="4"/>
    <n v="48"/>
  </r>
  <r>
    <s v="COMIDA-09"/>
    <s v="2009a-Norcross-4-BT6"/>
    <x v="4"/>
    <n v="48"/>
  </r>
  <r>
    <s v="COMIDA-09"/>
    <s v="2009a-Norcross-4-BT6"/>
    <x v="4"/>
    <n v="53"/>
  </r>
  <r>
    <s v="COMIDA-09"/>
    <s v="2009a-Norcross-4-BT6"/>
    <x v="4"/>
    <n v="54"/>
  </r>
  <r>
    <s v="COMIDA-09"/>
    <s v="2009a-Norcross-4-BT6"/>
    <x v="4"/>
    <n v="54"/>
  </r>
  <r>
    <s v="COMIDA-09"/>
    <s v="2009a-Norcross-4-BT6"/>
    <x v="4"/>
    <n v="85"/>
  </r>
  <r>
    <s v="COMIDA-09"/>
    <s v="2009a-Norcross-6-BT9"/>
    <x v="7"/>
    <n v="106"/>
  </r>
  <r>
    <s v="COMIDA-09"/>
    <s v="2009a-Norcross-6-BT9"/>
    <x v="13"/>
    <n v="99"/>
  </r>
  <r>
    <s v="COMIDA-09"/>
    <s v="2009a-Norcross-6-BT9"/>
    <x v="0"/>
    <n v="46"/>
  </r>
  <r>
    <s v="COMIDA-09"/>
    <s v="2009a-Norcross-6-BT9"/>
    <x v="0"/>
    <n v="59"/>
  </r>
  <r>
    <s v="COMIDA-09"/>
    <s v="2009a-Norcross-6-BT9"/>
    <x v="0"/>
    <n v="59"/>
  </r>
  <r>
    <s v="COMIDA-09"/>
    <s v="2009a-Norcross-6-BT9"/>
    <x v="0"/>
    <n v="60"/>
  </r>
  <r>
    <s v="COMIDA-09"/>
    <s v="2009a-Norcross-6-BT9"/>
    <x v="0"/>
    <n v="60"/>
  </r>
  <r>
    <s v="COMIDA-09"/>
    <s v="2009a-Norcross-6-BT9"/>
    <x v="0"/>
    <n v="60"/>
  </r>
  <r>
    <s v="COMIDA-09"/>
    <s v="2009a-Norcross-6-BT9"/>
    <x v="0"/>
    <n v="62"/>
  </r>
  <r>
    <s v="COMIDA-09"/>
    <s v="2009a-Norcross-6-BT9"/>
    <x v="0"/>
    <n v="63"/>
  </r>
  <r>
    <s v="COMIDA-09"/>
    <s v="2009a-Norcross-6-BT9"/>
    <x v="6"/>
    <n v="58"/>
  </r>
  <r>
    <s v="COMIDA-09"/>
    <s v="2009a-Norcross-6-BT9"/>
    <x v="6"/>
    <n v="61"/>
  </r>
  <r>
    <s v="COMIDA-09"/>
    <s v="2009a-Norcross-6-BT9"/>
    <x v="6"/>
    <n v="69"/>
  </r>
  <r>
    <s v="COMIDA-09"/>
    <s v="2009a-Norcross-6-BT9"/>
    <x v="6"/>
    <n v="70"/>
  </r>
  <r>
    <s v="COMIDA-09"/>
    <s v="2009a-Norcross-6-BT9"/>
    <x v="6"/>
    <n v="82"/>
  </r>
  <r>
    <s v="COMIDA-09"/>
    <s v="2009a-Norcross-6-BT9"/>
    <x v="3"/>
    <n v="58"/>
  </r>
  <r>
    <s v="COMIDA-09"/>
    <s v="2009a-Norcross-6-BT9"/>
    <x v="3"/>
    <n v="60"/>
  </r>
  <r>
    <s v="COMIDA-09"/>
    <s v="2009a-Norcross-6-BT9"/>
    <x v="3"/>
    <n v="60"/>
  </r>
  <r>
    <s v="COMIDA-09"/>
    <s v="2009a-Norcross-6-BT9"/>
    <x v="3"/>
    <n v="61"/>
  </r>
  <r>
    <s v="COMIDA-09"/>
    <s v="2009a-Norcross-6-BT9"/>
    <x v="3"/>
    <n v="61"/>
  </r>
  <r>
    <s v="COMIDA-09"/>
    <s v="2009a-Norcross-6-BT9"/>
    <x v="3"/>
    <n v="61"/>
  </r>
  <r>
    <s v="COMIDA-09"/>
    <s v="2009a-Norcross-6-BT9"/>
    <x v="3"/>
    <n v="61"/>
  </r>
  <r>
    <s v="COMIDA-09"/>
    <s v="2009a-Norcross-6-BT9"/>
    <x v="3"/>
    <n v="62"/>
  </r>
  <r>
    <s v="COMIDA-09"/>
    <s v="2009a-Norcross-6-BT9"/>
    <x v="3"/>
    <n v="68"/>
  </r>
  <r>
    <s v="COMIDA-09"/>
    <s v="2009a-Norcross-6-BT9"/>
    <x v="3"/>
    <n v="76"/>
  </r>
  <r>
    <s v="COMIDA-09"/>
    <s v="2009a-Norcross-6-BT9"/>
    <x v="3"/>
    <n v="88"/>
  </r>
  <r>
    <s v="COMIDA-09"/>
    <s v="2009a-Norcross-6-BT9"/>
    <x v="3"/>
    <n v="125"/>
  </r>
  <r>
    <s v="COMIDA-09"/>
    <s v="2009a-Norcross-6-BT9"/>
    <x v="28"/>
    <n v="87"/>
  </r>
  <r>
    <s v="COMIDA-09"/>
    <s v="2009a-Norcross-7-BT10"/>
    <x v="17"/>
    <n v="51"/>
  </r>
  <r>
    <s v="COMIDA-09"/>
    <s v="2009a-Norcross-7-BT10"/>
    <x v="20"/>
    <n v="67"/>
  </r>
  <r>
    <s v="COMIDA-09"/>
    <s v="2009a-Norcross-7-BT10"/>
    <x v="20"/>
    <n v="73"/>
  </r>
  <r>
    <s v="COMIDA-09"/>
    <s v="2009a-Norcross-7-BT10"/>
    <x v="20"/>
    <n v="75"/>
  </r>
  <r>
    <s v="COMIDA-09"/>
    <s v="2009a-Norcross-7-BT10"/>
    <x v="20"/>
    <n v="96"/>
  </r>
  <r>
    <s v="COMIDA-09"/>
    <s v="2009a-Norcross-7-BT10"/>
    <x v="13"/>
    <n v="51"/>
  </r>
  <r>
    <s v="COMIDA-09"/>
    <s v="2009a-Norcross-7-BT10"/>
    <x v="13"/>
    <n v="94"/>
  </r>
  <r>
    <s v="COMIDA-09"/>
    <s v="2009a-Norcross-7-BT10"/>
    <x v="13"/>
    <n v="95"/>
  </r>
  <r>
    <s v="COMIDA-09"/>
    <s v="2009a-Norcross-7-BT10"/>
    <x v="0"/>
    <n v="66"/>
  </r>
  <r>
    <s v="COMIDA-09"/>
    <s v="2009a-Norcross-7-BT10"/>
    <x v="0"/>
    <n v="67"/>
  </r>
  <r>
    <s v="COMIDA-09"/>
    <s v="2009a-Norcross-7-BT10"/>
    <x v="0"/>
    <n v="67"/>
  </r>
  <r>
    <s v="COMIDA-09"/>
    <s v="2009a-Norcross-7-BT10"/>
    <x v="6"/>
    <n v="37"/>
  </r>
  <r>
    <s v="COMIDA-09"/>
    <s v="2009a-Norcross-7-BT10"/>
    <x v="6"/>
    <n v="38"/>
  </r>
  <r>
    <s v="COMIDA-09"/>
    <s v="2009a-Norcross-7-BT10"/>
    <x v="6"/>
    <n v="38"/>
  </r>
  <r>
    <s v="COMIDA-09"/>
    <s v="2009a-Norcross-7-BT10"/>
    <x v="6"/>
    <n v="40"/>
  </r>
  <r>
    <s v="COMIDA-09"/>
    <s v="2009a-Norcross-7-BT10"/>
    <x v="6"/>
    <n v="54"/>
  </r>
  <r>
    <s v="COMIDA-09"/>
    <s v="2009a-Norcross-7-BT10"/>
    <x v="6"/>
    <n v="59"/>
  </r>
  <r>
    <s v="COMIDA-09"/>
    <s v="2009a-Norcross-7-BT10"/>
    <x v="6"/>
    <n v="59"/>
  </r>
  <r>
    <s v="COMIDA-09"/>
    <s v="2009a-Norcross-7-BT10"/>
    <x v="6"/>
    <n v="63"/>
  </r>
  <r>
    <s v="COMIDA-09"/>
    <s v="2009a-Norcross-7-BT10"/>
    <x v="6"/>
    <n v="64"/>
  </r>
  <r>
    <s v="COMIDA-09"/>
    <s v="2009a-Norcross-7-BT10"/>
    <x v="6"/>
    <n v="65"/>
  </r>
  <r>
    <s v="COMIDA-09"/>
    <s v="2009a-Norcross-7-BT10"/>
    <x v="6"/>
    <n v="70"/>
  </r>
  <r>
    <s v="COMIDA-09"/>
    <s v="2009a-Norcross-7-BT10"/>
    <x v="6"/>
    <n v="76"/>
  </r>
  <r>
    <s v="COMIDA-09"/>
    <s v="2009a-Norcross-7-BT10"/>
    <x v="6"/>
    <n v="78"/>
  </r>
  <r>
    <s v="COMIDA-09"/>
    <s v="2009a-Norcross-7-BT10"/>
    <x v="6"/>
    <n v="78"/>
  </r>
  <r>
    <s v="COMIDA-09"/>
    <s v="2009a-Norcross-7-BT10"/>
    <x v="6"/>
    <n v="79"/>
  </r>
  <r>
    <s v="COMIDA-09"/>
    <s v="2009a-Norcross-7-BT10"/>
    <x v="3"/>
    <n v="54"/>
  </r>
  <r>
    <s v="COMIDA-09"/>
    <s v="2009a-Norcross-7-BT10"/>
    <x v="3"/>
    <n v="54"/>
  </r>
  <r>
    <s v="COMIDA-09"/>
    <s v="2009a-Norcross-7-BT10"/>
    <x v="3"/>
    <n v="54"/>
  </r>
  <r>
    <s v="COMIDA-09"/>
    <s v="2009a-Norcross-7-BT10"/>
    <x v="3"/>
    <n v="54"/>
  </r>
  <r>
    <s v="COMIDA-09"/>
    <s v="2009a-Norcross-7-BT10"/>
    <x v="3"/>
    <n v="55"/>
  </r>
  <r>
    <s v="COMIDA-09"/>
    <s v="2009a-Norcross-7-BT10"/>
    <x v="3"/>
    <n v="56"/>
  </r>
  <r>
    <s v="COMIDA-09"/>
    <s v="2009a-Norcross-7-BT10"/>
    <x v="3"/>
    <n v="58"/>
  </r>
  <r>
    <s v="COMIDA-09"/>
    <s v="2009a-Norcross-7-BT10"/>
    <x v="3"/>
    <n v="58"/>
  </r>
  <r>
    <s v="COMIDA-09"/>
    <s v="2009a-Norcross-7-BT10"/>
    <x v="3"/>
    <n v="58"/>
  </r>
  <r>
    <s v="COMIDA-09"/>
    <s v="2009a-Norcross-7-BT10"/>
    <x v="3"/>
    <n v="58"/>
  </r>
  <r>
    <s v="COMIDA-09"/>
    <s v="2009a-Norcross-7-BT10"/>
    <x v="3"/>
    <n v="59"/>
  </r>
  <r>
    <s v="COMIDA-09"/>
    <s v="2009a-Norcross-7-BT10"/>
    <x v="3"/>
    <n v="59"/>
  </r>
  <r>
    <s v="COMIDA-09"/>
    <s v="2009a-Norcross-7-BT10"/>
    <x v="3"/>
    <n v="59"/>
  </r>
  <r>
    <s v="COMIDA-09"/>
    <s v="2009a-Norcross-7-BT10"/>
    <x v="3"/>
    <n v="60"/>
  </r>
  <r>
    <s v="COMIDA-09"/>
    <s v="2009a-Norcross-7-BT10"/>
    <x v="3"/>
    <n v="60"/>
  </r>
  <r>
    <s v="COMIDA-09"/>
    <s v="2009a-Norcross-7-BT10"/>
    <x v="3"/>
    <n v="60"/>
  </r>
  <r>
    <s v="COMIDA-09"/>
    <s v="2009a-Norcross-7-BT10"/>
    <x v="3"/>
    <n v="60"/>
  </r>
  <r>
    <s v="COMIDA-09"/>
    <s v="2009a-Norcross-7-BT10"/>
    <x v="3"/>
    <n v="61"/>
  </r>
  <r>
    <s v="COMIDA-09"/>
    <s v="2009a-Norcross-7-BT10"/>
    <x v="3"/>
    <n v="63"/>
  </r>
  <r>
    <s v="COMIDA-09"/>
    <s v="2009a-Norcross-7-BT10"/>
    <x v="3"/>
    <n v="64"/>
  </r>
  <r>
    <s v="COMIDA-09"/>
    <s v="2009a-Norcross-7-BT10"/>
    <x v="3"/>
    <n v="64"/>
  </r>
  <r>
    <s v="COMIDA-09"/>
    <s v="2009a-Norcross-7-BT10"/>
    <x v="3"/>
    <n v="65"/>
  </r>
  <r>
    <s v="COMIDA-09"/>
    <s v="2009a-Norcross-7-BT10"/>
    <x v="3"/>
    <n v="67"/>
  </r>
  <r>
    <s v="COMIDA-09"/>
    <s v="2009a-Norcross-7-BT10"/>
    <x v="3"/>
    <n v="68"/>
  </r>
  <r>
    <s v="COMIDA-09"/>
    <s v="2009a-Norcross-7-BT10"/>
    <x v="3"/>
    <n v="75"/>
  </r>
  <r>
    <s v="COMIDA-09"/>
    <s v="2009a-Norcross-7-BT10"/>
    <x v="3"/>
    <n v="78"/>
  </r>
  <r>
    <s v="COMIDA-09"/>
    <s v="2009a-Norcross-7-BT10"/>
    <x v="3"/>
    <n v="78"/>
  </r>
  <r>
    <s v="COMIDA-09"/>
    <s v="2009a-Norcross-7-BT10"/>
    <x v="3"/>
    <n v="78"/>
  </r>
  <r>
    <s v="COMIDA-09"/>
    <s v="2009a-Norcross-7-BT10"/>
    <x v="3"/>
    <n v="79"/>
  </r>
  <r>
    <s v="COMIDA-09"/>
    <s v="2009a-Norcross-7-BT10"/>
    <x v="3"/>
    <n v="84"/>
  </r>
  <r>
    <s v="COMIDA-09"/>
    <s v="2009a-Norcross-7-BT10"/>
    <x v="3"/>
    <n v="84"/>
  </r>
  <r>
    <s v="COMIDA-09"/>
    <s v="2009a-Norcross-7-BT10"/>
    <x v="3"/>
    <n v="84"/>
  </r>
  <r>
    <s v="COMIDA-09"/>
    <s v="2009a-Norcross-7-BT10"/>
    <x v="3"/>
    <n v="87"/>
  </r>
  <r>
    <s v="COMIDA-09"/>
    <s v="2009a-Norcross-7-BT10"/>
    <x v="28"/>
    <n v="33"/>
  </r>
  <r>
    <s v="COMIDA-09"/>
    <s v="2009a-Norcross-7-BT10"/>
    <x v="28"/>
    <n v="36"/>
  </r>
  <r>
    <s v="COMIDA-09"/>
    <s v="2009a-Norcross-7-BT10"/>
    <x v="28"/>
    <n v="38"/>
  </r>
  <r>
    <s v="COMIDA-09"/>
    <s v="2009a-Norcross-7-BT10"/>
    <x v="4"/>
    <n v="32"/>
  </r>
  <r>
    <s v="WWW0902"/>
    <s v="2009c-Norcross-BF001-BT27"/>
    <x v="7"/>
    <n v="64"/>
  </r>
  <r>
    <s v="WWW0902"/>
    <s v="2009c-Norcross-BF001-BT27"/>
    <x v="7"/>
    <n v="78"/>
  </r>
  <r>
    <s v="WWW0902"/>
    <s v="2009c-Norcross-BF001-BT27"/>
    <x v="7"/>
    <n v="79"/>
  </r>
  <r>
    <s v="WWW0902"/>
    <s v="2009c-Norcross-BF001-BT27"/>
    <x v="7"/>
    <n v="81"/>
  </r>
  <r>
    <s v="WWW0902"/>
    <s v="2009c-Norcross-BF001-BT27"/>
    <x v="7"/>
    <n v="81"/>
  </r>
  <r>
    <s v="WWW0902"/>
    <s v="2009c-Norcross-BF001-BT27"/>
    <x v="7"/>
    <n v="81"/>
  </r>
  <r>
    <s v="WWW0902"/>
    <s v="2009c-Norcross-BF001-BT27"/>
    <x v="7"/>
    <n v="82"/>
  </r>
  <r>
    <s v="WWW0902"/>
    <s v="2009c-Norcross-BF001-BT27"/>
    <x v="7"/>
    <n v="82"/>
  </r>
  <r>
    <s v="WWW0902"/>
    <s v="2009c-Norcross-BF001-BT27"/>
    <x v="7"/>
    <n v="82"/>
  </r>
  <r>
    <s v="WWW0902"/>
    <s v="2009c-Norcross-BF001-BT27"/>
    <x v="7"/>
    <n v="82"/>
  </r>
  <r>
    <s v="WWW0902"/>
    <s v="2009c-Norcross-BF001-BT27"/>
    <x v="7"/>
    <n v="83"/>
  </r>
  <r>
    <s v="WWW0902"/>
    <s v="2009c-Norcross-BF001-BT27"/>
    <x v="7"/>
    <n v="83"/>
  </r>
  <r>
    <s v="WWW0902"/>
    <s v="2009c-Norcross-BF001-BT27"/>
    <x v="7"/>
    <n v="84"/>
  </r>
  <r>
    <s v="WWW0902"/>
    <s v="2009c-Norcross-BF001-BT27"/>
    <x v="7"/>
    <n v="84"/>
  </r>
  <r>
    <s v="WWW0902"/>
    <s v="2009c-Norcross-BF001-BT27"/>
    <x v="7"/>
    <n v="85"/>
  </r>
  <r>
    <s v="WWW0902"/>
    <s v="2009c-Norcross-BF001-BT27"/>
    <x v="7"/>
    <n v="85"/>
  </r>
  <r>
    <s v="WWW0902"/>
    <s v="2009c-Norcross-BF001-BT27"/>
    <x v="7"/>
    <n v="85"/>
  </r>
  <r>
    <s v="WWW0902"/>
    <s v="2009c-Norcross-BF001-BT27"/>
    <x v="7"/>
    <n v="85"/>
  </r>
  <r>
    <s v="WWW0902"/>
    <s v="2009c-Norcross-BF001-BT27"/>
    <x v="7"/>
    <n v="85"/>
  </r>
  <r>
    <s v="WWW0902"/>
    <s v="2009c-Norcross-BF001-BT27"/>
    <x v="7"/>
    <n v="85"/>
  </r>
  <r>
    <s v="WWW0902"/>
    <s v="2009c-Norcross-BF001-BT27"/>
    <x v="7"/>
    <n v="85"/>
  </r>
  <r>
    <s v="WWW0902"/>
    <s v="2009c-Norcross-BF001-BT27"/>
    <x v="7"/>
    <n v="86"/>
  </r>
  <r>
    <s v="WWW0902"/>
    <s v="2009c-Norcross-BF001-BT27"/>
    <x v="7"/>
    <n v="86"/>
  </r>
  <r>
    <s v="WWW0902"/>
    <s v="2009c-Norcross-BF001-BT27"/>
    <x v="7"/>
    <n v="86"/>
  </r>
  <r>
    <s v="WWW0902"/>
    <s v="2009c-Norcross-BF001-BT27"/>
    <x v="7"/>
    <n v="86"/>
  </r>
  <r>
    <s v="WWW0902"/>
    <s v="2009c-Norcross-BF001-BT27"/>
    <x v="7"/>
    <n v="86"/>
  </r>
  <r>
    <s v="WWW0902"/>
    <s v="2009c-Norcross-BF001-BT27"/>
    <x v="7"/>
    <n v="86"/>
  </r>
  <r>
    <s v="WWW0902"/>
    <s v="2009c-Norcross-BF001-BT27"/>
    <x v="7"/>
    <n v="87"/>
  </r>
  <r>
    <s v="WWW0902"/>
    <s v="2009c-Norcross-BF001-BT27"/>
    <x v="7"/>
    <n v="87"/>
  </r>
  <r>
    <s v="WWW0902"/>
    <s v="2009c-Norcross-BF001-BT27"/>
    <x v="7"/>
    <n v="87"/>
  </r>
  <r>
    <s v="WWW0902"/>
    <s v="2009c-Norcross-BF001-BT27"/>
    <x v="7"/>
    <n v="89"/>
  </r>
  <r>
    <s v="WWW0902"/>
    <s v="2009c-Norcross-BF001-BT27"/>
    <x v="7"/>
    <n v="89"/>
  </r>
  <r>
    <s v="WWW0902"/>
    <s v="2009c-Norcross-BF001-BT27"/>
    <x v="7"/>
    <n v="89"/>
  </r>
  <r>
    <s v="WWW0902"/>
    <s v="2009c-Norcross-BF001-BT27"/>
    <x v="7"/>
    <n v="90"/>
  </r>
  <r>
    <s v="WWW0902"/>
    <s v="2009c-Norcross-BF001-BT27"/>
    <x v="7"/>
    <n v="90"/>
  </r>
  <r>
    <s v="WWW0902"/>
    <s v="2009c-Norcross-BF001-BT27"/>
    <x v="7"/>
    <n v="90"/>
  </r>
  <r>
    <s v="WWW0902"/>
    <s v="2009c-Norcross-BF001-BT27"/>
    <x v="7"/>
    <n v="90"/>
  </r>
  <r>
    <s v="WWW0902"/>
    <s v="2009c-Norcross-BF001-BT27"/>
    <x v="7"/>
    <n v="90"/>
  </r>
  <r>
    <s v="WWW0902"/>
    <s v="2009c-Norcross-BF001-BT27"/>
    <x v="7"/>
    <n v="90"/>
  </r>
  <r>
    <s v="WWW0902"/>
    <s v="2009c-Norcross-BF001-BT27"/>
    <x v="7"/>
    <n v="90"/>
  </r>
  <r>
    <s v="WWW0902"/>
    <s v="2009c-Norcross-BF001-BT27"/>
    <x v="7"/>
    <n v="91"/>
  </r>
  <r>
    <s v="WWW0902"/>
    <s v="2009c-Norcross-BF001-BT27"/>
    <x v="7"/>
    <n v="91"/>
  </r>
  <r>
    <s v="WWW0902"/>
    <s v="2009c-Norcross-BF001-BT27"/>
    <x v="7"/>
    <n v="91"/>
  </r>
  <r>
    <s v="WWW0902"/>
    <s v="2009c-Norcross-BF001-BT27"/>
    <x v="7"/>
    <n v="91"/>
  </r>
  <r>
    <s v="WWW0902"/>
    <s v="2009c-Norcross-BF001-BT27"/>
    <x v="7"/>
    <n v="91"/>
  </r>
  <r>
    <s v="WWW0902"/>
    <s v="2009c-Norcross-BF001-BT27"/>
    <x v="7"/>
    <n v="94"/>
  </r>
  <r>
    <s v="WWW0902"/>
    <s v="2009c-Norcross-BF001-BT27"/>
    <x v="7"/>
    <n v="95"/>
  </r>
  <r>
    <s v="WWW0902"/>
    <s v="2009c-Norcross-BF001-BT27"/>
    <x v="7"/>
    <n v="99"/>
  </r>
  <r>
    <s v="WWW0902"/>
    <s v="2009c-Norcross-BF001-BT27"/>
    <x v="7"/>
    <n v="112"/>
  </r>
  <r>
    <s v="WWW0902"/>
    <s v="2009c-Norcross-BF001-BT27"/>
    <x v="7"/>
    <n v="120"/>
  </r>
  <r>
    <s v="WWW0902"/>
    <s v="2009c-Norcross-BF001-BT27"/>
    <x v="7"/>
    <n v="124"/>
  </r>
  <r>
    <s v="WWW0902"/>
    <s v="2009c-Norcross-BF001-BT27"/>
    <x v="9"/>
    <n v="61"/>
  </r>
  <r>
    <s v="WWW0902"/>
    <s v="2009c-Norcross-BF001-BT27"/>
    <x v="9"/>
    <n v="67"/>
  </r>
  <r>
    <s v="WWW0902"/>
    <s v="2009c-Norcross-BF001-BT27"/>
    <x v="9"/>
    <n v="73"/>
  </r>
  <r>
    <s v="WWW0902"/>
    <s v="2009c-Norcross-BF001-BT27"/>
    <x v="17"/>
    <n v="57"/>
  </r>
  <r>
    <s v="WWW0902"/>
    <s v="2009c-Norcross-BF001-BT27"/>
    <x v="17"/>
    <n v="61"/>
  </r>
  <r>
    <s v="WWW0902"/>
    <s v="2009c-Norcross-BF001-BT27"/>
    <x v="13"/>
    <n v="45"/>
  </r>
  <r>
    <s v="WWW0902"/>
    <s v="2009c-Norcross-BF001-BT27"/>
    <x v="13"/>
    <n v="66"/>
  </r>
  <r>
    <s v="WWW0902"/>
    <s v="2009c-Norcross-BF001-BT27"/>
    <x v="13"/>
    <n v="70"/>
  </r>
  <r>
    <s v="WWW0902"/>
    <s v="2009c-Norcross-BF001-BT27"/>
    <x v="13"/>
    <n v="75"/>
  </r>
  <r>
    <s v="WWW0902"/>
    <s v="2009c-Norcross-BF001-BT27"/>
    <x v="13"/>
    <n v="81"/>
  </r>
  <r>
    <s v="WWW0902"/>
    <s v="2009c-Norcross-BF001-BT27"/>
    <x v="13"/>
    <n v="83"/>
  </r>
  <r>
    <s v="WWW0902"/>
    <s v="2009c-Norcross-BF001-BT27"/>
    <x v="13"/>
    <n v="83"/>
  </r>
  <r>
    <s v="WWW0902"/>
    <s v="2009c-Norcross-BF001-BT27"/>
    <x v="13"/>
    <n v="93"/>
  </r>
  <r>
    <s v="WWW0902"/>
    <s v="2009c-Norcross-BF001-BT27"/>
    <x v="13"/>
    <n v="96"/>
  </r>
  <r>
    <s v="WWW0902"/>
    <s v="2009c-Norcross-BF001-BT27"/>
    <x v="21"/>
    <n v="78"/>
  </r>
  <r>
    <s v="WWW0902"/>
    <s v="2009c-Norcross-BF001-BT27"/>
    <x v="21"/>
    <n v="85"/>
  </r>
  <r>
    <s v="WWW0902"/>
    <s v="2009c-Norcross-BF001-BT27"/>
    <x v="28"/>
    <n v="72"/>
  </r>
  <r>
    <s v="WWW0902"/>
    <s v="2009c-Norcross-BF001-BT27"/>
    <x v="24"/>
    <n v="105"/>
  </r>
  <r>
    <s v="WWW0902"/>
    <s v="2009c-Norcross-BF001-BT27"/>
    <x v="24"/>
    <n v="164"/>
  </r>
  <r>
    <s v="WWW0902"/>
    <s v="2009c-Norcross-BF001-BT27"/>
    <x v="4"/>
    <n v="63"/>
  </r>
  <r>
    <s v="WWW0902"/>
    <s v="2009c-Norcross-BF003-BT17"/>
    <x v="7"/>
    <n v="82"/>
  </r>
  <r>
    <s v="WWW0902"/>
    <s v="2009c-Norcross-BF003-BT17"/>
    <x v="7"/>
    <n v="91"/>
  </r>
  <r>
    <s v="WWW0902"/>
    <s v="2009c-Norcross-BF003-BT17"/>
    <x v="17"/>
    <n v="51"/>
  </r>
  <r>
    <s v="WWW0902"/>
    <s v="2009c-Norcross-BF003-BT17"/>
    <x v="20"/>
    <n v="90"/>
  </r>
  <r>
    <s v="WWW0902"/>
    <s v="2009c-Norcross-BF003-BT17"/>
    <x v="20"/>
    <n v="115"/>
  </r>
  <r>
    <s v="WWW0902"/>
    <s v="2009c-Norcross-BF003-BT17"/>
    <x v="20"/>
    <n v="150"/>
  </r>
  <r>
    <s v="WWW0902"/>
    <s v="2009c-Norcross-BF003-BT17"/>
    <x v="13"/>
    <n v="80"/>
  </r>
  <r>
    <s v="WWW0902"/>
    <s v="2009c-Norcross-BF003-BT17"/>
    <x v="21"/>
    <n v="129"/>
  </r>
  <r>
    <s v="WWW0902"/>
    <s v="2009c-Norcross-BF005-BT25"/>
    <x v="9"/>
    <n v="75"/>
  </r>
  <r>
    <s v="WWW0902"/>
    <s v="2009c-Norcross-BF005-BT25"/>
    <x v="20"/>
    <n v="96"/>
  </r>
  <r>
    <s v="WWW0902"/>
    <s v="2009c-Norcross-BF005-BT25"/>
    <x v="20"/>
    <n v="98"/>
  </r>
  <r>
    <s v="WWW0902"/>
    <s v="2009c-Norcross-BF005-BT25"/>
    <x v="20"/>
    <n v="104"/>
  </r>
  <r>
    <s v="WWW0902"/>
    <s v="2009c-Norcross-BF005-BT25"/>
    <x v="20"/>
    <n v="110"/>
  </r>
  <r>
    <s v="WWW0902"/>
    <s v="2009c-Norcross-BF005-BT25"/>
    <x v="13"/>
    <n v="55"/>
  </r>
  <r>
    <s v="WWW0902"/>
    <s v="2009c-Norcross-BF005-BT25"/>
    <x v="13"/>
    <n v="78"/>
  </r>
  <r>
    <s v="WWW0902"/>
    <s v="2009c-Norcross-BF005-BT25"/>
    <x v="13"/>
    <n v="81"/>
  </r>
  <r>
    <s v="WWW0902"/>
    <s v="2009c-Norcross-BF005-BT25"/>
    <x v="13"/>
    <n v="81"/>
  </r>
  <r>
    <s v="WWW0902"/>
    <s v="2009c-Norcross-BF005-BT25"/>
    <x v="13"/>
    <n v="86"/>
  </r>
  <r>
    <s v="WWW0902"/>
    <s v="2009c-Norcross-BF005-BT25"/>
    <x v="13"/>
    <n v="86"/>
  </r>
  <r>
    <s v="WWW0902"/>
    <s v="2009c-Norcross-BF005-BT25"/>
    <x v="13"/>
    <n v="87"/>
  </r>
  <r>
    <s v="WWW0902"/>
    <s v="2009c-Norcross-BF005-BT25"/>
    <x v="13"/>
    <n v="88"/>
  </r>
  <r>
    <s v="WWW0902"/>
    <s v="2009c-Norcross-BF005-BT25"/>
    <x v="13"/>
    <n v="93"/>
  </r>
  <r>
    <s v="WWW0902"/>
    <s v="2009c-Norcross-BF005-BT25"/>
    <x v="13"/>
    <n v="101"/>
  </r>
  <r>
    <s v="WWW0902"/>
    <s v="2009c-Norcross-BF005-BT25"/>
    <x v="6"/>
    <n v="126"/>
  </r>
  <r>
    <s v="WWW0902"/>
    <s v="2009c-Norcross-BF005-BT25"/>
    <x v="56"/>
    <n v="63"/>
  </r>
  <r>
    <s v="WWW0902"/>
    <s v="2009c-Norcross-BF005-BT25"/>
    <x v="28"/>
    <n v="55"/>
  </r>
  <r>
    <s v="WWW0902"/>
    <s v="2009c-Norcross-BF005-BT25"/>
    <x v="15"/>
    <n v="102"/>
  </r>
  <r>
    <s v="WWW0902"/>
    <s v="2009c-Norcross-BF007-BT15"/>
    <x v="7"/>
    <n v="55"/>
  </r>
  <r>
    <s v="WWW0902"/>
    <s v="2009c-Norcross-BF007-BT15"/>
    <x v="7"/>
    <n v="81"/>
  </r>
  <r>
    <s v="WWW0902"/>
    <s v="2009c-Norcross-BF007-BT15"/>
    <x v="7"/>
    <n v="82"/>
  </r>
  <r>
    <s v="WWW0902"/>
    <s v="2009c-Norcross-BF007-BT15"/>
    <x v="7"/>
    <n v="82"/>
  </r>
  <r>
    <s v="WWW0902"/>
    <s v="2009c-Norcross-BF007-BT15"/>
    <x v="7"/>
    <n v="83"/>
  </r>
  <r>
    <s v="WWW0902"/>
    <s v="2009c-Norcross-BF007-BT15"/>
    <x v="7"/>
    <n v="83"/>
  </r>
  <r>
    <s v="WWW0902"/>
    <s v="2009c-Norcross-BF007-BT15"/>
    <x v="7"/>
    <n v="84"/>
  </r>
  <r>
    <s v="WWW0902"/>
    <s v="2009c-Norcross-BF007-BT15"/>
    <x v="7"/>
    <n v="86"/>
  </r>
  <r>
    <s v="WWW0902"/>
    <s v="2009c-Norcross-BF007-BT15"/>
    <x v="7"/>
    <n v="87"/>
  </r>
  <r>
    <s v="WWW0902"/>
    <s v="2009c-Norcross-BF007-BT15"/>
    <x v="7"/>
    <n v="88"/>
  </r>
  <r>
    <s v="WWW0902"/>
    <s v="2009c-Norcross-BF007-BT15"/>
    <x v="7"/>
    <n v="89"/>
  </r>
  <r>
    <s v="WWW0902"/>
    <s v="2009c-Norcross-BF007-BT15"/>
    <x v="7"/>
    <n v="109"/>
  </r>
  <r>
    <s v="WWW0902"/>
    <s v="2009c-Norcross-BF007-BT15"/>
    <x v="17"/>
    <n v="72"/>
  </r>
  <r>
    <s v="WWW0902"/>
    <s v="2009c-Norcross-BF007-BT15"/>
    <x v="20"/>
    <n v="75"/>
  </r>
  <r>
    <s v="WWW0902"/>
    <s v="2009c-Norcross-BF007-BT15"/>
    <x v="20"/>
    <n v="86"/>
  </r>
  <r>
    <s v="WWW0902"/>
    <s v="2009c-Norcross-BF007-BT15"/>
    <x v="13"/>
    <n v="70"/>
  </r>
  <r>
    <s v="WWW0902"/>
    <s v="2009c-Norcross-BF007-BT15"/>
    <x v="13"/>
    <n v="79"/>
  </r>
  <r>
    <s v="WWW0902"/>
    <s v="2009c-Norcross-BF007-BT15"/>
    <x v="13"/>
    <n v="90"/>
  </r>
  <r>
    <s v="WWW0902"/>
    <s v="2009c-Norcross-BF007-BT15"/>
    <x v="28"/>
    <n v="64"/>
  </r>
  <r>
    <s v="WWW0902"/>
    <s v="2009c-Norcross-BF007-BT15"/>
    <x v="28"/>
    <n v="68"/>
  </r>
  <r>
    <s v="WWW0902"/>
    <s v="2009c-Norcross-BF007-BT15"/>
    <x v="15"/>
    <n v="93"/>
  </r>
  <r>
    <s v="WWW0902"/>
    <s v="2009c-Norcross-BF009-BT22"/>
    <x v="7"/>
    <n v="83"/>
  </r>
  <r>
    <s v="WWW0902"/>
    <s v="2009c-Norcross-BF009-BT22"/>
    <x v="7"/>
    <n v="83"/>
  </r>
  <r>
    <s v="WWW0902"/>
    <s v="2009c-Norcross-BF009-BT22"/>
    <x v="7"/>
    <n v="85"/>
  </r>
  <r>
    <s v="WWW0902"/>
    <s v="2009c-Norcross-BF009-BT22"/>
    <x v="7"/>
    <n v="85"/>
  </r>
  <r>
    <s v="WWW0902"/>
    <s v="2009c-Norcross-BF009-BT22"/>
    <x v="7"/>
    <n v="87"/>
  </r>
  <r>
    <s v="WWW0902"/>
    <s v="2009c-Norcross-BF009-BT22"/>
    <x v="7"/>
    <n v="88"/>
  </r>
  <r>
    <s v="WWW0902"/>
    <s v="2009c-Norcross-BF009-BT22"/>
    <x v="7"/>
    <n v="89"/>
  </r>
  <r>
    <s v="WWW0902"/>
    <s v="2009c-Norcross-BF009-BT22"/>
    <x v="7"/>
    <n v="89"/>
  </r>
  <r>
    <s v="WWW0902"/>
    <s v="2009c-Norcross-BF009-BT22"/>
    <x v="7"/>
    <n v="90"/>
  </r>
  <r>
    <s v="WWW0902"/>
    <s v="2009c-Norcross-BF009-BT22"/>
    <x v="7"/>
    <n v="92"/>
  </r>
  <r>
    <s v="WWW0902"/>
    <s v="2009c-Norcross-BF009-BT22"/>
    <x v="7"/>
    <n v="94"/>
  </r>
  <r>
    <s v="WWW0902"/>
    <s v="2009c-Norcross-BF009-BT22"/>
    <x v="7"/>
    <n v="94"/>
  </r>
  <r>
    <s v="WWW0902"/>
    <s v="2009c-Norcross-BF009-BT22"/>
    <x v="7"/>
    <n v="105"/>
  </r>
  <r>
    <s v="WWW0902"/>
    <s v="2009c-Norcross-BF009-BT22"/>
    <x v="7"/>
    <n v="109"/>
  </r>
  <r>
    <s v="WWW0902"/>
    <s v="2009c-Norcross-BF009-BT22"/>
    <x v="7"/>
    <n v="114"/>
  </r>
  <r>
    <s v="WWW0902"/>
    <s v="2009c-Norcross-BF009-BT22"/>
    <x v="20"/>
    <n v="83"/>
  </r>
  <r>
    <s v="WWW0902"/>
    <s v="2009c-Norcross-BF009-BT22"/>
    <x v="13"/>
    <n v="50"/>
  </r>
  <r>
    <s v="WWW0902"/>
    <s v="2009c-Norcross-BF009-BT22"/>
    <x v="13"/>
    <n v="76"/>
  </r>
  <r>
    <s v="WWW0902"/>
    <s v="2009c-Norcross-BF009-BT22"/>
    <x v="13"/>
    <n v="78"/>
  </r>
  <r>
    <s v="WWW0902"/>
    <s v="2009c-Norcross-BF009-BT22"/>
    <x v="13"/>
    <n v="81"/>
  </r>
  <r>
    <s v="WWW0902"/>
    <s v="2009c-Norcross-BF009-BT22"/>
    <x v="13"/>
    <n v="109"/>
  </r>
  <r>
    <s v="WWW0902"/>
    <s v="2009c-Norcross-BF009-BT22"/>
    <x v="21"/>
    <n v="87"/>
  </r>
  <r>
    <s v="WWW0902"/>
    <s v="2009c-Norcross-BF009-BT22"/>
    <x v="21"/>
    <n v="89"/>
  </r>
  <r>
    <s v="WWW0902"/>
    <s v="2009c-Norcross-BF009-BT22"/>
    <x v="0"/>
    <n v="49"/>
  </r>
  <r>
    <s v="WWW0902"/>
    <s v="2009c-Norcross-BF009-BT22"/>
    <x v="18"/>
    <n v="34"/>
  </r>
  <r>
    <s v="WWW0902"/>
    <s v="2009c-Norcross-BF009-BT22"/>
    <x v="3"/>
    <n v="61"/>
  </r>
  <r>
    <s v="WWW0902"/>
    <s v="2009c-Norcross-BF009-BT22"/>
    <x v="28"/>
    <n v="68"/>
  </r>
  <r>
    <s v="WWW0902"/>
    <s v="2009c-Norcross-BF009-BT22"/>
    <x v="28"/>
    <n v="68"/>
  </r>
  <r>
    <s v="WWW0902"/>
    <s v="2009c-Norcross-BF011-BT28"/>
    <x v="7"/>
    <n v="55"/>
  </r>
  <r>
    <s v="WWW0902"/>
    <s v="2009c-Norcross-BF011-BT28"/>
    <x v="7"/>
    <n v="64"/>
  </r>
  <r>
    <s v="WWW0902"/>
    <s v="2009c-Norcross-BF011-BT28"/>
    <x v="7"/>
    <n v="79"/>
  </r>
  <r>
    <s v="WWW0902"/>
    <s v="2009c-Norcross-BF011-BT28"/>
    <x v="7"/>
    <n v="80"/>
  </r>
  <r>
    <s v="WWW0902"/>
    <s v="2009c-Norcross-BF011-BT28"/>
    <x v="7"/>
    <n v="81"/>
  </r>
  <r>
    <s v="WWW0902"/>
    <s v="2009c-Norcross-BF011-BT28"/>
    <x v="7"/>
    <n v="81"/>
  </r>
  <r>
    <s v="WWW0902"/>
    <s v="2009c-Norcross-BF011-BT28"/>
    <x v="7"/>
    <n v="82"/>
  </r>
  <r>
    <s v="WWW0902"/>
    <s v="2009c-Norcross-BF011-BT28"/>
    <x v="7"/>
    <n v="83"/>
  </r>
  <r>
    <s v="WWW0902"/>
    <s v="2009c-Norcross-BF011-BT28"/>
    <x v="7"/>
    <n v="83"/>
  </r>
  <r>
    <s v="WWW0902"/>
    <s v="2009c-Norcross-BF011-BT28"/>
    <x v="7"/>
    <n v="83"/>
  </r>
  <r>
    <s v="WWW0902"/>
    <s v="2009c-Norcross-BF011-BT28"/>
    <x v="7"/>
    <n v="83"/>
  </r>
  <r>
    <s v="WWW0902"/>
    <s v="2009c-Norcross-BF011-BT28"/>
    <x v="7"/>
    <n v="84"/>
  </r>
  <r>
    <s v="WWW0902"/>
    <s v="2009c-Norcross-BF011-BT28"/>
    <x v="7"/>
    <n v="84"/>
  </r>
  <r>
    <s v="WWW0902"/>
    <s v="2009c-Norcross-BF011-BT28"/>
    <x v="7"/>
    <n v="84"/>
  </r>
  <r>
    <s v="WWW0902"/>
    <s v="2009c-Norcross-BF011-BT28"/>
    <x v="7"/>
    <n v="84"/>
  </r>
  <r>
    <s v="WWW0902"/>
    <s v="2009c-Norcross-BF011-BT28"/>
    <x v="7"/>
    <n v="84"/>
  </r>
  <r>
    <s v="WWW0902"/>
    <s v="2009c-Norcross-BF011-BT28"/>
    <x v="7"/>
    <n v="84"/>
  </r>
  <r>
    <s v="WWW0902"/>
    <s v="2009c-Norcross-BF011-BT28"/>
    <x v="7"/>
    <n v="85"/>
  </r>
  <r>
    <s v="WWW0902"/>
    <s v="2009c-Norcross-BF011-BT28"/>
    <x v="7"/>
    <n v="85"/>
  </r>
  <r>
    <s v="WWW0902"/>
    <s v="2009c-Norcross-BF011-BT28"/>
    <x v="7"/>
    <n v="85"/>
  </r>
  <r>
    <s v="WWW0902"/>
    <s v="2009c-Norcross-BF011-BT28"/>
    <x v="7"/>
    <n v="86"/>
  </r>
  <r>
    <s v="WWW0902"/>
    <s v="2009c-Norcross-BF011-BT28"/>
    <x v="7"/>
    <n v="86"/>
  </r>
  <r>
    <s v="WWW0902"/>
    <s v="2009c-Norcross-BF011-BT28"/>
    <x v="7"/>
    <n v="86"/>
  </r>
  <r>
    <s v="WWW0902"/>
    <s v="2009c-Norcross-BF011-BT28"/>
    <x v="7"/>
    <n v="86"/>
  </r>
  <r>
    <s v="WWW0902"/>
    <s v="2009c-Norcross-BF011-BT28"/>
    <x v="7"/>
    <n v="86"/>
  </r>
  <r>
    <s v="WWW0902"/>
    <s v="2009c-Norcross-BF011-BT28"/>
    <x v="7"/>
    <n v="87"/>
  </r>
  <r>
    <s v="WWW0902"/>
    <s v="2009c-Norcross-BF011-BT28"/>
    <x v="7"/>
    <n v="87"/>
  </r>
  <r>
    <s v="WWW0902"/>
    <s v="2009c-Norcross-BF011-BT28"/>
    <x v="7"/>
    <n v="88"/>
  </r>
  <r>
    <s v="WWW0902"/>
    <s v="2009c-Norcross-BF011-BT28"/>
    <x v="7"/>
    <n v="90"/>
  </r>
  <r>
    <s v="WWW0902"/>
    <s v="2009c-Norcross-BF011-BT28"/>
    <x v="7"/>
    <n v="91"/>
  </r>
  <r>
    <s v="WWW0902"/>
    <s v="2009c-Norcross-BF011-BT28"/>
    <x v="7"/>
    <n v="91"/>
  </r>
  <r>
    <s v="WWW0902"/>
    <s v="2009c-Norcross-BF011-BT28"/>
    <x v="7"/>
    <n v="91"/>
  </r>
  <r>
    <s v="WWW0902"/>
    <s v="2009c-Norcross-BF011-BT28"/>
    <x v="7"/>
    <n v="91"/>
  </r>
  <r>
    <s v="WWW0902"/>
    <s v="2009c-Norcross-BF011-BT28"/>
    <x v="7"/>
    <n v="91"/>
  </r>
  <r>
    <s v="WWW0902"/>
    <s v="2009c-Norcross-BF011-BT28"/>
    <x v="7"/>
    <n v="92"/>
  </r>
  <r>
    <s v="WWW0902"/>
    <s v="2009c-Norcross-BF011-BT28"/>
    <x v="7"/>
    <n v="93"/>
  </r>
  <r>
    <s v="WWW0902"/>
    <s v="2009c-Norcross-BF011-BT28"/>
    <x v="7"/>
    <n v="93"/>
  </r>
  <r>
    <s v="WWW0902"/>
    <s v="2009c-Norcross-BF011-BT28"/>
    <x v="7"/>
    <n v="95"/>
  </r>
  <r>
    <s v="WWW0902"/>
    <s v="2009c-Norcross-BF011-BT28"/>
    <x v="7"/>
    <n v="98"/>
  </r>
  <r>
    <s v="WWW0902"/>
    <s v="2009c-Norcross-BF011-BT28"/>
    <x v="7"/>
    <n v="100"/>
  </r>
  <r>
    <s v="WWW0902"/>
    <s v="2009c-Norcross-BF011-BT28"/>
    <x v="7"/>
    <n v="105"/>
  </r>
  <r>
    <s v="WWW0902"/>
    <s v="2009c-Norcross-BF011-BT28"/>
    <x v="7"/>
    <n v="106"/>
  </r>
  <r>
    <s v="WWW0902"/>
    <s v="2009c-Norcross-BF011-BT28"/>
    <x v="7"/>
    <n v="106"/>
  </r>
  <r>
    <s v="WWW0902"/>
    <s v="2009c-Norcross-BF011-BT28"/>
    <x v="7"/>
    <n v="106"/>
  </r>
  <r>
    <s v="WWW0902"/>
    <s v="2009c-Norcross-BF011-BT28"/>
    <x v="7"/>
    <n v="109"/>
  </r>
  <r>
    <s v="WWW0902"/>
    <s v="2009c-Norcross-BF011-BT28"/>
    <x v="7"/>
    <n v="112"/>
  </r>
  <r>
    <s v="WWW0902"/>
    <s v="2009c-Norcross-BF011-BT28"/>
    <x v="7"/>
    <n v="112"/>
  </r>
  <r>
    <s v="WWW0902"/>
    <s v="2009c-Norcross-BF011-BT28"/>
    <x v="7"/>
    <n v="113"/>
  </r>
  <r>
    <s v="WWW0902"/>
    <s v="2009c-Norcross-BF011-BT28"/>
    <x v="7"/>
    <n v="113"/>
  </r>
  <r>
    <s v="WWW0902"/>
    <s v="2009c-Norcross-BF011-BT28"/>
    <x v="7"/>
    <n v="114"/>
  </r>
  <r>
    <s v="WWW0902"/>
    <s v="2009c-Norcross-BF011-BT28"/>
    <x v="7"/>
    <n v="114"/>
  </r>
  <r>
    <s v="WWW0902"/>
    <s v="2009c-Norcross-BF011-BT28"/>
    <x v="7"/>
    <n v="117"/>
  </r>
  <r>
    <s v="WWW0902"/>
    <s v="2009c-Norcross-BF011-BT28"/>
    <x v="7"/>
    <n v="119"/>
  </r>
  <r>
    <s v="WWW0902"/>
    <s v="2009c-Norcross-BF011-BT28"/>
    <x v="7"/>
    <n v="120"/>
  </r>
  <r>
    <s v="WWW0902"/>
    <s v="2009c-Norcross-BF011-BT28"/>
    <x v="7"/>
    <n v="121"/>
  </r>
  <r>
    <s v="WWW0902"/>
    <s v="2009c-Norcross-BF011-BT28"/>
    <x v="9"/>
    <n v="51"/>
  </r>
  <r>
    <s v="WWW0902"/>
    <s v="2009c-Norcross-BF011-BT28"/>
    <x v="9"/>
    <n v="54"/>
  </r>
  <r>
    <s v="WWW0902"/>
    <s v="2009c-Norcross-BF011-BT28"/>
    <x v="9"/>
    <n v="66"/>
  </r>
  <r>
    <s v="WWW0902"/>
    <s v="2009c-Norcross-BF011-BT28"/>
    <x v="17"/>
    <n v="65"/>
  </r>
  <r>
    <s v="WWW0902"/>
    <s v="2009c-Norcross-BF011-BT28"/>
    <x v="20"/>
    <n v="71"/>
  </r>
  <r>
    <s v="WWW0902"/>
    <s v="2009c-Norcross-BF011-BT28"/>
    <x v="20"/>
    <n v="73"/>
  </r>
  <r>
    <s v="WWW0902"/>
    <s v="2009c-Norcross-BF011-BT28"/>
    <x v="20"/>
    <n v="76"/>
  </r>
  <r>
    <s v="WWW0902"/>
    <s v="2009c-Norcross-BF011-BT28"/>
    <x v="20"/>
    <n v="85"/>
  </r>
  <r>
    <s v="WWW0902"/>
    <s v="2009c-Norcross-BF011-BT28"/>
    <x v="20"/>
    <n v="91"/>
  </r>
  <r>
    <s v="WWW0902"/>
    <s v="2009c-Norcross-BF011-BT28"/>
    <x v="21"/>
    <n v="86"/>
  </r>
  <r>
    <s v="WWW0902"/>
    <s v="2009c-Norcross-BF011-BT28"/>
    <x v="18"/>
    <n v="66"/>
  </r>
  <r>
    <s v="WWW0902"/>
    <s v="2009c-Norcross-BF011-BT28"/>
    <x v="18"/>
    <n v="71"/>
  </r>
  <r>
    <s v="WWW0902"/>
    <s v="2009c-Norcross-BF011-BT28"/>
    <x v="35"/>
    <n v="78"/>
  </r>
  <r>
    <s v="WWW0902"/>
    <s v="2009c-Norcross-BF011-BT28"/>
    <x v="28"/>
    <n v="60"/>
  </r>
  <r>
    <s v="WWW0902"/>
    <s v="2009c-Norcross-BF011-BT28"/>
    <x v="28"/>
    <n v="61"/>
  </r>
  <r>
    <s v="WWW0902"/>
    <s v="2009c-Norcross-BF011-BT28"/>
    <x v="28"/>
    <n v="61"/>
  </r>
  <r>
    <s v="WWW0902"/>
    <s v="2009c-Norcross-BF011-BT28"/>
    <x v="28"/>
    <n v="62"/>
  </r>
  <r>
    <s v="WWW0902"/>
    <s v="2009c-Norcross-BF011-BT28"/>
    <x v="28"/>
    <n v="62"/>
  </r>
  <r>
    <s v="WWW0902"/>
    <s v="2009c-Norcross-BF011-BT28"/>
    <x v="28"/>
    <n v="63"/>
  </r>
  <r>
    <s v="WWW0902"/>
    <s v="2009c-Norcross-BF011-BT28"/>
    <x v="28"/>
    <n v="63"/>
  </r>
  <r>
    <s v="WWW0902"/>
    <s v="2009c-Norcross-BF011-BT28"/>
    <x v="28"/>
    <n v="63"/>
  </r>
  <r>
    <s v="WWW0902"/>
    <s v="2009c-Norcross-BF011-BT28"/>
    <x v="28"/>
    <n v="64"/>
  </r>
  <r>
    <s v="WWW0902"/>
    <s v="2009c-Norcross-BF011-BT28"/>
    <x v="28"/>
    <n v="64"/>
  </r>
  <r>
    <s v="WWW0902"/>
    <s v="2009c-Norcross-BF011-BT28"/>
    <x v="28"/>
    <n v="64"/>
  </r>
  <r>
    <s v="WWW0902"/>
    <s v="2009c-Norcross-BF011-BT28"/>
    <x v="28"/>
    <n v="64"/>
  </r>
  <r>
    <s v="WWW0902"/>
    <s v="2009c-Norcross-BF011-BT28"/>
    <x v="28"/>
    <n v="64"/>
  </r>
  <r>
    <s v="WWW0902"/>
    <s v="2009c-Norcross-BF011-BT28"/>
    <x v="28"/>
    <n v="66"/>
  </r>
  <r>
    <s v="WWW0902"/>
    <s v="2009c-Norcross-BF011-BT28"/>
    <x v="28"/>
    <n v="66"/>
  </r>
  <r>
    <s v="WWW0902"/>
    <s v="2009c-Norcross-BF011-BT28"/>
    <x v="28"/>
    <n v="67"/>
  </r>
  <r>
    <s v="WWW0902"/>
    <s v="2009c-Norcross-BF011-BT28"/>
    <x v="28"/>
    <n v="69"/>
  </r>
  <r>
    <s v="WWW0902"/>
    <s v="2009c-Norcross-BF011-BT28"/>
    <x v="28"/>
    <n v="71"/>
  </r>
  <r>
    <s v="WWW0902"/>
    <s v="2009c-Norcross-BF011-BT28"/>
    <x v="28"/>
    <n v="86"/>
  </r>
  <r>
    <s v="WWW0902"/>
    <s v="2009c-Norcross-BF011-BT28"/>
    <x v="28"/>
    <n v="120"/>
  </r>
  <r>
    <s v="WWW0902"/>
    <s v="2009c-Norcross-BF011-BT28"/>
    <x v="28"/>
    <n v="155"/>
  </r>
  <r>
    <s v="WWW0902"/>
    <s v="2009c-Norcross-BF011-BT28"/>
    <x v="28"/>
    <n v="169"/>
  </r>
  <r>
    <s v="WWW0902"/>
    <s v="2009c-Norcross-BF013-BT16"/>
    <x v="7"/>
    <n v="90"/>
  </r>
  <r>
    <s v="WWW0902"/>
    <s v="2009c-Norcross-BF013-BT16"/>
    <x v="7"/>
    <n v="118"/>
  </r>
  <r>
    <s v="WWW0902"/>
    <s v="2009c-Norcross-BF013-BT16"/>
    <x v="20"/>
    <n v="85"/>
  </r>
  <r>
    <s v="WWW0902"/>
    <s v="2009c-Norcross-BF013-BT16"/>
    <x v="20"/>
    <n v="87"/>
  </r>
  <r>
    <s v="WWW0902"/>
    <s v="2009c-Norcross-BF013-BT16"/>
    <x v="12"/>
    <n v="76"/>
  </r>
  <r>
    <s v="WWW0902"/>
    <s v="2009c-Norcross-BF013-BT16"/>
    <x v="18"/>
    <n v="68"/>
  </r>
  <r>
    <s v="WWW0902"/>
    <s v="2009c-Norcross-BF013-BT16"/>
    <x v="28"/>
    <n v="107"/>
  </r>
  <r>
    <s v="WWW0902"/>
    <s v="2009c-Norcross-BF013-BT16"/>
    <x v="24"/>
    <n v="69"/>
  </r>
  <r>
    <s v="WWW0902"/>
    <s v="2009c-Norcross-BF013-BT16"/>
    <x v="24"/>
    <n v="114"/>
  </r>
  <r>
    <s v="WWW0902"/>
    <s v="2009c-Norcross-BF015-BT24"/>
    <x v="7"/>
    <n v="86"/>
  </r>
  <r>
    <s v="WWW0902"/>
    <s v="2009c-Norcross-BF015-BT24"/>
    <x v="7"/>
    <n v="86"/>
  </r>
  <r>
    <s v="WWW0902"/>
    <s v="2009c-Norcross-BF015-BT24"/>
    <x v="7"/>
    <n v="88"/>
  </r>
  <r>
    <s v="WWW0902"/>
    <s v="2009c-Norcross-BF015-BT24"/>
    <x v="7"/>
    <n v="90"/>
  </r>
  <r>
    <s v="WWW0902"/>
    <s v="2009c-Norcross-BF015-BT24"/>
    <x v="7"/>
    <n v="97"/>
  </r>
  <r>
    <s v="WWW0902"/>
    <s v="2009c-Norcross-BF015-BT24"/>
    <x v="7"/>
    <n v="99"/>
  </r>
  <r>
    <s v="WWW0902"/>
    <s v="2009c-Norcross-BF015-BT24"/>
    <x v="7"/>
    <n v="100"/>
  </r>
  <r>
    <s v="WWW0902"/>
    <s v="2009c-Norcross-BF015-BT24"/>
    <x v="7"/>
    <n v="110"/>
  </r>
  <r>
    <s v="WWW0902"/>
    <s v="2009c-Norcross-BF015-BT24"/>
    <x v="7"/>
    <n v="114"/>
  </r>
  <r>
    <s v="WWW0902"/>
    <s v="2009c-Norcross-BF015-BT24"/>
    <x v="20"/>
    <n v="75"/>
  </r>
  <r>
    <s v="WWW0902"/>
    <s v="2009c-Norcross-BF015-BT24"/>
    <x v="20"/>
    <n v="81"/>
  </r>
  <r>
    <s v="WWW0902"/>
    <s v="2009c-Norcross-BF015-BT24"/>
    <x v="20"/>
    <n v="85"/>
  </r>
  <r>
    <s v="WWW0902"/>
    <s v="2009c-Norcross-BF015-BT24"/>
    <x v="20"/>
    <n v="86"/>
  </r>
  <r>
    <s v="WWW0902"/>
    <s v="2009c-Norcross-BF015-BT24"/>
    <x v="20"/>
    <n v="86"/>
  </r>
  <r>
    <s v="WWW0902"/>
    <s v="2009c-Norcross-BF015-BT24"/>
    <x v="20"/>
    <n v="90"/>
  </r>
  <r>
    <s v="WWW0902"/>
    <s v="2009c-Norcross-BF015-BT24"/>
    <x v="20"/>
    <n v="92"/>
  </r>
  <r>
    <s v="WWW0902"/>
    <s v="2009c-Norcross-BF015-BT24"/>
    <x v="20"/>
    <n v="94"/>
  </r>
  <r>
    <s v="WWW0902"/>
    <s v="2009c-Norcross-BF015-BT24"/>
    <x v="20"/>
    <n v="96"/>
  </r>
  <r>
    <s v="WWW0902"/>
    <s v="2009c-Norcross-BF015-BT24"/>
    <x v="20"/>
    <n v="97"/>
  </r>
  <r>
    <s v="WWW0902"/>
    <s v="2009c-Norcross-BF015-BT24"/>
    <x v="20"/>
    <n v="97"/>
  </r>
  <r>
    <s v="WWW0902"/>
    <s v="2009c-Norcross-BF015-BT24"/>
    <x v="20"/>
    <n v="98"/>
  </r>
  <r>
    <s v="WWW0902"/>
    <s v="2009c-Norcross-BF015-BT24"/>
    <x v="20"/>
    <n v="101"/>
  </r>
  <r>
    <s v="WWW0902"/>
    <s v="2009c-Norcross-BF015-BT24"/>
    <x v="20"/>
    <n v="101"/>
  </r>
  <r>
    <s v="WWW0902"/>
    <s v="2009c-Norcross-BF015-BT24"/>
    <x v="20"/>
    <n v="105"/>
  </r>
  <r>
    <s v="WWW0902"/>
    <s v="2009c-Norcross-BF015-BT24"/>
    <x v="20"/>
    <n v="122"/>
  </r>
  <r>
    <s v="WWW0902"/>
    <s v="2009c-Norcross-BF015-BT24"/>
    <x v="12"/>
    <n v="75"/>
  </r>
  <r>
    <s v="WWW0902"/>
    <s v="2009c-Norcross-BF015-BT24"/>
    <x v="13"/>
    <n v="75"/>
  </r>
  <r>
    <s v="WWW0902"/>
    <s v="2009c-Norcross-BF015-BT24"/>
    <x v="13"/>
    <n v="76"/>
  </r>
  <r>
    <s v="WWW0902"/>
    <s v="2009c-Norcross-BF015-BT24"/>
    <x v="13"/>
    <n v="81"/>
  </r>
  <r>
    <s v="WWW0902"/>
    <s v="2009c-Norcross-BF015-BT24"/>
    <x v="13"/>
    <n v="82"/>
  </r>
  <r>
    <s v="WWW0902"/>
    <s v="2009c-Norcross-BF015-BT24"/>
    <x v="21"/>
    <n v="114"/>
  </r>
  <r>
    <s v="WWW0902"/>
    <s v="2009c-Norcross-BF015-BT24"/>
    <x v="21"/>
    <n v="127"/>
  </r>
  <r>
    <s v="WWW0902"/>
    <s v="2009c-Norcross-BF015-BT24"/>
    <x v="3"/>
    <n v="59"/>
  </r>
  <r>
    <s v="WWW0902"/>
    <s v="2009c-Norcross-BF015-BT24"/>
    <x v="4"/>
    <n v="64"/>
  </r>
  <r>
    <s v="WWW0902"/>
    <s v="2009c-Norcross-BF017-BT20"/>
    <x v="7"/>
    <n v="49"/>
  </r>
  <r>
    <s v="WWW0902"/>
    <s v="2009c-Norcross-BF017-BT20"/>
    <x v="7"/>
    <n v="81"/>
  </r>
  <r>
    <s v="WWW0902"/>
    <s v="2009c-Norcross-BF017-BT20"/>
    <x v="7"/>
    <n v="81"/>
  </r>
  <r>
    <s v="WWW0902"/>
    <s v="2009c-Norcross-BF017-BT20"/>
    <x v="7"/>
    <n v="82"/>
  </r>
  <r>
    <s v="WWW0902"/>
    <s v="2009c-Norcross-BF017-BT20"/>
    <x v="7"/>
    <n v="85"/>
  </r>
  <r>
    <s v="WWW0902"/>
    <s v="2009c-Norcross-BF017-BT20"/>
    <x v="7"/>
    <n v="86"/>
  </r>
  <r>
    <s v="WWW0902"/>
    <s v="2009c-Norcross-BF017-BT20"/>
    <x v="7"/>
    <n v="87"/>
  </r>
  <r>
    <s v="WWW0902"/>
    <s v="2009c-Norcross-BF017-BT20"/>
    <x v="7"/>
    <n v="87"/>
  </r>
  <r>
    <s v="WWW0902"/>
    <s v="2009c-Norcross-BF017-BT20"/>
    <x v="7"/>
    <n v="88"/>
  </r>
  <r>
    <s v="WWW0902"/>
    <s v="2009c-Norcross-BF017-BT20"/>
    <x v="7"/>
    <n v="89"/>
  </r>
  <r>
    <s v="WWW0902"/>
    <s v="2009c-Norcross-BF017-BT20"/>
    <x v="7"/>
    <n v="91"/>
  </r>
  <r>
    <s v="WWW0902"/>
    <s v="2009c-Norcross-BF017-BT20"/>
    <x v="7"/>
    <n v="93"/>
  </r>
  <r>
    <s v="WWW0902"/>
    <s v="2009c-Norcross-BF017-BT20"/>
    <x v="7"/>
    <n v="94"/>
  </r>
  <r>
    <s v="WWW0902"/>
    <s v="2009c-Norcross-BF017-BT20"/>
    <x v="7"/>
    <n v="95"/>
  </r>
  <r>
    <s v="WWW0902"/>
    <s v="2009c-Norcross-BF017-BT20"/>
    <x v="7"/>
    <n v="95"/>
  </r>
  <r>
    <s v="WWW0902"/>
    <s v="2009c-Norcross-BF017-BT20"/>
    <x v="7"/>
    <n v="97"/>
  </r>
  <r>
    <s v="WWW0902"/>
    <s v="2009c-Norcross-BF017-BT20"/>
    <x v="7"/>
    <n v="101"/>
  </r>
  <r>
    <s v="WWW0902"/>
    <s v="2009c-Norcross-BF017-BT20"/>
    <x v="7"/>
    <n v="109"/>
  </r>
  <r>
    <s v="WWW0902"/>
    <s v="2009c-Norcross-BF017-BT20"/>
    <x v="7"/>
    <n v="111"/>
  </r>
  <r>
    <s v="WWW0902"/>
    <s v="2009c-Norcross-BF017-BT20"/>
    <x v="7"/>
    <n v="112"/>
  </r>
  <r>
    <s v="WWW0902"/>
    <s v="2009c-Norcross-BF017-BT20"/>
    <x v="7"/>
    <n v="118"/>
  </r>
  <r>
    <s v="WWW0902"/>
    <s v="2009c-Norcross-BF017-BT20"/>
    <x v="28"/>
    <n v="38"/>
  </r>
  <r>
    <s v="WWW0902"/>
    <s v="2009c-Norcross-BF017-BT20"/>
    <x v="28"/>
    <n v="62"/>
  </r>
  <r>
    <s v="WWW0902"/>
    <s v="2009c-Norcross-BF017-BT20"/>
    <x v="28"/>
    <n v="62"/>
  </r>
  <r>
    <s v="WWW0902"/>
    <s v="2009c-Norcross-BF017-BT20"/>
    <x v="28"/>
    <n v="64"/>
  </r>
  <r>
    <s v="WWW0902"/>
    <s v="2009c-Norcross-BF017-BT20"/>
    <x v="28"/>
    <n v="65"/>
  </r>
  <r>
    <s v="WWW0902"/>
    <s v="2009c-Norcross-BF017-BT20"/>
    <x v="28"/>
    <n v="66"/>
  </r>
  <r>
    <s v="WWW0902"/>
    <s v="2009c-Norcross-BF017-BT20"/>
    <x v="28"/>
    <n v="70"/>
  </r>
  <r>
    <s v="WWW0902"/>
    <s v="2009c-Norcross-BF017-BT20"/>
    <x v="28"/>
    <n v="70"/>
  </r>
  <r>
    <s v="WWW0902"/>
    <s v="2009c-Norcross-BF017-BT20"/>
    <x v="28"/>
    <n v="73"/>
  </r>
  <r>
    <s v="WWW0902"/>
    <s v="2009c-Norcross-BF017-BT20"/>
    <x v="28"/>
    <n v="75"/>
  </r>
  <r>
    <s v="WWW0902"/>
    <s v="2009c-Norcross-BF017-BT20"/>
    <x v="28"/>
    <n v="89"/>
  </r>
  <r>
    <s v="WWW0902"/>
    <s v="2009c-Norcross-BF017-BT20"/>
    <x v="28"/>
    <n v="92"/>
  </r>
  <r>
    <s v="WWW0902"/>
    <s v="2009c-Norcross-BF017-BT20"/>
    <x v="28"/>
    <n v="94"/>
  </r>
  <r>
    <s v="WWW0902"/>
    <s v="2009c-Norcross-BF017-BT20"/>
    <x v="28"/>
    <n v="94"/>
  </r>
  <r>
    <s v="WWW0902"/>
    <s v="2009c-Norcross-BF017-BT20"/>
    <x v="28"/>
    <n v="95"/>
  </r>
  <r>
    <s v="WWW0902"/>
    <s v="2009c-Norcross-BF017-BT20"/>
    <x v="28"/>
    <n v="96"/>
  </r>
  <r>
    <s v="WWW0902"/>
    <s v="2009c-Norcross-BF017-BT20"/>
    <x v="28"/>
    <n v="100"/>
  </r>
  <r>
    <s v="WWW0902"/>
    <s v="2009c-Norcross-BF017-BT20"/>
    <x v="28"/>
    <n v="114"/>
  </r>
  <r>
    <s v="WWW0902"/>
    <s v="2009c-Norcross-BF017-BT20"/>
    <x v="28"/>
    <n v="136"/>
  </r>
  <r>
    <s v="WWW0902"/>
    <s v="2009c-Norcross-BF017-BT20"/>
    <x v="28"/>
    <n v="136"/>
  </r>
  <r>
    <s v="WWW0902"/>
    <s v="2009c-Norcross-BF017-BT20"/>
    <x v="28"/>
    <n v="153"/>
  </r>
  <r>
    <s v="WWW0902"/>
    <s v="2009c-Norcross-BF017-BT20"/>
    <x v="24"/>
    <n v="66"/>
  </r>
  <r>
    <s v="WWW0902"/>
    <s v="2009c-Norcross-BF019-BT21"/>
    <x v="7"/>
    <n v="71"/>
  </r>
  <r>
    <s v="WWW0902"/>
    <s v="2009c-Norcross-BF019-BT21"/>
    <x v="7"/>
    <n v="75"/>
  </r>
  <r>
    <s v="WWW0902"/>
    <s v="2009c-Norcross-BF019-BT21"/>
    <x v="7"/>
    <n v="79"/>
  </r>
  <r>
    <s v="WWW0902"/>
    <s v="2009c-Norcross-BF019-BT21"/>
    <x v="7"/>
    <n v="79"/>
  </r>
  <r>
    <s v="WWW0902"/>
    <s v="2009c-Norcross-BF019-BT21"/>
    <x v="7"/>
    <n v="84"/>
  </r>
  <r>
    <s v="WWW0902"/>
    <s v="2009c-Norcross-BF019-BT21"/>
    <x v="7"/>
    <n v="87"/>
  </r>
  <r>
    <s v="WWW0902"/>
    <s v="2009c-Norcross-BF019-BT21"/>
    <x v="7"/>
    <n v="88"/>
  </r>
  <r>
    <s v="WWW0902"/>
    <s v="2009c-Norcross-BF019-BT21"/>
    <x v="7"/>
    <n v="88"/>
  </r>
  <r>
    <s v="WWW0902"/>
    <s v="2009c-Norcross-BF019-BT21"/>
    <x v="7"/>
    <n v="88"/>
  </r>
  <r>
    <s v="WWW0902"/>
    <s v="2009c-Norcross-BF019-BT21"/>
    <x v="7"/>
    <n v="90"/>
  </r>
  <r>
    <s v="WWW0902"/>
    <s v="2009c-Norcross-BF019-BT21"/>
    <x v="7"/>
    <n v="91"/>
  </r>
  <r>
    <s v="WWW0902"/>
    <s v="2009c-Norcross-BF019-BT21"/>
    <x v="7"/>
    <n v="92"/>
  </r>
  <r>
    <s v="WWW0902"/>
    <s v="2009c-Norcross-BF019-BT21"/>
    <x v="7"/>
    <n v="92"/>
  </r>
  <r>
    <s v="WWW0902"/>
    <s v="2009c-Norcross-BF019-BT21"/>
    <x v="7"/>
    <n v="92"/>
  </r>
  <r>
    <s v="WWW0902"/>
    <s v="2009c-Norcross-BF019-BT21"/>
    <x v="7"/>
    <n v="93"/>
  </r>
  <r>
    <s v="WWW0902"/>
    <s v="2009c-Norcross-BF019-BT21"/>
    <x v="7"/>
    <n v="94"/>
  </r>
  <r>
    <s v="WWW0902"/>
    <s v="2009c-Norcross-BF019-BT21"/>
    <x v="7"/>
    <n v="94"/>
  </r>
  <r>
    <s v="WWW0902"/>
    <s v="2009c-Norcross-BF019-BT21"/>
    <x v="7"/>
    <n v="95"/>
  </r>
  <r>
    <s v="WWW0902"/>
    <s v="2009c-Norcross-BF019-BT21"/>
    <x v="7"/>
    <n v="95"/>
  </r>
  <r>
    <s v="WWW0902"/>
    <s v="2009c-Norcross-BF019-BT21"/>
    <x v="7"/>
    <n v="96"/>
  </r>
  <r>
    <s v="WWW0902"/>
    <s v="2009c-Norcross-BF019-BT21"/>
    <x v="7"/>
    <n v="98"/>
  </r>
  <r>
    <s v="WWW0902"/>
    <s v="2009c-Norcross-BF019-BT21"/>
    <x v="7"/>
    <n v="98"/>
  </r>
  <r>
    <s v="WWW0902"/>
    <s v="2009c-Norcross-BF019-BT21"/>
    <x v="7"/>
    <n v="99"/>
  </r>
  <r>
    <s v="WWW0902"/>
    <s v="2009c-Norcross-BF019-BT21"/>
    <x v="7"/>
    <n v="104"/>
  </r>
  <r>
    <s v="WWW0902"/>
    <s v="2009c-Norcross-BF019-BT21"/>
    <x v="7"/>
    <n v="104"/>
  </r>
  <r>
    <s v="WWW0902"/>
    <s v="2009c-Norcross-BF019-BT21"/>
    <x v="7"/>
    <n v="113"/>
  </r>
  <r>
    <s v="WWW0902"/>
    <s v="2009c-Norcross-BF019-BT21"/>
    <x v="7"/>
    <n v="114"/>
  </r>
  <r>
    <s v="WWW0902"/>
    <s v="2009c-Norcross-BF019-BT21"/>
    <x v="7"/>
    <n v="117"/>
  </r>
  <r>
    <s v="WWW0902"/>
    <s v="2009c-Norcross-BF019-BT21"/>
    <x v="20"/>
    <n v="87"/>
  </r>
  <r>
    <s v="WWW0902"/>
    <s v="2009c-Norcross-BF019-BT21"/>
    <x v="3"/>
    <n v="56"/>
  </r>
  <r>
    <s v="WWW0902"/>
    <s v="2009c-Norcross-BF019-BT21"/>
    <x v="3"/>
    <n v="82"/>
  </r>
  <r>
    <s v="WWW0902"/>
    <s v="2009c-Norcross-BF019-BT21"/>
    <x v="28"/>
    <n v="65"/>
  </r>
  <r>
    <s v="WWW0902"/>
    <s v="2009c-Norcross-BF019-BT21"/>
    <x v="28"/>
    <n v="68"/>
  </r>
  <r>
    <s v="WWW0902"/>
    <s v="2009c-Norcross-BF019-BT21"/>
    <x v="28"/>
    <n v="69"/>
  </r>
  <r>
    <s v="WWW0902"/>
    <s v="2009c-Norcross-BF019-BT21"/>
    <x v="28"/>
    <n v="85"/>
  </r>
  <r>
    <s v="WWW0902"/>
    <s v="2009c-Norcross-BF021-BT31"/>
    <x v="7"/>
    <n v="54"/>
  </r>
  <r>
    <s v="WWW0902"/>
    <s v="2009c-Norcross-BF021-BT31"/>
    <x v="7"/>
    <n v="96"/>
  </r>
  <r>
    <s v="WWW0902"/>
    <s v="2009c-Norcross-BF021-BT31"/>
    <x v="9"/>
    <n v="63"/>
  </r>
  <r>
    <s v="WWW0902"/>
    <s v="2009c-Norcross-BF021-BT31"/>
    <x v="9"/>
    <n v="65"/>
  </r>
  <r>
    <s v="WWW0902"/>
    <s v="2009c-Norcross-BF021-BT31"/>
    <x v="9"/>
    <n v="65"/>
  </r>
  <r>
    <s v="WWW0902"/>
    <s v="2009c-Norcross-BF021-BT31"/>
    <x v="9"/>
    <n v="68"/>
  </r>
  <r>
    <s v="WWW0902"/>
    <s v="2009c-Norcross-BF021-BT31"/>
    <x v="13"/>
    <n v="82"/>
  </r>
  <r>
    <s v="WWW0902"/>
    <s v="2009c-Norcross-BF021-BT31"/>
    <x v="13"/>
    <n v="85"/>
  </r>
  <r>
    <s v="WWW0902"/>
    <s v="2009c-Norcross-BF021-BT31"/>
    <x v="13"/>
    <n v="109"/>
  </r>
  <r>
    <s v="WWW0902"/>
    <s v="2009c-Norcross-BF021-BT31"/>
    <x v="0"/>
    <n v="32"/>
  </r>
  <r>
    <s v="WWW0902"/>
    <s v="2009c-Norcross-BF021-BT31"/>
    <x v="3"/>
    <n v="57"/>
  </r>
  <r>
    <s v="WWW0902"/>
    <s v="2009c-Norcross-BF021-BT31"/>
    <x v="3"/>
    <n v="57"/>
  </r>
  <r>
    <s v="WWW0902"/>
    <s v="2009c-Norcross-BF021-BT31"/>
    <x v="3"/>
    <n v="61"/>
  </r>
  <r>
    <s v="WWW0902"/>
    <s v="2009c-Norcross-BF021-BT31"/>
    <x v="3"/>
    <n v="63"/>
  </r>
  <r>
    <s v="WWW0902"/>
    <s v="2009c-Norcross-BF021-BT31"/>
    <x v="3"/>
    <n v="77"/>
  </r>
  <r>
    <s v="WWW0902"/>
    <s v="2009c-Norcross-BF021-BT31"/>
    <x v="28"/>
    <n v="37"/>
  </r>
  <r>
    <s v="WWW0902"/>
    <s v="2009c-Norcross-BF021-BT31"/>
    <x v="28"/>
    <n v="71"/>
  </r>
  <r>
    <s v="WWW0902"/>
    <s v="2009c-Norcross-BF023-BT18"/>
    <x v="20"/>
    <n v="104"/>
  </r>
  <r>
    <s v="WWW0902"/>
    <s v="2009c-Norcross-BF023-BT18"/>
    <x v="20"/>
    <n v="105"/>
  </r>
  <r>
    <s v="WWW0902"/>
    <s v="2009c-Norcross-BF023-BT18"/>
    <x v="20"/>
    <n v="115"/>
  </r>
  <r>
    <s v="WWW0902"/>
    <s v="2009c-Norcross-BF023-BT18"/>
    <x v="3"/>
    <n v="60"/>
  </r>
  <r>
    <s v="WWW0902"/>
    <s v="2009c-Norcross-BF023-BT18"/>
    <x v="3"/>
    <n v="61"/>
  </r>
  <r>
    <s v="WWW0902"/>
    <s v="2009c-Norcross-BF023-BT18"/>
    <x v="28"/>
    <n v="71"/>
  </r>
  <r>
    <s v="WWW0902"/>
    <s v="2009c-Norcross-BF023-BT18"/>
    <x v="28"/>
    <n v="76"/>
  </r>
  <r>
    <s v="WWW0902"/>
    <s v="2009c-Norcross-BF023-BT18"/>
    <x v="4"/>
    <n v="44"/>
  </r>
  <r>
    <s v="WWW0902"/>
    <s v="2009c-Norcross-BF025-BT26"/>
    <x v="7"/>
    <n v="84"/>
  </r>
  <r>
    <s v="WWW0902"/>
    <s v="2009c-Norcross-BF025-BT26"/>
    <x v="7"/>
    <n v="93"/>
  </r>
  <r>
    <s v="WWW0902"/>
    <s v="2009c-Norcross-BF025-BT26"/>
    <x v="7"/>
    <n v="94"/>
  </r>
  <r>
    <s v="WWW0902"/>
    <s v="2009c-Norcross-BF025-BT26"/>
    <x v="7"/>
    <n v="96"/>
  </r>
  <r>
    <s v="WWW0902"/>
    <s v="2009c-Norcross-BF025-BT26"/>
    <x v="9"/>
    <n v="43"/>
  </r>
  <r>
    <s v="WWW0902"/>
    <s v="2009c-Norcross-BF025-BT26"/>
    <x v="4"/>
    <n v="55"/>
  </r>
  <r>
    <s v="WWW0902"/>
    <s v="2009c-Norcross-KF001-BT1"/>
    <x v="6"/>
    <n v="61"/>
  </r>
  <r>
    <s v="WWW0902"/>
    <s v="2009c-Norcross-KF001-BT1"/>
    <x v="4"/>
    <n v="80"/>
  </r>
  <r>
    <s v="WWW0902"/>
    <s v="2009c-Norcross-KF001-BT1"/>
    <x v="4"/>
    <n v="98"/>
  </r>
  <r>
    <s v="WWW0902"/>
    <s v="2009c-Norcross-KF001-BT2"/>
    <x v="7"/>
    <n v="99"/>
  </r>
  <r>
    <s v="WWW0902"/>
    <s v="2009c-Norcross-KF001-BT2"/>
    <x v="9"/>
    <n v="29"/>
  </r>
  <r>
    <s v="WWW0902"/>
    <s v="2009c-Norcross-KF001-BT2"/>
    <x v="9"/>
    <n v="31"/>
  </r>
  <r>
    <s v="WWW0902"/>
    <s v="2009c-Norcross-KF001-BT2"/>
    <x v="17"/>
    <n v="57"/>
  </r>
  <r>
    <s v="WWW0902"/>
    <s v="2009c-Norcross-KF001-BT2"/>
    <x v="20"/>
    <n v="108"/>
  </r>
  <r>
    <s v="WWW0902"/>
    <s v="2009c-Norcross-KF001-BT2"/>
    <x v="20"/>
    <n v="115"/>
  </r>
  <r>
    <s v="WWW0902"/>
    <s v="2009c-Norcross-KF001-BT2"/>
    <x v="0"/>
    <n v="68"/>
  </r>
  <r>
    <s v="WWW0902"/>
    <s v="2009c-Norcross-KF001-BT2"/>
    <x v="0"/>
    <n v="69"/>
  </r>
  <r>
    <s v="WWW0902"/>
    <s v="2009c-Norcross-KF001-BT2"/>
    <x v="0"/>
    <n v="72"/>
  </r>
  <r>
    <s v="WWW0902"/>
    <s v="2009c-Norcross-KF001-BT2"/>
    <x v="0"/>
    <n v="80"/>
  </r>
  <r>
    <s v="WWW0902"/>
    <s v="2009c-Norcross-KF001-BT2"/>
    <x v="6"/>
    <n v="40"/>
  </r>
  <r>
    <s v="WWW0902"/>
    <s v="2009c-Norcross-KF001-BT2"/>
    <x v="3"/>
    <n v="92"/>
  </r>
  <r>
    <s v="WWW0902"/>
    <s v="2009c-Norcross-KF001-BT2"/>
    <x v="3"/>
    <n v="94"/>
  </r>
  <r>
    <s v="WWW0902"/>
    <s v="2009c-Norcross-KF001-BT2"/>
    <x v="3"/>
    <n v="94"/>
  </r>
  <r>
    <s v="WWW0902"/>
    <s v="2009c-Norcross-KF001-BT2"/>
    <x v="3"/>
    <n v="175"/>
  </r>
  <r>
    <s v="WWW0902"/>
    <s v="2009c-Norcross-KF001-BT2"/>
    <x v="4"/>
    <n v="32"/>
  </r>
  <r>
    <s v="WWW0902"/>
    <s v="2009c-Norcross-KF001-BT2"/>
    <x v="4"/>
    <n v="38"/>
  </r>
  <r>
    <s v="WWW0902"/>
    <s v="2009c-Norcross-KF001-BT2"/>
    <x v="4"/>
    <n v="38"/>
  </r>
  <r>
    <s v="WWW0902"/>
    <s v="2009c-Norcross-KF001-BT2"/>
    <x v="4"/>
    <n v="40"/>
  </r>
  <r>
    <s v="WWW0902"/>
    <s v="2009c-Norcross-KF001-BT2"/>
    <x v="4"/>
    <n v="53"/>
  </r>
  <r>
    <s v="WWW0902"/>
    <s v="2009c-Norcross-KF001-BT2"/>
    <x v="4"/>
    <n v="90"/>
  </r>
  <r>
    <s v="WWW0902"/>
    <s v="2009c-Norcross-KF003-BT8"/>
    <x v="7"/>
    <n v="105"/>
  </r>
  <r>
    <s v="WWW0902"/>
    <s v="2009c-Norcross-KF003-BT8"/>
    <x v="7"/>
    <n v="106"/>
  </r>
  <r>
    <s v="WWW0902"/>
    <s v="2009c-Norcross-KF003-BT8"/>
    <x v="20"/>
    <n v="152"/>
  </r>
  <r>
    <s v="WWW0902"/>
    <s v="2009c-Norcross-KF003-BT8"/>
    <x v="6"/>
    <n v="40"/>
  </r>
  <r>
    <s v="WWW0902"/>
    <s v="2009c-Norcross-KF003-BT8"/>
    <x v="3"/>
    <n v="75"/>
  </r>
  <r>
    <s v="WWW0902"/>
    <s v="2009c-Norcross-KF003-BT8"/>
    <x v="3"/>
    <n v="82"/>
  </r>
  <r>
    <s v="WWW0902"/>
    <s v="2009c-Norcross-KF005-BT9"/>
    <x v="9"/>
    <n v="33"/>
  </r>
  <r>
    <s v="WWW0902"/>
    <s v="2009c-Norcross-KF005-BT9"/>
    <x v="9"/>
    <n v="50"/>
  </r>
  <r>
    <s v="WWW0902"/>
    <s v="2009c-Norcross-KF005-BT9"/>
    <x v="9"/>
    <n v="70"/>
  </r>
  <r>
    <s v="WWW0902"/>
    <s v="2009c-Norcross-KF005-BT9"/>
    <x v="10"/>
    <n v="80"/>
  </r>
  <r>
    <s v="WWW0902"/>
    <s v="2009c-Norcross-KF005-BT9"/>
    <x v="17"/>
    <n v="53"/>
  </r>
  <r>
    <s v="WWW0902"/>
    <s v="2009c-Norcross-KF005-BT9"/>
    <x v="17"/>
    <n v="57"/>
  </r>
  <r>
    <s v="WWW0902"/>
    <s v="2009c-Norcross-KF005-BT9"/>
    <x v="17"/>
    <n v="70"/>
  </r>
  <r>
    <s v="WWW0902"/>
    <s v="2009c-Norcross-KF005-BT9"/>
    <x v="20"/>
    <n v="108"/>
  </r>
  <r>
    <s v="WWW0902"/>
    <s v="2009c-Norcross-KF005-BT9"/>
    <x v="13"/>
    <n v="85"/>
  </r>
  <r>
    <s v="WWW0902"/>
    <s v="2009c-Norcross-KF005-BT9"/>
    <x v="13"/>
    <n v="95"/>
  </r>
  <r>
    <s v="WWW0902"/>
    <s v="2009c-Norcross-KF005-BT9"/>
    <x v="13"/>
    <n v="97"/>
  </r>
  <r>
    <s v="WWW0902"/>
    <s v="2009c-Norcross-KF005-BT9"/>
    <x v="13"/>
    <n v="97"/>
  </r>
  <r>
    <s v="WWW0902"/>
    <s v="2009c-Norcross-KF005-BT9"/>
    <x v="6"/>
    <n v="85"/>
  </r>
  <r>
    <s v="WWW0902"/>
    <s v="2009c-Norcross-KF005-BT9"/>
    <x v="26"/>
    <n v="97"/>
  </r>
  <r>
    <s v="WWW0902"/>
    <s v="2009c-Norcross-KF005-BT9"/>
    <x v="3"/>
    <n v="55"/>
  </r>
  <r>
    <s v="WWW0902"/>
    <s v="2009c-Norcross-KF005-BT9"/>
    <x v="3"/>
    <n v="61"/>
  </r>
  <r>
    <s v="WWW0902"/>
    <s v="2009c-Norcross-KF005-BT9"/>
    <x v="3"/>
    <n v="63"/>
  </r>
  <r>
    <s v="WWW0902"/>
    <s v="2009c-Norcross-KF005-BT9"/>
    <x v="3"/>
    <n v="75"/>
  </r>
  <r>
    <s v="WWW0902"/>
    <s v="2009c-Norcross-KF005-BT9"/>
    <x v="3"/>
    <n v="75"/>
  </r>
  <r>
    <s v="WWW0902"/>
    <s v="2009c-Norcross-KF005-BT9"/>
    <x v="3"/>
    <n v="76"/>
  </r>
  <r>
    <s v="WWW0902"/>
    <s v="2009c-Norcross-KF005-BT9"/>
    <x v="3"/>
    <n v="81"/>
  </r>
  <r>
    <s v="WWW0902"/>
    <s v="2009c-Norcross-KF005-BT9"/>
    <x v="3"/>
    <n v="81"/>
  </r>
  <r>
    <s v="WWW0902"/>
    <s v="2009c-Norcross-KF005-BT9"/>
    <x v="3"/>
    <n v="83"/>
  </r>
  <r>
    <s v="WWW0902"/>
    <s v="2009c-Norcross-KF005-BT9"/>
    <x v="3"/>
    <n v="83"/>
  </r>
  <r>
    <s v="WWW0902"/>
    <s v="2009c-Norcross-KF005-BT9"/>
    <x v="3"/>
    <n v="84"/>
  </r>
  <r>
    <s v="WWW0902"/>
    <s v="2009c-Norcross-KF005-BT9"/>
    <x v="3"/>
    <n v="115"/>
  </r>
  <r>
    <s v="WWW0902"/>
    <s v="2009c-Norcross-KF005-BT9"/>
    <x v="3"/>
    <n v="143"/>
  </r>
  <r>
    <s v="WWW0902"/>
    <s v="2009c-Norcross-KF005-BT9"/>
    <x v="3"/>
    <n v="145"/>
  </r>
  <r>
    <s v="WWW0902"/>
    <s v="2009c-Norcross-KF005-BT9"/>
    <x v="4"/>
    <n v="42"/>
  </r>
  <r>
    <s v="WWW0902"/>
    <s v="2009c-Norcross-KF007-BT6"/>
    <x v="9"/>
    <n v="47"/>
  </r>
  <r>
    <s v="WWW0902"/>
    <s v="2009c-Norcross-KF007-BT6"/>
    <x v="9"/>
    <n v="70"/>
  </r>
  <r>
    <s v="WWW0902"/>
    <s v="2009c-Norcross-KF007-BT6"/>
    <x v="9"/>
    <n v="74"/>
  </r>
  <r>
    <s v="WWW0902"/>
    <s v="2009c-Norcross-KF007-BT6"/>
    <x v="9"/>
    <n v="74"/>
  </r>
  <r>
    <s v="WWW0902"/>
    <s v="2009c-Norcross-KF007-BT6"/>
    <x v="9"/>
    <n v="75"/>
  </r>
  <r>
    <s v="WWW0902"/>
    <s v="2009c-Norcross-KF007-BT6"/>
    <x v="9"/>
    <n v="77"/>
  </r>
  <r>
    <s v="WWW0902"/>
    <s v="2009c-Norcross-KF007-BT6"/>
    <x v="10"/>
    <n v="52"/>
  </r>
  <r>
    <s v="WWW0902"/>
    <s v="2009c-Norcross-KF007-BT6"/>
    <x v="10"/>
    <n v="74"/>
  </r>
  <r>
    <s v="WWW0902"/>
    <s v="2009c-Norcross-KF007-BT6"/>
    <x v="17"/>
    <n v="39"/>
  </r>
  <r>
    <s v="WWW0902"/>
    <s v="2009c-Norcross-KF007-BT6"/>
    <x v="17"/>
    <n v="49"/>
  </r>
  <r>
    <s v="WWW0902"/>
    <s v="2009c-Norcross-KF007-BT6"/>
    <x v="17"/>
    <n v="51"/>
  </r>
  <r>
    <s v="WWW0902"/>
    <s v="2009c-Norcross-KF007-BT6"/>
    <x v="17"/>
    <n v="51"/>
  </r>
  <r>
    <s v="WWW0902"/>
    <s v="2009c-Norcross-KF007-BT6"/>
    <x v="17"/>
    <n v="56"/>
  </r>
  <r>
    <s v="WWW0902"/>
    <s v="2009c-Norcross-KF007-BT6"/>
    <x v="20"/>
    <n v="80"/>
  </r>
  <r>
    <s v="WWW0902"/>
    <s v="2009c-Norcross-KF007-BT6"/>
    <x v="20"/>
    <n v="82"/>
  </r>
  <r>
    <s v="WWW0902"/>
    <s v="2009c-Norcross-KF007-BT6"/>
    <x v="20"/>
    <n v="86"/>
  </r>
  <r>
    <s v="WWW0902"/>
    <s v="2009c-Norcross-KF007-BT6"/>
    <x v="20"/>
    <n v="158"/>
  </r>
  <r>
    <s v="WWW0902"/>
    <s v="2009c-Norcross-KF007-BT6"/>
    <x v="13"/>
    <n v="117"/>
  </r>
  <r>
    <s v="WWW0902"/>
    <s v="2009c-Norcross-KF007-BT6"/>
    <x v="21"/>
    <n v="104"/>
  </r>
  <r>
    <s v="WWW0902"/>
    <s v="2009c-Norcross-KF007-BT6"/>
    <x v="0"/>
    <n v="52"/>
  </r>
  <r>
    <s v="WWW0902"/>
    <s v="2009c-Norcross-KF007-BT6"/>
    <x v="0"/>
    <n v="53"/>
  </r>
  <r>
    <s v="WWW0902"/>
    <s v="2009c-Norcross-KF007-BT6"/>
    <x v="0"/>
    <n v="69"/>
  </r>
  <r>
    <s v="WWW0902"/>
    <s v="2009c-Norcross-KF007-BT6"/>
    <x v="0"/>
    <n v="71"/>
  </r>
  <r>
    <s v="WWW0902"/>
    <s v="2009c-Norcross-KF007-BT6"/>
    <x v="0"/>
    <n v="76"/>
  </r>
  <r>
    <s v="WWW0902"/>
    <s v="2009c-Norcross-KF007-BT6"/>
    <x v="0"/>
    <n v="76"/>
  </r>
  <r>
    <s v="WWW0902"/>
    <s v="2009c-Norcross-KF007-BT6"/>
    <x v="3"/>
    <n v="184"/>
  </r>
  <r>
    <s v="WWW0902"/>
    <s v="2009c-Norcross-KF007-BT6"/>
    <x v="23"/>
    <n v="78"/>
  </r>
  <r>
    <s v="WWW0902"/>
    <s v="2009c-Norcross-KF007-BT6"/>
    <x v="4"/>
    <n v="51"/>
  </r>
  <r>
    <s v="WWW0902"/>
    <s v="2009c-Norcross-KF007-BT6"/>
    <x v="4"/>
    <n v="72"/>
  </r>
  <r>
    <s v="WWW0902"/>
    <s v="2009c-Norcross-KF007-BT6"/>
    <x v="4"/>
    <n v="85"/>
  </r>
  <r>
    <s v="WWW0902"/>
    <s v="2009c-Norcross-KF009-BT10"/>
    <x v="7"/>
    <n v="79"/>
  </r>
  <r>
    <s v="WWW0902"/>
    <s v="2009c-Norcross-KF009-BT10"/>
    <x v="7"/>
    <n v="93"/>
  </r>
  <r>
    <s v="WWW0902"/>
    <s v="2009c-Norcross-KF009-BT10"/>
    <x v="7"/>
    <n v="95"/>
  </r>
  <r>
    <s v="WWW0902"/>
    <s v="2009c-Norcross-KF009-BT10"/>
    <x v="7"/>
    <n v="103"/>
  </r>
  <r>
    <s v="WWW0902"/>
    <s v="2009c-Norcross-KF009-BT10"/>
    <x v="7"/>
    <n v="104"/>
  </r>
  <r>
    <s v="WWW0902"/>
    <s v="2009c-Norcross-KF009-BT10"/>
    <x v="7"/>
    <n v="106"/>
  </r>
  <r>
    <s v="WWW0902"/>
    <s v="2009c-Norcross-KF009-BT10"/>
    <x v="7"/>
    <n v="110"/>
  </r>
  <r>
    <s v="WWW0902"/>
    <s v="2009c-Norcross-KF009-BT10"/>
    <x v="7"/>
    <n v="115"/>
  </r>
  <r>
    <s v="WWW0902"/>
    <s v="2009c-Norcross-KF009-BT10"/>
    <x v="7"/>
    <n v="119"/>
  </r>
  <r>
    <s v="WWW0902"/>
    <s v="2009c-Norcross-KF009-BT10"/>
    <x v="7"/>
    <n v="126"/>
  </r>
  <r>
    <s v="WWW0902"/>
    <s v="2009c-Norcross-KF009-BT10"/>
    <x v="9"/>
    <n v="53"/>
  </r>
  <r>
    <s v="WWW0902"/>
    <s v="2009c-Norcross-KF009-BT10"/>
    <x v="9"/>
    <n v="56"/>
  </r>
  <r>
    <s v="WWW0902"/>
    <s v="2009c-Norcross-KF009-BT10"/>
    <x v="9"/>
    <n v="64"/>
  </r>
  <r>
    <s v="WWW0902"/>
    <s v="2009c-Norcross-KF009-BT10"/>
    <x v="9"/>
    <n v="70"/>
  </r>
  <r>
    <s v="WWW0902"/>
    <s v="2009c-Norcross-KF009-BT10"/>
    <x v="20"/>
    <n v="98"/>
  </r>
  <r>
    <s v="WWW0902"/>
    <s v="2009c-Norcross-KF009-BT10"/>
    <x v="0"/>
    <n v="61"/>
  </r>
  <r>
    <s v="WWW0902"/>
    <s v="2009c-Norcross-KF009-BT10"/>
    <x v="0"/>
    <n v="67"/>
  </r>
  <r>
    <s v="WWW0902"/>
    <s v="2009c-Norcross-KF009-BT10"/>
    <x v="0"/>
    <n v="69"/>
  </r>
  <r>
    <s v="WWW0902"/>
    <s v="2009c-Norcross-KF009-BT10"/>
    <x v="0"/>
    <n v="70"/>
  </r>
  <r>
    <s v="WWW0902"/>
    <s v="2009c-Norcross-KF009-BT10"/>
    <x v="0"/>
    <n v="70"/>
  </r>
  <r>
    <s v="WWW0902"/>
    <s v="2009c-Norcross-KF009-BT10"/>
    <x v="0"/>
    <n v="72"/>
  </r>
  <r>
    <s v="WWW0902"/>
    <s v="2009c-Norcross-KF009-BT10"/>
    <x v="0"/>
    <n v="72"/>
  </r>
  <r>
    <s v="WWW0902"/>
    <s v="2009c-Norcross-KF009-BT10"/>
    <x v="0"/>
    <n v="72"/>
  </r>
  <r>
    <s v="WWW0902"/>
    <s v="2009c-Norcross-KF009-BT10"/>
    <x v="0"/>
    <n v="72"/>
  </r>
  <r>
    <s v="WWW0902"/>
    <s v="2009c-Norcross-KF009-BT10"/>
    <x v="0"/>
    <n v="72"/>
  </r>
  <r>
    <s v="WWW0902"/>
    <s v="2009c-Norcross-KF009-BT10"/>
    <x v="0"/>
    <n v="75"/>
  </r>
  <r>
    <s v="WWW0902"/>
    <s v="2009c-Norcross-KF009-BT10"/>
    <x v="0"/>
    <n v="75"/>
  </r>
  <r>
    <s v="WWW0902"/>
    <s v="2009c-Norcross-KF009-BT10"/>
    <x v="0"/>
    <n v="75"/>
  </r>
  <r>
    <s v="WWW0902"/>
    <s v="2009c-Norcross-KF009-BT10"/>
    <x v="0"/>
    <n v="77"/>
  </r>
  <r>
    <s v="WWW0902"/>
    <s v="2009c-Norcross-KF009-BT10"/>
    <x v="0"/>
    <n v="77"/>
  </r>
  <r>
    <s v="WWW0902"/>
    <s v="2009c-Norcross-KF009-BT10"/>
    <x v="0"/>
    <n v="80"/>
  </r>
  <r>
    <s v="WWW0902"/>
    <s v="2009c-Norcross-KF009-BT10"/>
    <x v="3"/>
    <n v="76"/>
  </r>
  <r>
    <s v="WWW0902"/>
    <s v="2009c-Norcross-KF009-BT10"/>
    <x v="3"/>
    <n v="80"/>
  </r>
  <r>
    <s v="WWW0902"/>
    <s v="2009c-Norcross-KF009-BT10"/>
    <x v="3"/>
    <n v="80"/>
  </r>
  <r>
    <s v="WWW0902"/>
    <s v="2009c-Norcross-KF009-BT10"/>
    <x v="3"/>
    <n v="83"/>
  </r>
  <r>
    <s v="WWW0902"/>
    <s v="2009c-Norcross-KF009-BT10"/>
    <x v="4"/>
    <n v="59"/>
  </r>
  <r>
    <s v="WWW0902"/>
    <s v="2009c-Norcross-KF009-BT10"/>
    <x v="15"/>
    <n v="85"/>
  </r>
  <r>
    <s v="WWW0902"/>
    <s v="2009c-Norcross-KF009-BT10"/>
    <x v="5"/>
    <n v="41"/>
  </r>
  <r>
    <s v="WWW0902"/>
    <s v="2009c-Norcross-KF011-BT3"/>
    <x v="7"/>
    <n v="85"/>
  </r>
  <r>
    <s v="WWW0902"/>
    <s v="2009c-Norcross-KF011-BT3"/>
    <x v="7"/>
    <n v="88"/>
  </r>
  <r>
    <s v="WWW0902"/>
    <s v="2009c-Norcross-KF011-BT3"/>
    <x v="7"/>
    <n v="88"/>
  </r>
  <r>
    <s v="WWW0902"/>
    <s v="2009c-Norcross-KF011-BT3"/>
    <x v="7"/>
    <n v="91"/>
  </r>
  <r>
    <s v="WWW0902"/>
    <s v="2009c-Norcross-KF011-BT3"/>
    <x v="7"/>
    <n v="91"/>
  </r>
  <r>
    <s v="WWW0902"/>
    <s v="2009c-Norcross-KF011-BT3"/>
    <x v="7"/>
    <n v="91"/>
  </r>
  <r>
    <s v="WWW0902"/>
    <s v="2009c-Norcross-KF011-BT3"/>
    <x v="7"/>
    <n v="93"/>
  </r>
  <r>
    <s v="WWW0902"/>
    <s v="2009c-Norcross-KF011-BT3"/>
    <x v="7"/>
    <n v="93"/>
  </r>
  <r>
    <s v="WWW0902"/>
    <s v="2009c-Norcross-KF011-BT3"/>
    <x v="7"/>
    <n v="94"/>
  </r>
  <r>
    <s v="WWW0902"/>
    <s v="2009c-Norcross-KF011-BT3"/>
    <x v="7"/>
    <n v="96"/>
  </r>
  <r>
    <s v="WWW0902"/>
    <s v="2009c-Norcross-KF011-BT3"/>
    <x v="7"/>
    <n v="97"/>
  </r>
  <r>
    <s v="WWW0902"/>
    <s v="2009c-Norcross-KF011-BT3"/>
    <x v="7"/>
    <n v="99"/>
  </r>
  <r>
    <s v="WWW0902"/>
    <s v="2009c-Norcross-KF011-BT3"/>
    <x v="7"/>
    <n v="99"/>
  </r>
  <r>
    <s v="WWW0902"/>
    <s v="2009c-Norcross-KF011-BT3"/>
    <x v="7"/>
    <n v="100"/>
  </r>
  <r>
    <s v="WWW0902"/>
    <s v="2009c-Norcross-KF011-BT3"/>
    <x v="7"/>
    <n v="102"/>
  </r>
  <r>
    <s v="WWW0902"/>
    <s v="2009c-Norcross-KF011-BT3"/>
    <x v="7"/>
    <n v="104"/>
  </r>
  <r>
    <s v="WWW0902"/>
    <s v="2009c-Norcross-KF011-BT3"/>
    <x v="7"/>
    <n v="106"/>
  </r>
  <r>
    <s v="WWW0902"/>
    <s v="2009c-Norcross-KF011-BT3"/>
    <x v="7"/>
    <n v="108"/>
  </r>
  <r>
    <s v="WWW0902"/>
    <s v="2009c-Norcross-KF011-BT3"/>
    <x v="7"/>
    <n v="110"/>
  </r>
  <r>
    <s v="WWW0902"/>
    <s v="2009c-Norcross-KF011-BT3"/>
    <x v="7"/>
    <n v="112"/>
  </r>
  <r>
    <s v="WWW0902"/>
    <s v="2009c-Norcross-KF011-BT3"/>
    <x v="7"/>
    <n v="114"/>
  </r>
  <r>
    <s v="WWW0902"/>
    <s v="2009c-Norcross-KF011-BT3"/>
    <x v="7"/>
    <n v="115"/>
  </r>
  <r>
    <s v="WWW0902"/>
    <s v="2009c-Norcross-KF011-BT3"/>
    <x v="7"/>
    <n v="118"/>
  </r>
  <r>
    <s v="WWW0902"/>
    <s v="2009c-Norcross-KF011-BT3"/>
    <x v="7"/>
    <n v="118"/>
  </r>
  <r>
    <s v="WWW0902"/>
    <s v="2009c-Norcross-KF011-BT3"/>
    <x v="7"/>
    <n v="119"/>
  </r>
  <r>
    <s v="WWW0902"/>
    <s v="2009c-Norcross-KF011-BT3"/>
    <x v="7"/>
    <n v="119"/>
  </r>
  <r>
    <s v="WWW0902"/>
    <s v="2009c-Norcross-KF011-BT3"/>
    <x v="7"/>
    <n v="121"/>
  </r>
  <r>
    <s v="WWW0902"/>
    <s v="2009c-Norcross-KF011-BT3"/>
    <x v="7"/>
    <n v="121"/>
  </r>
  <r>
    <s v="WWW0902"/>
    <s v="2009c-Norcross-KF011-BT3"/>
    <x v="7"/>
    <n v="122"/>
  </r>
  <r>
    <s v="WWW0902"/>
    <s v="2009c-Norcross-KF011-BT3"/>
    <x v="7"/>
    <n v="122"/>
  </r>
  <r>
    <s v="WWW0902"/>
    <s v="2009c-Norcross-KF011-BT3"/>
    <x v="7"/>
    <n v="124"/>
  </r>
  <r>
    <s v="WWW0902"/>
    <s v="2009c-Norcross-KF011-BT3"/>
    <x v="7"/>
    <n v="125"/>
  </r>
  <r>
    <s v="WWW0902"/>
    <s v="2009c-Norcross-KF011-BT3"/>
    <x v="7"/>
    <n v="127"/>
  </r>
  <r>
    <s v="WWW0902"/>
    <s v="2009c-Norcross-KF011-BT3"/>
    <x v="7"/>
    <n v="128"/>
  </r>
  <r>
    <s v="WWW0902"/>
    <s v="2009c-Norcross-KF011-BT3"/>
    <x v="7"/>
    <n v="129"/>
  </r>
  <r>
    <s v="WWW0902"/>
    <s v="2009c-Norcross-KF011-BT3"/>
    <x v="9"/>
    <n v="30"/>
  </r>
  <r>
    <s v="WWW0902"/>
    <s v="2009c-Norcross-KF011-BT3"/>
    <x v="9"/>
    <n v="49"/>
  </r>
  <r>
    <s v="WWW0902"/>
    <s v="2009c-Norcross-KF011-BT3"/>
    <x v="9"/>
    <n v="52"/>
  </r>
  <r>
    <s v="WWW0902"/>
    <s v="2009c-Norcross-KF011-BT3"/>
    <x v="9"/>
    <n v="57"/>
  </r>
  <r>
    <s v="WWW0902"/>
    <s v="2009c-Norcross-KF011-BT3"/>
    <x v="9"/>
    <n v="57"/>
  </r>
  <r>
    <s v="WWW0902"/>
    <s v="2009c-Norcross-KF011-BT3"/>
    <x v="20"/>
    <n v="68"/>
  </r>
  <r>
    <s v="WWW0902"/>
    <s v="2009c-Norcross-KF011-BT3"/>
    <x v="20"/>
    <n v="102"/>
  </r>
  <r>
    <s v="WWW0902"/>
    <s v="2009c-Norcross-KF011-BT3"/>
    <x v="20"/>
    <n v="118"/>
  </r>
  <r>
    <s v="WWW0902"/>
    <s v="2009c-Norcross-KF011-BT3"/>
    <x v="12"/>
    <n v="71"/>
  </r>
  <r>
    <s v="WWW0902"/>
    <s v="2009c-Norcross-KF011-BT3"/>
    <x v="13"/>
    <n v="73"/>
  </r>
  <r>
    <s v="WWW0902"/>
    <s v="2009c-Norcross-KF011-BT3"/>
    <x v="13"/>
    <n v="104"/>
  </r>
  <r>
    <s v="WWW0902"/>
    <s v="2009c-Norcross-KF011-BT3"/>
    <x v="0"/>
    <n v="51"/>
  </r>
  <r>
    <s v="WWW0902"/>
    <s v="2009c-Norcross-KF011-BT3"/>
    <x v="0"/>
    <n v="63"/>
  </r>
  <r>
    <s v="WWW0902"/>
    <s v="2009c-Norcross-KF011-BT3"/>
    <x v="0"/>
    <n v="72"/>
  </r>
  <r>
    <s v="WWW0902"/>
    <s v="2009c-Norcross-KF011-BT3"/>
    <x v="6"/>
    <n v="46"/>
  </r>
  <r>
    <s v="WWW0902"/>
    <s v="2009c-Norcross-KF011-BT3"/>
    <x v="6"/>
    <n v="57"/>
  </r>
  <r>
    <s v="WWW0902"/>
    <s v="2009c-Norcross-KF011-BT3"/>
    <x v="6"/>
    <n v="57"/>
  </r>
  <r>
    <s v="WWW0902"/>
    <s v="2009c-Norcross-KF011-BT3"/>
    <x v="3"/>
    <n v="53"/>
  </r>
  <r>
    <s v="WWW0902"/>
    <s v="2009c-Norcross-KF011-BT3"/>
    <x v="3"/>
    <n v="57"/>
  </r>
  <r>
    <s v="WWW0902"/>
    <s v="2009c-Norcross-KF011-BT3"/>
    <x v="3"/>
    <n v="59"/>
  </r>
  <r>
    <s v="WWW0902"/>
    <s v="2009c-Norcross-KF011-BT3"/>
    <x v="3"/>
    <n v="60"/>
  </r>
  <r>
    <s v="WWW0902"/>
    <s v="2009c-Norcross-KF011-BT3"/>
    <x v="3"/>
    <n v="61"/>
  </r>
  <r>
    <s v="WWW0902"/>
    <s v="2009c-Norcross-KF011-BT3"/>
    <x v="3"/>
    <n v="61"/>
  </r>
  <r>
    <s v="WWW0902"/>
    <s v="2009c-Norcross-KF011-BT3"/>
    <x v="3"/>
    <n v="67"/>
  </r>
  <r>
    <s v="WWW0902"/>
    <s v="2009c-Norcross-KF011-BT3"/>
    <x v="3"/>
    <n v="70"/>
  </r>
  <r>
    <s v="WWW0902"/>
    <s v="2009c-Norcross-KF011-BT3"/>
    <x v="3"/>
    <n v="76"/>
  </r>
  <r>
    <s v="WWW0902"/>
    <s v="2009c-Norcross-KF011-BT3"/>
    <x v="3"/>
    <n v="80"/>
  </r>
  <r>
    <s v="WWW0902"/>
    <s v="2009c-Norcross-KF011-BT3"/>
    <x v="3"/>
    <n v="80"/>
  </r>
  <r>
    <s v="WWW0902"/>
    <s v="2009c-Norcross-KF011-BT3"/>
    <x v="3"/>
    <n v="80"/>
  </r>
  <r>
    <s v="WWW0902"/>
    <s v="2009c-Norcross-KF011-BT3"/>
    <x v="3"/>
    <n v="82"/>
  </r>
  <r>
    <s v="WWW0902"/>
    <s v="2009c-Norcross-KF011-BT3"/>
    <x v="3"/>
    <n v="82"/>
  </r>
  <r>
    <s v="WWW0902"/>
    <s v="2009c-Norcross-KF011-BT3"/>
    <x v="3"/>
    <n v="83"/>
  </r>
  <r>
    <s v="WWW0902"/>
    <s v="2009c-Norcross-KF011-BT3"/>
    <x v="3"/>
    <n v="85"/>
  </r>
  <r>
    <s v="WWW0902"/>
    <s v="2009c-Norcross-KF011-BT3"/>
    <x v="3"/>
    <n v="86"/>
  </r>
  <r>
    <s v="WWW0902"/>
    <s v="2009c-Norcross-KF011-BT3"/>
    <x v="3"/>
    <n v="88"/>
  </r>
  <r>
    <s v="WWW0902"/>
    <s v="2009c-Norcross-KF011-BT3"/>
    <x v="28"/>
    <n v="37"/>
  </r>
  <r>
    <s v="WWW0902"/>
    <s v="2009c-Norcross-KF011-BT3"/>
    <x v="28"/>
    <n v="105"/>
  </r>
  <r>
    <s v="WWW0902"/>
    <s v="2009c-Norcross-KF011-BT3"/>
    <x v="28"/>
    <n v="124"/>
  </r>
  <r>
    <s v="WWW0902"/>
    <s v="2009c-Norcross-KF011-BT3"/>
    <x v="28"/>
    <n v="161"/>
  </r>
  <r>
    <s v="WWW0902"/>
    <s v="2009c-Norcross-KF013-BT7"/>
    <x v="7"/>
    <n v="88"/>
  </r>
  <r>
    <s v="WWW0902"/>
    <s v="2009c-Norcross-KF013-BT7"/>
    <x v="7"/>
    <n v="90"/>
  </r>
  <r>
    <s v="WWW0902"/>
    <s v="2009c-Norcross-KF013-BT7"/>
    <x v="7"/>
    <n v="114"/>
  </r>
  <r>
    <s v="WWW0902"/>
    <s v="2009c-Norcross-KF013-BT7"/>
    <x v="17"/>
    <n v="53"/>
  </r>
  <r>
    <s v="WWW0902"/>
    <s v="2009c-Norcross-KF013-BT7"/>
    <x v="17"/>
    <n v="65"/>
  </r>
  <r>
    <s v="WWW0902"/>
    <s v="2009c-Norcross-KF013-BT7"/>
    <x v="20"/>
    <n v="36"/>
  </r>
  <r>
    <s v="WWW0902"/>
    <s v="2009c-Norcross-KF013-BT7"/>
    <x v="20"/>
    <n v="77"/>
  </r>
  <r>
    <s v="WWW0902"/>
    <s v="2009c-Norcross-KF013-BT7"/>
    <x v="20"/>
    <n v="80"/>
  </r>
  <r>
    <s v="WWW0902"/>
    <s v="2009c-Norcross-KF013-BT7"/>
    <x v="20"/>
    <n v="84"/>
  </r>
  <r>
    <s v="WWW0902"/>
    <s v="2009c-Norcross-KF013-BT7"/>
    <x v="20"/>
    <n v="88"/>
  </r>
  <r>
    <s v="WWW0902"/>
    <s v="2009c-Norcross-KF013-BT7"/>
    <x v="20"/>
    <n v="91"/>
  </r>
  <r>
    <s v="WWW0902"/>
    <s v="2009c-Norcross-KF013-BT7"/>
    <x v="20"/>
    <n v="94"/>
  </r>
  <r>
    <s v="WWW0902"/>
    <s v="2009c-Norcross-KF013-BT7"/>
    <x v="20"/>
    <n v="109"/>
  </r>
  <r>
    <s v="WWW0902"/>
    <s v="2009c-Norcross-KF013-BT7"/>
    <x v="20"/>
    <n v="130"/>
  </r>
  <r>
    <s v="WWW0902"/>
    <s v="2009c-Norcross-KF013-BT7"/>
    <x v="13"/>
    <n v="115"/>
  </r>
  <r>
    <s v="WWW0902"/>
    <s v="2009c-Norcross-KF013-BT7"/>
    <x v="0"/>
    <n v="79"/>
  </r>
  <r>
    <s v="WWW0902"/>
    <s v="2009c-Norcross-KF013-BT7"/>
    <x v="0"/>
    <n v="82"/>
  </r>
  <r>
    <s v="WWW0902"/>
    <s v="2009c-Norcross-KF013-BT7"/>
    <x v="6"/>
    <n v="59"/>
  </r>
  <r>
    <s v="WWW0902"/>
    <s v="2009c-Norcross-KF013-BT7"/>
    <x v="56"/>
    <n v="78"/>
  </r>
  <r>
    <s v="WWW0902"/>
    <s v="2009c-Norcross-KF013-BT7"/>
    <x v="3"/>
    <n v="49"/>
  </r>
  <r>
    <s v="WWW0902"/>
    <s v="2009c-Norcross-KF013-BT7"/>
    <x v="3"/>
    <n v="53"/>
  </r>
  <r>
    <s v="WWW0902"/>
    <s v="2009c-Norcross-KF013-BT7"/>
    <x v="3"/>
    <n v="53"/>
  </r>
  <r>
    <s v="WWW0902"/>
    <s v="2009c-Norcross-KF013-BT7"/>
    <x v="3"/>
    <n v="58"/>
  </r>
  <r>
    <s v="WWW0902"/>
    <s v="2009c-Norcross-KF013-BT7"/>
    <x v="3"/>
    <n v="71"/>
  </r>
  <r>
    <s v="WWW0902"/>
    <s v="2009c-Norcross-KF013-BT7"/>
    <x v="3"/>
    <n v="73"/>
  </r>
  <r>
    <s v="WWW0902"/>
    <s v="2009c-Norcross-KF013-BT7"/>
    <x v="3"/>
    <n v="81"/>
  </r>
  <r>
    <s v="WWW0902"/>
    <s v="2009c-Norcross-KF013-BT7"/>
    <x v="3"/>
    <n v="81"/>
  </r>
  <r>
    <s v="WWW0902"/>
    <s v="2009c-Norcross-KF013-BT7"/>
    <x v="3"/>
    <n v="97"/>
  </r>
  <r>
    <s v="WWW0902"/>
    <s v="2009c-Norcross-KF013-BT7"/>
    <x v="28"/>
    <n v="99"/>
  </r>
  <r>
    <s v="WWW0902"/>
    <s v="2009c-Norcross-KF013-BT7"/>
    <x v="28"/>
    <n v="170"/>
  </r>
  <r>
    <s v="WWW0902"/>
    <s v="2009c-Norcross-KF015-BT29"/>
    <x v="7"/>
    <n v="62"/>
  </r>
  <r>
    <s v="WWW0902"/>
    <s v="2009c-Norcross-KF015-BT29"/>
    <x v="7"/>
    <n v="64"/>
  </r>
  <r>
    <s v="WWW0902"/>
    <s v="2009c-Norcross-KF015-BT29"/>
    <x v="9"/>
    <n v="68"/>
  </r>
  <r>
    <s v="WWW0902"/>
    <s v="2009c-Norcross-KF015-BT29"/>
    <x v="9"/>
    <n v="69"/>
  </r>
  <r>
    <s v="WWW0902"/>
    <s v="2009c-Norcross-KF015-BT29"/>
    <x v="9"/>
    <n v="72"/>
  </r>
  <r>
    <s v="WWW0902"/>
    <s v="2009c-Norcross-KF015-BT29"/>
    <x v="17"/>
    <n v="40"/>
  </r>
  <r>
    <s v="WWW0902"/>
    <s v="2009c-Norcross-KF015-BT29"/>
    <x v="17"/>
    <n v="54"/>
  </r>
  <r>
    <s v="WWW0902"/>
    <s v="2009c-Norcross-KF015-BT29"/>
    <x v="20"/>
    <n v="30"/>
  </r>
  <r>
    <s v="WWW0902"/>
    <s v="2009c-Norcross-KF015-BT29"/>
    <x v="21"/>
    <n v="122"/>
  </r>
  <r>
    <s v="WWW0902"/>
    <s v="2009c-Norcross-KF015-BT29"/>
    <x v="21"/>
    <n v="129"/>
  </r>
  <r>
    <s v="WWW0902"/>
    <s v="2009c-Norcross-KF015-BT29"/>
    <x v="0"/>
    <n v="32"/>
  </r>
  <r>
    <s v="WWW0902"/>
    <s v="2009c-Norcross-KF015-BT29"/>
    <x v="0"/>
    <n v="34"/>
  </r>
  <r>
    <s v="WWW0902"/>
    <s v="2009c-Norcross-KF015-BT29"/>
    <x v="0"/>
    <n v="70"/>
  </r>
  <r>
    <s v="WWW0902"/>
    <s v="2009c-Norcross-KF015-BT29"/>
    <x v="0"/>
    <n v="72"/>
  </r>
  <r>
    <s v="WWW0902"/>
    <s v="2009c-Norcross-KF015-BT29"/>
    <x v="0"/>
    <n v="78"/>
  </r>
  <r>
    <s v="WWW0902"/>
    <s v="2009c-Norcross-KF015-BT29"/>
    <x v="0"/>
    <n v="79"/>
  </r>
  <r>
    <s v="WWW0902"/>
    <s v="2009c-Norcross-KF015-BT29"/>
    <x v="28"/>
    <n v="65"/>
  </r>
  <r>
    <s v="WWW0902"/>
    <s v="2009c-Norcross-KF015-BT29"/>
    <x v="28"/>
    <n v="65"/>
  </r>
  <r>
    <s v="WWW0902"/>
    <s v="2009c-Norcross-KF015-BT29"/>
    <x v="24"/>
    <n v="72"/>
  </r>
  <r>
    <s v="WWW0902"/>
    <s v="2009c-Norcross-KF015-BT29"/>
    <x v="24"/>
    <n v="76"/>
  </r>
  <r>
    <s v="WWW0902"/>
    <s v="2009c-Norcross-KF015-BT29"/>
    <x v="24"/>
    <n v="76"/>
  </r>
  <r>
    <s v="WWW0902"/>
    <s v="2009c-Norcross-KF015-BT29"/>
    <x v="24"/>
    <n v="85"/>
  </r>
  <r>
    <s v="WWW0902"/>
    <s v="2009c-Norcross-KF015-BT29"/>
    <x v="4"/>
    <n v="32"/>
  </r>
  <r>
    <s v="WWW0902"/>
    <s v="2009c-Norcross-KF015-BT29"/>
    <x v="4"/>
    <n v="34"/>
  </r>
  <r>
    <s v="WWW0902"/>
    <s v="2009c-Norcross-KF015-BT29"/>
    <x v="4"/>
    <n v="37"/>
  </r>
  <r>
    <s v="WWW0902"/>
    <s v="2009c-Norcross-KF015-BT29"/>
    <x v="4"/>
    <n v="38"/>
  </r>
  <r>
    <s v="WWW0902"/>
    <s v="2009c-Norcross-KF015-BT29"/>
    <x v="4"/>
    <n v="40"/>
  </r>
  <r>
    <s v="WWW0902"/>
    <s v="2009c-Norcross-KF015-BT29"/>
    <x v="4"/>
    <n v="47"/>
  </r>
  <r>
    <s v="WWW0902"/>
    <s v="2009c-Norcross-KF015-BT29"/>
    <x v="4"/>
    <n v="100"/>
  </r>
  <r>
    <s v="WWW0902"/>
    <s v="2009c-Norcross-KF015-BT29"/>
    <x v="5"/>
    <n v="43"/>
  </r>
  <r>
    <s v="WWW0902"/>
    <s v="2009c-Norcross-KF017-BT4"/>
    <x v="7"/>
    <n v="53"/>
  </r>
  <r>
    <s v="WWW0902"/>
    <s v="2009c-Norcross-KF017-BT4"/>
    <x v="7"/>
    <n v="88"/>
  </r>
  <r>
    <s v="WWW0902"/>
    <s v="2009c-Norcross-KF017-BT4"/>
    <x v="7"/>
    <n v="88"/>
  </r>
  <r>
    <s v="WWW0902"/>
    <s v="2009c-Norcross-KF017-BT4"/>
    <x v="7"/>
    <n v="89"/>
  </r>
  <r>
    <s v="WWW0902"/>
    <s v="2009c-Norcross-KF017-BT4"/>
    <x v="7"/>
    <n v="89"/>
  </r>
  <r>
    <s v="WWW0902"/>
    <s v="2009c-Norcross-KF017-BT4"/>
    <x v="7"/>
    <n v="89"/>
  </r>
  <r>
    <s v="WWW0902"/>
    <s v="2009c-Norcross-KF017-BT4"/>
    <x v="7"/>
    <n v="89"/>
  </r>
  <r>
    <s v="WWW0902"/>
    <s v="2009c-Norcross-KF017-BT4"/>
    <x v="7"/>
    <n v="90"/>
  </r>
  <r>
    <s v="WWW0902"/>
    <s v="2009c-Norcross-KF017-BT4"/>
    <x v="7"/>
    <n v="91"/>
  </r>
  <r>
    <s v="WWW0902"/>
    <s v="2009c-Norcross-KF017-BT4"/>
    <x v="7"/>
    <n v="93"/>
  </r>
  <r>
    <s v="WWW0902"/>
    <s v="2009c-Norcross-KF017-BT4"/>
    <x v="7"/>
    <n v="93"/>
  </r>
  <r>
    <s v="WWW0902"/>
    <s v="2009c-Norcross-KF017-BT4"/>
    <x v="7"/>
    <n v="93"/>
  </r>
  <r>
    <s v="WWW0902"/>
    <s v="2009c-Norcross-KF017-BT4"/>
    <x v="7"/>
    <n v="94"/>
  </r>
  <r>
    <s v="WWW0902"/>
    <s v="2009c-Norcross-KF017-BT4"/>
    <x v="7"/>
    <n v="94"/>
  </r>
  <r>
    <s v="WWW0902"/>
    <s v="2009c-Norcross-KF017-BT4"/>
    <x v="7"/>
    <n v="95"/>
  </r>
  <r>
    <s v="WWW0902"/>
    <s v="2009c-Norcross-KF017-BT4"/>
    <x v="7"/>
    <n v="95"/>
  </r>
  <r>
    <s v="WWW0902"/>
    <s v="2009c-Norcross-KF017-BT4"/>
    <x v="7"/>
    <n v="96"/>
  </r>
  <r>
    <s v="WWW0902"/>
    <s v="2009c-Norcross-KF017-BT4"/>
    <x v="7"/>
    <n v="96"/>
  </r>
  <r>
    <s v="WWW0902"/>
    <s v="2009c-Norcross-KF017-BT4"/>
    <x v="7"/>
    <n v="105"/>
  </r>
  <r>
    <s v="WWW0902"/>
    <s v="2009c-Norcross-KF017-BT4"/>
    <x v="7"/>
    <n v="105"/>
  </r>
  <r>
    <s v="WWW0902"/>
    <s v="2009c-Norcross-KF017-BT4"/>
    <x v="7"/>
    <n v="106"/>
  </r>
  <r>
    <s v="WWW0902"/>
    <s v="2009c-Norcross-KF017-BT4"/>
    <x v="7"/>
    <n v="108"/>
  </r>
  <r>
    <s v="WWW0902"/>
    <s v="2009c-Norcross-KF017-BT4"/>
    <x v="7"/>
    <n v="108"/>
  </r>
  <r>
    <s v="WWW0902"/>
    <s v="2009c-Norcross-KF017-BT4"/>
    <x v="7"/>
    <n v="109"/>
  </r>
  <r>
    <s v="WWW0902"/>
    <s v="2009c-Norcross-KF017-BT4"/>
    <x v="7"/>
    <n v="112"/>
  </r>
  <r>
    <s v="WWW0902"/>
    <s v="2009c-Norcross-KF017-BT4"/>
    <x v="7"/>
    <n v="113"/>
  </r>
  <r>
    <s v="WWW0902"/>
    <s v="2009c-Norcross-KF017-BT4"/>
    <x v="7"/>
    <n v="114"/>
  </r>
  <r>
    <s v="WWW0902"/>
    <s v="2009c-Norcross-KF017-BT4"/>
    <x v="7"/>
    <n v="114"/>
  </r>
  <r>
    <s v="WWW0902"/>
    <s v="2009c-Norcross-KF017-BT4"/>
    <x v="7"/>
    <n v="116"/>
  </r>
  <r>
    <s v="WWW0902"/>
    <s v="2009c-Norcross-KF017-BT4"/>
    <x v="7"/>
    <n v="117"/>
  </r>
  <r>
    <s v="WWW0902"/>
    <s v="2009c-Norcross-KF017-BT4"/>
    <x v="7"/>
    <n v="120"/>
  </r>
  <r>
    <s v="WWW0902"/>
    <s v="2009c-Norcross-KF017-BT4"/>
    <x v="7"/>
    <n v="120"/>
  </r>
  <r>
    <s v="WWW0902"/>
    <s v="2009c-Norcross-KF017-BT4"/>
    <x v="7"/>
    <n v="121"/>
  </r>
  <r>
    <s v="WWW0902"/>
    <s v="2009c-Norcross-KF017-BT4"/>
    <x v="7"/>
    <n v="122"/>
  </r>
  <r>
    <s v="WWW0902"/>
    <s v="2009c-Norcross-KF017-BT4"/>
    <x v="7"/>
    <n v="123"/>
  </r>
  <r>
    <s v="WWW0902"/>
    <s v="2009c-Norcross-KF017-BT4"/>
    <x v="7"/>
    <n v="124"/>
  </r>
  <r>
    <s v="WWW0902"/>
    <s v="2009c-Norcross-KF017-BT4"/>
    <x v="7"/>
    <n v="125"/>
  </r>
  <r>
    <s v="WWW0902"/>
    <s v="2009c-Norcross-KF017-BT4"/>
    <x v="7"/>
    <n v="129"/>
  </r>
  <r>
    <s v="WWW0902"/>
    <s v="2009c-Norcross-KF017-BT4"/>
    <x v="10"/>
    <n v="73"/>
  </r>
  <r>
    <s v="WWW0902"/>
    <s v="2009c-Norcross-KF017-BT4"/>
    <x v="17"/>
    <n v="56"/>
  </r>
  <r>
    <s v="WWW0902"/>
    <s v="2009c-Norcross-KF017-BT4"/>
    <x v="20"/>
    <n v="27"/>
  </r>
  <r>
    <s v="WWW0902"/>
    <s v="2009c-Norcross-KF017-BT4"/>
    <x v="20"/>
    <n v="34"/>
  </r>
  <r>
    <s v="WWW0902"/>
    <s v="2009c-Norcross-KF017-BT4"/>
    <x v="20"/>
    <n v="38"/>
  </r>
  <r>
    <s v="WWW0902"/>
    <s v="2009c-Norcross-KF017-BT4"/>
    <x v="20"/>
    <n v="38"/>
  </r>
  <r>
    <s v="WWW0902"/>
    <s v="2009c-Norcross-KF017-BT4"/>
    <x v="20"/>
    <n v="39"/>
  </r>
  <r>
    <s v="WWW0902"/>
    <s v="2009c-Norcross-KF017-BT4"/>
    <x v="20"/>
    <n v="39"/>
  </r>
  <r>
    <s v="WWW0902"/>
    <s v="2009c-Norcross-KF017-BT4"/>
    <x v="20"/>
    <n v="39"/>
  </r>
  <r>
    <s v="WWW0902"/>
    <s v="2009c-Norcross-KF017-BT4"/>
    <x v="20"/>
    <n v="39"/>
  </r>
  <r>
    <s v="WWW0902"/>
    <s v="2009c-Norcross-KF017-BT4"/>
    <x v="20"/>
    <n v="40"/>
  </r>
  <r>
    <s v="WWW0902"/>
    <s v="2009c-Norcross-KF017-BT4"/>
    <x v="20"/>
    <n v="40"/>
  </r>
  <r>
    <s v="WWW0902"/>
    <s v="2009c-Norcross-KF017-BT4"/>
    <x v="20"/>
    <n v="41"/>
  </r>
  <r>
    <s v="WWW0902"/>
    <s v="2009c-Norcross-KF017-BT4"/>
    <x v="20"/>
    <n v="42"/>
  </r>
  <r>
    <s v="WWW0902"/>
    <s v="2009c-Norcross-KF017-BT4"/>
    <x v="20"/>
    <n v="43"/>
  </r>
  <r>
    <s v="WWW0902"/>
    <s v="2009c-Norcross-KF017-BT4"/>
    <x v="20"/>
    <n v="44"/>
  </r>
  <r>
    <s v="WWW0902"/>
    <s v="2009c-Norcross-KF017-BT4"/>
    <x v="20"/>
    <n v="44"/>
  </r>
  <r>
    <s v="WWW0902"/>
    <s v="2009c-Norcross-KF017-BT4"/>
    <x v="20"/>
    <n v="44"/>
  </r>
  <r>
    <s v="WWW0902"/>
    <s v="2009c-Norcross-KF017-BT4"/>
    <x v="20"/>
    <n v="45"/>
  </r>
  <r>
    <s v="WWW0902"/>
    <s v="2009c-Norcross-KF017-BT4"/>
    <x v="20"/>
    <n v="87"/>
  </r>
  <r>
    <s v="WWW0902"/>
    <s v="2009c-Norcross-KF017-BT4"/>
    <x v="20"/>
    <n v="91"/>
  </r>
  <r>
    <s v="WWW0902"/>
    <s v="2009c-Norcross-KF017-BT4"/>
    <x v="20"/>
    <n v="91"/>
  </r>
  <r>
    <s v="WWW0902"/>
    <s v="2009c-Norcross-KF017-BT4"/>
    <x v="20"/>
    <n v="100"/>
  </r>
  <r>
    <s v="WWW0902"/>
    <s v="2009c-Norcross-KF017-BT4"/>
    <x v="20"/>
    <n v="102"/>
  </r>
  <r>
    <s v="WWW0902"/>
    <s v="2009c-Norcross-KF017-BT4"/>
    <x v="20"/>
    <n v="125"/>
  </r>
  <r>
    <s v="WWW0902"/>
    <s v="2009c-Norcross-KF017-BT4"/>
    <x v="20"/>
    <n v="187"/>
  </r>
  <r>
    <s v="WWW0902"/>
    <s v="2009c-Norcross-KF017-BT4"/>
    <x v="13"/>
    <n v="115"/>
  </r>
  <r>
    <s v="WWW0902"/>
    <s v="2009c-Norcross-KF017-BT4"/>
    <x v="0"/>
    <n v="31"/>
  </r>
  <r>
    <s v="WWW0902"/>
    <s v="2009c-Norcross-KF017-BT4"/>
    <x v="0"/>
    <n v="61"/>
  </r>
  <r>
    <s v="WWW0902"/>
    <s v="2009c-Norcross-KF017-BT4"/>
    <x v="0"/>
    <n v="64"/>
  </r>
  <r>
    <s v="WWW0902"/>
    <s v="2009c-Norcross-KF017-BT4"/>
    <x v="0"/>
    <n v="65"/>
  </r>
  <r>
    <s v="WWW0902"/>
    <s v="2009c-Norcross-KF017-BT4"/>
    <x v="0"/>
    <n v="66"/>
  </r>
  <r>
    <s v="WWW0902"/>
    <s v="2009c-Norcross-KF017-BT4"/>
    <x v="0"/>
    <n v="72"/>
  </r>
  <r>
    <s v="WWW0902"/>
    <s v="2009c-Norcross-KF017-BT4"/>
    <x v="0"/>
    <n v="74"/>
  </r>
  <r>
    <s v="WWW0902"/>
    <s v="2009c-Norcross-KF017-BT4"/>
    <x v="0"/>
    <n v="74"/>
  </r>
  <r>
    <s v="WWW0902"/>
    <s v="2009c-Norcross-KF017-BT4"/>
    <x v="0"/>
    <n v="74"/>
  </r>
  <r>
    <s v="WWW0902"/>
    <s v="2009c-Norcross-KF017-BT4"/>
    <x v="6"/>
    <n v="35"/>
  </r>
  <r>
    <s v="WWW0902"/>
    <s v="2009c-Norcross-KF017-BT4"/>
    <x v="6"/>
    <n v="37"/>
  </r>
  <r>
    <s v="WWW0902"/>
    <s v="2009c-Norcross-KF017-BT4"/>
    <x v="6"/>
    <n v="38"/>
  </r>
  <r>
    <s v="WWW0902"/>
    <s v="2009c-Norcross-KF017-BT4"/>
    <x v="6"/>
    <n v="40"/>
  </r>
  <r>
    <s v="WWW0902"/>
    <s v="2009c-Norcross-KF017-BT4"/>
    <x v="6"/>
    <n v="40"/>
  </r>
  <r>
    <s v="WWW0902"/>
    <s v="2009c-Norcross-KF017-BT4"/>
    <x v="6"/>
    <n v="41"/>
  </r>
  <r>
    <s v="WWW0902"/>
    <s v="2009c-Norcross-KF017-BT4"/>
    <x v="6"/>
    <n v="49"/>
  </r>
  <r>
    <s v="WWW0902"/>
    <s v="2009c-Norcross-KF017-BT4"/>
    <x v="6"/>
    <n v="53"/>
  </r>
  <r>
    <s v="WWW0902"/>
    <s v="2009c-Norcross-KF017-BT4"/>
    <x v="6"/>
    <n v="54"/>
  </r>
  <r>
    <s v="WWW0902"/>
    <s v="2009c-Norcross-KF017-BT4"/>
    <x v="6"/>
    <n v="54"/>
  </r>
  <r>
    <s v="WWW0902"/>
    <s v="2009c-Norcross-KF017-BT4"/>
    <x v="6"/>
    <n v="57"/>
  </r>
  <r>
    <s v="WWW0902"/>
    <s v="2009c-Norcross-KF017-BT4"/>
    <x v="6"/>
    <n v="62"/>
  </r>
  <r>
    <s v="WWW0902"/>
    <s v="2009c-Norcross-KF017-BT4"/>
    <x v="6"/>
    <n v="68"/>
  </r>
  <r>
    <s v="WWW0902"/>
    <s v="2009c-Norcross-KF017-BT4"/>
    <x v="6"/>
    <n v="69"/>
  </r>
  <r>
    <s v="WWW0902"/>
    <s v="2009c-Norcross-KF017-BT4"/>
    <x v="6"/>
    <n v="71"/>
  </r>
  <r>
    <s v="WWW0902"/>
    <s v="2009c-Norcross-KF017-BT4"/>
    <x v="6"/>
    <n v="76"/>
  </r>
  <r>
    <s v="WWW0902"/>
    <s v="2009c-Norcross-KF017-BT4"/>
    <x v="6"/>
    <n v="87"/>
  </r>
  <r>
    <s v="WWW0902"/>
    <s v="2009c-Norcross-KF017-BT4"/>
    <x v="3"/>
    <n v="47"/>
  </r>
  <r>
    <s v="WWW0902"/>
    <s v="2009c-Norcross-KF017-BT4"/>
    <x v="3"/>
    <n v="60"/>
  </r>
  <r>
    <s v="WWW0902"/>
    <s v="2009c-Norcross-KF017-BT4"/>
    <x v="3"/>
    <n v="60"/>
  </r>
  <r>
    <s v="WWW0902"/>
    <s v="2009c-Norcross-KF017-BT4"/>
    <x v="3"/>
    <n v="61"/>
  </r>
  <r>
    <s v="WWW0902"/>
    <s v="2009c-Norcross-KF017-BT4"/>
    <x v="3"/>
    <n v="65"/>
  </r>
  <r>
    <s v="WWW0902"/>
    <s v="2009c-Norcross-KF017-BT4"/>
    <x v="3"/>
    <n v="70"/>
  </r>
  <r>
    <s v="WWW0902"/>
    <s v="2009c-Norcross-KF017-BT4"/>
    <x v="3"/>
    <n v="75"/>
  </r>
  <r>
    <s v="WWW0902"/>
    <s v="2009c-Norcross-KF017-BT4"/>
    <x v="3"/>
    <n v="77"/>
  </r>
  <r>
    <s v="WWW0902"/>
    <s v="2009c-Norcross-KF017-BT4"/>
    <x v="3"/>
    <n v="80"/>
  </r>
  <r>
    <s v="WWW0902"/>
    <s v="2009c-Norcross-KF017-BT4"/>
    <x v="3"/>
    <n v="80"/>
  </r>
  <r>
    <s v="WWW0902"/>
    <s v="2009c-Norcross-KF017-BT4"/>
    <x v="3"/>
    <n v="82"/>
  </r>
  <r>
    <s v="WWW0902"/>
    <s v="2009c-Norcross-KF017-BT4"/>
    <x v="3"/>
    <n v="82"/>
  </r>
  <r>
    <s v="WWW0902"/>
    <s v="2009c-Norcross-KF017-BT4"/>
    <x v="3"/>
    <n v="85"/>
  </r>
  <r>
    <s v="WWW0902"/>
    <s v="2009c-Norcross-KF017-BT4"/>
    <x v="3"/>
    <n v="97"/>
  </r>
  <r>
    <s v="WWW0902"/>
    <s v="2009c-Norcross-KF017-BT4"/>
    <x v="28"/>
    <n v="38"/>
  </r>
  <r>
    <s v="WWW0902"/>
    <s v="2009c-Norcross-KF017-BT4"/>
    <x v="28"/>
    <n v="68"/>
  </r>
  <r>
    <s v="WWW0902"/>
    <s v="2009c-Norcross-KF017-BT4"/>
    <x v="28"/>
    <n v="68"/>
  </r>
  <r>
    <s v="WWW0902"/>
    <s v="2009c-Norcross-KF017-BT4"/>
    <x v="28"/>
    <n v="73"/>
  </r>
  <r>
    <s v="WWW0902"/>
    <s v="2009c-Norcross-KF017-BT4"/>
    <x v="28"/>
    <n v="75"/>
  </r>
  <r>
    <s v="WWW0902"/>
    <s v="2009c-Norcross-KF017-BT4"/>
    <x v="28"/>
    <n v="77"/>
  </r>
  <r>
    <s v="WWW0902"/>
    <s v="2009c-Norcross-KF017-BT4"/>
    <x v="28"/>
    <n v="93"/>
  </r>
  <r>
    <s v="WWW0902"/>
    <s v="2009c-Norcross-KF017-BT4"/>
    <x v="28"/>
    <n v="98"/>
  </r>
  <r>
    <s v="WWW0902"/>
    <s v="2009c-Norcross-KF017-BT4"/>
    <x v="28"/>
    <n v="150"/>
  </r>
  <r>
    <s v="WWW0902"/>
    <s v="2009c-Norcross-KF017-BT4"/>
    <x v="28"/>
    <n v="162"/>
  </r>
  <r>
    <s v="WWW0902"/>
    <s v="2009c-Norcross-KF017-BT4"/>
    <x v="28"/>
    <n v="200"/>
  </r>
  <r>
    <s v="WWW0902"/>
    <s v="2009c-Norcross-KF019-BT11"/>
    <x v="9"/>
    <n v="31"/>
  </r>
  <r>
    <s v="WWW0902"/>
    <s v="2009c-Norcross-KF019-BT11"/>
    <x v="9"/>
    <n v="32"/>
  </r>
  <r>
    <s v="WWW0902"/>
    <s v="2009c-Norcross-KF019-BT11"/>
    <x v="9"/>
    <n v="33"/>
  </r>
  <r>
    <s v="WWW0902"/>
    <s v="2009c-Norcross-KF019-BT11"/>
    <x v="9"/>
    <n v="33"/>
  </r>
  <r>
    <s v="WWW0902"/>
    <s v="2009c-Norcross-KF019-BT11"/>
    <x v="9"/>
    <n v="35"/>
  </r>
  <r>
    <s v="WWW0902"/>
    <s v="2009c-Norcross-KF019-BT11"/>
    <x v="9"/>
    <n v="39"/>
  </r>
  <r>
    <s v="WWW0902"/>
    <s v="2009c-Norcross-KF019-BT11"/>
    <x v="9"/>
    <n v="42"/>
  </r>
  <r>
    <s v="WWW0902"/>
    <s v="2009c-Norcross-KF019-BT11"/>
    <x v="9"/>
    <n v="44"/>
  </r>
  <r>
    <s v="WWW0902"/>
    <s v="2009c-Norcross-KF019-BT11"/>
    <x v="9"/>
    <n v="47"/>
  </r>
  <r>
    <s v="WWW0902"/>
    <s v="2009c-Norcross-KF019-BT11"/>
    <x v="9"/>
    <n v="48"/>
  </r>
  <r>
    <s v="WWW0902"/>
    <s v="2009c-Norcross-KF019-BT11"/>
    <x v="9"/>
    <n v="48"/>
  </r>
  <r>
    <s v="WWW0902"/>
    <s v="2009c-Norcross-KF019-BT11"/>
    <x v="9"/>
    <n v="48"/>
  </r>
  <r>
    <s v="WWW0902"/>
    <s v="2009c-Norcross-KF019-BT11"/>
    <x v="9"/>
    <n v="49"/>
  </r>
  <r>
    <s v="WWW0902"/>
    <s v="2009c-Norcross-KF019-BT11"/>
    <x v="9"/>
    <n v="49"/>
  </r>
  <r>
    <s v="WWW0902"/>
    <s v="2009c-Norcross-KF019-BT11"/>
    <x v="9"/>
    <n v="58"/>
  </r>
  <r>
    <s v="WWW0902"/>
    <s v="2009c-Norcross-KF019-BT11"/>
    <x v="9"/>
    <n v="72"/>
  </r>
  <r>
    <s v="WWW0902"/>
    <s v="2009c-Norcross-KF019-BT11"/>
    <x v="9"/>
    <n v="80"/>
  </r>
  <r>
    <s v="WWW0902"/>
    <s v="2009c-Norcross-KF019-BT11"/>
    <x v="17"/>
    <n v="62"/>
  </r>
  <r>
    <s v="WWW0902"/>
    <s v="2009c-Norcross-KF019-BT11"/>
    <x v="17"/>
    <n v="63"/>
  </r>
  <r>
    <s v="WWW0902"/>
    <s v="2009c-Norcross-KF019-BT11"/>
    <x v="20"/>
    <n v="72"/>
  </r>
  <r>
    <s v="WWW0902"/>
    <s v="2009c-Norcross-KF019-BT11"/>
    <x v="20"/>
    <n v="83"/>
  </r>
  <r>
    <s v="WWW0902"/>
    <s v="2009c-Norcross-KF019-BT11"/>
    <x v="20"/>
    <n v="88"/>
  </r>
  <r>
    <s v="WWW0902"/>
    <s v="2009c-Norcross-KF019-BT11"/>
    <x v="20"/>
    <n v="88"/>
  </r>
  <r>
    <s v="WWW0902"/>
    <s v="2009c-Norcross-KF019-BT11"/>
    <x v="20"/>
    <n v="91"/>
  </r>
  <r>
    <s v="WWW0902"/>
    <s v="2009c-Norcross-KF019-BT11"/>
    <x v="20"/>
    <n v="94"/>
  </r>
  <r>
    <s v="WWW0902"/>
    <s v="2009c-Norcross-KF019-BT11"/>
    <x v="24"/>
    <n v="74"/>
  </r>
  <r>
    <s v="WWW0902"/>
    <s v="2009c-Norcross-KF019-BT11"/>
    <x v="24"/>
    <n v="78"/>
  </r>
  <r>
    <s v="WWW0902"/>
    <s v="2009c-Norcross-KF019-BT11"/>
    <x v="24"/>
    <n v="83"/>
  </r>
  <r>
    <s v="WWW0902"/>
    <s v="2009c-Norcross-KF019-BT11"/>
    <x v="24"/>
    <n v="84"/>
  </r>
  <r>
    <s v="WWW0902"/>
    <s v="2009c-Norcross-KF019-BT11"/>
    <x v="4"/>
    <n v="48"/>
  </r>
  <r>
    <s v="WWW0902"/>
    <s v="2009c-Norcross-KF019-BT11"/>
    <x v="4"/>
    <n v="52"/>
  </r>
  <r>
    <s v="WWW0902"/>
    <s v="2009c-Norcross-KF019-BT11"/>
    <x v="4"/>
    <n v="52"/>
  </r>
  <r>
    <s v="WWW0902"/>
    <s v="2009c-Norcross-KF019-BT11"/>
    <x v="4"/>
    <n v="52"/>
  </r>
  <r>
    <s v="WWW0902"/>
    <s v="2009c-Norcross-KF019-BT11"/>
    <x v="4"/>
    <n v="53"/>
  </r>
  <r>
    <s v="WWW0902"/>
    <s v="2009c-Norcross-KF019-BT11"/>
    <x v="4"/>
    <n v="53"/>
  </r>
  <r>
    <s v="WWW0902"/>
    <s v="2009c-Norcross-KF019-BT11"/>
    <x v="4"/>
    <n v="53"/>
  </r>
  <r>
    <s v="WWW0902"/>
    <s v="2009c-Norcross-KF019-BT11"/>
    <x v="4"/>
    <n v="54"/>
  </r>
  <r>
    <s v="WWW0902"/>
    <s v="2009c-Norcross-KF019-BT11"/>
    <x v="4"/>
    <n v="54"/>
  </r>
  <r>
    <s v="WWW0902"/>
    <s v="2009c-Norcross-KF019-BT11"/>
    <x v="4"/>
    <n v="54"/>
  </r>
  <r>
    <s v="WWW0902"/>
    <s v="2009c-Norcross-KF019-BT11"/>
    <x v="4"/>
    <n v="54"/>
  </r>
  <r>
    <s v="WWW0902"/>
    <s v="2009c-Norcross-KF019-BT11"/>
    <x v="4"/>
    <n v="56"/>
  </r>
  <r>
    <s v="WWW0902"/>
    <s v="2009c-Norcross-KF019-BT11"/>
    <x v="4"/>
    <n v="56"/>
  </r>
  <r>
    <s v="WWW0902"/>
    <s v="2009c-Norcross-KF019-BT11"/>
    <x v="4"/>
    <n v="57"/>
  </r>
  <r>
    <s v="WWW0902"/>
    <s v="2009c-Norcross-KF019-BT11"/>
    <x v="4"/>
    <n v="58"/>
  </r>
  <r>
    <s v="WWW0902"/>
    <s v="2009c-Norcross-KF019-BT11"/>
    <x v="4"/>
    <n v="60"/>
  </r>
  <r>
    <s v="WWW0902"/>
    <s v="2009c-Norcross-KF019-BT11"/>
    <x v="4"/>
    <n v="60"/>
  </r>
  <r>
    <s v="WWW0902"/>
    <s v="2009c-Norcross-KF019-BT11"/>
    <x v="4"/>
    <n v="65"/>
  </r>
  <r>
    <s v="WWW0902"/>
    <s v="2009c-Norcross-KF019-BT11"/>
    <x v="4"/>
    <n v="67"/>
  </r>
  <r>
    <s v="WWW0902"/>
    <s v="2009c-Norcross-KF019-BT11"/>
    <x v="4"/>
    <n v="71"/>
  </r>
  <r>
    <s v="WWW0902"/>
    <s v="2009c-Norcross-KF019-BT11"/>
    <x v="4"/>
    <n v="74"/>
  </r>
  <r>
    <s v="WWW0902"/>
    <s v="2009c-Norcross-KF019-BT11"/>
    <x v="4"/>
    <n v="75"/>
  </r>
  <r>
    <s v="WWW0902"/>
    <s v="2009c-Norcross-KF019-BT11"/>
    <x v="4"/>
    <n v="75"/>
  </r>
  <r>
    <s v="WWW0902"/>
    <s v="2009c-Norcross-KF019-BT11"/>
    <x v="4"/>
    <n v="83"/>
  </r>
  <r>
    <s v="WWW0902"/>
    <s v="2009c-Norcross-KF021-BT12"/>
    <x v="7"/>
    <n v="88"/>
  </r>
  <r>
    <s v="WWW0902"/>
    <s v="2009c-Norcross-KF021-BT12"/>
    <x v="7"/>
    <n v="89"/>
  </r>
  <r>
    <s v="WWW0902"/>
    <s v="2009c-Norcross-KF021-BT12"/>
    <x v="7"/>
    <n v="95"/>
  </r>
  <r>
    <s v="WWW0902"/>
    <s v="2009c-Norcross-KF021-BT12"/>
    <x v="7"/>
    <n v="95"/>
  </r>
  <r>
    <s v="WWW0902"/>
    <s v="2009c-Norcross-KF021-BT12"/>
    <x v="7"/>
    <n v="97"/>
  </r>
  <r>
    <s v="WWW0902"/>
    <s v="2009c-Norcross-KF021-BT12"/>
    <x v="7"/>
    <n v="107"/>
  </r>
  <r>
    <s v="WWW0902"/>
    <s v="2009c-Norcross-KF021-BT12"/>
    <x v="7"/>
    <n v="108"/>
  </r>
  <r>
    <s v="WWW0902"/>
    <s v="2009c-Norcross-KF021-BT12"/>
    <x v="7"/>
    <n v="108"/>
  </r>
  <r>
    <s v="WWW0902"/>
    <s v="2009c-Norcross-KF021-BT12"/>
    <x v="7"/>
    <n v="112"/>
  </r>
  <r>
    <s v="WWW0902"/>
    <s v="2009c-Norcross-KF021-BT12"/>
    <x v="7"/>
    <n v="123"/>
  </r>
  <r>
    <s v="WWW0902"/>
    <s v="2009c-Norcross-KF021-BT12"/>
    <x v="20"/>
    <n v="35"/>
  </r>
  <r>
    <s v="WWW0902"/>
    <s v="2009c-Norcross-KF021-BT12"/>
    <x v="20"/>
    <n v="35"/>
  </r>
  <r>
    <s v="WWW0902"/>
    <s v="2009c-Norcross-KF021-BT12"/>
    <x v="20"/>
    <n v="36"/>
  </r>
  <r>
    <s v="WWW0902"/>
    <s v="2009c-Norcross-KF021-BT12"/>
    <x v="20"/>
    <n v="37"/>
  </r>
  <r>
    <s v="WWW0902"/>
    <s v="2009c-Norcross-KF021-BT12"/>
    <x v="20"/>
    <n v="37"/>
  </r>
  <r>
    <s v="WWW0902"/>
    <s v="2009c-Norcross-KF021-BT12"/>
    <x v="20"/>
    <n v="37"/>
  </r>
  <r>
    <s v="WWW0902"/>
    <s v="2009c-Norcross-KF021-BT12"/>
    <x v="20"/>
    <n v="37"/>
  </r>
  <r>
    <s v="WWW0902"/>
    <s v="2009c-Norcross-KF021-BT12"/>
    <x v="20"/>
    <n v="37"/>
  </r>
  <r>
    <s v="WWW0902"/>
    <s v="2009c-Norcross-KF021-BT12"/>
    <x v="20"/>
    <n v="37"/>
  </r>
  <r>
    <s v="WWW0902"/>
    <s v="2009c-Norcross-KF021-BT12"/>
    <x v="20"/>
    <n v="37"/>
  </r>
  <r>
    <s v="WWW0902"/>
    <s v="2009c-Norcross-KF021-BT12"/>
    <x v="20"/>
    <n v="38"/>
  </r>
  <r>
    <s v="WWW0902"/>
    <s v="2009c-Norcross-KF021-BT12"/>
    <x v="20"/>
    <n v="38"/>
  </r>
  <r>
    <s v="WWW0902"/>
    <s v="2009c-Norcross-KF021-BT12"/>
    <x v="20"/>
    <n v="38"/>
  </r>
  <r>
    <s v="WWW0902"/>
    <s v="2009c-Norcross-KF021-BT12"/>
    <x v="20"/>
    <n v="38"/>
  </r>
  <r>
    <s v="WWW0902"/>
    <s v="2009c-Norcross-KF021-BT12"/>
    <x v="20"/>
    <n v="38"/>
  </r>
  <r>
    <s v="WWW0902"/>
    <s v="2009c-Norcross-KF021-BT12"/>
    <x v="20"/>
    <n v="39"/>
  </r>
  <r>
    <s v="WWW0902"/>
    <s v="2009c-Norcross-KF021-BT12"/>
    <x v="20"/>
    <n v="39"/>
  </r>
  <r>
    <s v="WWW0902"/>
    <s v="2009c-Norcross-KF021-BT12"/>
    <x v="20"/>
    <n v="39"/>
  </r>
  <r>
    <s v="WWW0902"/>
    <s v="2009c-Norcross-KF021-BT12"/>
    <x v="20"/>
    <n v="40"/>
  </r>
  <r>
    <s v="WWW0902"/>
    <s v="2009c-Norcross-KF021-BT12"/>
    <x v="20"/>
    <n v="40"/>
  </r>
  <r>
    <s v="WWW0902"/>
    <s v="2009c-Norcross-KF021-BT12"/>
    <x v="20"/>
    <n v="40"/>
  </r>
  <r>
    <s v="WWW0902"/>
    <s v="2009c-Norcross-KF021-BT12"/>
    <x v="20"/>
    <n v="40"/>
  </r>
  <r>
    <s v="WWW0902"/>
    <s v="2009c-Norcross-KF021-BT12"/>
    <x v="20"/>
    <n v="40"/>
  </r>
  <r>
    <s v="WWW0902"/>
    <s v="2009c-Norcross-KF021-BT12"/>
    <x v="20"/>
    <n v="40"/>
  </r>
  <r>
    <s v="WWW0902"/>
    <s v="2009c-Norcross-KF021-BT12"/>
    <x v="20"/>
    <n v="41"/>
  </r>
  <r>
    <s v="WWW0902"/>
    <s v="2009c-Norcross-KF021-BT12"/>
    <x v="20"/>
    <n v="41"/>
  </r>
  <r>
    <s v="WWW0902"/>
    <s v="2009c-Norcross-KF021-BT12"/>
    <x v="20"/>
    <n v="41"/>
  </r>
  <r>
    <s v="WWW0902"/>
    <s v="2009c-Norcross-KF021-BT12"/>
    <x v="20"/>
    <n v="41"/>
  </r>
  <r>
    <s v="WWW0902"/>
    <s v="2009c-Norcross-KF021-BT12"/>
    <x v="20"/>
    <n v="42"/>
  </r>
  <r>
    <s v="WWW0902"/>
    <s v="2009c-Norcross-KF021-BT12"/>
    <x v="20"/>
    <n v="42"/>
  </r>
  <r>
    <s v="WWW0902"/>
    <s v="2009c-Norcross-KF021-BT12"/>
    <x v="20"/>
    <n v="42"/>
  </r>
  <r>
    <s v="WWW0902"/>
    <s v="2009c-Norcross-KF021-BT12"/>
    <x v="20"/>
    <n v="43"/>
  </r>
  <r>
    <s v="WWW0902"/>
    <s v="2009c-Norcross-KF021-BT12"/>
    <x v="20"/>
    <n v="43"/>
  </r>
  <r>
    <s v="WWW0902"/>
    <s v="2009c-Norcross-KF021-BT12"/>
    <x v="20"/>
    <n v="44"/>
  </r>
  <r>
    <s v="WWW0902"/>
    <s v="2009c-Norcross-KF021-BT12"/>
    <x v="20"/>
    <n v="44"/>
  </r>
  <r>
    <s v="WWW0902"/>
    <s v="2009c-Norcross-KF021-BT12"/>
    <x v="20"/>
    <n v="44"/>
  </r>
  <r>
    <s v="WWW0902"/>
    <s v="2009c-Norcross-KF021-BT12"/>
    <x v="20"/>
    <n v="44"/>
  </r>
  <r>
    <s v="WWW0902"/>
    <s v="2009c-Norcross-KF021-BT12"/>
    <x v="20"/>
    <n v="45"/>
  </r>
  <r>
    <s v="WWW0902"/>
    <s v="2009c-Norcross-KF021-BT12"/>
    <x v="20"/>
    <n v="45"/>
  </r>
  <r>
    <s v="WWW0902"/>
    <s v="2009c-Norcross-KF021-BT12"/>
    <x v="20"/>
    <n v="46"/>
  </r>
  <r>
    <s v="WWW0902"/>
    <s v="2009c-Norcross-KF021-BT12"/>
    <x v="20"/>
    <n v="80"/>
  </r>
  <r>
    <s v="WWW0902"/>
    <s v="2009c-Norcross-KF021-BT12"/>
    <x v="20"/>
    <n v="92"/>
  </r>
  <r>
    <s v="WWW0902"/>
    <s v="2009c-Norcross-KF021-BT12"/>
    <x v="20"/>
    <n v="98"/>
  </r>
  <r>
    <s v="WWW0902"/>
    <s v="2009c-Norcross-KF021-BT12"/>
    <x v="20"/>
    <n v="111"/>
  </r>
  <r>
    <s v="WWW0902"/>
    <s v="2009c-Norcross-KF021-BT12"/>
    <x v="20"/>
    <n v="112"/>
  </r>
  <r>
    <s v="WWW0902"/>
    <s v="2009c-Norcross-KF021-BT12"/>
    <x v="20"/>
    <n v="114"/>
  </r>
  <r>
    <s v="WWW0902"/>
    <s v="2009c-Norcross-KF021-BT12"/>
    <x v="20"/>
    <n v="118"/>
  </r>
  <r>
    <s v="WWW0902"/>
    <s v="2009c-Norcross-KF021-BT12"/>
    <x v="0"/>
    <n v="64"/>
  </r>
  <r>
    <s v="WWW0902"/>
    <s v="2009c-Norcross-KF021-BT12"/>
    <x v="6"/>
    <n v="36"/>
  </r>
  <r>
    <s v="WWW0902"/>
    <s v="2009c-Norcross-KF021-BT12"/>
    <x v="6"/>
    <n v="39"/>
  </r>
  <r>
    <s v="WWW0902"/>
    <s v="2009c-Norcross-KF021-BT12"/>
    <x v="6"/>
    <n v="52"/>
  </r>
  <r>
    <s v="WWW0902"/>
    <s v="2009c-Norcross-KF021-BT12"/>
    <x v="6"/>
    <n v="53"/>
  </r>
  <r>
    <s v="WWW0902"/>
    <s v="2009c-Norcross-KF021-BT12"/>
    <x v="6"/>
    <n v="54"/>
  </r>
  <r>
    <s v="WWW0902"/>
    <s v="2009c-Norcross-KF021-BT12"/>
    <x v="6"/>
    <n v="57"/>
  </r>
  <r>
    <s v="WWW0902"/>
    <s v="2009c-Norcross-KF021-BT12"/>
    <x v="6"/>
    <n v="64"/>
  </r>
  <r>
    <s v="WWW0902"/>
    <s v="2009c-Norcross-KF021-BT12"/>
    <x v="3"/>
    <n v="59"/>
  </r>
  <r>
    <s v="WWW0902"/>
    <s v="2009c-Norcross-KF021-BT12"/>
    <x v="3"/>
    <n v="76"/>
  </r>
  <r>
    <s v="WWW0902"/>
    <s v="2009c-Norcross-KF021-BT12"/>
    <x v="3"/>
    <n v="88"/>
  </r>
  <r>
    <s v="WWW0902"/>
    <s v="2009c-Norcross-KF021-BT12"/>
    <x v="28"/>
    <n v="71"/>
  </r>
  <r>
    <s v="WWW0902"/>
    <s v="2009c-Norcross-KF021-BT12"/>
    <x v="4"/>
    <n v="41"/>
  </r>
  <r>
    <s v="WWW0902"/>
    <s v="2009c-Norcross-KF021-BT12"/>
    <x v="4"/>
    <n v="42"/>
  </r>
  <r>
    <s v="WWW0902"/>
    <s v="2009c-Norcross-KF023-BT13"/>
    <x v="7"/>
    <n v="89"/>
  </r>
  <r>
    <s v="WWW0902"/>
    <s v="2009c-Norcross-KF023-BT13"/>
    <x v="7"/>
    <n v="90"/>
  </r>
  <r>
    <s v="WWW0902"/>
    <s v="2009c-Norcross-KF023-BT13"/>
    <x v="7"/>
    <n v="92"/>
  </r>
  <r>
    <s v="WWW0902"/>
    <s v="2009c-Norcross-KF023-BT13"/>
    <x v="7"/>
    <n v="92"/>
  </r>
  <r>
    <s v="WWW0902"/>
    <s v="2009c-Norcross-KF023-BT13"/>
    <x v="7"/>
    <n v="94"/>
  </r>
  <r>
    <s v="WWW0902"/>
    <s v="2009c-Norcross-KF023-BT13"/>
    <x v="7"/>
    <n v="106"/>
  </r>
  <r>
    <s v="WWW0902"/>
    <s v="2009c-Norcross-KF023-BT13"/>
    <x v="7"/>
    <n v="108"/>
  </r>
  <r>
    <s v="WWW0902"/>
    <s v="2009c-Norcross-KF023-BT13"/>
    <x v="7"/>
    <n v="116"/>
  </r>
  <r>
    <s v="WWW0902"/>
    <s v="2009c-Norcross-KF023-BT13"/>
    <x v="20"/>
    <n v="82"/>
  </r>
  <r>
    <s v="WWW0902"/>
    <s v="2009c-Norcross-KF023-BT13"/>
    <x v="20"/>
    <n v="86"/>
  </r>
  <r>
    <s v="WWW0902"/>
    <s v="2009c-Norcross-KF023-BT13"/>
    <x v="20"/>
    <n v="95"/>
  </r>
  <r>
    <s v="WWW0902"/>
    <s v="2009c-Norcross-KF023-BT13"/>
    <x v="20"/>
    <n v="99"/>
  </r>
  <r>
    <s v="WWW0902"/>
    <s v="2009c-Norcross-KF023-BT13"/>
    <x v="20"/>
    <n v="101"/>
  </r>
  <r>
    <s v="WWW0902"/>
    <s v="2009c-Norcross-KF023-BT13"/>
    <x v="20"/>
    <n v="105"/>
  </r>
  <r>
    <s v="WWW0902"/>
    <s v="2009c-Norcross-KF023-BT13"/>
    <x v="20"/>
    <n v="110"/>
  </r>
  <r>
    <s v="WWW0902"/>
    <s v="2009c-Norcross-KF023-BT13"/>
    <x v="13"/>
    <n v="74"/>
  </r>
  <r>
    <s v="WWW0902"/>
    <s v="2009c-Norcross-KF023-BT13"/>
    <x v="13"/>
    <n v="79"/>
  </r>
  <r>
    <s v="WWW0902"/>
    <s v="2009c-Norcross-KF023-BT13"/>
    <x v="13"/>
    <n v="83"/>
  </r>
  <r>
    <s v="WWW0902"/>
    <s v="2009c-Norcross-KF023-BT13"/>
    <x v="13"/>
    <n v="91"/>
  </r>
  <r>
    <s v="WWW0902"/>
    <s v="2009c-Norcross-KF023-BT13"/>
    <x v="13"/>
    <n v="97"/>
  </r>
  <r>
    <s v="WWW0902"/>
    <s v="2009c-Norcross-KF023-BT13"/>
    <x v="0"/>
    <n v="72"/>
  </r>
  <r>
    <s v="WWW0902"/>
    <s v="2009c-Norcross-KF023-BT13"/>
    <x v="6"/>
    <n v="76"/>
  </r>
  <r>
    <s v="WWW0902"/>
    <s v="2009c-Norcross-KF023-BT13"/>
    <x v="6"/>
    <n v="85"/>
  </r>
  <r>
    <s v="WWW0902"/>
    <s v="2009c-Norcross-KF023-BT13"/>
    <x v="6"/>
    <n v="179"/>
  </r>
  <r>
    <s v="WWW0902"/>
    <s v="2009c-Norcross-KF023-BT13"/>
    <x v="3"/>
    <n v="50"/>
  </r>
  <r>
    <s v="WWW0902"/>
    <s v="2009c-Norcross-KF023-BT13"/>
    <x v="3"/>
    <n v="72"/>
  </r>
  <r>
    <s v="WWW0902"/>
    <s v="2009c-Norcross-KF023-BT13"/>
    <x v="3"/>
    <n v="75"/>
  </r>
  <r>
    <s v="WWW0902"/>
    <s v="2009c-Norcross-KF023-BT13"/>
    <x v="28"/>
    <n v="63"/>
  </r>
  <r>
    <s v="WWW0902"/>
    <s v="2009c-Norcross-KF023-BT13"/>
    <x v="28"/>
    <n v="66"/>
  </r>
  <r>
    <s v="WWW0902"/>
    <s v="2009c-Norcross-KF023-BT13"/>
    <x v="28"/>
    <n v="71"/>
  </r>
  <r>
    <s v="WWW0902"/>
    <s v="2009c-Norcross-KF023-BT13"/>
    <x v="4"/>
    <n v="52"/>
  </r>
  <r>
    <s v="WWW0902"/>
    <s v="2009c-Norcross-KF023-BT13"/>
    <x v="4"/>
    <n v="56"/>
  </r>
  <r>
    <s v="WWW0902"/>
    <s v="2009c-Norcross-KF025-BT30"/>
    <x v="7"/>
    <n v="78"/>
  </r>
  <r>
    <s v="WWW0902"/>
    <s v="2009c-Norcross-KF025-BT30"/>
    <x v="7"/>
    <n v="79"/>
  </r>
  <r>
    <s v="WWW0902"/>
    <s v="2009c-Norcross-KF025-BT30"/>
    <x v="7"/>
    <n v="80"/>
  </r>
  <r>
    <s v="WWW0902"/>
    <s v="2009c-Norcross-KF025-BT30"/>
    <x v="7"/>
    <n v="81"/>
  </r>
  <r>
    <s v="WWW0902"/>
    <s v="2009c-Norcross-KF025-BT30"/>
    <x v="7"/>
    <n v="82"/>
  </r>
  <r>
    <s v="WWW0902"/>
    <s v="2009c-Norcross-KF025-BT30"/>
    <x v="7"/>
    <n v="82"/>
  </r>
  <r>
    <s v="WWW0902"/>
    <s v="2009c-Norcross-KF025-BT30"/>
    <x v="7"/>
    <n v="83"/>
  </r>
  <r>
    <s v="WWW0902"/>
    <s v="2009c-Norcross-KF025-BT30"/>
    <x v="7"/>
    <n v="84"/>
  </r>
  <r>
    <s v="WWW0902"/>
    <s v="2009c-Norcross-KF025-BT30"/>
    <x v="7"/>
    <n v="84"/>
  </r>
  <r>
    <s v="WWW0902"/>
    <s v="2009c-Norcross-KF025-BT30"/>
    <x v="7"/>
    <n v="84"/>
  </r>
  <r>
    <s v="WWW0902"/>
    <s v="2009c-Norcross-KF025-BT30"/>
    <x v="7"/>
    <n v="84"/>
  </r>
  <r>
    <s v="WWW0902"/>
    <s v="2009c-Norcross-KF025-BT30"/>
    <x v="7"/>
    <n v="84"/>
  </r>
  <r>
    <s v="WWW0902"/>
    <s v="2009c-Norcross-KF025-BT30"/>
    <x v="7"/>
    <n v="85"/>
  </r>
  <r>
    <s v="WWW0902"/>
    <s v="2009c-Norcross-KF025-BT30"/>
    <x v="7"/>
    <n v="85"/>
  </r>
  <r>
    <s v="WWW0902"/>
    <s v="2009c-Norcross-KF025-BT30"/>
    <x v="7"/>
    <n v="85"/>
  </r>
  <r>
    <s v="WWW0902"/>
    <s v="2009c-Norcross-KF025-BT30"/>
    <x v="7"/>
    <n v="86"/>
  </r>
  <r>
    <s v="WWW0902"/>
    <s v="2009c-Norcross-KF025-BT30"/>
    <x v="7"/>
    <n v="86"/>
  </r>
  <r>
    <s v="WWW0902"/>
    <s v="2009c-Norcross-KF025-BT30"/>
    <x v="7"/>
    <n v="87"/>
  </r>
  <r>
    <s v="WWW0902"/>
    <s v="2009c-Norcross-KF025-BT30"/>
    <x v="7"/>
    <n v="87"/>
  </r>
  <r>
    <s v="WWW0902"/>
    <s v="2009c-Norcross-KF025-BT30"/>
    <x v="7"/>
    <n v="87"/>
  </r>
  <r>
    <s v="WWW0902"/>
    <s v="2009c-Norcross-KF025-BT30"/>
    <x v="7"/>
    <n v="87"/>
  </r>
  <r>
    <s v="WWW0902"/>
    <s v="2009c-Norcross-KF025-BT30"/>
    <x v="7"/>
    <n v="88"/>
  </r>
  <r>
    <s v="WWW0902"/>
    <s v="2009c-Norcross-KF025-BT30"/>
    <x v="7"/>
    <n v="88"/>
  </r>
  <r>
    <s v="WWW0902"/>
    <s v="2009c-Norcross-KF025-BT30"/>
    <x v="7"/>
    <n v="89"/>
  </r>
  <r>
    <s v="WWW0902"/>
    <s v="2009c-Norcross-KF025-BT30"/>
    <x v="7"/>
    <n v="89"/>
  </r>
  <r>
    <s v="WWW0902"/>
    <s v="2009c-Norcross-KF025-BT30"/>
    <x v="7"/>
    <n v="89"/>
  </r>
  <r>
    <s v="WWW0902"/>
    <s v="2009c-Norcross-KF025-BT30"/>
    <x v="7"/>
    <n v="90"/>
  </r>
  <r>
    <s v="WWW0902"/>
    <s v="2009c-Norcross-KF025-BT30"/>
    <x v="7"/>
    <n v="90"/>
  </r>
  <r>
    <s v="WWW0902"/>
    <s v="2009c-Norcross-KF025-BT30"/>
    <x v="7"/>
    <n v="91"/>
  </r>
  <r>
    <s v="WWW0902"/>
    <s v="2009c-Norcross-KF025-BT30"/>
    <x v="7"/>
    <n v="91"/>
  </r>
  <r>
    <s v="WWW0902"/>
    <s v="2009c-Norcross-KF025-BT30"/>
    <x v="7"/>
    <n v="92"/>
  </r>
  <r>
    <s v="WWW0902"/>
    <s v="2009c-Norcross-KF025-BT30"/>
    <x v="7"/>
    <n v="94"/>
  </r>
  <r>
    <s v="WWW0902"/>
    <s v="2009c-Norcross-KF025-BT30"/>
    <x v="7"/>
    <n v="94"/>
  </r>
  <r>
    <s v="WWW0902"/>
    <s v="2009c-Norcross-KF025-BT30"/>
    <x v="7"/>
    <n v="95"/>
  </r>
  <r>
    <s v="WWW0902"/>
    <s v="2009c-Norcross-KF025-BT30"/>
    <x v="7"/>
    <n v="100"/>
  </r>
  <r>
    <s v="WWW0902"/>
    <s v="2009c-Norcross-KF025-BT30"/>
    <x v="7"/>
    <n v="103"/>
  </r>
  <r>
    <s v="WWW0902"/>
    <s v="2009c-Norcross-KF025-BT30"/>
    <x v="7"/>
    <n v="106"/>
  </r>
  <r>
    <s v="WWW0902"/>
    <s v="2009c-Norcross-KF025-BT30"/>
    <x v="7"/>
    <n v="106"/>
  </r>
  <r>
    <s v="WWW0902"/>
    <s v="2009c-Norcross-KF025-BT30"/>
    <x v="7"/>
    <n v="106"/>
  </r>
  <r>
    <s v="WWW0902"/>
    <s v="2009c-Norcross-KF025-BT30"/>
    <x v="7"/>
    <n v="109"/>
  </r>
  <r>
    <s v="WWW0902"/>
    <s v="2009c-Norcross-KF025-BT30"/>
    <x v="7"/>
    <n v="111"/>
  </r>
  <r>
    <s v="WWW0902"/>
    <s v="2009c-Norcross-KF025-BT30"/>
    <x v="7"/>
    <n v="113"/>
  </r>
  <r>
    <s v="WWW0902"/>
    <s v="2009c-Norcross-KF025-BT30"/>
    <x v="7"/>
    <n v="113"/>
  </r>
  <r>
    <s v="WWW0902"/>
    <s v="2009c-Norcross-KF025-BT30"/>
    <x v="7"/>
    <n v="113"/>
  </r>
  <r>
    <s v="WWW0902"/>
    <s v="2009c-Norcross-KF025-BT30"/>
    <x v="7"/>
    <n v="116"/>
  </r>
  <r>
    <s v="WWW0902"/>
    <s v="2009c-Norcross-KF025-BT30"/>
    <x v="7"/>
    <n v="117"/>
  </r>
  <r>
    <s v="WWW0902"/>
    <s v="2009c-Norcross-KF025-BT30"/>
    <x v="7"/>
    <n v="119"/>
  </r>
  <r>
    <s v="WWW0902"/>
    <s v="2009c-Norcross-KF025-BT30"/>
    <x v="7"/>
    <n v="121"/>
  </r>
  <r>
    <s v="WWW0902"/>
    <s v="2009c-Norcross-KF025-BT30"/>
    <x v="7"/>
    <n v="121"/>
  </r>
  <r>
    <s v="WWW0902"/>
    <s v="2009c-Norcross-KF025-BT30"/>
    <x v="7"/>
    <n v="122"/>
  </r>
  <r>
    <s v="WWW0902"/>
    <s v="2009c-Norcross-KF025-BT30"/>
    <x v="7"/>
    <n v="122"/>
  </r>
  <r>
    <s v="WWW0902"/>
    <s v="2009c-Norcross-KF025-BT30"/>
    <x v="7"/>
    <n v="123"/>
  </r>
  <r>
    <s v="WWW0902"/>
    <s v="2009c-Norcross-KF025-BT30"/>
    <x v="7"/>
    <n v="123"/>
  </r>
  <r>
    <s v="WWW0902"/>
    <s v="2009c-Norcross-KF025-BT30"/>
    <x v="7"/>
    <n v="131"/>
  </r>
  <r>
    <s v="WWW0902"/>
    <s v="2009c-Norcross-KF025-BT30"/>
    <x v="7"/>
    <n v="133"/>
  </r>
  <r>
    <s v="WWW0902"/>
    <s v="2009c-Norcross-KF025-BT30"/>
    <x v="7"/>
    <n v="136"/>
  </r>
  <r>
    <s v="WWW0902"/>
    <s v="2009c-Norcross-KF025-BT30"/>
    <x v="9"/>
    <n v="55"/>
  </r>
  <r>
    <s v="WWW0902"/>
    <s v="2009c-Norcross-KF025-BT30"/>
    <x v="9"/>
    <n v="58"/>
  </r>
  <r>
    <s v="WWW0902"/>
    <s v="2009c-Norcross-KF025-BT30"/>
    <x v="9"/>
    <n v="61"/>
  </r>
  <r>
    <s v="WWW0902"/>
    <s v="2009c-Norcross-KF025-BT30"/>
    <x v="9"/>
    <n v="75"/>
  </r>
  <r>
    <s v="WWW0902"/>
    <s v="2009c-Norcross-KF025-BT30"/>
    <x v="20"/>
    <n v="93"/>
  </r>
  <r>
    <s v="WWW0902"/>
    <s v="2009c-Norcross-KF025-BT30"/>
    <x v="20"/>
    <n v="95"/>
  </r>
  <r>
    <s v="WWW0902"/>
    <s v="2009c-Norcross-KF025-BT30"/>
    <x v="20"/>
    <n v="109"/>
  </r>
  <r>
    <s v="WWW0902"/>
    <s v="2009c-Norcross-KF025-BT30"/>
    <x v="20"/>
    <n v="111"/>
  </r>
  <r>
    <s v="WWW0902"/>
    <s v="2009c-Norcross-KF025-BT30"/>
    <x v="13"/>
    <n v="85"/>
  </r>
  <r>
    <s v="WWW0902"/>
    <s v="2009c-Norcross-KF025-BT30"/>
    <x v="28"/>
    <n v="65"/>
  </r>
  <r>
    <s v="WWW0902"/>
    <s v="2009c-Norcross-KF025-BT30"/>
    <x v="28"/>
    <n v="66"/>
  </r>
  <r>
    <s v="WWW0902"/>
    <s v="2009c-Norcross-KF025-BT30"/>
    <x v="28"/>
    <n v="67"/>
  </r>
  <r>
    <s v="WWW0902"/>
    <s v="2009c-Norcross-KF025-BT30"/>
    <x v="28"/>
    <n v="67"/>
  </r>
  <r>
    <s v="WWW0902"/>
    <s v="2009c-Norcross-KF025-BT30"/>
    <x v="28"/>
    <n v="68"/>
  </r>
  <r>
    <s v="WWW0902"/>
    <s v="2009c-Norcross-KF025-BT30"/>
    <x v="28"/>
    <n v="120"/>
  </r>
  <r>
    <s v="RUSALCA-2009"/>
    <s v="2009e-Norcross-BS22-BT23"/>
    <x v="11"/>
    <n v="67"/>
  </r>
  <r>
    <s v="RUSALCA-2009"/>
    <s v="2009e-Norcross-BS22-BT23"/>
    <x v="11"/>
    <n v="86"/>
  </r>
  <r>
    <s v="RUSALCA-2009"/>
    <s v="2009e-Norcross-BS22-BT23"/>
    <x v="11"/>
    <n v="95"/>
  </r>
  <r>
    <s v="RUSALCA-2009"/>
    <s v="2009e-Norcross-BS22-BT23"/>
    <x v="0"/>
    <n v="36"/>
  </r>
  <r>
    <s v="RUSALCA-2009"/>
    <s v="2009e-Norcross-BS22-BT23"/>
    <x v="0"/>
    <n v="37"/>
  </r>
  <r>
    <s v="RUSALCA-2009"/>
    <s v="2009e-Norcross-BS22-BT23"/>
    <x v="0"/>
    <n v="40"/>
  </r>
  <r>
    <s v="RUSALCA-2009"/>
    <s v="2009e-Norcross-BS22-BT23"/>
    <x v="0"/>
    <n v="44"/>
  </r>
  <r>
    <s v="RUSALCA-2009"/>
    <s v="2009e-Norcross-BS22-BT23"/>
    <x v="0"/>
    <n v="97"/>
  </r>
  <r>
    <s v="RUSALCA-2009"/>
    <s v="2009e-Norcross-BS22-BT23"/>
    <x v="0"/>
    <n v="107"/>
  </r>
  <r>
    <s v="RUSALCA-2009"/>
    <s v="2009e-Norcross-BS22-BT23"/>
    <x v="0"/>
    <n v="111"/>
  </r>
  <r>
    <s v="RUSALCA-2009"/>
    <s v="2009e-Norcross-BS22-BT23"/>
    <x v="0"/>
    <n v="111"/>
  </r>
  <r>
    <s v="RUSALCA-2009"/>
    <s v="2009e-Norcross-BS22-BT23"/>
    <x v="0"/>
    <n v="130"/>
  </r>
  <r>
    <s v="RUSALCA-2009"/>
    <s v="2009e-Norcross-BS22-BT23"/>
    <x v="6"/>
    <n v="88"/>
  </r>
  <r>
    <s v="RUSALCA-2009"/>
    <s v="2009e-Norcross-BS22-BT23"/>
    <x v="54"/>
    <n v="98"/>
  </r>
  <r>
    <s v="RUSALCA-2009"/>
    <s v="2009e-Norcross-BS22-BT23"/>
    <x v="54"/>
    <n v="112"/>
  </r>
  <r>
    <s v="RUSALCA-2009"/>
    <s v="2009e-Norcross-BS22-BT23"/>
    <x v="57"/>
    <n v="69"/>
  </r>
  <r>
    <s v="RUSALCA-2009"/>
    <s v="2009e-Norcross-BS22-BT23"/>
    <x v="3"/>
    <n v="82"/>
  </r>
  <r>
    <s v="RUSALCA-2009"/>
    <s v="2009e-Norcross-BS22-BT23"/>
    <x v="3"/>
    <n v="98"/>
  </r>
  <r>
    <s v="RUSALCA-2009"/>
    <s v="2009e-Norcross-BS22-BT23"/>
    <x v="3"/>
    <n v="101"/>
  </r>
  <r>
    <s v="RUSALCA-2009"/>
    <s v="2009e-Norcross-BS22-BT23"/>
    <x v="3"/>
    <n v="102"/>
  </r>
  <r>
    <s v="RUSALCA-2009"/>
    <s v="2009e-Norcross-BS22-BT23"/>
    <x v="3"/>
    <n v="103"/>
  </r>
  <r>
    <s v="RUSALCA-2009"/>
    <s v="2009e-Norcross-BS22-BT23"/>
    <x v="3"/>
    <n v="104"/>
  </r>
  <r>
    <s v="RUSALCA-2009"/>
    <s v="2009e-Norcross-BS22-BT23"/>
    <x v="3"/>
    <n v="108"/>
  </r>
  <r>
    <s v="RUSALCA-2009"/>
    <s v="2009e-Norcross-BS22-BT23"/>
    <x v="3"/>
    <n v="109"/>
  </r>
  <r>
    <s v="RUSALCA-2009"/>
    <s v="2009e-Norcross-BS22-BT23"/>
    <x v="3"/>
    <n v="109"/>
  </r>
  <r>
    <s v="RUSALCA-2009"/>
    <s v="2009e-Norcross-BS22-BT23"/>
    <x v="3"/>
    <n v="109"/>
  </r>
  <r>
    <s v="RUSALCA-2009"/>
    <s v="2009e-Norcross-BS22-BT23"/>
    <x v="3"/>
    <n v="110"/>
  </r>
  <r>
    <s v="RUSALCA-2009"/>
    <s v="2009e-Norcross-BS22-BT23"/>
    <x v="3"/>
    <n v="110"/>
  </r>
  <r>
    <s v="RUSALCA-2009"/>
    <s v="2009e-Norcross-BS22-BT23"/>
    <x v="3"/>
    <n v="111"/>
  </r>
  <r>
    <s v="RUSALCA-2009"/>
    <s v="2009e-Norcross-BS22-BT23"/>
    <x v="3"/>
    <n v="111"/>
  </r>
  <r>
    <s v="RUSALCA-2009"/>
    <s v="2009e-Norcross-BS22-BT23"/>
    <x v="3"/>
    <n v="111"/>
  </r>
  <r>
    <s v="RUSALCA-2009"/>
    <s v="2009e-Norcross-BS22-BT23"/>
    <x v="3"/>
    <n v="111"/>
  </r>
  <r>
    <s v="RUSALCA-2009"/>
    <s v="2009e-Norcross-BS22-BT23"/>
    <x v="3"/>
    <n v="111"/>
  </r>
  <r>
    <s v="RUSALCA-2009"/>
    <s v="2009e-Norcross-BS22-BT23"/>
    <x v="3"/>
    <n v="111"/>
  </r>
  <r>
    <s v="RUSALCA-2009"/>
    <s v="2009e-Norcross-BS22-BT23"/>
    <x v="3"/>
    <n v="112"/>
  </r>
  <r>
    <s v="RUSALCA-2009"/>
    <s v="2009e-Norcross-BS22-BT23"/>
    <x v="3"/>
    <n v="112"/>
  </r>
  <r>
    <s v="RUSALCA-2009"/>
    <s v="2009e-Norcross-BS22-BT23"/>
    <x v="3"/>
    <n v="112"/>
  </r>
  <r>
    <s v="RUSALCA-2009"/>
    <s v="2009e-Norcross-BS22-BT23"/>
    <x v="3"/>
    <n v="113"/>
  </r>
  <r>
    <s v="RUSALCA-2009"/>
    <s v="2009e-Norcross-BS22-BT23"/>
    <x v="3"/>
    <n v="114"/>
  </r>
  <r>
    <s v="RUSALCA-2009"/>
    <s v="2009e-Norcross-BS22-BT23"/>
    <x v="3"/>
    <n v="114"/>
  </r>
  <r>
    <s v="RUSALCA-2009"/>
    <s v="2009e-Norcross-BS22-BT23"/>
    <x v="3"/>
    <n v="114"/>
  </r>
  <r>
    <s v="RUSALCA-2009"/>
    <s v="2009e-Norcross-BS22-BT23"/>
    <x v="3"/>
    <n v="114"/>
  </r>
  <r>
    <s v="RUSALCA-2009"/>
    <s v="2009e-Norcross-BS22-BT23"/>
    <x v="3"/>
    <n v="114"/>
  </r>
  <r>
    <s v="RUSALCA-2009"/>
    <s v="2009e-Norcross-BS22-BT23"/>
    <x v="3"/>
    <n v="115"/>
  </r>
  <r>
    <s v="RUSALCA-2009"/>
    <s v="2009e-Norcross-BS22-BT23"/>
    <x v="3"/>
    <n v="115"/>
  </r>
  <r>
    <s v="RUSALCA-2009"/>
    <s v="2009e-Norcross-BS22-BT23"/>
    <x v="3"/>
    <n v="115"/>
  </r>
  <r>
    <s v="RUSALCA-2009"/>
    <s v="2009e-Norcross-BS22-BT23"/>
    <x v="3"/>
    <n v="115"/>
  </r>
  <r>
    <s v="RUSALCA-2009"/>
    <s v="2009e-Norcross-BS22-BT23"/>
    <x v="3"/>
    <n v="115"/>
  </r>
  <r>
    <s v="RUSALCA-2009"/>
    <s v="2009e-Norcross-BS22-BT23"/>
    <x v="3"/>
    <n v="116"/>
  </r>
  <r>
    <s v="RUSALCA-2009"/>
    <s v="2009e-Norcross-BS22-BT23"/>
    <x v="3"/>
    <n v="116"/>
  </r>
  <r>
    <s v="RUSALCA-2009"/>
    <s v="2009e-Norcross-BS22-BT23"/>
    <x v="3"/>
    <n v="117"/>
  </r>
  <r>
    <s v="RUSALCA-2009"/>
    <s v="2009e-Norcross-BS22-BT23"/>
    <x v="3"/>
    <n v="117"/>
  </r>
  <r>
    <s v="RUSALCA-2009"/>
    <s v="2009e-Norcross-BS22-BT23"/>
    <x v="3"/>
    <n v="117"/>
  </r>
  <r>
    <s v="RUSALCA-2009"/>
    <s v="2009e-Norcross-BS22-BT23"/>
    <x v="3"/>
    <n v="117"/>
  </r>
  <r>
    <s v="RUSALCA-2009"/>
    <s v="2009e-Norcross-BS22-BT23"/>
    <x v="3"/>
    <n v="117"/>
  </r>
  <r>
    <s v="RUSALCA-2009"/>
    <s v="2009e-Norcross-BS22-BT23"/>
    <x v="3"/>
    <n v="117"/>
  </r>
  <r>
    <s v="RUSALCA-2009"/>
    <s v="2009e-Norcross-BS22-BT23"/>
    <x v="3"/>
    <n v="118"/>
  </r>
  <r>
    <s v="RUSALCA-2009"/>
    <s v="2009e-Norcross-BS22-BT23"/>
    <x v="3"/>
    <n v="119"/>
  </r>
  <r>
    <s v="RUSALCA-2009"/>
    <s v="2009e-Norcross-BS22-BT23"/>
    <x v="3"/>
    <n v="120"/>
  </r>
  <r>
    <s v="RUSALCA-2009"/>
    <s v="2009e-Norcross-BS22-BT23"/>
    <x v="3"/>
    <n v="120"/>
  </r>
  <r>
    <s v="RUSALCA-2009"/>
    <s v="2009e-Norcross-BS22-BT23"/>
    <x v="3"/>
    <n v="121"/>
  </r>
  <r>
    <s v="RUSALCA-2009"/>
    <s v="2009e-Norcross-BS22-BT23"/>
    <x v="3"/>
    <n v="121"/>
  </r>
  <r>
    <s v="RUSALCA-2009"/>
    <s v="2009e-Norcross-BS22-BT23"/>
    <x v="3"/>
    <n v="121"/>
  </r>
  <r>
    <s v="RUSALCA-2009"/>
    <s v="2009e-Norcross-BS22-BT23"/>
    <x v="3"/>
    <n v="123"/>
  </r>
  <r>
    <s v="RUSALCA-2009"/>
    <s v="2009e-Norcross-BS22-BT23"/>
    <x v="3"/>
    <n v="123"/>
  </r>
  <r>
    <s v="RUSALCA-2009"/>
    <s v="2009e-Norcross-BS22-BT23"/>
    <x v="3"/>
    <n v="124"/>
  </r>
  <r>
    <s v="RUSALCA-2009"/>
    <s v="2009e-Norcross-BS22-BT23"/>
    <x v="3"/>
    <n v="124"/>
  </r>
  <r>
    <s v="RUSALCA-2009"/>
    <s v="2009e-Norcross-BS22-BT23"/>
    <x v="3"/>
    <n v="126"/>
  </r>
  <r>
    <s v="RUSALCA-2009"/>
    <s v="2009e-Norcross-BS22-BT23"/>
    <x v="3"/>
    <n v="127"/>
  </r>
  <r>
    <s v="RUSALCA-2009"/>
    <s v="2009e-Norcross-BS22-BT23"/>
    <x v="3"/>
    <n v="127"/>
  </r>
  <r>
    <s v="RUSALCA-2009"/>
    <s v="2009e-Norcross-BS22-BT23"/>
    <x v="3"/>
    <n v="127"/>
  </r>
  <r>
    <s v="RUSALCA-2009"/>
    <s v="2009e-Norcross-BS22-BT23"/>
    <x v="3"/>
    <n v="127"/>
  </r>
  <r>
    <s v="RUSALCA-2009"/>
    <s v="2009e-Norcross-BS22-BT23"/>
    <x v="3"/>
    <n v="128"/>
  </r>
  <r>
    <s v="RUSALCA-2009"/>
    <s v="2009e-Norcross-BS22-BT23"/>
    <x v="3"/>
    <n v="128"/>
  </r>
  <r>
    <s v="RUSALCA-2009"/>
    <s v="2009e-Norcross-BS22-BT23"/>
    <x v="3"/>
    <n v="130"/>
  </r>
  <r>
    <s v="RUSALCA-2009"/>
    <s v="2009e-Norcross-BS22-BT23"/>
    <x v="3"/>
    <n v="131"/>
  </r>
  <r>
    <s v="RUSALCA-2009"/>
    <s v="2009e-Norcross-BS22-BT23"/>
    <x v="3"/>
    <n v="131"/>
  </r>
  <r>
    <s v="RUSALCA-2009"/>
    <s v="2009e-Norcross-BS22-BT23"/>
    <x v="3"/>
    <n v="132"/>
  </r>
  <r>
    <s v="RUSALCA-2009"/>
    <s v="2009e-Norcross-BS22-BT23"/>
    <x v="3"/>
    <n v="133"/>
  </r>
  <r>
    <s v="RUSALCA-2009"/>
    <s v="2009e-Norcross-BS22-BT23"/>
    <x v="3"/>
    <n v="134"/>
  </r>
  <r>
    <s v="RUSALCA-2009"/>
    <s v="2009e-Norcross-BS22-BT23"/>
    <x v="3"/>
    <n v="134"/>
  </r>
  <r>
    <s v="RUSALCA-2009"/>
    <s v="2009e-Norcross-BS22-BT23"/>
    <x v="3"/>
    <n v="135"/>
  </r>
  <r>
    <s v="RUSALCA-2009"/>
    <s v="2009e-Norcross-BS22-BT23"/>
    <x v="3"/>
    <n v="137"/>
  </r>
  <r>
    <s v="RUSALCA-2009"/>
    <s v="2009e-Norcross-BS22-BT23"/>
    <x v="3"/>
    <n v="140"/>
  </r>
  <r>
    <s v="RUSALCA-2009"/>
    <s v="2009e-Norcross-BS22-BT23"/>
    <x v="3"/>
    <n v="142"/>
  </r>
  <r>
    <s v="RUSALCA-2009"/>
    <s v="2009e-Norcross-BS22-BT23"/>
    <x v="3"/>
    <n v="142"/>
  </r>
  <r>
    <s v="RUSALCA-2009"/>
    <s v="2009e-Norcross-BS22-BT23"/>
    <x v="3"/>
    <n v="143"/>
  </r>
  <r>
    <s v="RUSALCA-2009"/>
    <s v="2009e-Norcross-BS22-BT23"/>
    <x v="3"/>
    <n v="145"/>
  </r>
  <r>
    <s v="RUSALCA-2009"/>
    <s v="2009e-Norcross-BS22-BT23"/>
    <x v="3"/>
    <n v="149"/>
  </r>
  <r>
    <s v="RUSALCA-2009"/>
    <s v="2009e-Norcross-BS22-BT23"/>
    <x v="3"/>
    <n v="150"/>
  </r>
  <r>
    <s v="RUSALCA-2009"/>
    <s v="2009e-Norcross-BS22-BT23"/>
    <x v="3"/>
    <n v="153"/>
  </r>
  <r>
    <s v="RUSALCA-2009"/>
    <s v="2009e-Norcross-BS22-BT23"/>
    <x v="3"/>
    <n v="153"/>
  </r>
  <r>
    <s v="RUSALCA-2009"/>
    <s v="2009e-Norcross-BS22-BT23"/>
    <x v="3"/>
    <n v="154"/>
  </r>
  <r>
    <s v="RUSALCA-2009"/>
    <s v="2009e-Norcross-BS22-BT23"/>
    <x v="3"/>
    <n v="155"/>
  </r>
  <r>
    <s v="RUSALCA-2009"/>
    <s v="2009e-Norcross-BS22-BT23"/>
    <x v="3"/>
    <n v="159"/>
  </r>
  <r>
    <s v="RUSALCA-2009"/>
    <s v="2009e-Norcross-BS22-BT23"/>
    <x v="3"/>
    <n v="160"/>
  </r>
  <r>
    <s v="RUSALCA-2009"/>
    <s v="2009e-Norcross-BS22-BT23"/>
    <x v="3"/>
    <n v="160"/>
  </r>
  <r>
    <s v="RUSALCA-2009"/>
    <s v="2009e-Norcross-BS22-BT23"/>
    <x v="3"/>
    <n v="162"/>
  </r>
  <r>
    <s v="RUSALCA-2009"/>
    <s v="2009e-Norcross-BS22-BT23"/>
    <x v="3"/>
    <n v="164"/>
  </r>
  <r>
    <s v="RUSALCA-2009"/>
    <s v="2009e-Norcross-BS22-BT23"/>
    <x v="3"/>
    <n v="164"/>
  </r>
  <r>
    <s v="RUSALCA-2009"/>
    <s v="2009e-Norcross-BS22-BT23"/>
    <x v="3"/>
    <n v="164"/>
  </r>
  <r>
    <s v="RUSALCA-2009"/>
    <s v="2009e-Norcross-BS22-BT23"/>
    <x v="3"/>
    <n v="164"/>
  </r>
  <r>
    <s v="RUSALCA-2009"/>
    <s v="2009e-Norcross-BS22-BT23"/>
    <x v="3"/>
    <n v="168"/>
  </r>
  <r>
    <s v="RUSALCA-2009"/>
    <s v="2009e-Norcross-BS22-BT23"/>
    <x v="3"/>
    <n v="168"/>
  </r>
  <r>
    <s v="RUSALCA-2009"/>
    <s v="2009e-Norcross-BS22-BT23"/>
    <x v="3"/>
    <n v="168"/>
  </r>
  <r>
    <s v="RUSALCA-2009"/>
    <s v="2009e-Norcross-BS22-BT23"/>
    <x v="3"/>
    <n v="173"/>
  </r>
  <r>
    <s v="RUSALCA-2009"/>
    <s v="2009e-Norcross-BS22-BT23"/>
    <x v="3"/>
    <n v="173"/>
  </r>
  <r>
    <s v="RUSALCA-2009"/>
    <s v="2009e-Norcross-BS22-BT23"/>
    <x v="3"/>
    <n v="175"/>
  </r>
  <r>
    <s v="RUSALCA-2009"/>
    <s v="2009e-Norcross-BS22-BT23"/>
    <x v="3"/>
    <n v="175"/>
  </r>
  <r>
    <s v="RUSALCA-2009"/>
    <s v="2009e-Norcross-BS22-BT23"/>
    <x v="3"/>
    <n v="175"/>
  </r>
  <r>
    <s v="RUSALCA-2009"/>
    <s v="2009e-Norcross-BS22-BT23"/>
    <x v="3"/>
    <n v="182"/>
  </r>
  <r>
    <s v="RUSALCA-2009"/>
    <s v="2009e-Norcross-BS22-BT23"/>
    <x v="3"/>
    <n v="183"/>
  </r>
  <r>
    <s v="RUSALCA-2009"/>
    <s v="2009e-Norcross-BS22-BT23"/>
    <x v="3"/>
    <n v="185"/>
  </r>
  <r>
    <s v="RUSALCA-2009"/>
    <s v="2009e-Norcross-BS22-BT23"/>
    <x v="3"/>
    <n v="185"/>
  </r>
  <r>
    <s v="RUSALCA-2009"/>
    <s v="2009e-Norcross-BS22-BT23"/>
    <x v="3"/>
    <n v="185"/>
  </r>
  <r>
    <s v="RUSALCA-2009"/>
    <s v="2009e-Norcross-BS22-BT23"/>
    <x v="3"/>
    <n v="186"/>
  </r>
  <r>
    <s v="RUSALCA-2009"/>
    <s v="2009e-Norcross-BS22-BT23"/>
    <x v="3"/>
    <n v="186"/>
  </r>
  <r>
    <s v="RUSALCA-2009"/>
    <s v="2009e-Norcross-BS22-BT23"/>
    <x v="3"/>
    <n v="188"/>
  </r>
  <r>
    <s v="RUSALCA-2009"/>
    <s v="2009e-Norcross-BS22-BT23"/>
    <x v="3"/>
    <n v="189"/>
  </r>
  <r>
    <s v="RUSALCA-2009"/>
    <s v="2009e-Norcross-BS22-BT23"/>
    <x v="3"/>
    <n v="193"/>
  </r>
  <r>
    <s v="RUSALCA-2009"/>
    <s v="2009e-Norcross-BS22-BT23"/>
    <x v="3"/>
    <n v="200"/>
  </r>
  <r>
    <s v="RUSALCA-2009"/>
    <s v="2009e-Norcross-BS22-BT23"/>
    <x v="3"/>
    <n v="205"/>
  </r>
  <r>
    <s v="RUSALCA-2009"/>
    <s v="2009e-Norcross-BS22-BT23"/>
    <x v="3"/>
    <n v="206"/>
  </r>
  <r>
    <s v="RUSALCA-2009"/>
    <s v="2009e-Norcross-BS22-BT23"/>
    <x v="3"/>
    <n v="207"/>
  </r>
  <r>
    <s v="RUSALCA-2009"/>
    <s v="2009e-Norcross-BS22-BT23"/>
    <x v="3"/>
    <n v="213"/>
  </r>
  <r>
    <s v="RUSALCA-2009"/>
    <s v="2009e-Norcross-BS22-BT23"/>
    <x v="3"/>
    <n v="218"/>
  </r>
  <r>
    <s v="RUSALCA-2009"/>
    <s v="2009e-Norcross-BS22-BT23"/>
    <x v="3"/>
    <n v="220"/>
  </r>
  <r>
    <s v="RUSALCA-2009"/>
    <s v="2009e-Norcross-BS22-BT23"/>
    <x v="3"/>
    <n v="220"/>
  </r>
  <r>
    <s v="RUSALCA-2009"/>
    <s v="2009e-Norcross-BS22-BT23"/>
    <x v="3"/>
    <n v="231"/>
  </r>
  <r>
    <s v="RUSALCA-2009"/>
    <s v="2009e-Norcross-BS22-BT23"/>
    <x v="3"/>
    <n v="235"/>
  </r>
  <r>
    <s v="RUSALCA-2009"/>
    <s v="2009e-Norcross-BS22-BT23"/>
    <x v="4"/>
    <n v="37"/>
  </r>
  <r>
    <s v="RUSALCA-2009"/>
    <s v="2009e-Norcross-BS22-BT23"/>
    <x v="4"/>
    <n v="37"/>
  </r>
  <r>
    <s v="RUSALCA-2009"/>
    <s v="2009e-Norcross-BS22-BT23"/>
    <x v="4"/>
    <n v="38"/>
  </r>
  <r>
    <s v="RUSALCA-2009"/>
    <s v="2009e-Norcross-BS22-BT23"/>
    <x v="4"/>
    <n v="40"/>
  </r>
  <r>
    <s v="RUSALCA-2009"/>
    <s v="2009e-Norcross-BS22-BT23"/>
    <x v="4"/>
    <n v="42"/>
  </r>
  <r>
    <s v="RUSALCA-2009"/>
    <s v="2009e-Norcross-BS22-BT23"/>
    <x v="4"/>
    <n v="42"/>
  </r>
  <r>
    <s v="RUSALCA-2009"/>
    <s v="2009e-Norcross-BS22-BT23"/>
    <x v="4"/>
    <n v="42"/>
  </r>
  <r>
    <s v="RUSALCA-2009"/>
    <s v="2009e-Norcross-BS22-BT23"/>
    <x v="4"/>
    <n v="42"/>
  </r>
  <r>
    <s v="RUSALCA-2009"/>
    <s v="2009e-Norcross-BS22-BT23"/>
    <x v="4"/>
    <n v="43"/>
  </r>
  <r>
    <s v="RUSALCA-2009"/>
    <s v="2009e-Norcross-BS22-BT23"/>
    <x v="4"/>
    <n v="43"/>
  </r>
  <r>
    <s v="RUSALCA-2009"/>
    <s v="2009e-Norcross-BS22-BT23"/>
    <x v="4"/>
    <n v="43"/>
  </r>
  <r>
    <s v="RUSALCA-2009"/>
    <s v="2009e-Norcross-BS22-BT23"/>
    <x v="4"/>
    <n v="43"/>
  </r>
  <r>
    <s v="RUSALCA-2009"/>
    <s v="2009e-Norcross-BS22-BT23"/>
    <x v="4"/>
    <n v="43"/>
  </r>
  <r>
    <s v="RUSALCA-2009"/>
    <s v="2009e-Norcross-BS22-BT23"/>
    <x v="4"/>
    <n v="43"/>
  </r>
  <r>
    <s v="RUSALCA-2009"/>
    <s v="2009e-Norcross-BS22-BT23"/>
    <x v="4"/>
    <n v="43"/>
  </r>
  <r>
    <s v="RUSALCA-2009"/>
    <s v="2009e-Norcross-BS22-BT23"/>
    <x v="4"/>
    <n v="43"/>
  </r>
  <r>
    <s v="RUSALCA-2009"/>
    <s v="2009e-Norcross-BS22-BT23"/>
    <x v="4"/>
    <n v="44"/>
  </r>
  <r>
    <s v="RUSALCA-2009"/>
    <s v="2009e-Norcross-BS22-BT23"/>
    <x v="4"/>
    <n v="44"/>
  </r>
  <r>
    <s v="RUSALCA-2009"/>
    <s v="2009e-Norcross-BS22-BT23"/>
    <x v="4"/>
    <n v="44"/>
  </r>
  <r>
    <s v="RUSALCA-2009"/>
    <s v="2009e-Norcross-BS22-BT23"/>
    <x v="4"/>
    <n v="44"/>
  </r>
  <r>
    <s v="RUSALCA-2009"/>
    <s v="2009e-Norcross-BS22-BT23"/>
    <x v="4"/>
    <n v="44"/>
  </r>
  <r>
    <s v="RUSALCA-2009"/>
    <s v="2009e-Norcross-BS22-BT23"/>
    <x v="4"/>
    <n v="44"/>
  </r>
  <r>
    <s v="RUSALCA-2009"/>
    <s v="2009e-Norcross-BS22-BT23"/>
    <x v="4"/>
    <n v="44"/>
  </r>
  <r>
    <s v="RUSALCA-2009"/>
    <s v="2009e-Norcross-BS22-BT23"/>
    <x v="4"/>
    <n v="44"/>
  </r>
  <r>
    <s v="RUSALCA-2009"/>
    <s v="2009e-Norcross-BS22-BT23"/>
    <x v="4"/>
    <n v="44"/>
  </r>
  <r>
    <s v="RUSALCA-2009"/>
    <s v="2009e-Norcross-BS22-BT23"/>
    <x v="4"/>
    <n v="45"/>
  </r>
  <r>
    <s v="RUSALCA-2009"/>
    <s v="2009e-Norcross-BS22-BT23"/>
    <x v="4"/>
    <n v="45"/>
  </r>
  <r>
    <s v="RUSALCA-2009"/>
    <s v="2009e-Norcross-BS22-BT23"/>
    <x v="4"/>
    <n v="45"/>
  </r>
  <r>
    <s v="RUSALCA-2009"/>
    <s v="2009e-Norcross-BS22-BT23"/>
    <x v="4"/>
    <n v="45"/>
  </r>
  <r>
    <s v="RUSALCA-2009"/>
    <s v="2009e-Norcross-BS22-BT23"/>
    <x v="4"/>
    <n v="45"/>
  </r>
  <r>
    <s v="RUSALCA-2009"/>
    <s v="2009e-Norcross-BS22-BT23"/>
    <x v="4"/>
    <n v="46"/>
  </r>
  <r>
    <s v="RUSALCA-2009"/>
    <s v="2009e-Norcross-BS22-BT23"/>
    <x v="4"/>
    <n v="47"/>
  </r>
  <r>
    <s v="RUSALCA-2009"/>
    <s v="2009e-Norcross-BS22-BT23"/>
    <x v="4"/>
    <n v="47"/>
  </r>
  <r>
    <s v="RUSALCA-2009"/>
    <s v="2009e-Norcross-BS22-BT23"/>
    <x v="4"/>
    <n v="47"/>
  </r>
  <r>
    <s v="RUSALCA-2009"/>
    <s v="2009e-Norcross-BS22-BT23"/>
    <x v="4"/>
    <n v="47"/>
  </r>
  <r>
    <s v="RUSALCA-2009"/>
    <s v="2009e-Norcross-BS22-BT23"/>
    <x v="4"/>
    <n v="47"/>
  </r>
  <r>
    <s v="RUSALCA-2009"/>
    <s v="2009e-Norcross-BS22-BT23"/>
    <x v="4"/>
    <n v="48"/>
  </r>
  <r>
    <s v="RUSALCA-2009"/>
    <s v="2009e-Norcross-BS22-BT23"/>
    <x v="4"/>
    <n v="48"/>
  </r>
  <r>
    <s v="RUSALCA-2009"/>
    <s v="2009e-Norcross-BS22-BT23"/>
    <x v="4"/>
    <n v="48"/>
  </r>
  <r>
    <s v="RUSALCA-2009"/>
    <s v="2009e-Norcross-BS22-BT23"/>
    <x v="4"/>
    <n v="48"/>
  </r>
  <r>
    <s v="RUSALCA-2009"/>
    <s v="2009e-Norcross-BS22-BT23"/>
    <x v="4"/>
    <n v="48"/>
  </r>
  <r>
    <s v="RUSALCA-2009"/>
    <s v="2009e-Norcross-BS22-BT23"/>
    <x v="4"/>
    <n v="48"/>
  </r>
  <r>
    <s v="RUSALCA-2009"/>
    <s v="2009e-Norcross-BS22-BT23"/>
    <x v="4"/>
    <n v="48"/>
  </r>
  <r>
    <s v="RUSALCA-2009"/>
    <s v="2009e-Norcross-BS22-BT23"/>
    <x v="4"/>
    <n v="49"/>
  </r>
  <r>
    <s v="RUSALCA-2009"/>
    <s v="2009e-Norcross-BS22-BT23"/>
    <x v="4"/>
    <n v="49"/>
  </r>
  <r>
    <s v="RUSALCA-2009"/>
    <s v="2009e-Norcross-BS22-BT23"/>
    <x v="4"/>
    <n v="50"/>
  </r>
  <r>
    <s v="RUSALCA-2009"/>
    <s v="2009e-Norcross-BS22-BT23"/>
    <x v="4"/>
    <n v="50"/>
  </r>
  <r>
    <s v="RUSALCA-2009"/>
    <s v="2009e-Norcross-BS22-BT23"/>
    <x v="4"/>
    <n v="50"/>
  </r>
  <r>
    <s v="RUSALCA-2009"/>
    <s v="2009e-Norcross-BS22-BT23"/>
    <x v="4"/>
    <n v="51"/>
  </r>
  <r>
    <s v="RUSALCA-2009"/>
    <s v="2009e-Norcross-BS22-BT23"/>
    <x v="4"/>
    <n v="54"/>
  </r>
  <r>
    <s v="RUSALCA-2009"/>
    <s v="2009e-Norcross-BS22-BT23"/>
    <x v="4"/>
    <n v="69"/>
  </r>
  <r>
    <s v="RUSALCA-2009"/>
    <s v="2009e-Norcross-BS22-BT23"/>
    <x v="4"/>
    <n v="81"/>
  </r>
  <r>
    <s v="RUSALCA-2009"/>
    <s v="2009e-Norcross-BS22-BT23"/>
    <x v="4"/>
    <n v="83"/>
  </r>
  <r>
    <s v="RUSALCA-2009"/>
    <s v="2009e-Norcross-BS22-BT23"/>
    <x v="4"/>
    <n v="84"/>
  </r>
  <r>
    <s v="RUSALCA-2009"/>
    <s v="2009e-Norcross-BS22-BT23"/>
    <x v="4"/>
    <n v="91"/>
  </r>
  <r>
    <s v="RUSALCA-2009"/>
    <s v="2009e-Norcross-BS22-BT23"/>
    <x v="4"/>
    <n v="114"/>
  </r>
  <r>
    <s v="RUSALCA-2009"/>
    <s v="2009e-Norcross-BS22-BT23"/>
    <x v="4"/>
    <n v="128"/>
  </r>
  <r>
    <s v="RUSALCA-2009"/>
    <s v="2009e-Norcross-BS22-BT23"/>
    <x v="4"/>
    <n v="149"/>
  </r>
  <r>
    <s v="RUSALCA-2009"/>
    <s v="2009e-Norcross-BS22-BT23"/>
    <x v="4"/>
    <n v="170"/>
  </r>
  <r>
    <s v="RUSALCA-2009"/>
    <s v="2009e-Norcross-BS22-BT23"/>
    <x v="55"/>
    <n v="160"/>
  </r>
  <r>
    <s v="RUSALCA-2009"/>
    <s v="2009e-Norcross-BS22-BT23"/>
    <x v="14"/>
    <n v="123"/>
  </r>
  <r>
    <s v="RUSALCA-2009"/>
    <s v="2009e-Norcross-BS22-BT23"/>
    <x v="14"/>
    <n v="129"/>
  </r>
  <r>
    <s v="RUSALCA-2009"/>
    <s v="2009e-Norcross-BS22-BT23"/>
    <x v="14"/>
    <n v="135"/>
  </r>
  <r>
    <s v="RUSALCA-2009"/>
    <s v="2009e-Norcross-BS22-BT23"/>
    <x v="15"/>
    <n v="99"/>
  </r>
  <r>
    <s v="RUSALCA-2009"/>
    <s v="2009e-Norcross-BS22-BT23"/>
    <x v="15"/>
    <n v="108"/>
  </r>
  <r>
    <s v="RUSALCA-2009"/>
    <s v="2009e-Norcross-BS22-BT23"/>
    <x v="15"/>
    <n v="116"/>
  </r>
  <r>
    <s v="RUSALCA-2009"/>
    <s v="2009e-Norcross-BS22-BT23"/>
    <x v="58"/>
    <n v="90"/>
  </r>
  <r>
    <s v="RUSALCA-2009"/>
    <s v="2009e-Norcross-BS8-BT22"/>
    <x v="0"/>
    <n v="36"/>
  </r>
  <r>
    <s v="RUSALCA-2009"/>
    <s v="2009e-Norcross-BS8-BT22"/>
    <x v="0"/>
    <n v="37"/>
  </r>
  <r>
    <s v="RUSALCA-2009"/>
    <s v="2009e-Norcross-BS8-BT22"/>
    <x v="0"/>
    <n v="38"/>
  </r>
  <r>
    <s v="RUSALCA-2009"/>
    <s v="2009e-Norcross-BS8-BT22"/>
    <x v="0"/>
    <n v="40"/>
  </r>
  <r>
    <s v="RUSALCA-2009"/>
    <s v="2009e-Norcross-BS8-BT22"/>
    <x v="0"/>
    <n v="40"/>
  </r>
  <r>
    <s v="RUSALCA-2009"/>
    <s v="2009e-Norcross-BS8-BT22"/>
    <x v="0"/>
    <n v="41"/>
  </r>
  <r>
    <s v="RUSALCA-2009"/>
    <s v="2009e-Norcross-BS8-BT22"/>
    <x v="0"/>
    <n v="42"/>
  </r>
  <r>
    <s v="RUSALCA-2009"/>
    <s v="2009e-Norcross-BS8-BT22"/>
    <x v="0"/>
    <n v="43"/>
  </r>
  <r>
    <s v="RUSALCA-2009"/>
    <s v="2009e-Norcross-BS8-BT22"/>
    <x v="0"/>
    <n v="47"/>
  </r>
  <r>
    <s v="RUSALCA-2009"/>
    <s v="2009e-Norcross-BS8-BT22"/>
    <x v="0"/>
    <n v="70"/>
  </r>
  <r>
    <s v="RUSALCA-2009"/>
    <s v="2009e-Norcross-BS8-BT22"/>
    <x v="0"/>
    <n v="77"/>
  </r>
  <r>
    <s v="RUSALCA-2009"/>
    <s v="2009e-Norcross-BS8-BT22"/>
    <x v="0"/>
    <n v="85"/>
  </r>
  <r>
    <s v="RUSALCA-2009"/>
    <s v="2009e-Norcross-BS8-BT22"/>
    <x v="0"/>
    <n v="87"/>
  </r>
  <r>
    <s v="RUSALCA-2009"/>
    <s v="2009e-Norcross-BS8-BT22"/>
    <x v="0"/>
    <n v="88"/>
  </r>
  <r>
    <s v="RUSALCA-2009"/>
    <s v="2009e-Norcross-BS8-BT22"/>
    <x v="0"/>
    <n v="88"/>
  </r>
  <r>
    <s v="RUSALCA-2009"/>
    <s v="2009e-Norcross-BS8-BT22"/>
    <x v="0"/>
    <n v="100"/>
  </r>
  <r>
    <s v="RUSALCA-2009"/>
    <s v="2009e-Norcross-BS8-BT22"/>
    <x v="0"/>
    <n v="148"/>
  </r>
  <r>
    <s v="RUSALCA-2009"/>
    <s v="2009e-Norcross-BS8-BT22"/>
    <x v="6"/>
    <n v="130"/>
  </r>
  <r>
    <s v="RUSALCA-2009"/>
    <s v="2009e-Norcross-BS8-BT22"/>
    <x v="6"/>
    <n v="138"/>
  </r>
  <r>
    <s v="RUSALCA-2009"/>
    <s v="2009e-Norcross-BS8-BT22"/>
    <x v="59"/>
    <n v="49"/>
  </r>
  <r>
    <s v="RUSALCA-2009"/>
    <s v="2009e-Norcross-BS8-BT22"/>
    <x v="56"/>
    <n v="184"/>
  </r>
  <r>
    <s v="RUSALCA-2009"/>
    <s v="2009e-Norcross-BS8-BT22"/>
    <x v="3"/>
    <n v="109"/>
  </r>
  <r>
    <s v="RUSALCA-2009"/>
    <s v="2009e-Norcross-BS8-BT22"/>
    <x v="3"/>
    <n v="130"/>
  </r>
  <r>
    <s v="RUSALCA-2009"/>
    <s v="2009e-Norcross-BS8-BT22"/>
    <x v="3"/>
    <n v="162"/>
  </r>
  <r>
    <s v="RUSALCA-2009"/>
    <s v="2009e-Norcross-BS8-BT22"/>
    <x v="3"/>
    <n v="175"/>
  </r>
  <r>
    <s v="RUSALCA-2009"/>
    <s v="2009e-Norcross-BS8-BT22"/>
    <x v="3"/>
    <n v="230"/>
  </r>
  <r>
    <s v="RUSALCA-2009"/>
    <s v="2009e-Norcross-BS8-BT22"/>
    <x v="23"/>
    <n v="200"/>
  </r>
  <r>
    <s v="RUSALCA-2009"/>
    <s v="2009e-Norcross-BS8-BT22"/>
    <x v="4"/>
    <n v="41"/>
  </r>
  <r>
    <s v="RUSALCA-2009"/>
    <s v="2009e-Norcross-BS8-BT22"/>
    <x v="4"/>
    <n v="41"/>
  </r>
  <r>
    <s v="RUSALCA-2009"/>
    <s v="2009e-Norcross-BS8-BT22"/>
    <x v="4"/>
    <n v="41"/>
  </r>
  <r>
    <s v="RUSALCA-2009"/>
    <s v="2009e-Norcross-BS8-BT22"/>
    <x v="4"/>
    <n v="41"/>
  </r>
  <r>
    <s v="RUSALCA-2009"/>
    <s v="2009e-Norcross-BS8-BT22"/>
    <x v="4"/>
    <n v="42"/>
  </r>
  <r>
    <s v="RUSALCA-2009"/>
    <s v="2009e-Norcross-BS8-BT22"/>
    <x v="4"/>
    <n v="42"/>
  </r>
  <r>
    <s v="RUSALCA-2009"/>
    <s v="2009e-Norcross-BS8-BT22"/>
    <x v="4"/>
    <n v="42"/>
  </r>
  <r>
    <s v="RUSALCA-2009"/>
    <s v="2009e-Norcross-BS8-BT22"/>
    <x v="4"/>
    <n v="43"/>
  </r>
  <r>
    <s v="RUSALCA-2009"/>
    <s v="2009e-Norcross-BS8-BT22"/>
    <x v="4"/>
    <n v="43"/>
  </r>
  <r>
    <s v="RUSALCA-2009"/>
    <s v="2009e-Norcross-BS8-BT22"/>
    <x v="4"/>
    <n v="43"/>
  </r>
  <r>
    <s v="RUSALCA-2009"/>
    <s v="2009e-Norcross-BS8-BT22"/>
    <x v="4"/>
    <n v="44"/>
  </r>
  <r>
    <s v="RUSALCA-2009"/>
    <s v="2009e-Norcross-BS8-BT22"/>
    <x v="4"/>
    <n v="44"/>
  </r>
  <r>
    <s v="RUSALCA-2009"/>
    <s v="2009e-Norcross-BS8-BT22"/>
    <x v="4"/>
    <n v="45"/>
  </r>
  <r>
    <s v="RUSALCA-2009"/>
    <s v="2009e-Norcross-BS8-BT22"/>
    <x v="4"/>
    <n v="45"/>
  </r>
  <r>
    <s v="RUSALCA-2009"/>
    <s v="2009e-Norcross-BS8-BT22"/>
    <x v="4"/>
    <n v="45"/>
  </r>
  <r>
    <s v="RUSALCA-2009"/>
    <s v="2009e-Norcross-BS8-BT22"/>
    <x v="4"/>
    <n v="45"/>
  </r>
  <r>
    <s v="RUSALCA-2009"/>
    <s v="2009e-Norcross-BS8-BT22"/>
    <x v="4"/>
    <n v="45"/>
  </r>
  <r>
    <s v="RUSALCA-2009"/>
    <s v="2009e-Norcross-BS8-BT22"/>
    <x v="4"/>
    <n v="45"/>
  </r>
  <r>
    <s v="RUSALCA-2009"/>
    <s v="2009e-Norcross-BS8-BT22"/>
    <x v="4"/>
    <n v="45"/>
  </r>
  <r>
    <s v="RUSALCA-2009"/>
    <s v="2009e-Norcross-BS8-BT22"/>
    <x v="4"/>
    <n v="45"/>
  </r>
  <r>
    <s v="RUSALCA-2009"/>
    <s v="2009e-Norcross-BS8-BT22"/>
    <x v="4"/>
    <n v="46"/>
  </r>
  <r>
    <s v="RUSALCA-2009"/>
    <s v="2009e-Norcross-BS8-BT22"/>
    <x v="4"/>
    <n v="46"/>
  </r>
  <r>
    <s v="RUSALCA-2009"/>
    <s v="2009e-Norcross-BS8-BT22"/>
    <x v="4"/>
    <n v="46"/>
  </r>
  <r>
    <s v="RUSALCA-2009"/>
    <s v="2009e-Norcross-BS8-BT22"/>
    <x v="4"/>
    <n v="47"/>
  </r>
  <r>
    <s v="RUSALCA-2009"/>
    <s v="2009e-Norcross-BS8-BT22"/>
    <x v="4"/>
    <n v="47"/>
  </r>
  <r>
    <s v="RUSALCA-2009"/>
    <s v="2009e-Norcross-BS8-BT22"/>
    <x v="4"/>
    <n v="47"/>
  </r>
  <r>
    <s v="RUSALCA-2009"/>
    <s v="2009e-Norcross-BS8-BT22"/>
    <x v="4"/>
    <n v="47"/>
  </r>
  <r>
    <s v="RUSALCA-2009"/>
    <s v="2009e-Norcross-BS8-BT22"/>
    <x v="4"/>
    <n v="47"/>
  </r>
  <r>
    <s v="RUSALCA-2009"/>
    <s v="2009e-Norcross-BS8-BT22"/>
    <x v="4"/>
    <n v="47"/>
  </r>
  <r>
    <s v="RUSALCA-2009"/>
    <s v="2009e-Norcross-BS8-BT22"/>
    <x v="4"/>
    <n v="47"/>
  </r>
  <r>
    <s v="RUSALCA-2009"/>
    <s v="2009e-Norcross-BS8-BT22"/>
    <x v="4"/>
    <n v="47"/>
  </r>
  <r>
    <s v="RUSALCA-2009"/>
    <s v="2009e-Norcross-BS8-BT22"/>
    <x v="4"/>
    <n v="47"/>
  </r>
  <r>
    <s v="RUSALCA-2009"/>
    <s v="2009e-Norcross-BS8-BT22"/>
    <x v="4"/>
    <n v="47"/>
  </r>
  <r>
    <s v="RUSALCA-2009"/>
    <s v="2009e-Norcross-BS8-BT22"/>
    <x v="4"/>
    <n v="48"/>
  </r>
  <r>
    <s v="RUSALCA-2009"/>
    <s v="2009e-Norcross-BS8-BT22"/>
    <x v="4"/>
    <n v="48"/>
  </r>
  <r>
    <s v="RUSALCA-2009"/>
    <s v="2009e-Norcross-BS8-BT22"/>
    <x v="4"/>
    <n v="48"/>
  </r>
  <r>
    <s v="RUSALCA-2009"/>
    <s v="2009e-Norcross-BS8-BT22"/>
    <x v="4"/>
    <n v="48"/>
  </r>
  <r>
    <s v="RUSALCA-2009"/>
    <s v="2009e-Norcross-BS8-BT22"/>
    <x v="4"/>
    <n v="48"/>
  </r>
  <r>
    <s v="RUSALCA-2009"/>
    <s v="2009e-Norcross-BS8-BT22"/>
    <x v="4"/>
    <n v="48"/>
  </r>
  <r>
    <s v="RUSALCA-2009"/>
    <s v="2009e-Norcross-BS8-BT22"/>
    <x v="4"/>
    <n v="49"/>
  </r>
  <r>
    <s v="RUSALCA-2009"/>
    <s v="2009e-Norcross-BS8-BT22"/>
    <x v="4"/>
    <n v="49"/>
  </r>
  <r>
    <s v="RUSALCA-2009"/>
    <s v="2009e-Norcross-BS8-BT22"/>
    <x v="4"/>
    <n v="49"/>
  </r>
  <r>
    <s v="RUSALCA-2009"/>
    <s v="2009e-Norcross-BS8-BT22"/>
    <x v="4"/>
    <n v="50"/>
  </r>
  <r>
    <s v="RUSALCA-2009"/>
    <s v="2009e-Norcross-BS8-BT22"/>
    <x v="4"/>
    <n v="50"/>
  </r>
  <r>
    <s v="RUSALCA-2009"/>
    <s v="2009e-Norcross-BS8-BT22"/>
    <x v="4"/>
    <n v="50"/>
  </r>
  <r>
    <s v="RUSALCA-2009"/>
    <s v="2009e-Norcross-BS8-BT22"/>
    <x v="4"/>
    <n v="50"/>
  </r>
  <r>
    <s v="RUSALCA-2009"/>
    <s v="2009e-Norcross-BS8-BT22"/>
    <x v="4"/>
    <n v="50"/>
  </r>
  <r>
    <s v="RUSALCA-2009"/>
    <s v="2009e-Norcross-BS8-BT22"/>
    <x v="4"/>
    <n v="50"/>
  </r>
  <r>
    <s v="RUSALCA-2009"/>
    <s v="2009e-Norcross-BS8-BT22"/>
    <x v="4"/>
    <n v="50"/>
  </r>
  <r>
    <s v="RUSALCA-2009"/>
    <s v="2009e-Norcross-BS8-BT22"/>
    <x v="4"/>
    <n v="50"/>
  </r>
  <r>
    <s v="RUSALCA-2009"/>
    <s v="2009e-Norcross-BS8-BT22"/>
    <x v="4"/>
    <n v="50"/>
  </r>
  <r>
    <s v="RUSALCA-2009"/>
    <s v="2009e-Norcross-BS8-BT22"/>
    <x v="4"/>
    <n v="51"/>
  </r>
  <r>
    <s v="RUSALCA-2009"/>
    <s v="2009e-Norcross-BS8-BT22"/>
    <x v="4"/>
    <n v="51"/>
  </r>
  <r>
    <s v="RUSALCA-2009"/>
    <s v="2009e-Norcross-BS8-BT22"/>
    <x v="4"/>
    <n v="51"/>
  </r>
  <r>
    <s v="RUSALCA-2009"/>
    <s v="2009e-Norcross-BS8-BT22"/>
    <x v="4"/>
    <n v="51"/>
  </r>
  <r>
    <s v="RUSALCA-2009"/>
    <s v="2009e-Norcross-BS8-BT22"/>
    <x v="4"/>
    <n v="51"/>
  </r>
  <r>
    <s v="RUSALCA-2009"/>
    <s v="2009e-Norcross-BS8-BT22"/>
    <x v="4"/>
    <n v="51"/>
  </r>
  <r>
    <s v="RUSALCA-2009"/>
    <s v="2009e-Norcross-BS8-BT22"/>
    <x v="4"/>
    <n v="51"/>
  </r>
  <r>
    <s v="RUSALCA-2009"/>
    <s v="2009e-Norcross-BS8-BT22"/>
    <x v="4"/>
    <n v="51"/>
  </r>
  <r>
    <s v="RUSALCA-2009"/>
    <s v="2009e-Norcross-BS8-BT22"/>
    <x v="4"/>
    <n v="51"/>
  </r>
  <r>
    <s v="RUSALCA-2009"/>
    <s v="2009e-Norcross-BS8-BT22"/>
    <x v="4"/>
    <n v="52"/>
  </r>
  <r>
    <s v="RUSALCA-2009"/>
    <s v="2009e-Norcross-BS8-BT22"/>
    <x v="4"/>
    <n v="53"/>
  </r>
  <r>
    <s v="RUSALCA-2009"/>
    <s v="2009e-Norcross-BS8-BT22"/>
    <x v="4"/>
    <n v="53"/>
  </r>
  <r>
    <s v="RUSALCA-2009"/>
    <s v="2009e-Norcross-BS8-BT22"/>
    <x v="4"/>
    <n v="54"/>
  </r>
  <r>
    <s v="RUSALCA-2009"/>
    <s v="2009e-Norcross-BS8-BT22"/>
    <x v="4"/>
    <n v="54"/>
  </r>
  <r>
    <s v="RUSALCA-2009"/>
    <s v="2009e-Norcross-BS8-BT22"/>
    <x v="4"/>
    <n v="54"/>
  </r>
  <r>
    <s v="RUSALCA-2009"/>
    <s v="2009e-Norcross-BS8-BT22"/>
    <x v="4"/>
    <n v="55"/>
  </r>
  <r>
    <s v="RUSALCA-2009"/>
    <s v="2009e-Norcross-BS8-BT22"/>
    <x v="4"/>
    <n v="55"/>
  </r>
  <r>
    <s v="RUSALCA-2009"/>
    <s v="2009e-Norcross-BS8-BT22"/>
    <x v="4"/>
    <n v="56"/>
  </r>
  <r>
    <s v="RUSALCA-2009"/>
    <s v="2009e-Norcross-BS8-BT22"/>
    <x v="4"/>
    <n v="57"/>
  </r>
  <r>
    <s v="RUSALCA-2009"/>
    <s v="2009e-Norcross-BS8-BT22"/>
    <x v="4"/>
    <n v="120"/>
  </r>
  <r>
    <s v="RUSALCA-2009"/>
    <s v="2009e-Norcross-BS8-BT22"/>
    <x v="4"/>
    <n v="129"/>
  </r>
  <r>
    <s v="RUSALCA-2009"/>
    <s v="2009e-Norcross-BS8-BT22"/>
    <x v="4"/>
    <n v="136"/>
  </r>
  <r>
    <s v="RUSALCA-2009"/>
    <s v="2009e-Norcross-BS8-BT22"/>
    <x v="4"/>
    <n v="138"/>
  </r>
  <r>
    <s v="RUSALCA-2009"/>
    <s v="2009e-Norcross-BS8-BT22"/>
    <x v="4"/>
    <n v="158"/>
  </r>
  <r>
    <s v="RUSALCA-2009"/>
    <s v="2009e-Norcross-BS8-BT22"/>
    <x v="36"/>
    <n v="158"/>
  </r>
  <r>
    <s v="RUSALCA-2009"/>
    <s v="2009e-Norcross-BS8-BT22"/>
    <x v="58"/>
    <n v="97"/>
  </r>
  <r>
    <s v="RUSALCA-2009"/>
    <s v="2009e-Norcross-BS8-BT22"/>
    <x v="58"/>
    <n v="103"/>
  </r>
  <r>
    <s v="RUSALCA-2009"/>
    <s v="2009e-Norcross-BS8-BT22"/>
    <x v="5"/>
    <n v="48"/>
  </r>
  <r>
    <s v="RUSALCA-2009"/>
    <s v="2009e-Norcross-BS8-BT22"/>
    <x v="5"/>
    <n v="51"/>
  </r>
  <r>
    <s v="RUSALCA-2009"/>
    <s v="2009e-Norcross-BS8-BT22"/>
    <x v="5"/>
    <n v="84"/>
  </r>
  <r>
    <s v="RUSALCA-2009"/>
    <s v="2009e-Norcross-BS8-BT22"/>
    <x v="5"/>
    <n v="85"/>
  </r>
  <r>
    <s v="WWW0904"/>
    <s v="2009g-Norcross-BF001-BT31"/>
    <x v="7"/>
    <n v="79"/>
  </r>
  <r>
    <s v="WWW0904"/>
    <s v="2009g-Norcross-BF001-BT31"/>
    <x v="7"/>
    <n v="87"/>
  </r>
  <r>
    <s v="WWW0904"/>
    <s v="2009g-Norcross-BF001-BT31"/>
    <x v="7"/>
    <n v="87"/>
  </r>
  <r>
    <s v="WWW0904"/>
    <s v="2009g-Norcross-BF001-BT31"/>
    <x v="7"/>
    <n v="88"/>
  </r>
  <r>
    <s v="WWW0904"/>
    <s v="2009g-Norcross-BF001-BT31"/>
    <x v="7"/>
    <n v="89"/>
  </r>
  <r>
    <s v="WWW0904"/>
    <s v="2009g-Norcross-BF001-BT31"/>
    <x v="7"/>
    <n v="92"/>
  </r>
  <r>
    <s v="WWW0904"/>
    <s v="2009g-Norcross-BF001-BT31"/>
    <x v="7"/>
    <n v="96"/>
  </r>
  <r>
    <s v="WWW0904"/>
    <s v="2009g-Norcross-BF001-BT31"/>
    <x v="7"/>
    <n v="98"/>
  </r>
  <r>
    <s v="WWW0904"/>
    <s v="2009g-Norcross-BF001-BT31"/>
    <x v="7"/>
    <n v="98"/>
  </r>
  <r>
    <s v="WWW0904"/>
    <s v="2009g-Norcross-BF001-BT31"/>
    <x v="7"/>
    <n v="107"/>
  </r>
  <r>
    <s v="WWW0904"/>
    <s v="2009g-Norcross-BF001-BT31"/>
    <x v="7"/>
    <n v="116"/>
  </r>
  <r>
    <s v="WWW0904"/>
    <s v="2009g-Norcross-BF001-BT31"/>
    <x v="9"/>
    <n v="58"/>
  </r>
  <r>
    <s v="WWW0904"/>
    <s v="2009g-Norcross-BF001-BT31"/>
    <x v="9"/>
    <n v="76"/>
  </r>
  <r>
    <s v="WWW0904"/>
    <s v="2009g-Norcross-BF001-BT31"/>
    <x v="20"/>
    <n v="43"/>
  </r>
  <r>
    <s v="WWW0904"/>
    <s v="2009g-Norcross-BF001-BT31"/>
    <x v="20"/>
    <n v="44"/>
  </r>
  <r>
    <s v="WWW0904"/>
    <s v="2009g-Norcross-BF001-BT31"/>
    <x v="20"/>
    <n v="45"/>
  </r>
  <r>
    <s v="WWW0904"/>
    <s v="2009g-Norcross-BF001-BT31"/>
    <x v="20"/>
    <n v="46"/>
  </r>
  <r>
    <s v="WWW0904"/>
    <s v="2009g-Norcross-BF001-BT31"/>
    <x v="20"/>
    <n v="94"/>
  </r>
  <r>
    <s v="WWW0904"/>
    <s v="2009g-Norcross-BF001-BT31"/>
    <x v="13"/>
    <n v="72"/>
  </r>
  <r>
    <s v="WWW0904"/>
    <s v="2009g-Norcross-BF001-BT31"/>
    <x v="28"/>
    <n v="113"/>
  </r>
  <r>
    <s v="WWW0904"/>
    <s v="2009g-Norcross-BF003-BT51"/>
    <x v="30"/>
    <n v="53"/>
  </r>
  <r>
    <s v="WWW0904"/>
    <s v="2009g-Norcross-BF003-BT51"/>
    <x v="7"/>
    <n v="79"/>
  </r>
  <r>
    <s v="WWW0904"/>
    <s v="2009g-Norcross-BF003-BT51"/>
    <x v="7"/>
    <n v="84"/>
  </r>
  <r>
    <s v="WWW0904"/>
    <s v="2009g-Norcross-BF003-BT51"/>
    <x v="7"/>
    <n v="87"/>
  </r>
  <r>
    <s v="WWW0904"/>
    <s v="2009g-Norcross-BF003-BT51"/>
    <x v="7"/>
    <n v="91"/>
  </r>
  <r>
    <s v="WWW0904"/>
    <s v="2009g-Norcross-BF003-BT51"/>
    <x v="7"/>
    <n v="92"/>
  </r>
  <r>
    <s v="WWW0904"/>
    <s v="2009g-Norcross-BF003-BT51"/>
    <x v="7"/>
    <n v="93"/>
  </r>
  <r>
    <s v="WWW0904"/>
    <s v="2009g-Norcross-BF003-BT51"/>
    <x v="7"/>
    <n v="97"/>
  </r>
  <r>
    <s v="WWW0904"/>
    <s v="2009g-Norcross-BF003-BT51"/>
    <x v="17"/>
    <n v="35"/>
  </r>
  <r>
    <s v="WWW0904"/>
    <s v="2009g-Norcross-BF003-BT51"/>
    <x v="17"/>
    <n v="50"/>
  </r>
  <r>
    <s v="WWW0904"/>
    <s v="2009g-Norcross-BF003-BT51"/>
    <x v="17"/>
    <n v="75"/>
  </r>
  <r>
    <s v="WWW0904"/>
    <s v="2009g-Norcross-BF003-BT51"/>
    <x v="20"/>
    <n v="33"/>
  </r>
  <r>
    <s v="WWW0904"/>
    <s v="2009g-Norcross-BF003-BT51"/>
    <x v="20"/>
    <n v="37"/>
  </r>
  <r>
    <s v="WWW0904"/>
    <s v="2009g-Norcross-BF003-BT51"/>
    <x v="20"/>
    <n v="37"/>
  </r>
  <r>
    <s v="WWW0904"/>
    <s v="2009g-Norcross-BF003-BT51"/>
    <x v="20"/>
    <n v="38"/>
  </r>
  <r>
    <s v="WWW0904"/>
    <s v="2009g-Norcross-BF003-BT51"/>
    <x v="20"/>
    <n v="39"/>
  </r>
  <r>
    <s v="WWW0904"/>
    <s v="2009g-Norcross-BF003-BT51"/>
    <x v="20"/>
    <n v="39"/>
  </r>
  <r>
    <s v="WWW0904"/>
    <s v="2009g-Norcross-BF003-BT51"/>
    <x v="20"/>
    <n v="40"/>
  </r>
  <r>
    <s v="WWW0904"/>
    <s v="2009g-Norcross-BF003-BT51"/>
    <x v="20"/>
    <n v="40"/>
  </r>
  <r>
    <s v="WWW0904"/>
    <s v="2009g-Norcross-BF003-BT51"/>
    <x v="20"/>
    <n v="42"/>
  </r>
  <r>
    <s v="WWW0904"/>
    <s v="2009g-Norcross-BF003-BT51"/>
    <x v="20"/>
    <n v="42"/>
  </r>
  <r>
    <s v="WWW0904"/>
    <s v="2009g-Norcross-BF003-BT51"/>
    <x v="20"/>
    <n v="43"/>
  </r>
  <r>
    <s v="WWW0904"/>
    <s v="2009g-Norcross-BF003-BT51"/>
    <x v="20"/>
    <n v="44"/>
  </r>
  <r>
    <s v="WWW0904"/>
    <s v="2009g-Norcross-BF003-BT51"/>
    <x v="20"/>
    <n v="44"/>
  </r>
  <r>
    <s v="WWW0904"/>
    <s v="2009g-Norcross-BF003-BT51"/>
    <x v="20"/>
    <n v="44"/>
  </r>
  <r>
    <s v="WWW0904"/>
    <s v="2009g-Norcross-BF003-BT51"/>
    <x v="20"/>
    <n v="44"/>
  </r>
  <r>
    <s v="WWW0904"/>
    <s v="2009g-Norcross-BF003-BT51"/>
    <x v="20"/>
    <n v="45"/>
  </r>
  <r>
    <s v="WWW0904"/>
    <s v="2009g-Norcross-BF003-BT51"/>
    <x v="20"/>
    <n v="45"/>
  </r>
  <r>
    <s v="WWW0904"/>
    <s v="2009g-Norcross-BF003-BT51"/>
    <x v="20"/>
    <n v="48"/>
  </r>
  <r>
    <s v="WWW0904"/>
    <s v="2009g-Norcross-BF003-BT51"/>
    <x v="20"/>
    <n v="48"/>
  </r>
  <r>
    <s v="WWW0904"/>
    <s v="2009g-Norcross-BF003-BT51"/>
    <x v="20"/>
    <n v="48"/>
  </r>
  <r>
    <s v="WWW0904"/>
    <s v="2009g-Norcross-BF003-BT51"/>
    <x v="20"/>
    <n v="50"/>
  </r>
  <r>
    <s v="WWW0904"/>
    <s v="2009g-Norcross-BF003-BT51"/>
    <x v="20"/>
    <n v="50"/>
  </r>
  <r>
    <s v="WWW0904"/>
    <s v="2009g-Norcross-BF003-BT51"/>
    <x v="20"/>
    <n v="50"/>
  </r>
  <r>
    <s v="WWW0904"/>
    <s v="2009g-Norcross-BF003-BT51"/>
    <x v="20"/>
    <n v="51"/>
  </r>
  <r>
    <s v="WWW0904"/>
    <s v="2009g-Norcross-BF003-BT51"/>
    <x v="20"/>
    <n v="52"/>
  </r>
  <r>
    <s v="WWW0904"/>
    <s v="2009g-Norcross-BF003-BT51"/>
    <x v="20"/>
    <n v="58"/>
  </r>
  <r>
    <s v="WWW0904"/>
    <s v="2009g-Norcross-BF003-BT51"/>
    <x v="20"/>
    <n v="131"/>
  </r>
  <r>
    <s v="WWW0904"/>
    <s v="2009g-Norcross-BF003-BT51"/>
    <x v="13"/>
    <n v="56"/>
  </r>
  <r>
    <s v="WWW0904"/>
    <s v="2009g-Norcross-BF003-BT51"/>
    <x v="3"/>
    <n v="58"/>
  </r>
  <r>
    <s v="WWW0904"/>
    <s v="2009g-Norcross-BF003-BT51"/>
    <x v="28"/>
    <n v="41"/>
  </r>
  <r>
    <s v="WWW0904"/>
    <s v="2009g-Norcross-BF003-BT51"/>
    <x v="28"/>
    <n v="105"/>
  </r>
  <r>
    <s v="WWW0904"/>
    <s v="2009g-Norcross-BF003-BT51"/>
    <x v="28"/>
    <n v="142"/>
  </r>
  <r>
    <s v="WWW0904"/>
    <s v="2009g-Norcross-BF003-BT51"/>
    <x v="24"/>
    <n v="175"/>
  </r>
  <r>
    <s v="WWW0904"/>
    <s v="2009g-Norcross-BF003-BT51"/>
    <x v="4"/>
    <n v="45"/>
  </r>
  <r>
    <s v="WWW0904"/>
    <s v="2009g-Norcross-BF005-BT53"/>
    <x v="30"/>
    <n v="37"/>
  </r>
  <r>
    <s v="WWW0904"/>
    <s v="2009g-Norcross-BF005-BT53"/>
    <x v="30"/>
    <n v="50"/>
  </r>
  <r>
    <s v="WWW0904"/>
    <s v="2009g-Norcross-BF005-BT53"/>
    <x v="30"/>
    <n v="52"/>
  </r>
  <r>
    <s v="WWW0904"/>
    <s v="2009g-Norcross-BF005-BT53"/>
    <x v="30"/>
    <n v="53"/>
  </r>
  <r>
    <s v="WWW0904"/>
    <s v="2009g-Norcross-BF005-BT53"/>
    <x v="30"/>
    <n v="58"/>
  </r>
  <r>
    <s v="WWW0904"/>
    <s v="2009g-Norcross-BF005-BT53"/>
    <x v="30"/>
    <n v="61"/>
  </r>
  <r>
    <s v="WWW0904"/>
    <s v="2009g-Norcross-BF005-BT53"/>
    <x v="20"/>
    <n v="39"/>
  </r>
  <r>
    <s v="WWW0904"/>
    <s v="2009g-Norcross-BF005-BT53"/>
    <x v="20"/>
    <n v="47"/>
  </r>
  <r>
    <s v="WWW0904"/>
    <s v="2009g-Norcross-BF005-BT53"/>
    <x v="20"/>
    <n v="49"/>
  </r>
  <r>
    <s v="WWW0904"/>
    <s v="2009g-Norcross-BF005-BT53"/>
    <x v="20"/>
    <n v="49"/>
  </r>
  <r>
    <s v="WWW0904"/>
    <s v="2009g-Norcross-BF005-BT53"/>
    <x v="20"/>
    <n v="52"/>
  </r>
  <r>
    <s v="WWW0904"/>
    <s v="2009g-Norcross-BF005-BT53"/>
    <x v="20"/>
    <n v="55"/>
  </r>
  <r>
    <s v="WWW0904"/>
    <s v="2009g-Norcross-BF005-BT53"/>
    <x v="20"/>
    <n v="55"/>
  </r>
  <r>
    <s v="WWW0904"/>
    <s v="2009g-Norcross-BF005-BT53"/>
    <x v="20"/>
    <n v="56"/>
  </r>
  <r>
    <s v="WWW0904"/>
    <s v="2009g-Norcross-BF005-BT53"/>
    <x v="20"/>
    <n v="57"/>
  </r>
  <r>
    <s v="WWW0904"/>
    <s v="2009g-Norcross-BF005-BT53"/>
    <x v="20"/>
    <n v="57"/>
  </r>
  <r>
    <s v="WWW0904"/>
    <s v="2009g-Norcross-BF005-BT53"/>
    <x v="20"/>
    <n v="58"/>
  </r>
  <r>
    <s v="WWW0904"/>
    <s v="2009g-Norcross-BF005-BT53"/>
    <x v="20"/>
    <n v="58"/>
  </r>
  <r>
    <s v="WWW0904"/>
    <s v="2009g-Norcross-BF005-BT53"/>
    <x v="20"/>
    <n v="59"/>
  </r>
  <r>
    <s v="WWW0904"/>
    <s v="2009g-Norcross-BF005-BT53"/>
    <x v="20"/>
    <n v="62"/>
  </r>
  <r>
    <s v="WWW0904"/>
    <s v="2009g-Norcross-BF005-BT53"/>
    <x v="13"/>
    <n v="52"/>
  </r>
  <r>
    <s v="WWW0904"/>
    <s v="2009g-Norcross-BF005-BT53"/>
    <x v="13"/>
    <n v="55"/>
  </r>
  <r>
    <s v="WWW0904"/>
    <s v="2009g-Norcross-BF005-BT53"/>
    <x v="13"/>
    <n v="65"/>
  </r>
  <r>
    <s v="WWW0904"/>
    <s v="2009g-Norcross-BF005-BT53"/>
    <x v="13"/>
    <n v="74"/>
  </r>
  <r>
    <s v="WWW0904"/>
    <s v="2009g-Norcross-BF005-BT53"/>
    <x v="26"/>
    <n v="64"/>
  </r>
  <r>
    <s v="WWW0904"/>
    <s v="2009g-Norcross-BF005-BT53"/>
    <x v="3"/>
    <n v="67"/>
  </r>
  <r>
    <s v="WWW0904"/>
    <s v="2009g-Norcross-BF005-BT53"/>
    <x v="28"/>
    <n v="42"/>
  </r>
  <r>
    <s v="WWW0904"/>
    <s v="2009g-Norcross-BF005-BT53"/>
    <x v="24"/>
    <n v="103"/>
  </r>
  <r>
    <s v="WWW0904"/>
    <s v="2009g-Norcross-BF005-BT53"/>
    <x v="4"/>
    <n v="43"/>
  </r>
  <r>
    <s v="WWW0904"/>
    <s v="2009g-Norcross-BF005-BT53"/>
    <x v="4"/>
    <n v="44"/>
  </r>
  <r>
    <s v="WWW0904"/>
    <s v="2009g-Norcross-BF007-BT34"/>
    <x v="7"/>
    <n v="80"/>
  </r>
  <r>
    <s v="WWW0904"/>
    <s v="2009g-Norcross-BF007-BT34"/>
    <x v="7"/>
    <n v="81"/>
  </r>
  <r>
    <s v="WWW0904"/>
    <s v="2009g-Norcross-BF007-BT34"/>
    <x v="7"/>
    <n v="85"/>
  </r>
  <r>
    <s v="WWW0904"/>
    <s v="2009g-Norcross-BF007-BT34"/>
    <x v="7"/>
    <n v="87"/>
  </r>
  <r>
    <s v="WWW0904"/>
    <s v="2009g-Norcross-BF007-BT34"/>
    <x v="7"/>
    <n v="87"/>
  </r>
  <r>
    <s v="WWW0904"/>
    <s v="2009g-Norcross-BF007-BT34"/>
    <x v="7"/>
    <n v="87"/>
  </r>
  <r>
    <s v="WWW0904"/>
    <s v="2009g-Norcross-BF007-BT34"/>
    <x v="7"/>
    <n v="88"/>
  </r>
  <r>
    <s v="WWW0904"/>
    <s v="2009g-Norcross-BF007-BT34"/>
    <x v="7"/>
    <n v="89"/>
  </r>
  <r>
    <s v="WWW0904"/>
    <s v="2009g-Norcross-BF007-BT34"/>
    <x v="7"/>
    <n v="90"/>
  </r>
  <r>
    <s v="WWW0904"/>
    <s v="2009g-Norcross-BF007-BT34"/>
    <x v="7"/>
    <n v="90"/>
  </r>
  <r>
    <s v="WWW0904"/>
    <s v="2009g-Norcross-BF007-BT34"/>
    <x v="7"/>
    <n v="91"/>
  </r>
  <r>
    <s v="WWW0904"/>
    <s v="2009g-Norcross-BF007-BT34"/>
    <x v="7"/>
    <n v="91"/>
  </r>
  <r>
    <s v="WWW0904"/>
    <s v="2009g-Norcross-BF007-BT34"/>
    <x v="7"/>
    <n v="91"/>
  </r>
  <r>
    <s v="WWW0904"/>
    <s v="2009g-Norcross-BF007-BT34"/>
    <x v="7"/>
    <n v="92"/>
  </r>
  <r>
    <s v="WWW0904"/>
    <s v="2009g-Norcross-BF007-BT34"/>
    <x v="7"/>
    <n v="94"/>
  </r>
  <r>
    <s v="WWW0904"/>
    <s v="2009g-Norcross-BF007-BT34"/>
    <x v="7"/>
    <n v="96"/>
  </r>
  <r>
    <s v="WWW0904"/>
    <s v="2009g-Norcross-BF007-BT34"/>
    <x v="7"/>
    <n v="97"/>
  </r>
  <r>
    <s v="WWW0904"/>
    <s v="2009g-Norcross-BF007-BT34"/>
    <x v="7"/>
    <n v="98"/>
  </r>
  <r>
    <s v="WWW0904"/>
    <s v="2009g-Norcross-BF007-BT34"/>
    <x v="7"/>
    <n v="100"/>
  </r>
  <r>
    <s v="WWW0904"/>
    <s v="2009g-Norcross-BF007-BT34"/>
    <x v="7"/>
    <n v="100"/>
  </r>
  <r>
    <s v="WWW0904"/>
    <s v="2009g-Norcross-BF007-BT34"/>
    <x v="7"/>
    <n v="102"/>
  </r>
  <r>
    <s v="WWW0904"/>
    <s v="2009g-Norcross-BF007-BT34"/>
    <x v="7"/>
    <n v="111"/>
  </r>
  <r>
    <s v="WWW0904"/>
    <s v="2009g-Norcross-BF007-BT34"/>
    <x v="7"/>
    <n v="113"/>
  </r>
  <r>
    <s v="WWW0904"/>
    <s v="2009g-Norcross-BF007-BT34"/>
    <x v="7"/>
    <n v="116"/>
  </r>
  <r>
    <s v="WWW0904"/>
    <s v="2009g-Norcross-BF007-BT34"/>
    <x v="20"/>
    <n v="50"/>
  </r>
  <r>
    <s v="WWW0904"/>
    <s v="2009g-Norcross-BF007-BT34"/>
    <x v="20"/>
    <n v="51"/>
  </r>
  <r>
    <s v="WWW0904"/>
    <s v="2009g-Norcross-BF007-BT34"/>
    <x v="20"/>
    <n v="52"/>
  </r>
  <r>
    <s v="WWW0904"/>
    <s v="2009g-Norcross-BF007-BT34"/>
    <x v="13"/>
    <n v="33"/>
  </r>
  <r>
    <s v="WWW0904"/>
    <s v="2009g-Norcross-BF007-BT34"/>
    <x v="0"/>
    <n v="76"/>
  </r>
  <r>
    <s v="WWW0904"/>
    <s v="2009g-Norcross-BF007-BT34"/>
    <x v="3"/>
    <n v="52"/>
  </r>
  <r>
    <s v="WWW0904"/>
    <s v="2009g-Norcross-BF007-BT34"/>
    <x v="28"/>
    <n v="71"/>
  </r>
  <r>
    <s v="WWW0904"/>
    <s v="2009g-Norcross-BF007-BT34"/>
    <x v="28"/>
    <n v="75"/>
  </r>
  <r>
    <s v="WWW0904"/>
    <s v="2009g-Norcross-BF007-BT34"/>
    <x v="28"/>
    <n v="75"/>
  </r>
  <r>
    <s v="WWW0904"/>
    <s v="2009g-Norcross-BF007-BT34"/>
    <x v="28"/>
    <n v="82"/>
  </r>
  <r>
    <s v="WWW0904"/>
    <s v="2009g-Norcross-BF007-BT34"/>
    <x v="28"/>
    <n v="100"/>
  </r>
  <r>
    <s v="WWW0904"/>
    <s v="2009g-Norcross-BF007-BT34"/>
    <x v="28"/>
    <n v="120"/>
  </r>
  <r>
    <s v="WWW0904"/>
    <s v="2009g-Norcross-BF007-BT34"/>
    <x v="4"/>
    <n v="50"/>
  </r>
  <r>
    <s v="WWW0904"/>
    <s v="2009g-Norcross-BF007-BT34"/>
    <x v="4"/>
    <n v="51"/>
  </r>
  <r>
    <s v="WWW0904"/>
    <s v="2009g-Norcross-BF007-BT34"/>
    <x v="4"/>
    <n v="58"/>
  </r>
  <r>
    <s v="WWW0904"/>
    <s v="2009g-Norcross-BF007-BT34"/>
    <x v="5"/>
    <n v="53"/>
  </r>
  <r>
    <s v="WWW0904"/>
    <s v="2009g-Norcross-BF009-BT49"/>
    <x v="20"/>
    <n v="39"/>
  </r>
  <r>
    <s v="WWW0904"/>
    <s v="2009g-Norcross-BF009-BT49"/>
    <x v="20"/>
    <n v="47"/>
  </r>
  <r>
    <s v="WWW0904"/>
    <s v="2009g-Norcross-BF009-BT49"/>
    <x v="20"/>
    <n v="48"/>
  </r>
  <r>
    <s v="WWW0904"/>
    <s v="2009g-Norcross-BF009-BT49"/>
    <x v="20"/>
    <n v="48"/>
  </r>
  <r>
    <s v="WWW0904"/>
    <s v="2009g-Norcross-BF009-BT49"/>
    <x v="20"/>
    <n v="49"/>
  </r>
  <r>
    <s v="WWW0904"/>
    <s v="2009g-Norcross-BF009-BT49"/>
    <x v="20"/>
    <n v="49"/>
  </r>
  <r>
    <s v="WWW0904"/>
    <s v="2009g-Norcross-BF009-BT49"/>
    <x v="20"/>
    <n v="49"/>
  </r>
  <r>
    <s v="WWW0904"/>
    <s v="2009g-Norcross-BF009-BT49"/>
    <x v="20"/>
    <n v="50"/>
  </r>
  <r>
    <s v="WWW0904"/>
    <s v="2009g-Norcross-BF009-BT49"/>
    <x v="20"/>
    <n v="50"/>
  </r>
  <r>
    <s v="WWW0904"/>
    <s v="2009g-Norcross-BF009-BT49"/>
    <x v="20"/>
    <n v="50"/>
  </r>
  <r>
    <s v="WWW0904"/>
    <s v="2009g-Norcross-BF009-BT49"/>
    <x v="20"/>
    <n v="50"/>
  </r>
  <r>
    <s v="WWW0904"/>
    <s v="2009g-Norcross-BF009-BT49"/>
    <x v="20"/>
    <n v="50"/>
  </r>
  <r>
    <s v="WWW0904"/>
    <s v="2009g-Norcross-BF009-BT49"/>
    <x v="20"/>
    <n v="51"/>
  </r>
  <r>
    <s v="WWW0904"/>
    <s v="2009g-Norcross-BF009-BT49"/>
    <x v="20"/>
    <n v="51"/>
  </r>
  <r>
    <s v="WWW0904"/>
    <s v="2009g-Norcross-BF009-BT49"/>
    <x v="20"/>
    <n v="51"/>
  </r>
  <r>
    <s v="WWW0904"/>
    <s v="2009g-Norcross-BF009-BT49"/>
    <x v="20"/>
    <n v="51"/>
  </r>
  <r>
    <s v="WWW0904"/>
    <s v="2009g-Norcross-BF009-BT49"/>
    <x v="20"/>
    <n v="51"/>
  </r>
  <r>
    <s v="WWW0904"/>
    <s v="2009g-Norcross-BF009-BT49"/>
    <x v="20"/>
    <n v="51"/>
  </r>
  <r>
    <s v="WWW0904"/>
    <s v="2009g-Norcross-BF009-BT49"/>
    <x v="20"/>
    <n v="52"/>
  </r>
  <r>
    <s v="WWW0904"/>
    <s v="2009g-Norcross-BF009-BT49"/>
    <x v="20"/>
    <n v="52"/>
  </r>
  <r>
    <s v="WWW0904"/>
    <s v="2009g-Norcross-BF009-BT49"/>
    <x v="20"/>
    <n v="52"/>
  </r>
  <r>
    <s v="WWW0904"/>
    <s v="2009g-Norcross-BF009-BT49"/>
    <x v="20"/>
    <n v="52"/>
  </r>
  <r>
    <s v="WWW0904"/>
    <s v="2009g-Norcross-BF009-BT49"/>
    <x v="20"/>
    <n v="53"/>
  </r>
  <r>
    <s v="WWW0904"/>
    <s v="2009g-Norcross-BF009-BT49"/>
    <x v="20"/>
    <n v="53"/>
  </r>
  <r>
    <s v="WWW0904"/>
    <s v="2009g-Norcross-BF009-BT49"/>
    <x v="20"/>
    <n v="53"/>
  </r>
  <r>
    <s v="WWW0904"/>
    <s v="2009g-Norcross-BF009-BT49"/>
    <x v="20"/>
    <n v="53"/>
  </r>
  <r>
    <s v="WWW0904"/>
    <s v="2009g-Norcross-BF009-BT49"/>
    <x v="20"/>
    <n v="53"/>
  </r>
  <r>
    <s v="WWW0904"/>
    <s v="2009g-Norcross-BF009-BT49"/>
    <x v="20"/>
    <n v="53"/>
  </r>
  <r>
    <s v="WWW0904"/>
    <s v="2009g-Norcross-BF009-BT49"/>
    <x v="20"/>
    <n v="53"/>
  </r>
  <r>
    <s v="WWW0904"/>
    <s v="2009g-Norcross-BF009-BT49"/>
    <x v="20"/>
    <n v="54"/>
  </r>
  <r>
    <s v="WWW0904"/>
    <s v="2009g-Norcross-BF009-BT49"/>
    <x v="20"/>
    <n v="54"/>
  </r>
  <r>
    <s v="WWW0904"/>
    <s v="2009g-Norcross-BF009-BT49"/>
    <x v="20"/>
    <n v="54"/>
  </r>
  <r>
    <s v="WWW0904"/>
    <s v="2009g-Norcross-BF009-BT49"/>
    <x v="20"/>
    <n v="55"/>
  </r>
  <r>
    <s v="WWW0904"/>
    <s v="2009g-Norcross-BF009-BT49"/>
    <x v="20"/>
    <n v="55"/>
  </r>
  <r>
    <s v="WWW0904"/>
    <s v="2009g-Norcross-BF009-BT49"/>
    <x v="20"/>
    <n v="55"/>
  </r>
  <r>
    <s v="WWW0904"/>
    <s v="2009g-Norcross-BF009-BT49"/>
    <x v="20"/>
    <n v="56"/>
  </r>
  <r>
    <s v="WWW0904"/>
    <s v="2009g-Norcross-BF009-BT49"/>
    <x v="20"/>
    <n v="56"/>
  </r>
  <r>
    <s v="WWW0904"/>
    <s v="2009g-Norcross-BF009-BT49"/>
    <x v="20"/>
    <n v="56"/>
  </r>
  <r>
    <s v="WWW0904"/>
    <s v="2009g-Norcross-BF009-BT49"/>
    <x v="20"/>
    <n v="56"/>
  </r>
  <r>
    <s v="WWW0904"/>
    <s v="2009g-Norcross-BF009-BT49"/>
    <x v="20"/>
    <n v="57"/>
  </r>
  <r>
    <s v="WWW0904"/>
    <s v="2009g-Norcross-BF009-BT49"/>
    <x v="20"/>
    <n v="57"/>
  </r>
  <r>
    <s v="WWW0904"/>
    <s v="2009g-Norcross-BF009-BT49"/>
    <x v="20"/>
    <n v="58"/>
  </r>
  <r>
    <s v="WWW0904"/>
    <s v="2009g-Norcross-BF009-BT49"/>
    <x v="20"/>
    <n v="59"/>
  </r>
  <r>
    <s v="WWW0904"/>
    <s v="2009g-Norcross-BF009-BT49"/>
    <x v="20"/>
    <n v="60"/>
  </r>
  <r>
    <s v="WWW0904"/>
    <s v="2009g-Norcross-BF009-BT49"/>
    <x v="20"/>
    <n v="60"/>
  </r>
  <r>
    <s v="WWW0904"/>
    <s v="2009g-Norcross-BF009-BT49"/>
    <x v="20"/>
    <n v="60"/>
  </r>
  <r>
    <s v="WWW0904"/>
    <s v="2009g-Norcross-BF009-BT49"/>
    <x v="20"/>
    <n v="60"/>
  </r>
  <r>
    <s v="WWW0904"/>
    <s v="2009g-Norcross-BF009-BT49"/>
    <x v="20"/>
    <n v="61"/>
  </r>
  <r>
    <s v="WWW0904"/>
    <s v="2009g-Norcross-BF009-BT49"/>
    <x v="20"/>
    <n v="62"/>
  </r>
  <r>
    <s v="WWW0904"/>
    <s v="2009g-Norcross-BF009-BT49"/>
    <x v="20"/>
    <n v="62"/>
  </r>
  <r>
    <s v="WWW0904"/>
    <s v="2009g-Norcross-BF009-BT49"/>
    <x v="20"/>
    <n v="62"/>
  </r>
  <r>
    <s v="WWW0904"/>
    <s v="2009g-Norcross-BF009-BT49"/>
    <x v="20"/>
    <n v="63"/>
  </r>
  <r>
    <s v="WWW0904"/>
    <s v="2009g-Norcross-BF009-BT49"/>
    <x v="20"/>
    <n v="63"/>
  </r>
  <r>
    <s v="WWW0904"/>
    <s v="2009g-Norcross-BF009-BT49"/>
    <x v="20"/>
    <n v="64"/>
  </r>
  <r>
    <s v="WWW0904"/>
    <s v="2009g-Norcross-BF009-BT49"/>
    <x v="20"/>
    <n v="67"/>
  </r>
  <r>
    <s v="WWW0904"/>
    <s v="2009g-Norcross-BF009-BT49"/>
    <x v="13"/>
    <n v="50"/>
  </r>
  <r>
    <s v="WWW0904"/>
    <s v="2009g-Norcross-BF009-BT49"/>
    <x v="13"/>
    <n v="58"/>
  </r>
  <r>
    <s v="WWW0904"/>
    <s v="2009g-Norcross-BF009-BT49"/>
    <x v="21"/>
    <n v="85"/>
  </r>
  <r>
    <s v="WWW0904"/>
    <s v="2009g-Norcross-BF009-BT49"/>
    <x v="21"/>
    <n v="99"/>
  </r>
  <r>
    <s v="WWW0904"/>
    <s v="2009g-Norcross-BF009-BT49"/>
    <x v="26"/>
    <n v="59"/>
  </r>
  <r>
    <s v="WWW0904"/>
    <s v="2009g-Norcross-BF009-BT49"/>
    <x v="26"/>
    <n v="90"/>
  </r>
  <r>
    <s v="WWW0904"/>
    <s v="2009g-Norcross-BF009-BT49"/>
    <x v="3"/>
    <n v="53"/>
  </r>
  <r>
    <s v="WWW0904"/>
    <s v="2009g-Norcross-BF009-BT49"/>
    <x v="24"/>
    <n v="66"/>
  </r>
  <r>
    <s v="WWW0904"/>
    <s v="2009g-Norcross-BF009-BT49"/>
    <x v="4"/>
    <n v="56"/>
  </r>
  <r>
    <s v="WWW0904"/>
    <s v="2009g-Norcross-BF011-BT29"/>
    <x v="30"/>
    <n v="42"/>
  </r>
  <r>
    <s v="WWW0904"/>
    <s v="2009g-Norcross-BF011-BT29"/>
    <x v="30"/>
    <n v="46"/>
  </r>
  <r>
    <s v="WWW0904"/>
    <s v="2009g-Norcross-BF011-BT29"/>
    <x v="30"/>
    <n v="53"/>
  </r>
  <r>
    <s v="WWW0904"/>
    <s v="2009g-Norcross-BF011-BT29"/>
    <x v="7"/>
    <n v="81"/>
  </r>
  <r>
    <s v="WWW0904"/>
    <s v="2009g-Norcross-BF011-BT29"/>
    <x v="7"/>
    <n v="86"/>
  </r>
  <r>
    <s v="WWW0904"/>
    <s v="2009g-Norcross-BF011-BT29"/>
    <x v="7"/>
    <n v="87"/>
  </r>
  <r>
    <s v="WWW0904"/>
    <s v="2009g-Norcross-BF011-BT29"/>
    <x v="7"/>
    <n v="87"/>
  </r>
  <r>
    <s v="WWW0904"/>
    <s v="2009g-Norcross-BF011-BT29"/>
    <x v="7"/>
    <n v="88"/>
  </r>
  <r>
    <s v="WWW0904"/>
    <s v="2009g-Norcross-BF011-BT29"/>
    <x v="7"/>
    <n v="90"/>
  </r>
  <r>
    <s v="WWW0904"/>
    <s v="2009g-Norcross-BF011-BT29"/>
    <x v="7"/>
    <n v="90"/>
  </r>
  <r>
    <s v="WWW0904"/>
    <s v="2009g-Norcross-BF011-BT29"/>
    <x v="7"/>
    <n v="92"/>
  </r>
  <r>
    <s v="WWW0904"/>
    <s v="2009g-Norcross-BF011-BT29"/>
    <x v="7"/>
    <n v="94"/>
  </r>
  <r>
    <s v="WWW0904"/>
    <s v="2009g-Norcross-BF011-BT29"/>
    <x v="7"/>
    <n v="97"/>
  </r>
  <r>
    <s v="WWW0904"/>
    <s v="2009g-Norcross-BF011-BT29"/>
    <x v="7"/>
    <n v="110"/>
  </r>
  <r>
    <s v="WWW0904"/>
    <s v="2009g-Norcross-BF011-BT29"/>
    <x v="7"/>
    <n v="112"/>
  </r>
  <r>
    <s v="WWW0904"/>
    <s v="2009g-Norcross-BF011-BT29"/>
    <x v="7"/>
    <n v="115"/>
  </r>
  <r>
    <s v="WWW0904"/>
    <s v="2009g-Norcross-BF011-BT29"/>
    <x v="7"/>
    <n v="125"/>
  </r>
  <r>
    <s v="WWW0904"/>
    <s v="2009g-Norcross-BF011-BT29"/>
    <x v="20"/>
    <n v="42"/>
  </r>
  <r>
    <s v="WWW0904"/>
    <s v="2009g-Norcross-BF011-BT29"/>
    <x v="20"/>
    <n v="45"/>
  </r>
  <r>
    <s v="WWW0904"/>
    <s v="2009g-Norcross-BF011-BT29"/>
    <x v="20"/>
    <n v="50"/>
  </r>
  <r>
    <s v="WWW0904"/>
    <s v="2009g-Norcross-BF011-BT29"/>
    <x v="20"/>
    <n v="50"/>
  </r>
  <r>
    <s v="WWW0904"/>
    <s v="2009g-Norcross-BF011-BT29"/>
    <x v="20"/>
    <n v="53"/>
  </r>
  <r>
    <s v="WWW0904"/>
    <s v="2009g-Norcross-BF011-BT29"/>
    <x v="20"/>
    <n v="54"/>
  </r>
  <r>
    <s v="WWW0904"/>
    <s v="2009g-Norcross-BF011-BT29"/>
    <x v="20"/>
    <n v="66"/>
  </r>
  <r>
    <s v="WWW0904"/>
    <s v="2009g-Norcross-BF011-BT29"/>
    <x v="20"/>
    <n v="101"/>
  </r>
  <r>
    <s v="WWW0904"/>
    <s v="2009g-Norcross-BF011-BT29"/>
    <x v="13"/>
    <n v="51"/>
  </r>
  <r>
    <s v="WWW0904"/>
    <s v="2009g-Norcross-BF011-BT29"/>
    <x v="28"/>
    <n v="67"/>
  </r>
  <r>
    <s v="WWW0904"/>
    <s v="2009g-Norcross-BF011-BT29"/>
    <x v="28"/>
    <n v="68"/>
  </r>
  <r>
    <s v="WWW0904"/>
    <s v="2009g-Norcross-BF011-BT29"/>
    <x v="28"/>
    <n v="71"/>
  </r>
  <r>
    <s v="WWW0904"/>
    <s v="2009g-Norcross-BF011-BT29"/>
    <x v="28"/>
    <n v="71"/>
  </r>
  <r>
    <s v="WWW0904"/>
    <s v="2009g-Norcross-BF011-BT29"/>
    <x v="28"/>
    <n v="71"/>
  </r>
  <r>
    <s v="WWW0904"/>
    <s v="2009g-Norcross-BF011-BT29"/>
    <x v="28"/>
    <n v="72"/>
  </r>
  <r>
    <s v="WWW0904"/>
    <s v="2009g-Norcross-BF011-BT29"/>
    <x v="28"/>
    <n v="74"/>
  </r>
  <r>
    <s v="WWW0904"/>
    <s v="2009g-Norcross-BF011-BT29"/>
    <x v="28"/>
    <n v="75"/>
  </r>
  <r>
    <s v="WWW0904"/>
    <s v="2009g-Norcross-BF013-BT39"/>
    <x v="7"/>
    <n v="87"/>
  </r>
  <r>
    <s v="WWW0904"/>
    <s v="2009g-Norcross-BF013-BT39"/>
    <x v="7"/>
    <n v="94"/>
  </r>
  <r>
    <s v="WWW0904"/>
    <s v="2009g-Norcross-BF013-BT39"/>
    <x v="9"/>
    <n v="64"/>
  </r>
  <r>
    <s v="WWW0904"/>
    <s v="2009g-Norcross-BF013-BT39"/>
    <x v="9"/>
    <n v="71"/>
  </r>
  <r>
    <s v="WWW0904"/>
    <s v="2009g-Norcross-BF013-BT39"/>
    <x v="20"/>
    <n v="38"/>
  </r>
  <r>
    <s v="WWW0904"/>
    <s v="2009g-Norcross-BF013-BT39"/>
    <x v="20"/>
    <n v="50"/>
  </r>
  <r>
    <s v="WWW0904"/>
    <s v="2009g-Norcross-BF013-BT39"/>
    <x v="20"/>
    <n v="53"/>
  </r>
  <r>
    <s v="WWW0904"/>
    <s v="2009g-Norcross-BF013-BT39"/>
    <x v="20"/>
    <n v="54"/>
  </r>
  <r>
    <s v="WWW0904"/>
    <s v="2009g-Norcross-BF013-BT39"/>
    <x v="20"/>
    <n v="54"/>
  </r>
  <r>
    <s v="WWW0904"/>
    <s v="2009g-Norcross-BF013-BT39"/>
    <x v="20"/>
    <n v="54"/>
  </r>
  <r>
    <s v="WWW0904"/>
    <s v="2009g-Norcross-BF013-BT39"/>
    <x v="20"/>
    <n v="54"/>
  </r>
  <r>
    <s v="WWW0904"/>
    <s v="2009g-Norcross-BF013-BT39"/>
    <x v="20"/>
    <n v="55"/>
  </r>
  <r>
    <s v="WWW0904"/>
    <s v="2009g-Norcross-BF013-BT39"/>
    <x v="20"/>
    <n v="55"/>
  </r>
  <r>
    <s v="WWW0904"/>
    <s v="2009g-Norcross-BF013-BT39"/>
    <x v="20"/>
    <n v="56"/>
  </r>
  <r>
    <s v="WWW0904"/>
    <s v="2009g-Norcross-BF013-BT39"/>
    <x v="20"/>
    <n v="56"/>
  </r>
  <r>
    <s v="WWW0904"/>
    <s v="2009g-Norcross-BF013-BT39"/>
    <x v="20"/>
    <n v="56"/>
  </r>
  <r>
    <s v="WWW0904"/>
    <s v="2009g-Norcross-BF013-BT39"/>
    <x v="20"/>
    <n v="56"/>
  </r>
  <r>
    <s v="WWW0904"/>
    <s v="2009g-Norcross-BF013-BT39"/>
    <x v="20"/>
    <n v="56"/>
  </r>
  <r>
    <s v="WWW0904"/>
    <s v="2009g-Norcross-BF013-BT39"/>
    <x v="20"/>
    <n v="57"/>
  </r>
  <r>
    <s v="WWW0904"/>
    <s v="2009g-Norcross-BF013-BT39"/>
    <x v="20"/>
    <n v="57"/>
  </r>
  <r>
    <s v="WWW0904"/>
    <s v="2009g-Norcross-BF013-BT39"/>
    <x v="20"/>
    <n v="58"/>
  </r>
  <r>
    <s v="WWW0904"/>
    <s v="2009g-Norcross-BF013-BT39"/>
    <x v="20"/>
    <n v="58"/>
  </r>
  <r>
    <s v="WWW0904"/>
    <s v="2009g-Norcross-BF013-BT39"/>
    <x v="20"/>
    <n v="58"/>
  </r>
  <r>
    <s v="WWW0904"/>
    <s v="2009g-Norcross-BF013-BT39"/>
    <x v="20"/>
    <n v="59"/>
  </r>
  <r>
    <s v="WWW0904"/>
    <s v="2009g-Norcross-BF013-BT39"/>
    <x v="20"/>
    <n v="60"/>
  </r>
  <r>
    <s v="WWW0904"/>
    <s v="2009g-Norcross-BF013-BT39"/>
    <x v="20"/>
    <n v="60"/>
  </r>
  <r>
    <s v="WWW0904"/>
    <s v="2009g-Norcross-BF013-BT39"/>
    <x v="20"/>
    <n v="60"/>
  </r>
  <r>
    <s v="WWW0904"/>
    <s v="2009g-Norcross-BF013-BT39"/>
    <x v="20"/>
    <n v="60"/>
  </r>
  <r>
    <s v="WWW0904"/>
    <s v="2009g-Norcross-BF013-BT39"/>
    <x v="20"/>
    <n v="60"/>
  </r>
  <r>
    <s v="WWW0904"/>
    <s v="2009g-Norcross-BF013-BT39"/>
    <x v="20"/>
    <n v="61"/>
  </r>
  <r>
    <s v="WWW0904"/>
    <s v="2009g-Norcross-BF013-BT39"/>
    <x v="20"/>
    <n v="62"/>
  </r>
  <r>
    <s v="WWW0904"/>
    <s v="2009g-Norcross-BF013-BT39"/>
    <x v="20"/>
    <n v="63"/>
  </r>
  <r>
    <s v="WWW0904"/>
    <s v="2009g-Norcross-BF013-BT39"/>
    <x v="20"/>
    <n v="63"/>
  </r>
  <r>
    <s v="WWW0904"/>
    <s v="2009g-Norcross-BF013-BT39"/>
    <x v="20"/>
    <n v="64"/>
  </r>
  <r>
    <s v="WWW0904"/>
    <s v="2009g-Norcross-BF013-BT39"/>
    <x v="20"/>
    <n v="65"/>
  </r>
  <r>
    <s v="WWW0904"/>
    <s v="2009g-Norcross-BF013-BT39"/>
    <x v="20"/>
    <n v="65"/>
  </r>
  <r>
    <s v="WWW0904"/>
    <s v="2009g-Norcross-BF013-BT39"/>
    <x v="20"/>
    <n v="65"/>
  </r>
  <r>
    <s v="WWW0904"/>
    <s v="2009g-Norcross-BF013-BT39"/>
    <x v="20"/>
    <n v="68"/>
  </r>
  <r>
    <s v="WWW0904"/>
    <s v="2009g-Norcross-BF013-BT39"/>
    <x v="20"/>
    <n v="72"/>
  </r>
  <r>
    <s v="WWW0904"/>
    <s v="2009g-Norcross-BF013-BT39"/>
    <x v="21"/>
    <n v="90"/>
  </r>
  <r>
    <s v="WWW0904"/>
    <s v="2009g-Norcross-BF013-BT39"/>
    <x v="18"/>
    <n v="92"/>
  </r>
  <r>
    <s v="WWW0904"/>
    <s v="2009g-Norcross-BF013-BT39"/>
    <x v="56"/>
    <n v="85"/>
  </r>
  <r>
    <s v="WWW0904"/>
    <s v="2009g-Norcross-BF013-BT39"/>
    <x v="3"/>
    <n v="68"/>
  </r>
  <r>
    <s v="WWW0904"/>
    <s v="2009g-Norcross-BF013-BT39"/>
    <x v="3"/>
    <n v="79"/>
  </r>
  <r>
    <s v="WWW0904"/>
    <s v="2009g-Norcross-BF013-BT39"/>
    <x v="24"/>
    <n v="33"/>
  </r>
  <r>
    <s v="WWW0904"/>
    <s v="2009g-Norcross-BF015-BT45"/>
    <x v="30"/>
    <n v="53"/>
  </r>
  <r>
    <s v="WWW0904"/>
    <s v="2009g-Norcross-BF015-BT45"/>
    <x v="30"/>
    <n v="56"/>
  </r>
  <r>
    <s v="WWW0904"/>
    <s v="2009g-Norcross-BF015-BT45"/>
    <x v="30"/>
    <n v="56"/>
  </r>
  <r>
    <s v="WWW0904"/>
    <s v="2009g-Norcross-BF015-BT45"/>
    <x v="30"/>
    <n v="60"/>
  </r>
  <r>
    <s v="WWW0904"/>
    <s v="2009g-Norcross-BF015-BT45"/>
    <x v="7"/>
    <n v="86"/>
  </r>
  <r>
    <s v="WWW0904"/>
    <s v="2009g-Norcross-BF015-BT45"/>
    <x v="20"/>
    <n v="32"/>
  </r>
  <r>
    <s v="WWW0904"/>
    <s v="2009g-Norcross-BF015-BT45"/>
    <x v="20"/>
    <n v="38"/>
  </r>
  <r>
    <s v="WWW0904"/>
    <s v="2009g-Norcross-BF015-BT45"/>
    <x v="20"/>
    <n v="39"/>
  </r>
  <r>
    <s v="WWW0904"/>
    <s v="2009g-Norcross-BF015-BT45"/>
    <x v="20"/>
    <n v="39"/>
  </r>
  <r>
    <s v="WWW0904"/>
    <s v="2009g-Norcross-BF015-BT45"/>
    <x v="20"/>
    <n v="40"/>
  </r>
  <r>
    <s v="WWW0904"/>
    <s v="2009g-Norcross-BF015-BT45"/>
    <x v="20"/>
    <n v="41"/>
  </r>
  <r>
    <s v="WWW0904"/>
    <s v="2009g-Norcross-BF015-BT45"/>
    <x v="20"/>
    <n v="41"/>
  </r>
  <r>
    <s v="WWW0904"/>
    <s v="2009g-Norcross-BF015-BT45"/>
    <x v="20"/>
    <n v="42"/>
  </r>
  <r>
    <s v="WWW0904"/>
    <s v="2009g-Norcross-BF015-BT45"/>
    <x v="20"/>
    <n v="44"/>
  </r>
  <r>
    <s v="WWW0904"/>
    <s v="2009g-Norcross-BF015-BT45"/>
    <x v="20"/>
    <n v="45"/>
  </r>
  <r>
    <s v="WWW0904"/>
    <s v="2009g-Norcross-BF015-BT45"/>
    <x v="20"/>
    <n v="45"/>
  </r>
  <r>
    <s v="WWW0904"/>
    <s v="2009g-Norcross-BF015-BT45"/>
    <x v="20"/>
    <n v="46"/>
  </r>
  <r>
    <s v="WWW0904"/>
    <s v="2009g-Norcross-BF015-BT45"/>
    <x v="20"/>
    <n v="46"/>
  </r>
  <r>
    <s v="WWW0904"/>
    <s v="2009g-Norcross-BF015-BT45"/>
    <x v="20"/>
    <n v="46"/>
  </r>
  <r>
    <s v="WWW0904"/>
    <s v="2009g-Norcross-BF015-BT45"/>
    <x v="20"/>
    <n v="47"/>
  </r>
  <r>
    <s v="WWW0904"/>
    <s v="2009g-Norcross-BF015-BT45"/>
    <x v="20"/>
    <n v="48"/>
  </r>
  <r>
    <s v="WWW0904"/>
    <s v="2009g-Norcross-BF015-BT45"/>
    <x v="20"/>
    <n v="48"/>
  </r>
  <r>
    <s v="WWW0904"/>
    <s v="2009g-Norcross-BF015-BT45"/>
    <x v="20"/>
    <n v="48"/>
  </r>
  <r>
    <s v="WWW0904"/>
    <s v="2009g-Norcross-BF015-BT45"/>
    <x v="20"/>
    <n v="48"/>
  </r>
  <r>
    <s v="WWW0904"/>
    <s v="2009g-Norcross-BF015-BT45"/>
    <x v="20"/>
    <n v="48"/>
  </r>
  <r>
    <s v="WWW0904"/>
    <s v="2009g-Norcross-BF015-BT45"/>
    <x v="20"/>
    <n v="48"/>
  </r>
  <r>
    <s v="WWW0904"/>
    <s v="2009g-Norcross-BF015-BT45"/>
    <x v="20"/>
    <n v="49"/>
  </r>
  <r>
    <s v="WWW0904"/>
    <s v="2009g-Norcross-BF015-BT45"/>
    <x v="20"/>
    <n v="51"/>
  </r>
  <r>
    <s v="WWW0904"/>
    <s v="2009g-Norcross-BF015-BT45"/>
    <x v="20"/>
    <n v="52"/>
  </r>
  <r>
    <s v="WWW0904"/>
    <s v="2009g-Norcross-BF015-BT45"/>
    <x v="20"/>
    <n v="53"/>
  </r>
  <r>
    <s v="WWW0904"/>
    <s v="2009g-Norcross-BF015-BT45"/>
    <x v="20"/>
    <n v="53"/>
  </r>
  <r>
    <s v="WWW0904"/>
    <s v="2009g-Norcross-BF015-BT45"/>
    <x v="20"/>
    <n v="55"/>
  </r>
  <r>
    <s v="WWW0904"/>
    <s v="2009g-Norcross-BF015-BT45"/>
    <x v="20"/>
    <n v="56"/>
  </r>
  <r>
    <s v="WWW0904"/>
    <s v="2009g-Norcross-BF015-BT45"/>
    <x v="20"/>
    <n v="56"/>
  </r>
  <r>
    <s v="WWW0904"/>
    <s v="2009g-Norcross-BF015-BT45"/>
    <x v="20"/>
    <n v="57"/>
  </r>
  <r>
    <s v="WWW0904"/>
    <s v="2009g-Norcross-BF015-BT45"/>
    <x v="20"/>
    <n v="57"/>
  </r>
  <r>
    <s v="WWW0904"/>
    <s v="2009g-Norcross-BF015-BT45"/>
    <x v="20"/>
    <n v="60"/>
  </r>
  <r>
    <s v="WWW0904"/>
    <s v="2009g-Norcross-BF015-BT45"/>
    <x v="20"/>
    <n v="63"/>
  </r>
  <r>
    <s v="WWW0904"/>
    <s v="2009g-Norcross-BF015-BT45"/>
    <x v="20"/>
    <n v="64"/>
  </r>
  <r>
    <s v="WWW0904"/>
    <s v="2009g-Norcross-BF015-BT45"/>
    <x v="20"/>
    <n v="68"/>
  </r>
  <r>
    <s v="WWW0904"/>
    <s v="2009g-Norcross-BF015-BT45"/>
    <x v="28"/>
    <n v="84"/>
  </r>
  <r>
    <s v="WWW0904"/>
    <s v="2009g-Norcross-BF015-BT45"/>
    <x v="4"/>
    <n v="46"/>
  </r>
  <r>
    <s v="WWW0904"/>
    <s v="2009g-Norcross-BF015-BT45"/>
    <x v="4"/>
    <n v="47"/>
  </r>
  <r>
    <s v="WWW0904"/>
    <s v="2009g-Norcross-BF015-BT45"/>
    <x v="4"/>
    <n v="98"/>
  </r>
  <r>
    <s v="WWW0904"/>
    <s v="2009g-Norcross-BF017-BT37"/>
    <x v="30"/>
    <n v="50"/>
  </r>
  <r>
    <s v="WWW0904"/>
    <s v="2009g-Norcross-BF017-BT37"/>
    <x v="30"/>
    <n v="50"/>
  </r>
  <r>
    <s v="WWW0904"/>
    <s v="2009g-Norcross-BF017-BT37"/>
    <x v="30"/>
    <n v="52"/>
  </r>
  <r>
    <s v="WWW0904"/>
    <s v="2009g-Norcross-BF017-BT37"/>
    <x v="30"/>
    <n v="54"/>
  </r>
  <r>
    <s v="WWW0904"/>
    <s v="2009g-Norcross-BF017-BT37"/>
    <x v="30"/>
    <n v="60"/>
  </r>
  <r>
    <s v="WWW0904"/>
    <s v="2009g-Norcross-BF017-BT37"/>
    <x v="7"/>
    <n v="88"/>
  </r>
  <r>
    <s v="WWW0904"/>
    <s v="2009g-Norcross-BF017-BT37"/>
    <x v="7"/>
    <n v="90"/>
  </r>
  <r>
    <s v="WWW0904"/>
    <s v="2009g-Norcross-BF017-BT37"/>
    <x v="7"/>
    <n v="90"/>
  </r>
  <r>
    <s v="WWW0904"/>
    <s v="2009g-Norcross-BF017-BT37"/>
    <x v="7"/>
    <n v="109"/>
  </r>
  <r>
    <s v="WWW0904"/>
    <s v="2009g-Norcross-BF017-BT37"/>
    <x v="7"/>
    <n v="115"/>
  </r>
  <r>
    <s v="WWW0904"/>
    <s v="2009g-Norcross-BF017-BT37"/>
    <x v="9"/>
    <n v="37"/>
  </r>
  <r>
    <s v="WWW0904"/>
    <s v="2009g-Norcross-BF017-BT37"/>
    <x v="20"/>
    <n v="31"/>
  </r>
  <r>
    <s v="WWW0904"/>
    <s v="2009g-Norcross-BF017-BT37"/>
    <x v="20"/>
    <n v="37"/>
  </r>
  <r>
    <s v="WWW0904"/>
    <s v="2009g-Norcross-BF017-BT37"/>
    <x v="20"/>
    <n v="40"/>
  </r>
  <r>
    <s v="WWW0904"/>
    <s v="2009g-Norcross-BF017-BT37"/>
    <x v="20"/>
    <n v="44"/>
  </r>
  <r>
    <s v="WWW0904"/>
    <s v="2009g-Norcross-BF017-BT37"/>
    <x v="20"/>
    <n v="46"/>
  </r>
  <r>
    <s v="WWW0904"/>
    <s v="2009g-Norcross-BF017-BT37"/>
    <x v="20"/>
    <n v="46"/>
  </r>
  <r>
    <s v="WWW0904"/>
    <s v="2009g-Norcross-BF017-BT37"/>
    <x v="20"/>
    <n v="47"/>
  </r>
  <r>
    <s v="WWW0904"/>
    <s v="2009g-Norcross-BF017-BT37"/>
    <x v="20"/>
    <n v="49"/>
  </r>
  <r>
    <s v="WWW0904"/>
    <s v="2009g-Norcross-BF017-BT37"/>
    <x v="20"/>
    <n v="50"/>
  </r>
  <r>
    <s v="WWW0904"/>
    <s v="2009g-Norcross-BF017-BT37"/>
    <x v="20"/>
    <n v="50"/>
  </r>
  <r>
    <s v="WWW0904"/>
    <s v="2009g-Norcross-BF017-BT37"/>
    <x v="20"/>
    <n v="51"/>
  </r>
  <r>
    <s v="WWW0904"/>
    <s v="2009g-Norcross-BF017-BT37"/>
    <x v="20"/>
    <n v="51"/>
  </r>
  <r>
    <s v="WWW0904"/>
    <s v="2009g-Norcross-BF017-BT37"/>
    <x v="20"/>
    <n v="52"/>
  </r>
  <r>
    <s v="WWW0904"/>
    <s v="2009g-Norcross-BF017-BT37"/>
    <x v="20"/>
    <n v="53"/>
  </r>
  <r>
    <s v="WWW0904"/>
    <s v="2009g-Norcross-BF017-BT37"/>
    <x v="20"/>
    <n v="53"/>
  </r>
  <r>
    <s v="WWW0904"/>
    <s v="2009g-Norcross-BF017-BT37"/>
    <x v="20"/>
    <n v="66"/>
  </r>
  <r>
    <s v="WWW0904"/>
    <s v="2009g-Norcross-BF017-BT37"/>
    <x v="20"/>
    <n v="74"/>
  </r>
  <r>
    <s v="WWW0904"/>
    <s v="2009g-Norcross-BF017-BT37"/>
    <x v="20"/>
    <n v="92"/>
  </r>
  <r>
    <s v="WWW0904"/>
    <s v="2009g-Norcross-BF017-BT37"/>
    <x v="21"/>
    <n v="114"/>
  </r>
  <r>
    <s v="WWW0904"/>
    <s v="2009g-Norcross-BF017-BT37"/>
    <x v="3"/>
    <n v="57"/>
  </r>
  <r>
    <s v="WWW0904"/>
    <s v="2009g-Norcross-BF017-BT37"/>
    <x v="3"/>
    <n v="62"/>
  </r>
  <r>
    <s v="WWW0904"/>
    <s v="2009g-Norcross-BF017-BT37"/>
    <x v="28"/>
    <n v="40"/>
  </r>
  <r>
    <s v="WWW0904"/>
    <s v="2009g-Norcross-BF017-BT37"/>
    <x v="28"/>
    <n v="41"/>
  </r>
  <r>
    <s v="WWW0904"/>
    <s v="2009g-Norcross-BF017-BT37"/>
    <x v="28"/>
    <n v="42"/>
  </r>
  <r>
    <s v="WWW0904"/>
    <s v="2009g-Norcross-BF019-BT43"/>
    <x v="30"/>
    <n v="43"/>
  </r>
  <r>
    <s v="WWW0904"/>
    <s v="2009g-Norcross-BF019-BT43"/>
    <x v="30"/>
    <n v="66"/>
  </r>
  <r>
    <s v="WWW0904"/>
    <s v="2009g-Norcross-BF019-BT43"/>
    <x v="7"/>
    <n v="57"/>
  </r>
  <r>
    <s v="WWW0904"/>
    <s v="2009g-Norcross-BF019-BT43"/>
    <x v="7"/>
    <n v="70"/>
  </r>
  <r>
    <s v="WWW0904"/>
    <s v="2009g-Norcross-BF019-BT43"/>
    <x v="7"/>
    <n v="83"/>
  </r>
  <r>
    <s v="WWW0904"/>
    <s v="2009g-Norcross-BF019-BT43"/>
    <x v="7"/>
    <n v="114"/>
  </r>
  <r>
    <s v="WWW0904"/>
    <s v="2009g-Norcross-BF019-BT43"/>
    <x v="9"/>
    <n v="32"/>
  </r>
  <r>
    <s v="WWW0904"/>
    <s v="2009g-Norcross-BF019-BT43"/>
    <x v="9"/>
    <n v="34"/>
  </r>
  <r>
    <s v="WWW0904"/>
    <s v="2009g-Norcross-BF019-BT43"/>
    <x v="20"/>
    <n v="39"/>
  </r>
  <r>
    <s v="WWW0904"/>
    <s v="2009g-Norcross-BF019-BT43"/>
    <x v="20"/>
    <n v="44"/>
  </r>
  <r>
    <s v="WWW0904"/>
    <s v="2009g-Norcross-BF019-BT43"/>
    <x v="20"/>
    <n v="44"/>
  </r>
  <r>
    <s v="WWW0904"/>
    <s v="2009g-Norcross-BF019-BT43"/>
    <x v="20"/>
    <n v="46"/>
  </r>
  <r>
    <s v="WWW0904"/>
    <s v="2009g-Norcross-BF019-BT43"/>
    <x v="20"/>
    <n v="47"/>
  </r>
  <r>
    <s v="WWW0904"/>
    <s v="2009g-Norcross-BF019-BT43"/>
    <x v="20"/>
    <n v="50"/>
  </r>
  <r>
    <s v="WWW0904"/>
    <s v="2009g-Norcross-BF019-BT43"/>
    <x v="20"/>
    <n v="53"/>
  </r>
  <r>
    <s v="WWW0904"/>
    <s v="2009g-Norcross-BF019-BT43"/>
    <x v="20"/>
    <n v="54"/>
  </r>
  <r>
    <s v="WWW0904"/>
    <s v="2009g-Norcross-BF019-BT43"/>
    <x v="20"/>
    <n v="63"/>
  </r>
  <r>
    <s v="WWW0904"/>
    <s v="2009g-Norcross-BF019-BT43"/>
    <x v="20"/>
    <n v="63"/>
  </r>
  <r>
    <s v="WWW0904"/>
    <s v="2009g-Norcross-BF019-BT43"/>
    <x v="20"/>
    <n v="68"/>
  </r>
  <r>
    <s v="WWW0904"/>
    <s v="2009g-Norcross-BF019-BT43"/>
    <x v="20"/>
    <n v="69"/>
  </r>
  <r>
    <s v="WWW0904"/>
    <s v="2009g-Norcross-BF019-BT43"/>
    <x v="20"/>
    <n v="105"/>
  </r>
  <r>
    <s v="WWW0904"/>
    <s v="2009g-Norcross-BF019-BT43"/>
    <x v="28"/>
    <n v="43"/>
  </r>
  <r>
    <s v="WWW0904"/>
    <s v="2009g-Norcross-BF019-BT43"/>
    <x v="28"/>
    <n v="45"/>
  </r>
  <r>
    <s v="WWW0904"/>
    <s v="2009g-Norcross-BF019-BT43"/>
    <x v="28"/>
    <n v="61"/>
  </r>
  <r>
    <s v="WWW0904"/>
    <s v="2009g-Norcross-BF019-BT43"/>
    <x v="4"/>
    <n v="68"/>
  </r>
  <r>
    <s v="WWW0904"/>
    <s v="2009g-Norcross-BF021-BT27"/>
    <x v="30"/>
    <n v="60"/>
  </r>
  <r>
    <s v="WWW0904"/>
    <s v="2009g-Norcross-BF021-BT27"/>
    <x v="7"/>
    <n v="83"/>
  </r>
  <r>
    <s v="WWW0904"/>
    <s v="2009g-Norcross-BF021-BT27"/>
    <x v="7"/>
    <n v="84"/>
  </r>
  <r>
    <s v="WWW0904"/>
    <s v="2009g-Norcross-BF021-BT27"/>
    <x v="7"/>
    <n v="87"/>
  </r>
  <r>
    <s v="WWW0904"/>
    <s v="2009g-Norcross-BF021-BT27"/>
    <x v="7"/>
    <n v="90"/>
  </r>
  <r>
    <s v="WWW0904"/>
    <s v="2009g-Norcross-BF021-BT27"/>
    <x v="7"/>
    <n v="94"/>
  </r>
  <r>
    <s v="WWW0904"/>
    <s v="2009g-Norcross-BF021-BT27"/>
    <x v="7"/>
    <n v="96"/>
  </r>
  <r>
    <s v="WWW0904"/>
    <s v="2009g-Norcross-BF021-BT27"/>
    <x v="7"/>
    <n v="102"/>
  </r>
  <r>
    <s v="WWW0904"/>
    <s v="2009g-Norcross-BF021-BT27"/>
    <x v="9"/>
    <n v="59"/>
  </r>
  <r>
    <s v="WWW0904"/>
    <s v="2009g-Norcross-BF021-BT27"/>
    <x v="9"/>
    <n v="65"/>
  </r>
  <r>
    <s v="WWW0904"/>
    <s v="2009g-Norcross-BF021-BT27"/>
    <x v="9"/>
    <n v="67"/>
  </r>
  <r>
    <s v="WWW0904"/>
    <s v="2009g-Norcross-BF021-BT27"/>
    <x v="20"/>
    <n v="46"/>
  </r>
  <r>
    <s v="WWW0904"/>
    <s v="2009g-Norcross-BF021-BT27"/>
    <x v="20"/>
    <n v="53"/>
  </r>
  <r>
    <s v="WWW0904"/>
    <s v="2009g-Norcross-BF021-BT27"/>
    <x v="20"/>
    <n v="82"/>
  </r>
  <r>
    <s v="WWW0904"/>
    <s v="2009g-Norcross-BF021-BT27"/>
    <x v="20"/>
    <n v="94"/>
  </r>
  <r>
    <s v="WWW0904"/>
    <s v="2009g-Norcross-BF021-BT27"/>
    <x v="20"/>
    <n v="108"/>
  </r>
  <r>
    <s v="WWW0904"/>
    <s v="2009g-Norcross-BF021-BT27"/>
    <x v="20"/>
    <n v="127"/>
  </r>
  <r>
    <s v="WWW0904"/>
    <s v="2009g-Norcross-BF021-BT27"/>
    <x v="13"/>
    <n v="89"/>
  </r>
  <r>
    <s v="WWW0904"/>
    <s v="2009g-Norcross-BF021-BT27"/>
    <x v="21"/>
    <n v="92"/>
  </r>
  <r>
    <s v="WWW0904"/>
    <s v="2009g-Norcross-BF021-BT27"/>
    <x v="3"/>
    <n v="59"/>
  </r>
  <r>
    <s v="WWW0904"/>
    <s v="2009g-Norcross-BF021-BT27"/>
    <x v="3"/>
    <n v="60"/>
  </r>
  <r>
    <s v="WWW0904"/>
    <s v="2009g-Norcross-BF021-BT27"/>
    <x v="3"/>
    <n v="71"/>
  </r>
  <r>
    <s v="WWW0904"/>
    <s v="2009g-Norcross-BF021-BT27"/>
    <x v="28"/>
    <n v="45"/>
  </r>
  <r>
    <s v="WWW0904"/>
    <s v="2009g-Norcross-BF021-BT27"/>
    <x v="28"/>
    <n v="73"/>
  </r>
  <r>
    <s v="WWW0904"/>
    <s v="2009g-Norcross-BF021-BT27"/>
    <x v="28"/>
    <n v="82"/>
  </r>
  <r>
    <s v="WWW0904"/>
    <s v="2009g-Norcross-BF021-BT27"/>
    <x v="28"/>
    <n v="140"/>
  </r>
  <r>
    <s v="WWW0904"/>
    <s v="2009g-Norcross-BF021-BT27"/>
    <x v="28"/>
    <n v="150"/>
  </r>
  <r>
    <s v="WWW0904"/>
    <s v="2009g-Norcross-BF021-BT27"/>
    <x v="24"/>
    <n v="79"/>
  </r>
  <r>
    <s v="WWW0904"/>
    <s v="2009g-Norcross-BF021-BT27"/>
    <x v="4"/>
    <n v="49"/>
  </r>
  <r>
    <s v="WWW0904"/>
    <s v="2009g-Norcross-BF023-BT41"/>
    <x v="7"/>
    <n v="96"/>
  </r>
  <r>
    <s v="WWW0904"/>
    <s v="2009g-Norcross-BF023-BT41"/>
    <x v="7"/>
    <n v="98"/>
  </r>
  <r>
    <s v="WWW0904"/>
    <s v="2009g-Norcross-BF023-BT41"/>
    <x v="7"/>
    <n v="107"/>
  </r>
  <r>
    <s v="WWW0904"/>
    <s v="2009g-Norcross-BF023-BT41"/>
    <x v="7"/>
    <n v="119"/>
  </r>
  <r>
    <s v="WWW0904"/>
    <s v="2009g-Norcross-BF023-BT41"/>
    <x v="17"/>
    <n v="32"/>
  </r>
  <r>
    <s v="WWW0904"/>
    <s v="2009g-Norcross-BF023-BT41"/>
    <x v="20"/>
    <n v="38"/>
  </r>
  <r>
    <s v="WWW0904"/>
    <s v="2009g-Norcross-BF023-BT41"/>
    <x v="20"/>
    <n v="39"/>
  </r>
  <r>
    <s v="WWW0904"/>
    <s v="2009g-Norcross-BF023-BT41"/>
    <x v="20"/>
    <n v="40"/>
  </r>
  <r>
    <s v="WWW0904"/>
    <s v="2009g-Norcross-BF023-BT41"/>
    <x v="20"/>
    <n v="40"/>
  </r>
  <r>
    <s v="WWW0904"/>
    <s v="2009g-Norcross-BF023-BT41"/>
    <x v="20"/>
    <n v="41"/>
  </r>
  <r>
    <s v="WWW0904"/>
    <s v="2009g-Norcross-BF023-BT41"/>
    <x v="20"/>
    <n v="42"/>
  </r>
  <r>
    <s v="WWW0904"/>
    <s v="2009g-Norcross-BF023-BT41"/>
    <x v="20"/>
    <n v="42"/>
  </r>
  <r>
    <s v="WWW0904"/>
    <s v="2009g-Norcross-BF023-BT41"/>
    <x v="20"/>
    <n v="43"/>
  </r>
  <r>
    <s v="WWW0904"/>
    <s v="2009g-Norcross-BF023-BT41"/>
    <x v="20"/>
    <n v="51"/>
  </r>
  <r>
    <s v="WWW0904"/>
    <s v="2009g-Norcross-BF023-BT41"/>
    <x v="20"/>
    <n v="58"/>
  </r>
  <r>
    <s v="WWW0904"/>
    <s v="2009g-Norcross-BF023-BT41"/>
    <x v="20"/>
    <n v="58"/>
  </r>
  <r>
    <s v="WWW0904"/>
    <s v="2009g-Norcross-BF023-BT41"/>
    <x v="20"/>
    <n v="61"/>
  </r>
  <r>
    <s v="WWW0904"/>
    <s v="2009g-Norcross-BF023-BT41"/>
    <x v="20"/>
    <n v="62"/>
  </r>
  <r>
    <s v="WWW0904"/>
    <s v="2009g-Norcross-BF023-BT41"/>
    <x v="20"/>
    <n v="62"/>
  </r>
  <r>
    <s v="WWW0904"/>
    <s v="2009g-Norcross-BF023-BT41"/>
    <x v="20"/>
    <n v="98"/>
  </r>
  <r>
    <s v="WWW0904"/>
    <s v="2009g-Norcross-BF023-BT41"/>
    <x v="20"/>
    <n v="122"/>
  </r>
  <r>
    <s v="WWW0904"/>
    <s v="2009g-Norcross-BF023-BT41"/>
    <x v="20"/>
    <n v="126"/>
  </r>
  <r>
    <s v="WWW0904"/>
    <s v="2009g-Norcross-BF023-BT41"/>
    <x v="21"/>
    <n v="88"/>
  </r>
  <r>
    <s v="WWW0904"/>
    <s v="2009g-Norcross-BF023-BT41"/>
    <x v="26"/>
    <n v="36"/>
  </r>
  <r>
    <s v="WWW0904"/>
    <s v="2009g-Norcross-BF023-BT41"/>
    <x v="26"/>
    <n v="37"/>
  </r>
  <r>
    <s v="WWW0904"/>
    <s v="2009g-Norcross-BF023-BT41"/>
    <x v="3"/>
    <n v="62"/>
  </r>
  <r>
    <s v="WWW0904"/>
    <s v="2009g-Norcross-BF023-BT41"/>
    <x v="28"/>
    <n v="39"/>
  </r>
  <r>
    <s v="WWW0904"/>
    <s v="2009g-Norcross-BF023-BT41"/>
    <x v="28"/>
    <n v="41"/>
  </r>
  <r>
    <s v="WWW0904"/>
    <s v="2009g-Norcross-BF023-BT41"/>
    <x v="28"/>
    <n v="41"/>
  </r>
  <r>
    <s v="WWW0904"/>
    <s v="2009g-Norcross-BF023-BT41"/>
    <x v="28"/>
    <n v="41"/>
  </r>
  <r>
    <s v="WWW0904"/>
    <s v="2009g-Norcross-BF023-BT41"/>
    <x v="28"/>
    <n v="42"/>
  </r>
  <r>
    <s v="WWW0904"/>
    <s v="2009g-Norcross-BF023-BT41"/>
    <x v="28"/>
    <n v="44"/>
  </r>
  <r>
    <s v="WWW0904"/>
    <s v="2009g-Norcross-BF023-BT41"/>
    <x v="28"/>
    <n v="45"/>
  </r>
  <r>
    <s v="WWW0904"/>
    <s v="2009g-Norcross-BF023-BT41"/>
    <x v="28"/>
    <n v="45"/>
  </r>
  <r>
    <s v="WWW0904"/>
    <s v="2009g-Norcross-BF023-BT41"/>
    <x v="28"/>
    <n v="46"/>
  </r>
  <r>
    <s v="WWW0904"/>
    <s v="2009g-Norcross-BF023-BT41"/>
    <x v="28"/>
    <n v="46"/>
  </r>
  <r>
    <s v="WWW0904"/>
    <s v="2009g-Norcross-BF023-BT41"/>
    <x v="4"/>
    <n v="62"/>
  </r>
  <r>
    <s v="WWW0904"/>
    <s v="2009g-Norcross-BF023-BT41"/>
    <x v="4"/>
    <n v="67"/>
  </r>
  <r>
    <s v="WWW0904"/>
    <s v="2009g-Norcross-BF023-BT41"/>
    <x v="5"/>
    <n v="51"/>
  </r>
  <r>
    <s v="WWW0904"/>
    <s v="2009g-Norcross-BF025-BT47"/>
    <x v="7"/>
    <n v="85"/>
  </r>
  <r>
    <s v="WWW0904"/>
    <s v="2009g-Norcross-BF025-BT47"/>
    <x v="20"/>
    <n v="24"/>
  </r>
  <r>
    <s v="WWW0904"/>
    <s v="2009g-Norcross-BF025-BT47"/>
    <x v="20"/>
    <n v="53"/>
  </r>
  <r>
    <s v="WWW0904"/>
    <s v="2009g-Norcross-BF025-BT47"/>
    <x v="20"/>
    <n v="54"/>
  </r>
  <r>
    <s v="WWW0904"/>
    <s v="2009g-Norcross-BF025-BT47"/>
    <x v="20"/>
    <n v="55"/>
  </r>
  <r>
    <s v="WWW0904"/>
    <s v="2009g-Norcross-BF025-BT47"/>
    <x v="20"/>
    <n v="56"/>
  </r>
  <r>
    <s v="WWW0904"/>
    <s v="2009g-Norcross-BF025-BT47"/>
    <x v="20"/>
    <n v="60"/>
  </r>
  <r>
    <s v="WWW0904"/>
    <s v="2009g-Norcross-BF025-BT47"/>
    <x v="20"/>
    <n v="60"/>
  </r>
  <r>
    <s v="WWW0904"/>
    <s v="2009g-Norcross-BF025-BT47"/>
    <x v="20"/>
    <n v="61"/>
  </r>
  <r>
    <s v="WWW0904"/>
    <s v="2009g-Norcross-BF025-BT47"/>
    <x v="20"/>
    <n v="61"/>
  </r>
  <r>
    <s v="WWW0904"/>
    <s v="2009g-Norcross-BF025-BT47"/>
    <x v="20"/>
    <n v="63"/>
  </r>
  <r>
    <s v="WWW0904"/>
    <s v="2009g-Norcross-BF025-BT47"/>
    <x v="20"/>
    <n v="64"/>
  </r>
  <r>
    <s v="WWW0904"/>
    <s v="2009g-Norcross-BF025-BT47"/>
    <x v="20"/>
    <n v="64"/>
  </r>
  <r>
    <s v="WWW0904"/>
    <s v="2009g-Norcross-BF025-BT47"/>
    <x v="20"/>
    <n v="65"/>
  </r>
  <r>
    <s v="WWW0904"/>
    <s v="2009g-Norcross-BF025-BT47"/>
    <x v="20"/>
    <n v="66"/>
  </r>
  <r>
    <s v="WWW0904"/>
    <s v="2009g-Norcross-BF025-BT47"/>
    <x v="20"/>
    <n v="70"/>
  </r>
  <r>
    <s v="WWW0904"/>
    <s v="2009g-Norcross-BF025-BT47"/>
    <x v="20"/>
    <n v="71"/>
  </r>
  <r>
    <s v="WWW0904"/>
    <s v="2009g-Norcross-BF025-BT47"/>
    <x v="20"/>
    <n v="72"/>
  </r>
  <r>
    <s v="WWW0904"/>
    <s v="2009g-Norcross-BF025-BT47"/>
    <x v="20"/>
    <n v="72"/>
  </r>
  <r>
    <s v="WWW0904"/>
    <s v="2009g-Norcross-BF025-BT47"/>
    <x v="20"/>
    <n v="73"/>
  </r>
  <r>
    <s v="WWW0904"/>
    <s v="2009g-Norcross-BF025-BT47"/>
    <x v="3"/>
    <n v="61"/>
  </r>
  <r>
    <s v="WWW0904"/>
    <s v="2009g-Norcross-BF025-BT47"/>
    <x v="28"/>
    <n v="39"/>
  </r>
  <r>
    <s v="WWW0904"/>
    <s v="2009g-Norcross-BF025-BT47"/>
    <x v="28"/>
    <n v="40"/>
  </r>
  <r>
    <s v="WWW0904"/>
    <s v="2009g-Norcross-BF025-BT47"/>
    <x v="28"/>
    <n v="43"/>
  </r>
  <r>
    <s v="WWW0904"/>
    <s v="2009g-Norcross-BF025-BT47"/>
    <x v="28"/>
    <n v="45"/>
  </r>
  <r>
    <s v="WWW0904"/>
    <s v="2009g-Norcross-BF025-BT47"/>
    <x v="28"/>
    <n v="76"/>
  </r>
  <r>
    <s v="WWW0904"/>
    <s v="2009g-Norcross-BF025-BT47"/>
    <x v="28"/>
    <n v="81"/>
  </r>
  <r>
    <s v="WWW0904"/>
    <s v="2009g-Norcross-BF025-BT47"/>
    <x v="24"/>
    <n v="45"/>
  </r>
  <r>
    <s v="WWW0904"/>
    <s v="2009g-Norcross-BF025-BT47"/>
    <x v="4"/>
    <n v="44"/>
  </r>
  <r>
    <s v="WWW0904"/>
    <s v="2009g-Norcross-KF001-BT4"/>
    <x v="9"/>
    <n v="33"/>
  </r>
  <r>
    <s v="WWW0904"/>
    <s v="2009g-Norcross-KF001-BT4"/>
    <x v="9"/>
    <n v="34"/>
  </r>
  <r>
    <s v="WWW0904"/>
    <s v="2009g-Norcross-KF001-BT4"/>
    <x v="9"/>
    <n v="35"/>
  </r>
  <r>
    <s v="WWW0904"/>
    <s v="2009g-Norcross-KF001-BT4"/>
    <x v="9"/>
    <n v="53"/>
  </r>
  <r>
    <s v="WWW0904"/>
    <s v="2009g-Norcross-KF001-BT4"/>
    <x v="9"/>
    <n v="55"/>
  </r>
  <r>
    <s v="WWW0904"/>
    <s v="2009g-Norcross-KF001-BT4"/>
    <x v="9"/>
    <n v="58"/>
  </r>
  <r>
    <s v="WWW0904"/>
    <s v="2009g-Norcross-KF001-BT4"/>
    <x v="9"/>
    <n v="59"/>
  </r>
  <r>
    <s v="WWW0904"/>
    <s v="2009g-Norcross-KF001-BT4"/>
    <x v="9"/>
    <n v="61"/>
  </r>
  <r>
    <s v="WWW0904"/>
    <s v="2009g-Norcross-KF001-BT4"/>
    <x v="9"/>
    <n v="62"/>
  </r>
  <r>
    <s v="WWW0904"/>
    <s v="2009g-Norcross-KF001-BT4"/>
    <x v="9"/>
    <n v="71"/>
  </r>
  <r>
    <s v="WWW0904"/>
    <s v="2009g-Norcross-KF001-BT4"/>
    <x v="9"/>
    <n v="73"/>
  </r>
  <r>
    <s v="WWW0904"/>
    <s v="2009g-Norcross-KF001-BT4"/>
    <x v="9"/>
    <n v="76"/>
  </r>
  <r>
    <s v="WWW0904"/>
    <s v="2009g-Norcross-KF001-BT4"/>
    <x v="9"/>
    <n v="78"/>
  </r>
  <r>
    <s v="WWW0904"/>
    <s v="2009g-Norcross-KF001-BT4"/>
    <x v="9"/>
    <n v="78"/>
  </r>
  <r>
    <s v="WWW0904"/>
    <s v="2009g-Norcross-KF001-BT4"/>
    <x v="9"/>
    <n v="84"/>
  </r>
  <r>
    <s v="WWW0904"/>
    <s v="2009g-Norcross-KF001-BT4"/>
    <x v="10"/>
    <n v="72"/>
  </r>
  <r>
    <s v="WWW0904"/>
    <s v="2009g-Norcross-KF001-BT4"/>
    <x v="20"/>
    <n v="41"/>
  </r>
  <r>
    <s v="WWW0904"/>
    <s v="2009g-Norcross-KF001-BT4"/>
    <x v="20"/>
    <n v="49"/>
  </r>
  <r>
    <s v="WWW0904"/>
    <s v="2009g-Norcross-KF001-BT4"/>
    <x v="20"/>
    <n v="55"/>
  </r>
  <r>
    <s v="WWW0904"/>
    <s v="2009g-Norcross-KF001-BT4"/>
    <x v="20"/>
    <n v="57"/>
  </r>
  <r>
    <s v="WWW0904"/>
    <s v="2009g-Norcross-KF001-BT4"/>
    <x v="20"/>
    <n v="57"/>
  </r>
  <r>
    <s v="WWW0904"/>
    <s v="2009g-Norcross-KF001-BT4"/>
    <x v="20"/>
    <n v="57"/>
  </r>
  <r>
    <s v="WWW0904"/>
    <s v="2009g-Norcross-KF001-BT4"/>
    <x v="20"/>
    <n v="58"/>
  </r>
  <r>
    <s v="WWW0904"/>
    <s v="2009g-Norcross-KF001-BT4"/>
    <x v="20"/>
    <n v="58"/>
  </r>
  <r>
    <s v="WWW0904"/>
    <s v="2009g-Norcross-KF001-BT4"/>
    <x v="20"/>
    <n v="58"/>
  </r>
  <r>
    <s v="WWW0904"/>
    <s v="2009g-Norcross-KF001-BT4"/>
    <x v="20"/>
    <n v="60"/>
  </r>
  <r>
    <s v="WWW0904"/>
    <s v="2009g-Norcross-KF001-BT4"/>
    <x v="20"/>
    <n v="61"/>
  </r>
  <r>
    <s v="WWW0904"/>
    <s v="2009g-Norcross-KF001-BT4"/>
    <x v="20"/>
    <n v="62"/>
  </r>
  <r>
    <s v="WWW0904"/>
    <s v="2009g-Norcross-KF001-BT4"/>
    <x v="20"/>
    <n v="63"/>
  </r>
  <r>
    <s v="WWW0904"/>
    <s v="2009g-Norcross-KF001-BT4"/>
    <x v="20"/>
    <n v="63"/>
  </r>
  <r>
    <s v="WWW0904"/>
    <s v="2009g-Norcross-KF001-BT4"/>
    <x v="20"/>
    <n v="64"/>
  </r>
  <r>
    <s v="WWW0904"/>
    <s v="2009g-Norcross-KF001-BT4"/>
    <x v="20"/>
    <n v="65"/>
  </r>
  <r>
    <s v="WWW0904"/>
    <s v="2009g-Norcross-KF001-BT4"/>
    <x v="20"/>
    <n v="65"/>
  </r>
  <r>
    <s v="WWW0904"/>
    <s v="2009g-Norcross-KF001-BT4"/>
    <x v="20"/>
    <n v="66"/>
  </r>
  <r>
    <s v="WWW0904"/>
    <s v="2009g-Norcross-KF001-BT4"/>
    <x v="20"/>
    <n v="67"/>
  </r>
  <r>
    <s v="WWW0904"/>
    <s v="2009g-Norcross-KF001-BT4"/>
    <x v="20"/>
    <n v="68"/>
  </r>
  <r>
    <s v="WWW0904"/>
    <s v="2009g-Norcross-KF001-BT4"/>
    <x v="20"/>
    <n v="68"/>
  </r>
  <r>
    <s v="WWW0904"/>
    <s v="2009g-Norcross-KF001-BT4"/>
    <x v="20"/>
    <n v="68"/>
  </r>
  <r>
    <s v="WWW0904"/>
    <s v="2009g-Norcross-KF001-BT4"/>
    <x v="20"/>
    <n v="70"/>
  </r>
  <r>
    <s v="WWW0904"/>
    <s v="2009g-Norcross-KF001-BT4"/>
    <x v="12"/>
    <n v="50"/>
  </r>
  <r>
    <s v="WWW0904"/>
    <s v="2009g-Norcross-KF001-BT4"/>
    <x v="12"/>
    <n v="51"/>
  </r>
  <r>
    <s v="WWW0904"/>
    <s v="2009g-Norcross-KF001-BT4"/>
    <x v="0"/>
    <n v="37"/>
  </r>
  <r>
    <s v="WWW0904"/>
    <s v="2009g-Norcross-KF001-BT4"/>
    <x v="0"/>
    <n v="37"/>
  </r>
  <r>
    <s v="WWW0904"/>
    <s v="2009g-Norcross-KF001-BT4"/>
    <x v="0"/>
    <n v="37"/>
  </r>
  <r>
    <s v="WWW0904"/>
    <s v="2009g-Norcross-KF001-BT4"/>
    <x v="0"/>
    <n v="37"/>
  </r>
  <r>
    <s v="WWW0904"/>
    <s v="2009g-Norcross-KF001-BT4"/>
    <x v="0"/>
    <n v="38"/>
  </r>
  <r>
    <s v="WWW0904"/>
    <s v="2009g-Norcross-KF001-BT4"/>
    <x v="0"/>
    <n v="39"/>
  </r>
  <r>
    <s v="WWW0904"/>
    <s v="2009g-Norcross-KF001-BT4"/>
    <x v="0"/>
    <n v="39"/>
  </r>
  <r>
    <s v="WWW0904"/>
    <s v="2009g-Norcross-KF001-BT4"/>
    <x v="0"/>
    <n v="39"/>
  </r>
  <r>
    <s v="WWW0904"/>
    <s v="2009g-Norcross-KF001-BT4"/>
    <x v="0"/>
    <n v="39"/>
  </r>
  <r>
    <s v="WWW0904"/>
    <s v="2009g-Norcross-KF001-BT4"/>
    <x v="0"/>
    <n v="40"/>
  </r>
  <r>
    <s v="WWW0904"/>
    <s v="2009g-Norcross-KF001-BT4"/>
    <x v="0"/>
    <n v="40"/>
  </r>
  <r>
    <s v="WWW0904"/>
    <s v="2009g-Norcross-KF001-BT4"/>
    <x v="0"/>
    <n v="40"/>
  </r>
  <r>
    <s v="WWW0904"/>
    <s v="2009g-Norcross-KF001-BT4"/>
    <x v="0"/>
    <n v="41"/>
  </r>
  <r>
    <s v="WWW0904"/>
    <s v="2009g-Norcross-KF001-BT4"/>
    <x v="0"/>
    <n v="41"/>
  </r>
  <r>
    <s v="WWW0904"/>
    <s v="2009g-Norcross-KF001-BT4"/>
    <x v="0"/>
    <n v="41"/>
  </r>
  <r>
    <s v="WWW0904"/>
    <s v="2009g-Norcross-KF001-BT4"/>
    <x v="0"/>
    <n v="41"/>
  </r>
  <r>
    <s v="WWW0904"/>
    <s v="2009g-Norcross-KF001-BT4"/>
    <x v="0"/>
    <n v="41"/>
  </r>
  <r>
    <s v="WWW0904"/>
    <s v="2009g-Norcross-KF001-BT4"/>
    <x v="0"/>
    <n v="42"/>
  </r>
  <r>
    <s v="WWW0904"/>
    <s v="2009g-Norcross-KF001-BT4"/>
    <x v="0"/>
    <n v="42"/>
  </r>
  <r>
    <s v="WWW0904"/>
    <s v="2009g-Norcross-KF001-BT4"/>
    <x v="0"/>
    <n v="43"/>
  </r>
  <r>
    <s v="WWW0904"/>
    <s v="2009g-Norcross-KF001-BT4"/>
    <x v="0"/>
    <n v="43"/>
  </r>
  <r>
    <s v="WWW0904"/>
    <s v="2009g-Norcross-KF001-BT4"/>
    <x v="0"/>
    <n v="49"/>
  </r>
  <r>
    <s v="WWW0904"/>
    <s v="2009g-Norcross-KF001-BT4"/>
    <x v="6"/>
    <n v="41"/>
  </r>
  <r>
    <s v="WWW0904"/>
    <s v="2009g-Norcross-KF001-BT4"/>
    <x v="6"/>
    <n v="50"/>
  </r>
  <r>
    <s v="WWW0904"/>
    <s v="2009g-Norcross-KF001-BT4"/>
    <x v="26"/>
    <n v="105"/>
  </r>
  <r>
    <s v="WWW0904"/>
    <s v="2009g-Norcross-KF001-BT4"/>
    <x v="3"/>
    <n v="52"/>
  </r>
  <r>
    <s v="WWW0904"/>
    <s v="2009g-Norcross-KF001-BT4"/>
    <x v="3"/>
    <n v="71"/>
  </r>
  <r>
    <s v="WWW0904"/>
    <s v="2009g-Norcross-KF001-BT4"/>
    <x v="3"/>
    <n v="83"/>
  </r>
  <r>
    <s v="WWW0904"/>
    <s v="2009g-Norcross-KF001-BT4"/>
    <x v="3"/>
    <n v="85"/>
  </r>
  <r>
    <s v="WWW0904"/>
    <s v="2009g-Norcross-KF001-BT4"/>
    <x v="3"/>
    <n v="90"/>
  </r>
  <r>
    <s v="WWW0904"/>
    <s v="2009g-Norcross-KF001-BT4"/>
    <x v="3"/>
    <n v="94"/>
  </r>
  <r>
    <s v="WWW0904"/>
    <s v="2009g-Norcross-KF001-BT4"/>
    <x v="3"/>
    <n v="94"/>
  </r>
  <r>
    <s v="WWW0904"/>
    <s v="2009g-Norcross-KF001-BT4"/>
    <x v="4"/>
    <n v="39"/>
  </r>
  <r>
    <s v="WWW0904"/>
    <s v="2009g-Norcross-KF001-BT4"/>
    <x v="4"/>
    <n v="40"/>
  </r>
  <r>
    <s v="WWW0904"/>
    <s v="2009g-Norcross-KF001-BT4"/>
    <x v="4"/>
    <n v="40"/>
  </r>
  <r>
    <s v="WWW0904"/>
    <s v="2009g-Norcross-KF001-BT4"/>
    <x v="4"/>
    <n v="41"/>
  </r>
  <r>
    <s v="WWW0904"/>
    <s v="2009g-Norcross-KF001-BT4"/>
    <x v="4"/>
    <n v="42"/>
  </r>
  <r>
    <s v="WWW0904"/>
    <s v="2009g-Norcross-KF001-BT4"/>
    <x v="4"/>
    <n v="43"/>
  </r>
  <r>
    <s v="WWW0904"/>
    <s v="2009g-Norcross-KF001-BT4"/>
    <x v="4"/>
    <n v="44"/>
  </r>
  <r>
    <s v="WWW0904"/>
    <s v="2009g-Norcross-KF001-BT4"/>
    <x v="4"/>
    <n v="45"/>
  </r>
  <r>
    <s v="WWW0904"/>
    <s v="2009g-Norcross-KF001-BT4"/>
    <x v="4"/>
    <n v="47"/>
  </r>
  <r>
    <s v="WWW0904"/>
    <s v="2009g-Norcross-KF001-BT4"/>
    <x v="4"/>
    <n v="47"/>
  </r>
  <r>
    <s v="WWW0904"/>
    <s v="2009g-Norcross-KF001-BT4"/>
    <x v="4"/>
    <n v="49"/>
  </r>
  <r>
    <s v="WWW0904"/>
    <s v="2009g-Norcross-KF001-BT4"/>
    <x v="4"/>
    <n v="49"/>
  </r>
  <r>
    <s v="WWW0904"/>
    <s v="2009g-Norcross-KF001-BT4"/>
    <x v="4"/>
    <n v="49"/>
  </r>
  <r>
    <s v="WWW0904"/>
    <s v="2009g-Norcross-KF001-BT4"/>
    <x v="4"/>
    <n v="53"/>
  </r>
  <r>
    <s v="WWW0904"/>
    <s v="2009g-Norcross-KF001-BT4"/>
    <x v="5"/>
    <n v="49"/>
  </r>
  <r>
    <s v="WWW0904"/>
    <s v="2009g-Norcross-KF001-BT4"/>
    <x v="5"/>
    <n v="53"/>
  </r>
  <r>
    <s v="WWW0904"/>
    <s v="2009g-Norcross-KF001-BT4"/>
    <x v="5"/>
    <n v="57"/>
  </r>
  <r>
    <s v="WWW0904"/>
    <s v="2009g-Norcross-KF003-BT10"/>
    <x v="30"/>
    <n v="61"/>
  </r>
  <r>
    <s v="WWW0904"/>
    <s v="2009g-Norcross-KF003-BT10"/>
    <x v="7"/>
    <n v="111"/>
  </r>
  <r>
    <s v="WWW0904"/>
    <s v="2009g-Norcross-KF003-BT10"/>
    <x v="7"/>
    <n v="132"/>
  </r>
  <r>
    <s v="WWW0904"/>
    <s v="2009g-Norcross-KF003-BT10"/>
    <x v="9"/>
    <n v="35"/>
  </r>
  <r>
    <s v="WWW0904"/>
    <s v="2009g-Norcross-KF003-BT10"/>
    <x v="9"/>
    <n v="65"/>
  </r>
  <r>
    <s v="WWW0904"/>
    <s v="2009g-Norcross-KF003-BT10"/>
    <x v="9"/>
    <n v="71"/>
  </r>
  <r>
    <s v="WWW0904"/>
    <s v="2009g-Norcross-KF003-BT10"/>
    <x v="9"/>
    <n v="86"/>
  </r>
  <r>
    <s v="WWW0904"/>
    <s v="2009g-Norcross-KF003-BT10"/>
    <x v="17"/>
    <n v="42"/>
  </r>
  <r>
    <s v="WWW0904"/>
    <s v="2009g-Norcross-KF003-BT10"/>
    <x v="20"/>
    <n v="29"/>
  </r>
  <r>
    <s v="WWW0904"/>
    <s v="2009g-Norcross-KF003-BT10"/>
    <x v="20"/>
    <n v="48"/>
  </r>
  <r>
    <s v="WWW0904"/>
    <s v="2009g-Norcross-KF003-BT10"/>
    <x v="20"/>
    <n v="50"/>
  </r>
  <r>
    <s v="WWW0904"/>
    <s v="2009g-Norcross-KF003-BT10"/>
    <x v="20"/>
    <n v="50"/>
  </r>
  <r>
    <s v="WWW0904"/>
    <s v="2009g-Norcross-KF003-BT10"/>
    <x v="20"/>
    <n v="52"/>
  </r>
  <r>
    <s v="WWW0904"/>
    <s v="2009g-Norcross-KF003-BT10"/>
    <x v="20"/>
    <n v="52"/>
  </r>
  <r>
    <s v="WWW0904"/>
    <s v="2009g-Norcross-KF003-BT10"/>
    <x v="20"/>
    <n v="53"/>
  </r>
  <r>
    <s v="WWW0904"/>
    <s v="2009g-Norcross-KF003-BT10"/>
    <x v="20"/>
    <n v="55"/>
  </r>
  <r>
    <s v="WWW0904"/>
    <s v="2009g-Norcross-KF003-BT10"/>
    <x v="20"/>
    <n v="55"/>
  </r>
  <r>
    <s v="WWW0904"/>
    <s v="2009g-Norcross-KF003-BT10"/>
    <x v="20"/>
    <n v="56"/>
  </r>
  <r>
    <s v="WWW0904"/>
    <s v="2009g-Norcross-KF003-BT10"/>
    <x v="20"/>
    <n v="56"/>
  </r>
  <r>
    <s v="WWW0904"/>
    <s v="2009g-Norcross-KF003-BT10"/>
    <x v="20"/>
    <n v="56"/>
  </r>
  <r>
    <s v="WWW0904"/>
    <s v="2009g-Norcross-KF003-BT10"/>
    <x v="20"/>
    <n v="57"/>
  </r>
  <r>
    <s v="WWW0904"/>
    <s v="2009g-Norcross-KF003-BT10"/>
    <x v="20"/>
    <n v="57"/>
  </r>
  <r>
    <s v="WWW0904"/>
    <s v="2009g-Norcross-KF003-BT10"/>
    <x v="20"/>
    <n v="57"/>
  </r>
  <r>
    <s v="WWW0904"/>
    <s v="2009g-Norcross-KF003-BT10"/>
    <x v="20"/>
    <n v="57"/>
  </r>
  <r>
    <s v="WWW0904"/>
    <s v="2009g-Norcross-KF003-BT10"/>
    <x v="20"/>
    <n v="57"/>
  </r>
  <r>
    <s v="WWW0904"/>
    <s v="2009g-Norcross-KF003-BT10"/>
    <x v="20"/>
    <n v="58"/>
  </r>
  <r>
    <s v="WWW0904"/>
    <s v="2009g-Norcross-KF003-BT10"/>
    <x v="20"/>
    <n v="58"/>
  </r>
  <r>
    <s v="WWW0904"/>
    <s v="2009g-Norcross-KF003-BT10"/>
    <x v="20"/>
    <n v="58"/>
  </r>
  <r>
    <s v="WWW0904"/>
    <s v="2009g-Norcross-KF003-BT10"/>
    <x v="20"/>
    <n v="58"/>
  </r>
  <r>
    <s v="WWW0904"/>
    <s v="2009g-Norcross-KF003-BT10"/>
    <x v="20"/>
    <n v="58"/>
  </r>
  <r>
    <s v="WWW0904"/>
    <s v="2009g-Norcross-KF003-BT10"/>
    <x v="20"/>
    <n v="59"/>
  </r>
  <r>
    <s v="WWW0904"/>
    <s v="2009g-Norcross-KF003-BT10"/>
    <x v="20"/>
    <n v="59"/>
  </r>
  <r>
    <s v="WWW0904"/>
    <s v="2009g-Norcross-KF003-BT10"/>
    <x v="20"/>
    <n v="61"/>
  </r>
  <r>
    <s v="WWW0904"/>
    <s v="2009g-Norcross-KF003-BT10"/>
    <x v="20"/>
    <n v="62"/>
  </r>
  <r>
    <s v="WWW0904"/>
    <s v="2009g-Norcross-KF003-BT10"/>
    <x v="20"/>
    <n v="67"/>
  </r>
  <r>
    <s v="WWW0904"/>
    <s v="2009g-Norcross-KF003-BT10"/>
    <x v="21"/>
    <n v="100"/>
  </r>
  <r>
    <s v="WWW0904"/>
    <s v="2009g-Norcross-KF003-BT10"/>
    <x v="0"/>
    <n v="39"/>
  </r>
  <r>
    <s v="WWW0904"/>
    <s v="2009g-Norcross-KF003-BT10"/>
    <x v="0"/>
    <n v="42"/>
  </r>
  <r>
    <s v="WWW0904"/>
    <s v="2009g-Norcross-KF003-BT10"/>
    <x v="0"/>
    <n v="43"/>
  </r>
  <r>
    <s v="WWW0904"/>
    <s v="2009g-Norcross-KF003-BT10"/>
    <x v="6"/>
    <n v="66"/>
  </r>
  <r>
    <s v="WWW0904"/>
    <s v="2009g-Norcross-KF003-BT10"/>
    <x v="3"/>
    <n v="83"/>
  </r>
  <r>
    <s v="WWW0904"/>
    <s v="2009g-Norcross-KF003-BT10"/>
    <x v="3"/>
    <n v="89"/>
  </r>
  <r>
    <s v="WWW0904"/>
    <s v="2009g-Norcross-KF003-BT10"/>
    <x v="3"/>
    <n v="95"/>
  </r>
  <r>
    <s v="WWW0904"/>
    <s v="2009g-Norcross-KF003-BT10"/>
    <x v="3"/>
    <n v="95"/>
  </r>
  <r>
    <s v="WWW0904"/>
    <s v="2009g-Norcross-KF003-BT10"/>
    <x v="3"/>
    <n v="96"/>
  </r>
  <r>
    <s v="WWW0904"/>
    <s v="2009g-Norcross-KF003-BT10"/>
    <x v="4"/>
    <n v="34"/>
  </r>
  <r>
    <s v="WWW0904"/>
    <s v="2009g-Norcross-KF003-BT10"/>
    <x v="4"/>
    <n v="38"/>
  </r>
  <r>
    <s v="WWW0904"/>
    <s v="2009g-Norcross-KF003-BT10"/>
    <x v="4"/>
    <n v="39"/>
  </r>
  <r>
    <s v="WWW0904"/>
    <s v="2009g-Norcross-KF003-BT10"/>
    <x v="4"/>
    <n v="47"/>
  </r>
  <r>
    <s v="WWW0904"/>
    <s v="2009g-Norcross-KF003-BT10"/>
    <x v="4"/>
    <n v="47"/>
  </r>
  <r>
    <s v="WWW0904"/>
    <s v="2009g-Norcross-KF003-BT10"/>
    <x v="4"/>
    <n v="49"/>
  </r>
  <r>
    <s v="WWW0904"/>
    <s v="2009g-Norcross-KF003-BT10"/>
    <x v="4"/>
    <n v="50"/>
  </r>
  <r>
    <s v="WWW0904"/>
    <s v="2009g-Norcross-KF003-BT10"/>
    <x v="4"/>
    <n v="52"/>
  </r>
  <r>
    <s v="WWW0904"/>
    <s v="2009g-Norcross-KF003-BT10"/>
    <x v="4"/>
    <n v="53"/>
  </r>
  <r>
    <s v="WWW0904"/>
    <s v="2009g-Norcross-KF005-BT20"/>
    <x v="30"/>
    <n v="51"/>
  </r>
  <r>
    <s v="WWW0904"/>
    <s v="2009g-Norcross-KF005-BT20"/>
    <x v="7"/>
    <n v="93"/>
  </r>
  <r>
    <s v="WWW0904"/>
    <s v="2009g-Norcross-KF005-BT20"/>
    <x v="7"/>
    <n v="97"/>
  </r>
  <r>
    <s v="WWW0904"/>
    <s v="2009g-Norcross-KF005-BT20"/>
    <x v="9"/>
    <n v="32"/>
  </r>
  <r>
    <s v="WWW0904"/>
    <s v="2009g-Norcross-KF005-BT20"/>
    <x v="9"/>
    <n v="73"/>
  </r>
  <r>
    <s v="WWW0904"/>
    <s v="2009g-Norcross-KF005-BT20"/>
    <x v="9"/>
    <n v="99"/>
  </r>
  <r>
    <s v="WWW0904"/>
    <s v="2009g-Norcross-KF005-BT20"/>
    <x v="17"/>
    <n v="61"/>
  </r>
  <r>
    <s v="WWW0904"/>
    <s v="2009g-Norcross-KF005-BT20"/>
    <x v="17"/>
    <n v="64"/>
  </r>
  <r>
    <s v="WWW0904"/>
    <s v="2009g-Norcross-KF005-BT20"/>
    <x v="17"/>
    <n v="68"/>
  </r>
  <r>
    <s v="WWW0904"/>
    <s v="2009g-Norcross-KF005-BT20"/>
    <x v="20"/>
    <n v="47"/>
  </r>
  <r>
    <s v="WWW0904"/>
    <s v="2009g-Norcross-KF005-BT20"/>
    <x v="20"/>
    <n v="48"/>
  </r>
  <r>
    <s v="WWW0904"/>
    <s v="2009g-Norcross-KF005-BT20"/>
    <x v="20"/>
    <n v="48"/>
  </r>
  <r>
    <s v="WWW0904"/>
    <s v="2009g-Norcross-KF005-BT20"/>
    <x v="20"/>
    <n v="49"/>
  </r>
  <r>
    <s v="WWW0904"/>
    <s v="2009g-Norcross-KF005-BT20"/>
    <x v="20"/>
    <n v="49"/>
  </r>
  <r>
    <s v="WWW0904"/>
    <s v="2009g-Norcross-KF005-BT20"/>
    <x v="20"/>
    <n v="49"/>
  </r>
  <r>
    <s v="WWW0904"/>
    <s v="2009g-Norcross-KF005-BT20"/>
    <x v="20"/>
    <n v="50"/>
  </r>
  <r>
    <s v="WWW0904"/>
    <s v="2009g-Norcross-KF005-BT20"/>
    <x v="20"/>
    <n v="50"/>
  </r>
  <r>
    <s v="WWW0904"/>
    <s v="2009g-Norcross-KF005-BT20"/>
    <x v="20"/>
    <n v="54"/>
  </r>
  <r>
    <s v="WWW0904"/>
    <s v="2009g-Norcross-KF005-BT20"/>
    <x v="20"/>
    <n v="54"/>
  </r>
  <r>
    <s v="WWW0904"/>
    <s v="2009g-Norcross-KF005-BT20"/>
    <x v="20"/>
    <n v="54"/>
  </r>
  <r>
    <s v="WWW0904"/>
    <s v="2009g-Norcross-KF005-BT20"/>
    <x v="20"/>
    <n v="56"/>
  </r>
  <r>
    <s v="WWW0904"/>
    <s v="2009g-Norcross-KF005-BT20"/>
    <x v="20"/>
    <n v="58"/>
  </r>
  <r>
    <s v="WWW0904"/>
    <s v="2009g-Norcross-KF005-BT20"/>
    <x v="20"/>
    <n v="114"/>
  </r>
  <r>
    <s v="WWW0904"/>
    <s v="2009g-Norcross-KF005-BT20"/>
    <x v="13"/>
    <n v="72"/>
  </r>
  <r>
    <s v="WWW0904"/>
    <s v="2009g-Norcross-KF005-BT20"/>
    <x v="6"/>
    <n v="92"/>
  </r>
  <r>
    <s v="WWW0904"/>
    <s v="2009g-Norcross-KF005-BT20"/>
    <x v="56"/>
    <n v="62"/>
  </r>
  <r>
    <s v="WWW0904"/>
    <s v="2009g-Norcross-KF005-BT20"/>
    <x v="26"/>
    <n v="36"/>
  </r>
  <r>
    <s v="WWW0904"/>
    <s v="2009g-Norcross-KF005-BT20"/>
    <x v="3"/>
    <n v="53"/>
  </r>
  <r>
    <s v="WWW0904"/>
    <s v="2009g-Norcross-KF005-BT20"/>
    <x v="3"/>
    <n v="54"/>
  </r>
  <r>
    <s v="WWW0904"/>
    <s v="2009g-Norcross-KF005-BT20"/>
    <x v="3"/>
    <n v="55"/>
  </r>
  <r>
    <s v="WWW0904"/>
    <s v="2009g-Norcross-KF005-BT20"/>
    <x v="3"/>
    <n v="55"/>
  </r>
  <r>
    <s v="WWW0904"/>
    <s v="2009g-Norcross-KF005-BT20"/>
    <x v="3"/>
    <n v="57"/>
  </r>
  <r>
    <s v="WWW0904"/>
    <s v="2009g-Norcross-KF005-BT20"/>
    <x v="3"/>
    <n v="65"/>
  </r>
  <r>
    <s v="WWW0904"/>
    <s v="2009g-Norcross-KF005-BT20"/>
    <x v="3"/>
    <n v="66"/>
  </r>
  <r>
    <s v="WWW0904"/>
    <s v="2009g-Norcross-KF005-BT20"/>
    <x v="3"/>
    <n v="169"/>
  </r>
  <r>
    <s v="WWW0904"/>
    <s v="2009g-Norcross-KF005-BT20"/>
    <x v="24"/>
    <n v="41"/>
  </r>
  <r>
    <s v="WWW0904"/>
    <s v="2009g-Norcross-KF005-BT20"/>
    <x v="24"/>
    <n v="75"/>
  </r>
  <r>
    <s v="WWW0904"/>
    <s v="2009g-Norcross-KF005-BT20"/>
    <x v="24"/>
    <n v="117"/>
  </r>
  <r>
    <s v="WWW0904"/>
    <s v="2009g-Norcross-KF005-BT20"/>
    <x v="24"/>
    <n v="141"/>
  </r>
  <r>
    <s v="WWW0904"/>
    <s v="2009g-Norcross-KF005-BT20"/>
    <x v="4"/>
    <n v="32"/>
  </r>
  <r>
    <s v="WWW0904"/>
    <s v="2009g-Norcross-KF005-BT20"/>
    <x v="4"/>
    <n v="32"/>
  </r>
  <r>
    <s v="WWW0904"/>
    <s v="2009g-Norcross-KF005-BT20"/>
    <x v="4"/>
    <n v="35"/>
  </r>
  <r>
    <s v="WWW0904"/>
    <s v="2009g-Norcross-KF005-BT20"/>
    <x v="4"/>
    <n v="37"/>
  </r>
  <r>
    <s v="WWW0904"/>
    <s v="2009g-Norcross-KF005-BT20"/>
    <x v="4"/>
    <n v="38"/>
  </r>
  <r>
    <s v="WWW0904"/>
    <s v="2009g-Norcross-KF005-BT20"/>
    <x v="4"/>
    <n v="40"/>
  </r>
  <r>
    <s v="WWW0904"/>
    <s v="2009g-Norcross-KF005-BT20"/>
    <x v="4"/>
    <n v="40"/>
  </r>
  <r>
    <s v="WWW0904"/>
    <s v="2009g-Norcross-KF005-BT20"/>
    <x v="4"/>
    <n v="40"/>
  </r>
  <r>
    <s v="WWW0904"/>
    <s v="2009g-Norcross-KF005-BT20"/>
    <x v="4"/>
    <n v="40"/>
  </r>
  <r>
    <s v="WWW0904"/>
    <s v="2009g-Norcross-KF005-BT20"/>
    <x v="4"/>
    <n v="40"/>
  </r>
  <r>
    <s v="WWW0904"/>
    <s v="2009g-Norcross-KF005-BT20"/>
    <x v="4"/>
    <n v="40"/>
  </r>
  <r>
    <s v="WWW0904"/>
    <s v="2009g-Norcross-KF005-BT20"/>
    <x v="4"/>
    <n v="42"/>
  </r>
  <r>
    <s v="WWW0904"/>
    <s v="2009g-Norcross-KF005-BT20"/>
    <x v="4"/>
    <n v="42"/>
  </r>
  <r>
    <s v="WWW0904"/>
    <s v="2009g-Norcross-KF005-BT20"/>
    <x v="4"/>
    <n v="43"/>
  </r>
  <r>
    <s v="WWW0904"/>
    <s v="2009g-Norcross-KF005-BT20"/>
    <x v="4"/>
    <n v="43"/>
  </r>
  <r>
    <s v="WWW0904"/>
    <s v="2009g-Norcross-KF005-BT20"/>
    <x v="4"/>
    <n v="45"/>
  </r>
  <r>
    <s v="WWW0904"/>
    <s v="2009g-Norcross-KF005-BT20"/>
    <x v="4"/>
    <n v="45"/>
  </r>
  <r>
    <s v="WWW0904"/>
    <s v="2009g-Norcross-KF005-BT20"/>
    <x v="4"/>
    <n v="45"/>
  </r>
  <r>
    <s v="WWW0904"/>
    <s v="2009g-Norcross-KF005-BT20"/>
    <x v="4"/>
    <n v="45"/>
  </r>
  <r>
    <s v="WWW0904"/>
    <s v="2009g-Norcross-KF005-BT20"/>
    <x v="4"/>
    <n v="48"/>
  </r>
  <r>
    <s v="WWW0904"/>
    <s v="2009g-Norcross-KF005-BT20"/>
    <x v="4"/>
    <n v="48"/>
  </r>
  <r>
    <s v="WWW0904"/>
    <s v="2009g-Norcross-KF005-BT20"/>
    <x v="4"/>
    <n v="51"/>
  </r>
  <r>
    <s v="WWW0904"/>
    <s v="2009g-Norcross-KF005-BT20"/>
    <x v="4"/>
    <n v="79"/>
  </r>
  <r>
    <s v="WWW0904"/>
    <s v="2009g-Norcross-KF005-BT20"/>
    <x v="4"/>
    <n v="97"/>
  </r>
  <r>
    <s v="WWW0904"/>
    <s v="2009g-Norcross-KF005-BT20"/>
    <x v="29"/>
    <n v="85"/>
  </r>
  <r>
    <s v="WWW0904"/>
    <s v="2009g-Norcross-KF005-BT20"/>
    <x v="5"/>
    <n v="33"/>
  </r>
  <r>
    <s v="WWW0904"/>
    <s v="2009g-Norcross-KF005-BT20"/>
    <x v="5"/>
    <n v="49"/>
  </r>
  <r>
    <s v="WWW0904"/>
    <s v="2009g-Norcross-KF005-BT20"/>
    <x v="5"/>
    <n v="112"/>
  </r>
  <r>
    <s v="WWW0904"/>
    <s v="2009g-Norcross-KF007-BT8"/>
    <x v="7"/>
    <n v="98"/>
  </r>
  <r>
    <s v="WWW0904"/>
    <s v="2009g-Norcross-KF007-BT8"/>
    <x v="9"/>
    <n v="29"/>
  </r>
  <r>
    <s v="WWW0904"/>
    <s v="2009g-Norcross-KF007-BT8"/>
    <x v="9"/>
    <n v="32"/>
  </r>
  <r>
    <s v="WWW0904"/>
    <s v="2009g-Norcross-KF007-BT8"/>
    <x v="9"/>
    <n v="34"/>
  </r>
  <r>
    <s v="WWW0904"/>
    <s v="2009g-Norcross-KF007-BT8"/>
    <x v="9"/>
    <n v="34"/>
  </r>
  <r>
    <s v="WWW0904"/>
    <s v="2009g-Norcross-KF007-BT8"/>
    <x v="9"/>
    <n v="34"/>
  </r>
  <r>
    <s v="WWW0904"/>
    <s v="2009g-Norcross-KF007-BT8"/>
    <x v="9"/>
    <n v="34"/>
  </r>
  <r>
    <s v="WWW0904"/>
    <s v="2009g-Norcross-KF007-BT8"/>
    <x v="9"/>
    <n v="36"/>
  </r>
  <r>
    <s v="WWW0904"/>
    <s v="2009g-Norcross-KF007-BT8"/>
    <x v="9"/>
    <n v="39"/>
  </r>
  <r>
    <s v="WWW0904"/>
    <s v="2009g-Norcross-KF007-BT8"/>
    <x v="9"/>
    <n v="40"/>
  </r>
  <r>
    <s v="WWW0904"/>
    <s v="2009g-Norcross-KF007-BT8"/>
    <x v="9"/>
    <n v="42"/>
  </r>
  <r>
    <s v="WWW0904"/>
    <s v="2009g-Norcross-KF007-BT8"/>
    <x v="9"/>
    <n v="46"/>
  </r>
  <r>
    <s v="WWW0904"/>
    <s v="2009g-Norcross-KF007-BT8"/>
    <x v="9"/>
    <n v="48"/>
  </r>
  <r>
    <s v="WWW0904"/>
    <s v="2009g-Norcross-KF007-BT8"/>
    <x v="9"/>
    <n v="49"/>
  </r>
  <r>
    <s v="WWW0904"/>
    <s v="2009g-Norcross-KF007-BT8"/>
    <x v="9"/>
    <n v="52"/>
  </r>
  <r>
    <s v="WWW0904"/>
    <s v="2009g-Norcross-KF007-BT8"/>
    <x v="9"/>
    <n v="52"/>
  </r>
  <r>
    <s v="WWW0904"/>
    <s v="2009g-Norcross-KF007-BT8"/>
    <x v="9"/>
    <n v="55"/>
  </r>
  <r>
    <s v="WWW0904"/>
    <s v="2009g-Norcross-KF007-BT8"/>
    <x v="9"/>
    <n v="55"/>
  </r>
  <r>
    <s v="WWW0904"/>
    <s v="2009g-Norcross-KF007-BT8"/>
    <x v="9"/>
    <n v="55"/>
  </r>
  <r>
    <s v="WWW0904"/>
    <s v="2009g-Norcross-KF007-BT8"/>
    <x v="9"/>
    <n v="55"/>
  </r>
  <r>
    <s v="WWW0904"/>
    <s v="2009g-Norcross-KF007-BT8"/>
    <x v="9"/>
    <n v="56"/>
  </r>
  <r>
    <s v="WWW0904"/>
    <s v="2009g-Norcross-KF007-BT8"/>
    <x v="9"/>
    <n v="57"/>
  </r>
  <r>
    <s v="WWW0904"/>
    <s v="2009g-Norcross-KF007-BT8"/>
    <x v="9"/>
    <n v="58"/>
  </r>
  <r>
    <s v="WWW0904"/>
    <s v="2009g-Norcross-KF007-BT8"/>
    <x v="9"/>
    <n v="59"/>
  </r>
  <r>
    <s v="WWW0904"/>
    <s v="2009g-Norcross-KF007-BT8"/>
    <x v="9"/>
    <n v="61"/>
  </r>
  <r>
    <s v="WWW0904"/>
    <s v="2009g-Norcross-KF007-BT8"/>
    <x v="9"/>
    <n v="62"/>
  </r>
  <r>
    <s v="WWW0904"/>
    <s v="2009g-Norcross-KF007-BT8"/>
    <x v="9"/>
    <n v="62"/>
  </r>
  <r>
    <s v="WWW0904"/>
    <s v="2009g-Norcross-KF007-BT8"/>
    <x v="9"/>
    <n v="65"/>
  </r>
  <r>
    <s v="WWW0904"/>
    <s v="2009g-Norcross-KF007-BT8"/>
    <x v="9"/>
    <n v="67"/>
  </r>
  <r>
    <s v="WWW0904"/>
    <s v="2009g-Norcross-KF007-BT8"/>
    <x v="9"/>
    <n v="67"/>
  </r>
  <r>
    <s v="WWW0904"/>
    <s v="2009g-Norcross-KF007-BT8"/>
    <x v="9"/>
    <n v="68"/>
  </r>
  <r>
    <s v="WWW0904"/>
    <s v="2009g-Norcross-KF007-BT8"/>
    <x v="9"/>
    <n v="72"/>
  </r>
  <r>
    <s v="WWW0904"/>
    <s v="2009g-Norcross-KF007-BT8"/>
    <x v="9"/>
    <n v="91"/>
  </r>
  <r>
    <s v="WWW0904"/>
    <s v="2009g-Norcross-KF007-BT8"/>
    <x v="9"/>
    <n v="102"/>
  </r>
  <r>
    <s v="WWW0904"/>
    <s v="2009g-Norcross-KF007-BT8"/>
    <x v="10"/>
    <n v="66"/>
  </r>
  <r>
    <s v="WWW0904"/>
    <s v="2009g-Norcross-KF007-BT8"/>
    <x v="10"/>
    <n v="67"/>
  </r>
  <r>
    <s v="WWW0904"/>
    <s v="2009g-Norcross-KF007-BT8"/>
    <x v="10"/>
    <n v="90"/>
  </r>
  <r>
    <s v="WWW0904"/>
    <s v="2009g-Norcross-KF007-BT8"/>
    <x v="17"/>
    <n v="41"/>
  </r>
  <r>
    <s v="WWW0904"/>
    <s v="2009g-Norcross-KF007-BT8"/>
    <x v="17"/>
    <n v="41"/>
  </r>
  <r>
    <s v="WWW0904"/>
    <s v="2009g-Norcross-KF007-BT8"/>
    <x v="17"/>
    <n v="49"/>
  </r>
  <r>
    <s v="WWW0904"/>
    <s v="2009g-Norcross-KF007-BT8"/>
    <x v="17"/>
    <n v="51"/>
  </r>
  <r>
    <s v="WWW0904"/>
    <s v="2009g-Norcross-KF007-BT8"/>
    <x v="17"/>
    <n v="52"/>
  </r>
  <r>
    <s v="WWW0904"/>
    <s v="2009g-Norcross-KF007-BT8"/>
    <x v="17"/>
    <n v="54"/>
  </r>
  <r>
    <s v="WWW0904"/>
    <s v="2009g-Norcross-KF007-BT8"/>
    <x v="17"/>
    <n v="55"/>
  </r>
  <r>
    <s v="WWW0904"/>
    <s v="2009g-Norcross-KF007-BT8"/>
    <x v="17"/>
    <n v="56"/>
  </r>
  <r>
    <s v="WWW0904"/>
    <s v="2009g-Norcross-KF007-BT8"/>
    <x v="17"/>
    <n v="63"/>
  </r>
  <r>
    <s v="WWW0904"/>
    <s v="2009g-Norcross-KF007-BT8"/>
    <x v="17"/>
    <n v="65"/>
  </r>
  <r>
    <s v="WWW0904"/>
    <s v="2009g-Norcross-KF007-BT8"/>
    <x v="17"/>
    <n v="68"/>
  </r>
  <r>
    <s v="WWW0904"/>
    <s v="2009g-Norcross-KF007-BT8"/>
    <x v="20"/>
    <n v="47"/>
  </r>
  <r>
    <s v="WWW0904"/>
    <s v="2009g-Norcross-KF007-BT8"/>
    <x v="20"/>
    <n v="49"/>
  </r>
  <r>
    <s v="WWW0904"/>
    <s v="2009g-Norcross-KF007-BT8"/>
    <x v="20"/>
    <n v="51"/>
  </r>
  <r>
    <s v="WWW0904"/>
    <s v="2009g-Norcross-KF007-BT8"/>
    <x v="20"/>
    <n v="52"/>
  </r>
  <r>
    <s v="WWW0904"/>
    <s v="2009g-Norcross-KF007-BT8"/>
    <x v="20"/>
    <n v="55"/>
  </r>
  <r>
    <s v="WWW0904"/>
    <s v="2009g-Norcross-KF007-BT8"/>
    <x v="20"/>
    <n v="55"/>
  </r>
  <r>
    <s v="WWW0904"/>
    <s v="2009g-Norcross-KF007-BT8"/>
    <x v="20"/>
    <n v="56"/>
  </r>
  <r>
    <s v="WWW0904"/>
    <s v="2009g-Norcross-KF007-BT8"/>
    <x v="20"/>
    <n v="70"/>
  </r>
  <r>
    <s v="WWW0904"/>
    <s v="2009g-Norcross-KF007-BT8"/>
    <x v="20"/>
    <n v="75"/>
  </r>
  <r>
    <s v="WWW0904"/>
    <s v="2009g-Norcross-KF007-BT8"/>
    <x v="20"/>
    <n v="103"/>
  </r>
  <r>
    <s v="WWW0904"/>
    <s v="2009g-Norcross-KF007-BT8"/>
    <x v="20"/>
    <n v="104"/>
  </r>
  <r>
    <s v="WWW0904"/>
    <s v="2009g-Norcross-KF007-BT8"/>
    <x v="20"/>
    <n v="104"/>
  </r>
  <r>
    <s v="WWW0904"/>
    <s v="2009g-Norcross-KF007-BT8"/>
    <x v="20"/>
    <n v="126"/>
  </r>
  <r>
    <s v="WWW0904"/>
    <s v="2009g-Norcross-KF007-BT8"/>
    <x v="20"/>
    <n v="131"/>
  </r>
  <r>
    <s v="WWW0904"/>
    <s v="2009g-Norcross-KF007-BT8"/>
    <x v="20"/>
    <n v="143"/>
  </r>
  <r>
    <s v="WWW0904"/>
    <s v="2009g-Norcross-KF007-BT8"/>
    <x v="20"/>
    <n v="161"/>
  </r>
  <r>
    <s v="WWW0904"/>
    <s v="2009g-Norcross-KF007-BT8"/>
    <x v="0"/>
    <n v="36"/>
  </r>
  <r>
    <s v="WWW0904"/>
    <s v="2009g-Norcross-KF007-BT8"/>
    <x v="0"/>
    <n v="37"/>
  </r>
  <r>
    <s v="WWW0904"/>
    <s v="2009g-Norcross-KF007-BT8"/>
    <x v="0"/>
    <n v="38"/>
  </r>
  <r>
    <s v="WWW0904"/>
    <s v="2009g-Norcross-KF007-BT8"/>
    <x v="0"/>
    <n v="39"/>
  </r>
  <r>
    <s v="WWW0904"/>
    <s v="2009g-Norcross-KF007-BT8"/>
    <x v="0"/>
    <n v="39"/>
  </r>
  <r>
    <s v="WWW0904"/>
    <s v="2009g-Norcross-KF007-BT8"/>
    <x v="0"/>
    <n v="40"/>
  </r>
  <r>
    <s v="WWW0904"/>
    <s v="2009g-Norcross-KF007-BT8"/>
    <x v="0"/>
    <n v="41"/>
  </r>
  <r>
    <s v="WWW0904"/>
    <s v="2009g-Norcross-KF007-BT8"/>
    <x v="0"/>
    <n v="41"/>
  </r>
  <r>
    <s v="WWW0904"/>
    <s v="2009g-Norcross-KF007-BT8"/>
    <x v="0"/>
    <n v="42"/>
  </r>
  <r>
    <s v="WWW0904"/>
    <s v="2009g-Norcross-KF007-BT8"/>
    <x v="0"/>
    <n v="42"/>
  </r>
  <r>
    <s v="WWW0904"/>
    <s v="2009g-Norcross-KF007-BT8"/>
    <x v="0"/>
    <n v="72"/>
  </r>
  <r>
    <s v="WWW0904"/>
    <s v="2009g-Norcross-KF007-BT8"/>
    <x v="0"/>
    <n v="74"/>
  </r>
  <r>
    <s v="WWW0904"/>
    <s v="2009g-Norcross-KF007-BT8"/>
    <x v="0"/>
    <n v="83"/>
  </r>
  <r>
    <s v="WWW0904"/>
    <s v="2009g-Norcross-KF007-BT8"/>
    <x v="6"/>
    <n v="49"/>
  </r>
  <r>
    <s v="WWW0904"/>
    <s v="2009g-Norcross-KF007-BT8"/>
    <x v="6"/>
    <n v="93"/>
  </r>
  <r>
    <s v="WWW0904"/>
    <s v="2009g-Norcross-KF007-BT8"/>
    <x v="26"/>
    <n v="97"/>
  </r>
  <r>
    <s v="WWW0904"/>
    <s v="2009g-Norcross-KF007-BT8"/>
    <x v="26"/>
    <n v="123"/>
  </r>
  <r>
    <s v="WWW0904"/>
    <s v="2009g-Norcross-KF007-BT8"/>
    <x v="3"/>
    <n v="52"/>
  </r>
  <r>
    <s v="WWW0904"/>
    <s v="2009g-Norcross-KF007-BT8"/>
    <x v="3"/>
    <n v="64"/>
  </r>
  <r>
    <s v="WWW0904"/>
    <s v="2009g-Norcross-KF007-BT8"/>
    <x v="3"/>
    <n v="68"/>
  </r>
  <r>
    <s v="WWW0904"/>
    <s v="2009g-Norcross-KF007-BT8"/>
    <x v="3"/>
    <n v="69"/>
  </r>
  <r>
    <s v="WWW0904"/>
    <s v="2009g-Norcross-KF007-BT8"/>
    <x v="3"/>
    <n v="70"/>
  </r>
  <r>
    <s v="WWW0904"/>
    <s v="2009g-Norcross-KF007-BT8"/>
    <x v="3"/>
    <n v="79"/>
  </r>
  <r>
    <s v="WWW0904"/>
    <s v="2009g-Norcross-KF007-BT8"/>
    <x v="3"/>
    <n v="80"/>
  </r>
  <r>
    <s v="WWW0904"/>
    <s v="2009g-Norcross-KF007-BT8"/>
    <x v="3"/>
    <n v="85"/>
  </r>
  <r>
    <s v="WWW0904"/>
    <s v="2009g-Norcross-KF007-BT8"/>
    <x v="3"/>
    <n v="87"/>
  </r>
  <r>
    <s v="WWW0904"/>
    <s v="2009g-Norcross-KF007-BT8"/>
    <x v="3"/>
    <n v="89"/>
  </r>
  <r>
    <s v="WWW0904"/>
    <s v="2009g-Norcross-KF007-BT8"/>
    <x v="3"/>
    <n v="90"/>
  </r>
  <r>
    <s v="WWW0904"/>
    <s v="2009g-Norcross-KF007-BT8"/>
    <x v="3"/>
    <n v="90"/>
  </r>
  <r>
    <s v="WWW0904"/>
    <s v="2009g-Norcross-KF007-BT8"/>
    <x v="3"/>
    <n v="95"/>
  </r>
  <r>
    <s v="WWW0904"/>
    <s v="2009g-Norcross-KF007-BT8"/>
    <x v="3"/>
    <n v="95"/>
  </r>
  <r>
    <s v="WWW0904"/>
    <s v="2009g-Norcross-KF007-BT8"/>
    <x v="24"/>
    <n v="77"/>
  </r>
  <r>
    <s v="WWW0904"/>
    <s v="2009g-Norcross-KF007-BT8"/>
    <x v="24"/>
    <n v="89"/>
  </r>
  <r>
    <s v="WWW0904"/>
    <s v="2009g-Norcross-KF007-BT8"/>
    <x v="24"/>
    <n v="99"/>
  </r>
  <r>
    <s v="WWW0904"/>
    <s v="2009g-Norcross-KF007-BT8"/>
    <x v="24"/>
    <n v="107"/>
  </r>
  <r>
    <s v="WWW0904"/>
    <s v="2009g-Norcross-KF007-BT8"/>
    <x v="4"/>
    <n v="37"/>
  </r>
  <r>
    <s v="WWW0904"/>
    <s v="2009g-Norcross-KF007-BT8"/>
    <x v="4"/>
    <n v="38"/>
  </r>
  <r>
    <s v="WWW0904"/>
    <s v="2009g-Norcross-KF007-BT8"/>
    <x v="4"/>
    <n v="38"/>
  </r>
  <r>
    <s v="WWW0904"/>
    <s v="2009g-Norcross-KF007-BT8"/>
    <x v="4"/>
    <n v="40"/>
  </r>
  <r>
    <s v="WWW0904"/>
    <s v="2009g-Norcross-KF007-BT8"/>
    <x v="4"/>
    <n v="40"/>
  </r>
  <r>
    <s v="WWW0904"/>
    <s v="2009g-Norcross-KF007-BT8"/>
    <x v="4"/>
    <n v="40"/>
  </r>
  <r>
    <s v="WWW0904"/>
    <s v="2009g-Norcross-KF007-BT8"/>
    <x v="4"/>
    <n v="40"/>
  </r>
  <r>
    <s v="WWW0904"/>
    <s v="2009g-Norcross-KF007-BT8"/>
    <x v="4"/>
    <n v="41"/>
  </r>
  <r>
    <s v="WWW0904"/>
    <s v="2009g-Norcross-KF007-BT8"/>
    <x v="4"/>
    <n v="41"/>
  </r>
  <r>
    <s v="WWW0904"/>
    <s v="2009g-Norcross-KF007-BT8"/>
    <x v="4"/>
    <n v="42"/>
  </r>
  <r>
    <s v="WWW0904"/>
    <s v="2009g-Norcross-KF007-BT8"/>
    <x v="4"/>
    <n v="42"/>
  </r>
  <r>
    <s v="WWW0904"/>
    <s v="2009g-Norcross-KF007-BT8"/>
    <x v="4"/>
    <n v="42"/>
  </r>
  <r>
    <s v="WWW0904"/>
    <s v="2009g-Norcross-KF007-BT8"/>
    <x v="4"/>
    <n v="43"/>
  </r>
  <r>
    <s v="WWW0904"/>
    <s v="2009g-Norcross-KF007-BT8"/>
    <x v="4"/>
    <n v="43"/>
  </r>
  <r>
    <s v="WWW0904"/>
    <s v="2009g-Norcross-KF007-BT8"/>
    <x v="4"/>
    <n v="43"/>
  </r>
  <r>
    <s v="WWW0904"/>
    <s v="2009g-Norcross-KF007-BT8"/>
    <x v="4"/>
    <n v="43"/>
  </r>
  <r>
    <s v="WWW0904"/>
    <s v="2009g-Norcross-KF007-BT8"/>
    <x v="4"/>
    <n v="44"/>
  </r>
  <r>
    <s v="WWW0904"/>
    <s v="2009g-Norcross-KF007-BT8"/>
    <x v="4"/>
    <n v="44"/>
  </r>
  <r>
    <s v="WWW0904"/>
    <s v="2009g-Norcross-KF007-BT8"/>
    <x v="4"/>
    <n v="44"/>
  </r>
  <r>
    <s v="WWW0904"/>
    <s v="2009g-Norcross-KF007-BT8"/>
    <x v="4"/>
    <n v="44"/>
  </r>
  <r>
    <s v="WWW0904"/>
    <s v="2009g-Norcross-KF007-BT8"/>
    <x v="4"/>
    <n v="44"/>
  </r>
  <r>
    <s v="WWW0904"/>
    <s v="2009g-Norcross-KF007-BT8"/>
    <x v="4"/>
    <n v="44"/>
  </r>
  <r>
    <s v="WWW0904"/>
    <s v="2009g-Norcross-KF007-BT8"/>
    <x v="4"/>
    <n v="45"/>
  </r>
  <r>
    <s v="WWW0904"/>
    <s v="2009g-Norcross-KF007-BT8"/>
    <x v="4"/>
    <n v="45"/>
  </r>
  <r>
    <s v="WWW0904"/>
    <s v="2009g-Norcross-KF007-BT8"/>
    <x v="4"/>
    <n v="45"/>
  </r>
  <r>
    <s v="WWW0904"/>
    <s v="2009g-Norcross-KF007-BT8"/>
    <x v="4"/>
    <n v="45"/>
  </r>
  <r>
    <s v="WWW0904"/>
    <s v="2009g-Norcross-KF007-BT8"/>
    <x v="4"/>
    <n v="45"/>
  </r>
  <r>
    <s v="WWW0904"/>
    <s v="2009g-Norcross-KF007-BT8"/>
    <x v="4"/>
    <n v="45"/>
  </r>
  <r>
    <s v="WWW0904"/>
    <s v="2009g-Norcross-KF007-BT8"/>
    <x v="4"/>
    <n v="45"/>
  </r>
  <r>
    <s v="WWW0904"/>
    <s v="2009g-Norcross-KF007-BT8"/>
    <x v="4"/>
    <n v="45"/>
  </r>
  <r>
    <s v="WWW0904"/>
    <s v="2009g-Norcross-KF007-BT8"/>
    <x v="4"/>
    <n v="46"/>
  </r>
  <r>
    <s v="WWW0904"/>
    <s v="2009g-Norcross-KF007-BT8"/>
    <x v="4"/>
    <n v="46"/>
  </r>
  <r>
    <s v="WWW0904"/>
    <s v="2009g-Norcross-KF007-BT8"/>
    <x v="4"/>
    <n v="46"/>
  </r>
  <r>
    <s v="WWW0904"/>
    <s v="2009g-Norcross-KF007-BT8"/>
    <x v="4"/>
    <n v="46"/>
  </r>
  <r>
    <s v="WWW0904"/>
    <s v="2009g-Norcross-KF007-BT8"/>
    <x v="4"/>
    <n v="46"/>
  </r>
  <r>
    <s v="WWW0904"/>
    <s v="2009g-Norcross-KF007-BT8"/>
    <x v="4"/>
    <n v="46"/>
  </r>
  <r>
    <s v="WWW0904"/>
    <s v="2009g-Norcross-KF007-BT8"/>
    <x v="4"/>
    <n v="46"/>
  </r>
  <r>
    <s v="WWW0904"/>
    <s v="2009g-Norcross-KF007-BT8"/>
    <x v="4"/>
    <n v="47"/>
  </r>
  <r>
    <s v="WWW0904"/>
    <s v="2009g-Norcross-KF007-BT8"/>
    <x v="4"/>
    <n v="47"/>
  </r>
  <r>
    <s v="WWW0904"/>
    <s v="2009g-Norcross-KF007-BT8"/>
    <x v="4"/>
    <n v="47"/>
  </r>
  <r>
    <s v="WWW0904"/>
    <s v="2009g-Norcross-KF007-BT8"/>
    <x v="4"/>
    <n v="47"/>
  </r>
  <r>
    <s v="WWW0904"/>
    <s v="2009g-Norcross-KF007-BT8"/>
    <x v="4"/>
    <n v="48"/>
  </r>
  <r>
    <s v="WWW0904"/>
    <s v="2009g-Norcross-KF007-BT8"/>
    <x v="4"/>
    <n v="48"/>
  </r>
  <r>
    <s v="WWW0904"/>
    <s v="2009g-Norcross-KF007-BT8"/>
    <x v="4"/>
    <n v="48"/>
  </r>
  <r>
    <s v="WWW0904"/>
    <s v="2009g-Norcross-KF007-BT8"/>
    <x v="4"/>
    <n v="48"/>
  </r>
  <r>
    <s v="WWW0904"/>
    <s v="2009g-Norcross-KF007-BT8"/>
    <x v="4"/>
    <n v="49"/>
  </r>
  <r>
    <s v="WWW0904"/>
    <s v="2009g-Norcross-KF007-BT8"/>
    <x v="4"/>
    <n v="49"/>
  </r>
  <r>
    <s v="WWW0904"/>
    <s v="2009g-Norcross-KF007-BT8"/>
    <x v="4"/>
    <n v="50"/>
  </r>
  <r>
    <s v="WWW0904"/>
    <s v="2009g-Norcross-KF007-BT8"/>
    <x v="4"/>
    <n v="50"/>
  </r>
  <r>
    <s v="WWW0904"/>
    <s v="2009g-Norcross-KF007-BT8"/>
    <x v="4"/>
    <n v="51"/>
  </r>
  <r>
    <s v="WWW0904"/>
    <s v="2009g-Norcross-KF007-BT8"/>
    <x v="4"/>
    <n v="51"/>
  </r>
  <r>
    <s v="WWW0904"/>
    <s v="2009g-Norcross-KF007-BT8"/>
    <x v="4"/>
    <n v="51"/>
  </r>
  <r>
    <s v="WWW0904"/>
    <s v="2009g-Norcross-KF007-BT8"/>
    <x v="4"/>
    <n v="51"/>
  </r>
  <r>
    <s v="WWW0904"/>
    <s v="2009g-Norcross-KF007-BT8"/>
    <x v="4"/>
    <n v="52"/>
  </r>
  <r>
    <s v="WWW0904"/>
    <s v="2009g-Norcross-KF007-BT8"/>
    <x v="4"/>
    <n v="52"/>
  </r>
  <r>
    <s v="WWW0904"/>
    <s v="2009g-Norcross-KF007-BT8"/>
    <x v="4"/>
    <n v="52"/>
  </r>
  <r>
    <s v="WWW0904"/>
    <s v="2009g-Norcross-KF007-BT8"/>
    <x v="4"/>
    <n v="53"/>
  </r>
  <r>
    <s v="WWW0904"/>
    <s v="2009g-Norcross-KF007-BT8"/>
    <x v="4"/>
    <n v="53"/>
  </r>
  <r>
    <s v="WWW0904"/>
    <s v="2009g-Norcross-KF007-BT8"/>
    <x v="4"/>
    <n v="54"/>
  </r>
  <r>
    <s v="WWW0904"/>
    <s v="2009g-Norcross-KF007-BT8"/>
    <x v="4"/>
    <n v="54"/>
  </r>
  <r>
    <s v="WWW0904"/>
    <s v="2009g-Norcross-KF007-BT8"/>
    <x v="4"/>
    <n v="54"/>
  </r>
  <r>
    <s v="WWW0904"/>
    <s v="2009g-Norcross-KF007-BT8"/>
    <x v="4"/>
    <n v="55"/>
  </r>
  <r>
    <s v="WWW0904"/>
    <s v="2009g-Norcross-KF007-BT8"/>
    <x v="4"/>
    <n v="55"/>
  </r>
  <r>
    <s v="WWW0904"/>
    <s v="2009g-Norcross-KF007-BT8"/>
    <x v="4"/>
    <n v="56"/>
  </r>
  <r>
    <s v="WWW0904"/>
    <s v="2009g-Norcross-KF007-BT8"/>
    <x v="4"/>
    <n v="57"/>
  </r>
  <r>
    <s v="WWW0904"/>
    <s v="2009g-Norcross-KF007-BT8"/>
    <x v="4"/>
    <n v="57"/>
  </r>
  <r>
    <s v="WWW0904"/>
    <s v="2009g-Norcross-KF007-BT8"/>
    <x v="4"/>
    <n v="70"/>
  </r>
  <r>
    <s v="WWW0904"/>
    <s v="2009g-Norcross-KF007-BT8"/>
    <x v="5"/>
    <n v="50"/>
  </r>
  <r>
    <s v="WWW0904"/>
    <s v="2009g-Norcross-KF007-BT8"/>
    <x v="5"/>
    <n v="53"/>
  </r>
  <r>
    <s v="WWW0904"/>
    <s v="2009g-Norcross-KF009-BT18"/>
    <x v="30"/>
    <n v="68"/>
  </r>
  <r>
    <s v="WWW0904"/>
    <s v="2009g-Norcross-KF009-BT18"/>
    <x v="7"/>
    <n v="92"/>
  </r>
  <r>
    <s v="WWW0904"/>
    <s v="2009g-Norcross-KF009-BT18"/>
    <x v="7"/>
    <n v="105"/>
  </r>
  <r>
    <s v="WWW0904"/>
    <s v="2009g-Norcross-KF009-BT18"/>
    <x v="7"/>
    <n v="109"/>
  </r>
  <r>
    <s v="WWW0904"/>
    <s v="2009g-Norcross-KF009-BT18"/>
    <x v="7"/>
    <n v="111"/>
  </r>
  <r>
    <s v="WWW0904"/>
    <s v="2009g-Norcross-KF009-BT18"/>
    <x v="9"/>
    <n v="53"/>
  </r>
  <r>
    <s v="WWW0904"/>
    <s v="2009g-Norcross-KF009-BT18"/>
    <x v="9"/>
    <n v="56"/>
  </r>
  <r>
    <s v="WWW0904"/>
    <s v="2009g-Norcross-KF009-BT18"/>
    <x v="9"/>
    <n v="56"/>
  </r>
  <r>
    <s v="WWW0904"/>
    <s v="2009g-Norcross-KF009-BT18"/>
    <x v="9"/>
    <n v="60"/>
  </r>
  <r>
    <s v="WWW0904"/>
    <s v="2009g-Norcross-KF009-BT18"/>
    <x v="9"/>
    <n v="61"/>
  </r>
  <r>
    <s v="WWW0904"/>
    <s v="2009g-Norcross-KF009-BT18"/>
    <x v="9"/>
    <n v="63"/>
  </r>
  <r>
    <s v="WWW0904"/>
    <s v="2009g-Norcross-KF009-BT18"/>
    <x v="9"/>
    <n v="66"/>
  </r>
  <r>
    <s v="WWW0904"/>
    <s v="2009g-Norcross-KF009-BT18"/>
    <x v="9"/>
    <n v="70"/>
  </r>
  <r>
    <s v="WWW0904"/>
    <s v="2009g-Norcross-KF009-BT18"/>
    <x v="9"/>
    <n v="75"/>
  </r>
  <r>
    <s v="WWW0904"/>
    <s v="2009g-Norcross-KF009-BT18"/>
    <x v="10"/>
    <n v="89"/>
  </r>
  <r>
    <s v="WWW0904"/>
    <s v="2009g-Norcross-KF009-BT18"/>
    <x v="20"/>
    <n v="45"/>
  </r>
  <r>
    <s v="WWW0904"/>
    <s v="2009g-Norcross-KF009-BT18"/>
    <x v="20"/>
    <n v="54"/>
  </r>
  <r>
    <s v="WWW0904"/>
    <s v="2009g-Norcross-KF009-BT18"/>
    <x v="20"/>
    <n v="56"/>
  </r>
  <r>
    <s v="WWW0904"/>
    <s v="2009g-Norcross-KF009-BT18"/>
    <x v="20"/>
    <n v="58"/>
  </r>
  <r>
    <s v="WWW0904"/>
    <s v="2009g-Norcross-KF009-BT18"/>
    <x v="20"/>
    <n v="58"/>
  </r>
  <r>
    <s v="WWW0904"/>
    <s v="2009g-Norcross-KF009-BT18"/>
    <x v="20"/>
    <n v="58"/>
  </r>
  <r>
    <s v="WWW0904"/>
    <s v="2009g-Norcross-KF009-BT18"/>
    <x v="20"/>
    <n v="59"/>
  </r>
  <r>
    <s v="WWW0904"/>
    <s v="2009g-Norcross-KF009-BT18"/>
    <x v="20"/>
    <n v="59"/>
  </r>
  <r>
    <s v="WWW0904"/>
    <s v="2009g-Norcross-KF009-BT18"/>
    <x v="20"/>
    <n v="59"/>
  </r>
  <r>
    <s v="WWW0904"/>
    <s v="2009g-Norcross-KF009-BT18"/>
    <x v="20"/>
    <n v="64"/>
  </r>
  <r>
    <s v="WWW0904"/>
    <s v="2009g-Norcross-KF009-BT18"/>
    <x v="20"/>
    <n v="66"/>
  </r>
  <r>
    <s v="WWW0904"/>
    <s v="2009g-Norcross-KF009-BT18"/>
    <x v="20"/>
    <n v="67"/>
  </r>
  <r>
    <s v="WWW0904"/>
    <s v="2009g-Norcross-KF009-BT18"/>
    <x v="20"/>
    <n v="70"/>
  </r>
  <r>
    <s v="WWW0904"/>
    <s v="2009g-Norcross-KF009-BT18"/>
    <x v="20"/>
    <n v="73"/>
  </r>
  <r>
    <s v="WWW0904"/>
    <s v="2009g-Norcross-KF009-BT18"/>
    <x v="20"/>
    <n v="92"/>
  </r>
  <r>
    <s v="WWW0904"/>
    <s v="2009g-Norcross-KF009-BT18"/>
    <x v="20"/>
    <n v="99"/>
  </r>
  <r>
    <s v="WWW0904"/>
    <s v="2009g-Norcross-KF009-BT18"/>
    <x v="20"/>
    <n v="101"/>
  </r>
  <r>
    <s v="WWW0904"/>
    <s v="2009g-Norcross-KF009-BT18"/>
    <x v="20"/>
    <n v="104"/>
  </r>
  <r>
    <s v="WWW0904"/>
    <s v="2009g-Norcross-KF009-BT18"/>
    <x v="20"/>
    <n v="110"/>
  </r>
  <r>
    <s v="WWW0904"/>
    <s v="2009g-Norcross-KF009-BT18"/>
    <x v="20"/>
    <n v="119"/>
  </r>
  <r>
    <s v="WWW0904"/>
    <s v="2009g-Norcross-KF009-BT18"/>
    <x v="20"/>
    <n v="127"/>
  </r>
  <r>
    <s v="WWW0904"/>
    <s v="2009g-Norcross-KF009-BT18"/>
    <x v="20"/>
    <n v="128"/>
  </r>
  <r>
    <s v="WWW0904"/>
    <s v="2009g-Norcross-KF009-BT18"/>
    <x v="20"/>
    <n v="132"/>
  </r>
  <r>
    <s v="WWW0904"/>
    <s v="2009g-Norcross-KF009-BT18"/>
    <x v="0"/>
    <n v="34"/>
  </r>
  <r>
    <s v="WWW0904"/>
    <s v="2009g-Norcross-KF009-BT18"/>
    <x v="0"/>
    <n v="36"/>
  </r>
  <r>
    <s v="WWW0904"/>
    <s v="2009g-Norcross-KF009-BT18"/>
    <x v="0"/>
    <n v="37"/>
  </r>
  <r>
    <s v="WWW0904"/>
    <s v="2009g-Norcross-KF009-BT18"/>
    <x v="0"/>
    <n v="39"/>
  </r>
  <r>
    <s v="WWW0904"/>
    <s v="2009g-Norcross-KF009-BT18"/>
    <x v="0"/>
    <n v="39"/>
  </r>
  <r>
    <s v="WWW0904"/>
    <s v="2009g-Norcross-KF009-BT18"/>
    <x v="0"/>
    <n v="39"/>
  </r>
  <r>
    <s v="WWW0904"/>
    <s v="2009g-Norcross-KF009-BT18"/>
    <x v="0"/>
    <n v="40"/>
  </r>
  <r>
    <s v="WWW0904"/>
    <s v="2009g-Norcross-KF009-BT18"/>
    <x v="0"/>
    <n v="40"/>
  </r>
  <r>
    <s v="WWW0904"/>
    <s v="2009g-Norcross-KF009-BT18"/>
    <x v="0"/>
    <n v="40"/>
  </r>
  <r>
    <s v="WWW0904"/>
    <s v="2009g-Norcross-KF009-BT18"/>
    <x v="0"/>
    <n v="41"/>
  </r>
  <r>
    <s v="WWW0904"/>
    <s v="2009g-Norcross-KF009-BT18"/>
    <x v="0"/>
    <n v="41"/>
  </r>
  <r>
    <s v="WWW0904"/>
    <s v="2009g-Norcross-KF009-BT18"/>
    <x v="0"/>
    <n v="41"/>
  </r>
  <r>
    <s v="WWW0904"/>
    <s v="2009g-Norcross-KF009-BT18"/>
    <x v="0"/>
    <n v="41"/>
  </r>
  <r>
    <s v="WWW0904"/>
    <s v="2009g-Norcross-KF009-BT18"/>
    <x v="0"/>
    <n v="41"/>
  </r>
  <r>
    <s v="WWW0904"/>
    <s v="2009g-Norcross-KF009-BT18"/>
    <x v="0"/>
    <n v="41"/>
  </r>
  <r>
    <s v="WWW0904"/>
    <s v="2009g-Norcross-KF009-BT18"/>
    <x v="0"/>
    <n v="41"/>
  </r>
  <r>
    <s v="WWW0904"/>
    <s v="2009g-Norcross-KF009-BT18"/>
    <x v="0"/>
    <n v="41"/>
  </r>
  <r>
    <s v="WWW0904"/>
    <s v="2009g-Norcross-KF009-BT18"/>
    <x v="0"/>
    <n v="42"/>
  </r>
  <r>
    <s v="WWW0904"/>
    <s v="2009g-Norcross-KF009-BT18"/>
    <x v="0"/>
    <n v="42"/>
  </r>
  <r>
    <s v="WWW0904"/>
    <s v="2009g-Norcross-KF009-BT18"/>
    <x v="0"/>
    <n v="43"/>
  </r>
  <r>
    <s v="WWW0904"/>
    <s v="2009g-Norcross-KF009-BT18"/>
    <x v="0"/>
    <n v="70"/>
  </r>
  <r>
    <s v="WWW0904"/>
    <s v="2009g-Norcross-KF009-BT18"/>
    <x v="0"/>
    <n v="73"/>
  </r>
  <r>
    <s v="WWW0904"/>
    <s v="2009g-Norcross-KF009-BT18"/>
    <x v="0"/>
    <n v="75"/>
  </r>
  <r>
    <s v="WWW0904"/>
    <s v="2009g-Norcross-KF009-BT18"/>
    <x v="0"/>
    <n v="79"/>
  </r>
  <r>
    <s v="WWW0904"/>
    <s v="2009g-Norcross-KF009-BT18"/>
    <x v="0"/>
    <n v="80"/>
  </r>
  <r>
    <s v="WWW0904"/>
    <s v="2009g-Norcross-KF009-BT18"/>
    <x v="0"/>
    <n v="85"/>
  </r>
  <r>
    <s v="WWW0904"/>
    <s v="2009g-Norcross-KF009-BT18"/>
    <x v="0"/>
    <n v="89"/>
  </r>
  <r>
    <s v="WWW0904"/>
    <s v="2009g-Norcross-KF009-BT18"/>
    <x v="0"/>
    <n v="90"/>
  </r>
  <r>
    <s v="WWW0904"/>
    <s v="2009g-Norcross-KF009-BT18"/>
    <x v="0"/>
    <n v="113"/>
  </r>
  <r>
    <s v="WWW0904"/>
    <s v="2009g-Norcross-KF009-BT18"/>
    <x v="6"/>
    <n v="48"/>
  </r>
  <r>
    <s v="WWW0904"/>
    <s v="2009g-Norcross-KF009-BT18"/>
    <x v="6"/>
    <n v="88"/>
  </r>
  <r>
    <s v="WWW0904"/>
    <s v="2009g-Norcross-KF009-BT18"/>
    <x v="6"/>
    <n v="92"/>
  </r>
  <r>
    <s v="WWW0904"/>
    <s v="2009g-Norcross-KF009-BT18"/>
    <x v="18"/>
    <n v="36"/>
  </r>
  <r>
    <s v="WWW0904"/>
    <s v="2009g-Norcross-KF009-BT18"/>
    <x v="3"/>
    <n v="39"/>
  </r>
  <r>
    <s v="WWW0904"/>
    <s v="2009g-Norcross-KF009-BT18"/>
    <x v="3"/>
    <n v="43"/>
  </r>
  <r>
    <s v="WWW0904"/>
    <s v="2009g-Norcross-KF009-BT18"/>
    <x v="3"/>
    <n v="49"/>
  </r>
  <r>
    <s v="WWW0904"/>
    <s v="2009g-Norcross-KF009-BT18"/>
    <x v="3"/>
    <n v="50"/>
  </r>
  <r>
    <s v="WWW0904"/>
    <s v="2009g-Norcross-KF009-BT18"/>
    <x v="3"/>
    <n v="50"/>
  </r>
  <r>
    <s v="WWW0904"/>
    <s v="2009g-Norcross-KF009-BT18"/>
    <x v="3"/>
    <n v="51"/>
  </r>
  <r>
    <s v="WWW0904"/>
    <s v="2009g-Norcross-KF009-BT18"/>
    <x v="3"/>
    <n v="52"/>
  </r>
  <r>
    <s v="WWW0904"/>
    <s v="2009g-Norcross-KF009-BT18"/>
    <x v="3"/>
    <n v="52"/>
  </r>
  <r>
    <s v="WWW0904"/>
    <s v="2009g-Norcross-KF009-BT18"/>
    <x v="3"/>
    <n v="52"/>
  </r>
  <r>
    <s v="WWW0904"/>
    <s v="2009g-Norcross-KF009-BT18"/>
    <x v="3"/>
    <n v="53"/>
  </r>
  <r>
    <s v="WWW0904"/>
    <s v="2009g-Norcross-KF009-BT18"/>
    <x v="3"/>
    <n v="53"/>
  </r>
  <r>
    <s v="WWW0904"/>
    <s v="2009g-Norcross-KF009-BT18"/>
    <x v="3"/>
    <n v="53"/>
  </r>
  <r>
    <s v="WWW0904"/>
    <s v="2009g-Norcross-KF009-BT18"/>
    <x v="3"/>
    <n v="54"/>
  </r>
  <r>
    <s v="WWW0904"/>
    <s v="2009g-Norcross-KF009-BT18"/>
    <x v="3"/>
    <n v="54"/>
  </r>
  <r>
    <s v="WWW0904"/>
    <s v="2009g-Norcross-KF009-BT18"/>
    <x v="3"/>
    <n v="54"/>
  </r>
  <r>
    <s v="WWW0904"/>
    <s v="2009g-Norcross-KF009-BT18"/>
    <x v="3"/>
    <n v="54"/>
  </r>
  <r>
    <s v="WWW0904"/>
    <s v="2009g-Norcross-KF009-BT18"/>
    <x v="3"/>
    <n v="54"/>
  </r>
  <r>
    <s v="WWW0904"/>
    <s v="2009g-Norcross-KF009-BT18"/>
    <x v="3"/>
    <n v="55"/>
  </r>
  <r>
    <s v="WWW0904"/>
    <s v="2009g-Norcross-KF009-BT18"/>
    <x v="3"/>
    <n v="55"/>
  </r>
  <r>
    <s v="WWW0904"/>
    <s v="2009g-Norcross-KF009-BT18"/>
    <x v="3"/>
    <n v="55"/>
  </r>
  <r>
    <s v="WWW0904"/>
    <s v="2009g-Norcross-KF009-BT18"/>
    <x v="3"/>
    <n v="56"/>
  </r>
  <r>
    <s v="WWW0904"/>
    <s v="2009g-Norcross-KF009-BT18"/>
    <x v="3"/>
    <n v="56"/>
  </r>
  <r>
    <s v="WWW0904"/>
    <s v="2009g-Norcross-KF009-BT18"/>
    <x v="3"/>
    <n v="57"/>
  </r>
  <r>
    <s v="WWW0904"/>
    <s v="2009g-Norcross-KF009-BT18"/>
    <x v="3"/>
    <n v="57"/>
  </r>
  <r>
    <s v="WWW0904"/>
    <s v="2009g-Norcross-KF009-BT18"/>
    <x v="3"/>
    <n v="57"/>
  </r>
  <r>
    <s v="WWW0904"/>
    <s v="2009g-Norcross-KF009-BT18"/>
    <x v="3"/>
    <n v="58"/>
  </r>
  <r>
    <s v="WWW0904"/>
    <s v="2009g-Norcross-KF009-BT18"/>
    <x v="3"/>
    <n v="58"/>
  </r>
  <r>
    <s v="WWW0904"/>
    <s v="2009g-Norcross-KF009-BT18"/>
    <x v="3"/>
    <n v="58"/>
  </r>
  <r>
    <s v="WWW0904"/>
    <s v="2009g-Norcross-KF009-BT18"/>
    <x v="3"/>
    <n v="59"/>
  </r>
  <r>
    <s v="WWW0904"/>
    <s v="2009g-Norcross-KF009-BT18"/>
    <x v="3"/>
    <n v="59"/>
  </r>
  <r>
    <s v="WWW0904"/>
    <s v="2009g-Norcross-KF009-BT18"/>
    <x v="3"/>
    <n v="63"/>
  </r>
  <r>
    <s v="WWW0904"/>
    <s v="2009g-Norcross-KF009-BT18"/>
    <x v="3"/>
    <n v="64"/>
  </r>
  <r>
    <s v="WWW0904"/>
    <s v="2009g-Norcross-KF009-BT18"/>
    <x v="3"/>
    <n v="66"/>
  </r>
  <r>
    <s v="WWW0904"/>
    <s v="2009g-Norcross-KF009-BT18"/>
    <x v="3"/>
    <n v="68"/>
  </r>
  <r>
    <s v="WWW0904"/>
    <s v="2009g-Norcross-KF009-BT18"/>
    <x v="3"/>
    <n v="71"/>
  </r>
  <r>
    <s v="WWW0904"/>
    <s v="2009g-Norcross-KF009-BT18"/>
    <x v="3"/>
    <n v="71"/>
  </r>
  <r>
    <s v="WWW0904"/>
    <s v="2009g-Norcross-KF009-BT18"/>
    <x v="3"/>
    <n v="72"/>
  </r>
  <r>
    <s v="WWW0904"/>
    <s v="2009g-Norcross-KF009-BT18"/>
    <x v="3"/>
    <n v="73"/>
  </r>
  <r>
    <s v="WWW0904"/>
    <s v="2009g-Norcross-KF009-BT18"/>
    <x v="3"/>
    <n v="74"/>
  </r>
  <r>
    <s v="WWW0904"/>
    <s v="2009g-Norcross-KF009-BT18"/>
    <x v="3"/>
    <n v="79"/>
  </r>
  <r>
    <s v="WWW0904"/>
    <s v="2009g-Norcross-KF009-BT18"/>
    <x v="3"/>
    <n v="79"/>
  </r>
  <r>
    <s v="WWW0904"/>
    <s v="2009g-Norcross-KF009-BT18"/>
    <x v="3"/>
    <n v="85"/>
  </r>
  <r>
    <s v="WWW0904"/>
    <s v="2009g-Norcross-KF009-BT18"/>
    <x v="3"/>
    <n v="87"/>
  </r>
  <r>
    <s v="WWW0904"/>
    <s v="2009g-Norcross-KF009-BT18"/>
    <x v="3"/>
    <n v="88"/>
  </r>
  <r>
    <s v="WWW0904"/>
    <s v="2009g-Norcross-KF009-BT18"/>
    <x v="3"/>
    <n v="90"/>
  </r>
  <r>
    <s v="WWW0904"/>
    <s v="2009g-Norcross-KF009-BT18"/>
    <x v="3"/>
    <n v="90"/>
  </r>
  <r>
    <s v="WWW0904"/>
    <s v="2009g-Norcross-KF009-BT18"/>
    <x v="3"/>
    <n v="95"/>
  </r>
  <r>
    <s v="WWW0904"/>
    <s v="2009g-Norcross-KF009-BT18"/>
    <x v="3"/>
    <n v="97"/>
  </r>
  <r>
    <s v="WWW0904"/>
    <s v="2009g-Norcross-KF009-BT18"/>
    <x v="3"/>
    <n v="108"/>
  </r>
  <r>
    <s v="WWW0904"/>
    <s v="2009g-Norcross-KF009-BT18"/>
    <x v="3"/>
    <n v="109"/>
  </r>
  <r>
    <s v="WWW0904"/>
    <s v="2009g-Norcross-KF009-BT18"/>
    <x v="28"/>
    <n v="42"/>
  </r>
  <r>
    <s v="WWW0904"/>
    <s v="2009g-Norcross-KF009-BT18"/>
    <x v="4"/>
    <n v="35"/>
  </r>
  <r>
    <s v="WWW0904"/>
    <s v="2009g-Norcross-KF009-BT18"/>
    <x v="4"/>
    <n v="36"/>
  </r>
  <r>
    <s v="WWW0904"/>
    <s v="2009g-Norcross-KF009-BT18"/>
    <x v="4"/>
    <n v="39"/>
  </r>
  <r>
    <s v="WWW0904"/>
    <s v="2009g-Norcross-KF009-BT18"/>
    <x v="4"/>
    <n v="44"/>
  </r>
  <r>
    <s v="WWW0904"/>
    <s v="2009g-Norcross-KF009-BT18"/>
    <x v="4"/>
    <n v="46"/>
  </r>
  <r>
    <s v="WWW0904"/>
    <s v="2009g-Norcross-KF009-BT18"/>
    <x v="4"/>
    <n v="48"/>
  </r>
  <r>
    <s v="WWW0904"/>
    <s v="2009g-Norcross-KF009-BT18"/>
    <x v="5"/>
    <n v="56"/>
  </r>
  <r>
    <s v="WWW0904"/>
    <s v="2009g-Norcross-KF011-BT2"/>
    <x v="7"/>
    <n v="70"/>
  </r>
  <r>
    <s v="WWW0904"/>
    <s v="2009g-Norcross-KF011-BT2"/>
    <x v="7"/>
    <n v="85"/>
  </r>
  <r>
    <s v="WWW0904"/>
    <s v="2009g-Norcross-KF011-BT2"/>
    <x v="7"/>
    <n v="90"/>
  </r>
  <r>
    <s v="WWW0904"/>
    <s v="2009g-Norcross-KF011-BT2"/>
    <x v="7"/>
    <n v="97"/>
  </r>
  <r>
    <s v="WWW0904"/>
    <s v="2009g-Norcross-KF011-BT2"/>
    <x v="7"/>
    <n v="97"/>
  </r>
  <r>
    <s v="WWW0904"/>
    <s v="2009g-Norcross-KF011-BT2"/>
    <x v="7"/>
    <n v="97"/>
  </r>
  <r>
    <s v="WWW0904"/>
    <s v="2009g-Norcross-KF011-BT2"/>
    <x v="7"/>
    <n v="99"/>
  </r>
  <r>
    <s v="WWW0904"/>
    <s v="2009g-Norcross-KF011-BT2"/>
    <x v="7"/>
    <n v="100"/>
  </r>
  <r>
    <s v="WWW0904"/>
    <s v="2009g-Norcross-KF011-BT2"/>
    <x v="7"/>
    <n v="101"/>
  </r>
  <r>
    <s v="WWW0904"/>
    <s v="2009g-Norcross-KF011-BT2"/>
    <x v="7"/>
    <n v="102"/>
  </r>
  <r>
    <s v="WWW0904"/>
    <s v="2009g-Norcross-KF011-BT2"/>
    <x v="7"/>
    <n v="104"/>
  </r>
  <r>
    <s v="WWW0904"/>
    <s v="2009g-Norcross-KF011-BT2"/>
    <x v="7"/>
    <n v="107"/>
  </r>
  <r>
    <s v="WWW0904"/>
    <s v="2009g-Norcross-KF011-BT2"/>
    <x v="7"/>
    <n v="110"/>
  </r>
  <r>
    <s v="WWW0904"/>
    <s v="2009g-Norcross-KF011-BT2"/>
    <x v="7"/>
    <n v="110"/>
  </r>
  <r>
    <s v="WWW0904"/>
    <s v="2009g-Norcross-KF011-BT2"/>
    <x v="7"/>
    <n v="111"/>
  </r>
  <r>
    <s v="WWW0904"/>
    <s v="2009g-Norcross-KF011-BT2"/>
    <x v="7"/>
    <n v="113"/>
  </r>
  <r>
    <s v="WWW0904"/>
    <s v="2009g-Norcross-KF011-BT2"/>
    <x v="7"/>
    <n v="114"/>
  </r>
  <r>
    <s v="WWW0904"/>
    <s v="2009g-Norcross-KF011-BT2"/>
    <x v="7"/>
    <n v="117"/>
  </r>
  <r>
    <s v="WWW0904"/>
    <s v="2009g-Norcross-KF011-BT2"/>
    <x v="7"/>
    <n v="117"/>
  </r>
  <r>
    <s v="WWW0904"/>
    <s v="2009g-Norcross-KF011-BT2"/>
    <x v="7"/>
    <n v="119"/>
  </r>
  <r>
    <s v="WWW0904"/>
    <s v="2009g-Norcross-KF011-BT2"/>
    <x v="7"/>
    <n v="120"/>
  </r>
  <r>
    <s v="WWW0904"/>
    <s v="2009g-Norcross-KF011-BT2"/>
    <x v="7"/>
    <n v="123"/>
  </r>
  <r>
    <s v="WWW0904"/>
    <s v="2009g-Norcross-KF011-BT2"/>
    <x v="7"/>
    <n v="134"/>
  </r>
  <r>
    <s v="WWW0904"/>
    <s v="2009g-Norcross-KF011-BT2"/>
    <x v="7"/>
    <n v="139"/>
  </r>
  <r>
    <s v="WWW0904"/>
    <s v="2009g-Norcross-KF011-BT2"/>
    <x v="9"/>
    <n v="37"/>
  </r>
  <r>
    <s v="WWW0904"/>
    <s v="2009g-Norcross-KF011-BT2"/>
    <x v="9"/>
    <n v="44"/>
  </r>
  <r>
    <s v="WWW0904"/>
    <s v="2009g-Norcross-KF011-BT2"/>
    <x v="9"/>
    <n v="44"/>
  </r>
  <r>
    <s v="WWW0904"/>
    <s v="2009g-Norcross-KF011-BT2"/>
    <x v="9"/>
    <n v="45"/>
  </r>
  <r>
    <s v="WWW0904"/>
    <s v="2009g-Norcross-KF011-BT2"/>
    <x v="9"/>
    <n v="51"/>
  </r>
  <r>
    <s v="WWW0904"/>
    <s v="2009g-Norcross-KF011-BT2"/>
    <x v="9"/>
    <n v="53"/>
  </r>
  <r>
    <s v="WWW0904"/>
    <s v="2009g-Norcross-KF011-BT2"/>
    <x v="9"/>
    <n v="57"/>
  </r>
  <r>
    <s v="WWW0904"/>
    <s v="2009g-Norcross-KF011-BT2"/>
    <x v="9"/>
    <n v="66"/>
  </r>
  <r>
    <s v="WWW0904"/>
    <s v="2009g-Norcross-KF011-BT2"/>
    <x v="9"/>
    <n v="69"/>
  </r>
  <r>
    <s v="WWW0904"/>
    <s v="2009g-Norcross-KF011-BT2"/>
    <x v="20"/>
    <n v="51"/>
  </r>
  <r>
    <s v="WWW0904"/>
    <s v="2009g-Norcross-KF011-BT2"/>
    <x v="20"/>
    <n v="51"/>
  </r>
  <r>
    <s v="WWW0904"/>
    <s v="2009g-Norcross-KF011-BT2"/>
    <x v="20"/>
    <n v="52"/>
  </r>
  <r>
    <s v="WWW0904"/>
    <s v="2009g-Norcross-KF011-BT2"/>
    <x v="20"/>
    <n v="53"/>
  </r>
  <r>
    <s v="WWW0904"/>
    <s v="2009g-Norcross-KF011-BT2"/>
    <x v="20"/>
    <n v="54"/>
  </r>
  <r>
    <s v="WWW0904"/>
    <s v="2009g-Norcross-KF011-BT2"/>
    <x v="20"/>
    <n v="55"/>
  </r>
  <r>
    <s v="WWW0904"/>
    <s v="2009g-Norcross-KF011-BT2"/>
    <x v="20"/>
    <n v="55"/>
  </r>
  <r>
    <s v="WWW0904"/>
    <s v="2009g-Norcross-KF011-BT2"/>
    <x v="20"/>
    <n v="55"/>
  </r>
  <r>
    <s v="WWW0904"/>
    <s v="2009g-Norcross-KF011-BT2"/>
    <x v="20"/>
    <n v="57"/>
  </r>
  <r>
    <s v="WWW0904"/>
    <s v="2009g-Norcross-KF011-BT2"/>
    <x v="20"/>
    <n v="57"/>
  </r>
  <r>
    <s v="WWW0904"/>
    <s v="2009g-Norcross-KF011-BT2"/>
    <x v="20"/>
    <n v="57"/>
  </r>
  <r>
    <s v="WWW0904"/>
    <s v="2009g-Norcross-KF011-BT2"/>
    <x v="20"/>
    <n v="59"/>
  </r>
  <r>
    <s v="WWW0904"/>
    <s v="2009g-Norcross-KF011-BT2"/>
    <x v="20"/>
    <n v="65"/>
  </r>
  <r>
    <s v="WWW0904"/>
    <s v="2009g-Norcross-KF011-BT2"/>
    <x v="20"/>
    <n v="102"/>
  </r>
  <r>
    <s v="WWW0904"/>
    <s v="2009g-Norcross-KF011-BT2"/>
    <x v="20"/>
    <n v="103"/>
  </r>
  <r>
    <s v="WWW0904"/>
    <s v="2009g-Norcross-KF011-BT2"/>
    <x v="20"/>
    <n v="106"/>
  </r>
  <r>
    <s v="WWW0904"/>
    <s v="2009g-Norcross-KF011-BT2"/>
    <x v="20"/>
    <n v="114"/>
  </r>
  <r>
    <s v="WWW0904"/>
    <s v="2009g-Norcross-KF011-BT2"/>
    <x v="20"/>
    <n v="115"/>
  </r>
  <r>
    <s v="WWW0904"/>
    <s v="2009g-Norcross-KF011-BT2"/>
    <x v="20"/>
    <n v="119"/>
  </r>
  <r>
    <s v="WWW0904"/>
    <s v="2009g-Norcross-KF011-BT2"/>
    <x v="20"/>
    <n v="122"/>
  </r>
  <r>
    <s v="WWW0904"/>
    <s v="2009g-Norcross-KF011-BT2"/>
    <x v="20"/>
    <n v="124"/>
  </r>
  <r>
    <s v="WWW0904"/>
    <s v="2009g-Norcross-KF011-BT2"/>
    <x v="20"/>
    <n v="127"/>
  </r>
  <r>
    <s v="WWW0904"/>
    <s v="2009g-Norcross-KF011-BT2"/>
    <x v="13"/>
    <n v="72"/>
  </r>
  <r>
    <s v="WWW0904"/>
    <s v="2009g-Norcross-KF011-BT2"/>
    <x v="0"/>
    <n v="38"/>
  </r>
  <r>
    <s v="WWW0904"/>
    <s v="2009g-Norcross-KF011-BT2"/>
    <x v="0"/>
    <n v="38"/>
  </r>
  <r>
    <s v="WWW0904"/>
    <s v="2009g-Norcross-KF011-BT2"/>
    <x v="0"/>
    <n v="39"/>
  </r>
  <r>
    <s v="WWW0904"/>
    <s v="2009g-Norcross-KF011-BT2"/>
    <x v="0"/>
    <n v="39"/>
  </r>
  <r>
    <s v="WWW0904"/>
    <s v="2009g-Norcross-KF011-BT2"/>
    <x v="0"/>
    <n v="40"/>
  </r>
  <r>
    <s v="WWW0904"/>
    <s v="2009g-Norcross-KF011-BT2"/>
    <x v="0"/>
    <n v="40"/>
  </r>
  <r>
    <s v="WWW0904"/>
    <s v="2009g-Norcross-KF011-BT2"/>
    <x v="0"/>
    <n v="41"/>
  </r>
  <r>
    <s v="WWW0904"/>
    <s v="2009g-Norcross-KF011-BT2"/>
    <x v="0"/>
    <n v="41"/>
  </r>
  <r>
    <s v="WWW0904"/>
    <s v="2009g-Norcross-KF011-BT2"/>
    <x v="0"/>
    <n v="55"/>
  </r>
  <r>
    <s v="WWW0904"/>
    <s v="2009g-Norcross-KF011-BT2"/>
    <x v="0"/>
    <n v="70"/>
  </r>
  <r>
    <s v="WWW0904"/>
    <s v="2009g-Norcross-KF011-BT2"/>
    <x v="6"/>
    <n v="36"/>
  </r>
  <r>
    <s v="WWW0904"/>
    <s v="2009g-Norcross-KF011-BT2"/>
    <x v="6"/>
    <n v="44"/>
  </r>
  <r>
    <s v="WWW0904"/>
    <s v="2009g-Norcross-KF011-BT2"/>
    <x v="6"/>
    <n v="44"/>
  </r>
  <r>
    <s v="WWW0904"/>
    <s v="2009g-Norcross-KF011-BT2"/>
    <x v="6"/>
    <n v="46"/>
  </r>
  <r>
    <s v="WWW0904"/>
    <s v="2009g-Norcross-KF011-BT2"/>
    <x v="6"/>
    <n v="49"/>
  </r>
  <r>
    <s v="WWW0904"/>
    <s v="2009g-Norcross-KF011-BT2"/>
    <x v="6"/>
    <n v="54"/>
  </r>
  <r>
    <s v="WWW0904"/>
    <s v="2009g-Norcross-KF011-BT2"/>
    <x v="6"/>
    <n v="63"/>
  </r>
  <r>
    <s v="WWW0904"/>
    <s v="2009g-Norcross-KF011-BT2"/>
    <x v="6"/>
    <n v="64"/>
  </r>
  <r>
    <s v="WWW0904"/>
    <s v="2009g-Norcross-KF011-BT2"/>
    <x v="6"/>
    <n v="64"/>
  </r>
  <r>
    <s v="WWW0904"/>
    <s v="2009g-Norcross-KF011-BT2"/>
    <x v="6"/>
    <n v="65"/>
  </r>
  <r>
    <s v="WWW0904"/>
    <s v="2009g-Norcross-KF011-BT2"/>
    <x v="6"/>
    <n v="65"/>
  </r>
  <r>
    <s v="WWW0904"/>
    <s v="2009g-Norcross-KF011-BT2"/>
    <x v="6"/>
    <n v="67"/>
  </r>
  <r>
    <s v="WWW0904"/>
    <s v="2009g-Norcross-KF011-BT2"/>
    <x v="26"/>
    <n v="36"/>
  </r>
  <r>
    <s v="WWW0904"/>
    <s v="2009g-Norcross-KF011-BT2"/>
    <x v="3"/>
    <n v="32"/>
  </r>
  <r>
    <s v="WWW0904"/>
    <s v="2009g-Norcross-KF011-BT2"/>
    <x v="3"/>
    <n v="52"/>
  </r>
  <r>
    <s v="WWW0904"/>
    <s v="2009g-Norcross-KF011-BT2"/>
    <x v="3"/>
    <n v="55"/>
  </r>
  <r>
    <s v="WWW0904"/>
    <s v="2009g-Norcross-KF011-BT2"/>
    <x v="3"/>
    <n v="63"/>
  </r>
  <r>
    <s v="WWW0904"/>
    <s v="2009g-Norcross-KF011-BT2"/>
    <x v="3"/>
    <n v="75"/>
  </r>
  <r>
    <s v="WWW0904"/>
    <s v="2009g-Norcross-KF011-BT2"/>
    <x v="3"/>
    <n v="88"/>
  </r>
  <r>
    <s v="WWW0904"/>
    <s v="2009g-Norcross-KF011-BT2"/>
    <x v="3"/>
    <n v="88"/>
  </r>
  <r>
    <s v="WWW0904"/>
    <s v="2009g-Norcross-KF011-BT2"/>
    <x v="3"/>
    <n v="89"/>
  </r>
  <r>
    <s v="WWW0904"/>
    <s v="2009g-Norcross-KF011-BT2"/>
    <x v="3"/>
    <n v="101"/>
  </r>
  <r>
    <s v="WWW0904"/>
    <s v="2009g-Norcross-KF011-BT2"/>
    <x v="3"/>
    <n v="132"/>
  </r>
  <r>
    <s v="WWW0904"/>
    <s v="2009g-Norcross-KF011-BT2"/>
    <x v="8"/>
    <n v="116"/>
  </r>
  <r>
    <s v="WWW0904"/>
    <s v="2009g-Norcross-KF011-BT2"/>
    <x v="8"/>
    <n v="166"/>
  </r>
  <r>
    <s v="WWW0904"/>
    <s v="2009g-Norcross-KF011-BT2"/>
    <x v="28"/>
    <n v="41"/>
  </r>
  <r>
    <s v="WWW0904"/>
    <s v="2009g-Norcross-KF011-BT2"/>
    <x v="24"/>
    <n v="42"/>
  </r>
  <r>
    <s v="WWW0904"/>
    <s v="2009g-Norcross-KF011-BT2"/>
    <x v="24"/>
    <n v="104"/>
  </r>
  <r>
    <s v="WWW0904"/>
    <s v="2009g-Norcross-KF011-BT2"/>
    <x v="24"/>
    <n v="138"/>
  </r>
  <r>
    <s v="WWW0904"/>
    <s v="2009g-Norcross-KF011-BT2"/>
    <x v="4"/>
    <n v="42"/>
  </r>
  <r>
    <s v="WWW0904"/>
    <s v="2009g-Norcross-KF011-BT2"/>
    <x v="4"/>
    <n v="45"/>
  </r>
  <r>
    <s v="WWW0904"/>
    <s v="2009g-Norcross-KF011-BT2"/>
    <x v="4"/>
    <n v="46"/>
  </r>
  <r>
    <s v="WWW0904"/>
    <s v="2009g-Norcross-KF011-BT2"/>
    <x v="4"/>
    <n v="47"/>
  </r>
  <r>
    <s v="WWW0904"/>
    <s v="2009g-Norcross-KF011-BT2"/>
    <x v="5"/>
    <n v="42"/>
  </r>
  <r>
    <s v="WWW0904"/>
    <s v="2009g-Norcross-KF011-BT2"/>
    <x v="5"/>
    <n v="99"/>
  </r>
  <r>
    <s v="WWW0904"/>
    <s v="2009g-Norcross-KF013-BT14"/>
    <x v="7"/>
    <n v="90"/>
  </r>
  <r>
    <s v="WWW0904"/>
    <s v="2009g-Norcross-KF013-BT14"/>
    <x v="7"/>
    <n v="96"/>
  </r>
  <r>
    <s v="WWW0904"/>
    <s v="2009g-Norcross-KF013-BT14"/>
    <x v="7"/>
    <n v="98"/>
  </r>
  <r>
    <s v="WWW0904"/>
    <s v="2009g-Norcross-KF013-BT14"/>
    <x v="7"/>
    <n v="101"/>
  </r>
  <r>
    <s v="WWW0904"/>
    <s v="2009g-Norcross-KF013-BT14"/>
    <x v="7"/>
    <n v="103"/>
  </r>
  <r>
    <s v="WWW0904"/>
    <s v="2009g-Norcross-KF013-BT14"/>
    <x v="9"/>
    <n v="38"/>
  </r>
  <r>
    <s v="WWW0904"/>
    <s v="2009g-Norcross-KF013-BT14"/>
    <x v="9"/>
    <n v="40"/>
  </r>
  <r>
    <s v="WWW0904"/>
    <s v="2009g-Norcross-KF013-BT14"/>
    <x v="9"/>
    <n v="61"/>
  </r>
  <r>
    <s v="WWW0904"/>
    <s v="2009g-Norcross-KF013-BT14"/>
    <x v="9"/>
    <n v="68"/>
  </r>
  <r>
    <s v="WWW0904"/>
    <s v="2009g-Norcross-KF013-BT14"/>
    <x v="9"/>
    <n v="69"/>
  </r>
  <r>
    <s v="WWW0904"/>
    <s v="2009g-Norcross-KF013-BT14"/>
    <x v="17"/>
    <n v="40"/>
  </r>
  <r>
    <s v="WWW0904"/>
    <s v="2009g-Norcross-KF013-BT14"/>
    <x v="17"/>
    <n v="42"/>
  </r>
  <r>
    <s v="WWW0904"/>
    <s v="2009g-Norcross-KF013-BT14"/>
    <x v="17"/>
    <n v="43"/>
  </r>
  <r>
    <s v="WWW0904"/>
    <s v="2009g-Norcross-KF013-BT14"/>
    <x v="17"/>
    <n v="45"/>
  </r>
  <r>
    <s v="WWW0904"/>
    <s v="2009g-Norcross-KF013-BT14"/>
    <x v="17"/>
    <n v="64"/>
  </r>
  <r>
    <s v="WWW0904"/>
    <s v="2009g-Norcross-KF013-BT14"/>
    <x v="17"/>
    <n v="89"/>
  </r>
  <r>
    <s v="WWW0904"/>
    <s v="2009g-Norcross-KF013-BT14"/>
    <x v="20"/>
    <n v="130"/>
  </r>
  <r>
    <s v="WWW0904"/>
    <s v="2009g-Norcross-KF013-BT14"/>
    <x v="20"/>
    <n v="134"/>
  </r>
  <r>
    <s v="WWW0904"/>
    <s v="2009g-Norcross-KF013-BT14"/>
    <x v="20"/>
    <n v="175"/>
  </r>
  <r>
    <s v="WWW0904"/>
    <s v="2009g-Norcross-KF013-BT14"/>
    <x v="0"/>
    <n v="32"/>
  </r>
  <r>
    <s v="WWW0904"/>
    <s v="2009g-Norcross-KF013-BT14"/>
    <x v="0"/>
    <n v="35"/>
  </r>
  <r>
    <s v="WWW0904"/>
    <s v="2009g-Norcross-KF013-BT14"/>
    <x v="0"/>
    <n v="37"/>
  </r>
  <r>
    <s v="WWW0904"/>
    <s v="2009g-Norcross-KF013-BT14"/>
    <x v="0"/>
    <n v="38"/>
  </r>
  <r>
    <s v="WWW0904"/>
    <s v="2009g-Norcross-KF013-BT14"/>
    <x v="0"/>
    <n v="38"/>
  </r>
  <r>
    <s v="WWW0904"/>
    <s v="2009g-Norcross-KF013-BT14"/>
    <x v="0"/>
    <n v="38"/>
  </r>
  <r>
    <s v="WWW0904"/>
    <s v="2009g-Norcross-KF013-BT14"/>
    <x v="0"/>
    <n v="39"/>
  </r>
  <r>
    <s v="WWW0904"/>
    <s v="2009g-Norcross-KF013-BT14"/>
    <x v="0"/>
    <n v="40"/>
  </r>
  <r>
    <s v="WWW0904"/>
    <s v="2009g-Norcross-KF013-BT14"/>
    <x v="0"/>
    <n v="41"/>
  </r>
  <r>
    <s v="WWW0904"/>
    <s v="2009g-Norcross-KF013-BT14"/>
    <x v="0"/>
    <n v="42"/>
  </r>
  <r>
    <s v="WWW0904"/>
    <s v="2009g-Norcross-KF013-BT14"/>
    <x v="0"/>
    <n v="42"/>
  </r>
  <r>
    <s v="WWW0904"/>
    <s v="2009g-Norcross-KF013-BT14"/>
    <x v="0"/>
    <n v="42"/>
  </r>
  <r>
    <s v="WWW0904"/>
    <s v="2009g-Norcross-KF013-BT14"/>
    <x v="6"/>
    <n v="85"/>
  </r>
  <r>
    <s v="WWW0904"/>
    <s v="2009g-Norcross-KF013-BT14"/>
    <x v="6"/>
    <n v="85"/>
  </r>
  <r>
    <s v="WWW0904"/>
    <s v="2009g-Norcross-KF013-BT14"/>
    <x v="3"/>
    <n v="51"/>
  </r>
  <r>
    <s v="WWW0904"/>
    <s v="2009g-Norcross-KF013-BT14"/>
    <x v="3"/>
    <n v="51"/>
  </r>
  <r>
    <s v="WWW0904"/>
    <s v="2009g-Norcross-KF013-BT14"/>
    <x v="3"/>
    <n v="52"/>
  </r>
  <r>
    <s v="WWW0904"/>
    <s v="2009g-Norcross-KF013-BT14"/>
    <x v="3"/>
    <n v="52"/>
  </r>
  <r>
    <s v="WWW0904"/>
    <s v="2009g-Norcross-KF013-BT14"/>
    <x v="3"/>
    <n v="52"/>
  </r>
  <r>
    <s v="WWW0904"/>
    <s v="2009g-Norcross-KF013-BT14"/>
    <x v="3"/>
    <n v="53"/>
  </r>
  <r>
    <s v="WWW0904"/>
    <s v="2009g-Norcross-KF013-BT14"/>
    <x v="3"/>
    <n v="56"/>
  </r>
  <r>
    <s v="WWW0904"/>
    <s v="2009g-Norcross-KF013-BT14"/>
    <x v="3"/>
    <n v="57"/>
  </r>
  <r>
    <s v="WWW0904"/>
    <s v="2009g-Norcross-KF013-BT14"/>
    <x v="3"/>
    <n v="57"/>
  </r>
  <r>
    <s v="WWW0904"/>
    <s v="2009g-Norcross-KF013-BT14"/>
    <x v="3"/>
    <n v="57"/>
  </r>
  <r>
    <s v="WWW0904"/>
    <s v="2009g-Norcross-KF013-BT14"/>
    <x v="3"/>
    <n v="58"/>
  </r>
  <r>
    <s v="WWW0904"/>
    <s v="2009g-Norcross-KF013-BT14"/>
    <x v="3"/>
    <n v="59"/>
  </r>
  <r>
    <s v="WWW0904"/>
    <s v="2009g-Norcross-KF013-BT14"/>
    <x v="3"/>
    <n v="62"/>
  </r>
  <r>
    <s v="WWW0904"/>
    <s v="2009g-Norcross-KF013-BT14"/>
    <x v="3"/>
    <n v="62"/>
  </r>
  <r>
    <s v="WWW0904"/>
    <s v="2009g-Norcross-KF013-BT14"/>
    <x v="3"/>
    <n v="66"/>
  </r>
  <r>
    <s v="WWW0904"/>
    <s v="2009g-Norcross-KF013-BT14"/>
    <x v="3"/>
    <n v="68"/>
  </r>
  <r>
    <s v="WWW0904"/>
    <s v="2009g-Norcross-KF013-BT14"/>
    <x v="3"/>
    <n v="68"/>
  </r>
  <r>
    <s v="WWW0904"/>
    <s v="2009g-Norcross-KF013-BT14"/>
    <x v="3"/>
    <n v="70"/>
  </r>
  <r>
    <s v="WWW0904"/>
    <s v="2009g-Norcross-KF013-BT14"/>
    <x v="3"/>
    <n v="85"/>
  </r>
  <r>
    <s v="WWW0904"/>
    <s v="2009g-Norcross-KF013-BT14"/>
    <x v="3"/>
    <n v="87"/>
  </r>
  <r>
    <s v="WWW0904"/>
    <s v="2009g-Norcross-KF013-BT14"/>
    <x v="3"/>
    <n v="92"/>
  </r>
  <r>
    <s v="WWW0904"/>
    <s v="2009g-Norcross-KF013-BT14"/>
    <x v="28"/>
    <n v="40"/>
  </r>
  <r>
    <s v="WWW0904"/>
    <s v="2009g-Norcross-KF013-BT14"/>
    <x v="28"/>
    <n v="43"/>
  </r>
  <r>
    <s v="WWW0904"/>
    <s v="2009g-Norcross-KF013-BT14"/>
    <x v="28"/>
    <n v="46"/>
  </r>
  <r>
    <s v="WWW0904"/>
    <s v="2009g-Norcross-KF013-BT14"/>
    <x v="28"/>
    <n v="133"/>
  </r>
  <r>
    <s v="WWW0904"/>
    <s v="2009g-Norcross-KF013-BT14"/>
    <x v="24"/>
    <n v="43"/>
  </r>
  <r>
    <s v="WWW0904"/>
    <s v="2009g-Norcross-KF013-BT14"/>
    <x v="24"/>
    <n v="79"/>
  </r>
  <r>
    <s v="WWW0904"/>
    <s v="2009g-Norcross-KF013-BT14"/>
    <x v="24"/>
    <n v="119"/>
  </r>
  <r>
    <s v="WWW0904"/>
    <s v="2009g-Norcross-KF013-BT14"/>
    <x v="24"/>
    <n v="124"/>
  </r>
  <r>
    <s v="WWW0904"/>
    <s v="2009g-Norcross-KF013-BT14"/>
    <x v="24"/>
    <n v="186"/>
  </r>
  <r>
    <s v="WWW0904"/>
    <s v="2009g-Norcross-KF013-BT14"/>
    <x v="24"/>
    <n v="195"/>
  </r>
  <r>
    <s v="WWW0904"/>
    <s v="2009g-Norcross-KF013-BT14"/>
    <x v="4"/>
    <n v="38"/>
  </r>
  <r>
    <s v="WWW0904"/>
    <s v="2009g-Norcross-KF013-BT14"/>
    <x v="4"/>
    <n v="40"/>
  </r>
  <r>
    <s v="WWW0904"/>
    <s v="2009g-Norcross-KF013-BT14"/>
    <x v="4"/>
    <n v="41"/>
  </r>
  <r>
    <s v="WWW0904"/>
    <s v="2009g-Norcross-KF013-BT14"/>
    <x v="4"/>
    <n v="44"/>
  </r>
  <r>
    <s v="WWW0904"/>
    <s v="2009g-Norcross-KF013-BT14"/>
    <x v="4"/>
    <n v="44"/>
  </r>
  <r>
    <s v="WWW0904"/>
    <s v="2009g-Norcross-KF013-BT14"/>
    <x v="4"/>
    <n v="45"/>
  </r>
  <r>
    <s v="WWW0904"/>
    <s v="2009g-Norcross-KF013-BT14"/>
    <x v="4"/>
    <n v="45"/>
  </r>
  <r>
    <s v="WWW0904"/>
    <s v="2009g-Norcross-KF013-BT14"/>
    <x v="4"/>
    <n v="46"/>
  </r>
  <r>
    <s v="WWW0904"/>
    <s v="2009g-Norcross-KF013-BT14"/>
    <x v="4"/>
    <n v="47"/>
  </r>
  <r>
    <s v="WWW0904"/>
    <s v="2009g-Norcross-KF013-BT14"/>
    <x v="4"/>
    <n v="47"/>
  </r>
  <r>
    <s v="WWW0904"/>
    <s v="2009g-Norcross-KF013-BT14"/>
    <x v="4"/>
    <n v="48"/>
  </r>
  <r>
    <s v="WWW0904"/>
    <s v="2009g-Norcross-KF013-BT14"/>
    <x v="4"/>
    <n v="49"/>
  </r>
  <r>
    <s v="WWW0904"/>
    <s v="2009g-Norcross-KF013-BT14"/>
    <x v="4"/>
    <n v="50"/>
  </r>
  <r>
    <s v="WWW0904"/>
    <s v="2009g-Norcross-KF013-BT14"/>
    <x v="4"/>
    <n v="50"/>
  </r>
  <r>
    <s v="WWW0904"/>
    <s v="2009g-Norcross-KF015-BT22"/>
    <x v="30"/>
    <n v="41"/>
  </r>
  <r>
    <s v="WWW0904"/>
    <s v="2009g-Norcross-KF015-BT22"/>
    <x v="30"/>
    <n v="50"/>
  </r>
  <r>
    <s v="WWW0904"/>
    <s v="2009g-Norcross-KF015-BT22"/>
    <x v="30"/>
    <n v="52"/>
  </r>
  <r>
    <s v="WWW0904"/>
    <s v="2009g-Norcross-KF015-BT22"/>
    <x v="7"/>
    <n v="94"/>
  </r>
  <r>
    <s v="WWW0904"/>
    <s v="2009g-Norcross-KF015-BT22"/>
    <x v="9"/>
    <n v="21"/>
  </r>
  <r>
    <s v="WWW0904"/>
    <s v="2009g-Norcross-KF015-BT22"/>
    <x v="9"/>
    <n v="70"/>
  </r>
  <r>
    <s v="WWW0904"/>
    <s v="2009g-Norcross-KF015-BT22"/>
    <x v="20"/>
    <n v="33"/>
  </r>
  <r>
    <s v="WWW0904"/>
    <s v="2009g-Norcross-KF015-BT22"/>
    <x v="20"/>
    <n v="40"/>
  </r>
  <r>
    <s v="WWW0904"/>
    <s v="2009g-Norcross-KF015-BT22"/>
    <x v="20"/>
    <n v="41"/>
  </r>
  <r>
    <s v="WWW0904"/>
    <s v="2009g-Norcross-KF015-BT22"/>
    <x v="20"/>
    <n v="42"/>
  </r>
  <r>
    <s v="WWW0904"/>
    <s v="2009g-Norcross-KF015-BT22"/>
    <x v="20"/>
    <n v="42"/>
  </r>
  <r>
    <s v="WWW0904"/>
    <s v="2009g-Norcross-KF015-BT22"/>
    <x v="20"/>
    <n v="47"/>
  </r>
  <r>
    <s v="WWW0904"/>
    <s v="2009g-Norcross-KF015-BT22"/>
    <x v="20"/>
    <n v="48"/>
  </r>
  <r>
    <s v="WWW0904"/>
    <s v="2009g-Norcross-KF015-BT22"/>
    <x v="20"/>
    <n v="48"/>
  </r>
  <r>
    <s v="WWW0904"/>
    <s v="2009g-Norcross-KF015-BT22"/>
    <x v="20"/>
    <n v="49"/>
  </r>
  <r>
    <s v="WWW0904"/>
    <s v="2009g-Norcross-KF015-BT22"/>
    <x v="20"/>
    <n v="50"/>
  </r>
  <r>
    <s v="WWW0904"/>
    <s v="2009g-Norcross-KF015-BT22"/>
    <x v="20"/>
    <n v="51"/>
  </r>
  <r>
    <s v="WWW0904"/>
    <s v="2009g-Norcross-KF015-BT22"/>
    <x v="20"/>
    <n v="52"/>
  </r>
  <r>
    <s v="WWW0904"/>
    <s v="2009g-Norcross-KF015-BT22"/>
    <x v="20"/>
    <n v="52"/>
  </r>
  <r>
    <s v="WWW0904"/>
    <s v="2009g-Norcross-KF015-BT22"/>
    <x v="20"/>
    <n v="53"/>
  </r>
  <r>
    <s v="WWW0904"/>
    <s v="2009g-Norcross-KF015-BT22"/>
    <x v="20"/>
    <n v="54"/>
  </r>
  <r>
    <s v="WWW0904"/>
    <s v="2009g-Norcross-KF015-BT22"/>
    <x v="20"/>
    <n v="55"/>
  </r>
  <r>
    <s v="WWW0904"/>
    <s v="2009g-Norcross-KF015-BT22"/>
    <x v="20"/>
    <n v="111"/>
  </r>
  <r>
    <s v="WWW0904"/>
    <s v="2009g-Norcross-KF015-BT22"/>
    <x v="20"/>
    <n v="118"/>
  </r>
  <r>
    <s v="WWW0904"/>
    <s v="2009g-Norcross-KF015-BT22"/>
    <x v="20"/>
    <n v="123"/>
  </r>
  <r>
    <s v="WWW0904"/>
    <s v="2009g-Norcross-KF015-BT22"/>
    <x v="12"/>
    <n v="67"/>
  </r>
  <r>
    <s v="WWW0904"/>
    <s v="2009g-Norcross-KF015-BT22"/>
    <x v="12"/>
    <n v="74"/>
  </r>
  <r>
    <s v="WWW0904"/>
    <s v="2009g-Norcross-KF015-BT22"/>
    <x v="12"/>
    <n v="79"/>
  </r>
  <r>
    <s v="WWW0904"/>
    <s v="2009g-Norcross-KF015-BT22"/>
    <x v="12"/>
    <n v="80"/>
  </r>
  <r>
    <s v="WWW0904"/>
    <s v="2009g-Norcross-KF015-BT22"/>
    <x v="12"/>
    <n v="82"/>
  </r>
  <r>
    <s v="WWW0904"/>
    <s v="2009g-Norcross-KF015-BT22"/>
    <x v="12"/>
    <n v="88"/>
  </r>
  <r>
    <s v="WWW0904"/>
    <s v="2009g-Norcross-KF015-BT22"/>
    <x v="12"/>
    <n v="97"/>
  </r>
  <r>
    <s v="WWW0904"/>
    <s v="2009g-Norcross-KF015-BT22"/>
    <x v="12"/>
    <n v="101"/>
  </r>
  <r>
    <s v="WWW0904"/>
    <s v="2009g-Norcross-KF015-BT22"/>
    <x v="12"/>
    <n v="103"/>
  </r>
  <r>
    <s v="WWW0904"/>
    <s v="2009g-Norcross-KF015-BT22"/>
    <x v="12"/>
    <n v="103"/>
  </r>
  <r>
    <s v="WWW0904"/>
    <s v="2009g-Norcross-KF015-BT22"/>
    <x v="12"/>
    <n v="105"/>
  </r>
  <r>
    <s v="WWW0904"/>
    <s v="2009g-Norcross-KF015-BT22"/>
    <x v="12"/>
    <n v="105"/>
  </r>
  <r>
    <s v="WWW0904"/>
    <s v="2009g-Norcross-KF015-BT22"/>
    <x v="12"/>
    <n v="106"/>
  </r>
  <r>
    <s v="WWW0904"/>
    <s v="2009g-Norcross-KF015-BT22"/>
    <x v="12"/>
    <n v="108"/>
  </r>
  <r>
    <s v="WWW0904"/>
    <s v="2009g-Norcross-KF015-BT22"/>
    <x v="12"/>
    <n v="113"/>
  </r>
  <r>
    <s v="WWW0904"/>
    <s v="2009g-Norcross-KF015-BT22"/>
    <x v="12"/>
    <n v="116"/>
  </r>
  <r>
    <s v="WWW0904"/>
    <s v="2009g-Norcross-KF015-BT22"/>
    <x v="12"/>
    <n v="117"/>
  </r>
  <r>
    <s v="WWW0904"/>
    <s v="2009g-Norcross-KF015-BT22"/>
    <x v="12"/>
    <n v="118"/>
  </r>
  <r>
    <s v="WWW0904"/>
    <s v="2009g-Norcross-KF015-BT22"/>
    <x v="12"/>
    <n v="119"/>
  </r>
  <r>
    <s v="WWW0904"/>
    <s v="2009g-Norcross-KF015-BT22"/>
    <x v="12"/>
    <n v="121"/>
  </r>
  <r>
    <s v="WWW0904"/>
    <s v="2009g-Norcross-KF015-BT22"/>
    <x v="12"/>
    <n v="123"/>
  </r>
  <r>
    <s v="WWW0904"/>
    <s v="2009g-Norcross-KF015-BT22"/>
    <x v="21"/>
    <n v="70"/>
  </r>
  <r>
    <s v="WWW0904"/>
    <s v="2009g-Norcross-KF015-BT22"/>
    <x v="21"/>
    <n v="71"/>
  </r>
  <r>
    <s v="WWW0904"/>
    <s v="2009g-Norcross-KF015-BT22"/>
    <x v="21"/>
    <n v="74"/>
  </r>
  <r>
    <s v="WWW0904"/>
    <s v="2009g-Norcross-KF015-BT22"/>
    <x v="21"/>
    <n v="89"/>
  </r>
  <r>
    <s v="WWW0904"/>
    <s v="2009g-Norcross-KF015-BT22"/>
    <x v="21"/>
    <n v="125"/>
  </r>
  <r>
    <s v="WWW0904"/>
    <s v="2009g-Norcross-KF015-BT22"/>
    <x v="21"/>
    <n v="127"/>
  </r>
  <r>
    <s v="WWW0904"/>
    <s v="2009g-Norcross-KF015-BT22"/>
    <x v="0"/>
    <n v="35"/>
  </r>
  <r>
    <s v="WWW0904"/>
    <s v="2009g-Norcross-KF015-BT22"/>
    <x v="0"/>
    <n v="36"/>
  </r>
  <r>
    <s v="WWW0904"/>
    <s v="2009g-Norcross-KF015-BT22"/>
    <x v="0"/>
    <n v="38"/>
  </r>
  <r>
    <s v="WWW0904"/>
    <s v="2009g-Norcross-KF015-BT22"/>
    <x v="0"/>
    <n v="39"/>
  </r>
  <r>
    <s v="WWW0904"/>
    <s v="2009g-Norcross-KF015-BT22"/>
    <x v="0"/>
    <n v="40"/>
  </r>
  <r>
    <s v="WWW0904"/>
    <s v="2009g-Norcross-KF015-BT22"/>
    <x v="0"/>
    <n v="40"/>
  </r>
  <r>
    <s v="WWW0904"/>
    <s v="2009g-Norcross-KF015-BT22"/>
    <x v="18"/>
    <n v="44"/>
  </r>
  <r>
    <s v="WWW0904"/>
    <s v="2009g-Norcross-KF015-BT22"/>
    <x v="56"/>
    <n v="64"/>
  </r>
  <r>
    <s v="WWW0904"/>
    <s v="2009g-Norcross-KF015-BT22"/>
    <x v="56"/>
    <n v="87"/>
  </r>
  <r>
    <s v="WWW0904"/>
    <s v="2009g-Norcross-KF015-BT22"/>
    <x v="56"/>
    <n v="132"/>
  </r>
  <r>
    <s v="WWW0904"/>
    <s v="2009g-Norcross-KF015-BT22"/>
    <x v="26"/>
    <n v="83"/>
  </r>
  <r>
    <s v="WWW0904"/>
    <s v="2009g-Norcross-KF015-BT22"/>
    <x v="3"/>
    <n v="47"/>
  </r>
  <r>
    <s v="WWW0904"/>
    <s v="2009g-Norcross-KF015-BT22"/>
    <x v="3"/>
    <n v="49"/>
  </r>
  <r>
    <s v="WWW0904"/>
    <s v="2009g-Norcross-KF015-BT22"/>
    <x v="3"/>
    <n v="52"/>
  </r>
  <r>
    <s v="WWW0904"/>
    <s v="2009g-Norcross-KF015-BT22"/>
    <x v="3"/>
    <n v="52"/>
  </r>
  <r>
    <s v="WWW0904"/>
    <s v="2009g-Norcross-KF015-BT22"/>
    <x v="3"/>
    <n v="52"/>
  </r>
  <r>
    <s v="WWW0904"/>
    <s v="2009g-Norcross-KF015-BT22"/>
    <x v="3"/>
    <n v="52"/>
  </r>
  <r>
    <s v="WWW0904"/>
    <s v="2009g-Norcross-KF015-BT22"/>
    <x v="3"/>
    <n v="53"/>
  </r>
  <r>
    <s v="WWW0904"/>
    <s v="2009g-Norcross-KF015-BT22"/>
    <x v="3"/>
    <n v="53"/>
  </r>
  <r>
    <s v="WWW0904"/>
    <s v="2009g-Norcross-KF015-BT22"/>
    <x v="3"/>
    <n v="53"/>
  </r>
  <r>
    <s v="WWW0904"/>
    <s v="2009g-Norcross-KF015-BT22"/>
    <x v="3"/>
    <n v="53"/>
  </r>
  <r>
    <s v="WWW0904"/>
    <s v="2009g-Norcross-KF015-BT22"/>
    <x v="3"/>
    <n v="54"/>
  </r>
  <r>
    <s v="WWW0904"/>
    <s v="2009g-Norcross-KF015-BT22"/>
    <x v="3"/>
    <n v="55"/>
  </r>
  <r>
    <s v="WWW0904"/>
    <s v="2009g-Norcross-KF015-BT22"/>
    <x v="3"/>
    <n v="57"/>
  </r>
  <r>
    <s v="WWW0904"/>
    <s v="2009g-Norcross-KF015-BT22"/>
    <x v="3"/>
    <n v="57"/>
  </r>
  <r>
    <s v="WWW0904"/>
    <s v="2009g-Norcross-KF015-BT22"/>
    <x v="3"/>
    <n v="60"/>
  </r>
  <r>
    <s v="WWW0904"/>
    <s v="2009g-Norcross-KF015-BT22"/>
    <x v="3"/>
    <n v="87"/>
  </r>
  <r>
    <s v="WWW0904"/>
    <s v="2009g-Norcross-KF015-BT22"/>
    <x v="3"/>
    <n v="92"/>
  </r>
  <r>
    <s v="WWW0904"/>
    <s v="2009g-Norcross-KF015-BT22"/>
    <x v="3"/>
    <n v="97"/>
  </r>
  <r>
    <s v="WWW0904"/>
    <s v="2009g-Norcross-KF015-BT22"/>
    <x v="3"/>
    <n v="102"/>
  </r>
  <r>
    <s v="WWW0904"/>
    <s v="2009g-Norcross-KF015-BT22"/>
    <x v="3"/>
    <n v="149"/>
  </r>
  <r>
    <s v="WWW0904"/>
    <s v="2009g-Norcross-KF015-BT22"/>
    <x v="23"/>
    <n v="48"/>
  </r>
  <r>
    <s v="WWW0904"/>
    <s v="2009g-Norcross-KF015-BT22"/>
    <x v="4"/>
    <n v="35"/>
  </r>
  <r>
    <s v="WWW0904"/>
    <s v="2009g-Norcross-KF015-BT22"/>
    <x v="4"/>
    <n v="36"/>
  </r>
  <r>
    <s v="WWW0904"/>
    <s v="2009g-Norcross-KF015-BT22"/>
    <x v="4"/>
    <n v="37"/>
  </r>
  <r>
    <s v="WWW0904"/>
    <s v="2009g-Norcross-KF015-BT22"/>
    <x v="4"/>
    <n v="40"/>
  </r>
  <r>
    <s v="WWW0904"/>
    <s v="2009g-Norcross-KF015-BT22"/>
    <x v="4"/>
    <n v="40"/>
  </r>
  <r>
    <s v="WWW0904"/>
    <s v="2009g-Norcross-KF015-BT22"/>
    <x v="4"/>
    <n v="41"/>
  </r>
  <r>
    <s v="WWW0904"/>
    <s v="2009g-Norcross-KF015-BT22"/>
    <x v="4"/>
    <n v="41"/>
  </r>
  <r>
    <s v="WWW0904"/>
    <s v="2009g-Norcross-KF015-BT22"/>
    <x v="4"/>
    <n v="41"/>
  </r>
  <r>
    <s v="WWW0904"/>
    <s v="2009g-Norcross-KF015-BT22"/>
    <x v="4"/>
    <n v="41"/>
  </r>
  <r>
    <s v="WWW0904"/>
    <s v="2009g-Norcross-KF015-BT22"/>
    <x v="4"/>
    <n v="42"/>
  </r>
  <r>
    <s v="WWW0904"/>
    <s v="2009g-Norcross-KF015-BT22"/>
    <x v="4"/>
    <n v="42"/>
  </r>
  <r>
    <s v="WWW0904"/>
    <s v="2009g-Norcross-KF015-BT22"/>
    <x v="4"/>
    <n v="42"/>
  </r>
  <r>
    <s v="WWW0904"/>
    <s v="2009g-Norcross-KF015-BT22"/>
    <x v="4"/>
    <n v="42"/>
  </r>
  <r>
    <s v="WWW0904"/>
    <s v="2009g-Norcross-KF015-BT22"/>
    <x v="4"/>
    <n v="43"/>
  </r>
  <r>
    <s v="WWW0904"/>
    <s v="2009g-Norcross-KF015-BT22"/>
    <x v="4"/>
    <n v="44"/>
  </r>
  <r>
    <s v="WWW0904"/>
    <s v="2009g-Norcross-KF015-BT22"/>
    <x v="4"/>
    <n v="44"/>
  </r>
  <r>
    <s v="WWW0904"/>
    <s v="2009g-Norcross-KF015-BT22"/>
    <x v="4"/>
    <n v="45"/>
  </r>
  <r>
    <s v="WWW0904"/>
    <s v="2009g-Norcross-KF015-BT22"/>
    <x v="4"/>
    <n v="45"/>
  </r>
  <r>
    <s v="WWW0904"/>
    <s v="2009g-Norcross-KF015-BT22"/>
    <x v="4"/>
    <n v="45"/>
  </r>
  <r>
    <s v="WWW0904"/>
    <s v="2009g-Norcross-KF015-BT22"/>
    <x v="4"/>
    <n v="46"/>
  </r>
  <r>
    <s v="WWW0904"/>
    <s v="2009g-Norcross-KF015-BT22"/>
    <x v="4"/>
    <n v="48"/>
  </r>
  <r>
    <s v="WWW0904"/>
    <s v="2009g-Norcross-KF015-BT22"/>
    <x v="4"/>
    <n v="48"/>
  </r>
  <r>
    <s v="WWW0904"/>
    <s v="2009g-Norcross-KF015-BT22"/>
    <x v="4"/>
    <n v="49"/>
  </r>
  <r>
    <s v="WWW0904"/>
    <s v="2009g-Norcross-KF015-BT22"/>
    <x v="4"/>
    <n v="53"/>
  </r>
  <r>
    <s v="WWW0904"/>
    <s v="2009g-Norcross-KF015-BT22"/>
    <x v="29"/>
    <n v="29"/>
  </r>
  <r>
    <s v="WWW0904"/>
    <s v="2009g-Norcross-KF015-BT22"/>
    <x v="29"/>
    <n v="37"/>
  </r>
  <r>
    <s v="WWW0904"/>
    <s v="2009g-Norcross-KF015-BT22"/>
    <x v="29"/>
    <n v="63"/>
  </r>
  <r>
    <s v="WWW0904"/>
    <s v="2009g-Norcross-KF015-BT22"/>
    <x v="15"/>
    <n v="91"/>
  </r>
  <r>
    <s v="WWW0904"/>
    <s v="2009g-Norcross-KF015-BT22"/>
    <x v="15"/>
    <n v="93"/>
  </r>
  <r>
    <s v="WWW0904"/>
    <s v="2009g-Norcross-KF015-BT22"/>
    <x v="15"/>
    <n v="95"/>
  </r>
  <r>
    <s v="WWW0904"/>
    <s v="2009g-Norcross-KF015-BT22"/>
    <x v="15"/>
    <n v="101"/>
  </r>
  <r>
    <s v="WWW0904"/>
    <s v="2009g-Norcross-KF015-BT22"/>
    <x v="15"/>
    <n v="106"/>
  </r>
  <r>
    <s v="WWW0904"/>
    <s v="2009g-Norcross-KF015-BT22"/>
    <x v="15"/>
    <n v="121"/>
  </r>
  <r>
    <s v="WWW0904"/>
    <s v="2009g-Norcross-KF017-BT6"/>
    <x v="30"/>
    <n v="70"/>
  </r>
  <r>
    <s v="WWW0904"/>
    <s v="2009g-Norcross-KF017-BT6"/>
    <x v="7"/>
    <n v="89"/>
  </r>
  <r>
    <s v="WWW0904"/>
    <s v="2009g-Norcross-KF017-BT6"/>
    <x v="7"/>
    <n v="90"/>
  </r>
  <r>
    <s v="WWW0904"/>
    <s v="2009g-Norcross-KF017-BT6"/>
    <x v="7"/>
    <n v="91"/>
  </r>
  <r>
    <s v="WWW0904"/>
    <s v="2009g-Norcross-KF017-BT6"/>
    <x v="7"/>
    <n v="94"/>
  </r>
  <r>
    <s v="WWW0904"/>
    <s v="2009g-Norcross-KF017-BT6"/>
    <x v="7"/>
    <n v="98"/>
  </r>
  <r>
    <s v="WWW0904"/>
    <s v="2009g-Norcross-KF017-BT6"/>
    <x v="7"/>
    <n v="100"/>
  </r>
  <r>
    <s v="WWW0904"/>
    <s v="2009g-Norcross-KF017-BT6"/>
    <x v="7"/>
    <n v="105"/>
  </r>
  <r>
    <s v="WWW0904"/>
    <s v="2009g-Norcross-KF017-BT6"/>
    <x v="7"/>
    <n v="110"/>
  </r>
  <r>
    <s v="WWW0904"/>
    <s v="2009g-Norcross-KF017-BT6"/>
    <x v="7"/>
    <n v="113"/>
  </r>
  <r>
    <s v="WWW0904"/>
    <s v="2009g-Norcross-KF017-BT6"/>
    <x v="7"/>
    <n v="113"/>
  </r>
  <r>
    <s v="WWW0904"/>
    <s v="2009g-Norcross-KF017-BT6"/>
    <x v="7"/>
    <n v="114"/>
  </r>
  <r>
    <s v="WWW0904"/>
    <s v="2009g-Norcross-KF017-BT6"/>
    <x v="7"/>
    <n v="114"/>
  </r>
  <r>
    <s v="WWW0904"/>
    <s v="2009g-Norcross-KF017-BT6"/>
    <x v="7"/>
    <n v="115"/>
  </r>
  <r>
    <s v="WWW0904"/>
    <s v="2009g-Norcross-KF017-BT6"/>
    <x v="7"/>
    <n v="118"/>
  </r>
  <r>
    <s v="WWW0904"/>
    <s v="2009g-Norcross-KF017-BT6"/>
    <x v="7"/>
    <n v="127"/>
  </r>
  <r>
    <s v="WWW0904"/>
    <s v="2009g-Norcross-KF017-BT6"/>
    <x v="7"/>
    <n v="130"/>
  </r>
  <r>
    <s v="WWW0904"/>
    <s v="2009g-Norcross-KF017-BT6"/>
    <x v="9"/>
    <n v="34"/>
  </r>
  <r>
    <s v="WWW0904"/>
    <s v="2009g-Norcross-KF017-BT6"/>
    <x v="20"/>
    <n v="110"/>
  </r>
  <r>
    <s v="WWW0904"/>
    <s v="2009g-Norcross-KF017-BT6"/>
    <x v="20"/>
    <n v="140"/>
  </r>
  <r>
    <s v="WWW0904"/>
    <s v="2009g-Norcross-KF017-BT6"/>
    <x v="20"/>
    <n v="169"/>
  </r>
  <r>
    <s v="WWW0904"/>
    <s v="2009g-Norcross-KF017-BT6"/>
    <x v="0"/>
    <n v="35"/>
  </r>
  <r>
    <s v="WWW0904"/>
    <s v="2009g-Norcross-KF017-BT6"/>
    <x v="0"/>
    <n v="36"/>
  </r>
  <r>
    <s v="WWW0904"/>
    <s v="2009g-Norcross-KF017-BT6"/>
    <x v="0"/>
    <n v="38"/>
  </r>
  <r>
    <s v="WWW0904"/>
    <s v="2009g-Norcross-KF017-BT6"/>
    <x v="0"/>
    <n v="38"/>
  </r>
  <r>
    <s v="WWW0904"/>
    <s v="2009g-Norcross-KF017-BT6"/>
    <x v="0"/>
    <n v="39"/>
  </r>
  <r>
    <s v="WWW0904"/>
    <s v="2009g-Norcross-KF017-BT6"/>
    <x v="0"/>
    <n v="39"/>
  </r>
  <r>
    <s v="WWW0904"/>
    <s v="2009g-Norcross-KF017-BT6"/>
    <x v="0"/>
    <n v="40"/>
  </r>
  <r>
    <s v="WWW0904"/>
    <s v="2009g-Norcross-KF017-BT6"/>
    <x v="0"/>
    <n v="40"/>
  </r>
  <r>
    <s v="WWW0904"/>
    <s v="2009g-Norcross-KF017-BT6"/>
    <x v="0"/>
    <n v="41"/>
  </r>
  <r>
    <s v="WWW0904"/>
    <s v="2009g-Norcross-KF017-BT6"/>
    <x v="0"/>
    <n v="43"/>
  </r>
  <r>
    <s v="WWW0904"/>
    <s v="2009g-Norcross-KF017-BT6"/>
    <x v="0"/>
    <n v="43"/>
  </r>
  <r>
    <s v="WWW0904"/>
    <s v="2009g-Norcross-KF017-BT6"/>
    <x v="0"/>
    <n v="56"/>
  </r>
  <r>
    <s v="WWW0904"/>
    <s v="2009g-Norcross-KF017-BT6"/>
    <x v="6"/>
    <n v="67"/>
  </r>
  <r>
    <s v="WWW0904"/>
    <s v="2009g-Norcross-KF017-BT6"/>
    <x v="6"/>
    <n v="78"/>
  </r>
  <r>
    <s v="WWW0904"/>
    <s v="2009g-Norcross-KF017-BT6"/>
    <x v="26"/>
    <n v="45"/>
  </r>
  <r>
    <s v="WWW0904"/>
    <s v="2009g-Norcross-KF017-BT6"/>
    <x v="3"/>
    <n v="50"/>
  </r>
  <r>
    <s v="WWW0904"/>
    <s v="2009g-Norcross-KF017-BT6"/>
    <x v="3"/>
    <n v="51"/>
  </r>
  <r>
    <s v="WWW0904"/>
    <s v="2009g-Norcross-KF017-BT6"/>
    <x v="3"/>
    <n v="53"/>
  </r>
  <r>
    <s v="WWW0904"/>
    <s v="2009g-Norcross-KF017-BT6"/>
    <x v="3"/>
    <n v="53"/>
  </r>
  <r>
    <s v="WWW0904"/>
    <s v="2009g-Norcross-KF017-BT6"/>
    <x v="3"/>
    <n v="55"/>
  </r>
  <r>
    <s v="WWW0904"/>
    <s v="2009g-Norcross-KF017-BT6"/>
    <x v="3"/>
    <n v="55"/>
  </r>
  <r>
    <s v="WWW0904"/>
    <s v="2009g-Norcross-KF017-BT6"/>
    <x v="3"/>
    <n v="57"/>
  </r>
  <r>
    <s v="WWW0904"/>
    <s v="2009g-Norcross-KF017-BT6"/>
    <x v="3"/>
    <n v="86"/>
  </r>
  <r>
    <s v="WWW0904"/>
    <s v="2009g-Norcross-KF017-BT6"/>
    <x v="3"/>
    <n v="89"/>
  </r>
  <r>
    <s v="WWW0904"/>
    <s v="2009g-Norcross-KF017-BT6"/>
    <x v="28"/>
    <n v="49"/>
  </r>
  <r>
    <s v="WWW0904"/>
    <s v="2009g-Norcross-KF017-BT6"/>
    <x v="4"/>
    <n v="34"/>
  </r>
  <r>
    <s v="WWW0904"/>
    <s v="2009g-Norcross-KF017-BT6"/>
    <x v="4"/>
    <n v="34"/>
  </r>
  <r>
    <s v="WWW0904"/>
    <s v="2009g-Norcross-KF017-BT6"/>
    <x v="4"/>
    <n v="36"/>
  </r>
  <r>
    <s v="WWW0904"/>
    <s v="2009g-Norcross-KF017-BT6"/>
    <x v="4"/>
    <n v="36"/>
  </r>
  <r>
    <s v="WWW0904"/>
    <s v="2009g-Norcross-KF017-BT6"/>
    <x v="4"/>
    <n v="37"/>
  </r>
  <r>
    <s v="WWW0904"/>
    <s v="2009g-Norcross-KF017-BT6"/>
    <x v="4"/>
    <n v="40"/>
  </r>
  <r>
    <s v="WWW0904"/>
    <s v="2009g-Norcross-KF017-BT6"/>
    <x v="4"/>
    <n v="40"/>
  </r>
  <r>
    <s v="WWW0904"/>
    <s v="2009g-Norcross-KF017-BT6"/>
    <x v="4"/>
    <n v="42"/>
  </r>
  <r>
    <s v="WWW0904"/>
    <s v="2009g-Norcross-KF017-BT6"/>
    <x v="4"/>
    <n v="44"/>
  </r>
  <r>
    <s v="WWW0904"/>
    <s v="2009g-Norcross-KF017-BT6"/>
    <x v="4"/>
    <n v="45"/>
  </r>
  <r>
    <s v="WWW0904"/>
    <s v="2009g-Norcross-KF017-BT6"/>
    <x v="4"/>
    <n v="46"/>
  </r>
  <r>
    <s v="WWW0904"/>
    <s v="2009g-Norcross-KF017-BT6"/>
    <x v="4"/>
    <n v="47"/>
  </r>
  <r>
    <s v="WWW0904"/>
    <s v="2009g-Norcross-KF017-BT6"/>
    <x v="4"/>
    <n v="47"/>
  </r>
  <r>
    <s v="WWW0904"/>
    <s v="2009g-Norcross-KF017-BT6"/>
    <x v="4"/>
    <n v="49"/>
  </r>
  <r>
    <s v="WWW0904"/>
    <s v="2009g-Norcross-KF017-BT6"/>
    <x v="4"/>
    <n v="49"/>
  </r>
  <r>
    <s v="WWW0904"/>
    <s v="2009g-Norcross-KF017-BT6"/>
    <x v="29"/>
    <n v="28"/>
  </r>
  <r>
    <s v="WWW0904"/>
    <s v="2009g-Norcross-KF019-BT16"/>
    <x v="7"/>
    <n v="88"/>
  </r>
  <r>
    <s v="WWW0904"/>
    <s v="2009g-Norcross-KF019-BT16"/>
    <x v="7"/>
    <n v="88"/>
  </r>
  <r>
    <s v="WWW0904"/>
    <s v="2009g-Norcross-KF019-BT16"/>
    <x v="7"/>
    <n v="91"/>
  </r>
  <r>
    <s v="WWW0904"/>
    <s v="2009g-Norcross-KF019-BT16"/>
    <x v="7"/>
    <n v="99"/>
  </r>
  <r>
    <s v="WWW0904"/>
    <s v="2009g-Norcross-KF019-BT16"/>
    <x v="9"/>
    <n v="33"/>
  </r>
  <r>
    <s v="WWW0904"/>
    <s v="2009g-Norcross-KF019-BT16"/>
    <x v="9"/>
    <n v="33"/>
  </r>
  <r>
    <s v="WWW0904"/>
    <s v="2009g-Norcross-KF019-BT16"/>
    <x v="9"/>
    <n v="34"/>
  </r>
  <r>
    <s v="WWW0904"/>
    <s v="2009g-Norcross-KF019-BT16"/>
    <x v="9"/>
    <n v="34"/>
  </r>
  <r>
    <s v="WWW0904"/>
    <s v="2009g-Norcross-KF019-BT16"/>
    <x v="9"/>
    <n v="35"/>
  </r>
  <r>
    <s v="WWW0904"/>
    <s v="2009g-Norcross-KF019-BT16"/>
    <x v="9"/>
    <n v="35"/>
  </r>
  <r>
    <s v="WWW0904"/>
    <s v="2009g-Norcross-KF019-BT16"/>
    <x v="9"/>
    <n v="35"/>
  </r>
  <r>
    <s v="WWW0904"/>
    <s v="2009g-Norcross-KF019-BT16"/>
    <x v="9"/>
    <n v="35"/>
  </r>
  <r>
    <s v="WWW0904"/>
    <s v="2009g-Norcross-KF019-BT16"/>
    <x v="9"/>
    <n v="36"/>
  </r>
  <r>
    <s v="WWW0904"/>
    <s v="2009g-Norcross-KF019-BT16"/>
    <x v="9"/>
    <n v="36"/>
  </r>
  <r>
    <s v="WWW0904"/>
    <s v="2009g-Norcross-KF019-BT16"/>
    <x v="9"/>
    <n v="36"/>
  </r>
  <r>
    <s v="WWW0904"/>
    <s v="2009g-Norcross-KF019-BT16"/>
    <x v="9"/>
    <n v="36"/>
  </r>
  <r>
    <s v="WWW0904"/>
    <s v="2009g-Norcross-KF019-BT16"/>
    <x v="9"/>
    <n v="37"/>
  </r>
  <r>
    <s v="WWW0904"/>
    <s v="2009g-Norcross-KF019-BT16"/>
    <x v="9"/>
    <n v="38"/>
  </r>
  <r>
    <s v="WWW0904"/>
    <s v="2009g-Norcross-KF019-BT16"/>
    <x v="9"/>
    <n v="38"/>
  </r>
  <r>
    <s v="WWW0904"/>
    <s v="2009g-Norcross-KF019-BT16"/>
    <x v="9"/>
    <n v="43"/>
  </r>
  <r>
    <s v="WWW0904"/>
    <s v="2009g-Norcross-KF019-BT16"/>
    <x v="9"/>
    <n v="45"/>
  </r>
  <r>
    <s v="WWW0904"/>
    <s v="2009g-Norcross-KF019-BT16"/>
    <x v="9"/>
    <n v="46"/>
  </r>
  <r>
    <s v="WWW0904"/>
    <s v="2009g-Norcross-KF019-BT16"/>
    <x v="9"/>
    <n v="49"/>
  </r>
  <r>
    <s v="WWW0904"/>
    <s v="2009g-Norcross-KF019-BT16"/>
    <x v="9"/>
    <n v="50"/>
  </r>
  <r>
    <s v="WWW0904"/>
    <s v="2009g-Norcross-KF019-BT16"/>
    <x v="9"/>
    <n v="50"/>
  </r>
  <r>
    <s v="WWW0904"/>
    <s v="2009g-Norcross-KF019-BT16"/>
    <x v="9"/>
    <n v="50"/>
  </r>
  <r>
    <s v="WWW0904"/>
    <s v="2009g-Norcross-KF019-BT16"/>
    <x v="9"/>
    <n v="51"/>
  </r>
  <r>
    <s v="WWW0904"/>
    <s v="2009g-Norcross-KF019-BT16"/>
    <x v="9"/>
    <n v="51"/>
  </r>
  <r>
    <s v="WWW0904"/>
    <s v="2009g-Norcross-KF019-BT16"/>
    <x v="9"/>
    <n v="51"/>
  </r>
  <r>
    <s v="WWW0904"/>
    <s v="2009g-Norcross-KF019-BT16"/>
    <x v="9"/>
    <n v="52"/>
  </r>
  <r>
    <s v="WWW0904"/>
    <s v="2009g-Norcross-KF019-BT16"/>
    <x v="9"/>
    <n v="52"/>
  </r>
  <r>
    <s v="WWW0904"/>
    <s v="2009g-Norcross-KF019-BT16"/>
    <x v="9"/>
    <n v="52"/>
  </r>
  <r>
    <s v="WWW0904"/>
    <s v="2009g-Norcross-KF019-BT16"/>
    <x v="9"/>
    <n v="53"/>
  </r>
  <r>
    <s v="WWW0904"/>
    <s v="2009g-Norcross-KF019-BT16"/>
    <x v="9"/>
    <n v="53"/>
  </r>
  <r>
    <s v="WWW0904"/>
    <s v="2009g-Norcross-KF019-BT16"/>
    <x v="9"/>
    <n v="54"/>
  </r>
  <r>
    <s v="WWW0904"/>
    <s v="2009g-Norcross-KF019-BT16"/>
    <x v="9"/>
    <n v="55"/>
  </r>
  <r>
    <s v="WWW0904"/>
    <s v="2009g-Norcross-KF019-BT16"/>
    <x v="9"/>
    <n v="56"/>
  </r>
  <r>
    <s v="WWW0904"/>
    <s v="2009g-Norcross-KF019-BT16"/>
    <x v="9"/>
    <n v="56"/>
  </r>
  <r>
    <s v="WWW0904"/>
    <s v="2009g-Norcross-KF019-BT16"/>
    <x v="9"/>
    <n v="57"/>
  </r>
  <r>
    <s v="WWW0904"/>
    <s v="2009g-Norcross-KF019-BT16"/>
    <x v="9"/>
    <n v="58"/>
  </r>
  <r>
    <s v="WWW0904"/>
    <s v="2009g-Norcross-KF019-BT16"/>
    <x v="9"/>
    <n v="61"/>
  </r>
  <r>
    <s v="WWW0904"/>
    <s v="2009g-Norcross-KF019-BT16"/>
    <x v="9"/>
    <n v="62"/>
  </r>
  <r>
    <s v="WWW0904"/>
    <s v="2009g-Norcross-KF019-BT16"/>
    <x v="9"/>
    <n v="62"/>
  </r>
  <r>
    <s v="WWW0904"/>
    <s v="2009g-Norcross-KF019-BT16"/>
    <x v="9"/>
    <n v="64"/>
  </r>
  <r>
    <s v="WWW0904"/>
    <s v="2009g-Norcross-KF019-BT16"/>
    <x v="9"/>
    <n v="64"/>
  </r>
  <r>
    <s v="WWW0904"/>
    <s v="2009g-Norcross-KF019-BT16"/>
    <x v="9"/>
    <n v="65"/>
  </r>
  <r>
    <s v="WWW0904"/>
    <s v="2009g-Norcross-KF019-BT16"/>
    <x v="9"/>
    <n v="65"/>
  </r>
  <r>
    <s v="WWW0904"/>
    <s v="2009g-Norcross-KF019-BT16"/>
    <x v="9"/>
    <n v="65"/>
  </r>
  <r>
    <s v="WWW0904"/>
    <s v="2009g-Norcross-KF019-BT16"/>
    <x v="9"/>
    <n v="65"/>
  </r>
  <r>
    <s v="WWW0904"/>
    <s v="2009g-Norcross-KF019-BT16"/>
    <x v="9"/>
    <n v="66"/>
  </r>
  <r>
    <s v="WWW0904"/>
    <s v="2009g-Norcross-KF019-BT16"/>
    <x v="9"/>
    <n v="69"/>
  </r>
  <r>
    <s v="WWW0904"/>
    <s v="2009g-Norcross-KF019-BT16"/>
    <x v="9"/>
    <n v="71"/>
  </r>
  <r>
    <s v="WWW0904"/>
    <s v="2009g-Norcross-KF019-BT16"/>
    <x v="9"/>
    <n v="75"/>
  </r>
  <r>
    <s v="WWW0904"/>
    <s v="2009g-Norcross-KF019-BT16"/>
    <x v="9"/>
    <n v="78"/>
  </r>
  <r>
    <s v="WWW0904"/>
    <s v="2009g-Norcross-KF019-BT16"/>
    <x v="10"/>
    <n v="85"/>
  </r>
  <r>
    <s v="WWW0904"/>
    <s v="2009g-Norcross-KF019-BT16"/>
    <x v="17"/>
    <n v="54"/>
  </r>
  <r>
    <s v="WWW0904"/>
    <s v="2009g-Norcross-KF019-BT16"/>
    <x v="17"/>
    <n v="69"/>
  </r>
  <r>
    <s v="WWW0904"/>
    <s v="2009g-Norcross-KF019-BT16"/>
    <x v="20"/>
    <n v="94"/>
  </r>
  <r>
    <s v="WWW0904"/>
    <s v="2009g-Norcross-KF019-BT16"/>
    <x v="20"/>
    <n v="97"/>
  </r>
  <r>
    <s v="WWW0904"/>
    <s v="2009g-Norcross-KF019-BT16"/>
    <x v="20"/>
    <n v="215"/>
  </r>
  <r>
    <s v="WWW0904"/>
    <s v="2009g-Norcross-KF019-BT16"/>
    <x v="0"/>
    <n v="41"/>
  </r>
  <r>
    <s v="WWW0904"/>
    <s v="2009g-Norcross-KF019-BT16"/>
    <x v="0"/>
    <n v="41"/>
  </r>
  <r>
    <s v="WWW0904"/>
    <s v="2009g-Norcross-KF019-BT16"/>
    <x v="0"/>
    <n v="47"/>
  </r>
  <r>
    <s v="WWW0904"/>
    <s v="2009g-Norcross-KF019-BT16"/>
    <x v="0"/>
    <n v="48"/>
  </r>
  <r>
    <s v="WWW0904"/>
    <s v="2009g-Norcross-KF019-BT16"/>
    <x v="0"/>
    <n v="68"/>
  </r>
  <r>
    <s v="WWW0904"/>
    <s v="2009g-Norcross-KF019-BT16"/>
    <x v="26"/>
    <n v="87"/>
  </r>
  <r>
    <s v="WWW0904"/>
    <s v="2009g-Norcross-KF019-BT16"/>
    <x v="26"/>
    <n v="102"/>
  </r>
  <r>
    <s v="WWW0904"/>
    <s v="2009g-Norcross-KF019-BT16"/>
    <x v="3"/>
    <n v="51"/>
  </r>
  <r>
    <s v="WWW0904"/>
    <s v="2009g-Norcross-KF019-BT16"/>
    <x v="3"/>
    <n v="51"/>
  </r>
  <r>
    <s v="WWW0904"/>
    <s v="2009g-Norcross-KF019-BT16"/>
    <x v="3"/>
    <n v="51"/>
  </r>
  <r>
    <s v="WWW0904"/>
    <s v="2009g-Norcross-KF019-BT16"/>
    <x v="3"/>
    <n v="52"/>
  </r>
  <r>
    <s v="WWW0904"/>
    <s v="2009g-Norcross-KF019-BT16"/>
    <x v="3"/>
    <n v="52"/>
  </r>
  <r>
    <s v="WWW0904"/>
    <s v="2009g-Norcross-KF019-BT16"/>
    <x v="3"/>
    <n v="52"/>
  </r>
  <r>
    <s v="WWW0904"/>
    <s v="2009g-Norcross-KF019-BT16"/>
    <x v="3"/>
    <n v="52"/>
  </r>
  <r>
    <s v="WWW0904"/>
    <s v="2009g-Norcross-KF019-BT16"/>
    <x v="3"/>
    <n v="53"/>
  </r>
  <r>
    <s v="WWW0904"/>
    <s v="2009g-Norcross-KF019-BT16"/>
    <x v="3"/>
    <n v="53"/>
  </r>
  <r>
    <s v="WWW0904"/>
    <s v="2009g-Norcross-KF019-BT16"/>
    <x v="3"/>
    <n v="53"/>
  </r>
  <r>
    <s v="WWW0904"/>
    <s v="2009g-Norcross-KF019-BT16"/>
    <x v="3"/>
    <n v="54"/>
  </r>
  <r>
    <s v="WWW0904"/>
    <s v="2009g-Norcross-KF019-BT16"/>
    <x v="3"/>
    <n v="54"/>
  </r>
  <r>
    <s v="WWW0904"/>
    <s v="2009g-Norcross-KF019-BT16"/>
    <x v="3"/>
    <n v="55"/>
  </r>
  <r>
    <s v="WWW0904"/>
    <s v="2009g-Norcross-KF019-BT16"/>
    <x v="3"/>
    <n v="56"/>
  </r>
  <r>
    <s v="WWW0904"/>
    <s v="2009g-Norcross-KF019-BT16"/>
    <x v="3"/>
    <n v="58"/>
  </r>
  <r>
    <s v="WWW0904"/>
    <s v="2009g-Norcross-KF019-BT16"/>
    <x v="3"/>
    <n v="65"/>
  </r>
  <r>
    <s v="WWW0904"/>
    <s v="2009g-Norcross-KF019-BT16"/>
    <x v="3"/>
    <n v="68"/>
  </r>
  <r>
    <s v="WWW0904"/>
    <s v="2009g-Norcross-KF019-BT16"/>
    <x v="3"/>
    <n v="88"/>
  </r>
  <r>
    <s v="WWW0904"/>
    <s v="2009g-Norcross-KF019-BT16"/>
    <x v="3"/>
    <n v="89"/>
  </r>
  <r>
    <s v="WWW0904"/>
    <s v="2009g-Norcross-KF019-BT16"/>
    <x v="24"/>
    <n v="40"/>
  </r>
  <r>
    <s v="WWW0904"/>
    <s v="2009g-Norcross-KF019-BT16"/>
    <x v="24"/>
    <n v="42"/>
  </r>
  <r>
    <s v="WWW0904"/>
    <s v="2009g-Norcross-KF019-BT16"/>
    <x v="24"/>
    <n v="74"/>
  </r>
  <r>
    <s v="WWW0904"/>
    <s v="2009g-Norcross-KF019-BT16"/>
    <x v="24"/>
    <n v="128"/>
  </r>
  <r>
    <s v="WWW0904"/>
    <s v="2009g-Norcross-KF019-BT16"/>
    <x v="4"/>
    <n v="33"/>
  </r>
  <r>
    <s v="WWW0904"/>
    <s v="2009g-Norcross-KF019-BT16"/>
    <x v="4"/>
    <n v="39"/>
  </r>
  <r>
    <s v="WWW0904"/>
    <s v="2009g-Norcross-KF019-BT16"/>
    <x v="4"/>
    <n v="40"/>
  </r>
  <r>
    <s v="WWW0904"/>
    <s v="2009g-Norcross-KF019-BT16"/>
    <x v="4"/>
    <n v="43"/>
  </r>
  <r>
    <s v="WWW0904"/>
    <s v="2009g-Norcross-KF019-BT16"/>
    <x v="4"/>
    <n v="43"/>
  </r>
  <r>
    <s v="WWW0904"/>
    <s v="2009g-Norcross-KF019-BT16"/>
    <x v="4"/>
    <n v="43"/>
  </r>
  <r>
    <s v="WWW0904"/>
    <s v="2009g-Norcross-KF019-BT16"/>
    <x v="4"/>
    <n v="44"/>
  </r>
  <r>
    <s v="WWW0904"/>
    <s v="2009g-Norcross-KF019-BT16"/>
    <x v="4"/>
    <n v="44"/>
  </r>
  <r>
    <s v="WWW0904"/>
    <s v="2009g-Norcross-KF019-BT16"/>
    <x v="4"/>
    <n v="44"/>
  </r>
  <r>
    <s v="WWW0904"/>
    <s v="2009g-Norcross-KF019-BT16"/>
    <x v="4"/>
    <n v="45"/>
  </r>
  <r>
    <s v="WWW0904"/>
    <s v="2009g-Norcross-KF019-BT16"/>
    <x v="4"/>
    <n v="45"/>
  </r>
  <r>
    <s v="WWW0904"/>
    <s v="2009g-Norcross-KF019-BT16"/>
    <x v="4"/>
    <n v="46"/>
  </r>
  <r>
    <s v="WWW0904"/>
    <s v="2009g-Norcross-KF019-BT16"/>
    <x v="4"/>
    <n v="46"/>
  </r>
  <r>
    <s v="WWW0904"/>
    <s v="2009g-Norcross-KF019-BT16"/>
    <x v="4"/>
    <n v="47"/>
  </r>
  <r>
    <s v="WWW0904"/>
    <s v="2009g-Norcross-KF019-BT16"/>
    <x v="4"/>
    <n v="47"/>
  </r>
  <r>
    <s v="WWW0904"/>
    <s v="2009g-Norcross-KF019-BT16"/>
    <x v="4"/>
    <n v="47"/>
  </r>
  <r>
    <s v="WWW0904"/>
    <s v="2009g-Norcross-KF019-BT16"/>
    <x v="4"/>
    <n v="47"/>
  </r>
  <r>
    <s v="WWW0904"/>
    <s v="2009g-Norcross-KF019-BT16"/>
    <x v="4"/>
    <n v="47"/>
  </r>
  <r>
    <s v="WWW0904"/>
    <s v="2009g-Norcross-KF019-BT16"/>
    <x v="4"/>
    <n v="48"/>
  </r>
  <r>
    <s v="WWW0904"/>
    <s v="2009g-Norcross-KF019-BT16"/>
    <x v="4"/>
    <n v="48"/>
  </r>
  <r>
    <s v="WWW0904"/>
    <s v="2009g-Norcross-KF019-BT16"/>
    <x v="4"/>
    <n v="48"/>
  </r>
  <r>
    <s v="WWW0904"/>
    <s v="2009g-Norcross-KF019-BT16"/>
    <x v="4"/>
    <n v="48"/>
  </r>
  <r>
    <s v="WWW0904"/>
    <s v="2009g-Norcross-KF019-BT16"/>
    <x v="4"/>
    <n v="48"/>
  </r>
  <r>
    <s v="WWW0904"/>
    <s v="2009g-Norcross-KF019-BT16"/>
    <x v="4"/>
    <n v="48"/>
  </r>
  <r>
    <s v="WWW0904"/>
    <s v="2009g-Norcross-KF019-BT16"/>
    <x v="4"/>
    <n v="48"/>
  </r>
  <r>
    <s v="WWW0904"/>
    <s v="2009g-Norcross-KF019-BT16"/>
    <x v="4"/>
    <n v="48"/>
  </r>
  <r>
    <s v="WWW0904"/>
    <s v="2009g-Norcross-KF019-BT16"/>
    <x v="4"/>
    <n v="48"/>
  </r>
  <r>
    <s v="WWW0904"/>
    <s v="2009g-Norcross-KF019-BT16"/>
    <x v="4"/>
    <n v="49"/>
  </r>
  <r>
    <s v="WWW0904"/>
    <s v="2009g-Norcross-KF019-BT16"/>
    <x v="4"/>
    <n v="49"/>
  </r>
  <r>
    <s v="WWW0904"/>
    <s v="2009g-Norcross-KF019-BT16"/>
    <x v="4"/>
    <n v="49"/>
  </r>
  <r>
    <s v="WWW0904"/>
    <s v="2009g-Norcross-KF019-BT16"/>
    <x v="4"/>
    <n v="49"/>
  </r>
  <r>
    <s v="WWW0904"/>
    <s v="2009g-Norcross-KF019-BT16"/>
    <x v="4"/>
    <n v="50"/>
  </r>
  <r>
    <s v="WWW0904"/>
    <s v="2009g-Norcross-KF019-BT16"/>
    <x v="4"/>
    <n v="50"/>
  </r>
  <r>
    <s v="WWW0904"/>
    <s v="2009g-Norcross-KF019-BT16"/>
    <x v="4"/>
    <n v="50"/>
  </r>
  <r>
    <s v="WWW0904"/>
    <s v="2009g-Norcross-KF019-BT16"/>
    <x v="4"/>
    <n v="50"/>
  </r>
  <r>
    <s v="WWW0904"/>
    <s v="2009g-Norcross-KF019-BT16"/>
    <x v="4"/>
    <n v="51"/>
  </r>
  <r>
    <s v="WWW0904"/>
    <s v="2009g-Norcross-KF019-BT16"/>
    <x v="4"/>
    <n v="51"/>
  </r>
  <r>
    <s v="WWW0904"/>
    <s v="2009g-Norcross-KF019-BT16"/>
    <x v="4"/>
    <n v="51"/>
  </r>
  <r>
    <s v="WWW0904"/>
    <s v="2009g-Norcross-KF019-BT16"/>
    <x v="4"/>
    <n v="52"/>
  </r>
  <r>
    <s v="WWW0904"/>
    <s v="2009g-Norcross-KF019-BT16"/>
    <x v="4"/>
    <n v="52"/>
  </r>
  <r>
    <s v="WWW0904"/>
    <s v="2009g-Norcross-KF019-BT16"/>
    <x v="4"/>
    <n v="52"/>
  </r>
  <r>
    <s v="WWW0904"/>
    <s v="2009g-Norcross-KF019-BT16"/>
    <x v="4"/>
    <n v="53"/>
  </r>
  <r>
    <s v="WWW0904"/>
    <s v="2009g-Norcross-KF019-BT16"/>
    <x v="4"/>
    <n v="54"/>
  </r>
  <r>
    <s v="WWW0904"/>
    <s v="2009g-Norcross-KF019-BT16"/>
    <x v="4"/>
    <n v="55"/>
  </r>
  <r>
    <s v="WWW0904"/>
    <s v="2009g-Norcross-KF019-BT16"/>
    <x v="4"/>
    <n v="55"/>
  </r>
  <r>
    <s v="WWW0904"/>
    <s v="2009g-Norcross-KF019-BT16"/>
    <x v="4"/>
    <n v="57"/>
  </r>
  <r>
    <s v="WWW0904"/>
    <s v="2009g-Norcross-KF019-BT16"/>
    <x v="4"/>
    <n v="61"/>
  </r>
  <r>
    <s v="WWW0904"/>
    <s v="2009g-Norcross-KF019-BT16"/>
    <x v="4"/>
    <n v="62"/>
  </r>
  <r>
    <s v="WWW0904"/>
    <s v="2009g-Norcross-KF019-BT16"/>
    <x v="4"/>
    <n v="62"/>
  </r>
  <r>
    <s v="WWW0904"/>
    <s v="2009g-Norcross-KF019-BT16"/>
    <x v="4"/>
    <n v="74"/>
  </r>
  <r>
    <s v="WWW0904"/>
    <s v="2009g-Norcross-KF019-BT16"/>
    <x v="29"/>
    <n v="27"/>
  </r>
  <r>
    <s v="WWW0904"/>
    <s v="2009g-Norcross-KF019-BT16"/>
    <x v="29"/>
    <n v="30"/>
  </r>
  <r>
    <s v="WWW0904"/>
    <s v="2009g-Norcross-KF019-BT16"/>
    <x v="5"/>
    <n v="46"/>
  </r>
  <r>
    <s v="WWW0904"/>
    <s v="2009g-Norcross-KF019-BT16"/>
    <x v="5"/>
    <n v="49"/>
  </r>
  <r>
    <s v="WWW0904"/>
    <s v="2009g-Norcross-KF021-BT1"/>
    <x v="9"/>
    <n v="32"/>
  </r>
  <r>
    <s v="WWW0904"/>
    <s v="2009g-Norcross-KF021-BT1"/>
    <x v="9"/>
    <n v="37"/>
  </r>
  <r>
    <s v="WWW0904"/>
    <s v="2009g-Norcross-KF021-BT1"/>
    <x v="20"/>
    <n v="110"/>
  </r>
  <r>
    <s v="WWW0904"/>
    <s v="2009g-Norcross-KF021-BT1"/>
    <x v="0"/>
    <n v="38"/>
  </r>
  <r>
    <s v="WWW0904"/>
    <s v="2009g-Norcross-KF021-BT1"/>
    <x v="0"/>
    <n v="41"/>
  </r>
  <r>
    <s v="WWW0904"/>
    <s v="2009g-Norcross-KF021-BT1"/>
    <x v="6"/>
    <n v="42"/>
  </r>
  <r>
    <s v="WWW0904"/>
    <s v="2009g-Norcross-KF021-BT1"/>
    <x v="6"/>
    <n v="46"/>
  </r>
  <r>
    <s v="WWW0904"/>
    <s v="2009g-Norcross-KF021-BT1"/>
    <x v="6"/>
    <n v="57"/>
  </r>
  <r>
    <s v="WWW0904"/>
    <s v="2009g-Norcross-KF021-BT1"/>
    <x v="6"/>
    <n v="59"/>
  </r>
  <r>
    <s v="WWW0904"/>
    <s v="2009g-Norcross-KF021-BT1"/>
    <x v="6"/>
    <n v="60"/>
  </r>
  <r>
    <s v="WWW0904"/>
    <s v="2009g-Norcross-KF021-BT1"/>
    <x v="6"/>
    <n v="70"/>
  </r>
  <r>
    <s v="WWW0904"/>
    <s v="2009g-Norcross-KF021-BT1"/>
    <x v="26"/>
    <n v="55"/>
  </r>
  <r>
    <s v="WWW0904"/>
    <s v="2009g-Norcross-KF021-BT1"/>
    <x v="26"/>
    <n v="67"/>
  </r>
  <r>
    <s v="WWW0904"/>
    <s v="2009g-Norcross-KF021-BT1"/>
    <x v="3"/>
    <n v="52"/>
  </r>
  <r>
    <s v="WWW0904"/>
    <s v="2009g-Norcross-KF021-BT1"/>
    <x v="3"/>
    <n v="58"/>
  </r>
  <r>
    <s v="WWW0904"/>
    <s v="2009g-Norcross-KF021-BT1"/>
    <x v="3"/>
    <n v="63"/>
  </r>
  <r>
    <s v="WWW0904"/>
    <s v="2009g-Norcross-KF021-BT1"/>
    <x v="3"/>
    <n v="65"/>
  </r>
  <r>
    <s v="WWW0904"/>
    <s v="2009g-Norcross-KF021-BT1"/>
    <x v="3"/>
    <n v="72"/>
  </r>
  <r>
    <s v="WWW0904"/>
    <s v="2009g-Norcross-KF021-BT1"/>
    <x v="3"/>
    <n v="91"/>
  </r>
  <r>
    <s v="WWW0904"/>
    <s v="2009g-Norcross-KF021-BT1"/>
    <x v="3"/>
    <n v="92"/>
  </r>
  <r>
    <s v="WWW0904"/>
    <s v="2009g-Norcross-KF021-BT1"/>
    <x v="3"/>
    <n v="92"/>
  </r>
  <r>
    <s v="WWW0904"/>
    <s v="2009g-Norcross-KF021-BT1"/>
    <x v="3"/>
    <n v="93"/>
  </r>
  <r>
    <s v="WWW0904"/>
    <s v="2009g-Norcross-KF021-BT1"/>
    <x v="3"/>
    <n v="98"/>
  </r>
  <r>
    <s v="WWW0904"/>
    <s v="2009g-Norcross-KF021-BT1"/>
    <x v="3"/>
    <n v="100"/>
  </r>
  <r>
    <s v="WWW0904"/>
    <s v="2009g-Norcross-KF021-BT1"/>
    <x v="3"/>
    <n v="103"/>
  </r>
  <r>
    <s v="WWW0904"/>
    <s v="2009g-Norcross-KF021-BT1"/>
    <x v="3"/>
    <n v="104"/>
  </r>
  <r>
    <s v="WWW0904"/>
    <s v="2009g-Norcross-KF021-BT1"/>
    <x v="3"/>
    <n v="104"/>
  </r>
  <r>
    <s v="WWW0904"/>
    <s v="2009g-Norcross-KF021-BT1"/>
    <x v="3"/>
    <n v="111"/>
  </r>
  <r>
    <s v="WWW0904"/>
    <s v="2009g-Norcross-KF021-BT1"/>
    <x v="3"/>
    <n v="112"/>
  </r>
  <r>
    <s v="WWW0904"/>
    <s v="2009g-Norcross-KF021-BT1"/>
    <x v="3"/>
    <n v="113"/>
  </r>
  <r>
    <s v="WWW0904"/>
    <s v="2009g-Norcross-KF021-BT1"/>
    <x v="3"/>
    <n v="116"/>
  </r>
  <r>
    <s v="WWW0904"/>
    <s v="2009g-Norcross-KF021-BT1"/>
    <x v="28"/>
    <n v="46"/>
  </r>
  <r>
    <s v="WWW0904"/>
    <s v="2009g-Norcross-KF021-BT1"/>
    <x v="28"/>
    <n v="176"/>
  </r>
  <r>
    <s v="WWW0904"/>
    <s v="2009g-Norcross-KF021-BT1"/>
    <x v="5"/>
    <n v="50"/>
  </r>
  <r>
    <s v="WWW0904"/>
    <s v="2009g-Norcross-KF023-BT12"/>
    <x v="7"/>
    <n v="82"/>
  </r>
  <r>
    <s v="WWW0904"/>
    <s v="2009g-Norcross-KF023-BT12"/>
    <x v="7"/>
    <n v="84"/>
  </r>
  <r>
    <s v="WWW0904"/>
    <s v="2009g-Norcross-KF023-BT12"/>
    <x v="7"/>
    <n v="87"/>
  </r>
  <r>
    <s v="WWW0904"/>
    <s v="2009g-Norcross-KF023-BT12"/>
    <x v="7"/>
    <n v="87"/>
  </r>
  <r>
    <s v="WWW0904"/>
    <s v="2009g-Norcross-KF023-BT12"/>
    <x v="7"/>
    <n v="87"/>
  </r>
  <r>
    <s v="WWW0904"/>
    <s v="2009g-Norcross-KF023-BT12"/>
    <x v="7"/>
    <n v="88"/>
  </r>
  <r>
    <s v="WWW0904"/>
    <s v="2009g-Norcross-KF023-BT12"/>
    <x v="7"/>
    <n v="88"/>
  </r>
  <r>
    <s v="WWW0904"/>
    <s v="2009g-Norcross-KF023-BT12"/>
    <x v="7"/>
    <n v="90"/>
  </r>
  <r>
    <s v="WWW0904"/>
    <s v="2009g-Norcross-KF023-BT12"/>
    <x v="7"/>
    <n v="90"/>
  </r>
  <r>
    <s v="WWW0904"/>
    <s v="2009g-Norcross-KF023-BT12"/>
    <x v="7"/>
    <n v="91"/>
  </r>
  <r>
    <s v="WWW0904"/>
    <s v="2009g-Norcross-KF023-BT12"/>
    <x v="7"/>
    <n v="91"/>
  </r>
  <r>
    <s v="WWW0904"/>
    <s v="2009g-Norcross-KF023-BT12"/>
    <x v="7"/>
    <n v="91"/>
  </r>
  <r>
    <s v="WWW0904"/>
    <s v="2009g-Norcross-KF023-BT12"/>
    <x v="7"/>
    <n v="94"/>
  </r>
  <r>
    <s v="WWW0904"/>
    <s v="2009g-Norcross-KF023-BT12"/>
    <x v="7"/>
    <n v="94"/>
  </r>
  <r>
    <s v="WWW0904"/>
    <s v="2009g-Norcross-KF023-BT12"/>
    <x v="7"/>
    <n v="94"/>
  </r>
  <r>
    <s v="WWW0904"/>
    <s v="2009g-Norcross-KF023-BT12"/>
    <x v="7"/>
    <n v="95"/>
  </r>
  <r>
    <s v="WWW0904"/>
    <s v="2009g-Norcross-KF023-BT12"/>
    <x v="7"/>
    <n v="95"/>
  </r>
  <r>
    <s v="WWW0904"/>
    <s v="2009g-Norcross-KF023-BT12"/>
    <x v="7"/>
    <n v="96"/>
  </r>
  <r>
    <s v="WWW0904"/>
    <s v="2009g-Norcross-KF023-BT12"/>
    <x v="7"/>
    <n v="97"/>
  </r>
  <r>
    <s v="WWW0904"/>
    <s v="2009g-Norcross-KF023-BT12"/>
    <x v="7"/>
    <n v="98"/>
  </r>
  <r>
    <s v="WWW0904"/>
    <s v="2009g-Norcross-KF023-BT12"/>
    <x v="7"/>
    <n v="98"/>
  </r>
  <r>
    <s v="WWW0904"/>
    <s v="2009g-Norcross-KF023-BT12"/>
    <x v="7"/>
    <n v="98"/>
  </r>
  <r>
    <s v="WWW0904"/>
    <s v="2009g-Norcross-KF023-BT12"/>
    <x v="7"/>
    <n v="100"/>
  </r>
  <r>
    <s v="WWW0904"/>
    <s v="2009g-Norcross-KF023-BT12"/>
    <x v="7"/>
    <n v="102"/>
  </r>
  <r>
    <s v="WWW0904"/>
    <s v="2009g-Norcross-KF023-BT12"/>
    <x v="7"/>
    <n v="102"/>
  </r>
  <r>
    <s v="WWW0904"/>
    <s v="2009g-Norcross-KF023-BT12"/>
    <x v="7"/>
    <n v="103"/>
  </r>
  <r>
    <s v="WWW0904"/>
    <s v="2009g-Norcross-KF023-BT12"/>
    <x v="7"/>
    <n v="103"/>
  </r>
  <r>
    <s v="WWW0904"/>
    <s v="2009g-Norcross-KF023-BT12"/>
    <x v="7"/>
    <n v="105"/>
  </r>
  <r>
    <s v="WWW0904"/>
    <s v="2009g-Norcross-KF023-BT12"/>
    <x v="7"/>
    <n v="108"/>
  </r>
  <r>
    <s v="WWW0904"/>
    <s v="2009g-Norcross-KF023-BT12"/>
    <x v="7"/>
    <n v="109"/>
  </r>
  <r>
    <s v="WWW0904"/>
    <s v="2009g-Norcross-KF023-BT12"/>
    <x v="7"/>
    <n v="110"/>
  </r>
  <r>
    <s v="WWW0904"/>
    <s v="2009g-Norcross-KF023-BT12"/>
    <x v="7"/>
    <n v="112"/>
  </r>
  <r>
    <s v="WWW0904"/>
    <s v="2009g-Norcross-KF023-BT12"/>
    <x v="7"/>
    <n v="113"/>
  </r>
  <r>
    <s v="WWW0904"/>
    <s v="2009g-Norcross-KF023-BT12"/>
    <x v="7"/>
    <n v="113"/>
  </r>
  <r>
    <s v="WWW0904"/>
    <s v="2009g-Norcross-KF023-BT12"/>
    <x v="7"/>
    <n v="114"/>
  </r>
  <r>
    <s v="WWW0904"/>
    <s v="2009g-Norcross-KF023-BT12"/>
    <x v="7"/>
    <n v="118"/>
  </r>
  <r>
    <s v="WWW0904"/>
    <s v="2009g-Norcross-KF023-BT12"/>
    <x v="7"/>
    <n v="119"/>
  </r>
  <r>
    <s v="WWW0904"/>
    <s v="2009g-Norcross-KF023-BT12"/>
    <x v="7"/>
    <n v="120"/>
  </r>
  <r>
    <s v="WWW0904"/>
    <s v="2009g-Norcross-KF023-BT12"/>
    <x v="7"/>
    <n v="123"/>
  </r>
  <r>
    <s v="WWW0904"/>
    <s v="2009g-Norcross-KF023-BT12"/>
    <x v="7"/>
    <n v="125"/>
  </r>
  <r>
    <s v="WWW0904"/>
    <s v="2009g-Norcross-KF023-BT12"/>
    <x v="7"/>
    <n v="126"/>
  </r>
  <r>
    <s v="WWW0904"/>
    <s v="2009g-Norcross-KF023-BT12"/>
    <x v="7"/>
    <n v="132"/>
  </r>
  <r>
    <s v="WWW0904"/>
    <s v="2009g-Norcross-KF023-BT12"/>
    <x v="9"/>
    <n v="113"/>
  </r>
  <r>
    <s v="WWW0904"/>
    <s v="2009g-Norcross-KF023-BT12"/>
    <x v="20"/>
    <n v="43"/>
  </r>
  <r>
    <s v="WWW0904"/>
    <s v="2009g-Norcross-KF023-BT12"/>
    <x v="20"/>
    <n v="44"/>
  </r>
  <r>
    <s v="WWW0904"/>
    <s v="2009g-Norcross-KF023-BT12"/>
    <x v="20"/>
    <n v="52"/>
  </r>
  <r>
    <s v="WWW0904"/>
    <s v="2009g-Norcross-KF023-BT12"/>
    <x v="20"/>
    <n v="70"/>
  </r>
  <r>
    <s v="WWW0904"/>
    <s v="2009g-Norcross-KF023-BT12"/>
    <x v="20"/>
    <n v="71"/>
  </r>
  <r>
    <s v="WWW0904"/>
    <s v="2009g-Norcross-KF023-BT12"/>
    <x v="20"/>
    <n v="103"/>
  </r>
  <r>
    <s v="WWW0904"/>
    <s v="2009g-Norcross-KF023-BT12"/>
    <x v="20"/>
    <n v="123"/>
  </r>
  <r>
    <s v="WWW0904"/>
    <s v="2009g-Norcross-KF023-BT12"/>
    <x v="20"/>
    <n v="127"/>
  </r>
  <r>
    <s v="WWW0904"/>
    <s v="2009g-Norcross-KF023-BT12"/>
    <x v="20"/>
    <n v="152"/>
  </r>
  <r>
    <s v="WWW0904"/>
    <s v="2009g-Norcross-KF023-BT12"/>
    <x v="0"/>
    <n v="35"/>
  </r>
  <r>
    <s v="WWW0904"/>
    <s v="2009g-Norcross-KF023-BT12"/>
    <x v="0"/>
    <n v="37"/>
  </r>
  <r>
    <s v="WWW0904"/>
    <s v="2009g-Norcross-KF023-BT12"/>
    <x v="0"/>
    <n v="37"/>
  </r>
  <r>
    <s v="WWW0904"/>
    <s v="2009g-Norcross-KF023-BT12"/>
    <x v="0"/>
    <n v="38"/>
  </r>
  <r>
    <s v="WWW0904"/>
    <s v="2009g-Norcross-KF023-BT12"/>
    <x v="0"/>
    <n v="39"/>
  </r>
  <r>
    <s v="WWW0904"/>
    <s v="2009g-Norcross-KF023-BT12"/>
    <x v="0"/>
    <n v="39"/>
  </r>
  <r>
    <s v="WWW0904"/>
    <s v="2009g-Norcross-KF023-BT12"/>
    <x v="0"/>
    <n v="40"/>
  </r>
  <r>
    <s v="WWW0904"/>
    <s v="2009g-Norcross-KF023-BT12"/>
    <x v="0"/>
    <n v="40"/>
  </r>
  <r>
    <s v="WWW0904"/>
    <s v="2009g-Norcross-KF023-BT12"/>
    <x v="0"/>
    <n v="79"/>
  </r>
  <r>
    <s v="WWW0904"/>
    <s v="2009g-Norcross-KF023-BT12"/>
    <x v="3"/>
    <n v="52"/>
  </r>
  <r>
    <s v="WWW0904"/>
    <s v="2009g-Norcross-KF023-BT12"/>
    <x v="3"/>
    <n v="54"/>
  </r>
  <r>
    <s v="WWW0904"/>
    <s v="2009g-Norcross-KF023-BT12"/>
    <x v="3"/>
    <n v="54"/>
  </r>
  <r>
    <s v="WWW0904"/>
    <s v="2009g-Norcross-KF023-BT12"/>
    <x v="3"/>
    <n v="54"/>
  </r>
  <r>
    <s v="WWW0904"/>
    <s v="2009g-Norcross-KF023-BT12"/>
    <x v="3"/>
    <n v="54"/>
  </r>
  <r>
    <s v="WWW0904"/>
    <s v="2009g-Norcross-KF023-BT12"/>
    <x v="3"/>
    <n v="58"/>
  </r>
  <r>
    <s v="WWW0904"/>
    <s v="2009g-Norcross-KF023-BT12"/>
    <x v="3"/>
    <n v="59"/>
  </r>
  <r>
    <s v="WWW0904"/>
    <s v="2009g-Norcross-KF023-BT12"/>
    <x v="3"/>
    <n v="86"/>
  </r>
  <r>
    <s v="WWW0904"/>
    <s v="2009g-Norcross-KF023-BT12"/>
    <x v="28"/>
    <n v="39"/>
  </r>
  <r>
    <s v="WWW0904"/>
    <s v="2009g-Norcross-KF023-BT12"/>
    <x v="28"/>
    <n v="42"/>
  </r>
  <r>
    <s v="WWW0904"/>
    <s v="2009g-Norcross-KF023-BT12"/>
    <x v="28"/>
    <n v="45"/>
  </r>
  <r>
    <s v="WWW0904"/>
    <s v="2009g-Norcross-KF023-BT12"/>
    <x v="28"/>
    <n v="79"/>
  </r>
  <r>
    <s v="WWW0904"/>
    <s v="2009g-Norcross-KF023-BT12"/>
    <x v="28"/>
    <n v="83"/>
  </r>
  <r>
    <s v="WWW0904"/>
    <s v="2009g-Norcross-KF023-BT12"/>
    <x v="28"/>
    <n v="85"/>
  </r>
  <r>
    <s v="WWW0904"/>
    <s v="2009g-Norcross-KF023-BT12"/>
    <x v="4"/>
    <n v="43"/>
  </r>
  <r>
    <s v="WWW0904"/>
    <s v="2009g-Norcross-KF023-BT12"/>
    <x v="4"/>
    <n v="44"/>
  </r>
  <r>
    <s v="WWW0904"/>
    <s v="2009g-Norcross-KF023-BT12"/>
    <x v="4"/>
    <n v="50"/>
  </r>
  <r>
    <s v="WWW0904"/>
    <s v="2009g-Norcross-KF023-BT12"/>
    <x v="4"/>
    <n v="51"/>
  </r>
  <r>
    <s v="WWW0904"/>
    <s v="2009g-Norcross-KF023-BT12"/>
    <x v="4"/>
    <n v="51"/>
  </r>
  <r>
    <s v="WWW0904"/>
    <s v="2009g-Norcross-KF023-BT12"/>
    <x v="4"/>
    <n v="52"/>
  </r>
  <r>
    <s v="WWW0904"/>
    <s v="2009g-Norcross-KF023-BT12"/>
    <x v="4"/>
    <n v="53"/>
  </r>
  <r>
    <s v="WWW0904"/>
    <s v="2009g-Norcross-KF023-BT12"/>
    <x v="4"/>
    <n v="53"/>
  </r>
  <r>
    <s v="WWW0904"/>
    <s v="2009g-Norcross-KF023-BT12"/>
    <x v="29"/>
    <n v="27"/>
  </r>
  <r>
    <s v="WWW0904"/>
    <s v="2009g-Norcross-KF025-BT24"/>
    <x v="30"/>
    <n v="51"/>
  </r>
  <r>
    <s v="WWW0904"/>
    <s v="2009g-Norcross-KF025-BT24"/>
    <x v="7"/>
    <n v="84"/>
  </r>
  <r>
    <s v="WWW0904"/>
    <s v="2009g-Norcross-KF025-BT24"/>
    <x v="7"/>
    <n v="84"/>
  </r>
  <r>
    <s v="WWW0904"/>
    <s v="2009g-Norcross-KF025-BT24"/>
    <x v="7"/>
    <n v="84"/>
  </r>
  <r>
    <s v="WWW0904"/>
    <s v="2009g-Norcross-KF025-BT24"/>
    <x v="7"/>
    <n v="87"/>
  </r>
  <r>
    <s v="WWW0904"/>
    <s v="2009g-Norcross-KF025-BT24"/>
    <x v="7"/>
    <n v="87"/>
  </r>
  <r>
    <s v="WWW0904"/>
    <s v="2009g-Norcross-KF025-BT24"/>
    <x v="7"/>
    <n v="87"/>
  </r>
  <r>
    <s v="WWW0904"/>
    <s v="2009g-Norcross-KF025-BT24"/>
    <x v="7"/>
    <n v="88"/>
  </r>
  <r>
    <s v="WWW0904"/>
    <s v="2009g-Norcross-KF025-BT24"/>
    <x v="7"/>
    <n v="89"/>
  </r>
  <r>
    <s v="WWW0904"/>
    <s v="2009g-Norcross-KF025-BT24"/>
    <x v="7"/>
    <n v="89"/>
  </r>
  <r>
    <s v="WWW0904"/>
    <s v="2009g-Norcross-KF025-BT24"/>
    <x v="7"/>
    <n v="90"/>
  </r>
  <r>
    <s v="WWW0904"/>
    <s v="2009g-Norcross-KF025-BT24"/>
    <x v="7"/>
    <n v="91"/>
  </r>
  <r>
    <s v="WWW0904"/>
    <s v="2009g-Norcross-KF025-BT24"/>
    <x v="7"/>
    <n v="92"/>
  </r>
  <r>
    <s v="WWW0904"/>
    <s v="2009g-Norcross-KF025-BT24"/>
    <x v="7"/>
    <n v="94"/>
  </r>
  <r>
    <s v="WWW0904"/>
    <s v="2009g-Norcross-KF025-BT24"/>
    <x v="7"/>
    <n v="94"/>
  </r>
  <r>
    <s v="WWW0904"/>
    <s v="2009g-Norcross-KF025-BT24"/>
    <x v="7"/>
    <n v="96"/>
  </r>
  <r>
    <s v="WWW0904"/>
    <s v="2009g-Norcross-KF025-BT24"/>
    <x v="7"/>
    <n v="103"/>
  </r>
  <r>
    <s v="WWW0904"/>
    <s v="2009g-Norcross-KF025-BT24"/>
    <x v="7"/>
    <n v="109"/>
  </r>
  <r>
    <s v="WWW0904"/>
    <s v="2009g-Norcross-KF025-BT24"/>
    <x v="7"/>
    <n v="110"/>
  </r>
  <r>
    <s v="WWW0904"/>
    <s v="2009g-Norcross-KF025-BT24"/>
    <x v="7"/>
    <n v="112"/>
  </r>
  <r>
    <s v="WWW0904"/>
    <s v="2009g-Norcross-KF025-BT24"/>
    <x v="7"/>
    <n v="112"/>
  </r>
  <r>
    <s v="WWW0904"/>
    <s v="2009g-Norcross-KF025-BT24"/>
    <x v="7"/>
    <n v="113"/>
  </r>
  <r>
    <s v="WWW0904"/>
    <s v="2009g-Norcross-KF025-BT24"/>
    <x v="7"/>
    <n v="116"/>
  </r>
  <r>
    <s v="WWW0904"/>
    <s v="2009g-Norcross-KF025-BT24"/>
    <x v="7"/>
    <n v="117"/>
  </r>
  <r>
    <s v="WWW0904"/>
    <s v="2009g-Norcross-KF025-BT24"/>
    <x v="7"/>
    <n v="118"/>
  </r>
  <r>
    <s v="WWW0904"/>
    <s v="2009g-Norcross-KF025-BT24"/>
    <x v="7"/>
    <n v="120"/>
  </r>
  <r>
    <s v="WWW0904"/>
    <s v="2009g-Norcross-KF025-BT24"/>
    <x v="7"/>
    <n v="120"/>
  </r>
  <r>
    <s v="WWW0904"/>
    <s v="2009g-Norcross-KF025-BT24"/>
    <x v="7"/>
    <n v="120"/>
  </r>
  <r>
    <s v="WWW0904"/>
    <s v="2009g-Norcross-KF025-BT24"/>
    <x v="7"/>
    <n v="123"/>
  </r>
  <r>
    <s v="WWW0904"/>
    <s v="2009g-Norcross-KF025-BT24"/>
    <x v="7"/>
    <n v="126"/>
  </r>
  <r>
    <s v="WWW0904"/>
    <s v="2009g-Norcross-KF025-BT24"/>
    <x v="7"/>
    <n v="131"/>
  </r>
  <r>
    <s v="WWW0904"/>
    <s v="2009g-Norcross-KF025-BT24"/>
    <x v="7"/>
    <n v="134"/>
  </r>
  <r>
    <s v="WWW0904"/>
    <s v="2009g-Norcross-KF025-BT24"/>
    <x v="20"/>
    <n v="94"/>
  </r>
  <r>
    <s v="WWW0904"/>
    <s v="2009g-Norcross-KF025-BT24"/>
    <x v="13"/>
    <n v="54"/>
  </r>
  <r>
    <s v="WWW0904"/>
    <s v="2009g-Norcross-KF025-BT24"/>
    <x v="21"/>
    <n v="92"/>
  </r>
  <r>
    <s v="WWW0904"/>
    <s v="2009g-Norcross-KF025-BT24"/>
    <x v="21"/>
    <n v="92"/>
  </r>
  <r>
    <s v="WWW0904"/>
    <s v="2009g-Norcross-KF025-BT24"/>
    <x v="28"/>
    <n v="75"/>
  </r>
  <r>
    <s v="WWW0904"/>
    <s v="2009g-Norcross-KF025-BT24"/>
    <x v="28"/>
    <n v="83"/>
  </r>
  <r>
    <s v="WWW0904"/>
    <s v="2009g-Norcross-KF025-BT24"/>
    <x v="28"/>
    <n v="90"/>
  </r>
  <r>
    <s v="WWW0904"/>
    <s v="2009g-Norcross-KF025-BT24"/>
    <x v="4"/>
    <n v="49"/>
  </r>
  <r>
    <s v="WWW0904"/>
    <s v="2009g-Norcross-KF025-BT24"/>
    <x v="4"/>
    <n v="51"/>
  </r>
  <r>
    <s v="WWW0904"/>
    <s v="2009g-Norcross-KF025-BT24"/>
    <x v="5"/>
    <n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7" cacheId="0" applyNumberFormats="0" applyBorderFormats="0" applyFontFormats="0" applyPatternFormats="0" applyAlignmentFormats="0" applyWidthHeightFormats="1" dataCaption="Values" updatedVersion="4" minRefreshableVersion="3" rowGrandTotals="0" itemPrintTitles="1" createdVersion="4" indent="0" outline="1" outlineData="1" multipleFieldFilters="0">
  <location ref="A15:C31" firstHeaderRow="0" firstDataRow="1" firstDataCol="1"/>
  <pivotFields count="31">
    <pivotField showAll="0"/>
    <pivotField showAll="0"/>
    <pivotField axis="axisRow" showAll="0">
      <items count="6">
        <item x="3"/>
        <item x="2"/>
        <item x="0"/>
        <item x="4"/>
        <item x="1"/>
        <item t="default"/>
      </items>
    </pivotField>
    <pivotField axis="axisRow" showAll="0" defaultSubtotal="0">
      <items count="8">
        <item x="4"/>
        <item x="2"/>
        <item x="1"/>
        <item x="3"/>
        <item x="0"/>
        <item x="6"/>
        <item x="5"/>
        <item x="7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3"/>
    <field x="2"/>
  </rowFields>
  <rowItems count="16">
    <i>
      <x/>
    </i>
    <i r="1">
      <x/>
    </i>
    <i>
      <x v="1"/>
    </i>
    <i r="1">
      <x v="1"/>
    </i>
    <i>
      <x v="2"/>
    </i>
    <i r="1">
      <x v="4"/>
    </i>
    <i>
      <x v="3"/>
    </i>
    <i r="1">
      <x v="4"/>
    </i>
    <i>
      <x v="4"/>
    </i>
    <i r="1">
      <x v="2"/>
    </i>
    <i>
      <x v="5"/>
    </i>
    <i r="1">
      <x v="2"/>
    </i>
    <i>
      <x v="6"/>
    </i>
    <i r="1">
      <x v="3"/>
    </i>
    <i>
      <x v="7"/>
    </i>
    <i r="1">
      <x v="3"/>
    </i>
  </rowItems>
  <colFields count="1">
    <field x="-2"/>
  </colFields>
  <colItems count="2">
    <i>
      <x/>
    </i>
    <i i="1">
      <x v="1"/>
    </i>
  </colItems>
  <dataFields count="2">
    <dataField name="Min of Date" fld="10" subtotal="min" baseField="3" baseItem="4"/>
    <dataField name="Max of Date" fld="10" subtotal="max" baseField="3" baseItem="4"/>
  </dataFields>
  <formats count="3">
    <format dxfId="1144">
      <pivotArea outline="0" collapsedLevelsAreSubtotals="1" fieldPosition="0"/>
    </format>
    <format dxfId="114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142">
      <pivotArea type="all" dataOnly="0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F65" firstHeaderRow="0" firstDataRow="1" firstDataCol="1"/>
  <pivotFields count="4">
    <pivotField showAll="0"/>
    <pivotField showAll="0"/>
    <pivotField axis="axisRow" showAll="0">
      <items count="61">
        <item x="30"/>
        <item x="51"/>
        <item x="7"/>
        <item x="9"/>
        <item x="10"/>
        <item x="17"/>
        <item x="20"/>
        <item x="11"/>
        <item x="16"/>
        <item x="12"/>
        <item x="48"/>
        <item x="36"/>
        <item x="38"/>
        <item x="43"/>
        <item x="13"/>
        <item x="31"/>
        <item x="21"/>
        <item x="0"/>
        <item x="19"/>
        <item x="6"/>
        <item x="39"/>
        <item x="22"/>
        <item x="59"/>
        <item x="18"/>
        <item x="40"/>
        <item x="49"/>
        <item x="35"/>
        <item x="27"/>
        <item x="41"/>
        <item x="54"/>
        <item x="56"/>
        <item x="57"/>
        <item x="50"/>
        <item x="1"/>
        <item x="2"/>
        <item x="26"/>
        <item x="3"/>
        <item x="23"/>
        <item x="8"/>
        <item x="28"/>
        <item x="24"/>
        <item x="52"/>
        <item x="44"/>
        <item x="25"/>
        <item x="32"/>
        <item x="4"/>
        <item x="29"/>
        <item x="37"/>
        <item x="42"/>
        <item x="55"/>
        <item x="45"/>
        <item x="47"/>
        <item x="14"/>
        <item x="46"/>
        <item x="33"/>
        <item x="34"/>
        <item x="15"/>
        <item x="58"/>
        <item x="5"/>
        <item x="53"/>
        <item t="default"/>
      </items>
    </pivotField>
    <pivotField dataField="1" showAll="0"/>
  </pivotFields>
  <rowFields count="1">
    <field x="2"/>
  </rowFields>
  <rowItems count="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Count" fld="3" subtotal="count" baseField="0" baseItem="0"/>
    <dataField name="Min" fld="3" subtotal="min" baseField="0" baseItem="0"/>
    <dataField name="Max" fld="3" subtotal="max" baseField="0" baseItem="0"/>
    <dataField name="Average" fld="3" subtotal="average" baseField="0" baseItem="0" numFmtId="166"/>
    <dataField name="StdDev" fld="3" subtotal="stdDev" baseField="2" baseItem="0" numFmtId="166"/>
  </dataFields>
  <formats count="2">
    <format dxfId="1141">
      <pivotArea outline="0" collapsedLevelsAreSubtotals="1" fieldPosition="0">
        <references count="1">
          <reference field="4294967294" count="2" selected="0">
            <x v="3"/>
            <x v="4"/>
          </reference>
        </references>
      </pivotArea>
    </format>
    <format dxfId="1140">
      <pivotArea dataOnly="0" labelOnly="1" outline="0" fieldPosition="0">
        <references count="1">
          <reference field="4294967294" count="2">
            <x v="3"/>
            <x v="4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0" cacheId="0" applyNumberFormats="0" applyBorderFormats="0" applyFontFormats="0" applyPatternFormats="0" applyAlignmentFormats="0" applyWidthHeightFormats="1" dataCaption="Values" missingCaption="0" updatedVersion="4" minRefreshableVersion="3" rowGrandTotals="0" colGrandTotals="0" itemPrintTitles="1" createdVersion="4" indent="0" compact="0" compactData="0" gridDropZones="1" multipleFieldFilters="0">
  <location ref="A3:BO171" firstHeaderRow="1" firstDataRow="2" firstDataCol="12"/>
  <pivotFields count="31">
    <pivotField axis="axisRow" compact="0" outline="0" showAll="0" defaultSubtotal="0">
      <items count="16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/>
    <pivotField compact="0" outline="0" showAll="0"/>
    <pivotField axis="axisRow" compact="0" outline="0" showAll="0" defaultSubtotal="0">
      <items count="8">
        <item x="4"/>
        <item x="2"/>
        <item x="1"/>
        <item x="3"/>
        <item x="0"/>
        <item x="6"/>
        <item x="5"/>
        <item x="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/>
    <pivotField compact="0" outline="0" showAll="0"/>
    <pivotField axis="axisRow" compact="0" outline="0" showAll="0" defaultSubtotal="0">
      <items count="164">
        <item x="45"/>
        <item x="44"/>
        <item x="43"/>
        <item x="42"/>
        <item x="41"/>
        <item x="40"/>
        <item x="29"/>
        <item x="11"/>
        <item x="118"/>
        <item x="38"/>
        <item x="119"/>
        <item x="39"/>
        <item x="14"/>
        <item x="57"/>
        <item x="128"/>
        <item x="37"/>
        <item x="36"/>
        <item x="15"/>
        <item x="8"/>
        <item x="121"/>
        <item x="2"/>
        <item x="129"/>
        <item x="33"/>
        <item x="34"/>
        <item x="32"/>
        <item x="59"/>
        <item x="7"/>
        <item x="125"/>
        <item x="126"/>
        <item x="31"/>
        <item x="60"/>
        <item x="127"/>
        <item x="3"/>
        <item x="30"/>
        <item x="51"/>
        <item x="124"/>
        <item x="6"/>
        <item x="50"/>
        <item x="16"/>
        <item x="52"/>
        <item x="17"/>
        <item x="122"/>
        <item x="4"/>
        <item x="5"/>
        <item x="28"/>
        <item x="123"/>
        <item x="71"/>
        <item x="27"/>
        <item x="25"/>
        <item x="78"/>
        <item x="58"/>
        <item x="26"/>
        <item x="24"/>
        <item x="23"/>
        <item x="133"/>
        <item x="84"/>
        <item x="46"/>
        <item x="47"/>
        <item x="35"/>
        <item x="18"/>
        <item x="48"/>
        <item x="91"/>
        <item x="20"/>
        <item x="49"/>
        <item x="61"/>
        <item x="54"/>
        <item x="53"/>
        <item x="19"/>
        <item x="120"/>
        <item x="92"/>
        <item x="93"/>
        <item x="62"/>
        <item x="55"/>
        <item x="56"/>
        <item x="64"/>
        <item x="68"/>
        <item x="151"/>
        <item x="152"/>
        <item x="107"/>
        <item x="106"/>
        <item x="153"/>
        <item x="108"/>
        <item x="65"/>
        <item x="21"/>
        <item x="66"/>
        <item x="0"/>
        <item x="67"/>
        <item x="110"/>
        <item x="154"/>
        <item x="109"/>
        <item x="155"/>
        <item x="111"/>
        <item x="1"/>
        <item x="156"/>
        <item x="158"/>
        <item x="112"/>
        <item x="157"/>
        <item x="113"/>
        <item x="69"/>
        <item x="160"/>
        <item x="114"/>
        <item x="115"/>
        <item x="159"/>
        <item x="76"/>
        <item x="70"/>
        <item x="22"/>
        <item x="63"/>
        <item x="96"/>
        <item x="141"/>
        <item x="94"/>
        <item x="140"/>
        <item x="95"/>
        <item x="139"/>
        <item x="161"/>
        <item x="117"/>
        <item x="163"/>
        <item x="116"/>
        <item x="162"/>
        <item x="72"/>
        <item x="97"/>
        <item x="143"/>
        <item x="142"/>
        <item x="75"/>
        <item x="77"/>
        <item x="80"/>
        <item x="100"/>
        <item x="146"/>
        <item x="99"/>
        <item x="145"/>
        <item x="98"/>
        <item x="136"/>
        <item x="144"/>
        <item x="90"/>
        <item x="74"/>
        <item x="10"/>
        <item x="9"/>
        <item x="132"/>
        <item x="79"/>
        <item x="147"/>
        <item x="102"/>
        <item x="73"/>
        <item x="101"/>
        <item x="81"/>
        <item x="150"/>
        <item x="105"/>
        <item x="104"/>
        <item x="149"/>
        <item x="103"/>
        <item x="148"/>
        <item x="137"/>
        <item x="82"/>
        <item x="89"/>
        <item x="85"/>
        <item x="135"/>
        <item x="12"/>
        <item x="83"/>
        <item x="86"/>
        <item x="88"/>
        <item x="13"/>
        <item x="87"/>
        <item x="134"/>
        <item x="138"/>
        <item x="131"/>
        <item x="13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66">
        <item x="121"/>
        <item x="13"/>
        <item x="131"/>
        <item x="0"/>
        <item x="12"/>
        <item x="10"/>
        <item x="133"/>
        <item x="9"/>
        <item x="135"/>
        <item x="132"/>
        <item x="8"/>
        <item x="122"/>
        <item x="1"/>
        <item x="126"/>
        <item x="7"/>
        <item x="125"/>
        <item x="6"/>
        <item x="129"/>
        <item x="2"/>
        <item x="130"/>
        <item x="45"/>
        <item x="120"/>
        <item x="44"/>
        <item x="43"/>
        <item x="124"/>
        <item x="17"/>
        <item x="14"/>
        <item x="5"/>
        <item x="15"/>
        <item x="52"/>
        <item x="57"/>
        <item x="51"/>
        <item x="38"/>
        <item x="59"/>
        <item x="39"/>
        <item x="29"/>
        <item x="35"/>
        <item x="127"/>
        <item x="72"/>
        <item x="11"/>
        <item x="119"/>
        <item x="40"/>
        <item x="26"/>
        <item x="31"/>
        <item x="18"/>
        <item x="30"/>
        <item x="50"/>
        <item x="73"/>
        <item x="78"/>
        <item x="41"/>
        <item x="21"/>
        <item x="60"/>
        <item x="61"/>
        <item x="65"/>
        <item x="22"/>
        <item x="3"/>
        <item x="128"/>
        <item x="28"/>
        <item x="58"/>
        <item x="32"/>
        <item x="27"/>
        <item x="42"/>
        <item x="4"/>
        <item x="123"/>
        <item x="16"/>
        <item x="62"/>
        <item x="64"/>
        <item x="71"/>
        <item x="33"/>
        <item x="82"/>
        <item x="83"/>
        <item x="53"/>
        <item x="74"/>
        <item x="19"/>
        <item x="70"/>
        <item x="63"/>
        <item x="93"/>
        <item x="36"/>
        <item x="163"/>
        <item x="116"/>
        <item x="111"/>
        <item x="158"/>
        <item x="25"/>
        <item x="153"/>
        <item x="34"/>
        <item x="106"/>
        <item x="56"/>
        <item x="81"/>
        <item x="46"/>
        <item x="47"/>
        <item x="161"/>
        <item x="156"/>
        <item x="114"/>
        <item x="109"/>
        <item x="84"/>
        <item x="75"/>
        <item x="92"/>
        <item x="69"/>
        <item x="66"/>
        <item x="24"/>
        <item x="112"/>
        <item x="48"/>
        <item x="164"/>
        <item x="159"/>
        <item x="117"/>
        <item x="107"/>
        <item x="154"/>
        <item x="87"/>
        <item x="54"/>
        <item x="37"/>
        <item x="110"/>
        <item x="115"/>
        <item x="157"/>
        <item x="162"/>
        <item x="55"/>
        <item x="49"/>
        <item x="23"/>
        <item x="108"/>
        <item x="113"/>
        <item x="155"/>
        <item x="160"/>
        <item x="165"/>
        <item x="118"/>
        <item x="67"/>
        <item x="80"/>
        <item x="86"/>
        <item x="140"/>
        <item x="94"/>
        <item x="98"/>
        <item x="145"/>
        <item x="150"/>
        <item x="103"/>
        <item x="91"/>
        <item x="20"/>
        <item x="143"/>
        <item x="148"/>
        <item x="101"/>
        <item x="88"/>
        <item x="95"/>
        <item x="141"/>
        <item x="146"/>
        <item x="99"/>
        <item x="104"/>
        <item x="151"/>
        <item x="97"/>
        <item x="144"/>
        <item x="79"/>
        <item x="149"/>
        <item x="102"/>
        <item x="76"/>
        <item x="68"/>
        <item x="142"/>
        <item x="96"/>
        <item x="147"/>
        <item x="100"/>
        <item x="105"/>
        <item x="152"/>
        <item x="85"/>
        <item x="77"/>
        <item x="89"/>
        <item x="90"/>
        <item x="137"/>
        <item x="136"/>
        <item x="139"/>
        <item x="134"/>
        <item x="13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/>
    <pivotField compact="0" outline="0" showAll="0"/>
    <pivotField axis="axisRow" compact="0" outline="0" showAll="0" defaultSubtotal="0">
      <items count="78">
        <item x="8"/>
        <item x="2"/>
        <item x="3"/>
        <item x="4"/>
        <item x="5"/>
        <item x="6"/>
        <item x="0"/>
        <item x="9"/>
        <item x="7"/>
        <item x="1"/>
        <item x="10"/>
        <item x="11"/>
        <item x="12"/>
        <item x="13"/>
        <item x="14"/>
        <item x="17"/>
        <item x="20"/>
        <item x="25"/>
        <item x="15"/>
        <item x="16"/>
        <item x="18"/>
        <item x="19"/>
        <item x="21"/>
        <item x="22"/>
        <item x="23"/>
        <item x="24"/>
        <item x="28"/>
        <item x="31"/>
        <item x="32"/>
        <item x="27"/>
        <item x="29"/>
        <item x="26"/>
        <item x="30"/>
        <item x="36"/>
        <item x="44"/>
        <item x="47"/>
        <item x="33"/>
        <item x="34"/>
        <item x="35"/>
        <item x="40"/>
        <item x="39"/>
        <item x="38"/>
        <item x="37"/>
        <item x="43"/>
        <item x="46"/>
        <item x="42"/>
        <item x="45"/>
        <item x="41"/>
        <item x="53"/>
        <item x="56"/>
        <item x="54"/>
        <item x="55"/>
        <item x="57"/>
        <item x="49"/>
        <item x="51"/>
        <item x="50"/>
        <item x="48"/>
        <item x="52"/>
        <item x="65"/>
        <item x="60"/>
        <item x="69"/>
        <item x="71"/>
        <item x="70"/>
        <item x="72"/>
        <item x="66"/>
        <item x="67"/>
        <item x="68"/>
        <item x="62"/>
        <item x="63"/>
        <item x="61"/>
        <item x="64"/>
        <item x="59"/>
        <item x="58"/>
        <item x="73"/>
        <item x="75"/>
        <item x="77"/>
        <item x="76"/>
        <item x="7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/>
    <pivotField compact="0" outline="0" showAll="0"/>
    <pivotField axis="axisRow" compact="0" outline="0" showAll="0" defaultSubtotal="0">
      <items count="147">
        <item x="10"/>
        <item x="0"/>
        <item x="82"/>
        <item x="12"/>
        <item x="83"/>
        <item x="58"/>
        <item x="74"/>
        <item x="71"/>
        <item x="75"/>
        <item x="79"/>
        <item x="70"/>
        <item x="125"/>
        <item x="8"/>
        <item x="89"/>
        <item x="80"/>
        <item x="73"/>
        <item x="123"/>
        <item x="122"/>
        <item x="13"/>
        <item x="121"/>
        <item x="88"/>
        <item x="57"/>
        <item x="51"/>
        <item x="81"/>
        <item x="59"/>
        <item x="69"/>
        <item x="50"/>
        <item x="56"/>
        <item x="90"/>
        <item x="62"/>
        <item x="120"/>
        <item x="68"/>
        <item x="92"/>
        <item x="124"/>
        <item x="48"/>
        <item x="49"/>
        <item x="95"/>
        <item x="93"/>
        <item x="34"/>
        <item x="76"/>
        <item x="106"/>
        <item x="91"/>
        <item x="96"/>
        <item x="60"/>
        <item x="84"/>
        <item x="94"/>
        <item x="97"/>
        <item x="119"/>
        <item x="114"/>
        <item x="77"/>
        <item x="63"/>
        <item x="108"/>
        <item x="21"/>
        <item x="66"/>
        <item x="61"/>
        <item x="64"/>
        <item x="132"/>
        <item x="65"/>
        <item x="129"/>
        <item x="101"/>
        <item x="105"/>
        <item x="85"/>
        <item x="86"/>
        <item x="52"/>
        <item x="133"/>
        <item x="128"/>
        <item x="103"/>
        <item x="135"/>
        <item x="130"/>
        <item x="127"/>
        <item x="53"/>
        <item x="47"/>
        <item x="134"/>
        <item x="144"/>
        <item x="20"/>
        <item x="109"/>
        <item x="7"/>
        <item x="87"/>
        <item x="142"/>
        <item x="113"/>
        <item x="118"/>
        <item x="9"/>
        <item x="115"/>
        <item x="78"/>
        <item x="1"/>
        <item x="131"/>
        <item x="104"/>
        <item x="54"/>
        <item x="6"/>
        <item x="22"/>
        <item x="139"/>
        <item x="126"/>
        <item x="112"/>
        <item x="145"/>
        <item x="136"/>
        <item x="138"/>
        <item x="137"/>
        <item x="72"/>
        <item x="15"/>
        <item x="2"/>
        <item x="140"/>
        <item x="43"/>
        <item x="146"/>
        <item x="17"/>
        <item x="46"/>
        <item x="102"/>
        <item x="100"/>
        <item x="99"/>
        <item x="18"/>
        <item x="55"/>
        <item x="143"/>
        <item x="30"/>
        <item x="14"/>
        <item x="111"/>
        <item x="31"/>
        <item x="29"/>
        <item x="26"/>
        <item x="107"/>
        <item x="32"/>
        <item x="98"/>
        <item x="5"/>
        <item x="110"/>
        <item x="141"/>
        <item x="116"/>
        <item x="42"/>
        <item x="117"/>
        <item x="19"/>
        <item x="28"/>
        <item x="44"/>
        <item x="67"/>
        <item x="33"/>
        <item x="37"/>
        <item x="45"/>
        <item x="39"/>
        <item x="38"/>
        <item x="25"/>
        <item x="27"/>
        <item x="16"/>
        <item x="24"/>
        <item x="35"/>
        <item x="4"/>
        <item x="23"/>
        <item x="36"/>
        <item x="11"/>
        <item x="40"/>
        <item x="4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03">
        <item x="91"/>
        <item x="82"/>
        <item x="40"/>
        <item x="94"/>
        <item x="39"/>
        <item x="11"/>
        <item x="92"/>
        <item x="4"/>
        <item x="86"/>
        <item x="38"/>
        <item x="35"/>
        <item x="93"/>
        <item x="100"/>
        <item x="99"/>
        <item x="76"/>
        <item x="22"/>
        <item x="62"/>
        <item x="78"/>
        <item x="80"/>
        <item x="23"/>
        <item x="85"/>
        <item x="20"/>
        <item x="16"/>
        <item x="102"/>
        <item x="58"/>
        <item x="24"/>
        <item x="95"/>
        <item x="37"/>
        <item x="101"/>
        <item x="96"/>
        <item x="19"/>
        <item x="36"/>
        <item x="34"/>
        <item x="98"/>
        <item x="26"/>
        <item x="57"/>
        <item x="32"/>
        <item x="46"/>
        <item x="50"/>
        <item x="59"/>
        <item x="77"/>
        <item x="67"/>
        <item x="21"/>
        <item x="97"/>
        <item x="42"/>
        <item x="79"/>
        <item x="5"/>
        <item x="52"/>
        <item x="66"/>
        <item x="31"/>
        <item x="28"/>
        <item x="72"/>
        <item x="43"/>
        <item x="27"/>
        <item x="17"/>
        <item x="1"/>
        <item x="55"/>
        <item x="15"/>
        <item x="75"/>
        <item x="74"/>
        <item x="45"/>
        <item x="18"/>
        <item x="65"/>
        <item x="25"/>
        <item x="60"/>
        <item x="53"/>
        <item x="9"/>
        <item x="56"/>
        <item x="14"/>
        <item x="63"/>
        <item x="44"/>
        <item x="41"/>
        <item x="71"/>
        <item x="49"/>
        <item x="70"/>
        <item x="30"/>
        <item x="87"/>
        <item x="51"/>
        <item x="73"/>
        <item x="33"/>
        <item x="84"/>
        <item x="69"/>
        <item x="48"/>
        <item x="68"/>
        <item x="64"/>
        <item x="29"/>
        <item x="8"/>
        <item x="61"/>
        <item x="6"/>
        <item x="2"/>
        <item x="54"/>
        <item x="83"/>
        <item x="89"/>
        <item x="7"/>
        <item x="90"/>
        <item x="47"/>
        <item x="81"/>
        <item x="12"/>
        <item x="0"/>
        <item x="10"/>
        <item x="13"/>
        <item x="88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/>
    <pivotField axis="axisRow" compact="0" outline="0" showAll="0" defaultSubtotal="0">
      <items count="84">
        <item x="68"/>
        <item x="8"/>
        <item x="40"/>
        <item x="64"/>
        <item x="62"/>
        <item x="3"/>
        <item x="13"/>
        <item x="16"/>
        <item x="73"/>
        <item x="59"/>
        <item x="53"/>
        <item x="58"/>
        <item x="74"/>
        <item x="35"/>
        <item x="45"/>
        <item x="1"/>
        <item x="55"/>
        <item x="25"/>
        <item x="49"/>
        <item x="33"/>
        <item x="56"/>
        <item x="61"/>
        <item x="60"/>
        <item x="50"/>
        <item x="39"/>
        <item x="44"/>
        <item x="43"/>
        <item x="17"/>
        <item x="10"/>
        <item x="57"/>
        <item x="14"/>
        <item x="54"/>
        <item x="52"/>
        <item x="20"/>
        <item x="42"/>
        <item x="67"/>
        <item x="63"/>
        <item x="48"/>
        <item x="15"/>
        <item x="83"/>
        <item x="11"/>
        <item x="24"/>
        <item x="76"/>
        <item x="66"/>
        <item x="27"/>
        <item x="41"/>
        <item x="46"/>
        <item x="19"/>
        <item x="77"/>
        <item x="30"/>
        <item x="65"/>
        <item x="69"/>
        <item x="4"/>
        <item x="34"/>
        <item x="81"/>
        <item x="2"/>
        <item x="18"/>
        <item x="51"/>
        <item x="37"/>
        <item x="21"/>
        <item x="79"/>
        <item x="47"/>
        <item x="70"/>
        <item x="38"/>
        <item x="23"/>
        <item x="22"/>
        <item x="28"/>
        <item x="82"/>
        <item x="31"/>
        <item x="29"/>
        <item x="80"/>
        <item x="0"/>
        <item x="26"/>
        <item x="7"/>
        <item x="32"/>
        <item x="5"/>
        <item x="36"/>
        <item x="6"/>
        <item x="72"/>
        <item x="71"/>
        <item x="78"/>
        <item x="12"/>
        <item x="75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84">
        <item x="75"/>
        <item x="8"/>
        <item x="12"/>
        <item x="78"/>
        <item x="71"/>
        <item x="6"/>
        <item x="72"/>
        <item x="7"/>
        <item x="36"/>
        <item x="5"/>
        <item x="32"/>
        <item x="0"/>
        <item x="26"/>
        <item x="80"/>
        <item x="82"/>
        <item x="29"/>
        <item x="31"/>
        <item x="28"/>
        <item x="68"/>
        <item x="22"/>
        <item x="23"/>
        <item x="48"/>
        <item x="38"/>
        <item x="70"/>
        <item x="10"/>
        <item x="47"/>
        <item x="79"/>
        <item x="21"/>
        <item x="39"/>
        <item x="37"/>
        <item x="51"/>
        <item x="2"/>
        <item x="76"/>
        <item x="18"/>
        <item x="34"/>
        <item x="4"/>
        <item x="69"/>
        <item x="81"/>
        <item x="65"/>
        <item x="77"/>
        <item x="55"/>
        <item x="30"/>
        <item x="46"/>
        <item x="19"/>
        <item x="41"/>
        <item x="3"/>
        <item x="27"/>
        <item x="11"/>
        <item x="66"/>
        <item x="24"/>
        <item x="73"/>
        <item x="83"/>
        <item x="15"/>
        <item x="52"/>
        <item x="64"/>
        <item x="54"/>
        <item x="57"/>
        <item x="63"/>
        <item x="67"/>
        <item x="20"/>
        <item x="42"/>
        <item x="58"/>
        <item x="50"/>
        <item x="14"/>
        <item x="43"/>
        <item x="17"/>
        <item x="35"/>
        <item x="44"/>
        <item x="53"/>
        <item x="60"/>
        <item x="56"/>
        <item x="61"/>
        <item x="33"/>
        <item x="49"/>
        <item x="13"/>
        <item x="25"/>
        <item x="1"/>
        <item x="45"/>
        <item x="74"/>
        <item x="59"/>
        <item x="16"/>
        <item x="62"/>
        <item x="40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2">
        <item x="5"/>
        <item x="1"/>
        <item x="6"/>
        <item x="21"/>
        <item x="58"/>
        <item x="23"/>
        <item x="32"/>
        <item x="14"/>
        <item x="59"/>
        <item x="50"/>
        <item x="48"/>
        <item x="22"/>
        <item x="31"/>
        <item x="45"/>
        <item x="46"/>
        <item x="52"/>
        <item x="34"/>
        <item x="30"/>
        <item x="61"/>
        <item x="17"/>
        <item x="7"/>
        <item x="27"/>
        <item x="19"/>
        <item x="51"/>
        <item x="44"/>
        <item x="57"/>
        <item x="18"/>
        <item x="60"/>
        <item x="15"/>
        <item x="24"/>
        <item x="4"/>
        <item x="0"/>
        <item x="47"/>
        <item x="20"/>
        <item x="54"/>
        <item x="2"/>
        <item x="29"/>
        <item x="41"/>
        <item x="36"/>
        <item x="13"/>
        <item x="16"/>
        <item x="37"/>
        <item x="11"/>
        <item x="28"/>
        <item x="39"/>
        <item x="42"/>
        <item x="35"/>
        <item x="56"/>
        <item x="38"/>
        <item x="25"/>
        <item x="33"/>
        <item x="43"/>
        <item x="12"/>
        <item x="40"/>
        <item x="10"/>
        <item x="26"/>
        <item x="55"/>
        <item x="49"/>
        <item x="3"/>
        <item x="53"/>
        <item x="8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20">
        <item x="68"/>
        <item x="19"/>
        <item x="34"/>
        <item x="38"/>
        <item x="22"/>
        <item x="33"/>
        <item x="97"/>
        <item x="116"/>
        <item x="8"/>
        <item x="23"/>
        <item x="115"/>
        <item x="85"/>
        <item x="47"/>
        <item x="63"/>
        <item x="86"/>
        <item x="65"/>
        <item x="112"/>
        <item x="82"/>
        <item x="3"/>
        <item x="53"/>
        <item x="44"/>
        <item x="78"/>
        <item x="81"/>
        <item x="114"/>
        <item x="111"/>
        <item x="83"/>
        <item x="113"/>
        <item x="15"/>
        <item x="24"/>
        <item x="77"/>
        <item x="41"/>
        <item x="108"/>
        <item x="1"/>
        <item x="109"/>
        <item x="105"/>
        <item x="106"/>
        <item x="80"/>
        <item x="84"/>
        <item x="62"/>
        <item x="99"/>
        <item x="75"/>
        <item x="119"/>
        <item x="117"/>
        <item x="64"/>
        <item x="13"/>
        <item x="51"/>
        <item x="54"/>
        <item x="107"/>
        <item x="69"/>
        <item x="76"/>
        <item x="55"/>
        <item x="79"/>
        <item x="118"/>
        <item x="87"/>
        <item x="57"/>
        <item x="48"/>
        <item x="70"/>
        <item x="104"/>
        <item x="102"/>
        <item x="88"/>
        <item x="60"/>
        <item x="18"/>
        <item x="103"/>
        <item x="43"/>
        <item x="100"/>
        <item x="46"/>
        <item x="74"/>
        <item x="21"/>
        <item x="42"/>
        <item x="73"/>
        <item x="58"/>
        <item x="39"/>
        <item x="49"/>
        <item x="110"/>
        <item x="14"/>
        <item x="61"/>
        <item x="72"/>
        <item x="40"/>
        <item x="71"/>
        <item x="17"/>
        <item x="32"/>
        <item x="101"/>
        <item x="52"/>
        <item x="4"/>
        <item x="31"/>
        <item x="45"/>
        <item x="59"/>
        <item x="56"/>
        <item x="66"/>
        <item x="30"/>
        <item x="26"/>
        <item x="7"/>
        <item x="16"/>
        <item x="37"/>
        <item x="67"/>
        <item x="50"/>
        <item x="2"/>
        <item x="20"/>
        <item x="25"/>
        <item x="89"/>
        <item x="27"/>
        <item x="5"/>
        <item x="28"/>
        <item x="36"/>
        <item x="91"/>
        <item x="6"/>
        <item x="29"/>
        <item x="92"/>
        <item x="35"/>
        <item x="90"/>
        <item x="93"/>
        <item x="9"/>
        <item x="11"/>
        <item x="0"/>
        <item x="98"/>
        <item x="10"/>
        <item x="96"/>
        <item x="95"/>
        <item x="12"/>
        <item x="9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compact="0" outline="0" showAll="0">
      <items count="62">
        <item x="36"/>
        <item x="5"/>
        <item x="6"/>
        <item x="31"/>
        <item x="7"/>
        <item x="53"/>
        <item x="0"/>
        <item x="12"/>
        <item x="25"/>
        <item x="33"/>
        <item x="13"/>
        <item x="42"/>
        <item x="14"/>
        <item m="1" x="59"/>
        <item x="15"/>
        <item x="1"/>
        <item x="32"/>
        <item x="26"/>
        <item x="2"/>
        <item x="43"/>
        <item x="34"/>
        <item x="24"/>
        <item m="1" x="60"/>
        <item x="44"/>
        <item x="41"/>
        <item x="27"/>
        <item x="45"/>
        <item x="50"/>
        <item x="52"/>
        <item x="30"/>
        <item x="22"/>
        <item m="1" x="58"/>
        <item x="3"/>
        <item x="4"/>
        <item x="23"/>
        <item x="20"/>
        <item x="8"/>
        <item x="9"/>
        <item m="1" x="55"/>
        <item x="54"/>
        <item x="38"/>
        <item x="16"/>
        <item x="10"/>
        <item x="17"/>
        <item x="28"/>
        <item x="29"/>
        <item x="46"/>
        <item x="47"/>
        <item x="21"/>
        <item x="39"/>
        <item m="1" x="57"/>
        <item x="18"/>
        <item x="35"/>
        <item x="19"/>
        <item m="1" x="56"/>
        <item x="11"/>
        <item x="37"/>
        <item x="40"/>
        <item x="48"/>
        <item x="49"/>
        <item x="51"/>
        <item t="default"/>
      </items>
    </pivotField>
    <pivotField compact="0" outline="0" showAll="0"/>
    <pivotField compact="0" outline="0" showAll="0"/>
    <pivotField dataField="1" compact="0" outline="0" showAll="0"/>
    <pivotField compact="0" outline="0" showAll="0"/>
  </pivotFields>
  <rowFields count="12">
    <field x="0"/>
    <field x="3"/>
    <field x="6"/>
    <field x="7"/>
    <field x="10"/>
    <field x="20"/>
    <field x="13"/>
    <field x="14"/>
    <field x="16"/>
    <field x="17"/>
    <field x="18"/>
    <field x="19"/>
  </rowFields>
  <rowItems count="167">
    <i>
      <x/>
      <x v="4"/>
      <x v="85"/>
      <x v="3"/>
      <x v="6"/>
      <x/>
      <x v="1"/>
      <x v="98"/>
      <x v="71"/>
      <x v="11"/>
      <x v="31"/>
      <x v="113"/>
    </i>
    <i>
      <x v="1"/>
      <x v="4"/>
      <x v="92"/>
      <x v="12"/>
      <x v="9"/>
      <x/>
      <x v="84"/>
      <x v="55"/>
      <x v="15"/>
      <x v="76"/>
      <x v="1"/>
      <x v="32"/>
    </i>
    <i>
      <x v="2"/>
      <x v="4"/>
      <x v="20"/>
      <x v="18"/>
      <x v="1"/>
      <x/>
      <x v="99"/>
      <x v="89"/>
      <x v="55"/>
      <x v="31"/>
      <x v="35"/>
      <x v="96"/>
    </i>
    <i>
      <x v="3"/>
      <x v="4"/>
      <x v="32"/>
      <x v="55"/>
      <x v="2"/>
      <x/>
      <x v="146"/>
      <x v="102"/>
      <x v="5"/>
      <x v="45"/>
      <x v="58"/>
      <x v="18"/>
    </i>
    <i>
      <x v="4"/>
      <x v="4"/>
      <x v="42"/>
      <x v="62"/>
      <x v="3"/>
      <x/>
      <x v="140"/>
      <x v="7"/>
      <x v="52"/>
      <x v="35"/>
      <x v="30"/>
      <x v="83"/>
    </i>
    <i>
      <x v="5"/>
      <x v="4"/>
      <x v="43"/>
      <x v="27"/>
      <x v="3"/>
      <x/>
      <x v="120"/>
      <x v="46"/>
      <x v="75"/>
      <x v="9"/>
      <x/>
      <x v="101"/>
    </i>
    <i>
      <x v="6"/>
      <x v="4"/>
      <x v="36"/>
      <x v="16"/>
      <x v="4"/>
      <x/>
      <x v="88"/>
      <x v="88"/>
      <x v="77"/>
      <x v="5"/>
      <x v="2"/>
      <x v="105"/>
    </i>
    <i>
      <x v="7"/>
      <x v="4"/>
      <x v="26"/>
      <x v="14"/>
      <x v="4"/>
      <x/>
      <x v="76"/>
      <x v="93"/>
      <x v="73"/>
      <x v="7"/>
      <x v="20"/>
      <x v="91"/>
    </i>
    <i>
      <x v="8"/>
      <x v="4"/>
      <x v="18"/>
      <x v="10"/>
      <x v="5"/>
      <x/>
      <x v="12"/>
      <x v="86"/>
      <x v="1"/>
      <x v="1"/>
      <x v="60"/>
      <x v="8"/>
    </i>
    <i>
      <x v="9"/>
      <x v="4"/>
      <x v="135"/>
      <x v="7"/>
      <x v="8"/>
      <x/>
      <x v="81"/>
      <x v="66"/>
      <x v="83"/>
      <x v="83"/>
      <x v="61"/>
      <x v="111"/>
    </i>
    <i>
      <x v="10"/>
      <x v="4"/>
      <x v="134"/>
      <x v="5"/>
      <x v="8"/>
      <x/>
      <x/>
      <x v="99"/>
      <x v="28"/>
      <x v="24"/>
      <x v="54"/>
      <x v="115"/>
    </i>
    <i>
      <x v="11"/>
      <x v="4"/>
      <x v="7"/>
      <x v="39"/>
      <x/>
      <x/>
      <x v="143"/>
      <x v="5"/>
      <x v="83"/>
      <x v="83"/>
      <x v="61"/>
      <x v="91"/>
    </i>
    <i>
      <x v="12"/>
      <x v="4"/>
      <x v="154"/>
      <x v="4"/>
      <x v="8"/>
      <x/>
      <x v="3"/>
      <x v="97"/>
      <x v="40"/>
      <x v="47"/>
      <x v="42"/>
      <x v="112"/>
    </i>
    <i>
      <x v="13"/>
      <x v="4"/>
      <x v="158"/>
      <x v="1"/>
      <x v="7"/>
      <x/>
      <x v="18"/>
      <x v="100"/>
      <x v="81"/>
      <x v="2"/>
      <x/>
      <x v="118"/>
    </i>
    <i>
      <x v="14"/>
      <x v="2"/>
      <x v="12"/>
      <x v="26"/>
      <x v="10"/>
      <x/>
      <x v="112"/>
      <x v="68"/>
      <x v="83"/>
      <x v="83"/>
      <x v="61"/>
      <x v="44"/>
    </i>
    <i>
      <x v="15"/>
      <x v="2"/>
      <x v="17"/>
      <x v="28"/>
      <x v="10"/>
      <x/>
      <x v="98"/>
      <x v="57"/>
      <x v="83"/>
      <x v="83"/>
      <x v="61"/>
      <x v="74"/>
    </i>
    <i>
      <x v="16"/>
      <x v="2"/>
      <x v="38"/>
      <x v="64"/>
      <x v="11"/>
      <x/>
      <x v="137"/>
      <x v="22"/>
      <x v="83"/>
      <x v="83"/>
      <x v="61"/>
      <x v="27"/>
    </i>
    <i>
      <x v="17"/>
      <x v="2"/>
      <x v="40"/>
      <x v="25"/>
      <x v="12"/>
      <x/>
      <x v="103"/>
      <x v="54"/>
      <x v="83"/>
      <x v="83"/>
      <x v="61"/>
      <x v="92"/>
    </i>
    <i>
      <x v="18"/>
      <x v="2"/>
      <x v="59"/>
      <x v="44"/>
      <x v="13"/>
      <x/>
      <x v="108"/>
      <x v="61"/>
      <x v="83"/>
      <x v="83"/>
      <x v="61"/>
      <x v="79"/>
    </i>
    <i>
      <x v="19"/>
      <x v="2"/>
      <x v="67"/>
      <x v="73"/>
      <x v="13"/>
      <x/>
      <x v="126"/>
      <x v="30"/>
      <x v="83"/>
      <x v="83"/>
      <x v="61"/>
      <x v="61"/>
    </i>
    <i>
      <x v="20"/>
      <x v="2"/>
      <x v="62"/>
      <x v="133"/>
      <x v="13"/>
      <x/>
      <x v="74"/>
      <x v="21"/>
      <x v="83"/>
      <x v="83"/>
      <x v="61"/>
      <x v="1"/>
    </i>
    <i>
      <x v="21"/>
      <x v="2"/>
      <x v="83"/>
      <x v="50"/>
      <x v="14"/>
      <x/>
      <x v="52"/>
      <x v="61"/>
      <x v="83"/>
      <x v="83"/>
      <x v="61"/>
      <x v="97"/>
    </i>
    <i>
      <x v="22"/>
      <x v="2"/>
      <x v="105"/>
      <x v="54"/>
      <x v="14"/>
      <x/>
      <x v="89"/>
      <x v="42"/>
      <x v="83"/>
      <x v="83"/>
      <x v="61"/>
      <x v="67"/>
    </i>
    <i>
      <x v="23"/>
      <x v="1"/>
      <x v="53"/>
      <x v="116"/>
      <x v="18"/>
      <x/>
      <x v="141"/>
      <x v="15"/>
      <x v="83"/>
      <x v="83"/>
      <x v="61"/>
      <x v="4"/>
    </i>
    <i>
      <x v="24"/>
      <x v="1"/>
      <x v="52"/>
      <x v="99"/>
      <x v="18"/>
      <x/>
      <x v="138"/>
      <x v="19"/>
      <x v="83"/>
      <x v="83"/>
      <x v="61"/>
      <x v="9"/>
    </i>
    <i>
      <x v="25"/>
      <x v="1"/>
      <x v="48"/>
      <x v="82"/>
      <x v="18"/>
      <x/>
      <x v="135"/>
      <x v="25"/>
      <x v="83"/>
      <x v="83"/>
      <x v="61"/>
      <x v="28"/>
    </i>
    <i>
      <x v="26"/>
      <x v="1"/>
      <x v="51"/>
      <x v="42"/>
      <x v="19"/>
      <x/>
      <x v="116"/>
      <x v="63"/>
      <x v="83"/>
      <x v="83"/>
      <x v="61"/>
      <x v="98"/>
    </i>
    <i>
      <x v="27"/>
      <x v="1"/>
      <x v="47"/>
      <x v="60"/>
      <x v="19"/>
      <x/>
      <x v="136"/>
      <x v="34"/>
      <x v="83"/>
      <x v="83"/>
      <x v="61"/>
      <x v="74"/>
    </i>
    <i>
      <x v="28"/>
      <x v="1"/>
      <x v="44"/>
      <x v="57"/>
      <x v="19"/>
      <x/>
      <x v="127"/>
      <x v="53"/>
      <x v="83"/>
      <x v="83"/>
      <x v="61"/>
      <x v="90"/>
    </i>
    <i>
      <x v="29"/>
      <x v="1"/>
      <x v="6"/>
      <x v="35"/>
      <x v="15"/>
      <x/>
      <x v="115"/>
      <x v="50"/>
      <x v="83"/>
      <x v="83"/>
      <x v="61"/>
      <x v="100"/>
    </i>
    <i>
      <x v="30"/>
      <x v="1"/>
      <x v="33"/>
      <x v="45"/>
      <x v="20"/>
      <x/>
      <x v="111"/>
      <x v="66"/>
      <x v="83"/>
      <x v="83"/>
      <x v="61"/>
      <x v="102"/>
    </i>
    <i>
      <x v="31"/>
      <x v="1"/>
      <x v="29"/>
      <x v="43"/>
      <x v="20"/>
      <x/>
      <x v="120"/>
      <x v="85"/>
      <x v="83"/>
      <x v="83"/>
      <x v="61"/>
      <x v="106"/>
    </i>
    <i>
      <x v="32"/>
      <x v="1"/>
      <x v="24"/>
      <x v="59"/>
      <x v="21"/>
      <x/>
      <x v="114"/>
      <x v="75"/>
      <x v="83"/>
      <x v="83"/>
      <x v="61"/>
      <x v="89"/>
    </i>
    <i>
      <x v="33"/>
      <x v="1"/>
      <x v="22"/>
      <x v="68"/>
      <x v="21"/>
      <x/>
      <x v="118"/>
      <x v="49"/>
      <x v="83"/>
      <x v="83"/>
      <x v="61"/>
      <x v="84"/>
    </i>
    <i>
      <x v="34"/>
      <x v="1"/>
      <x v="23"/>
      <x v="84"/>
      <x v="21"/>
      <x/>
      <x v="130"/>
      <x v="36"/>
      <x v="83"/>
      <x v="83"/>
      <x v="61"/>
      <x v="61"/>
    </i>
    <i>
      <x v="35"/>
      <x v="1"/>
      <x v="58"/>
      <x v="36"/>
      <x v="16"/>
      <x/>
      <x v="38"/>
      <x v="79"/>
      <x v="83"/>
      <x v="83"/>
      <x v="61"/>
      <x v="80"/>
    </i>
    <i>
      <x v="36"/>
      <x v="1"/>
      <x v="16"/>
      <x v="77"/>
      <x v="22"/>
      <x/>
      <x v="139"/>
      <x v="32"/>
      <x v="83"/>
      <x v="83"/>
      <x v="61"/>
      <x v="5"/>
    </i>
    <i>
      <x v="37"/>
      <x v="1"/>
      <x v="15"/>
      <x v="109"/>
      <x v="22"/>
      <x/>
      <x v="142"/>
      <x v="10"/>
      <x v="83"/>
      <x v="83"/>
      <x v="61"/>
      <x v="2"/>
    </i>
    <i>
      <x v="38"/>
      <x v="1"/>
      <x v="9"/>
      <x v="32"/>
      <x v="23"/>
      <x/>
      <x v="131"/>
      <x v="31"/>
      <x v="83"/>
      <x v="83"/>
      <x v="61"/>
      <x v="108"/>
    </i>
    <i>
      <x v="39"/>
      <x v="1"/>
      <x v="11"/>
      <x v="34"/>
      <x v="23"/>
      <x/>
      <x v="134"/>
      <x v="27"/>
      <x v="83"/>
      <x v="83"/>
      <x v="61"/>
      <x v="103"/>
    </i>
    <i>
      <x v="40"/>
      <x v="1"/>
      <x v="5"/>
      <x v="41"/>
      <x v="24"/>
      <x/>
      <x v="133"/>
      <x v="9"/>
      <x v="83"/>
      <x v="83"/>
      <x v="61"/>
      <x v="93"/>
    </i>
    <i>
      <x v="41"/>
      <x v="1"/>
      <x v="4"/>
      <x v="49"/>
      <x v="24"/>
      <x/>
      <x v="144"/>
      <x v="4"/>
      <x v="83"/>
      <x v="83"/>
      <x v="61"/>
      <x v="5"/>
    </i>
    <i>
      <x v="42"/>
      <x v="1"/>
      <x v="3"/>
      <x v="61"/>
      <x v="24"/>
      <x/>
      <x v="145"/>
      <x v="2"/>
      <x v="83"/>
      <x v="83"/>
      <x v="61"/>
      <x v="3"/>
    </i>
    <i>
      <x v="43"/>
      <x v="1"/>
      <x v="2"/>
      <x v="23"/>
      <x v="25"/>
      <x/>
      <x v="124"/>
      <x v="71"/>
      <x v="83"/>
      <x v="83"/>
      <x v="61"/>
      <x v="71"/>
    </i>
    <i>
      <x v="44"/>
      <x v="1"/>
      <x v="1"/>
      <x v="22"/>
      <x v="25"/>
      <x/>
      <x v="124"/>
      <x v="71"/>
      <x v="83"/>
      <x v="83"/>
      <x v="61"/>
      <x v="77"/>
    </i>
    <i>
      <x v="45"/>
      <x v="1"/>
      <x/>
      <x v="20"/>
      <x v="25"/>
      <x/>
      <x v="101"/>
      <x v="79"/>
      <x v="83"/>
      <x v="83"/>
      <x v="61"/>
      <x v="30"/>
    </i>
    <i>
      <x v="46"/>
      <x v="1"/>
      <x v="56"/>
      <x v="88"/>
      <x v="17"/>
      <x/>
      <x v="128"/>
      <x v="36"/>
      <x v="83"/>
      <x v="83"/>
      <x v="61"/>
      <x v="68"/>
    </i>
    <i>
      <x v="47"/>
      <x v="1"/>
      <x v="57"/>
      <x v="89"/>
      <x v="17"/>
      <x/>
      <x v="128"/>
      <x v="36"/>
      <x v="83"/>
      <x v="83"/>
      <x v="61"/>
      <x v="63"/>
    </i>
    <i>
      <x v="48"/>
      <x v="1"/>
      <x v="60"/>
      <x v="101"/>
      <x v="17"/>
      <x/>
      <x v="126"/>
      <x v="44"/>
      <x v="83"/>
      <x v="83"/>
      <x v="61"/>
      <x v="44"/>
    </i>
    <i>
      <x v="49"/>
      <x v="1"/>
      <x v="63"/>
      <x v="115"/>
      <x v="17"/>
      <x/>
      <x v="132"/>
      <x v="32"/>
      <x v="83"/>
      <x v="83"/>
      <x v="61"/>
      <x v="20"/>
    </i>
    <i>
      <x v="50"/>
      <x v="3"/>
      <x v="37"/>
      <x v="46"/>
      <x v="31"/>
      <x/>
      <x v="104"/>
      <x v="52"/>
      <x v="83"/>
      <x v="83"/>
      <x v="61"/>
      <x v="85"/>
    </i>
    <i>
      <x v="51"/>
      <x v="3"/>
      <x v="34"/>
      <x v="31"/>
      <x v="31"/>
      <x/>
      <x v="71"/>
      <x v="70"/>
      <x v="83"/>
      <x v="83"/>
      <x v="61"/>
      <x v="92"/>
    </i>
    <i>
      <x v="52"/>
      <x v="3"/>
      <x v="39"/>
      <x v="29"/>
      <x v="31"/>
      <x/>
      <x v="88"/>
      <x v="60"/>
      <x v="83"/>
      <x v="83"/>
      <x v="61"/>
      <x v="96"/>
    </i>
    <i>
      <x v="53"/>
      <x v="3"/>
      <x v="66"/>
      <x v="71"/>
      <x v="29"/>
      <x/>
      <x v="34"/>
      <x v="37"/>
      <x v="83"/>
      <x v="83"/>
      <x v="61"/>
      <x v="65"/>
    </i>
    <i>
      <x v="54"/>
      <x v="3"/>
      <x v="65"/>
      <x v="108"/>
      <x v="29"/>
      <x/>
      <x v="35"/>
      <x v="95"/>
      <x v="83"/>
      <x v="83"/>
      <x v="61"/>
      <x v="12"/>
    </i>
    <i>
      <x v="55"/>
      <x v="3"/>
      <x v="72"/>
      <x v="114"/>
      <x v="29"/>
      <x/>
      <x v="26"/>
      <x v="82"/>
      <x v="83"/>
      <x v="83"/>
      <x v="61"/>
      <x v="55"/>
    </i>
    <i>
      <x v="56"/>
      <x v="3"/>
      <x v="73"/>
      <x v="86"/>
      <x v="29"/>
      <x/>
      <x v="22"/>
      <x v="73"/>
      <x v="83"/>
      <x v="83"/>
      <x v="61"/>
      <x v="44"/>
    </i>
    <i>
      <x v="57"/>
      <x v="3"/>
      <x v="13"/>
      <x v="30"/>
      <x v="26"/>
      <x/>
      <x v="63"/>
      <x v="57"/>
      <x v="83"/>
      <x v="83"/>
      <x v="61"/>
      <x v="8"/>
    </i>
    <i>
      <x v="58"/>
      <x v="3"/>
      <x v="50"/>
      <x v="58"/>
      <x v="30"/>
      <x/>
      <x v="70"/>
      <x v="38"/>
      <x v="83"/>
      <x v="83"/>
      <x v="61"/>
      <x v="72"/>
    </i>
    <i>
      <x v="59"/>
      <x v="3"/>
      <x v="25"/>
      <x v="33"/>
      <x v="32"/>
      <x/>
      <x v="87"/>
      <x v="77"/>
      <x v="83"/>
      <x v="83"/>
      <x v="61"/>
      <x v="83"/>
    </i>
    <i>
      <x v="60"/>
      <x v="3"/>
      <x v="30"/>
      <x v="51"/>
      <x v="31"/>
      <x/>
      <x v="109"/>
      <x v="47"/>
      <x v="83"/>
      <x v="83"/>
      <x v="61"/>
      <x v="72"/>
    </i>
    <i>
      <x v="61"/>
      <x v="3"/>
      <x v="64"/>
      <x v="52"/>
      <x v="27"/>
      <x/>
      <x v="27"/>
      <x v="65"/>
      <x v="83"/>
      <x v="83"/>
      <x v="61"/>
      <x v="72"/>
    </i>
    <i>
      <x v="62"/>
      <x v="3"/>
      <x v="71"/>
      <x v="65"/>
      <x v="28"/>
      <x/>
      <x v="21"/>
      <x v="75"/>
      <x v="83"/>
      <x v="83"/>
      <x v="61"/>
      <x v="80"/>
    </i>
    <i>
      <x v="63"/>
      <x v="3"/>
      <x v="106"/>
      <x v="75"/>
      <x v="28"/>
      <x/>
      <x v="5"/>
      <x v="90"/>
      <x v="83"/>
      <x v="83"/>
      <x v="61"/>
      <x v="44"/>
    </i>
    <i>
      <x v="64"/>
      <x v="3"/>
      <x v="74"/>
      <x v="66"/>
      <x v="28"/>
      <x/>
      <x v="24"/>
      <x v="75"/>
      <x v="83"/>
      <x v="83"/>
      <x v="61"/>
      <x v="80"/>
    </i>
    <i>
      <x v="65"/>
      <x/>
      <x v="82"/>
      <x v="53"/>
      <x v="36"/>
      <x/>
      <x v="43"/>
      <x v="56"/>
      <x v="6"/>
      <x v="74"/>
      <x v="52"/>
      <x v="95"/>
    </i>
    <i>
      <x v="66"/>
      <x/>
      <x v="84"/>
      <x v="98"/>
      <x v="36"/>
      <x/>
      <x v="54"/>
      <x v="52"/>
      <x v="30"/>
      <x v="63"/>
      <x v="39"/>
      <x v="45"/>
    </i>
    <i>
      <x v="67"/>
      <x/>
      <x v="86"/>
      <x v="123"/>
      <x v="37"/>
      <x/>
      <x v="29"/>
      <x v="67"/>
      <x v="38"/>
      <x v="52"/>
      <x v="7"/>
      <x v="82"/>
    </i>
    <i>
      <x v="68"/>
      <x/>
      <x v="75"/>
      <x v="150"/>
      <x v="37"/>
      <x/>
      <x v="50"/>
      <x v="35"/>
      <x v="7"/>
      <x v="80"/>
      <x v="28"/>
      <x v="19"/>
    </i>
    <i>
      <x v="69"/>
      <x/>
      <x v="98"/>
      <x v="97"/>
      <x v="38"/>
      <x/>
      <x v="55"/>
      <x v="49"/>
      <x v="27"/>
      <x v="65"/>
      <x v="40"/>
      <x v="30"/>
    </i>
    <i>
      <x v="70"/>
      <x/>
      <x v="104"/>
      <x v="74"/>
      <x v="38"/>
      <x/>
      <x v="57"/>
      <x v="46"/>
      <x v="56"/>
      <x v="33"/>
      <x v="19"/>
      <x v="46"/>
    </i>
    <i>
      <x v="71"/>
      <x/>
      <x v="104"/>
      <x v="74"/>
      <x v="38"/>
      <x/>
      <x v="53"/>
      <x v="47"/>
      <x v="47"/>
      <x v="43"/>
      <x/>
      <x v="50"/>
    </i>
    <i>
      <x v="72"/>
      <x/>
      <x v="46"/>
      <x v="67"/>
      <x v="33"/>
      <x/>
      <x v="129"/>
      <x v="24"/>
      <x v="33"/>
      <x v="59"/>
      <x v="26"/>
      <x v="8"/>
    </i>
    <i>
      <x v="73"/>
      <x/>
      <x v="118"/>
      <x v="38"/>
      <x v="42"/>
      <x/>
      <x v="31"/>
      <x v="39"/>
      <x v="59"/>
      <x v="27"/>
      <x/>
      <x v="87"/>
    </i>
    <i>
      <x v="74"/>
      <x/>
      <x v="140"/>
      <x v="47"/>
      <x v="42"/>
      <x/>
      <x v="25"/>
      <x v="75"/>
      <x v="65"/>
      <x v="19"/>
      <x/>
      <x v="85"/>
    </i>
    <i>
      <x v="75"/>
      <x/>
      <x v="133"/>
      <x v="72"/>
      <x v="41"/>
      <x/>
      <x v="57"/>
      <x v="46"/>
      <x v="64"/>
      <x v="20"/>
      <x v="22"/>
      <x v="54"/>
    </i>
    <i>
      <x v="76"/>
      <x/>
      <x v="122"/>
      <x v="95"/>
      <x v="41"/>
      <x/>
      <x v="53"/>
      <x v="47"/>
      <x v="41"/>
      <x v="49"/>
      <x v="33"/>
      <x v="32"/>
    </i>
    <i>
      <x v="77"/>
      <x/>
      <x v="103"/>
      <x v="149"/>
      <x v="40"/>
      <x/>
      <x v="10"/>
      <x v="64"/>
      <x v="17"/>
      <x v="75"/>
      <x v="3"/>
      <x v="70"/>
    </i>
    <i>
      <x v="78"/>
      <x/>
      <x v="123"/>
      <x v="158"/>
      <x v="39"/>
      <x/>
      <x v="7"/>
      <x v="87"/>
      <x v="72"/>
      <x v="12"/>
      <x v="1"/>
      <x v="86"/>
    </i>
    <i>
      <x v="79"/>
      <x/>
      <x v="49"/>
      <x v="48"/>
      <x v="33"/>
      <x/>
      <x v="97"/>
      <x v="16"/>
      <x v="44"/>
      <x v="46"/>
      <x v="30"/>
      <x v="80"/>
    </i>
    <i>
      <x v="80"/>
      <x/>
      <x v="137"/>
      <x v="146"/>
      <x v="47"/>
      <x/>
      <x v="15"/>
      <x v="69"/>
      <x v="66"/>
      <x v="17"/>
      <x v="11"/>
      <x v="60"/>
    </i>
    <i>
      <x v="81"/>
      <x/>
      <x v="124"/>
      <x v="124"/>
      <x v="45"/>
      <x/>
      <x v="6"/>
      <x v="86"/>
      <x v="69"/>
      <x v="15"/>
      <x/>
      <x v="75"/>
    </i>
    <i>
      <x v="82"/>
      <x/>
      <x v="142"/>
      <x v="87"/>
      <x v="43"/>
      <x/>
      <x v="8"/>
      <x v="84"/>
      <x v="49"/>
      <x v="41"/>
      <x/>
      <x v="38"/>
    </i>
    <i>
      <x v="83"/>
      <x/>
      <x v="150"/>
      <x v="69"/>
      <x v="43"/>
      <x/>
      <x v="39"/>
      <x v="62"/>
      <x v="68"/>
      <x v="16"/>
      <x/>
      <x v="65"/>
    </i>
    <i>
      <x v="84"/>
      <x/>
      <x v="155"/>
      <x v="70"/>
      <x v="43"/>
      <x/>
      <x v="49"/>
      <x v="48"/>
      <x v="74"/>
      <x v="10"/>
      <x/>
      <x v="79"/>
    </i>
    <i>
      <x v="85"/>
      <x/>
      <x v="55"/>
      <x v="94"/>
      <x v="34"/>
      <x/>
      <x v="83"/>
      <x v="41"/>
      <x v="19"/>
      <x v="72"/>
      <x v="5"/>
      <x v="13"/>
    </i>
    <i>
      <x v="86"/>
      <x/>
      <x v="152"/>
      <x v="157"/>
      <x v="46"/>
      <x/>
      <x v="9"/>
      <x v="83"/>
      <x v="53"/>
      <x v="34"/>
      <x v="29"/>
      <x v="43"/>
    </i>
    <i>
      <x v="87"/>
      <x/>
      <x v="156"/>
      <x v="125"/>
      <x v="44"/>
      <x/>
      <x v="14"/>
      <x v="81"/>
      <x v="13"/>
      <x v="66"/>
      <x v="49"/>
      <x v="15"/>
    </i>
    <i>
      <x v="88"/>
      <x/>
      <x v="159"/>
      <x v="107"/>
      <x v="44"/>
      <x/>
      <x v="23"/>
      <x v="74"/>
      <x v="76"/>
      <x v="8"/>
      <x/>
      <x v="88"/>
    </i>
    <i>
      <x v="89"/>
      <x/>
      <x v="157"/>
      <x v="137"/>
      <x v="46"/>
      <x/>
      <x v="23"/>
      <x v="74"/>
      <x v="58"/>
      <x v="29"/>
      <x/>
      <x v="18"/>
    </i>
    <i>
      <x v="90"/>
      <x/>
      <x v="151"/>
      <x v="159"/>
      <x v="47"/>
      <x/>
      <x v="2"/>
      <x v="72"/>
      <x v="63"/>
      <x v="22"/>
      <x/>
      <x v="74"/>
    </i>
    <i>
      <x v="91"/>
      <x/>
      <x v="132"/>
      <x v="160"/>
      <x v="47"/>
      <x/>
      <x v="4"/>
      <x v="73"/>
      <x v="24"/>
      <x v="28"/>
      <x v="55"/>
      <x v="94"/>
    </i>
    <i>
      <x v="92"/>
      <x/>
      <x v="61"/>
      <x v="132"/>
      <x v="34"/>
      <x/>
      <x v="44"/>
      <x v="49"/>
      <x v="2"/>
      <x v="82"/>
      <x/>
      <x/>
    </i>
    <i>
      <x v="93"/>
      <x/>
      <x v="69"/>
      <x v="96"/>
      <x v="35"/>
      <x/>
      <x v="61"/>
      <x v="50"/>
      <x v="45"/>
      <x v="44"/>
      <x/>
      <x v="55"/>
    </i>
    <i>
      <x v="94"/>
      <x/>
      <x v="70"/>
      <x v="76"/>
      <x v="35"/>
      <x/>
      <x v="62"/>
      <x v="51"/>
      <x v="34"/>
      <x v="60"/>
      <x v="21"/>
      <x v="83"/>
    </i>
    <i>
      <x v="95"/>
      <x v="6"/>
      <x v="109"/>
      <x v="127"/>
      <x v="56"/>
      <x/>
      <x v="77"/>
      <x v="47"/>
      <x v="26"/>
      <x v="64"/>
      <x v="43"/>
      <x v="48"/>
    </i>
    <i>
      <x v="96"/>
      <x v="6"/>
      <x v="111"/>
      <x v="138"/>
      <x v="53"/>
      <x/>
      <x v="20"/>
      <x v="78"/>
      <x v="25"/>
      <x v="67"/>
      <x v="36"/>
      <x v="56"/>
    </i>
    <i>
      <x v="97"/>
      <x v="6"/>
      <x v="107"/>
      <x v="152"/>
      <x v="55"/>
      <x/>
      <x v="13"/>
      <x v="81"/>
      <x v="14"/>
      <x v="77"/>
      <x v="17"/>
      <x v="78"/>
    </i>
    <i>
      <x v="98"/>
      <x v="6"/>
      <x v="119"/>
      <x v="144"/>
      <x v="54"/>
      <x/>
      <x v="28"/>
      <x v="69"/>
      <x v="46"/>
      <x v="42"/>
      <x v="12"/>
      <x v="76"/>
    </i>
    <i>
      <x v="99"/>
      <x v="6"/>
      <x v="129"/>
      <x v="128"/>
      <x v="56"/>
      <x/>
      <x v="41"/>
      <x v="54"/>
      <x v="61"/>
      <x v="25"/>
      <x v="6"/>
      <x v="55"/>
    </i>
    <i>
      <x v="100"/>
      <x v="6"/>
      <x v="127"/>
      <x v="141"/>
      <x v="53"/>
      <x/>
      <x v="32"/>
      <x v="64"/>
      <x v="37"/>
      <x v="21"/>
      <x v="50"/>
      <x v="69"/>
    </i>
    <i>
      <x v="101"/>
      <x v="6"/>
      <x v="125"/>
      <x v="154"/>
      <x v="55"/>
      <x/>
      <x v="37"/>
      <x v="59"/>
      <x v="18"/>
      <x v="73"/>
      <x v="16"/>
      <x v="66"/>
    </i>
    <i>
      <x v="102"/>
      <x v="6"/>
      <x v="141"/>
      <x v="136"/>
      <x v="54"/>
      <x/>
      <x v="45"/>
      <x v="55"/>
      <x v="23"/>
      <x v="62"/>
      <x v="46"/>
      <x v="40"/>
    </i>
    <i>
      <x v="103"/>
      <x v="6"/>
      <x v="139"/>
      <x v="148"/>
      <x v="54"/>
      <x/>
      <x v="39"/>
      <x v="58"/>
      <x v="57"/>
      <x v="30"/>
      <x v="38"/>
      <x v="49"/>
    </i>
    <i>
      <x v="104"/>
      <x v="6"/>
      <x v="147"/>
      <x v="131"/>
      <x v="57"/>
      <x/>
      <x v="36"/>
      <x v="57"/>
      <x v="32"/>
      <x v="53"/>
      <x v="41"/>
      <x v="29"/>
    </i>
    <i>
      <x v="105"/>
      <x v="6"/>
      <x v="145"/>
      <x v="142"/>
      <x v="53"/>
      <x/>
      <x v="42"/>
      <x v="55"/>
      <x v="10"/>
      <x v="68"/>
      <x v="48"/>
      <x v="21"/>
    </i>
    <i>
      <x v="106"/>
      <x v="6"/>
      <x v="144"/>
      <x v="155"/>
      <x v="55"/>
      <x/>
      <x v="46"/>
      <x v="57"/>
      <x v="31"/>
      <x v="55"/>
      <x v="44"/>
      <x v="51"/>
    </i>
    <i>
      <x v="107"/>
      <x v="6"/>
      <x v="79"/>
      <x v="85"/>
      <x v="48"/>
      <x/>
      <x v="119"/>
      <x v="14"/>
      <x v="16"/>
      <x v="40"/>
      <x v="53"/>
      <x v="32"/>
    </i>
    <i>
      <x v="108"/>
      <x v="6"/>
      <x v="78"/>
      <x v="105"/>
      <x v="50"/>
      <x/>
      <x v="107"/>
      <x v="19"/>
      <x v="20"/>
      <x v="70"/>
      <x v="37"/>
      <x v="36"/>
    </i>
    <i>
      <x v="109"/>
      <x v="6"/>
      <x v="81"/>
      <x v="117"/>
      <x v="51"/>
      <x/>
      <x v="76"/>
      <x v="40"/>
      <x v="29"/>
      <x v="56"/>
      <x v="45"/>
      <x v="77"/>
    </i>
    <i>
      <x v="110"/>
      <x v="6"/>
      <x v="89"/>
      <x v="93"/>
      <x v="49"/>
      <x/>
      <x v="106"/>
      <x v="19"/>
      <x v="11"/>
      <x v="61"/>
      <x v="51"/>
      <x v="22"/>
    </i>
    <i>
      <x v="111"/>
      <x v="6"/>
      <x v="87"/>
      <x v="110"/>
      <x v="52"/>
      <x/>
      <x v="59"/>
      <x v="49"/>
      <x v="9"/>
      <x v="79"/>
      <x v="24"/>
      <x v="17"/>
    </i>
    <i>
      <x v="112"/>
      <x v="6"/>
      <x v="91"/>
      <x v="80"/>
      <x v="49"/>
      <x/>
      <x v="105"/>
      <x v="17"/>
      <x v="22"/>
      <x v="69"/>
      <x v="13"/>
      <x v="25"/>
    </i>
    <i>
      <x v="113"/>
      <x v="6"/>
      <x v="95"/>
      <x v="100"/>
      <x v="50"/>
      <x/>
      <x v="66"/>
      <x v="45"/>
      <x v="21"/>
      <x v="71"/>
      <x v="14"/>
      <x v="37"/>
    </i>
    <i>
      <x v="114"/>
      <x v="6"/>
      <x v="97"/>
      <x v="118"/>
      <x v="56"/>
      <x/>
      <x v="86"/>
      <x v="34"/>
      <x v="4"/>
      <x v="81"/>
      <x v="32"/>
      <x v="11"/>
    </i>
    <i>
      <x v="115"/>
      <x v="6"/>
      <x v="100"/>
      <x v="92"/>
      <x v="49"/>
      <x/>
      <x v="60"/>
      <x v="48"/>
      <x v="36"/>
      <x v="57"/>
      <x v="10"/>
      <x v="36"/>
    </i>
    <i>
      <x v="116"/>
      <x v="6"/>
      <x v="101"/>
      <x v="111"/>
      <x v="52"/>
      <x/>
      <x v="40"/>
      <x v="60"/>
      <x v="3"/>
      <x v="54"/>
      <x v="57"/>
      <x v="14"/>
    </i>
    <i>
      <x v="117"/>
      <x v="6"/>
      <x v="116"/>
      <x v="79"/>
      <x v="52"/>
      <x/>
      <x v="117"/>
      <x v="18"/>
      <x v="50"/>
      <x v="38"/>
      <x v="9"/>
      <x v="53"/>
    </i>
    <i>
      <x v="118"/>
      <x v="6"/>
      <x v="114"/>
      <x v="104"/>
      <x v="52"/>
      <x/>
      <x v="42"/>
      <x v="59"/>
      <x v="43"/>
      <x v="48"/>
      <x v="23"/>
      <x v="59"/>
    </i>
    <i>
      <x v="119"/>
      <x v="6"/>
      <x v="116"/>
      <x v="122"/>
      <x v="57"/>
      <x/>
      <x v="51"/>
      <x v="53"/>
      <x v="35"/>
      <x v="58"/>
      <x v="15"/>
      <x v="46"/>
    </i>
    <i>
      <x v="120"/>
      <x v="5"/>
      <x v="8"/>
      <x v="40"/>
      <x v="72"/>
      <x/>
      <x v="75"/>
      <x v="48"/>
      <x v="83"/>
      <x v="83"/>
      <x v="61"/>
      <x v="99"/>
    </i>
    <i>
      <x v="121"/>
      <x v="5"/>
      <x v="10"/>
      <x v="21"/>
      <x v="71"/>
      <x/>
      <x v="76"/>
      <x v="53"/>
      <x v="83"/>
      <x v="83"/>
      <x v="61"/>
      <x v="96"/>
    </i>
    <i>
      <x v="122"/>
      <x v="5"/>
      <x v="68"/>
      <x/>
      <x v="59"/>
      <x/>
      <x v="10"/>
      <x v="96"/>
      <x v="83"/>
      <x v="83"/>
      <x v="61"/>
      <x v="109"/>
    </i>
    <i>
      <x v="123"/>
      <x v="5"/>
      <x v="19"/>
      <x v="11"/>
      <x v="69"/>
      <x/>
      <x v="121"/>
      <x v="1"/>
      <x/>
      <x v="18"/>
      <x v="59"/>
      <x v="18"/>
    </i>
    <i>
      <x v="124"/>
      <x v="5"/>
      <x v="41"/>
      <x v="63"/>
      <x v="67"/>
      <x/>
      <x v="113"/>
      <x v="27"/>
      <x v="51"/>
      <x v="36"/>
      <x v="34"/>
      <x v="91"/>
    </i>
    <i>
      <x v="125"/>
      <x v="5"/>
      <x v="45"/>
      <x v="24"/>
      <x v="67"/>
      <x/>
      <x v="92"/>
      <x v="40"/>
      <x v="62"/>
      <x v="23"/>
      <x v="3"/>
      <x v="104"/>
    </i>
    <i>
      <x v="126"/>
      <x v="5"/>
      <x v="35"/>
      <x v="15"/>
      <x v="68"/>
      <x/>
      <x v="79"/>
      <x v="83"/>
      <x v="83"/>
      <x v="83"/>
      <x v="61"/>
      <x v="107"/>
    </i>
    <i>
      <x v="127"/>
      <x v="5"/>
      <x v="27"/>
      <x v="13"/>
      <x v="68"/>
      <x/>
      <x v="48"/>
      <x v="91"/>
      <x v="79"/>
      <x v="4"/>
      <x/>
      <x v="92"/>
    </i>
    <i>
      <x v="128"/>
      <x v="5"/>
      <x v="28"/>
      <x v="37"/>
      <x v="70"/>
      <x/>
      <x v="82"/>
      <x v="80"/>
      <x v="78"/>
      <x v="6"/>
      <x/>
      <x v="110"/>
    </i>
    <i>
      <x v="129"/>
      <x v="5"/>
      <x v="31"/>
      <x v="56"/>
      <x v="70"/>
      <x/>
      <x v="123"/>
      <x v="20"/>
      <x v="8"/>
      <x v="50"/>
      <x v="56"/>
      <x v="32"/>
    </i>
    <i>
      <x v="130"/>
      <x v="5"/>
      <x v="14"/>
      <x v="17"/>
      <x v="69"/>
      <x/>
      <x v="125"/>
      <x v="8"/>
      <x v="12"/>
      <x v="78"/>
      <x v="1"/>
      <x v="75"/>
    </i>
    <i>
      <x v="131"/>
      <x v="5"/>
      <x v="21"/>
      <x v="19"/>
      <x v="58"/>
      <x/>
      <x v="80"/>
      <x v="76"/>
      <x v="83"/>
      <x v="83"/>
      <x v="61"/>
      <x v="96"/>
    </i>
    <i>
      <x v="132"/>
      <x v="5"/>
      <x v="163"/>
      <x v="2"/>
      <x v="64"/>
      <x/>
      <x v="47"/>
      <x v="101"/>
      <x v="81"/>
      <x v="2"/>
      <x/>
      <x v="119"/>
    </i>
    <i>
      <x v="133"/>
      <x v="5"/>
      <x v="162"/>
      <x v="9"/>
      <x v="65"/>
      <x/>
      <x v="30"/>
      <x v="92"/>
      <x v="82"/>
      <x/>
      <x v="3"/>
      <x v="117"/>
    </i>
    <i>
      <x v="134"/>
      <x v="5"/>
      <x v="136"/>
      <x v="6"/>
      <x v="66"/>
      <x/>
      <x v="39"/>
      <x v="94"/>
      <x v="42"/>
      <x v="32"/>
      <x v="47"/>
      <x v="116"/>
    </i>
    <i>
      <x v="135"/>
      <x v="5"/>
      <x v="54"/>
      <x v="164"/>
      <x v="60"/>
      <x/>
      <x v="121"/>
      <x/>
      <x v="48"/>
      <x v="39"/>
      <x v="25"/>
      <x v="68"/>
    </i>
    <i>
      <x v="136"/>
      <x v="5"/>
      <x v="160"/>
      <x v="8"/>
      <x v="62"/>
      <x/>
      <x v="19"/>
      <x v="6"/>
      <x v="80"/>
      <x v="3"/>
      <x/>
      <x v="80"/>
    </i>
    <i>
      <x v="137"/>
      <x v="5"/>
      <x v="153"/>
      <x v="162"/>
      <x v="61"/>
      <x/>
      <x v="17"/>
      <x v="11"/>
      <x v="60"/>
      <x v="26"/>
      <x v="4"/>
      <x v="55"/>
    </i>
    <i>
      <x v="138"/>
      <x v="5"/>
      <x v="130"/>
      <x v="161"/>
      <x v="61"/>
      <x/>
      <x v="16"/>
      <x v="16"/>
      <x v="70"/>
      <x v="13"/>
      <x v="8"/>
      <x v="80"/>
    </i>
    <i>
      <x v="139"/>
      <x v="5"/>
      <x v="149"/>
      <x v="165"/>
      <x v="63"/>
      <x/>
      <x v="33"/>
      <x v="3"/>
      <x v="54"/>
      <x v="37"/>
      <x/>
      <x v="6"/>
    </i>
    <i>
      <x v="140"/>
      <x v="5"/>
      <x v="161"/>
      <x v="163"/>
      <x v="62"/>
      <x/>
      <x v="11"/>
      <x v="80"/>
      <x v="67"/>
      <x v="14"/>
      <x v="27"/>
      <x v="114"/>
    </i>
    <i>
      <x v="141"/>
      <x v="7"/>
      <x v="112"/>
      <x v="126"/>
      <x v="73"/>
      <x/>
      <x v="91"/>
      <x v="26"/>
      <x v="26"/>
      <x v="64"/>
      <x v="43"/>
      <x v="39"/>
    </i>
    <i>
      <x v="142"/>
      <x v="7"/>
      <x v="110"/>
      <x v="139"/>
      <x v="77"/>
      <x/>
      <x v="69"/>
      <x v="38"/>
      <x v="25"/>
      <x v="67"/>
      <x v="36"/>
      <x v="64"/>
    </i>
    <i>
      <x v="143"/>
      <x v="7"/>
      <x v="108"/>
      <x v="151"/>
      <x v="77"/>
      <x/>
      <x v="65"/>
      <x v="46"/>
      <x v="14"/>
      <x v="77"/>
      <x v="17"/>
      <x v="81"/>
    </i>
    <i>
      <x v="144"/>
      <x v="7"/>
      <x v="121"/>
      <x v="134"/>
      <x v="74"/>
      <x/>
      <x v="89"/>
      <x v="29"/>
      <x v="39"/>
      <x v="51"/>
      <x v="18"/>
      <x v="58"/>
    </i>
    <i>
      <x v="145"/>
      <x v="7"/>
      <x v="120"/>
      <x v="145"/>
      <x v="76"/>
      <x/>
      <x v="58"/>
      <x v="53"/>
      <x v="46"/>
      <x v="42"/>
      <x v="12"/>
      <x v="70"/>
    </i>
    <i>
      <x v="146"/>
      <x v="7"/>
      <x v="131"/>
      <x v="129"/>
      <x v="73"/>
      <x/>
      <x v="68"/>
      <x v="41"/>
      <x v="61"/>
      <x v="25"/>
      <x v="6"/>
      <x v="62"/>
    </i>
    <i>
      <x v="147"/>
      <x v="7"/>
      <x v="128"/>
      <x v="140"/>
      <x v="74"/>
      <x/>
      <x v="85"/>
      <x v="14"/>
      <x v="37"/>
      <x v="21"/>
      <x v="50"/>
      <x v="65"/>
    </i>
    <i>
      <x v="148"/>
      <x v="7"/>
      <x v="126"/>
      <x v="153"/>
      <x v="75"/>
      <x/>
      <x v="56"/>
      <x v="54"/>
      <x v="18"/>
      <x v="73"/>
      <x v="16"/>
      <x v="57"/>
    </i>
    <i>
      <x v="149"/>
      <x v="7"/>
      <x v="141"/>
      <x v="135"/>
      <x v="74"/>
      <x/>
      <x v="64"/>
      <x v="44"/>
      <x v="23"/>
      <x v="62"/>
      <x v="46"/>
      <x v="34"/>
    </i>
    <i>
      <x v="150"/>
      <x v="7"/>
      <x v="138"/>
      <x v="147"/>
      <x v="75"/>
      <x/>
      <x v="60"/>
      <x v="47"/>
      <x v="57"/>
      <x v="30"/>
      <x v="38"/>
      <x v="49"/>
    </i>
    <i>
      <x v="151"/>
      <x v="7"/>
      <x v="148"/>
      <x v="130"/>
      <x v="73"/>
      <x/>
      <x v="72"/>
      <x v="38"/>
      <x v="32"/>
      <x v="53"/>
      <x v="41"/>
      <x v="25"/>
    </i>
    <i>
      <x v="152"/>
      <x v="7"/>
      <x v="146"/>
      <x v="143"/>
      <x v="74"/>
      <x/>
      <x v="67"/>
      <x v="43"/>
      <x v="10"/>
      <x v="68"/>
      <x v="48"/>
      <x v="35"/>
    </i>
    <i>
      <x v="153"/>
      <x v="7"/>
      <x v="143"/>
      <x v="156"/>
      <x v="75"/>
      <x/>
      <x v="62"/>
      <x v="43"/>
      <x v="31"/>
      <x v="55"/>
      <x v="44"/>
      <x v="47"/>
    </i>
    <i>
      <x v="154"/>
      <x v="7"/>
      <x v="76"/>
      <x v="83"/>
      <x v="69"/>
      <x/>
      <x v="94"/>
      <x v="27"/>
      <x v="16"/>
      <x v="40"/>
      <x v="53"/>
      <x v="31"/>
    </i>
    <i>
      <x v="155"/>
      <x v="7"/>
      <x v="77"/>
      <x v="106"/>
      <x v="70"/>
      <x/>
      <x v="96"/>
      <x v="30"/>
      <x v="20"/>
      <x v="70"/>
      <x v="37"/>
      <x v="33"/>
    </i>
    <i>
      <x v="156"/>
      <x v="7"/>
      <x v="80"/>
      <x v="119"/>
      <x v="72"/>
      <x/>
      <x v="95"/>
      <x v="31"/>
      <x v="29"/>
      <x v="56"/>
      <x v="45"/>
      <x v="73"/>
    </i>
    <i>
      <x v="157"/>
      <x v="7"/>
      <x v="88"/>
      <x v="91"/>
      <x v="70"/>
      <x/>
      <x v="90"/>
      <x v="33"/>
      <x v="11"/>
      <x v="61"/>
      <x v="51"/>
      <x v="24"/>
    </i>
    <i>
      <x v="158"/>
      <x v="7"/>
      <x v="90"/>
      <x v="112"/>
      <x v="71"/>
      <x/>
      <x v="120"/>
      <x v="13"/>
      <x v="9"/>
      <x v="79"/>
      <x v="24"/>
      <x v="16"/>
    </i>
    <i>
      <x v="159"/>
      <x v="7"/>
      <x v="93"/>
      <x v="81"/>
      <x v="69"/>
      <x/>
      <x v="87"/>
      <x v="35"/>
      <x v="22"/>
      <x v="69"/>
      <x v="13"/>
      <x v="26"/>
    </i>
    <i>
      <x v="160"/>
      <x v="7"/>
      <x v="96"/>
      <x v="103"/>
      <x v="71"/>
      <x/>
      <x v="100"/>
      <x v="29"/>
      <x v="21"/>
      <x v="71"/>
      <x v="14"/>
      <x v="23"/>
    </i>
    <i>
      <x v="161"/>
      <x v="7"/>
      <x v="94"/>
      <x v="120"/>
      <x v="72"/>
      <x/>
      <x v="122"/>
      <x v="12"/>
      <x v="4"/>
      <x v="81"/>
      <x v="32"/>
      <x v="10"/>
    </i>
    <i>
      <x v="162"/>
      <x v="7"/>
      <x v="102"/>
      <x v="90"/>
      <x v="69"/>
      <x/>
      <x v="78"/>
      <x v="37"/>
      <x v="36"/>
      <x v="57"/>
      <x v="10"/>
      <x v="40"/>
    </i>
    <i>
      <x v="163"/>
      <x v="7"/>
      <x v="99"/>
      <x v="113"/>
      <x v="71"/>
      <x/>
      <x v="110"/>
      <x v="21"/>
      <x v="3"/>
      <x v="54"/>
      <x v="57"/>
      <x v="7"/>
    </i>
    <i>
      <x v="164"/>
      <x v="7"/>
      <x v="113"/>
      <x v="78"/>
      <x v="68"/>
      <x/>
      <x v="73"/>
      <x v="41"/>
      <x v="50"/>
      <x v="38"/>
      <x v="9"/>
      <x v="42"/>
    </i>
    <i>
      <x v="165"/>
      <x v="7"/>
      <x v="117"/>
      <x v="102"/>
      <x v="70"/>
      <x/>
      <x v="93"/>
      <x v="28"/>
      <x v="43"/>
      <x v="48"/>
      <x v="23"/>
      <x v="52"/>
    </i>
    <i>
      <x v="166"/>
      <x v="7"/>
      <x v="115"/>
      <x v="121"/>
      <x v="72"/>
      <x/>
      <x v="102"/>
      <x v="23"/>
      <x v="35"/>
      <x v="58"/>
      <x v="15"/>
      <x v="41"/>
    </i>
  </rowItems>
  <colFields count="1">
    <field x="26"/>
  </colFields>
  <colItems count="5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2"/>
    </i>
    <i>
      <x v="33"/>
    </i>
    <i>
      <x v="34"/>
    </i>
    <i>
      <x v="35"/>
    </i>
    <i>
      <x v="36"/>
    </i>
    <i>
      <x v="37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1"/>
    </i>
    <i>
      <x v="52"/>
    </i>
    <i>
      <x v="53"/>
    </i>
    <i>
      <x v="55"/>
    </i>
    <i>
      <x v="56"/>
    </i>
    <i>
      <x v="57"/>
    </i>
    <i>
      <x v="58"/>
    </i>
    <i>
      <x v="59"/>
    </i>
    <i>
      <x v="60"/>
    </i>
  </colItems>
  <dataFields count="1">
    <dataField name="Sum of Count_per_1000sqM" fld="29" baseField="0" baseItem="0"/>
  </dataFields>
  <formats count="1140">
    <format dxfId="1139">
      <pivotArea dataOnly="0" labelOnly="1" fieldPosition="0">
        <references count="1">
          <reference field="26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138">
      <pivotArea dataOnly="0" labelOnly="1" fieldPosition="0">
        <references count="1">
          <reference field="26" count="5">
            <x v="50"/>
            <x v="51"/>
            <x v="52"/>
            <x v="53"/>
            <x v="54"/>
          </reference>
        </references>
      </pivotArea>
    </format>
    <format dxfId="1137">
      <pivotArea dataOnly="0" labelOnly="1" grandCol="1" outline="0" fieldPosition="0"/>
    </format>
    <format dxfId="1136">
      <pivotArea field="10" type="button" dataOnly="0" labelOnly="1" outline="0" axis="axisRow" fieldPosition="4"/>
    </format>
    <format dxfId="1135">
      <pivotArea dataOnly="0" labelOnly="1" outline="0" fieldPosition="0">
        <references count="5">
          <reference field="0" count="1" selected="0">
            <x v="0"/>
          </reference>
          <reference field="3" count="1" selected="0">
            <x v="4"/>
          </reference>
          <reference field="6" count="1" selected="0">
            <x v="85"/>
          </reference>
          <reference field="7" count="1" selected="0">
            <x v="3"/>
          </reference>
          <reference field="10" count="1">
            <x v="6"/>
          </reference>
        </references>
      </pivotArea>
    </format>
    <format dxfId="1134">
      <pivotArea dataOnly="0" labelOnly="1" outline="0" fieldPosition="0">
        <references count="5">
          <reference field="0" count="1" selected="0">
            <x v="1"/>
          </reference>
          <reference field="3" count="1" selected="0">
            <x v="4"/>
          </reference>
          <reference field="6" count="1" selected="0">
            <x v="92"/>
          </reference>
          <reference field="7" count="1" selected="0">
            <x v="12"/>
          </reference>
          <reference field="10" count="1">
            <x v="9"/>
          </reference>
        </references>
      </pivotArea>
    </format>
    <format dxfId="1133">
      <pivotArea dataOnly="0" labelOnly="1" outline="0" fieldPosition="0">
        <references count="5">
          <reference field="0" count="1" selected="0">
            <x v="2"/>
          </reference>
          <reference field="3" count="1" selected="0">
            <x v="4"/>
          </reference>
          <reference field="6" count="1" selected="0">
            <x v="20"/>
          </reference>
          <reference field="7" count="1" selected="0">
            <x v="18"/>
          </reference>
          <reference field="10" count="1">
            <x v="1"/>
          </reference>
        </references>
      </pivotArea>
    </format>
    <format dxfId="1132">
      <pivotArea dataOnly="0" labelOnly="1" outline="0" fieldPosition="0">
        <references count="5">
          <reference field="0" count="1" selected="0">
            <x v="3"/>
          </reference>
          <reference field="3" count="1" selected="0">
            <x v="4"/>
          </reference>
          <reference field="6" count="1" selected="0">
            <x v="32"/>
          </reference>
          <reference field="7" count="1" selected="0">
            <x v="55"/>
          </reference>
          <reference field="10" count="1">
            <x v="2"/>
          </reference>
        </references>
      </pivotArea>
    </format>
    <format dxfId="1131">
      <pivotArea dataOnly="0" labelOnly="1" outline="0" fieldPosition="0">
        <references count="5">
          <reference field="0" count="1" selected="0">
            <x v="4"/>
          </reference>
          <reference field="3" count="1" selected="0">
            <x v="4"/>
          </reference>
          <reference field="6" count="1" selected="0">
            <x v="42"/>
          </reference>
          <reference field="7" count="1" selected="0">
            <x v="62"/>
          </reference>
          <reference field="10" count="1">
            <x v="3"/>
          </reference>
        </references>
      </pivotArea>
    </format>
    <format dxfId="1130">
      <pivotArea dataOnly="0" labelOnly="1" outline="0" fieldPosition="0">
        <references count="5">
          <reference field="0" count="1" selected="0">
            <x v="6"/>
          </reference>
          <reference field="3" count="1" selected="0">
            <x v="4"/>
          </reference>
          <reference field="6" count="1" selected="0">
            <x v="36"/>
          </reference>
          <reference field="7" count="1" selected="0">
            <x v="16"/>
          </reference>
          <reference field="10" count="1">
            <x v="4"/>
          </reference>
        </references>
      </pivotArea>
    </format>
    <format dxfId="1129">
      <pivotArea dataOnly="0" labelOnly="1" outline="0" fieldPosition="0">
        <references count="5">
          <reference field="0" count="1" selected="0">
            <x v="8"/>
          </reference>
          <reference field="3" count="1" selected="0">
            <x v="4"/>
          </reference>
          <reference field="6" count="1" selected="0">
            <x v="18"/>
          </reference>
          <reference field="7" count="1" selected="0">
            <x v="10"/>
          </reference>
          <reference field="10" count="1">
            <x v="5"/>
          </reference>
        </references>
      </pivotArea>
    </format>
    <format dxfId="1128">
      <pivotArea dataOnly="0" labelOnly="1" outline="0" fieldPosition="0">
        <references count="5">
          <reference field="0" count="1" selected="0">
            <x v="9"/>
          </reference>
          <reference field="3" count="1" selected="0">
            <x v="4"/>
          </reference>
          <reference field="6" count="1" selected="0">
            <x v="135"/>
          </reference>
          <reference field="7" count="1" selected="0">
            <x v="7"/>
          </reference>
          <reference field="10" count="1">
            <x v="8"/>
          </reference>
        </references>
      </pivotArea>
    </format>
    <format dxfId="1127">
      <pivotArea dataOnly="0" labelOnly="1" outline="0" fieldPosition="0">
        <references count="5">
          <reference field="0" count="1" selected="0">
            <x v="11"/>
          </reference>
          <reference field="3" count="1" selected="0">
            <x v="4"/>
          </reference>
          <reference field="6" count="1" selected="0">
            <x v="7"/>
          </reference>
          <reference field="7" count="1" selected="0">
            <x v="39"/>
          </reference>
          <reference field="10" count="1">
            <x v="0"/>
          </reference>
        </references>
      </pivotArea>
    </format>
    <format dxfId="1126">
      <pivotArea dataOnly="0" labelOnly="1" outline="0" fieldPosition="0">
        <references count="5">
          <reference field="0" count="1" selected="0">
            <x v="12"/>
          </reference>
          <reference field="3" count="1" selected="0">
            <x v="4"/>
          </reference>
          <reference field="6" count="1" selected="0">
            <x v="154"/>
          </reference>
          <reference field="7" count="1" selected="0">
            <x v="4"/>
          </reference>
          <reference field="10" count="1">
            <x v="8"/>
          </reference>
        </references>
      </pivotArea>
    </format>
    <format dxfId="1125">
      <pivotArea dataOnly="0" labelOnly="1" outline="0" fieldPosition="0">
        <references count="5">
          <reference field="0" count="1" selected="0">
            <x v="13"/>
          </reference>
          <reference field="3" count="1" selected="0">
            <x v="4"/>
          </reference>
          <reference field="6" count="1" selected="0">
            <x v="158"/>
          </reference>
          <reference field="7" count="1" selected="0">
            <x v="1"/>
          </reference>
          <reference field="10" count="1">
            <x v="7"/>
          </reference>
        </references>
      </pivotArea>
    </format>
    <format dxfId="1124">
      <pivotArea dataOnly="0" labelOnly="1" outline="0" fieldPosition="0">
        <references count="5">
          <reference field="0" count="1" selected="0">
            <x v="14"/>
          </reference>
          <reference field="3" count="1" selected="0">
            <x v="2"/>
          </reference>
          <reference field="6" count="1" selected="0">
            <x v="12"/>
          </reference>
          <reference field="7" count="1" selected="0">
            <x v="26"/>
          </reference>
          <reference field="10" count="1">
            <x v="10"/>
          </reference>
        </references>
      </pivotArea>
    </format>
    <format dxfId="1123">
      <pivotArea dataOnly="0" labelOnly="1" outline="0" fieldPosition="0">
        <references count="5">
          <reference field="0" count="1" selected="0">
            <x v="16"/>
          </reference>
          <reference field="3" count="1" selected="0">
            <x v="2"/>
          </reference>
          <reference field="6" count="1" selected="0">
            <x v="38"/>
          </reference>
          <reference field="7" count="1" selected="0">
            <x v="64"/>
          </reference>
          <reference field="10" count="1">
            <x v="11"/>
          </reference>
        </references>
      </pivotArea>
    </format>
    <format dxfId="1122">
      <pivotArea dataOnly="0" labelOnly="1" outline="0" fieldPosition="0">
        <references count="5">
          <reference field="0" count="1" selected="0">
            <x v="17"/>
          </reference>
          <reference field="3" count="1" selected="0">
            <x v="2"/>
          </reference>
          <reference field="6" count="1" selected="0">
            <x v="40"/>
          </reference>
          <reference field="7" count="1" selected="0">
            <x v="25"/>
          </reference>
          <reference field="10" count="1">
            <x v="12"/>
          </reference>
        </references>
      </pivotArea>
    </format>
    <format dxfId="1121">
      <pivotArea dataOnly="0" labelOnly="1" outline="0" fieldPosition="0">
        <references count="5">
          <reference field="0" count="1" selected="0">
            <x v="18"/>
          </reference>
          <reference field="3" count="1" selected="0">
            <x v="2"/>
          </reference>
          <reference field="6" count="1" selected="0">
            <x v="59"/>
          </reference>
          <reference field="7" count="1" selected="0">
            <x v="44"/>
          </reference>
          <reference field="10" count="1">
            <x v="13"/>
          </reference>
        </references>
      </pivotArea>
    </format>
    <format dxfId="1120">
      <pivotArea dataOnly="0" labelOnly="1" outline="0" fieldPosition="0">
        <references count="5">
          <reference field="0" count="1" selected="0">
            <x v="21"/>
          </reference>
          <reference field="3" count="1" selected="0">
            <x v="2"/>
          </reference>
          <reference field="6" count="1" selected="0">
            <x v="83"/>
          </reference>
          <reference field="7" count="1" selected="0">
            <x v="50"/>
          </reference>
          <reference field="10" count="1">
            <x v="14"/>
          </reference>
        </references>
      </pivotArea>
    </format>
    <format dxfId="1119">
      <pivotArea dataOnly="0" labelOnly="1" outline="0" fieldPosition="0">
        <references count="5">
          <reference field="0" count="1" selected="0">
            <x v="23"/>
          </reference>
          <reference field="3" count="1" selected="0">
            <x v="1"/>
          </reference>
          <reference field="6" count="1" selected="0">
            <x v="53"/>
          </reference>
          <reference field="7" count="1" selected="0">
            <x v="116"/>
          </reference>
          <reference field="10" count="1">
            <x v="18"/>
          </reference>
        </references>
      </pivotArea>
    </format>
    <format dxfId="1118">
      <pivotArea dataOnly="0" labelOnly="1" outline="0" fieldPosition="0">
        <references count="5">
          <reference field="0" count="1" selected="0">
            <x v="26"/>
          </reference>
          <reference field="3" count="1" selected="0">
            <x v="1"/>
          </reference>
          <reference field="6" count="1" selected="0">
            <x v="51"/>
          </reference>
          <reference field="7" count="1" selected="0">
            <x v="42"/>
          </reference>
          <reference field="10" count="1">
            <x v="19"/>
          </reference>
        </references>
      </pivotArea>
    </format>
    <format dxfId="1117">
      <pivotArea dataOnly="0" labelOnly="1" outline="0" fieldPosition="0">
        <references count="5">
          <reference field="0" count="1" selected="0">
            <x v="29"/>
          </reference>
          <reference field="3" count="1" selected="0">
            <x v="1"/>
          </reference>
          <reference field="6" count="1" selected="0">
            <x v="6"/>
          </reference>
          <reference field="7" count="1" selected="0">
            <x v="35"/>
          </reference>
          <reference field="10" count="1">
            <x v="15"/>
          </reference>
        </references>
      </pivotArea>
    </format>
    <format dxfId="1116">
      <pivotArea dataOnly="0" labelOnly="1" outline="0" fieldPosition="0">
        <references count="5">
          <reference field="0" count="1" selected="0">
            <x v="30"/>
          </reference>
          <reference field="3" count="1" selected="0">
            <x v="1"/>
          </reference>
          <reference field="6" count="1" selected="0">
            <x v="33"/>
          </reference>
          <reference field="7" count="1" selected="0">
            <x v="45"/>
          </reference>
          <reference field="10" count="1">
            <x v="20"/>
          </reference>
        </references>
      </pivotArea>
    </format>
    <format dxfId="1115">
      <pivotArea dataOnly="0" labelOnly="1" outline="0" fieldPosition="0">
        <references count="5">
          <reference field="0" count="1" selected="0">
            <x v="32"/>
          </reference>
          <reference field="3" count="1" selected="0">
            <x v="1"/>
          </reference>
          <reference field="6" count="1" selected="0">
            <x v="24"/>
          </reference>
          <reference field="7" count="1" selected="0">
            <x v="59"/>
          </reference>
          <reference field="10" count="1">
            <x v="21"/>
          </reference>
        </references>
      </pivotArea>
    </format>
    <format dxfId="1114">
      <pivotArea dataOnly="0" labelOnly="1" outline="0" fieldPosition="0">
        <references count="5">
          <reference field="0" count="1" selected="0">
            <x v="35"/>
          </reference>
          <reference field="3" count="1" selected="0">
            <x v="1"/>
          </reference>
          <reference field="6" count="1" selected="0">
            <x v="58"/>
          </reference>
          <reference field="7" count="1" selected="0">
            <x v="36"/>
          </reference>
          <reference field="10" count="1">
            <x v="16"/>
          </reference>
        </references>
      </pivotArea>
    </format>
    <format dxfId="1113">
      <pivotArea dataOnly="0" labelOnly="1" outline="0" fieldPosition="0">
        <references count="5">
          <reference field="0" count="1" selected="0">
            <x v="36"/>
          </reference>
          <reference field="3" count="1" selected="0">
            <x v="1"/>
          </reference>
          <reference field="6" count="1" selected="0">
            <x v="16"/>
          </reference>
          <reference field="7" count="1" selected="0">
            <x v="77"/>
          </reference>
          <reference field="10" count="1">
            <x v="22"/>
          </reference>
        </references>
      </pivotArea>
    </format>
    <format dxfId="1112">
      <pivotArea dataOnly="0" labelOnly="1" outline="0" fieldPosition="0">
        <references count="5">
          <reference field="0" count="1" selected="0">
            <x v="38"/>
          </reference>
          <reference field="3" count="1" selected="0">
            <x v="1"/>
          </reference>
          <reference field="6" count="1" selected="0">
            <x v="9"/>
          </reference>
          <reference field="7" count="1" selected="0">
            <x v="32"/>
          </reference>
          <reference field="10" count="1">
            <x v="23"/>
          </reference>
        </references>
      </pivotArea>
    </format>
    <format dxfId="1111">
      <pivotArea dataOnly="0" labelOnly="1" outline="0" fieldPosition="0">
        <references count="5">
          <reference field="0" count="1" selected="0">
            <x v="40"/>
          </reference>
          <reference field="3" count="1" selected="0">
            <x v="1"/>
          </reference>
          <reference field="6" count="1" selected="0">
            <x v="5"/>
          </reference>
          <reference field="7" count="1" selected="0">
            <x v="41"/>
          </reference>
          <reference field="10" count="1">
            <x v="24"/>
          </reference>
        </references>
      </pivotArea>
    </format>
    <format dxfId="1110">
      <pivotArea dataOnly="0" labelOnly="1" outline="0" fieldPosition="0">
        <references count="5">
          <reference field="0" count="1" selected="0">
            <x v="43"/>
          </reference>
          <reference field="3" count="1" selected="0">
            <x v="1"/>
          </reference>
          <reference field="6" count="1" selected="0">
            <x v="2"/>
          </reference>
          <reference field="7" count="1" selected="0">
            <x v="23"/>
          </reference>
          <reference field="10" count="1">
            <x v="25"/>
          </reference>
        </references>
      </pivotArea>
    </format>
    <format dxfId="1109">
      <pivotArea dataOnly="0" labelOnly="1" outline="0" fieldPosition="0">
        <references count="5">
          <reference field="0" count="1" selected="0">
            <x v="46"/>
          </reference>
          <reference field="3" count="1" selected="0">
            <x v="1"/>
          </reference>
          <reference field="6" count="1" selected="0">
            <x v="56"/>
          </reference>
          <reference field="7" count="1" selected="0">
            <x v="88"/>
          </reference>
          <reference field="10" count="1">
            <x v="17"/>
          </reference>
        </references>
      </pivotArea>
    </format>
    <format dxfId="1108">
      <pivotArea dataOnly="0" labelOnly="1" outline="0" fieldPosition="0">
        <references count="5">
          <reference field="0" count="1" selected="0">
            <x v="50"/>
          </reference>
          <reference field="3" count="1" selected="0">
            <x v="3"/>
          </reference>
          <reference field="6" count="1" selected="0">
            <x v="37"/>
          </reference>
          <reference field="7" count="1" selected="0">
            <x v="46"/>
          </reference>
          <reference field="10" count="1">
            <x v="31"/>
          </reference>
        </references>
      </pivotArea>
    </format>
    <format dxfId="1107">
      <pivotArea dataOnly="0" labelOnly="1" outline="0" fieldPosition="0">
        <references count="5">
          <reference field="0" count="1" selected="0">
            <x v="53"/>
          </reference>
          <reference field="3" count="1" selected="0">
            <x v="3"/>
          </reference>
          <reference field="6" count="1" selected="0">
            <x v="66"/>
          </reference>
          <reference field="7" count="1" selected="0">
            <x v="71"/>
          </reference>
          <reference field="10" count="1">
            <x v="29"/>
          </reference>
        </references>
      </pivotArea>
    </format>
    <format dxfId="1106">
      <pivotArea dataOnly="0" labelOnly="1" outline="0" fieldPosition="0">
        <references count="5">
          <reference field="0" count="1" selected="0">
            <x v="57"/>
          </reference>
          <reference field="3" count="1" selected="0">
            <x v="3"/>
          </reference>
          <reference field="6" count="1" selected="0">
            <x v="13"/>
          </reference>
          <reference field="7" count="1" selected="0">
            <x v="30"/>
          </reference>
          <reference field="10" count="1">
            <x v="26"/>
          </reference>
        </references>
      </pivotArea>
    </format>
    <format dxfId="1105">
      <pivotArea dataOnly="0" labelOnly="1" outline="0" fieldPosition="0">
        <references count="5">
          <reference field="0" count="1" selected="0">
            <x v="58"/>
          </reference>
          <reference field="3" count="1" selected="0">
            <x v="3"/>
          </reference>
          <reference field="6" count="1" selected="0">
            <x v="50"/>
          </reference>
          <reference field="7" count="1" selected="0">
            <x v="58"/>
          </reference>
          <reference field="10" count="1">
            <x v="30"/>
          </reference>
        </references>
      </pivotArea>
    </format>
    <format dxfId="1104">
      <pivotArea dataOnly="0" labelOnly="1" outline="0" fieldPosition="0">
        <references count="5">
          <reference field="0" count="1" selected="0">
            <x v="59"/>
          </reference>
          <reference field="3" count="1" selected="0">
            <x v="3"/>
          </reference>
          <reference field="6" count="1" selected="0">
            <x v="25"/>
          </reference>
          <reference field="7" count="1" selected="0">
            <x v="33"/>
          </reference>
          <reference field="10" count="1">
            <x v="32"/>
          </reference>
        </references>
      </pivotArea>
    </format>
    <format dxfId="1103">
      <pivotArea dataOnly="0" labelOnly="1" outline="0" fieldPosition="0">
        <references count="5">
          <reference field="0" count="1" selected="0">
            <x v="60"/>
          </reference>
          <reference field="3" count="1" selected="0">
            <x v="3"/>
          </reference>
          <reference field="6" count="1" selected="0">
            <x v="30"/>
          </reference>
          <reference field="7" count="1" selected="0">
            <x v="51"/>
          </reference>
          <reference field="10" count="1">
            <x v="31"/>
          </reference>
        </references>
      </pivotArea>
    </format>
    <format dxfId="1102">
      <pivotArea dataOnly="0" labelOnly="1" outline="0" fieldPosition="0">
        <references count="5">
          <reference field="0" count="1" selected="0">
            <x v="61"/>
          </reference>
          <reference field="3" count="1" selected="0">
            <x v="3"/>
          </reference>
          <reference field="6" count="1" selected="0">
            <x v="64"/>
          </reference>
          <reference field="7" count="1" selected="0">
            <x v="52"/>
          </reference>
          <reference field="10" count="1">
            <x v="27"/>
          </reference>
        </references>
      </pivotArea>
    </format>
    <format dxfId="1101">
      <pivotArea dataOnly="0" labelOnly="1" outline="0" fieldPosition="0">
        <references count="5">
          <reference field="0" count="1" selected="0">
            <x v="62"/>
          </reference>
          <reference field="3" count="1" selected="0">
            <x v="3"/>
          </reference>
          <reference field="6" count="1" selected="0">
            <x v="71"/>
          </reference>
          <reference field="7" count="1" selected="0">
            <x v="65"/>
          </reference>
          <reference field="10" count="1">
            <x v="28"/>
          </reference>
        </references>
      </pivotArea>
    </format>
    <format dxfId="1100">
      <pivotArea dataOnly="0" labelOnly="1" outline="0" fieldPosition="0">
        <references count="5">
          <reference field="0" count="1" selected="0">
            <x v="65"/>
          </reference>
          <reference field="3" count="1" selected="0">
            <x v="0"/>
          </reference>
          <reference field="6" count="1" selected="0">
            <x v="82"/>
          </reference>
          <reference field="7" count="1" selected="0">
            <x v="53"/>
          </reference>
          <reference field="10" count="1">
            <x v="36"/>
          </reference>
        </references>
      </pivotArea>
    </format>
    <format dxfId="1099">
      <pivotArea dataOnly="0" labelOnly="1" outline="0" fieldPosition="0">
        <references count="5">
          <reference field="0" count="1" selected="0">
            <x v="67"/>
          </reference>
          <reference field="3" count="1" selected="0">
            <x v="0"/>
          </reference>
          <reference field="6" count="1" selected="0">
            <x v="86"/>
          </reference>
          <reference field="7" count="1" selected="0">
            <x v="123"/>
          </reference>
          <reference field="10" count="1">
            <x v="37"/>
          </reference>
        </references>
      </pivotArea>
    </format>
    <format dxfId="1098">
      <pivotArea dataOnly="0" labelOnly="1" outline="0" fieldPosition="0">
        <references count="5">
          <reference field="0" count="1" selected="0">
            <x v="69"/>
          </reference>
          <reference field="3" count="1" selected="0">
            <x v="0"/>
          </reference>
          <reference field="6" count="1" selected="0">
            <x v="98"/>
          </reference>
          <reference field="7" count="1" selected="0">
            <x v="97"/>
          </reference>
          <reference field="10" count="1">
            <x v="38"/>
          </reference>
        </references>
      </pivotArea>
    </format>
    <format dxfId="1097">
      <pivotArea dataOnly="0" labelOnly="1" outline="0" fieldPosition="0">
        <references count="5">
          <reference field="0" count="1" selected="0">
            <x v="72"/>
          </reference>
          <reference field="3" count="1" selected="0">
            <x v="0"/>
          </reference>
          <reference field="6" count="1" selected="0">
            <x v="46"/>
          </reference>
          <reference field="7" count="1" selected="0">
            <x v="67"/>
          </reference>
          <reference field="10" count="1">
            <x v="33"/>
          </reference>
        </references>
      </pivotArea>
    </format>
    <format dxfId="1096">
      <pivotArea dataOnly="0" labelOnly="1" outline="0" fieldPosition="0">
        <references count="5">
          <reference field="0" count="1" selected="0">
            <x v="73"/>
          </reference>
          <reference field="3" count="1" selected="0">
            <x v="0"/>
          </reference>
          <reference field="6" count="1" selected="0">
            <x v="118"/>
          </reference>
          <reference field="7" count="1" selected="0">
            <x v="38"/>
          </reference>
          <reference field="10" count="1">
            <x v="42"/>
          </reference>
        </references>
      </pivotArea>
    </format>
    <format dxfId="1095">
      <pivotArea dataOnly="0" labelOnly="1" outline="0" fieldPosition="0">
        <references count="5">
          <reference field="0" count="1" selected="0">
            <x v="75"/>
          </reference>
          <reference field="3" count="1" selected="0">
            <x v="0"/>
          </reference>
          <reference field="6" count="1" selected="0">
            <x v="133"/>
          </reference>
          <reference field="7" count="1" selected="0">
            <x v="72"/>
          </reference>
          <reference field="10" count="1">
            <x v="41"/>
          </reference>
        </references>
      </pivotArea>
    </format>
    <format dxfId="1094">
      <pivotArea dataOnly="0" labelOnly="1" outline="0" fieldPosition="0">
        <references count="5">
          <reference field="0" count="1" selected="0">
            <x v="77"/>
          </reference>
          <reference field="3" count="1" selected="0">
            <x v="0"/>
          </reference>
          <reference field="6" count="1" selected="0">
            <x v="103"/>
          </reference>
          <reference field="7" count="1" selected="0">
            <x v="149"/>
          </reference>
          <reference field="10" count="1">
            <x v="40"/>
          </reference>
        </references>
      </pivotArea>
    </format>
    <format dxfId="1093">
      <pivotArea dataOnly="0" labelOnly="1" outline="0" fieldPosition="0">
        <references count="5">
          <reference field="0" count="1" selected="0">
            <x v="78"/>
          </reference>
          <reference field="3" count="1" selected="0">
            <x v="0"/>
          </reference>
          <reference field="6" count="1" selected="0">
            <x v="123"/>
          </reference>
          <reference field="7" count="1" selected="0">
            <x v="158"/>
          </reference>
          <reference field="10" count="1">
            <x v="39"/>
          </reference>
        </references>
      </pivotArea>
    </format>
    <format dxfId="1092">
      <pivotArea dataOnly="0" labelOnly="1" outline="0" fieldPosition="0">
        <references count="5">
          <reference field="0" count="1" selected="0">
            <x v="79"/>
          </reference>
          <reference field="3" count="1" selected="0">
            <x v="0"/>
          </reference>
          <reference field="6" count="1" selected="0">
            <x v="49"/>
          </reference>
          <reference field="7" count="1" selected="0">
            <x v="48"/>
          </reference>
          <reference field="10" count="1">
            <x v="33"/>
          </reference>
        </references>
      </pivotArea>
    </format>
    <format dxfId="1091">
      <pivotArea dataOnly="0" labelOnly="1" outline="0" fieldPosition="0">
        <references count="5">
          <reference field="0" count="1" selected="0">
            <x v="80"/>
          </reference>
          <reference field="3" count="1" selected="0">
            <x v="0"/>
          </reference>
          <reference field="6" count="1" selected="0">
            <x v="137"/>
          </reference>
          <reference field="7" count="1" selected="0">
            <x v="146"/>
          </reference>
          <reference field="10" count="1">
            <x v="47"/>
          </reference>
        </references>
      </pivotArea>
    </format>
    <format dxfId="1090">
      <pivotArea dataOnly="0" labelOnly="1" outline="0" fieldPosition="0">
        <references count="5">
          <reference field="0" count="1" selected="0">
            <x v="81"/>
          </reference>
          <reference field="3" count="1" selected="0">
            <x v="0"/>
          </reference>
          <reference field="6" count="1" selected="0">
            <x v="124"/>
          </reference>
          <reference field="7" count="1" selected="0">
            <x v="124"/>
          </reference>
          <reference field="10" count="1">
            <x v="45"/>
          </reference>
        </references>
      </pivotArea>
    </format>
    <format dxfId="1089">
      <pivotArea dataOnly="0" labelOnly="1" outline="0" fieldPosition="0">
        <references count="5">
          <reference field="0" count="1" selected="0">
            <x v="82"/>
          </reference>
          <reference field="3" count="1" selected="0">
            <x v="0"/>
          </reference>
          <reference field="6" count="1" selected="0">
            <x v="142"/>
          </reference>
          <reference field="7" count="1" selected="0">
            <x v="87"/>
          </reference>
          <reference field="10" count="1">
            <x v="43"/>
          </reference>
        </references>
      </pivotArea>
    </format>
    <format dxfId="1088">
      <pivotArea dataOnly="0" labelOnly="1" outline="0" fieldPosition="0">
        <references count="5">
          <reference field="0" count="1" selected="0">
            <x v="85"/>
          </reference>
          <reference field="3" count="1" selected="0">
            <x v="0"/>
          </reference>
          <reference field="6" count="1" selected="0">
            <x v="55"/>
          </reference>
          <reference field="7" count="1" selected="0">
            <x v="94"/>
          </reference>
          <reference field="10" count="1">
            <x v="34"/>
          </reference>
        </references>
      </pivotArea>
    </format>
    <format dxfId="1087">
      <pivotArea dataOnly="0" labelOnly="1" outline="0" fieldPosition="0">
        <references count="5">
          <reference field="0" count="1" selected="0">
            <x v="86"/>
          </reference>
          <reference field="3" count="1" selected="0">
            <x v="0"/>
          </reference>
          <reference field="6" count="1" selected="0">
            <x v="152"/>
          </reference>
          <reference field="7" count="1" selected="0">
            <x v="157"/>
          </reference>
          <reference field="10" count="1">
            <x v="46"/>
          </reference>
        </references>
      </pivotArea>
    </format>
    <format dxfId="1086">
      <pivotArea dataOnly="0" labelOnly="1" outline="0" fieldPosition="0">
        <references count="5">
          <reference field="0" count="1" selected="0">
            <x v="87"/>
          </reference>
          <reference field="3" count="1" selected="0">
            <x v="0"/>
          </reference>
          <reference field="6" count="1" selected="0">
            <x v="156"/>
          </reference>
          <reference field="7" count="1" selected="0">
            <x v="125"/>
          </reference>
          <reference field="10" count="1">
            <x v="44"/>
          </reference>
        </references>
      </pivotArea>
    </format>
    <format dxfId="1085">
      <pivotArea dataOnly="0" labelOnly="1" outline="0" fieldPosition="0">
        <references count="5">
          <reference field="0" count="1" selected="0">
            <x v="89"/>
          </reference>
          <reference field="3" count="1" selected="0">
            <x v="0"/>
          </reference>
          <reference field="6" count="1" selected="0">
            <x v="157"/>
          </reference>
          <reference field="7" count="1" selected="0">
            <x v="137"/>
          </reference>
          <reference field="10" count="1">
            <x v="46"/>
          </reference>
        </references>
      </pivotArea>
    </format>
    <format dxfId="1084">
      <pivotArea dataOnly="0" labelOnly="1" outline="0" fieldPosition="0">
        <references count="5">
          <reference field="0" count="1" selected="0">
            <x v="90"/>
          </reference>
          <reference field="3" count="1" selected="0">
            <x v="0"/>
          </reference>
          <reference field="6" count="1" selected="0">
            <x v="151"/>
          </reference>
          <reference field="7" count="1" selected="0">
            <x v="159"/>
          </reference>
          <reference field="10" count="1">
            <x v="47"/>
          </reference>
        </references>
      </pivotArea>
    </format>
    <format dxfId="1083">
      <pivotArea dataOnly="0" labelOnly="1" outline="0" fieldPosition="0">
        <references count="5">
          <reference field="0" count="1" selected="0">
            <x v="92"/>
          </reference>
          <reference field="3" count="1" selected="0">
            <x v="0"/>
          </reference>
          <reference field="6" count="1" selected="0">
            <x v="61"/>
          </reference>
          <reference field="7" count="1" selected="0">
            <x v="132"/>
          </reference>
          <reference field="10" count="1">
            <x v="34"/>
          </reference>
        </references>
      </pivotArea>
    </format>
    <format dxfId="1082">
      <pivotArea dataOnly="0" labelOnly="1" outline="0" fieldPosition="0">
        <references count="5">
          <reference field="0" count="1" selected="0">
            <x v="93"/>
          </reference>
          <reference field="3" count="1" selected="0">
            <x v="0"/>
          </reference>
          <reference field="6" count="1" selected="0">
            <x v="69"/>
          </reference>
          <reference field="7" count="1" selected="0">
            <x v="96"/>
          </reference>
          <reference field="10" count="1">
            <x v="35"/>
          </reference>
        </references>
      </pivotArea>
    </format>
    <format dxfId="1081">
      <pivotArea dataOnly="0" labelOnly="1" outline="0" fieldPosition="0">
        <references count="5">
          <reference field="0" count="1" selected="0">
            <x v="95"/>
          </reference>
          <reference field="3" count="1" selected="0">
            <x v="6"/>
          </reference>
          <reference field="6" count="1" selected="0">
            <x v="109"/>
          </reference>
          <reference field="7" count="1" selected="0">
            <x v="127"/>
          </reference>
          <reference field="10" count="1">
            <x v="56"/>
          </reference>
        </references>
      </pivotArea>
    </format>
    <format dxfId="1080">
      <pivotArea dataOnly="0" labelOnly="1" outline="0" fieldPosition="0">
        <references count="5">
          <reference field="0" count="1" selected="0">
            <x v="96"/>
          </reference>
          <reference field="3" count="1" selected="0">
            <x v="6"/>
          </reference>
          <reference field="6" count="1" selected="0">
            <x v="111"/>
          </reference>
          <reference field="7" count="1" selected="0">
            <x v="138"/>
          </reference>
          <reference field="10" count="1">
            <x v="53"/>
          </reference>
        </references>
      </pivotArea>
    </format>
    <format dxfId="1079">
      <pivotArea dataOnly="0" labelOnly="1" outline="0" fieldPosition="0">
        <references count="5">
          <reference field="0" count="1" selected="0">
            <x v="97"/>
          </reference>
          <reference field="3" count="1" selected="0">
            <x v="6"/>
          </reference>
          <reference field="6" count="1" selected="0">
            <x v="107"/>
          </reference>
          <reference field="7" count="1" selected="0">
            <x v="152"/>
          </reference>
          <reference field="10" count="1">
            <x v="55"/>
          </reference>
        </references>
      </pivotArea>
    </format>
    <format dxfId="1078">
      <pivotArea dataOnly="0" labelOnly="1" outline="0" fieldPosition="0">
        <references count="5">
          <reference field="0" count="1" selected="0">
            <x v="98"/>
          </reference>
          <reference field="3" count="1" selected="0">
            <x v="6"/>
          </reference>
          <reference field="6" count="1" selected="0">
            <x v="119"/>
          </reference>
          <reference field="7" count="1" selected="0">
            <x v="144"/>
          </reference>
          <reference field="10" count="1">
            <x v="54"/>
          </reference>
        </references>
      </pivotArea>
    </format>
    <format dxfId="1077">
      <pivotArea dataOnly="0" labelOnly="1" outline="0" fieldPosition="0">
        <references count="5">
          <reference field="0" count="1" selected="0">
            <x v="99"/>
          </reference>
          <reference field="3" count="1" selected="0">
            <x v="6"/>
          </reference>
          <reference field="6" count="1" selected="0">
            <x v="129"/>
          </reference>
          <reference field="7" count="1" selected="0">
            <x v="128"/>
          </reference>
          <reference field="10" count="1">
            <x v="56"/>
          </reference>
        </references>
      </pivotArea>
    </format>
    <format dxfId="1076">
      <pivotArea dataOnly="0" labelOnly="1" outline="0" fieldPosition="0">
        <references count="5">
          <reference field="0" count="1" selected="0">
            <x v="100"/>
          </reference>
          <reference field="3" count="1" selected="0">
            <x v="6"/>
          </reference>
          <reference field="6" count="1" selected="0">
            <x v="127"/>
          </reference>
          <reference field="7" count="1" selected="0">
            <x v="141"/>
          </reference>
          <reference field="10" count="1">
            <x v="53"/>
          </reference>
        </references>
      </pivotArea>
    </format>
    <format dxfId="1075">
      <pivotArea dataOnly="0" labelOnly="1" outline="0" fieldPosition="0">
        <references count="5">
          <reference field="0" count="1" selected="0">
            <x v="101"/>
          </reference>
          <reference field="3" count="1" selected="0">
            <x v="6"/>
          </reference>
          <reference field="6" count="1" selected="0">
            <x v="125"/>
          </reference>
          <reference field="7" count="1" selected="0">
            <x v="154"/>
          </reference>
          <reference field="10" count="1">
            <x v="55"/>
          </reference>
        </references>
      </pivotArea>
    </format>
    <format dxfId="1074">
      <pivotArea dataOnly="0" labelOnly="1" outline="0" fieldPosition="0">
        <references count="5">
          <reference field="0" count="1" selected="0">
            <x v="102"/>
          </reference>
          <reference field="3" count="1" selected="0">
            <x v="6"/>
          </reference>
          <reference field="6" count="1" selected="0">
            <x v="141"/>
          </reference>
          <reference field="7" count="1" selected="0">
            <x v="136"/>
          </reference>
          <reference field="10" count="1">
            <x v="54"/>
          </reference>
        </references>
      </pivotArea>
    </format>
    <format dxfId="1073">
      <pivotArea dataOnly="0" labelOnly="1" outline="0" fieldPosition="0">
        <references count="5">
          <reference field="0" count="1" selected="0">
            <x v="104"/>
          </reference>
          <reference field="3" count="1" selected="0">
            <x v="6"/>
          </reference>
          <reference field="6" count="1" selected="0">
            <x v="147"/>
          </reference>
          <reference field="7" count="1" selected="0">
            <x v="131"/>
          </reference>
          <reference field="10" count="1">
            <x v="57"/>
          </reference>
        </references>
      </pivotArea>
    </format>
    <format dxfId="1072">
      <pivotArea dataOnly="0" labelOnly="1" outline="0" fieldPosition="0">
        <references count="5">
          <reference field="0" count="1" selected="0">
            <x v="105"/>
          </reference>
          <reference field="3" count="1" selected="0">
            <x v="6"/>
          </reference>
          <reference field="6" count="1" selected="0">
            <x v="145"/>
          </reference>
          <reference field="7" count="1" selected="0">
            <x v="142"/>
          </reference>
          <reference field="10" count="1">
            <x v="53"/>
          </reference>
        </references>
      </pivotArea>
    </format>
    <format dxfId="1071">
      <pivotArea dataOnly="0" labelOnly="1" outline="0" fieldPosition="0">
        <references count="5">
          <reference field="0" count="1" selected="0">
            <x v="106"/>
          </reference>
          <reference field="3" count="1" selected="0">
            <x v="6"/>
          </reference>
          <reference field="6" count="1" selected="0">
            <x v="144"/>
          </reference>
          <reference field="7" count="1" selected="0">
            <x v="155"/>
          </reference>
          <reference field="10" count="1">
            <x v="55"/>
          </reference>
        </references>
      </pivotArea>
    </format>
    <format dxfId="1070">
      <pivotArea dataOnly="0" labelOnly="1" outline="0" fieldPosition="0">
        <references count="5">
          <reference field="0" count="1" selected="0">
            <x v="107"/>
          </reference>
          <reference field="3" count="1" selected="0">
            <x v="6"/>
          </reference>
          <reference field="6" count="1" selected="0">
            <x v="79"/>
          </reference>
          <reference field="7" count="1" selected="0">
            <x v="85"/>
          </reference>
          <reference field="10" count="1">
            <x v="48"/>
          </reference>
        </references>
      </pivotArea>
    </format>
    <format dxfId="1069">
      <pivotArea dataOnly="0" labelOnly="1" outline="0" fieldPosition="0">
        <references count="5">
          <reference field="0" count="1" selected="0">
            <x v="108"/>
          </reference>
          <reference field="3" count="1" selected="0">
            <x v="6"/>
          </reference>
          <reference field="6" count="1" selected="0">
            <x v="78"/>
          </reference>
          <reference field="7" count="1" selected="0">
            <x v="105"/>
          </reference>
          <reference field="10" count="1">
            <x v="50"/>
          </reference>
        </references>
      </pivotArea>
    </format>
    <format dxfId="1068">
      <pivotArea dataOnly="0" labelOnly="1" outline="0" fieldPosition="0">
        <references count="5">
          <reference field="0" count="1" selected="0">
            <x v="109"/>
          </reference>
          <reference field="3" count="1" selected="0">
            <x v="6"/>
          </reference>
          <reference field="6" count="1" selected="0">
            <x v="81"/>
          </reference>
          <reference field="7" count="1" selected="0">
            <x v="117"/>
          </reference>
          <reference field="10" count="1">
            <x v="51"/>
          </reference>
        </references>
      </pivotArea>
    </format>
    <format dxfId="1067">
      <pivotArea dataOnly="0" labelOnly="1" outline="0" fieldPosition="0">
        <references count="5">
          <reference field="0" count="1" selected="0">
            <x v="110"/>
          </reference>
          <reference field="3" count="1" selected="0">
            <x v="6"/>
          </reference>
          <reference field="6" count="1" selected="0">
            <x v="89"/>
          </reference>
          <reference field="7" count="1" selected="0">
            <x v="93"/>
          </reference>
          <reference field="10" count="1">
            <x v="49"/>
          </reference>
        </references>
      </pivotArea>
    </format>
    <format dxfId="1066">
      <pivotArea dataOnly="0" labelOnly="1" outline="0" fieldPosition="0">
        <references count="5">
          <reference field="0" count="1" selected="0">
            <x v="111"/>
          </reference>
          <reference field="3" count="1" selected="0">
            <x v="6"/>
          </reference>
          <reference field="6" count="1" selected="0">
            <x v="87"/>
          </reference>
          <reference field="7" count="1" selected="0">
            <x v="110"/>
          </reference>
          <reference field="10" count="1">
            <x v="52"/>
          </reference>
        </references>
      </pivotArea>
    </format>
    <format dxfId="1065">
      <pivotArea dataOnly="0" labelOnly="1" outline="0" fieldPosition="0">
        <references count="5">
          <reference field="0" count="1" selected="0">
            <x v="112"/>
          </reference>
          <reference field="3" count="1" selected="0">
            <x v="6"/>
          </reference>
          <reference field="6" count="1" selected="0">
            <x v="91"/>
          </reference>
          <reference field="7" count="1" selected="0">
            <x v="80"/>
          </reference>
          <reference field="10" count="1">
            <x v="49"/>
          </reference>
        </references>
      </pivotArea>
    </format>
    <format dxfId="1064">
      <pivotArea dataOnly="0" labelOnly="1" outline="0" fieldPosition="0">
        <references count="5">
          <reference field="0" count="1" selected="0">
            <x v="113"/>
          </reference>
          <reference field="3" count="1" selected="0">
            <x v="6"/>
          </reference>
          <reference field="6" count="1" selected="0">
            <x v="95"/>
          </reference>
          <reference field="7" count="1" selected="0">
            <x v="100"/>
          </reference>
          <reference field="10" count="1">
            <x v="50"/>
          </reference>
        </references>
      </pivotArea>
    </format>
    <format dxfId="1063">
      <pivotArea dataOnly="0" labelOnly="1" outline="0" fieldPosition="0">
        <references count="5">
          <reference field="0" count="1" selected="0">
            <x v="114"/>
          </reference>
          <reference field="3" count="1" selected="0">
            <x v="6"/>
          </reference>
          <reference field="6" count="1" selected="0">
            <x v="97"/>
          </reference>
          <reference field="7" count="1" selected="0">
            <x v="118"/>
          </reference>
          <reference field="10" count="1">
            <x v="56"/>
          </reference>
        </references>
      </pivotArea>
    </format>
    <format dxfId="1062">
      <pivotArea dataOnly="0" labelOnly="1" outline="0" fieldPosition="0">
        <references count="5">
          <reference field="0" count="1" selected="0">
            <x v="115"/>
          </reference>
          <reference field="3" count="1" selected="0">
            <x v="6"/>
          </reference>
          <reference field="6" count="1" selected="0">
            <x v="100"/>
          </reference>
          <reference field="7" count="1" selected="0">
            <x v="92"/>
          </reference>
          <reference field="10" count="1">
            <x v="49"/>
          </reference>
        </references>
      </pivotArea>
    </format>
    <format dxfId="1061">
      <pivotArea dataOnly="0" labelOnly="1" outline="0" fieldPosition="0">
        <references count="5">
          <reference field="0" count="1" selected="0">
            <x v="116"/>
          </reference>
          <reference field="3" count="1" selected="0">
            <x v="6"/>
          </reference>
          <reference field="6" count="1" selected="0">
            <x v="101"/>
          </reference>
          <reference field="7" count="1" selected="0">
            <x v="111"/>
          </reference>
          <reference field="10" count="1">
            <x v="52"/>
          </reference>
        </references>
      </pivotArea>
    </format>
    <format dxfId="1060">
      <pivotArea dataOnly="0" labelOnly="1" outline="0" fieldPosition="0">
        <references count="5">
          <reference field="0" count="1" selected="0">
            <x v="119"/>
          </reference>
          <reference field="3" count="1" selected="0">
            <x v="6"/>
          </reference>
          <reference field="6" count="1" selected="0">
            <x v="116"/>
          </reference>
          <reference field="7" count="1" selected="0">
            <x v="122"/>
          </reference>
          <reference field="10" count="1">
            <x v="57"/>
          </reference>
        </references>
      </pivotArea>
    </format>
    <format dxfId="1059">
      <pivotArea dataOnly="0" labelOnly="1" outline="0" fieldPosition="0">
        <references count="5">
          <reference field="0" count="1" selected="0">
            <x v="120"/>
          </reference>
          <reference field="3" count="1" selected="0">
            <x v="5"/>
          </reference>
          <reference field="6" count="1" selected="0">
            <x v="8"/>
          </reference>
          <reference field="7" count="1" selected="0">
            <x v="40"/>
          </reference>
          <reference field="10" count="1">
            <x v="72"/>
          </reference>
        </references>
      </pivotArea>
    </format>
    <format dxfId="1058">
      <pivotArea dataOnly="0" labelOnly="1" outline="0" fieldPosition="0">
        <references count="5">
          <reference field="0" count="1" selected="0">
            <x v="121"/>
          </reference>
          <reference field="3" count="1" selected="0">
            <x v="5"/>
          </reference>
          <reference field="6" count="1" selected="0">
            <x v="10"/>
          </reference>
          <reference field="7" count="1" selected="0">
            <x v="21"/>
          </reference>
          <reference field="10" count="1">
            <x v="71"/>
          </reference>
        </references>
      </pivotArea>
    </format>
    <format dxfId="1057">
      <pivotArea dataOnly="0" labelOnly="1" outline="0" fieldPosition="0">
        <references count="5">
          <reference field="0" count="1" selected="0">
            <x v="122"/>
          </reference>
          <reference field="3" count="1" selected="0">
            <x v="5"/>
          </reference>
          <reference field="6" count="1" selected="0">
            <x v="68"/>
          </reference>
          <reference field="7" count="1" selected="0">
            <x v="0"/>
          </reference>
          <reference field="10" count="1">
            <x v="59"/>
          </reference>
        </references>
      </pivotArea>
    </format>
    <format dxfId="1056">
      <pivotArea dataOnly="0" labelOnly="1" outline="0" fieldPosition="0">
        <references count="5">
          <reference field="0" count="1" selected="0">
            <x v="123"/>
          </reference>
          <reference field="3" count="1" selected="0">
            <x v="5"/>
          </reference>
          <reference field="6" count="1" selected="0">
            <x v="19"/>
          </reference>
          <reference field="7" count="1" selected="0">
            <x v="11"/>
          </reference>
          <reference field="10" count="1">
            <x v="69"/>
          </reference>
        </references>
      </pivotArea>
    </format>
    <format dxfId="1055">
      <pivotArea dataOnly="0" labelOnly="1" outline="0" fieldPosition="0">
        <references count="5">
          <reference field="0" count="1" selected="0">
            <x v="124"/>
          </reference>
          <reference field="3" count="1" selected="0">
            <x v="5"/>
          </reference>
          <reference field="6" count="1" selected="0">
            <x v="41"/>
          </reference>
          <reference field="7" count="1" selected="0">
            <x v="63"/>
          </reference>
          <reference field="10" count="1">
            <x v="67"/>
          </reference>
        </references>
      </pivotArea>
    </format>
    <format dxfId="1054">
      <pivotArea dataOnly="0" labelOnly="1" outline="0" fieldPosition="0">
        <references count="5">
          <reference field="0" count="1" selected="0">
            <x v="126"/>
          </reference>
          <reference field="3" count="1" selected="0">
            <x v="5"/>
          </reference>
          <reference field="6" count="1" selected="0">
            <x v="35"/>
          </reference>
          <reference field="7" count="1" selected="0">
            <x v="15"/>
          </reference>
          <reference field="10" count="1">
            <x v="68"/>
          </reference>
        </references>
      </pivotArea>
    </format>
    <format dxfId="1053">
      <pivotArea dataOnly="0" labelOnly="1" outline="0" fieldPosition="0">
        <references count="5">
          <reference field="0" count="1" selected="0">
            <x v="128"/>
          </reference>
          <reference field="3" count="1" selected="0">
            <x v="5"/>
          </reference>
          <reference field="6" count="1" selected="0">
            <x v="28"/>
          </reference>
          <reference field="7" count="1" selected="0">
            <x v="37"/>
          </reference>
          <reference field="10" count="1">
            <x v="70"/>
          </reference>
        </references>
      </pivotArea>
    </format>
    <format dxfId="1052">
      <pivotArea dataOnly="0" labelOnly="1" outline="0" fieldPosition="0">
        <references count="5">
          <reference field="0" count="1" selected="0">
            <x v="130"/>
          </reference>
          <reference field="3" count="1" selected="0">
            <x v="5"/>
          </reference>
          <reference field="6" count="1" selected="0">
            <x v="14"/>
          </reference>
          <reference field="7" count="1" selected="0">
            <x v="17"/>
          </reference>
          <reference field="10" count="1">
            <x v="69"/>
          </reference>
        </references>
      </pivotArea>
    </format>
    <format dxfId="1051">
      <pivotArea dataOnly="0" labelOnly="1" outline="0" fieldPosition="0">
        <references count="5">
          <reference field="0" count="1" selected="0">
            <x v="131"/>
          </reference>
          <reference field="3" count="1" selected="0">
            <x v="5"/>
          </reference>
          <reference field="6" count="1" selected="0">
            <x v="21"/>
          </reference>
          <reference field="7" count="1" selected="0">
            <x v="19"/>
          </reference>
          <reference field="10" count="1">
            <x v="58"/>
          </reference>
        </references>
      </pivotArea>
    </format>
    <format dxfId="1050">
      <pivotArea dataOnly="0" labelOnly="1" outline="0" fieldPosition="0">
        <references count="5">
          <reference field="0" count="1" selected="0">
            <x v="132"/>
          </reference>
          <reference field="3" count="1" selected="0">
            <x v="5"/>
          </reference>
          <reference field="6" count="1" selected="0">
            <x v="163"/>
          </reference>
          <reference field="7" count="1" selected="0">
            <x v="2"/>
          </reference>
          <reference field="10" count="1">
            <x v="64"/>
          </reference>
        </references>
      </pivotArea>
    </format>
    <format dxfId="1049">
      <pivotArea dataOnly="0" labelOnly="1" outline="0" fieldPosition="0">
        <references count="5">
          <reference field="0" count="1" selected="0">
            <x v="133"/>
          </reference>
          <reference field="3" count="1" selected="0">
            <x v="5"/>
          </reference>
          <reference field="6" count="1" selected="0">
            <x v="162"/>
          </reference>
          <reference field="7" count="1" selected="0">
            <x v="9"/>
          </reference>
          <reference field="10" count="1">
            <x v="65"/>
          </reference>
        </references>
      </pivotArea>
    </format>
    <format dxfId="1048">
      <pivotArea dataOnly="0" labelOnly="1" outline="0" fieldPosition="0">
        <references count="5">
          <reference field="0" count="1" selected="0">
            <x v="134"/>
          </reference>
          <reference field="3" count="1" selected="0">
            <x v="5"/>
          </reference>
          <reference field="6" count="1" selected="0">
            <x v="136"/>
          </reference>
          <reference field="7" count="1" selected="0">
            <x v="6"/>
          </reference>
          <reference field="10" count="1">
            <x v="66"/>
          </reference>
        </references>
      </pivotArea>
    </format>
    <format dxfId="1047">
      <pivotArea dataOnly="0" labelOnly="1" outline="0" fieldPosition="0">
        <references count="5">
          <reference field="0" count="1" selected="0">
            <x v="135"/>
          </reference>
          <reference field="3" count="1" selected="0">
            <x v="5"/>
          </reference>
          <reference field="6" count="1" selected="0">
            <x v="54"/>
          </reference>
          <reference field="7" count="1" selected="0">
            <x v="164"/>
          </reference>
          <reference field="10" count="1">
            <x v="60"/>
          </reference>
        </references>
      </pivotArea>
    </format>
    <format dxfId="1046">
      <pivotArea dataOnly="0" labelOnly="1" outline="0" fieldPosition="0">
        <references count="5">
          <reference field="0" count="1" selected="0">
            <x v="136"/>
          </reference>
          <reference field="3" count="1" selected="0">
            <x v="5"/>
          </reference>
          <reference field="6" count="1" selected="0">
            <x v="160"/>
          </reference>
          <reference field="7" count="1" selected="0">
            <x v="8"/>
          </reference>
          <reference field="10" count="1">
            <x v="62"/>
          </reference>
        </references>
      </pivotArea>
    </format>
    <format dxfId="1045">
      <pivotArea dataOnly="0" labelOnly="1" outline="0" fieldPosition="0">
        <references count="5">
          <reference field="0" count="1" selected="0">
            <x v="137"/>
          </reference>
          <reference field="3" count="1" selected="0">
            <x v="5"/>
          </reference>
          <reference field="6" count="1" selected="0">
            <x v="153"/>
          </reference>
          <reference field="7" count="1" selected="0">
            <x v="162"/>
          </reference>
          <reference field="10" count="1">
            <x v="61"/>
          </reference>
        </references>
      </pivotArea>
    </format>
    <format dxfId="1044">
      <pivotArea dataOnly="0" labelOnly="1" outline="0" fieldPosition="0">
        <references count="5">
          <reference field="0" count="1" selected="0">
            <x v="139"/>
          </reference>
          <reference field="3" count="1" selected="0">
            <x v="5"/>
          </reference>
          <reference field="6" count="1" selected="0">
            <x v="149"/>
          </reference>
          <reference field="7" count="1" selected="0">
            <x v="165"/>
          </reference>
          <reference field="10" count="1">
            <x v="63"/>
          </reference>
        </references>
      </pivotArea>
    </format>
    <format dxfId="1043">
      <pivotArea dataOnly="0" labelOnly="1" outline="0" fieldPosition="0">
        <references count="5">
          <reference field="0" count="1" selected="0">
            <x v="140"/>
          </reference>
          <reference field="3" count="1" selected="0">
            <x v="5"/>
          </reference>
          <reference field="6" count="1" selected="0">
            <x v="161"/>
          </reference>
          <reference field="7" count="1" selected="0">
            <x v="163"/>
          </reference>
          <reference field="10" count="1">
            <x v="62"/>
          </reference>
        </references>
      </pivotArea>
    </format>
    <format dxfId="1042">
      <pivotArea dataOnly="0" labelOnly="1" outline="0" fieldPosition="0">
        <references count="5">
          <reference field="0" count="1" selected="0">
            <x v="141"/>
          </reference>
          <reference field="3" count="1" selected="0">
            <x v="7"/>
          </reference>
          <reference field="6" count="1" selected="0">
            <x v="112"/>
          </reference>
          <reference field="7" count="1" selected="0">
            <x v="126"/>
          </reference>
          <reference field="10" count="1">
            <x v="73"/>
          </reference>
        </references>
      </pivotArea>
    </format>
    <format dxfId="1041">
      <pivotArea dataOnly="0" labelOnly="1" outline="0" fieldPosition="0">
        <references count="5">
          <reference field="0" count="1" selected="0">
            <x v="142"/>
          </reference>
          <reference field="3" count="1" selected="0">
            <x v="7"/>
          </reference>
          <reference field="6" count="1" selected="0">
            <x v="110"/>
          </reference>
          <reference field="7" count="1" selected="0">
            <x v="139"/>
          </reference>
          <reference field="10" count="1">
            <x v="77"/>
          </reference>
        </references>
      </pivotArea>
    </format>
    <format dxfId="1040">
      <pivotArea dataOnly="0" labelOnly="1" outline="0" fieldPosition="0">
        <references count="5">
          <reference field="0" count="1" selected="0">
            <x v="144"/>
          </reference>
          <reference field="3" count="1" selected="0">
            <x v="7"/>
          </reference>
          <reference field="6" count="1" selected="0">
            <x v="121"/>
          </reference>
          <reference field="7" count="1" selected="0">
            <x v="134"/>
          </reference>
          <reference field="10" count="1">
            <x v="74"/>
          </reference>
        </references>
      </pivotArea>
    </format>
    <format dxfId="1039">
      <pivotArea dataOnly="0" labelOnly="1" outline="0" fieldPosition="0">
        <references count="5">
          <reference field="0" count="1" selected="0">
            <x v="145"/>
          </reference>
          <reference field="3" count="1" selected="0">
            <x v="7"/>
          </reference>
          <reference field="6" count="1" selected="0">
            <x v="120"/>
          </reference>
          <reference field="7" count="1" selected="0">
            <x v="145"/>
          </reference>
          <reference field="10" count="1">
            <x v="76"/>
          </reference>
        </references>
      </pivotArea>
    </format>
    <format dxfId="1038">
      <pivotArea dataOnly="0" labelOnly="1" outline="0" fieldPosition="0">
        <references count="5">
          <reference field="0" count="1" selected="0">
            <x v="146"/>
          </reference>
          <reference field="3" count="1" selected="0">
            <x v="7"/>
          </reference>
          <reference field="6" count="1" selected="0">
            <x v="131"/>
          </reference>
          <reference field="7" count="1" selected="0">
            <x v="129"/>
          </reference>
          <reference field="10" count="1">
            <x v="73"/>
          </reference>
        </references>
      </pivotArea>
    </format>
    <format dxfId="1037">
      <pivotArea dataOnly="0" labelOnly="1" outline="0" fieldPosition="0">
        <references count="5">
          <reference field="0" count="1" selected="0">
            <x v="147"/>
          </reference>
          <reference field="3" count="1" selected="0">
            <x v="7"/>
          </reference>
          <reference field="6" count="1" selected="0">
            <x v="128"/>
          </reference>
          <reference field="7" count="1" selected="0">
            <x v="140"/>
          </reference>
          <reference field="10" count="1">
            <x v="74"/>
          </reference>
        </references>
      </pivotArea>
    </format>
    <format dxfId="1036">
      <pivotArea dataOnly="0" labelOnly="1" outline="0" fieldPosition="0">
        <references count="5">
          <reference field="0" count="1" selected="0">
            <x v="148"/>
          </reference>
          <reference field="3" count="1" selected="0">
            <x v="7"/>
          </reference>
          <reference field="6" count="1" selected="0">
            <x v="126"/>
          </reference>
          <reference field="7" count="1" selected="0">
            <x v="153"/>
          </reference>
          <reference field="10" count="1">
            <x v="75"/>
          </reference>
        </references>
      </pivotArea>
    </format>
    <format dxfId="1035">
      <pivotArea dataOnly="0" labelOnly="1" outline="0" fieldPosition="0">
        <references count="5">
          <reference field="0" count="1" selected="0">
            <x v="149"/>
          </reference>
          <reference field="3" count="1" selected="0">
            <x v="7"/>
          </reference>
          <reference field="6" count="1" selected="0">
            <x v="141"/>
          </reference>
          <reference field="7" count="1" selected="0">
            <x v="135"/>
          </reference>
          <reference field="10" count="1">
            <x v="74"/>
          </reference>
        </references>
      </pivotArea>
    </format>
    <format dxfId="1034">
      <pivotArea dataOnly="0" labelOnly="1" outline="0" fieldPosition="0">
        <references count="5">
          <reference field="0" count="1" selected="0">
            <x v="150"/>
          </reference>
          <reference field="3" count="1" selected="0">
            <x v="7"/>
          </reference>
          <reference field="6" count="1" selected="0">
            <x v="138"/>
          </reference>
          <reference field="7" count="1" selected="0">
            <x v="147"/>
          </reference>
          <reference field="10" count="1">
            <x v="75"/>
          </reference>
        </references>
      </pivotArea>
    </format>
    <format dxfId="1033">
      <pivotArea dataOnly="0" labelOnly="1" outline="0" fieldPosition="0">
        <references count="5">
          <reference field="0" count="1" selected="0">
            <x v="151"/>
          </reference>
          <reference field="3" count="1" selected="0">
            <x v="7"/>
          </reference>
          <reference field="6" count="1" selected="0">
            <x v="148"/>
          </reference>
          <reference field="7" count="1" selected="0">
            <x v="130"/>
          </reference>
          <reference field="10" count="1">
            <x v="73"/>
          </reference>
        </references>
      </pivotArea>
    </format>
    <format dxfId="1032">
      <pivotArea dataOnly="0" labelOnly="1" outline="0" fieldPosition="0">
        <references count="5">
          <reference field="0" count="1" selected="0">
            <x v="152"/>
          </reference>
          <reference field="3" count="1" selected="0">
            <x v="7"/>
          </reference>
          <reference field="6" count="1" selected="0">
            <x v="146"/>
          </reference>
          <reference field="7" count="1" selected="0">
            <x v="143"/>
          </reference>
          <reference field="10" count="1">
            <x v="74"/>
          </reference>
        </references>
      </pivotArea>
    </format>
    <format dxfId="1031">
      <pivotArea dataOnly="0" labelOnly="1" outline="0" fieldPosition="0">
        <references count="5">
          <reference field="0" count="1" selected="0">
            <x v="153"/>
          </reference>
          <reference field="3" count="1" selected="0">
            <x v="7"/>
          </reference>
          <reference field="6" count="1" selected="0">
            <x v="143"/>
          </reference>
          <reference field="7" count="1" selected="0">
            <x v="156"/>
          </reference>
          <reference field="10" count="1">
            <x v="75"/>
          </reference>
        </references>
      </pivotArea>
    </format>
    <format dxfId="1030">
      <pivotArea dataOnly="0" labelOnly="1" outline="0" fieldPosition="0">
        <references count="5">
          <reference field="0" count="1" selected="0">
            <x v="154"/>
          </reference>
          <reference field="3" count="1" selected="0">
            <x v="7"/>
          </reference>
          <reference field="6" count="1" selected="0">
            <x v="76"/>
          </reference>
          <reference field="7" count="1" selected="0">
            <x v="83"/>
          </reference>
          <reference field="10" count="1">
            <x v="69"/>
          </reference>
        </references>
      </pivotArea>
    </format>
    <format dxfId="1029">
      <pivotArea dataOnly="0" labelOnly="1" outline="0" fieldPosition="0">
        <references count="5">
          <reference field="0" count="1" selected="0">
            <x v="155"/>
          </reference>
          <reference field="3" count="1" selected="0">
            <x v="7"/>
          </reference>
          <reference field="6" count="1" selected="0">
            <x v="77"/>
          </reference>
          <reference field="7" count="1" selected="0">
            <x v="106"/>
          </reference>
          <reference field="10" count="1">
            <x v="70"/>
          </reference>
        </references>
      </pivotArea>
    </format>
    <format dxfId="1028">
      <pivotArea dataOnly="0" labelOnly="1" outline="0" fieldPosition="0">
        <references count="5">
          <reference field="0" count="1" selected="0">
            <x v="156"/>
          </reference>
          <reference field="3" count="1" selected="0">
            <x v="7"/>
          </reference>
          <reference field="6" count="1" selected="0">
            <x v="80"/>
          </reference>
          <reference field="7" count="1" selected="0">
            <x v="119"/>
          </reference>
          <reference field="10" count="1">
            <x v="72"/>
          </reference>
        </references>
      </pivotArea>
    </format>
    <format dxfId="1027">
      <pivotArea dataOnly="0" labelOnly="1" outline="0" fieldPosition="0">
        <references count="5">
          <reference field="0" count="1" selected="0">
            <x v="157"/>
          </reference>
          <reference field="3" count="1" selected="0">
            <x v="7"/>
          </reference>
          <reference field="6" count="1" selected="0">
            <x v="88"/>
          </reference>
          <reference field="7" count="1" selected="0">
            <x v="91"/>
          </reference>
          <reference field="10" count="1">
            <x v="70"/>
          </reference>
        </references>
      </pivotArea>
    </format>
    <format dxfId="1026">
      <pivotArea dataOnly="0" labelOnly="1" outline="0" fieldPosition="0">
        <references count="5">
          <reference field="0" count="1" selected="0">
            <x v="158"/>
          </reference>
          <reference field="3" count="1" selected="0">
            <x v="7"/>
          </reference>
          <reference field="6" count="1" selected="0">
            <x v="90"/>
          </reference>
          <reference field="7" count="1" selected="0">
            <x v="112"/>
          </reference>
          <reference field="10" count="1">
            <x v="71"/>
          </reference>
        </references>
      </pivotArea>
    </format>
    <format dxfId="1025">
      <pivotArea dataOnly="0" labelOnly="1" outline="0" fieldPosition="0">
        <references count="5">
          <reference field="0" count="1" selected="0">
            <x v="159"/>
          </reference>
          <reference field="3" count="1" selected="0">
            <x v="7"/>
          </reference>
          <reference field="6" count="1" selected="0">
            <x v="93"/>
          </reference>
          <reference field="7" count="1" selected="0">
            <x v="81"/>
          </reference>
          <reference field="10" count="1">
            <x v="69"/>
          </reference>
        </references>
      </pivotArea>
    </format>
    <format dxfId="1024">
      <pivotArea dataOnly="0" labelOnly="1" outline="0" fieldPosition="0">
        <references count="5">
          <reference field="0" count="1" selected="0">
            <x v="160"/>
          </reference>
          <reference field="3" count="1" selected="0">
            <x v="7"/>
          </reference>
          <reference field="6" count="1" selected="0">
            <x v="96"/>
          </reference>
          <reference field="7" count="1" selected="0">
            <x v="103"/>
          </reference>
          <reference field="10" count="1">
            <x v="71"/>
          </reference>
        </references>
      </pivotArea>
    </format>
    <format dxfId="1023">
      <pivotArea dataOnly="0" labelOnly="1" outline="0" fieldPosition="0">
        <references count="5">
          <reference field="0" count="1" selected="0">
            <x v="161"/>
          </reference>
          <reference field="3" count="1" selected="0">
            <x v="7"/>
          </reference>
          <reference field="6" count="1" selected="0">
            <x v="94"/>
          </reference>
          <reference field="7" count="1" selected="0">
            <x v="120"/>
          </reference>
          <reference field="10" count="1">
            <x v="72"/>
          </reference>
        </references>
      </pivotArea>
    </format>
    <format dxfId="1022">
      <pivotArea dataOnly="0" labelOnly="1" outline="0" fieldPosition="0">
        <references count="5">
          <reference field="0" count="1" selected="0">
            <x v="162"/>
          </reference>
          <reference field="3" count="1" selected="0">
            <x v="7"/>
          </reference>
          <reference field="6" count="1" selected="0">
            <x v="102"/>
          </reference>
          <reference field="7" count="1" selected="0">
            <x v="90"/>
          </reference>
          <reference field="10" count="1">
            <x v="69"/>
          </reference>
        </references>
      </pivotArea>
    </format>
    <format dxfId="1021">
      <pivotArea dataOnly="0" labelOnly="1" outline="0" fieldPosition="0">
        <references count="5">
          <reference field="0" count="1" selected="0">
            <x v="163"/>
          </reference>
          <reference field="3" count="1" selected="0">
            <x v="7"/>
          </reference>
          <reference field="6" count="1" selected="0">
            <x v="99"/>
          </reference>
          <reference field="7" count="1" selected="0">
            <x v="113"/>
          </reference>
          <reference field="10" count="1">
            <x v="71"/>
          </reference>
        </references>
      </pivotArea>
    </format>
    <format dxfId="1020">
      <pivotArea dataOnly="0" labelOnly="1" outline="0" fieldPosition="0">
        <references count="5">
          <reference field="0" count="1" selected="0">
            <x v="164"/>
          </reference>
          <reference field="3" count="1" selected="0">
            <x v="7"/>
          </reference>
          <reference field="6" count="1" selected="0">
            <x v="113"/>
          </reference>
          <reference field="7" count="1" selected="0">
            <x v="78"/>
          </reference>
          <reference field="10" count="1">
            <x v="68"/>
          </reference>
        </references>
      </pivotArea>
    </format>
    <format dxfId="1019">
      <pivotArea dataOnly="0" labelOnly="1" outline="0" fieldPosition="0">
        <references count="5">
          <reference field="0" count="1" selected="0">
            <x v="165"/>
          </reference>
          <reference field="3" count="1" selected="0">
            <x v="7"/>
          </reference>
          <reference field="6" count="1" selected="0">
            <x v="117"/>
          </reference>
          <reference field="7" count="1" selected="0">
            <x v="102"/>
          </reference>
          <reference field="10" count="1">
            <x v="70"/>
          </reference>
        </references>
      </pivotArea>
    </format>
    <format dxfId="1018">
      <pivotArea dataOnly="0" labelOnly="1" outline="0" fieldPosition="0">
        <references count="5">
          <reference field="0" count="1" selected="0">
            <x v="166"/>
          </reference>
          <reference field="3" count="1" selected="0">
            <x v="7"/>
          </reference>
          <reference field="6" count="1" selected="0">
            <x v="115"/>
          </reference>
          <reference field="7" count="1" selected="0">
            <x v="121"/>
          </reference>
          <reference field="10" count="1">
            <x v="72"/>
          </reference>
        </references>
      </pivotArea>
    </format>
    <format dxfId="1017">
      <pivotArea field="0" type="button" dataOnly="0" labelOnly="1" outline="0" axis="axisRow" fieldPosition="0"/>
    </format>
    <format dxfId="1016">
      <pivotArea field="3" type="button" dataOnly="0" labelOnly="1" outline="0" axis="axisRow" fieldPosition="1"/>
    </format>
    <format dxfId="1015">
      <pivotArea field="6" type="button" dataOnly="0" labelOnly="1" outline="0" axis="axisRow" fieldPosition="2"/>
    </format>
    <format dxfId="1014">
      <pivotArea field="7" type="button" dataOnly="0" labelOnly="1" outline="0" axis="axisRow" fieldPosition="3"/>
    </format>
    <format dxfId="1013">
      <pivotArea field="10" type="button" dataOnly="0" labelOnly="1" outline="0" axis="axisRow" fieldPosition="4"/>
    </format>
    <format dxfId="1012">
      <pivotArea field="20" type="button" dataOnly="0" labelOnly="1" outline="0" axis="axisRow" fieldPosition="5"/>
    </format>
    <format dxfId="1011">
      <pivotArea field="13" type="button" dataOnly="0" labelOnly="1" outline="0" axis="axisRow" fieldPosition="6"/>
    </format>
    <format dxfId="1010">
      <pivotArea field="14" type="button" dataOnly="0" labelOnly="1" outline="0" axis="axisRow" fieldPosition="7"/>
    </format>
    <format dxfId="1009">
      <pivotArea field="16" type="button" dataOnly="0" labelOnly="1" outline="0" axis="axisRow" fieldPosition="8"/>
    </format>
    <format dxfId="1008">
      <pivotArea field="17" type="button" dataOnly="0" labelOnly="1" outline="0" axis="axisRow" fieldPosition="9"/>
    </format>
    <format dxfId="1007">
      <pivotArea field="18" type="button" dataOnly="0" labelOnly="1" outline="0" axis="axisRow" fieldPosition="10"/>
    </format>
    <format dxfId="1006">
      <pivotArea field="19" type="button" dataOnly="0" labelOnly="1" outline="0" axis="axisRow" fieldPosition="11"/>
    </format>
    <format dxfId="1005">
      <pivotArea dataOnly="0" labelOnly="1" outline="0" fieldPosition="0">
        <references count="1">
          <reference field="26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4"/>
            <x v="15"/>
            <x v="16"/>
            <x v="17"/>
            <x v="18"/>
            <x v="19"/>
            <x v="20"/>
            <x v="21"/>
            <x v="23"/>
            <x v="24"/>
            <x v="25"/>
            <x v="26"/>
            <x v="27"/>
            <x v="28"/>
            <x v="29"/>
            <x v="30"/>
            <x v="32"/>
            <x v="33"/>
            <x v="34"/>
            <x v="35"/>
            <x v="36"/>
            <x v="37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1"/>
            <x v="52"/>
            <x v="53"/>
            <x v="55"/>
          </reference>
        </references>
      </pivotArea>
    </format>
    <format dxfId="1004">
      <pivotArea dataOnly="0" labelOnly="1" outline="0" fieldPosition="0">
        <references count="1">
          <reference field="26" count="5">
            <x v="56"/>
            <x v="57"/>
            <x v="58"/>
            <x v="59"/>
            <x v="60"/>
          </reference>
        </references>
      </pivotArea>
    </format>
    <format dxfId="1003">
      <pivotArea field="0" type="button" dataOnly="0" labelOnly="1" outline="0" axis="axisRow" fieldPosition="0"/>
    </format>
    <format dxfId="1002">
      <pivotArea field="6" type="button" dataOnly="0" labelOnly="1" outline="0" axis="axisRow" fieldPosition="2"/>
    </format>
    <format dxfId="1001">
      <pivotArea field="7" type="button" dataOnly="0" labelOnly="1" outline="0" axis="axisRow" fieldPosition="3"/>
    </format>
    <format dxfId="1000">
      <pivotArea dataOnly="0" labelOnly="1" outline="0" fieldPosition="0">
        <references count="3">
          <reference field="0" count="1" selected="0">
            <x v="0"/>
          </reference>
          <reference field="3" count="1" selected="0">
            <x v="4"/>
          </reference>
          <reference field="6" count="1">
            <x v="85"/>
          </reference>
        </references>
      </pivotArea>
    </format>
    <format dxfId="999">
      <pivotArea dataOnly="0" labelOnly="1" outline="0" fieldPosition="0">
        <references count="3">
          <reference field="0" count="1" selected="0">
            <x v="1"/>
          </reference>
          <reference field="3" count="1" selected="0">
            <x v="4"/>
          </reference>
          <reference field="6" count="1">
            <x v="92"/>
          </reference>
        </references>
      </pivotArea>
    </format>
    <format dxfId="998">
      <pivotArea dataOnly="0" labelOnly="1" outline="0" fieldPosition="0">
        <references count="3">
          <reference field="0" count="1" selected="0">
            <x v="2"/>
          </reference>
          <reference field="3" count="1" selected="0">
            <x v="4"/>
          </reference>
          <reference field="6" count="1">
            <x v="20"/>
          </reference>
        </references>
      </pivotArea>
    </format>
    <format dxfId="997">
      <pivotArea dataOnly="0" labelOnly="1" outline="0" fieldPosition="0">
        <references count="3">
          <reference field="0" count="1" selected="0">
            <x v="3"/>
          </reference>
          <reference field="3" count="1" selected="0">
            <x v="4"/>
          </reference>
          <reference field="6" count="1">
            <x v="32"/>
          </reference>
        </references>
      </pivotArea>
    </format>
    <format dxfId="996">
      <pivotArea dataOnly="0" labelOnly="1" outline="0" fieldPosition="0">
        <references count="3">
          <reference field="0" count="1" selected="0">
            <x v="4"/>
          </reference>
          <reference field="3" count="1" selected="0">
            <x v="4"/>
          </reference>
          <reference field="6" count="1">
            <x v="42"/>
          </reference>
        </references>
      </pivotArea>
    </format>
    <format dxfId="995">
      <pivotArea dataOnly="0" labelOnly="1" outline="0" fieldPosition="0">
        <references count="3">
          <reference field="0" count="1" selected="0">
            <x v="5"/>
          </reference>
          <reference field="3" count="1" selected="0">
            <x v="4"/>
          </reference>
          <reference field="6" count="1">
            <x v="43"/>
          </reference>
        </references>
      </pivotArea>
    </format>
    <format dxfId="994">
      <pivotArea dataOnly="0" labelOnly="1" outline="0" fieldPosition="0">
        <references count="3">
          <reference field="0" count="1" selected="0">
            <x v="6"/>
          </reference>
          <reference field="3" count="1" selected="0">
            <x v="4"/>
          </reference>
          <reference field="6" count="1">
            <x v="36"/>
          </reference>
        </references>
      </pivotArea>
    </format>
    <format dxfId="993">
      <pivotArea dataOnly="0" labelOnly="1" outline="0" fieldPosition="0">
        <references count="3">
          <reference field="0" count="1" selected="0">
            <x v="7"/>
          </reference>
          <reference field="3" count="1" selected="0">
            <x v="4"/>
          </reference>
          <reference field="6" count="1">
            <x v="26"/>
          </reference>
        </references>
      </pivotArea>
    </format>
    <format dxfId="992">
      <pivotArea dataOnly="0" labelOnly="1" outline="0" fieldPosition="0">
        <references count="3">
          <reference field="0" count="1" selected="0">
            <x v="8"/>
          </reference>
          <reference field="3" count="1" selected="0">
            <x v="4"/>
          </reference>
          <reference field="6" count="1">
            <x v="18"/>
          </reference>
        </references>
      </pivotArea>
    </format>
    <format dxfId="991">
      <pivotArea dataOnly="0" labelOnly="1" outline="0" fieldPosition="0">
        <references count="3">
          <reference field="0" count="1" selected="0">
            <x v="9"/>
          </reference>
          <reference field="3" count="1" selected="0">
            <x v="4"/>
          </reference>
          <reference field="6" count="1">
            <x v="135"/>
          </reference>
        </references>
      </pivotArea>
    </format>
    <format dxfId="990">
      <pivotArea dataOnly="0" labelOnly="1" outline="0" fieldPosition="0">
        <references count="3">
          <reference field="0" count="1" selected="0">
            <x v="10"/>
          </reference>
          <reference field="3" count="1" selected="0">
            <x v="4"/>
          </reference>
          <reference field="6" count="1">
            <x v="134"/>
          </reference>
        </references>
      </pivotArea>
    </format>
    <format dxfId="989">
      <pivotArea dataOnly="0" labelOnly="1" outline="0" fieldPosition="0">
        <references count="3">
          <reference field="0" count="1" selected="0">
            <x v="11"/>
          </reference>
          <reference field="3" count="1" selected="0">
            <x v="4"/>
          </reference>
          <reference field="6" count="1">
            <x v="7"/>
          </reference>
        </references>
      </pivotArea>
    </format>
    <format dxfId="988">
      <pivotArea dataOnly="0" labelOnly="1" outline="0" fieldPosition="0">
        <references count="3">
          <reference field="0" count="1" selected="0">
            <x v="12"/>
          </reference>
          <reference field="3" count="1" selected="0">
            <x v="4"/>
          </reference>
          <reference field="6" count="1">
            <x v="154"/>
          </reference>
        </references>
      </pivotArea>
    </format>
    <format dxfId="987">
      <pivotArea dataOnly="0" labelOnly="1" outline="0" fieldPosition="0">
        <references count="3">
          <reference field="0" count="1" selected="0">
            <x v="13"/>
          </reference>
          <reference field="3" count="1" selected="0">
            <x v="4"/>
          </reference>
          <reference field="6" count="1">
            <x v="158"/>
          </reference>
        </references>
      </pivotArea>
    </format>
    <format dxfId="986">
      <pivotArea dataOnly="0" labelOnly="1" outline="0" fieldPosition="0">
        <references count="3">
          <reference field="0" count="1" selected="0">
            <x v="14"/>
          </reference>
          <reference field="3" count="1" selected="0">
            <x v="2"/>
          </reference>
          <reference field="6" count="1">
            <x v="12"/>
          </reference>
        </references>
      </pivotArea>
    </format>
    <format dxfId="985">
      <pivotArea dataOnly="0" labelOnly="1" outline="0" fieldPosition="0">
        <references count="3">
          <reference field="0" count="1" selected="0">
            <x v="15"/>
          </reference>
          <reference field="3" count="1" selected="0">
            <x v="2"/>
          </reference>
          <reference field="6" count="1">
            <x v="17"/>
          </reference>
        </references>
      </pivotArea>
    </format>
    <format dxfId="984">
      <pivotArea dataOnly="0" labelOnly="1" outline="0" fieldPosition="0">
        <references count="3">
          <reference field="0" count="1" selected="0">
            <x v="16"/>
          </reference>
          <reference field="3" count="1" selected="0">
            <x v="2"/>
          </reference>
          <reference field="6" count="1">
            <x v="38"/>
          </reference>
        </references>
      </pivotArea>
    </format>
    <format dxfId="983">
      <pivotArea dataOnly="0" labelOnly="1" outline="0" fieldPosition="0">
        <references count="3">
          <reference field="0" count="1" selected="0">
            <x v="17"/>
          </reference>
          <reference field="3" count="1" selected="0">
            <x v="2"/>
          </reference>
          <reference field="6" count="1">
            <x v="40"/>
          </reference>
        </references>
      </pivotArea>
    </format>
    <format dxfId="982">
      <pivotArea dataOnly="0" labelOnly="1" outline="0" fieldPosition="0">
        <references count="3">
          <reference field="0" count="1" selected="0">
            <x v="18"/>
          </reference>
          <reference field="3" count="1" selected="0">
            <x v="2"/>
          </reference>
          <reference field="6" count="1">
            <x v="59"/>
          </reference>
        </references>
      </pivotArea>
    </format>
    <format dxfId="981">
      <pivotArea dataOnly="0" labelOnly="1" outline="0" fieldPosition="0">
        <references count="3">
          <reference field="0" count="1" selected="0">
            <x v="19"/>
          </reference>
          <reference field="3" count="1" selected="0">
            <x v="2"/>
          </reference>
          <reference field="6" count="1">
            <x v="67"/>
          </reference>
        </references>
      </pivotArea>
    </format>
    <format dxfId="980">
      <pivotArea dataOnly="0" labelOnly="1" outline="0" fieldPosition="0">
        <references count="3">
          <reference field="0" count="1" selected="0">
            <x v="20"/>
          </reference>
          <reference field="3" count="1" selected="0">
            <x v="2"/>
          </reference>
          <reference field="6" count="1">
            <x v="62"/>
          </reference>
        </references>
      </pivotArea>
    </format>
    <format dxfId="979">
      <pivotArea dataOnly="0" labelOnly="1" outline="0" fieldPosition="0">
        <references count="3">
          <reference field="0" count="1" selected="0">
            <x v="21"/>
          </reference>
          <reference field="3" count="1" selected="0">
            <x v="2"/>
          </reference>
          <reference field="6" count="1">
            <x v="83"/>
          </reference>
        </references>
      </pivotArea>
    </format>
    <format dxfId="978">
      <pivotArea dataOnly="0" labelOnly="1" outline="0" fieldPosition="0">
        <references count="3">
          <reference field="0" count="1" selected="0">
            <x v="22"/>
          </reference>
          <reference field="3" count="1" selected="0">
            <x v="2"/>
          </reference>
          <reference field="6" count="1">
            <x v="105"/>
          </reference>
        </references>
      </pivotArea>
    </format>
    <format dxfId="977">
      <pivotArea dataOnly="0" labelOnly="1" outline="0" fieldPosition="0">
        <references count="3">
          <reference field="0" count="1" selected="0">
            <x v="23"/>
          </reference>
          <reference field="3" count="1" selected="0">
            <x v="1"/>
          </reference>
          <reference field="6" count="1">
            <x v="53"/>
          </reference>
        </references>
      </pivotArea>
    </format>
    <format dxfId="976">
      <pivotArea dataOnly="0" labelOnly="1" outline="0" fieldPosition="0">
        <references count="3">
          <reference field="0" count="1" selected="0">
            <x v="24"/>
          </reference>
          <reference field="3" count="1" selected="0">
            <x v="1"/>
          </reference>
          <reference field="6" count="1">
            <x v="52"/>
          </reference>
        </references>
      </pivotArea>
    </format>
    <format dxfId="975">
      <pivotArea dataOnly="0" labelOnly="1" outline="0" fieldPosition="0">
        <references count="3">
          <reference field="0" count="1" selected="0">
            <x v="25"/>
          </reference>
          <reference field="3" count="1" selected="0">
            <x v="1"/>
          </reference>
          <reference field="6" count="1">
            <x v="48"/>
          </reference>
        </references>
      </pivotArea>
    </format>
    <format dxfId="974">
      <pivotArea dataOnly="0" labelOnly="1" outline="0" fieldPosition="0">
        <references count="3">
          <reference field="0" count="1" selected="0">
            <x v="26"/>
          </reference>
          <reference field="3" count="1" selected="0">
            <x v="1"/>
          </reference>
          <reference field="6" count="1">
            <x v="51"/>
          </reference>
        </references>
      </pivotArea>
    </format>
    <format dxfId="973">
      <pivotArea dataOnly="0" labelOnly="1" outline="0" fieldPosition="0">
        <references count="3">
          <reference field="0" count="1" selected="0">
            <x v="27"/>
          </reference>
          <reference field="3" count="1" selected="0">
            <x v="1"/>
          </reference>
          <reference field="6" count="1">
            <x v="47"/>
          </reference>
        </references>
      </pivotArea>
    </format>
    <format dxfId="972">
      <pivotArea dataOnly="0" labelOnly="1" outline="0" fieldPosition="0">
        <references count="3">
          <reference field="0" count="1" selected="0">
            <x v="28"/>
          </reference>
          <reference field="3" count="1" selected="0">
            <x v="1"/>
          </reference>
          <reference field="6" count="1">
            <x v="44"/>
          </reference>
        </references>
      </pivotArea>
    </format>
    <format dxfId="971">
      <pivotArea dataOnly="0" labelOnly="1" outline="0" fieldPosition="0">
        <references count="3">
          <reference field="0" count="1" selected="0">
            <x v="29"/>
          </reference>
          <reference field="3" count="1" selected="0">
            <x v="1"/>
          </reference>
          <reference field="6" count="1">
            <x v="6"/>
          </reference>
        </references>
      </pivotArea>
    </format>
    <format dxfId="970">
      <pivotArea dataOnly="0" labelOnly="1" outline="0" fieldPosition="0">
        <references count="3">
          <reference field="0" count="1" selected="0">
            <x v="30"/>
          </reference>
          <reference field="3" count="1" selected="0">
            <x v="1"/>
          </reference>
          <reference field="6" count="1">
            <x v="33"/>
          </reference>
        </references>
      </pivotArea>
    </format>
    <format dxfId="969">
      <pivotArea dataOnly="0" labelOnly="1" outline="0" fieldPosition="0">
        <references count="3">
          <reference field="0" count="1" selected="0">
            <x v="31"/>
          </reference>
          <reference field="3" count="1" selected="0">
            <x v="1"/>
          </reference>
          <reference field="6" count="1">
            <x v="29"/>
          </reference>
        </references>
      </pivotArea>
    </format>
    <format dxfId="968">
      <pivotArea dataOnly="0" labelOnly="1" outline="0" fieldPosition="0">
        <references count="3">
          <reference field="0" count="1" selected="0">
            <x v="32"/>
          </reference>
          <reference field="3" count="1" selected="0">
            <x v="1"/>
          </reference>
          <reference field="6" count="1">
            <x v="24"/>
          </reference>
        </references>
      </pivotArea>
    </format>
    <format dxfId="967">
      <pivotArea dataOnly="0" labelOnly="1" outline="0" fieldPosition="0">
        <references count="3">
          <reference field="0" count="1" selected="0">
            <x v="33"/>
          </reference>
          <reference field="3" count="1" selected="0">
            <x v="1"/>
          </reference>
          <reference field="6" count="1">
            <x v="22"/>
          </reference>
        </references>
      </pivotArea>
    </format>
    <format dxfId="966">
      <pivotArea dataOnly="0" labelOnly="1" outline="0" fieldPosition="0">
        <references count="3">
          <reference field="0" count="1" selected="0">
            <x v="34"/>
          </reference>
          <reference field="3" count="1" selected="0">
            <x v="1"/>
          </reference>
          <reference field="6" count="1">
            <x v="23"/>
          </reference>
        </references>
      </pivotArea>
    </format>
    <format dxfId="965">
      <pivotArea dataOnly="0" labelOnly="1" outline="0" fieldPosition="0">
        <references count="3">
          <reference field="0" count="1" selected="0">
            <x v="35"/>
          </reference>
          <reference field="3" count="1" selected="0">
            <x v="1"/>
          </reference>
          <reference field="6" count="1">
            <x v="58"/>
          </reference>
        </references>
      </pivotArea>
    </format>
    <format dxfId="964">
      <pivotArea dataOnly="0" labelOnly="1" outline="0" fieldPosition="0">
        <references count="3">
          <reference field="0" count="1" selected="0">
            <x v="36"/>
          </reference>
          <reference field="3" count="1" selected="0">
            <x v="1"/>
          </reference>
          <reference field="6" count="1">
            <x v="16"/>
          </reference>
        </references>
      </pivotArea>
    </format>
    <format dxfId="963">
      <pivotArea dataOnly="0" labelOnly="1" outline="0" fieldPosition="0">
        <references count="3">
          <reference field="0" count="1" selected="0">
            <x v="37"/>
          </reference>
          <reference field="3" count="1" selected="0">
            <x v="1"/>
          </reference>
          <reference field="6" count="1">
            <x v="15"/>
          </reference>
        </references>
      </pivotArea>
    </format>
    <format dxfId="962">
      <pivotArea dataOnly="0" labelOnly="1" outline="0" fieldPosition="0">
        <references count="3">
          <reference field="0" count="1" selected="0">
            <x v="38"/>
          </reference>
          <reference field="3" count="1" selected="0">
            <x v="1"/>
          </reference>
          <reference field="6" count="1">
            <x v="9"/>
          </reference>
        </references>
      </pivotArea>
    </format>
    <format dxfId="961">
      <pivotArea dataOnly="0" labelOnly="1" outline="0" fieldPosition="0">
        <references count="3">
          <reference field="0" count="1" selected="0">
            <x v="39"/>
          </reference>
          <reference field="3" count="1" selected="0">
            <x v="1"/>
          </reference>
          <reference field="6" count="1">
            <x v="11"/>
          </reference>
        </references>
      </pivotArea>
    </format>
    <format dxfId="960">
      <pivotArea dataOnly="0" labelOnly="1" outline="0" fieldPosition="0">
        <references count="3">
          <reference field="0" count="1" selected="0">
            <x v="40"/>
          </reference>
          <reference field="3" count="1" selected="0">
            <x v="1"/>
          </reference>
          <reference field="6" count="1">
            <x v="5"/>
          </reference>
        </references>
      </pivotArea>
    </format>
    <format dxfId="959">
      <pivotArea dataOnly="0" labelOnly="1" outline="0" fieldPosition="0">
        <references count="3">
          <reference field="0" count="1" selected="0">
            <x v="41"/>
          </reference>
          <reference field="3" count="1" selected="0">
            <x v="1"/>
          </reference>
          <reference field="6" count="1">
            <x v="4"/>
          </reference>
        </references>
      </pivotArea>
    </format>
    <format dxfId="958">
      <pivotArea dataOnly="0" labelOnly="1" outline="0" fieldPosition="0">
        <references count="3">
          <reference field="0" count="1" selected="0">
            <x v="42"/>
          </reference>
          <reference field="3" count="1" selected="0">
            <x v="1"/>
          </reference>
          <reference field="6" count="1">
            <x v="3"/>
          </reference>
        </references>
      </pivotArea>
    </format>
    <format dxfId="957">
      <pivotArea dataOnly="0" labelOnly="1" outline="0" fieldPosition="0">
        <references count="3">
          <reference field="0" count="1" selected="0">
            <x v="43"/>
          </reference>
          <reference field="3" count="1" selected="0">
            <x v="1"/>
          </reference>
          <reference field="6" count="1">
            <x v="2"/>
          </reference>
        </references>
      </pivotArea>
    </format>
    <format dxfId="956">
      <pivotArea dataOnly="0" labelOnly="1" outline="0" fieldPosition="0">
        <references count="3">
          <reference field="0" count="1" selected="0">
            <x v="44"/>
          </reference>
          <reference field="3" count="1" selected="0">
            <x v="1"/>
          </reference>
          <reference field="6" count="1">
            <x v="1"/>
          </reference>
        </references>
      </pivotArea>
    </format>
    <format dxfId="955">
      <pivotArea dataOnly="0" labelOnly="1" outline="0" fieldPosition="0">
        <references count="3">
          <reference field="0" count="1" selected="0">
            <x v="45"/>
          </reference>
          <reference field="3" count="1" selected="0">
            <x v="1"/>
          </reference>
          <reference field="6" count="1">
            <x v="0"/>
          </reference>
        </references>
      </pivotArea>
    </format>
    <format dxfId="954">
      <pivotArea dataOnly="0" labelOnly="1" outline="0" fieldPosition="0">
        <references count="3">
          <reference field="0" count="1" selected="0">
            <x v="46"/>
          </reference>
          <reference field="3" count="1" selected="0">
            <x v="1"/>
          </reference>
          <reference field="6" count="1">
            <x v="56"/>
          </reference>
        </references>
      </pivotArea>
    </format>
    <format dxfId="953">
      <pivotArea dataOnly="0" labelOnly="1" outline="0" fieldPosition="0">
        <references count="3">
          <reference field="0" count="1" selected="0">
            <x v="47"/>
          </reference>
          <reference field="3" count="1" selected="0">
            <x v="1"/>
          </reference>
          <reference field="6" count="1">
            <x v="57"/>
          </reference>
        </references>
      </pivotArea>
    </format>
    <format dxfId="952">
      <pivotArea dataOnly="0" labelOnly="1" outline="0" fieldPosition="0">
        <references count="3">
          <reference field="0" count="1" selected="0">
            <x v="48"/>
          </reference>
          <reference field="3" count="1" selected="0">
            <x v="1"/>
          </reference>
          <reference field="6" count="1">
            <x v="60"/>
          </reference>
        </references>
      </pivotArea>
    </format>
    <format dxfId="951">
      <pivotArea dataOnly="0" labelOnly="1" outline="0" fieldPosition="0">
        <references count="3">
          <reference field="0" count="1" selected="0">
            <x v="49"/>
          </reference>
          <reference field="3" count="1" selected="0">
            <x v="1"/>
          </reference>
          <reference field="6" count="1">
            <x v="63"/>
          </reference>
        </references>
      </pivotArea>
    </format>
    <format dxfId="950">
      <pivotArea dataOnly="0" labelOnly="1" outline="0" fieldPosition="0">
        <references count="3">
          <reference field="0" count="1" selected="0">
            <x v="50"/>
          </reference>
          <reference field="3" count="1" selected="0">
            <x v="3"/>
          </reference>
          <reference field="6" count="1">
            <x v="37"/>
          </reference>
        </references>
      </pivotArea>
    </format>
    <format dxfId="949">
      <pivotArea dataOnly="0" labelOnly="1" outline="0" fieldPosition="0">
        <references count="3">
          <reference field="0" count="1" selected="0">
            <x v="51"/>
          </reference>
          <reference field="3" count="1" selected="0">
            <x v="3"/>
          </reference>
          <reference field="6" count="1">
            <x v="34"/>
          </reference>
        </references>
      </pivotArea>
    </format>
    <format dxfId="948">
      <pivotArea dataOnly="0" labelOnly="1" outline="0" fieldPosition="0">
        <references count="3">
          <reference field="0" count="1" selected="0">
            <x v="52"/>
          </reference>
          <reference field="3" count="1" selected="0">
            <x v="3"/>
          </reference>
          <reference field="6" count="1">
            <x v="39"/>
          </reference>
        </references>
      </pivotArea>
    </format>
    <format dxfId="947">
      <pivotArea dataOnly="0" labelOnly="1" outline="0" fieldPosition="0">
        <references count="3">
          <reference field="0" count="1" selected="0">
            <x v="53"/>
          </reference>
          <reference field="3" count="1" selected="0">
            <x v="3"/>
          </reference>
          <reference field="6" count="1">
            <x v="66"/>
          </reference>
        </references>
      </pivotArea>
    </format>
    <format dxfId="946">
      <pivotArea dataOnly="0" labelOnly="1" outline="0" fieldPosition="0">
        <references count="3">
          <reference field="0" count="1" selected="0">
            <x v="54"/>
          </reference>
          <reference field="3" count="1" selected="0">
            <x v="3"/>
          </reference>
          <reference field="6" count="1">
            <x v="65"/>
          </reference>
        </references>
      </pivotArea>
    </format>
    <format dxfId="945">
      <pivotArea dataOnly="0" labelOnly="1" outline="0" fieldPosition="0">
        <references count="3">
          <reference field="0" count="1" selected="0">
            <x v="55"/>
          </reference>
          <reference field="3" count="1" selected="0">
            <x v="3"/>
          </reference>
          <reference field="6" count="1">
            <x v="72"/>
          </reference>
        </references>
      </pivotArea>
    </format>
    <format dxfId="944">
      <pivotArea dataOnly="0" labelOnly="1" outline="0" fieldPosition="0">
        <references count="3">
          <reference field="0" count="1" selected="0">
            <x v="56"/>
          </reference>
          <reference field="3" count="1" selected="0">
            <x v="3"/>
          </reference>
          <reference field="6" count="1">
            <x v="73"/>
          </reference>
        </references>
      </pivotArea>
    </format>
    <format dxfId="943">
      <pivotArea dataOnly="0" labelOnly="1" outline="0" fieldPosition="0">
        <references count="3">
          <reference field="0" count="1" selected="0">
            <x v="57"/>
          </reference>
          <reference field="3" count="1" selected="0">
            <x v="3"/>
          </reference>
          <reference field="6" count="1">
            <x v="13"/>
          </reference>
        </references>
      </pivotArea>
    </format>
    <format dxfId="942">
      <pivotArea dataOnly="0" labelOnly="1" outline="0" fieldPosition="0">
        <references count="3">
          <reference field="0" count="1" selected="0">
            <x v="58"/>
          </reference>
          <reference field="3" count="1" selected="0">
            <x v="3"/>
          </reference>
          <reference field="6" count="1">
            <x v="50"/>
          </reference>
        </references>
      </pivotArea>
    </format>
    <format dxfId="941">
      <pivotArea dataOnly="0" labelOnly="1" outline="0" fieldPosition="0">
        <references count="3">
          <reference field="0" count="1" selected="0">
            <x v="59"/>
          </reference>
          <reference field="3" count="1" selected="0">
            <x v="3"/>
          </reference>
          <reference field="6" count="1">
            <x v="25"/>
          </reference>
        </references>
      </pivotArea>
    </format>
    <format dxfId="940">
      <pivotArea dataOnly="0" labelOnly="1" outline="0" fieldPosition="0">
        <references count="3">
          <reference field="0" count="1" selected="0">
            <x v="60"/>
          </reference>
          <reference field="3" count="1" selected="0">
            <x v="3"/>
          </reference>
          <reference field="6" count="1">
            <x v="30"/>
          </reference>
        </references>
      </pivotArea>
    </format>
    <format dxfId="939">
      <pivotArea dataOnly="0" labelOnly="1" outline="0" fieldPosition="0">
        <references count="3">
          <reference field="0" count="1" selected="0">
            <x v="61"/>
          </reference>
          <reference field="3" count="1" selected="0">
            <x v="3"/>
          </reference>
          <reference field="6" count="1">
            <x v="64"/>
          </reference>
        </references>
      </pivotArea>
    </format>
    <format dxfId="938">
      <pivotArea dataOnly="0" labelOnly="1" outline="0" fieldPosition="0">
        <references count="3">
          <reference field="0" count="1" selected="0">
            <x v="62"/>
          </reference>
          <reference field="3" count="1" selected="0">
            <x v="3"/>
          </reference>
          <reference field="6" count="1">
            <x v="71"/>
          </reference>
        </references>
      </pivotArea>
    </format>
    <format dxfId="937">
      <pivotArea dataOnly="0" labelOnly="1" outline="0" fieldPosition="0">
        <references count="3">
          <reference field="0" count="1" selected="0">
            <x v="63"/>
          </reference>
          <reference field="3" count="1" selected="0">
            <x v="3"/>
          </reference>
          <reference field="6" count="1">
            <x v="106"/>
          </reference>
        </references>
      </pivotArea>
    </format>
    <format dxfId="936">
      <pivotArea dataOnly="0" labelOnly="1" outline="0" fieldPosition="0">
        <references count="3">
          <reference field="0" count="1" selected="0">
            <x v="64"/>
          </reference>
          <reference field="3" count="1" selected="0">
            <x v="3"/>
          </reference>
          <reference field="6" count="1">
            <x v="74"/>
          </reference>
        </references>
      </pivotArea>
    </format>
    <format dxfId="935">
      <pivotArea dataOnly="0" labelOnly="1" outline="0" fieldPosition="0">
        <references count="3">
          <reference field="0" count="1" selected="0">
            <x v="65"/>
          </reference>
          <reference field="3" count="1" selected="0">
            <x v="0"/>
          </reference>
          <reference field="6" count="1">
            <x v="82"/>
          </reference>
        </references>
      </pivotArea>
    </format>
    <format dxfId="934">
      <pivotArea dataOnly="0" labelOnly="1" outline="0" fieldPosition="0">
        <references count="3">
          <reference field="0" count="1" selected="0">
            <x v="66"/>
          </reference>
          <reference field="3" count="1" selected="0">
            <x v="0"/>
          </reference>
          <reference field="6" count="1">
            <x v="84"/>
          </reference>
        </references>
      </pivotArea>
    </format>
    <format dxfId="933">
      <pivotArea dataOnly="0" labelOnly="1" outline="0" fieldPosition="0">
        <references count="3">
          <reference field="0" count="1" selected="0">
            <x v="67"/>
          </reference>
          <reference field="3" count="1" selected="0">
            <x v="0"/>
          </reference>
          <reference field="6" count="1">
            <x v="86"/>
          </reference>
        </references>
      </pivotArea>
    </format>
    <format dxfId="932">
      <pivotArea dataOnly="0" labelOnly="1" outline="0" fieldPosition="0">
        <references count="3">
          <reference field="0" count="1" selected="0">
            <x v="68"/>
          </reference>
          <reference field="3" count="1" selected="0">
            <x v="0"/>
          </reference>
          <reference field="6" count="1">
            <x v="75"/>
          </reference>
        </references>
      </pivotArea>
    </format>
    <format dxfId="931">
      <pivotArea dataOnly="0" labelOnly="1" outline="0" fieldPosition="0">
        <references count="3">
          <reference field="0" count="1" selected="0">
            <x v="69"/>
          </reference>
          <reference field="3" count="1" selected="0">
            <x v="0"/>
          </reference>
          <reference field="6" count="1">
            <x v="98"/>
          </reference>
        </references>
      </pivotArea>
    </format>
    <format dxfId="930">
      <pivotArea dataOnly="0" labelOnly="1" outline="0" fieldPosition="0">
        <references count="3">
          <reference field="0" count="1" selected="0">
            <x v="70"/>
          </reference>
          <reference field="3" count="1" selected="0">
            <x v="0"/>
          </reference>
          <reference field="6" count="1">
            <x v="104"/>
          </reference>
        </references>
      </pivotArea>
    </format>
    <format dxfId="929">
      <pivotArea dataOnly="0" labelOnly="1" outline="0" fieldPosition="0">
        <references count="3">
          <reference field="0" count="1" selected="0">
            <x v="72"/>
          </reference>
          <reference field="3" count="1" selected="0">
            <x v="0"/>
          </reference>
          <reference field="6" count="1">
            <x v="46"/>
          </reference>
        </references>
      </pivotArea>
    </format>
    <format dxfId="928">
      <pivotArea dataOnly="0" labelOnly="1" outline="0" fieldPosition="0">
        <references count="3">
          <reference field="0" count="1" selected="0">
            <x v="73"/>
          </reference>
          <reference field="3" count="1" selected="0">
            <x v="0"/>
          </reference>
          <reference field="6" count="1">
            <x v="118"/>
          </reference>
        </references>
      </pivotArea>
    </format>
    <format dxfId="927">
      <pivotArea dataOnly="0" labelOnly="1" outline="0" fieldPosition="0">
        <references count="3">
          <reference field="0" count="1" selected="0">
            <x v="74"/>
          </reference>
          <reference field="3" count="1" selected="0">
            <x v="0"/>
          </reference>
          <reference field="6" count="1">
            <x v="140"/>
          </reference>
        </references>
      </pivotArea>
    </format>
    <format dxfId="926">
      <pivotArea dataOnly="0" labelOnly="1" outline="0" fieldPosition="0">
        <references count="3">
          <reference field="0" count="1" selected="0">
            <x v="75"/>
          </reference>
          <reference field="3" count="1" selected="0">
            <x v="0"/>
          </reference>
          <reference field="6" count="1">
            <x v="133"/>
          </reference>
        </references>
      </pivotArea>
    </format>
    <format dxfId="925">
      <pivotArea dataOnly="0" labelOnly="1" outline="0" fieldPosition="0">
        <references count="3">
          <reference field="0" count="1" selected="0">
            <x v="76"/>
          </reference>
          <reference field="3" count="1" selected="0">
            <x v="0"/>
          </reference>
          <reference field="6" count="1">
            <x v="122"/>
          </reference>
        </references>
      </pivotArea>
    </format>
    <format dxfId="924">
      <pivotArea dataOnly="0" labelOnly="1" outline="0" fieldPosition="0">
        <references count="3">
          <reference field="0" count="1" selected="0">
            <x v="77"/>
          </reference>
          <reference field="3" count="1" selected="0">
            <x v="0"/>
          </reference>
          <reference field="6" count="1">
            <x v="103"/>
          </reference>
        </references>
      </pivotArea>
    </format>
    <format dxfId="923">
      <pivotArea dataOnly="0" labelOnly="1" outline="0" fieldPosition="0">
        <references count="3">
          <reference field="0" count="1" selected="0">
            <x v="78"/>
          </reference>
          <reference field="3" count="1" selected="0">
            <x v="0"/>
          </reference>
          <reference field="6" count="1">
            <x v="123"/>
          </reference>
        </references>
      </pivotArea>
    </format>
    <format dxfId="922">
      <pivotArea dataOnly="0" labelOnly="1" outline="0" fieldPosition="0">
        <references count="3">
          <reference field="0" count="1" selected="0">
            <x v="79"/>
          </reference>
          <reference field="3" count="1" selected="0">
            <x v="0"/>
          </reference>
          <reference field="6" count="1">
            <x v="49"/>
          </reference>
        </references>
      </pivotArea>
    </format>
    <format dxfId="921">
      <pivotArea dataOnly="0" labelOnly="1" outline="0" fieldPosition="0">
        <references count="3">
          <reference field="0" count="1" selected="0">
            <x v="80"/>
          </reference>
          <reference field="3" count="1" selected="0">
            <x v="0"/>
          </reference>
          <reference field="6" count="1">
            <x v="137"/>
          </reference>
        </references>
      </pivotArea>
    </format>
    <format dxfId="920">
      <pivotArea dataOnly="0" labelOnly="1" outline="0" fieldPosition="0">
        <references count="3">
          <reference field="0" count="1" selected="0">
            <x v="81"/>
          </reference>
          <reference field="3" count="1" selected="0">
            <x v="0"/>
          </reference>
          <reference field="6" count="1">
            <x v="124"/>
          </reference>
        </references>
      </pivotArea>
    </format>
    <format dxfId="919">
      <pivotArea dataOnly="0" labelOnly="1" outline="0" fieldPosition="0">
        <references count="3">
          <reference field="0" count="1" selected="0">
            <x v="82"/>
          </reference>
          <reference field="3" count="1" selected="0">
            <x v="0"/>
          </reference>
          <reference field="6" count="1">
            <x v="142"/>
          </reference>
        </references>
      </pivotArea>
    </format>
    <format dxfId="918">
      <pivotArea dataOnly="0" labelOnly="1" outline="0" fieldPosition="0">
        <references count="3">
          <reference field="0" count="1" selected="0">
            <x v="83"/>
          </reference>
          <reference field="3" count="1" selected="0">
            <x v="0"/>
          </reference>
          <reference field="6" count="1">
            <x v="150"/>
          </reference>
        </references>
      </pivotArea>
    </format>
    <format dxfId="917">
      <pivotArea dataOnly="0" labelOnly="1" outline="0" fieldPosition="0">
        <references count="3">
          <reference field="0" count="1" selected="0">
            <x v="84"/>
          </reference>
          <reference field="3" count="1" selected="0">
            <x v="0"/>
          </reference>
          <reference field="6" count="1">
            <x v="155"/>
          </reference>
        </references>
      </pivotArea>
    </format>
    <format dxfId="916">
      <pivotArea dataOnly="0" labelOnly="1" outline="0" fieldPosition="0">
        <references count="3">
          <reference field="0" count="1" selected="0">
            <x v="85"/>
          </reference>
          <reference field="3" count="1" selected="0">
            <x v="0"/>
          </reference>
          <reference field="6" count="1">
            <x v="55"/>
          </reference>
        </references>
      </pivotArea>
    </format>
    <format dxfId="915">
      <pivotArea dataOnly="0" labelOnly="1" outline="0" fieldPosition="0">
        <references count="3">
          <reference field="0" count="1" selected="0">
            <x v="86"/>
          </reference>
          <reference field="3" count="1" selected="0">
            <x v="0"/>
          </reference>
          <reference field="6" count="1">
            <x v="152"/>
          </reference>
        </references>
      </pivotArea>
    </format>
    <format dxfId="914">
      <pivotArea dataOnly="0" labelOnly="1" outline="0" fieldPosition="0">
        <references count="3">
          <reference field="0" count="1" selected="0">
            <x v="87"/>
          </reference>
          <reference field="3" count="1" selected="0">
            <x v="0"/>
          </reference>
          <reference field="6" count="1">
            <x v="156"/>
          </reference>
        </references>
      </pivotArea>
    </format>
    <format dxfId="913">
      <pivotArea dataOnly="0" labelOnly="1" outline="0" fieldPosition="0">
        <references count="3">
          <reference field="0" count="1" selected="0">
            <x v="88"/>
          </reference>
          <reference field="3" count="1" selected="0">
            <x v="0"/>
          </reference>
          <reference field="6" count="1">
            <x v="159"/>
          </reference>
        </references>
      </pivotArea>
    </format>
    <format dxfId="912">
      <pivotArea dataOnly="0" labelOnly="1" outline="0" fieldPosition="0">
        <references count="3">
          <reference field="0" count="1" selected="0">
            <x v="89"/>
          </reference>
          <reference field="3" count="1" selected="0">
            <x v="0"/>
          </reference>
          <reference field="6" count="1">
            <x v="157"/>
          </reference>
        </references>
      </pivotArea>
    </format>
    <format dxfId="911">
      <pivotArea dataOnly="0" labelOnly="1" outline="0" fieldPosition="0">
        <references count="3">
          <reference field="0" count="1" selected="0">
            <x v="90"/>
          </reference>
          <reference field="3" count="1" selected="0">
            <x v="0"/>
          </reference>
          <reference field="6" count="1">
            <x v="151"/>
          </reference>
        </references>
      </pivotArea>
    </format>
    <format dxfId="910">
      <pivotArea dataOnly="0" labelOnly="1" outline="0" fieldPosition="0">
        <references count="3">
          <reference field="0" count="1" selected="0">
            <x v="91"/>
          </reference>
          <reference field="3" count="1" selected="0">
            <x v="0"/>
          </reference>
          <reference field="6" count="1">
            <x v="132"/>
          </reference>
        </references>
      </pivotArea>
    </format>
    <format dxfId="909">
      <pivotArea dataOnly="0" labelOnly="1" outline="0" fieldPosition="0">
        <references count="3">
          <reference field="0" count="1" selected="0">
            <x v="92"/>
          </reference>
          <reference field="3" count="1" selected="0">
            <x v="0"/>
          </reference>
          <reference field="6" count="1">
            <x v="61"/>
          </reference>
        </references>
      </pivotArea>
    </format>
    <format dxfId="908">
      <pivotArea dataOnly="0" labelOnly="1" outline="0" fieldPosition="0">
        <references count="3">
          <reference field="0" count="1" selected="0">
            <x v="93"/>
          </reference>
          <reference field="3" count="1" selected="0">
            <x v="0"/>
          </reference>
          <reference field="6" count="1">
            <x v="69"/>
          </reference>
        </references>
      </pivotArea>
    </format>
    <format dxfId="907">
      <pivotArea dataOnly="0" labelOnly="1" outline="0" fieldPosition="0">
        <references count="3">
          <reference field="0" count="1" selected="0">
            <x v="94"/>
          </reference>
          <reference field="3" count="1" selected="0">
            <x v="0"/>
          </reference>
          <reference field="6" count="1">
            <x v="70"/>
          </reference>
        </references>
      </pivotArea>
    </format>
    <format dxfId="906">
      <pivotArea dataOnly="0" labelOnly="1" outline="0" fieldPosition="0">
        <references count="3">
          <reference field="0" count="1" selected="0">
            <x v="95"/>
          </reference>
          <reference field="3" count="1" selected="0">
            <x v="6"/>
          </reference>
          <reference field="6" count="1">
            <x v="109"/>
          </reference>
        </references>
      </pivotArea>
    </format>
    <format dxfId="905">
      <pivotArea dataOnly="0" labelOnly="1" outline="0" fieldPosition="0">
        <references count="3">
          <reference field="0" count="1" selected="0">
            <x v="96"/>
          </reference>
          <reference field="3" count="1" selected="0">
            <x v="6"/>
          </reference>
          <reference field="6" count="1">
            <x v="111"/>
          </reference>
        </references>
      </pivotArea>
    </format>
    <format dxfId="904">
      <pivotArea dataOnly="0" labelOnly="1" outline="0" fieldPosition="0">
        <references count="3">
          <reference field="0" count="1" selected="0">
            <x v="97"/>
          </reference>
          <reference field="3" count="1" selected="0">
            <x v="6"/>
          </reference>
          <reference field="6" count="1">
            <x v="107"/>
          </reference>
        </references>
      </pivotArea>
    </format>
    <format dxfId="903">
      <pivotArea dataOnly="0" labelOnly="1" outline="0" fieldPosition="0">
        <references count="3">
          <reference field="0" count="1" selected="0">
            <x v="98"/>
          </reference>
          <reference field="3" count="1" selected="0">
            <x v="6"/>
          </reference>
          <reference field="6" count="1">
            <x v="119"/>
          </reference>
        </references>
      </pivotArea>
    </format>
    <format dxfId="902">
      <pivotArea dataOnly="0" labelOnly="1" outline="0" fieldPosition="0">
        <references count="3">
          <reference field="0" count="1" selected="0">
            <x v="99"/>
          </reference>
          <reference field="3" count="1" selected="0">
            <x v="6"/>
          </reference>
          <reference field="6" count="1">
            <x v="129"/>
          </reference>
        </references>
      </pivotArea>
    </format>
    <format dxfId="901">
      <pivotArea dataOnly="0" labelOnly="1" outline="0" fieldPosition="0">
        <references count="3">
          <reference field="0" count="1" selected="0">
            <x v="100"/>
          </reference>
          <reference field="3" count="1" selected="0">
            <x v="6"/>
          </reference>
          <reference field="6" count="1">
            <x v="127"/>
          </reference>
        </references>
      </pivotArea>
    </format>
    <format dxfId="900">
      <pivotArea dataOnly="0" labelOnly="1" outline="0" fieldPosition="0">
        <references count="3">
          <reference field="0" count="1" selected="0">
            <x v="101"/>
          </reference>
          <reference field="3" count="1" selected="0">
            <x v="6"/>
          </reference>
          <reference field="6" count="1">
            <x v="125"/>
          </reference>
        </references>
      </pivotArea>
    </format>
    <format dxfId="899">
      <pivotArea dataOnly="0" labelOnly="1" outline="0" fieldPosition="0">
        <references count="3">
          <reference field="0" count="1" selected="0">
            <x v="102"/>
          </reference>
          <reference field="3" count="1" selected="0">
            <x v="6"/>
          </reference>
          <reference field="6" count="1">
            <x v="141"/>
          </reference>
        </references>
      </pivotArea>
    </format>
    <format dxfId="898">
      <pivotArea dataOnly="0" labelOnly="1" outline="0" fieldPosition="0">
        <references count="3">
          <reference field="0" count="1" selected="0">
            <x v="103"/>
          </reference>
          <reference field="3" count="1" selected="0">
            <x v="6"/>
          </reference>
          <reference field="6" count="1">
            <x v="139"/>
          </reference>
        </references>
      </pivotArea>
    </format>
    <format dxfId="897">
      <pivotArea dataOnly="0" labelOnly="1" outline="0" fieldPosition="0">
        <references count="3">
          <reference field="0" count="1" selected="0">
            <x v="104"/>
          </reference>
          <reference field="3" count="1" selected="0">
            <x v="6"/>
          </reference>
          <reference field="6" count="1">
            <x v="147"/>
          </reference>
        </references>
      </pivotArea>
    </format>
    <format dxfId="896">
      <pivotArea dataOnly="0" labelOnly="1" outline="0" fieldPosition="0">
        <references count="3">
          <reference field="0" count="1" selected="0">
            <x v="105"/>
          </reference>
          <reference field="3" count="1" selected="0">
            <x v="6"/>
          </reference>
          <reference field="6" count="1">
            <x v="145"/>
          </reference>
        </references>
      </pivotArea>
    </format>
    <format dxfId="895">
      <pivotArea dataOnly="0" labelOnly="1" outline="0" fieldPosition="0">
        <references count="3">
          <reference field="0" count="1" selected="0">
            <x v="106"/>
          </reference>
          <reference field="3" count="1" selected="0">
            <x v="6"/>
          </reference>
          <reference field="6" count="1">
            <x v="144"/>
          </reference>
        </references>
      </pivotArea>
    </format>
    <format dxfId="894">
      <pivotArea dataOnly="0" labelOnly="1" outline="0" fieldPosition="0">
        <references count="3">
          <reference field="0" count="1" selected="0">
            <x v="107"/>
          </reference>
          <reference field="3" count="1" selected="0">
            <x v="6"/>
          </reference>
          <reference field="6" count="1">
            <x v="79"/>
          </reference>
        </references>
      </pivotArea>
    </format>
    <format dxfId="893">
      <pivotArea dataOnly="0" labelOnly="1" outline="0" fieldPosition="0">
        <references count="3">
          <reference field="0" count="1" selected="0">
            <x v="108"/>
          </reference>
          <reference field="3" count="1" selected="0">
            <x v="6"/>
          </reference>
          <reference field="6" count="1">
            <x v="78"/>
          </reference>
        </references>
      </pivotArea>
    </format>
    <format dxfId="892">
      <pivotArea dataOnly="0" labelOnly="1" outline="0" fieldPosition="0">
        <references count="3">
          <reference field="0" count="1" selected="0">
            <x v="109"/>
          </reference>
          <reference field="3" count="1" selected="0">
            <x v="6"/>
          </reference>
          <reference field="6" count="1">
            <x v="81"/>
          </reference>
        </references>
      </pivotArea>
    </format>
    <format dxfId="891">
      <pivotArea dataOnly="0" labelOnly="1" outline="0" fieldPosition="0">
        <references count="3">
          <reference field="0" count="1" selected="0">
            <x v="110"/>
          </reference>
          <reference field="3" count="1" selected="0">
            <x v="6"/>
          </reference>
          <reference field="6" count="1">
            <x v="89"/>
          </reference>
        </references>
      </pivotArea>
    </format>
    <format dxfId="890">
      <pivotArea dataOnly="0" labelOnly="1" outline="0" fieldPosition="0">
        <references count="3">
          <reference field="0" count="1" selected="0">
            <x v="111"/>
          </reference>
          <reference field="3" count="1" selected="0">
            <x v="6"/>
          </reference>
          <reference field="6" count="1">
            <x v="87"/>
          </reference>
        </references>
      </pivotArea>
    </format>
    <format dxfId="889">
      <pivotArea dataOnly="0" labelOnly="1" outline="0" fieldPosition="0">
        <references count="3">
          <reference field="0" count="1" selected="0">
            <x v="112"/>
          </reference>
          <reference field="3" count="1" selected="0">
            <x v="6"/>
          </reference>
          <reference field="6" count="1">
            <x v="91"/>
          </reference>
        </references>
      </pivotArea>
    </format>
    <format dxfId="888">
      <pivotArea dataOnly="0" labelOnly="1" outline="0" fieldPosition="0">
        <references count="3">
          <reference field="0" count="1" selected="0">
            <x v="113"/>
          </reference>
          <reference field="3" count="1" selected="0">
            <x v="6"/>
          </reference>
          <reference field="6" count="1">
            <x v="95"/>
          </reference>
        </references>
      </pivotArea>
    </format>
    <format dxfId="887">
      <pivotArea dataOnly="0" labelOnly="1" outline="0" fieldPosition="0">
        <references count="3">
          <reference field="0" count="1" selected="0">
            <x v="114"/>
          </reference>
          <reference field="3" count="1" selected="0">
            <x v="6"/>
          </reference>
          <reference field="6" count="1">
            <x v="97"/>
          </reference>
        </references>
      </pivotArea>
    </format>
    <format dxfId="886">
      <pivotArea dataOnly="0" labelOnly="1" outline="0" fieldPosition="0">
        <references count="3">
          <reference field="0" count="1" selected="0">
            <x v="115"/>
          </reference>
          <reference field="3" count="1" selected="0">
            <x v="6"/>
          </reference>
          <reference field="6" count="1">
            <x v="100"/>
          </reference>
        </references>
      </pivotArea>
    </format>
    <format dxfId="885">
      <pivotArea dataOnly="0" labelOnly="1" outline="0" fieldPosition="0">
        <references count="3">
          <reference field="0" count="1" selected="0">
            <x v="116"/>
          </reference>
          <reference field="3" count="1" selected="0">
            <x v="6"/>
          </reference>
          <reference field="6" count="1">
            <x v="101"/>
          </reference>
        </references>
      </pivotArea>
    </format>
    <format dxfId="884">
      <pivotArea dataOnly="0" labelOnly="1" outline="0" fieldPosition="0">
        <references count="3">
          <reference field="0" count="1" selected="0">
            <x v="117"/>
          </reference>
          <reference field="3" count="1" selected="0">
            <x v="6"/>
          </reference>
          <reference field="6" count="1">
            <x v="116"/>
          </reference>
        </references>
      </pivotArea>
    </format>
    <format dxfId="883">
      <pivotArea dataOnly="0" labelOnly="1" outline="0" fieldPosition="0">
        <references count="3">
          <reference field="0" count="1" selected="0">
            <x v="118"/>
          </reference>
          <reference field="3" count="1" selected="0">
            <x v="6"/>
          </reference>
          <reference field="6" count="1">
            <x v="114"/>
          </reference>
        </references>
      </pivotArea>
    </format>
    <format dxfId="882">
      <pivotArea dataOnly="0" labelOnly="1" outline="0" fieldPosition="0">
        <references count="3">
          <reference field="0" count="1" selected="0">
            <x v="119"/>
          </reference>
          <reference field="3" count="1" selected="0">
            <x v="6"/>
          </reference>
          <reference field="6" count="1">
            <x v="116"/>
          </reference>
        </references>
      </pivotArea>
    </format>
    <format dxfId="881">
      <pivotArea dataOnly="0" labelOnly="1" outline="0" fieldPosition="0">
        <references count="3">
          <reference field="0" count="1" selected="0">
            <x v="120"/>
          </reference>
          <reference field="3" count="1" selected="0">
            <x v="5"/>
          </reference>
          <reference field="6" count="1">
            <x v="8"/>
          </reference>
        </references>
      </pivotArea>
    </format>
    <format dxfId="880">
      <pivotArea dataOnly="0" labelOnly="1" outline="0" fieldPosition="0">
        <references count="3">
          <reference field="0" count="1" selected="0">
            <x v="121"/>
          </reference>
          <reference field="3" count="1" selected="0">
            <x v="5"/>
          </reference>
          <reference field="6" count="1">
            <x v="10"/>
          </reference>
        </references>
      </pivotArea>
    </format>
    <format dxfId="879">
      <pivotArea dataOnly="0" labelOnly="1" outline="0" fieldPosition="0">
        <references count="3">
          <reference field="0" count="1" selected="0">
            <x v="122"/>
          </reference>
          <reference field="3" count="1" selected="0">
            <x v="5"/>
          </reference>
          <reference field="6" count="1">
            <x v="68"/>
          </reference>
        </references>
      </pivotArea>
    </format>
    <format dxfId="878">
      <pivotArea dataOnly="0" labelOnly="1" outline="0" fieldPosition="0">
        <references count="3">
          <reference field="0" count="1" selected="0">
            <x v="123"/>
          </reference>
          <reference field="3" count="1" selected="0">
            <x v="5"/>
          </reference>
          <reference field="6" count="1">
            <x v="19"/>
          </reference>
        </references>
      </pivotArea>
    </format>
    <format dxfId="877">
      <pivotArea dataOnly="0" labelOnly="1" outline="0" fieldPosition="0">
        <references count="3">
          <reference field="0" count="1" selected="0">
            <x v="124"/>
          </reference>
          <reference field="3" count="1" selected="0">
            <x v="5"/>
          </reference>
          <reference field="6" count="1">
            <x v="41"/>
          </reference>
        </references>
      </pivotArea>
    </format>
    <format dxfId="876">
      <pivotArea dataOnly="0" labelOnly="1" outline="0" fieldPosition="0">
        <references count="3">
          <reference field="0" count="1" selected="0">
            <x v="125"/>
          </reference>
          <reference field="3" count="1" selected="0">
            <x v="5"/>
          </reference>
          <reference field="6" count="1">
            <x v="45"/>
          </reference>
        </references>
      </pivotArea>
    </format>
    <format dxfId="875">
      <pivotArea dataOnly="0" labelOnly="1" outline="0" fieldPosition="0">
        <references count="3">
          <reference field="0" count="1" selected="0">
            <x v="126"/>
          </reference>
          <reference field="3" count="1" selected="0">
            <x v="5"/>
          </reference>
          <reference field="6" count="1">
            <x v="35"/>
          </reference>
        </references>
      </pivotArea>
    </format>
    <format dxfId="874">
      <pivotArea dataOnly="0" labelOnly="1" outline="0" fieldPosition="0">
        <references count="3">
          <reference field="0" count="1" selected="0">
            <x v="127"/>
          </reference>
          <reference field="3" count="1" selected="0">
            <x v="5"/>
          </reference>
          <reference field="6" count="1">
            <x v="27"/>
          </reference>
        </references>
      </pivotArea>
    </format>
    <format dxfId="873">
      <pivotArea dataOnly="0" labelOnly="1" outline="0" fieldPosition="0">
        <references count="3">
          <reference field="0" count="1" selected="0">
            <x v="128"/>
          </reference>
          <reference field="3" count="1" selected="0">
            <x v="5"/>
          </reference>
          <reference field="6" count="1">
            <x v="28"/>
          </reference>
        </references>
      </pivotArea>
    </format>
    <format dxfId="872">
      <pivotArea dataOnly="0" labelOnly="1" outline="0" fieldPosition="0">
        <references count="3">
          <reference field="0" count="1" selected="0">
            <x v="129"/>
          </reference>
          <reference field="3" count="1" selected="0">
            <x v="5"/>
          </reference>
          <reference field="6" count="1">
            <x v="31"/>
          </reference>
        </references>
      </pivotArea>
    </format>
    <format dxfId="871">
      <pivotArea dataOnly="0" labelOnly="1" outline="0" fieldPosition="0">
        <references count="3">
          <reference field="0" count="1" selected="0">
            <x v="130"/>
          </reference>
          <reference field="3" count="1" selected="0">
            <x v="5"/>
          </reference>
          <reference field="6" count="1">
            <x v="14"/>
          </reference>
        </references>
      </pivotArea>
    </format>
    <format dxfId="870">
      <pivotArea dataOnly="0" labelOnly="1" outline="0" fieldPosition="0">
        <references count="3">
          <reference field="0" count="1" selected="0">
            <x v="131"/>
          </reference>
          <reference field="3" count="1" selected="0">
            <x v="5"/>
          </reference>
          <reference field="6" count="1">
            <x v="21"/>
          </reference>
        </references>
      </pivotArea>
    </format>
    <format dxfId="869">
      <pivotArea dataOnly="0" labelOnly="1" outline="0" fieldPosition="0">
        <references count="3">
          <reference field="0" count="1" selected="0">
            <x v="132"/>
          </reference>
          <reference field="3" count="1" selected="0">
            <x v="5"/>
          </reference>
          <reference field="6" count="1">
            <x v="163"/>
          </reference>
        </references>
      </pivotArea>
    </format>
    <format dxfId="868">
      <pivotArea dataOnly="0" labelOnly="1" outline="0" fieldPosition="0">
        <references count="3">
          <reference field="0" count="1" selected="0">
            <x v="133"/>
          </reference>
          <reference field="3" count="1" selected="0">
            <x v="5"/>
          </reference>
          <reference field="6" count="1">
            <x v="162"/>
          </reference>
        </references>
      </pivotArea>
    </format>
    <format dxfId="867">
      <pivotArea dataOnly="0" labelOnly="1" outline="0" fieldPosition="0">
        <references count="3">
          <reference field="0" count="1" selected="0">
            <x v="134"/>
          </reference>
          <reference field="3" count="1" selected="0">
            <x v="5"/>
          </reference>
          <reference field="6" count="1">
            <x v="136"/>
          </reference>
        </references>
      </pivotArea>
    </format>
    <format dxfId="866">
      <pivotArea dataOnly="0" labelOnly="1" outline="0" fieldPosition="0">
        <references count="3">
          <reference field="0" count="1" selected="0">
            <x v="135"/>
          </reference>
          <reference field="3" count="1" selected="0">
            <x v="5"/>
          </reference>
          <reference field="6" count="1">
            <x v="54"/>
          </reference>
        </references>
      </pivotArea>
    </format>
    <format dxfId="865">
      <pivotArea dataOnly="0" labelOnly="1" outline="0" fieldPosition="0">
        <references count="3">
          <reference field="0" count="1" selected="0">
            <x v="136"/>
          </reference>
          <reference field="3" count="1" selected="0">
            <x v="5"/>
          </reference>
          <reference field="6" count="1">
            <x v="160"/>
          </reference>
        </references>
      </pivotArea>
    </format>
    <format dxfId="864">
      <pivotArea dataOnly="0" labelOnly="1" outline="0" fieldPosition="0">
        <references count="3">
          <reference field="0" count="1" selected="0">
            <x v="137"/>
          </reference>
          <reference field="3" count="1" selected="0">
            <x v="5"/>
          </reference>
          <reference field="6" count="1">
            <x v="153"/>
          </reference>
        </references>
      </pivotArea>
    </format>
    <format dxfId="863">
      <pivotArea dataOnly="0" labelOnly="1" outline="0" fieldPosition="0">
        <references count="3">
          <reference field="0" count="1" selected="0">
            <x v="138"/>
          </reference>
          <reference field="3" count="1" selected="0">
            <x v="5"/>
          </reference>
          <reference field="6" count="1">
            <x v="130"/>
          </reference>
        </references>
      </pivotArea>
    </format>
    <format dxfId="862">
      <pivotArea dataOnly="0" labelOnly="1" outline="0" fieldPosition="0">
        <references count="3">
          <reference field="0" count="1" selected="0">
            <x v="139"/>
          </reference>
          <reference field="3" count="1" selected="0">
            <x v="5"/>
          </reference>
          <reference field="6" count="1">
            <x v="149"/>
          </reference>
        </references>
      </pivotArea>
    </format>
    <format dxfId="861">
      <pivotArea dataOnly="0" labelOnly="1" outline="0" fieldPosition="0">
        <references count="3">
          <reference field="0" count="1" selected="0">
            <x v="140"/>
          </reference>
          <reference field="3" count="1" selected="0">
            <x v="5"/>
          </reference>
          <reference field="6" count="1">
            <x v="161"/>
          </reference>
        </references>
      </pivotArea>
    </format>
    <format dxfId="860">
      <pivotArea dataOnly="0" labelOnly="1" outline="0" fieldPosition="0">
        <references count="3">
          <reference field="0" count="1" selected="0">
            <x v="141"/>
          </reference>
          <reference field="3" count="1" selected="0">
            <x v="7"/>
          </reference>
          <reference field="6" count="1">
            <x v="112"/>
          </reference>
        </references>
      </pivotArea>
    </format>
    <format dxfId="859">
      <pivotArea dataOnly="0" labelOnly="1" outline="0" fieldPosition="0">
        <references count="3">
          <reference field="0" count="1" selected="0">
            <x v="142"/>
          </reference>
          <reference field="3" count="1" selected="0">
            <x v="7"/>
          </reference>
          <reference field="6" count="1">
            <x v="110"/>
          </reference>
        </references>
      </pivotArea>
    </format>
    <format dxfId="858">
      <pivotArea dataOnly="0" labelOnly="1" outline="0" fieldPosition="0">
        <references count="3">
          <reference field="0" count="1" selected="0">
            <x v="143"/>
          </reference>
          <reference field="3" count="1" selected="0">
            <x v="7"/>
          </reference>
          <reference field="6" count="1">
            <x v="108"/>
          </reference>
        </references>
      </pivotArea>
    </format>
    <format dxfId="857">
      <pivotArea dataOnly="0" labelOnly="1" outline="0" fieldPosition="0">
        <references count="3">
          <reference field="0" count="1" selected="0">
            <x v="144"/>
          </reference>
          <reference field="3" count="1" selected="0">
            <x v="7"/>
          </reference>
          <reference field="6" count="1">
            <x v="121"/>
          </reference>
        </references>
      </pivotArea>
    </format>
    <format dxfId="856">
      <pivotArea dataOnly="0" labelOnly="1" outline="0" fieldPosition="0">
        <references count="3">
          <reference field="0" count="1" selected="0">
            <x v="145"/>
          </reference>
          <reference field="3" count="1" selected="0">
            <x v="7"/>
          </reference>
          <reference field="6" count="1">
            <x v="120"/>
          </reference>
        </references>
      </pivotArea>
    </format>
    <format dxfId="855">
      <pivotArea dataOnly="0" labelOnly="1" outline="0" fieldPosition="0">
        <references count="3">
          <reference field="0" count="1" selected="0">
            <x v="146"/>
          </reference>
          <reference field="3" count="1" selected="0">
            <x v="7"/>
          </reference>
          <reference field="6" count="1">
            <x v="131"/>
          </reference>
        </references>
      </pivotArea>
    </format>
    <format dxfId="854">
      <pivotArea dataOnly="0" labelOnly="1" outline="0" fieldPosition="0">
        <references count="3">
          <reference field="0" count="1" selected="0">
            <x v="147"/>
          </reference>
          <reference field="3" count="1" selected="0">
            <x v="7"/>
          </reference>
          <reference field="6" count="1">
            <x v="128"/>
          </reference>
        </references>
      </pivotArea>
    </format>
    <format dxfId="853">
      <pivotArea dataOnly="0" labelOnly="1" outline="0" fieldPosition="0">
        <references count="3">
          <reference field="0" count="1" selected="0">
            <x v="148"/>
          </reference>
          <reference field="3" count="1" selected="0">
            <x v="7"/>
          </reference>
          <reference field="6" count="1">
            <x v="126"/>
          </reference>
        </references>
      </pivotArea>
    </format>
    <format dxfId="852">
      <pivotArea dataOnly="0" labelOnly="1" outline="0" fieldPosition="0">
        <references count="3">
          <reference field="0" count="1" selected="0">
            <x v="149"/>
          </reference>
          <reference field="3" count="1" selected="0">
            <x v="7"/>
          </reference>
          <reference field="6" count="1">
            <x v="141"/>
          </reference>
        </references>
      </pivotArea>
    </format>
    <format dxfId="851">
      <pivotArea dataOnly="0" labelOnly="1" outline="0" fieldPosition="0">
        <references count="3">
          <reference field="0" count="1" selected="0">
            <x v="150"/>
          </reference>
          <reference field="3" count="1" selected="0">
            <x v="7"/>
          </reference>
          <reference field="6" count="1">
            <x v="138"/>
          </reference>
        </references>
      </pivotArea>
    </format>
    <format dxfId="850">
      <pivotArea dataOnly="0" labelOnly="1" outline="0" fieldPosition="0">
        <references count="3">
          <reference field="0" count="1" selected="0">
            <x v="151"/>
          </reference>
          <reference field="3" count="1" selected="0">
            <x v="7"/>
          </reference>
          <reference field="6" count="1">
            <x v="148"/>
          </reference>
        </references>
      </pivotArea>
    </format>
    <format dxfId="849">
      <pivotArea dataOnly="0" labelOnly="1" outline="0" fieldPosition="0">
        <references count="3">
          <reference field="0" count="1" selected="0">
            <x v="152"/>
          </reference>
          <reference field="3" count="1" selected="0">
            <x v="7"/>
          </reference>
          <reference field="6" count="1">
            <x v="146"/>
          </reference>
        </references>
      </pivotArea>
    </format>
    <format dxfId="848">
      <pivotArea dataOnly="0" labelOnly="1" outline="0" fieldPosition="0">
        <references count="3">
          <reference field="0" count="1" selected="0">
            <x v="153"/>
          </reference>
          <reference field="3" count="1" selected="0">
            <x v="7"/>
          </reference>
          <reference field="6" count="1">
            <x v="143"/>
          </reference>
        </references>
      </pivotArea>
    </format>
    <format dxfId="847">
      <pivotArea dataOnly="0" labelOnly="1" outline="0" fieldPosition="0">
        <references count="3">
          <reference field="0" count="1" selected="0">
            <x v="154"/>
          </reference>
          <reference field="3" count="1" selected="0">
            <x v="7"/>
          </reference>
          <reference field="6" count="1">
            <x v="76"/>
          </reference>
        </references>
      </pivotArea>
    </format>
    <format dxfId="846">
      <pivotArea dataOnly="0" labelOnly="1" outline="0" fieldPosition="0">
        <references count="3">
          <reference field="0" count="1" selected="0">
            <x v="155"/>
          </reference>
          <reference field="3" count="1" selected="0">
            <x v="7"/>
          </reference>
          <reference field="6" count="1">
            <x v="77"/>
          </reference>
        </references>
      </pivotArea>
    </format>
    <format dxfId="845">
      <pivotArea dataOnly="0" labelOnly="1" outline="0" fieldPosition="0">
        <references count="3">
          <reference field="0" count="1" selected="0">
            <x v="156"/>
          </reference>
          <reference field="3" count="1" selected="0">
            <x v="7"/>
          </reference>
          <reference field="6" count="1">
            <x v="80"/>
          </reference>
        </references>
      </pivotArea>
    </format>
    <format dxfId="844">
      <pivotArea dataOnly="0" labelOnly="1" outline="0" fieldPosition="0">
        <references count="3">
          <reference field="0" count="1" selected="0">
            <x v="157"/>
          </reference>
          <reference field="3" count="1" selected="0">
            <x v="7"/>
          </reference>
          <reference field="6" count="1">
            <x v="88"/>
          </reference>
        </references>
      </pivotArea>
    </format>
    <format dxfId="843">
      <pivotArea dataOnly="0" labelOnly="1" outline="0" fieldPosition="0">
        <references count="3">
          <reference field="0" count="1" selected="0">
            <x v="158"/>
          </reference>
          <reference field="3" count="1" selected="0">
            <x v="7"/>
          </reference>
          <reference field="6" count="1">
            <x v="90"/>
          </reference>
        </references>
      </pivotArea>
    </format>
    <format dxfId="842">
      <pivotArea dataOnly="0" labelOnly="1" outline="0" fieldPosition="0">
        <references count="3">
          <reference field="0" count="1" selected="0">
            <x v="159"/>
          </reference>
          <reference field="3" count="1" selected="0">
            <x v="7"/>
          </reference>
          <reference field="6" count="1">
            <x v="93"/>
          </reference>
        </references>
      </pivotArea>
    </format>
    <format dxfId="841">
      <pivotArea dataOnly="0" labelOnly="1" outline="0" fieldPosition="0">
        <references count="3">
          <reference field="0" count="1" selected="0">
            <x v="160"/>
          </reference>
          <reference field="3" count="1" selected="0">
            <x v="7"/>
          </reference>
          <reference field="6" count="1">
            <x v="96"/>
          </reference>
        </references>
      </pivotArea>
    </format>
    <format dxfId="840">
      <pivotArea dataOnly="0" labelOnly="1" outline="0" fieldPosition="0">
        <references count="3">
          <reference field="0" count="1" selected="0">
            <x v="161"/>
          </reference>
          <reference field="3" count="1" selected="0">
            <x v="7"/>
          </reference>
          <reference field="6" count="1">
            <x v="94"/>
          </reference>
        </references>
      </pivotArea>
    </format>
    <format dxfId="839">
      <pivotArea dataOnly="0" labelOnly="1" outline="0" fieldPosition="0">
        <references count="3">
          <reference field="0" count="1" selected="0">
            <x v="162"/>
          </reference>
          <reference field="3" count="1" selected="0">
            <x v="7"/>
          </reference>
          <reference field="6" count="1">
            <x v="102"/>
          </reference>
        </references>
      </pivotArea>
    </format>
    <format dxfId="838">
      <pivotArea dataOnly="0" labelOnly="1" outline="0" fieldPosition="0">
        <references count="3">
          <reference field="0" count="1" selected="0">
            <x v="163"/>
          </reference>
          <reference field="3" count="1" selected="0">
            <x v="7"/>
          </reference>
          <reference field="6" count="1">
            <x v="99"/>
          </reference>
        </references>
      </pivotArea>
    </format>
    <format dxfId="837">
      <pivotArea dataOnly="0" labelOnly="1" outline="0" fieldPosition="0">
        <references count="3">
          <reference field="0" count="1" selected="0">
            <x v="164"/>
          </reference>
          <reference field="3" count="1" selected="0">
            <x v="7"/>
          </reference>
          <reference field="6" count="1">
            <x v="113"/>
          </reference>
        </references>
      </pivotArea>
    </format>
    <format dxfId="836">
      <pivotArea dataOnly="0" labelOnly="1" outline="0" fieldPosition="0">
        <references count="3">
          <reference field="0" count="1" selected="0">
            <x v="165"/>
          </reference>
          <reference field="3" count="1" selected="0">
            <x v="7"/>
          </reference>
          <reference field="6" count="1">
            <x v="117"/>
          </reference>
        </references>
      </pivotArea>
    </format>
    <format dxfId="835">
      <pivotArea dataOnly="0" labelOnly="1" outline="0" fieldPosition="0">
        <references count="3">
          <reference field="0" count="1" selected="0">
            <x v="166"/>
          </reference>
          <reference field="3" count="1" selected="0">
            <x v="7"/>
          </reference>
          <reference field="6" count="1">
            <x v="115"/>
          </reference>
        </references>
      </pivotArea>
    </format>
    <format dxfId="834">
      <pivotArea dataOnly="0" labelOnly="1" outline="0" fieldPosition="0">
        <references count="4">
          <reference field="0" count="1" selected="0">
            <x v="0"/>
          </reference>
          <reference field="3" count="1" selected="0">
            <x v="4"/>
          </reference>
          <reference field="6" count="1" selected="0">
            <x v="85"/>
          </reference>
          <reference field="7" count="1">
            <x v="3"/>
          </reference>
        </references>
      </pivotArea>
    </format>
    <format dxfId="833">
      <pivotArea dataOnly="0" labelOnly="1" outline="0" fieldPosition="0">
        <references count="4">
          <reference field="0" count="1" selected="0">
            <x v="1"/>
          </reference>
          <reference field="3" count="1" selected="0">
            <x v="4"/>
          </reference>
          <reference field="6" count="1" selected="0">
            <x v="92"/>
          </reference>
          <reference field="7" count="1">
            <x v="12"/>
          </reference>
        </references>
      </pivotArea>
    </format>
    <format dxfId="832">
      <pivotArea dataOnly="0" labelOnly="1" outline="0" fieldPosition="0">
        <references count="4">
          <reference field="0" count="1" selected="0">
            <x v="2"/>
          </reference>
          <reference field="3" count="1" selected="0">
            <x v="4"/>
          </reference>
          <reference field="6" count="1" selected="0">
            <x v="20"/>
          </reference>
          <reference field="7" count="1">
            <x v="18"/>
          </reference>
        </references>
      </pivotArea>
    </format>
    <format dxfId="831">
      <pivotArea dataOnly="0" labelOnly="1" outline="0" fieldPosition="0">
        <references count="4">
          <reference field="0" count="1" selected="0">
            <x v="3"/>
          </reference>
          <reference field="3" count="1" selected="0">
            <x v="4"/>
          </reference>
          <reference field="6" count="1" selected="0">
            <x v="32"/>
          </reference>
          <reference field="7" count="1">
            <x v="55"/>
          </reference>
        </references>
      </pivotArea>
    </format>
    <format dxfId="830">
      <pivotArea dataOnly="0" labelOnly="1" outline="0" fieldPosition="0">
        <references count="4">
          <reference field="0" count="1" selected="0">
            <x v="4"/>
          </reference>
          <reference field="3" count="1" selected="0">
            <x v="4"/>
          </reference>
          <reference field="6" count="1" selected="0">
            <x v="42"/>
          </reference>
          <reference field="7" count="1">
            <x v="62"/>
          </reference>
        </references>
      </pivotArea>
    </format>
    <format dxfId="829">
      <pivotArea dataOnly="0" labelOnly="1" outline="0" fieldPosition="0">
        <references count="4">
          <reference field="0" count="1" selected="0">
            <x v="5"/>
          </reference>
          <reference field="3" count="1" selected="0">
            <x v="4"/>
          </reference>
          <reference field="6" count="1" selected="0">
            <x v="43"/>
          </reference>
          <reference field="7" count="1">
            <x v="27"/>
          </reference>
        </references>
      </pivotArea>
    </format>
    <format dxfId="828">
      <pivotArea dataOnly="0" labelOnly="1" outline="0" fieldPosition="0">
        <references count="4">
          <reference field="0" count="1" selected="0">
            <x v="6"/>
          </reference>
          <reference field="3" count="1" selected="0">
            <x v="4"/>
          </reference>
          <reference field="6" count="1" selected="0">
            <x v="36"/>
          </reference>
          <reference field="7" count="1">
            <x v="16"/>
          </reference>
        </references>
      </pivotArea>
    </format>
    <format dxfId="827">
      <pivotArea dataOnly="0" labelOnly="1" outline="0" fieldPosition="0">
        <references count="4">
          <reference field="0" count="1" selected="0">
            <x v="7"/>
          </reference>
          <reference field="3" count="1" selected="0">
            <x v="4"/>
          </reference>
          <reference field="6" count="1" selected="0">
            <x v="26"/>
          </reference>
          <reference field="7" count="1">
            <x v="14"/>
          </reference>
        </references>
      </pivotArea>
    </format>
    <format dxfId="826">
      <pivotArea dataOnly="0" labelOnly="1" outline="0" fieldPosition="0">
        <references count="4">
          <reference field="0" count="1" selected="0">
            <x v="8"/>
          </reference>
          <reference field="3" count="1" selected="0">
            <x v="4"/>
          </reference>
          <reference field="6" count="1" selected="0">
            <x v="18"/>
          </reference>
          <reference field="7" count="1">
            <x v="10"/>
          </reference>
        </references>
      </pivotArea>
    </format>
    <format dxfId="825">
      <pivotArea dataOnly="0" labelOnly="1" outline="0" fieldPosition="0">
        <references count="4">
          <reference field="0" count="1" selected="0">
            <x v="9"/>
          </reference>
          <reference field="3" count="1" selected="0">
            <x v="4"/>
          </reference>
          <reference field="6" count="1" selected="0">
            <x v="135"/>
          </reference>
          <reference field="7" count="1">
            <x v="7"/>
          </reference>
        </references>
      </pivotArea>
    </format>
    <format dxfId="824">
      <pivotArea dataOnly="0" labelOnly="1" outline="0" fieldPosition="0">
        <references count="4">
          <reference field="0" count="1" selected="0">
            <x v="10"/>
          </reference>
          <reference field="3" count="1" selected="0">
            <x v="4"/>
          </reference>
          <reference field="6" count="1" selected="0">
            <x v="134"/>
          </reference>
          <reference field="7" count="1">
            <x v="5"/>
          </reference>
        </references>
      </pivotArea>
    </format>
    <format dxfId="823">
      <pivotArea dataOnly="0" labelOnly="1" outline="0" fieldPosition="0">
        <references count="4">
          <reference field="0" count="1" selected="0">
            <x v="11"/>
          </reference>
          <reference field="3" count="1" selected="0">
            <x v="4"/>
          </reference>
          <reference field="6" count="1" selected="0">
            <x v="7"/>
          </reference>
          <reference field="7" count="1">
            <x v="39"/>
          </reference>
        </references>
      </pivotArea>
    </format>
    <format dxfId="822">
      <pivotArea dataOnly="0" labelOnly="1" outline="0" fieldPosition="0">
        <references count="4">
          <reference field="0" count="1" selected="0">
            <x v="12"/>
          </reference>
          <reference field="3" count="1" selected="0">
            <x v="4"/>
          </reference>
          <reference field="6" count="1" selected="0">
            <x v="154"/>
          </reference>
          <reference field="7" count="1">
            <x v="4"/>
          </reference>
        </references>
      </pivotArea>
    </format>
    <format dxfId="821">
      <pivotArea dataOnly="0" labelOnly="1" outline="0" fieldPosition="0">
        <references count="4">
          <reference field="0" count="1" selected="0">
            <x v="13"/>
          </reference>
          <reference field="3" count="1" selected="0">
            <x v="4"/>
          </reference>
          <reference field="6" count="1" selected="0">
            <x v="158"/>
          </reference>
          <reference field="7" count="1">
            <x v="1"/>
          </reference>
        </references>
      </pivotArea>
    </format>
    <format dxfId="820">
      <pivotArea dataOnly="0" labelOnly="1" outline="0" fieldPosition="0">
        <references count="4">
          <reference field="0" count="1" selected="0">
            <x v="14"/>
          </reference>
          <reference field="3" count="1" selected="0">
            <x v="2"/>
          </reference>
          <reference field="6" count="1" selected="0">
            <x v="12"/>
          </reference>
          <reference field="7" count="1">
            <x v="26"/>
          </reference>
        </references>
      </pivotArea>
    </format>
    <format dxfId="819">
      <pivotArea dataOnly="0" labelOnly="1" outline="0" fieldPosition="0">
        <references count="4">
          <reference field="0" count="1" selected="0">
            <x v="15"/>
          </reference>
          <reference field="3" count="1" selected="0">
            <x v="2"/>
          </reference>
          <reference field="6" count="1" selected="0">
            <x v="17"/>
          </reference>
          <reference field="7" count="1">
            <x v="28"/>
          </reference>
        </references>
      </pivotArea>
    </format>
    <format dxfId="818">
      <pivotArea dataOnly="0" labelOnly="1" outline="0" fieldPosition="0">
        <references count="4">
          <reference field="0" count="1" selected="0">
            <x v="16"/>
          </reference>
          <reference field="3" count="1" selected="0">
            <x v="2"/>
          </reference>
          <reference field="6" count="1" selected="0">
            <x v="38"/>
          </reference>
          <reference field="7" count="1">
            <x v="64"/>
          </reference>
        </references>
      </pivotArea>
    </format>
    <format dxfId="817">
      <pivotArea dataOnly="0" labelOnly="1" outline="0" fieldPosition="0">
        <references count="4">
          <reference field="0" count="1" selected="0">
            <x v="17"/>
          </reference>
          <reference field="3" count="1" selected="0">
            <x v="2"/>
          </reference>
          <reference field="6" count="1" selected="0">
            <x v="40"/>
          </reference>
          <reference field="7" count="1">
            <x v="25"/>
          </reference>
        </references>
      </pivotArea>
    </format>
    <format dxfId="816">
      <pivotArea dataOnly="0" labelOnly="1" outline="0" fieldPosition="0">
        <references count="4">
          <reference field="0" count="1" selected="0">
            <x v="18"/>
          </reference>
          <reference field="3" count="1" selected="0">
            <x v="2"/>
          </reference>
          <reference field="6" count="1" selected="0">
            <x v="59"/>
          </reference>
          <reference field="7" count="1">
            <x v="44"/>
          </reference>
        </references>
      </pivotArea>
    </format>
    <format dxfId="815">
      <pivotArea dataOnly="0" labelOnly="1" outline="0" fieldPosition="0">
        <references count="4">
          <reference field="0" count="1" selected="0">
            <x v="19"/>
          </reference>
          <reference field="3" count="1" selected="0">
            <x v="2"/>
          </reference>
          <reference field="6" count="1" selected="0">
            <x v="67"/>
          </reference>
          <reference field="7" count="1">
            <x v="73"/>
          </reference>
        </references>
      </pivotArea>
    </format>
    <format dxfId="814">
      <pivotArea dataOnly="0" labelOnly="1" outline="0" fieldPosition="0">
        <references count="4">
          <reference field="0" count="1" selected="0">
            <x v="20"/>
          </reference>
          <reference field="3" count="1" selected="0">
            <x v="2"/>
          </reference>
          <reference field="6" count="1" selected="0">
            <x v="62"/>
          </reference>
          <reference field="7" count="1">
            <x v="133"/>
          </reference>
        </references>
      </pivotArea>
    </format>
    <format dxfId="813">
      <pivotArea dataOnly="0" labelOnly="1" outline="0" fieldPosition="0">
        <references count="4">
          <reference field="0" count="1" selected="0">
            <x v="21"/>
          </reference>
          <reference field="3" count="1" selected="0">
            <x v="2"/>
          </reference>
          <reference field="6" count="1" selected="0">
            <x v="83"/>
          </reference>
          <reference field="7" count="1">
            <x v="50"/>
          </reference>
        </references>
      </pivotArea>
    </format>
    <format dxfId="812">
      <pivotArea dataOnly="0" labelOnly="1" outline="0" fieldPosition="0">
        <references count="4">
          <reference field="0" count="1" selected="0">
            <x v="22"/>
          </reference>
          <reference field="3" count="1" selected="0">
            <x v="2"/>
          </reference>
          <reference field="6" count="1" selected="0">
            <x v="105"/>
          </reference>
          <reference field="7" count="1">
            <x v="54"/>
          </reference>
        </references>
      </pivotArea>
    </format>
    <format dxfId="811">
      <pivotArea dataOnly="0" labelOnly="1" outline="0" fieldPosition="0">
        <references count="4">
          <reference field="0" count="1" selected="0">
            <x v="23"/>
          </reference>
          <reference field="3" count="1" selected="0">
            <x v="1"/>
          </reference>
          <reference field="6" count="1" selected="0">
            <x v="53"/>
          </reference>
          <reference field="7" count="1">
            <x v="116"/>
          </reference>
        </references>
      </pivotArea>
    </format>
    <format dxfId="810">
      <pivotArea dataOnly="0" labelOnly="1" outline="0" fieldPosition="0">
        <references count="4">
          <reference field="0" count="1" selected="0">
            <x v="24"/>
          </reference>
          <reference field="3" count="1" selected="0">
            <x v="1"/>
          </reference>
          <reference field="6" count="1" selected="0">
            <x v="52"/>
          </reference>
          <reference field="7" count="1">
            <x v="99"/>
          </reference>
        </references>
      </pivotArea>
    </format>
    <format dxfId="809">
      <pivotArea dataOnly="0" labelOnly="1" outline="0" fieldPosition="0">
        <references count="4">
          <reference field="0" count="1" selected="0">
            <x v="25"/>
          </reference>
          <reference field="3" count="1" selected="0">
            <x v="1"/>
          </reference>
          <reference field="6" count="1" selected="0">
            <x v="48"/>
          </reference>
          <reference field="7" count="1">
            <x v="82"/>
          </reference>
        </references>
      </pivotArea>
    </format>
    <format dxfId="808">
      <pivotArea dataOnly="0" labelOnly="1" outline="0" fieldPosition="0">
        <references count="4">
          <reference field="0" count="1" selected="0">
            <x v="26"/>
          </reference>
          <reference field="3" count="1" selected="0">
            <x v="1"/>
          </reference>
          <reference field="6" count="1" selected="0">
            <x v="51"/>
          </reference>
          <reference field="7" count="1">
            <x v="42"/>
          </reference>
        </references>
      </pivotArea>
    </format>
    <format dxfId="807">
      <pivotArea dataOnly="0" labelOnly="1" outline="0" fieldPosition="0">
        <references count="4">
          <reference field="0" count="1" selected="0">
            <x v="27"/>
          </reference>
          <reference field="3" count="1" selected="0">
            <x v="1"/>
          </reference>
          <reference field="6" count="1" selected="0">
            <x v="47"/>
          </reference>
          <reference field="7" count="1">
            <x v="60"/>
          </reference>
        </references>
      </pivotArea>
    </format>
    <format dxfId="806">
      <pivotArea dataOnly="0" labelOnly="1" outline="0" fieldPosition="0">
        <references count="4">
          <reference field="0" count="1" selected="0">
            <x v="28"/>
          </reference>
          <reference field="3" count="1" selected="0">
            <x v="1"/>
          </reference>
          <reference field="6" count="1" selected="0">
            <x v="44"/>
          </reference>
          <reference field="7" count="1">
            <x v="57"/>
          </reference>
        </references>
      </pivotArea>
    </format>
    <format dxfId="805">
      <pivotArea dataOnly="0" labelOnly="1" outline="0" fieldPosition="0">
        <references count="4">
          <reference field="0" count="1" selected="0">
            <x v="29"/>
          </reference>
          <reference field="3" count="1" selected="0">
            <x v="1"/>
          </reference>
          <reference field="6" count="1" selected="0">
            <x v="6"/>
          </reference>
          <reference field="7" count="1">
            <x v="35"/>
          </reference>
        </references>
      </pivotArea>
    </format>
    <format dxfId="804">
      <pivotArea dataOnly="0" labelOnly="1" outline="0" fieldPosition="0">
        <references count="4">
          <reference field="0" count="1" selected="0">
            <x v="30"/>
          </reference>
          <reference field="3" count="1" selected="0">
            <x v="1"/>
          </reference>
          <reference field="6" count="1" selected="0">
            <x v="33"/>
          </reference>
          <reference field="7" count="1">
            <x v="45"/>
          </reference>
        </references>
      </pivotArea>
    </format>
    <format dxfId="803">
      <pivotArea dataOnly="0" labelOnly="1" outline="0" fieldPosition="0">
        <references count="4">
          <reference field="0" count="1" selected="0">
            <x v="31"/>
          </reference>
          <reference field="3" count="1" selected="0">
            <x v="1"/>
          </reference>
          <reference field="6" count="1" selected="0">
            <x v="29"/>
          </reference>
          <reference field="7" count="1">
            <x v="43"/>
          </reference>
        </references>
      </pivotArea>
    </format>
    <format dxfId="802">
      <pivotArea dataOnly="0" labelOnly="1" outline="0" fieldPosition="0">
        <references count="4">
          <reference field="0" count="1" selected="0">
            <x v="32"/>
          </reference>
          <reference field="3" count="1" selected="0">
            <x v="1"/>
          </reference>
          <reference field="6" count="1" selected="0">
            <x v="24"/>
          </reference>
          <reference field="7" count="1">
            <x v="59"/>
          </reference>
        </references>
      </pivotArea>
    </format>
    <format dxfId="801">
      <pivotArea dataOnly="0" labelOnly="1" outline="0" fieldPosition="0">
        <references count="4">
          <reference field="0" count="1" selected="0">
            <x v="33"/>
          </reference>
          <reference field="3" count="1" selected="0">
            <x v="1"/>
          </reference>
          <reference field="6" count="1" selected="0">
            <x v="22"/>
          </reference>
          <reference field="7" count="1">
            <x v="68"/>
          </reference>
        </references>
      </pivotArea>
    </format>
    <format dxfId="800">
      <pivotArea dataOnly="0" labelOnly="1" outline="0" fieldPosition="0">
        <references count="4">
          <reference field="0" count="1" selected="0">
            <x v="34"/>
          </reference>
          <reference field="3" count="1" selected="0">
            <x v="1"/>
          </reference>
          <reference field="6" count="1" selected="0">
            <x v="23"/>
          </reference>
          <reference field="7" count="1">
            <x v="84"/>
          </reference>
        </references>
      </pivotArea>
    </format>
    <format dxfId="799">
      <pivotArea dataOnly="0" labelOnly="1" outline="0" fieldPosition="0">
        <references count="4">
          <reference field="0" count="1" selected="0">
            <x v="35"/>
          </reference>
          <reference field="3" count="1" selected="0">
            <x v="1"/>
          </reference>
          <reference field="6" count="1" selected="0">
            <x v="58"/>
          </reference>
          <reference field="7" count="1">
            <x v="36"/>
          </reference>
        </references>
      </pivotArea>
    </format>
    <format dxfId="798">
      <pivotArea dataOnly="0" labelOnly="1" outline="0" fieldPosition="0">
        <references count="4">
          <reference field="0" count="1" selected="0">
            <x v="36"/>
          </reference>
          <reference field="3" count="1" selected="0">
            <x v="1"/>
          </reference>
          <reference field="6" count="1" selected="0">
            <x v="16"/>
          </reference>
          <reference field="7" count="1">
            <x v="77"/>
          </reference>
        </references>
      </pivotArea>
    </format>
    <format dxfId="797">
      <pivotArea dataOnly="0" labelOnly="1" outline="0" fieldPosition="0">
        <references count="4">
          <reference field="0" count="1" selected="0">
            <x v="37"/>
          </reference>
          <reference field="3" count="1" selected="0">
            <x v="1"/>
          </reference>
          <reference field="6" count="1" selected="0">
            <x v="15"/>
          </reference>
          <reference field="7" count="1">
            <x v="109"/>
          </reference>
        </references>
      </pivotArea>
    </format>
    <format dxfId="796">
      <pivotArea dataOnly="0" labelOnly="1" outline="0" fieldPosition="0">
        <references count="4">
          <reference field="0" count="1" selected="0">
            <x v="38"/>
          </reference>
          <reference field="3" count="1" selected="0">
            <x v="1"/>
          </reference>
          <reference field="6" count="1" selected="0">
            <x v="9"/>
          </reference>
          <reference field="7" count="1">
            <x v="32"/>
          </reference>
        </references>
      </pivotArea>
    </format>
    <format dxfId="795">
      <pivotArea dataOnly="0" labelOnly="1" outline="0" fieldPosition="0">
        <references count="4">
          <reference field="0" count="1" selected="0">
            <x v="39"/>
          </reference>
          <reference field="3" count="1" selected="0">
            <x v="1"/>
          </reference>
          <reference field="6" count="1" selected="0">
            <x v="11"/>
          </reference>
          <reference field="7" count="1">
            <x v="34"/>
          </reference>
        </references>
      </pivotArea>
    </format>
    <format dxfId="794">
      <pivotArea dataOnly="0" labelOnly="1" outline="0" fieldPosition="0">
        <references count="4">
          <reference field="0" count="1" selected="0">
            <x v="40"/>
          </reference>
          <reference field="3" count="1" selected="0">
            <x v="1"/>
          </reference>
          <reference field="6" count="1" selected="0">
            <x v="5"/>
          </reference>
          <reference field="7" count="1">
            <x v="41"/>
          </reference>
        </references>
      </pivotArea>
    </format>
    <format dxfId="793">
      <pivotArea dataOnly="0" labelOnly="1" outline="0" fieldPosition="0">
        <references count="4">
          <reference field="0" count="1" selected="0">
            <x v="41"/>
          </reference>
          <reference field="3" count="1" selected="0">
            <x v="1"/>
          </reference>
          <reference field="6" count="1" selected="0">
            <x v="4"/>
          </reference>
          <reference field="7" count="1">
            <x v="49"/>
          </reference>
        </references>
      </pivotArea>
    </format>
    <format dxfId="792">
      <pivotArea dataOnly="0" labelOnly="1" outline="0" fieldPosition="0">
        <references count="4">
          <reference field="0" count="1" selected="0">
            <x v="42"/>
          </reference>
          <reference field="3" count="1" selected="0">
            <x v="1"/>
          </reference>
          <reference field="6" count="1" selected="0">
            <x v="3"/>
          </reference>
          <reference field="7" count="1">
            <x v="61"/>
          </reference>
        </references>
      </pivotArea>
    </format>
    <format dxfId="791">
      <pivotArea dataOnly="0" labelOnly="1" outline="0" fieldPosition="0">
        <references count="4">
          <reference field="0" count="1" selected="0">
            <x v="43"/>
          </reference>
          <reference field="3" count="1" selected="0">
            <x v="1"/>
          </reference>
          <reference field="6" count="1" selected="0">
            <x v="2"/>
          </reference>
          <reference field="7" count="1">
            <x v="23"/>
          </reference>
        </references>
      </pivotArea>
    </format>
    <format dxfId="790">
      <pivotArea dataOnly="0" labelOnly="1" outline="0" fieldPosition="0">
        <references count="4">
          <reference field="0" count="1" selected="0">
            <x v="44"/>
          </reference>
          <reference field="3" count="1" selected="0">
            <x v="1"/>
          </reference>
          <reference field="6" count="1" selected="0">
            <x v="1"/>
          </reference>
          <reference field="7" count="1">
            <x v="22"/>
          </reference>
        </references>
      </pivotArea>
    </format>
    <format dxfId="789">
      <pivotArea dataOnly="0" labelOnly="1" outline="0" fieldPosition="0">
        <references count="4">
          <reference field="0" count="1" selected="0">
            <x v="45"/>
          </reference>
          <reference field="3" count="1" selected="0">
            <x v="1"/>
          </reference>
          <reference field="6" count="1" selected="0">
            <x v="0"/>
          </reference>
          <reference field="7" count="1">
            <x v="20"/>
          </reference>
        </references>
      </pivotArea>
    </format>
    <format dxfId="788">
      <pivotArea dataOnly="0" labelOnly="1" outline="0" fieldPosition="0">
        <references count="4">
          <reference field="0" count="1" selected="0">
            <x v="46"/>
          </reference>
          <reference field="3" count="1" selected="0">
            <x v="1"/>
          </reference>
          <reference field="6" count="1" selected="0">
            <x v="56"/>
          </reference>
          <reference field="7" count="1">
            <x v="88"/>
          </reference>
        </references>
      </pivotArea>
    </format>
    <format dxfId="787">
      <pivotArea dataOnly="0" labelOnly="1" outline="0" fieldPosition="0">
        <references count="4">
          <reference field="0" count="1" selected="0">
            <x v="47"/>
          </reference>
          <reference field="3" count="1" selected="0">
            <x v="1"/>
          </reference>
          <reference field="6" count="1" selected="0">
            <x v="57"/>
          </reference>
          <reference field="7" count="1">
            <x v="89"/>
          </reference>
        </references>
      </pivotArea>
    </format>
    <format dxfId="786">
      <pivotArea dataOnly="0" labelOnly="1" outline="0" fieldPosition="0">
        <references count="4">
          <reference field="0" count="1" selected="0">
            <x v="48"/>
          </reference>
          <reference field="3" count="1" selected="0">
            <x v="1"/>
          </reference>
          <reference field="6" count="1" selected="0">
            <x v="60"/>
          </reference>
          <reference field="7" count="1">
            <x v="101"/>
          </reference>
        </references>
      </pivotArea>
    </format>
    <format dxfId="785">
      <pivotArea dataOnly="0" labelOnly="1" outline="0" fieldPosition="0">
        <references count="4">
          <reference field="0" count="1" selected="0">
            <x v="49"/>
          </reference>
          <reference field="3" count="1" selected="0">
            <x v="1"/>
          </reference>
          <reference field="6" count="1" selected="0">
            <x v="63"/>
          </reference>
          <reference field="7" count="1">
            <x v="115"/>
          </reference>
        </references>
      </pivotArea>
    </format>
    <format dxfId="784">
      <pivotArea dataOnly="0" labelOnly="1" outline="0" fieldPosition="0">
        <references count="4">
          <reference field="0" count="1" selected="0">
            <x v="50"/>
          </reference>
          <reference field="3" count="1" selected="0">
            <x v="3"/>
          </reference>
          <reference field="6" count="1" selected="0">
            <x v="37"/>
          </reference>
          <reference field="7" count="1">
            <x v="46"/>
          </reference>
        </references>
      </pivotArea>
    </format>
    <format dxfId="783">
      <pivotArea dataOnly="0" labelOnly="1" outline="0" fieldPosition="0">
        <references count="4">
          <reference field="0" count="1" selected="0">
            <x v="51"/>
          </reference>
          <reference field="3" count="1" selected="0">
            <x v="3"/>
          </reference>
          <reference field="6" count="1" selected="0">
            <x v="34"/>
          </reference>
          <reference field="7" count="1">
            <x v="31"/>
          </reference>
        </references>
      </pivotArea>
    </format>
    <format dxfId="782">
      <pivotArea dataOnly="0" labelOnly="1" outline="0" fieldPosition="0">
        <references count="4">
          <reference field="0" count="1" selected="0">
            <x v="52"/>
          </reference>
          <reference field="3" count="1" selected="0">
            <x v="3"/>
          </reference>
          <reference field="6" count="1" selected="0">
            <x v="39"/>
          </reference>
          <reference field="7" count="1">
            <x v="29"/>
          </reference>
        </references>
      </pivotArea>
    </format>
    <format dxfId="781">
      <pivotArea dataOnly="0" labelOnly="1" outline="0" fieldPosition="0">
        <references count="4">
          <reference field="0" count="1" selected="0">
            <x v="53"/>
          </reference>
          <reference field="3" count="1" selected="0">
            <x v="3"/>
          </reference>
          <reference field="6" count="1" selected="0">
            <x v="66"/>
          </reference>
          <reference field="7" count="1">
            <x v="71"/>
          </reference>
        </references>
      </pivotArea>
    </format>
    <format dxfId="780">
      <pivotArea dataOnly="0" labelOnly="1" outline="0" fieldPosition="0">
        <references count="4">
          <reference field="0" count="1" selected="0">
            <x v="54"/>
          </reference>
          <reference field="3" count="1" selected="0">
            <x v="3"/>
          </reference>
          <reference field="6" count="1" selected="0">
            <x v="65"/>
          </reference>
          <reference field="7" count="1">
            <x v="108"/>
          </reference>
        </references>
      </pivotArea>
    </format>
    <format dxfId="779">
      <pivotArea dataOnly="0" labelOnly="1" outline="0" fieldPosition="0">
        <references count="4">
          <reference field="0" count="1" selected="0">
            <x v="55"/>
          </reference>
          <reference field="3" count="1" selected="0">
            <x v="3"/>
          </reference>
          <reference field="6" count="1" selected="0">
            <x v="72"/>
          </reference>
          <reference field="7" count="1">
            <x v="114"/>
          </reference>
        </references>
      </pivotArea>
    </format>
    <format dxfId="778">
      <pivotArea dataOnly="0" labelOnly="1" outline="0" fieldPosition="0">
        <references count="4">
          <reference field="0" count="1" selected="0">
            <x v="56"/>
          </reference>
          <reference field="3" count="1" selected="0">
            <x v="3"/>
          </reference>
          <reference field="6" count="1" selected="0">
            <x v="73"/>
          </reference>
          <reference field="7" count="1">
            <x v="86"/>
          </reference>
        </references>
      </pivotArea>
    </format>
    <format dxfId="777">
      <pivotArea dataOnly="0" labelOnly="1" outline="0" fieldPosition="0">
        <references count="4">
          <reference field="0" count="1" selected="0">
            <x v="57"/>
          </reference>
          <reference field="3" count="1" selected="0">
            <x v="3"/>
          </reference>
          <reference field="6" count="1" selected="0">
            <x v="13"/>
          </reference>
          <reference field="7" count="1">
            <x v="30"/>
          </reference>
        </references>
      </pivotArea>
    </format>
    <format dxfId="776">
      <pivotArea dataOnly="0" labelOnly="1" outline="0" fieldPosition="0">
        <references count="4">
          <reference field="0" count="1" selected="0">
            <x v="58"/>
          </reference>
          <reference field="3" count="1" selected="0">
            <x v="3"/>
          </reference>
          <reference field="6" count="1" selected="0">
            <x v="50"/>
          </reference>
          <reference field="7" count="1">
            <x v="58"/>
          </reference>
        </references>
      </pivotArea>
    </format>
    <format dxfId="775">
      <pivotArea dataOnly="0" labelOnly="1" outline="0" fieldPosition="0">
        <references count="4">
          <reference field="0" count="1" selected="0">
            <x v="59"/>
          </reference>
          <reference field="3" count="1" selected="0">
            <x v="3"/>
          </reference>
          <reference field="6" count="1" selected="0">
            <x v="25"/>
          </reference>
          <reference field="7" count="1">
            <x v="33"/>
          </reference>
        </references>
      </pivotArea>
    </format>
    <format dxfId="774">
      <pivotArea dataOnly="0" labelOnly="1" outline="0" fieldPosition="0">
        <references count="4">
          <reference field="0" count="1" selected="0">
            <x v="60"/>
          </reference>
          <reference field="3" count="1" selected="0">
            <x v="3"/>
          </reference>
          <reference field="6" count="1" selected="0">
            <x v="30"/>
          </reference>
          <reference field="7" count="1">
            <x v="51"/>
          </reference>
        </references>
      </pivotArea>
    </format>
    <format dxfId="773">
      <pivotArea dataOnly="0" labelOnly="1" outline="0" fieldPosition="0">
        <references count="4">
          <reference field="0" count="1" selected="0">
            <x v="61"/>
          </reference>
          <reference field="3" count="1" selected="0">
            <x v="3"/>
          </reference>
          <reference field="6" count="1" selected="0">
            <x v="64"/>
          </reference>
          <reference field="7" count="1">
            <x v="52"/>
          </reference>
        </references>
      </pivotArea>
    </format>
    <format dxfId="772">
      <pivotArea dataOnly="0" labelOnly="1" outline="0" fieldPosition="0">
        <references count="4">
          <reference field="0" count="1" selected="0">
            <x v="62"/>
          </reference>
          <reference field="3" count="1" selected="0">
            <x v="3"/>
          </reference>
          <reference field="6" count="1" selected="0">
            <x v="71"/>
          </reference>
          <reference field="7" count="1">
            <x v="65"/>
          </reference>
        </references>
      </pivotArea>
    </format>
    <format dxfId="771">
      <pivotArea dataOnly="0" labelOnly="1" outline="0" fieldPosition="0">
        <references count="4">
          <reference field="0" count="1" selected="0">
            <x v="63"/>
          </reference>
          <reference field="3" count="1" selected="0">
            <x v="3"/>
          </reference>
          <reference field="6" count="1" selected="0">
            <x v="106"/>
          </reference>
          <reference field="7" count="1">
            <x v="75"/>
          </reference>
        </references>
      </pivotArea>
    </format>
    <format dxfId="770">
      <pivotArea dataOnly="0" labelOnly="1" outline="0" fieldPosition="0">
        <references count="4">
          <reference field="0" count="1" selected="0">
            <x v="64"/>
          </reference>
          <reference field="3" count="1" selected="0">
            <x v="3"/>
          </reference>
          <reference field="6" count="1" selected="0">
            <x v="74"/>
          </reference>
          <reference field="7" count="1">
            <x v="66"/>
          </reference>
        </references>
      </pivotArea>
    </format>
    <format dxfId="769">
      <pivotArea dataOnly="0" labelOnly="1" outline="0" fieldPosition="0">
        <references count="4">
          <reference field="0" count="1" selected="0">
            <x v="65"/>
          </reference>
          <reference field="3" count="1" selected="0">
            <x v="0"/>
          </reference>
          <reference field="6" count="1" selected="0">
            <x v="82"/>
          </reference>
          <reference field="7" count="1">
            <x v="53"/>
          </reference>
        </references>
      </pivotArea>
    </format>
    <format dxfId="768">
      <pivotArea dataOnly="0" labelOnly="1" outline="0" fieldPosition="0">
        <references count="4">
          <reference field="0" count="1" selected="0">
            <x v="66"/>
          </reference>
          <reference field="3" count="1" selected="0">
            <x v="0"/>
          </reference>
          <reference field="6" count="1" selected="0">
            <x v="84"/>
          </reference>
          <reference field="7" count="1">
            <x v="98"/>
          </reference>
        </references>
      </pivotArea>
    </format>
    <format dxfId="767">
      <pivotArea dataOnly="0" labelOnly="1" outline="0" fieldPosition="0">
        <references count="4">
          <reference field="0" count="1" selected="0">
            <x v="67"/>
          </reference>
          <reference field="3" count="1" selected="0">
            <x v="0"/>
          </reference>
          <reference field="6" count="1" selected="0">
            <x v="86"/>
          </reference>
          <reference field="7" count="1">
            <x v="123"/>
          </reference>
        </references>
      </pivotArea>
    </format>
    <format dxfId="766">
      <pivotArea dataOnly="0" labelOnly="1" outline="0" fieldPosition="0">
        <references count="4">
          <reference field="0" count="1" selected="0">
            <x v="68"/>
          </reference>
          <reference field="3" count="1" selected="0">
            <x v="0"/>
          </reference>
          <reference field="6" count="1" selected="0">
            <x v="75"/>
          </reference>
          <reference field="7" count="1">
            <x v="150"/>
          </reference>
        </references>
      </pivotArea>
    </format>
    <format dxfId="765">
      <pivotArea dataOnly="0" labelOnly="1" outline="0" fieldPosition="0">
        <references count="4">
          <reference field="0" count="1" selected="0">
            <x v="69"/>
          </reference>
          <reference field="3" count="1" selected="0">
            <x v="0"/>
          </reference>
          <reference field="6" count="1" selected="0">
            <x v="98"/>
          </reference>
          <reference field="7" count="1">
            <x v="97"/>
          </reference>
        </references>
      </pivotArea>
    </format>
    <format dxfId="764">
      <pivotArea dataOnly="0" labelOnly="1" outline="0" fieldPosition="0">
        <references count="4">
          <reference field="0" count="1" selected="0">
            <x v="70"/>
          </reference>
          <reference field="3" count="1" selected="0">
            <x v="0"/>
          </reference>
          <reference field="6" count="1" selected="0">
            <x v="104"/>
          </reference>
          <reference field="7" count="1">
            <x v="74"/>
          </reference>
        </references>
      </pivotArea>
    </format>
    <format dxfId="763">
      <pivotArea dataOnly="0" labelOnly="1" outline="0" fieldPosition="0">
        <references count="4">
          <reference field="0" count="1" selected="0">
            <x v="72"/>
          </reference>
          <reference field="3" count="1" selected="0">
            <x v="0"/>
          </reference>
          <reference field="6" count="1" selected="0">
            <x v="46"/>
          </reference>
          <reference field="7" count="1">
            <x v="67"/>
          </reference>
        </references>
      </pivotArea>
    </format>
    <format dxfId="762">
      <pivotArea dataOnly="0" labelOnly="1" outline="0" fieldPosition="0">
        <references count="4">
          <reference field="0" count="1" selected="0">
            <x v="73"/>
          </reference>
          <reference field="3" count="1" selected="0">
            <x v="0"/>
          </reference>
          <reference field="6" count="1" selected="0">
            <x v="118"/>
          </reference>
          <reference field="7" count="1">
            <x v="38"/>
          </reference>
        </references>
      </pivotArea>
    </format>
    <format dxfId="761">
      <pivotArea dataOnly="0" labelOnly="1" outline="0" fieldPosition="0">
        <references count="4">
          <reference field="0" count="1" selected="0">
            <x v="74"/>
          </reference>
          <reference field="3" count="1" selected="0">
            <x v="0"/>
          </reference>
          <reference field="6" count="1" selected="0">
            <x v="140"/>
          </reference>
          <reference field="7" count="1">
            <x v="47"/>
          </reference>
        </references>
      </pivotArea>
    </format>
    <format dxfId="760">
      <pivotArea dataOnly="0" labelOnly="1" outline="0" fieldPosition="0">
        <references count="4">
          <reference field="0" count="1" selected="0">
            <x v="75"/>
          </reference>
          <reference field="3" count="1" selected="0">
            <x v="0"/>
          </reference>
          <reference field="6" count="1" selected="0">
            <x v="133"/>
          </reference>
          <reference field="7" count="1">
            <x v="72"/>
          </reference>
        </references>
      </pivotArea>
    </format>
    <format dxfId="759">
      <pivotArea dataOnly="0" labelOnly="1" outline="0" fieldPosition="0">
        <references count="4">
          <reference field="0" count="1" selected="0">
            <x v="76"/>
          </reference>
          <reference field="3" count="1" selected="0">
            <x v="0"/>
          </reference>
          <reference field="6" count="1" selected="0">
            <x v="122"/>
          </reference>
          <reference field="7" count="1">
            <x v="95"/>
          </reference>
        </references>
      </pivotArea>
    </format>
    <format dxfId="758">
      <pivotArea dataOnly="0" labelOnly="1" outline="0" fieldPosition="0">
        <references count="4">
          <reference field="0" count="1" selected="0">
            <x v="77"/>
          </reference>
          <reference field="3" count="1" selected="0">
            <x v="0"/>
          </reference>
          <reference field="6" count="1" selected="0">
            <x v="103"/>
          </reference>
          <reference field="7" count="1">
            <x v="149"/>
          </reference>
        </references>
      </pivotArea>
    </format>
    <format dxfId="757">
      <pivotArea dataOnly="0" labelOnly="1" outline="0" fieldPosition="0">
        <references count="4">
          <reference field="0" count="1" selected="0">
            <x v="78"/>
          </reference>
          <reference field="3" count="1" selected="0">
            <x v="0"/>
          </reference>
          <reference field="6" count="1" selected="0">
            <x v="123"/>
          </reference>
          <reference field="7" count="1">
            <x v="158"/>
          </reference>
        </references>
      </pivotArea>
    </format>
    <format dxfId="756">
      <pivotArea dataOnly="0" labelOnly="1" outline="0" fieldPosition="0">
        <references count="4">
          <reference field="0" count="1" selected="0">
            <x v="79"/>
          </reference>
          <reference field="3" count="1" selected="0">
            <x v="0"/>
          </reference>
          <reference field="6" count="1" selected="0">
            <x v="49"/>
          </reference>
          <reference field="7" count="1">
            <x v="48"/>
          </reference>
        </references>
      </pivotArea>
    </format>
    <format dxfId="755">
      <pivotArea dataOnly="0" labelOnly="1" outline="0" fieldPosition="0">
        <references count="4">
          <reference field="0" count="1" selected="0">
            <x v="80"/>
          </reference>
          <reference field="3" count="1" selected="0">
            <x v="0"/>
          </reference>
          <reference field="6" count="1" selected="0">
            <x v="137"/>
          </reference>
          <reference field="7" count="1">
            <x v="146"/>
          </reference>
        </references>
      </pivotArea>
    </format>
    <format dxfId="754">
      <pivotArea dataOnly="0" labelOnly="1" outline="0" fieldPosition="0">
        <references count="4">
          <reference field="0" count="1" selected="0">
            <x v="81"/>
          </reference>
          <reference field="3" count="1" selected="0">
            <x v="0"/>
          </reference>
          <reference field="6" count="1" selected="0">
            <x v="124"/>
          </reference>
          <reference field="7" count="1">
            <x v="124"/>
          </reference>
        </references>
      </pivotArea>
    </format>
    <format dxfId="753">
      <pivotArea dataOnly="0" labelOnly="1" outline="0" fieldPosition="0">
        <references count="4">
          <reference field="0" count="1" selected="0">
            <x v="82"/>
          </reference>
          <reference field="3" count="1" selected="0">
            <x v="0"/>
          </reference>
          <reference field="6" count="1" selected="0">
            <x v="142"/>
          </reference>
          <reference field="7" count="1">
            <x v="87"/>
          </reference>
        </references>
      </pivotArea>
    </format>
    <format dxfId="752">
      <pivotArea dataOnly="0" labelOnly="1" outline="0" fieldPosition="0">
        <references count="4">
          <reference field="0" count="1" selected="0">
            <x v="83"/>
          </reference>
          <reference field="3" count="1" selected="0">
            <x v="0"/>
          </reference>
          <reference field="6" count="1" selected="0">
            <x v="150"/>
          </reference>
          <reference field="7" count="1">
            <x v="69"/>
          </reference>
        </references>
      </pivotArea>
    </format>
    <format dxfId="751">
      <pivotArea dataOnly="0" labelOnly="1" outline="0" fieldPosition="0">
        <references count="4">
          <reference field="0" count="1" selected="0">
            <x v="84"/>
          </reference>
          <reference field="3" count="1" selected="0">
            <x v="0"/>
          </reference>
          <reference field="6" count="1" selected="0">
            <x v="155"/>
          </reference>
          <reference field="7" count="1">
            <x v="70"/>
          </reference>
        </references>
      </pivotArea>
    </format>
    <format dxfId="750">
      <pivotArea dataOnly="0" labelOnly="1" outline="0" fieldPosition="0">
        <references count="4">
          <reference field="0" count="1" selected="0">
            <x v="85"/>
          </reference>
          <reference field="3" count="1" selected="0">
            <x v="0"/>
          </reference>
          <reference field="6" count="1" selected="0">
            <x v="55"/>
          </reference>
          <reference field="7" count="1">
            <x v="94"/>
          </reference>
        </references>
      </pivotArea>
    </format>
    <format dxfId="749">
      <pivotArea dataOnly="0" labelOnly="1" outline="0" fieldPosition="0">
        <references count="4">
          <reference field="0" count="1" selected="0">
            <x v="86"/>
          </reference>
          <reference field="3" count="1" selected="0">
            <x v="0"/>
          </reference>
          <reference field="6" count="1" selected="0">
            <x v="152"/>
          </reference>
          <reference field="7" count="1">
            <x v="157"/>
          </reference>
        </references>
      </pivotArea>
    </format>
    <format dxfId="748">
      <pivotArea dataOnly="0" labelOnly="1" outline="0" fieldPosition="0">
        <references count="4">
          <reference field="0" count="1" selected="0">
            <x v="87"/>
          </reference>
          <reference field="3" count="1" selected="0">
            <x v="0"/>
          </reference>
          <reference field="6" count="1" selected="0">
            <x v="156"/>
          </reference>
          <reference field="7" count="1">
            <x v="125"/>
          </reference>
        </references>
      </pivotArea>
    </format>
    <format dxfId="747">
      <pivotArea dataOnly="0" labelOnly="1" outline="0" fieldPosition="0">
        <references count="4">
          <reference field="0" count="1" selected="0">
            <x v="88"/>
          </reference>
          <reference field="3" count="1" selected="0">
            <x v="0"/>
          </reference>
          <reference field="6" count="1" selected="0">
            <x v="159"/>
          </reference>
          <reference field="7" count="1">
            <x v="107"/>
          </reference>
        </references>
      </pivotArea>
    </format>
    <format dxfId="746">
      <pivotArea dataOnly="0" labelOnly="1" outline="0" fieldPosition="0">
        <references count="4">
          <reference field="0" count="1" selected="0">
            <x v="89"/>
          </reference>
          <reference field="3" count="1" selected="0">
            <x v="0"/>
          </reference>
          <reference field="6" count="1" selected="0">
            <x v="157"/>
          </reference>
          <reference field="7" count="1">
            <x v="137"/>
          </reference>
        </references>
      </pivotArea>
    </format>
    <format dxfId="745">
      <pivotArea dataOnly="0" labelOnly="1" outline="0" fieldPosition="0">
        <references count="4">
          <reference field="0" count="1" selected="0">
            <x v="90"/>
          </reference>
          <reference field="3" count="1" selected="0">
            <x v="0"/>
          </reference>
          <reference field="6" count="1" selected="0">
            <x v="151"/>
          </reference>
          <reference field="7" count="1">
            <x v="159"/>
          </reference>
        </references>
      </pivotArea>
    </format>
    <format dxfId="744">
      <pivotArea dataOnly="0" labelOnly="1" outline="0" fieldPosition="0">
        <references count="4">
          <reference field="0" count="1" selected="0">
            <x v="91"/>
          </reference>
          <reference field="3" count="1" selected="0">
            <x v="0"/>
          </reference>
          <reference field="6" count="1" selected="0">
            <x v="132"/>
          </reference>
          <reference field="7" count="1">
            <x v="160"/>
          </reference>
        </references>
      </pivotArea>
    </format>
    <format dxfId="743">
      <pivotArea dataOnly="0" labelOnly="1" outline="0" fieldPosition="0">
        <references count="4">
          <reference field="0" count="1" selected="0">
            <x v="92"/>
          </reference>
          <reference field="3" count="1" selected="0">
            <x v="0"/>
          </reference>
          <reference field="6" count="1" selected="0">
            <x v="61"/>
          </reference>
          <reference field="7" count="1">
            <x v="132"/>
          </reference>
        </references>
      </pivotArea>
    </format>
    <format dxfId="742">
      <pivotArea dataOnly="0" labelOnly="1" outline="0" fieldPosition="0">
        <references count="4">
          <reference field="0" count="1" selected="0">
            <x v="93"/>
          </reference>
          <reference field="3" count="1" selected="0">
            <x v="0"/>
          </reference>
          <reference field="6" count="1" selected="0">
            <x v="69"/>
          </reference>
          <reference field="7" count="1">
            <x v="96"/>
          </reference>
        </references>
      </pivotArea>
    </format>
    <format dxfId="741">
      <pivotArea dataOnly="0" labelOnly="1" outline="0" fieldPosition="0">
        <references count="4">
          <reference field="0" count="1" selected="0">
            <x v="94"/>
          </reference>
          <reference field="3" count="1" selected="0">
            <x v="0"/>
          </reference>
          <reference field="6" count="1" selected="0">
            <x v="70"/>
          </reference>
          <reference field="7" count="1">
            <x v="76"/>
          </reference>
        </references>
      </pivotArea>
    </format>
    <format dxfId="740">
      <pivotArea dataOnly="0" labelOnly="1" outline="0" fieldPosition="0">
        <references count="4">
          <reference field="0" count="1" selected="0">
            <x v="95"/>
          </reference>
          <reference field="3" count="1" selected="0">
            <x v="6"/>
          </reference>
          <reference field="6" count="1" selected="0">
            <x v="109"/>
          </reference>
          <reference field="7" count="1">
            <x v="127"/>
          </reference>
        </references>
      </pivotArea>
    </format>
    <format dxfId="739">
      <pivotArea dataOnly="0" labelOnly="1" outline="0" fieldPosition="0">
        <references count="4">
          <reference field="0" count="1" selected="0">
            <x v="96"/>
          </reference>
          <reference field="3" count="1" selected="0">
            <x v="6"/>
          </reference>
          <reference field="6" count="1" selected="0">
            <x v="111"/>
          </reference>
          <reference field="7" count="1">
            <x v="138"/>
          </reference>
        </references>
      </pivotArea>
    </format>
    <format dxfId="738">
      <pivotArea dataOnly="0" labelOnly="1" outline="0" fieldPosition="0">
        <references count="4">
          <reference field="0" count="1" selected="0">
            <x v="97"/>
          </reference>
          <reference field="3" count="1" selected="0">
            <x v="6"/>
          </reference>
          <reference field="6" count="1" selected="0">
            <x v="107"/>
          </reference>
          <reference field="7" count="1">
            <x v="152"/>
          </reference>
        </references>
      </pivotArea>
    </format>
    <format dxfId="737">
      <pivotArea dataOnly="0" labelOnly="1" outline="0" fieldPosition="0">
        <references count="4">
          <reference field="0" count="1" selected="0">
            <x v="98"/>
          </reference>
          <reference field="3" count="1" selected="0">
            <x v="6"/>
          </reference>
          <reference field="6" count="1" selected="0">
            <x v="119"/>
          </reference>
          <reference field="7" count="1">
            <x v="144"/>
          </reference>
        </references>
      </pivotArea>
    </format>
    <format dxfId="736">
      <pivotArea dataOnly="0" labelOnly="1" outline="0" fieldPosition="0">
        <references count="4">
          <reference field="0" count="1" selected="0">
            <x v="99"/>
          </reference>
          <reference field="3" count="1" selected="0">
            <x v="6"/>
          </reference>
          <reference field="6" count="1" selected="0">
            <x v="129"/>
          </reference>
          <reference field="7" count="1">
            <x v="128"/>
          </reference>
        </references>
      </pivotArea>
    </format>
    <format dxfId="735">
      <pivotArea dataOnly="0" labelOnly="1" outline="0" fieldPosition="0">
        <references count="4">
          <reference field="0" count="1" selected="0">
            <x v="100"/>
          </reference>
          <reference field="3" count="1" selected="0">
            <x v="6"/>
          </reference>
          <reference field="6" count="1" selected="0">
            <x v="127"/>
          </reference>
          <reference field="7" count="1">
            <x v="141"/>
          </reference>
        </references>
      </pivotArea>
    </format>
    <format dxfId="734">
      <pivotArea dataOnly="0" labelOnly="1" outline="0" fieldPosition="0">
        <references count="4">
          <reference field="0" count="1" selected="0">
            <x v="101"/>
          </reference>
          <reference field="3" count="1" selected="0">
            <x v="6"/>
          </reference>
          <reference field="6" count="1" selected="0">
            <x v="125"/>
          </reference>
          <reference field="7" count="1">
            <x v="154"/>
          </reference>
        </references>
      </pivotArea>
    </format>
    <format dxfId="733">
      <pivotArea dataOnly="0" labelOnly="1" outline="0" fieldPosition="0">
        <references count="4">
          <reference field="0" count="1" selected="0">
            <x v="102"/>
          </reference>
          <reference field="3" count="1" selected="0">
            <x v="6"/>
          </reference>
          <reference field="6" count="1" selected="0">
            <x v="141"/>
          </reference>
          <reference field="7" count="1">
            <x v="136"/>
          </reference>
        </references>
      </pivotArea>
    </format>
    <format dxfId="732">
      <pivotArea dataOnly="0" labelOnly="1" outline="0" fieldPosition="0">
        <references count="4">
          <reference field="0" count="1" selected="0">
            <x v="103"/>
          </reference>
          <reference field="3" count="1" selected="0">
            <x v="6"/>
          </reference>
          <reference field="6" count="1" selected="0">
            <x v="139"/>
          </reference>
          <reference field="7" count="1">
            <x v="148"/>
          </reference>
        </references>
      </pivotArea>
    </format>
    <format dxfId="731">
      <pivotArea dataOnly="0" labelOnly="1" outline="0" fieldPosition="0">
        <references count="4">
          <reference field="0" count="1" selected="0">
            <x v="104"/>
          </reference>
          <reference field="3" count="1" selected="0">
            <x v="6"/>
          </reference>
          <reference field="6" count="1" selected="0">
            <x v="147"/>
          </reference>
          <reference field="7" count="1">
            <x v="131"/>
          </reference>
        </references>
      </pivotArea>
    </format>
    <format dxfId="730">
      <pivotArea dataOnly="0" labelOnly="1" outline="0" fieldPosition="0">
        <references count="4">
          <reference field="0" count="1" selected="0">
            <x v="105"/>
          </reference>
          <reference field="3" count="1" selected="0">
            <x v="6"/>
          </reference>
          <reference field="6" count="1" selected="0">
            <x v="145"/>
          </reference>
          <reference field="7" count="1">
            <x v="142"/>
          </reference>
        </references>
      </pivotArea>
    </format>
    <format dxfId="729">
      <pivotArea dataOnly="0" labelOnly="1" outline="0" fieldPosition="0">
        <references count="4">
          <reference field="0" count="1" selected="0">
            <x v="106"/>
          </reference>
          <reference field="3" count="1" selected="0">
            <x v="6"/>
          </reference>
          <reference field="6" count="1" selected="0">
            <x v="144"/>
          </reference>
          <reference field="7" count="1">
            <x v="155"/>
          </reference>
        </references>
      </pivotArea>
    </format>
    <format dxfId="728">
      <pivotArea dataOnly="0" labelOnly="1" outline="0" fieldPosition="0">
        <references count="4">
          <reference field="0" count="1" selected="0">
            <x v="107"/>
          </reference>
          <reference field="3" count="1" selected="0">
            <x v="6"/>
          </reference>
          <reference field="6" count="1" selected="0">
            <x v="79"/>
          </reference>
          <reference field="7" count="1">
            <x v="85"/>
          </reference>
        </references>
      </pivotArea>
    </format>
    <format dxfId="727">
      <pivotArea dataOnly="0" labelOnly="1" outline="0" fieldPosition="0">
        <references count="4">
          <reference field="0" count="1" selected="0">
            <x v="108"/>
          </reference>
          <reference field="3" count="1" selected="0">
            <x v="6"/>
          </reference>
          <reference field="6" count="1" selected="0">
            <x v="78"/>
          </reference>
          <reference field="7" count="1">
            <x v="105"/>
          </reference>
        </references>
      </pivotArea>
    </format>
    <format dxfId="726">
      <pivotArea dataOnly="0" labelOnly="1" outline="0" fieldPosition="0">
        <references count="4">
          <reference field="0" count="1" selected="0">
            <x v="109"/>
          </reference>
          <reference field="3" count="1" selected="0">
            <x v="6"/>
          </reference>
          <reference field="6" count="1" selected="0">
            <x v="81"/>
          </reference>
          <reference field="7" count="1">
            <x v="117"/>
          </reference>
        </references>
      </pivotArea>
    </format>
    <format dxfId="725">
      <pivotArea dataOnly="0" labelOnly="1" outline="0" fieldPosition="0">
        <references count="4">
          <reference field="0" count="1" selected="0">
            <x v="110"/>
          </reference>
          <reference field="3" count="1" selected="0">
            <x v="6"/>
          </reference>
          <reference field="6" count="1" selected="0">
            <x v="89"/>
          </reference>
          <reference field="7" count="1">
            <x v="93"/>
          </reference>
        </references>
      </pivotArea>
    </format>
    <format dxfId="724">
      <pivotArea dataOnly="0" labelOnly="1" outline="0" fieldPosition="0">
        <references count="4">
          <reference field="0" count="1" selected="0">
            <x v="111"/>
          </reference>
          <reference field="3" count="1" selected="0">
            <x v="6"/>
          </reference>
          <reference field="6" count="1" selected="0">
            <x v="87"/>
          </reference>
          <reference field="7" count="1">
            <x v="110"/>
          </reference>
        </references>
      </pivotArea>
    </format>
    <format dxfId="723">
      <pivotArea dataOnly="0" labelOnly="1" outline="0" fieldPosition="0">
        <references count="4">
          <reference field="0" count="1" selected="0">
            <x v="112"/>
          </reference>
          <reference field="3" count="1" selected="0">
            <x v="6"/>
          </reference>
          <reference field="6" count="1" selected="0">
            <x v="91"/>
          </reference>
          <reference field="7" count="1">
            <x v="80"/>
          </reference>
        </references>
      </pivotArea>
    </format>
    <format dxfId="722">
      <pivotArea dataOnly="0" labelOnly="1" outline="0" fieldPosition="0">
        <references count="4">
          <reference field="0" count="1" selected="0">
            <x v="113"/>
          </reference>
          <reference field="3" count="1" selected="0">
            <x v="6"/>
          </reference>
          <reference field="6" count="1" selected="0">
            <x v="95"/>
          </reference>
          <reference field="7" count="1">
            <x v="100"/>
          </reference>
        </references>
      </pivotArea>
    </format>
    <format dxfId="721">
      <pivotArea dataOnly="0" labelOnly="1" outline="0" fieldPosition="0">
        <references count="4">
          <reference field="0" count="1" selected="0">
            <x v="114"/>
          </reference>
          <reference field="3" count="1" selected="0">
            <x v="6"/>
          </reference>
          <reference field="6" count="1" selected="0">
            <x v="97"/>
          </reference>
          <reference field="7" count="1">
            <x v="118"/>
          </reference>
        </references>
      </pivotArea>
    </format>
    <format dxfId="720">
      <pivotArea dataOnly="0" labelOnly="1" outline="0" fieldPosition="0">
        <references count="4">
          <reference field="0" count="1" selected="0">
            <x v="115"/>
          </reference>
          <reference field="3" count="1" selected="0">
            <x v="6"/>
          </reference>
          <reference field="6" count="1" selected="0">
            <x v="100"/>
          </reference>
          <reference field="7" count="1">
            <x v="92"/>
          </reference>
        </references>
      </pivotArea>
    </format>
    <format dxfId="719">
      <pivotArea dataOnly="0" labelOnly="1" outline="0" fieldPosition="0">
        <references count="4">
          <reference field="0" count="1" selected="0">
            <x v="116"/>
          </reference>
          <reference field="3" count="1" selected="0">
            <x v="6"/>
          </reference>
          <reference field="6" count="1" selected="0">
            <x v="101"/>
          </reference>
          <reference field="7" count="1">
            <x v="111"/>
          </reference>
        </references>
      </pivotArea>
    </format>
    <format dxfId="718">
      <pivotArea dataOnly="0" labelOnly="1" outline="0" fieldPosition="0">
        <references count="4">
          <reference field="0" count="1" selected="0">
            <x v="117"/>
          </reference>
          <reference field="3" count="1" selected="0">
            <x v="6"/>
          </reference>
          <reference field="6" count="1" selected="0">
            <x v="116"/>
          </reference>
          <reference field="7" count="1">
            <x v="79"/>
          </reference>
        </references>
      </pivotArea>
    </format>
    <format dxfId="717">
      <pivotArea dataOnly="0" labelOnly="1" outline="0" fieldPosition="0">
        <references count="4">
          <reference field="0" count="1" selected="0">
            <x v="118"/>
          </reference>
          <reference field="3" count="1" selected="0">
            <x v="6"/>
          </reference>
          <reference field="6" count="1" selected="0">
            <x v="114"/>
          </reference>
          <reference field="7" count="1">
            <x v="104"/>
          </reference>
        </references>
      </pivotArea>
    </format>
    <format dxfId="716">
      <pivotArea dataOnly="0" labelOnly="1" outline="0" fieldPosition="0">
        <references count="4">
          <reference field="0" count="1" selected="0">
            <x v="119"/>
          </reference>
          <reference field="3" count="1" selected="0">
            <x v="6"/>
          </reference>
          <reference field="6" count="1" selected="0">
            <x v="116"/>
          </reference>
          <reference field="7" count="1">
            <x v="122"/>
          </reference>
        </references>
      </pivotArea>
    </format>
    <format dxfId="715">
      <pivotArea dataOnly="0" labelOnly="1" outline="0" fieldPosition="0">
        <references count="4">
          <reference field="0" count="1" selected="0">
            <x v="120"/>
          </reference>
          <reference field="3" count="1" selected="0">
            <x v="5"/>
          </reference>
          <reference field="6" count="1" selected="0">
            <x v="8"/>
          </reference>
          <reference field="7" count="1">
            <x v="40"/>
          </reference>
        </references>
      </pivotArea>
    </format>
    <format dxfId="714">
      <pivotArea dataOnly="0" labelOnly="1" outline="0" fieldPosition="0">
        <references count="4">
          <reference field="0" count="1" selected="0">
            <x v="121"/>
          </reference>
          <reference field="3" count="1" selected="0">
            <x v="5"/>
          </reference>
          <reference field="6" count="1" selected="0">
            <x v="10"/>
          </reference>
          <reference field="7" count="1">
            <x v="21"/>
          </reference>
        </references>
      </pivotArea>
    </format>
    <format dxfId="713">
      <pivotArea dataOnly="0" labelOnly="1" outline="0" fieldPosition="0">
        <references count="4">
          <reference field="0" count="1" selected="0">
            <x v="122"/>
          </reference>
          <reference field="3" count="1" selected="0">
            <x v="5"/>
          </reference>
          <reference field="6" count="1" selected="0">
            <x v="68"/>
          </reference>
          <reference field="7" count="1">
            <x v="0"/>
          </reference>
        </references>
      </pivotArea>
    </format>
    <format dxfId="712">
      <pivotArea dataOnly="0" labelOnly="1" outline="0" fieldPosition="0">
        <references count="4">
          <reference field="0" count="1" selected="0">
            <x v="123"/>
          </reference>
          <reference field="3" count="1" selected="0">
            <x v="5"/>
          </reference>
          <reference field="6" count="1" selected="0">
            <x v="19"/>
          </reference>
          <reference field="7" count="1">
            <x v="11"/>
          </reference>
        </references>
      </pivotArea>
    </format>
    <format dxfId="711">
      <pivotArea dataOnly="0" labelOnly="1" outline="0" fieldPosition="0">
        <references count="4">
          <reference field="0" count="1" selected="0">
            <x v="124"/>
          </reference>
          <reference field="3" count="1" selected="0">
            <x v="5"/>
          </reference>
          <reference field="6" count="1" selected="0">
            <x v="41"/>
          </reference>
          <reference field="7" count="1">
            <x v="63"/>
          </reference>
        </references>
      </pivotArea>
    </format>
    <format dxfId="710">
      <pivotArea dataOnly="0" labelOnly="1" outline="0" fieldPosition="0">
        <references count="4">
          <reference field="0" count="1" selected="0">
            <x v="125"/>
          </reference>
          <reference field="3" count="1" selected="0">
            <x v="5"/>
          </reference>
          <reference field="6" count="1" selected="0">
            <x v="45"/>
          </reference>
          <reference field="7" count="1">
            <x v="24"/>
          </reference>
        </references>
      </pivotArea>
    </format>
    <format dxfId="709">
      <pivotArea dataOnly="0" labelOnly="1" outline="0" fieldPosition="0">
        <references count="4">
          <reference field="0" count="1" selected="0">
            <x v="126"/>
          </reference>
          <reference field="3" count="1" selected="0">
            <x v="5"/>
          </reference>
          <reference field="6" count="1" selected="0">
            <x v="35"/>
          </reference>
          <reference field="7" count="1">
            <x v="15"/>
          </reference>
        </references>
      </pivotArea>
    </format>
    <format dxfId="708">
      <pivotArea dataOnly="0" labelOnly="1" outline="0" fieldPosition="0">
        <references count="4">
          <reference field="0" count="1" selected="0">
            <x v="127"/>
          </reference>
          <reference field="3" count="1" selected="0">
            <x v="5"/>
          </reference>
          <reference field="6" count="1" selected="0">
            <x v="27"/>
          </reference>
          <reference field="7" count="1">
            <x v="13"/>
          </reference>
        </references>
      </pivotArea>
    </format>
    <format dxfId="707">
      <pivotArea dataOnly="0" labelOnly="1" outline="0" fieldPosition="0">
        <references count="4">
          <reference field="0" count="1" selected="0">
            <x v="128"/>
          </reference>
          <reference field="3" count="1" selected="0">
            <x v="5"/>
          </reference>
          <reference field="6" count="1" selected="0">
            <x v="28"/>
          </reference>
          <reference field="7" count="1">
            <x v="37"/>
          </reference>
        </references>
      </pivotArea>
    </format>
    <format dxfId="706">
      <pivotArea dataOnly="0" labelOnly="1" outline="0" fieldPosition="0">
        <references count="4">
          <reference field="0" count="1" selected="0">
            <x v="129"/>
          </reference>
          <reference field="3" count="1" selected="0">
            <x v="5"/>
          </reference>
          <reference field="6" count="1" selected="0">
            <x v="31"/>
          </reference>
          <reference field="7" count="1">
            <x v="56"/>
          </reference>
        </references>
      </pivotArea>
    </format>
    <format dxfId="705">
      <pivotArea dataOnly="0" labelOnly="1" outline="0" fieldPosition="0">
        <references count="4">
          <reference field="0" count="1" selected="0">
            <x v="130"/>
          </reference>
          <reference field="3" count="1" selected="0">
            <x v="5"/>
          </reference>
          <reference field="6" count="1" selected="0">
            <x v="14"/>
          </reference>
          <reference field="7" count="1">
            <x v="17"/>
          </reference>
        </references>
      </pivotArea>
    </format>
    <format dxfId="704">
      <pivotArea dataOnly="0" labelOnly="1" outline="0" fieldPosition="0">
        <references count="4">
          <reference field="0" count="1" selected="0">
            <x v="131"/>
          </reference>
          <reference field="3" count="1" selected="0">
            <x v="5"/>
          </reference>
          <reference field="6" count="1" selected="0">
            <x v="21"/>
          </reference>
          <reference field="7" count="1">
            <x v="19"/>
          </reference>
        </references>
      </pivotArea>
    </format>
    <format dxfId="703">
      <pivotArea dataOnly="0" labelOnly="1" outline="0" fieldPosition="0">
        <references count="4">
          <reference field="0" count="1" selected="0">
            <x v="132"/>
          </reference>
          <reference field="3" count="1" selected="0">
            <x v="5"/>
          </reference>
          <reference field="6" count="1" selected="0">
            <x v="163"/>
          </reference>
          <reference field="7" count="1">
            <x v="2"/>
          </reference>
        </references>
      </pivotArea>
    </format>
    <format dxfId="702">
      <pivotArea dataOnly="0" labelOnly="1" outline="0" fieldPosition="0">
        <references count="4">
          <reference field="0" count="1" selected="0">
            <x v="133"/>
          </reference>
          <reference field="3" count="1" selected="0">
            <x v="5"/>
          </reference>
          <reference field="6" count="1" selected="0">
            <x v="162"/>
          </reference>
          <reference field="7" count="1">
            <x v="9"/>
          </reference>
        </references>
      </pivotArea>
    </format>
    <format dxfId="701">
      <pivotArea dataOnly="0" labelOnly="1" outline="0" fieldPosition="0">
        <references count="4">
          <reference field="0" count="1" selected="0">
            <x v="134"/>
          </reference>
          <reference field="3" count="1" selected="0">
            <x v="5"/>
          </reference>
          <reference field="6" count="1" selected="0">
            <x v="136"/>
          </reference>
          <reference field="7" count="1">
            <x v="6"/>
          </reference>
        </references>
      </pivotArea>
    </format>
    <format dxfId="700">
      <pivotArea dataOnly="0" labelOnly="1" outline="0" fieldPosition="0">
        <references count="4">
          <reference field="0" count="1" selected="0">
            <x v="135"/>
          </reference>
          <reference field="3" count="1" selected="0">
            <x v="5"/>
          </reference>
          <reference field="6" count="1" selected="0">
            <x v="54"/>
          </reference>
          <reference field="7" count="1">
            <x v="164"/>
          </reference>
        </references>
      </pivotArea>
    </format>
    <format dxfId="699">
      <pivotArea dataOnly="0" labelOnly="1" outline="0" fieldPosition="0">
        <references count="4">
          <reference field="0" count="1" selected="0">
            <x v="136"/>
          </reference>
          <reference field="3" count="1" selected="0">
            <x v="5"/>
          </reference>
          <reference field="6" count="1" selected="0">
            <x v="160"/>
          </reference>
          <reference field="7" count="1">
            <x v="8"/>
          </reference>
        </references>
      </pivotArea>
    </format>
    <format dxfId="698">
      <pivotArea dataOnly="0" labelOnly="1" outline="0" fieldPosition="0">
        <references count="4">
          <reference field="0" count="1" selected="0">
            <x v="137"/>
          </reference>
          <reference field="3" count="1" selected="0">
            <x v="5"/>
          </reference>
          <reference field="6" count="1" selected="0">
            <x v="153"/>
          </reference>
          <reference field="7" count="1">
            <x v="162"/>
          </reference>
        </references>
      </pivotArea>
    </format>
    <format dxfId="697">
      <pivotArea dataOnly="0" labelOnly="1" outline="0" fieldPosition="0">
        <references count="4">
          <reference field="0" count="1" selected="0">
            <x v="138"/>
          </reference>
          <reference field="3" count="1" selected="0">
            <x v="5"/>
          </reference>
          <reference field="6" count="1" selected="0">
            <x v="130"/>
          </reference>
          <reference field="7" count="1">
            <x v="161"/>
          </reference>
        </references>
      </pivotArea>
    </format>
    <format dxfId="696">
      <pivotArea dataOnly="0" labelOnly="1" outline="0" fieldPosition="0">
        <references count="4">
          <reference field="0" count="1" selected="0">
            <x v="139"/>
          </reference>
          <reference field="3" count="1" selected="0">
            <x v="5"/>
          </reference>
          <reference field="6" count="1" selected="0">
            <x v="149"/>
          </reference>
          <reference field="7" count="1">
            <x v="165"/>
          </reference>
        </references>
      </pivotArea>
    </format>
    <format dxfId="695">
      <pivotArea dataOnly="0" labelOnly="1" outline="0" fieldPosition="0">
        <references count="4">
          <reference field="0" count="1" selected="0">
            <x v="140"/>
          </reference>
          <reference field="3" count="1" selected="0">
            <x v="5"/>
          </reference>
          <reference field="6" count="1" selected="0">
            <x v="161"/>
          </reference>
          <reference field="7" count="1">
            <x v="163"/>
          </reference>
        </references>
      </pivotArea>
    </format>
    <format dxfId="694">
      <pivotArea dataOnly="0" labelOnly="1" outline="0" fieldPosition="0">
        <references count="4">
          <reference field="0" count="1" selected="0">
            <x v="141"/>
          </reference>
          <reference field="3" count="1" selected="0">
            <x v="7"/>
          </reference>
          <reference field="6" count="1" selected="0">
            <x v="112"/>
          </reference>
          <reference field="7" count="1">
            <x v="126"/>
          </reference>
        </references>
      </pivotArea>
    </format>
    <format dxfId="693">
      <pivotArea dataOnly="0" labelOnly="1" outline="0" fieldPosition="0">
        <references count="4">
          <reference field="0" count="1" selected="0">
            <x v="142"/>
          </reference>
          <reference field="3" count="1" selected="0">
            <x v="7"/>
          </reference>
          <reference field="6" count="1" selected="0">
            <x v="110"/>
          </reference>
          <reference field="7" count="1">
            <x v="139"/>
          </reference>
        </references>
      </pivotArea>
    </format>
    <format dxfId="692">
      <pivotArea dataOnly="0" labelOnly="1" outline="0" fieldPosition="0">
        <references count="4">
          <reference field="0" count="1" selected="0">
            <x v="143"/>
          </reference>
          <reference field="3" count="1" selected="0">
            <x v="7"/>
          </reference>
          <reference field="6" count="1" selected="0">
            <x v="108"/>
          </reference>
          <reference field="7" count="1">
            <x v="151"/>
          </reference>
        </references>
      </pivotArea>
    </format>
    <format dxfId="691">
      <pivotArea dataOnly="0" labelOnly="1" outline="0" fieldPosition="0">
        <references count="4">
          <reference field="0" count="1" selected="0">
            <x v="144"/>
          </reference>
          <reference field="3" count="1" selected="0">
            <x v="7"/>
          </reference>
          <reference field="6" count="1" selected="0">
            <x v="121"/>
          </reference>
          <reference field="7" count="1">
            <x v="134"/>
          </reference>
        </references>
      </pivotArea>
    </format>
    <format dxfId="690">
      <pivotArea dataOnly="0" labelOnly="1" outline="0" fieldPosition="0">
        <references count="4">
          <reference field="0" count="1" selected="0">
            <x v="145"/>
          </reference>
          <reference field="3" count="1" selected="0">
            <x v="7"/>
          </reference>
          <reference field="6" count="1" selected="0">
            <x v="120"/>
          </reference>
          <reference field="7" count="1">
            <x v="145"/>
          </reference>
        </references>
      </pivotArea>
    </format>
    <format dxfId="689">
      <pivotArea dataOnly="0" labelOnly="1" outline="0" fieldPosition="0">
        <references count="4">
          <reference field="0" count="1" selected="0">
            <x v="146"/>
          </reference>
          <reference field="3" count="1" selected="0">
            <x v="7"/>
          </reference>
          <reference field="6" count="1" selected="0">
            <x v="131"/>
          </reference>
          <reference field="7" count="1">
            <x v="129"/>
          </reference>
        </references>
      </pivotArea>
    </format>
    <format dxfId="688">
      <pivotArea dataOnly="0" labelOnly="1" outline="0" fieldPosition="0">
        <references count="4">
          <reference field="0" count="1" selected="0">
            <x v="147"/>
          </reference>
          <reference field="3" count="1" selected="0">
            <x v="7"/>
          </reference>
          <reference field="6" count="1" selected="0">
            <x v="128"/>
          </reference>
          <reference field="7" count="1">
            <x v="140"/>
          </reference>
        </references>
      </pivotArea>
    </format>
    <format dxfId="687">
      <pivotArea dataOnly="0" labelOnly="1" outline="0" fieldPosition="0">
        <references count="4">
          <reference field="0" count="1" selected="0">
            <x v="148"/>
          </reference>
          <reference field="3" count="1" selected="0">
            <x v="7"/>
          </reference>
          <reference field="6" count="1" selected="0">
            <x v="126"/>
          </reference>
          <reference field="7" count="1">
            <x v="153"/>
          </reference>
        </references>
      </pivotArea>
    </format>
    <format dxfId="686">
      <pivotArea dataOnly="0" labelOnly="1" outline="0" fieldPosition="0">
        <references count="4">
          <reference field="0" count="1" selected="0">
            <x v="149"/>
          </reference>
          <reference field="3" count="1" selected="0">
            <x v="7"/>
          </reference>
          <reference field="6" count="1" selected="0">
            <x v="141"/>
          </reference>
          <reference field="7" count="1">
            <x v="135"/>
          </reference>
        </references>
      </pivotArea>
    </format>
    <format dxfId="685">
      <pivotArea dataOnly="0" labelOnly="1" outline="0" fieldPosition="0">
        <references count="4">
          <reference field="0" count="1" selected="0">
            <x v="150"/>
          </reference>
          <reference field="3" count="1" selected="0">
            <x v="7"/>
          </reference>
          <reference field="6" count="1" selected="0">
            <x v="138"/>
          </reference>
          <reference field="7" count="1">
            <x v="147"/>
          </reference>
        </references>
      </pivotArea>
    </format>
    <format dxfId="684">
      <pivotArea dataOnly="0" labelOnly="1" outline="0" fieldPosition="0">
        <references count="4">
          <reference field="0" count="1" selected="0">
            <x v="151"/>
          </reference>
          <reference field="3" count="1" selected="0">
            <x v="7"/>
          </reference>
          <reference field="6" count="1" selected="0">
            <x v="148"/>
          </reference>
          <reference field="7" count="1">
            <x v="130"/>
          </reference>
        </references>
      </pivotArea>
    </format>
    <format dxfId="683">
      <pivotArea dataOnly="0" labelOnly="1" outline="0" fieldPosition="0">
        <references count="4">
          <reference field="0" count="1" selected="0">
            <x v="152"/>
          </reference>
          <reference field="3" count="1" selected="0">
            <x v="7"/>
          </reference>
          <reference field="6" count="1" selected="0">
            <x v="146"/>
          </reference>
          <reference field="7" count="1">
            <x v="143"/>
          </reference>
        </references>
      </pivotArea>
    </format>
    <format dxfId="682">
      <pivotArea dataOnly="0" labelOnly="1" outline="0" fieldPosition="0">
        <references count="4">
          <reference field="0" count="1" selected="0">
            <x v="153"/>
          </reference>
          <reference field="3" count="1" selected="0">
            <x v="7"/>
          </reference>
          <reference field="6" count="1" selected="0">
            <x v="143"/>
          </reference>
          <reference field="7" count="1">
            <x v="156"/>
          </reference>
        </references>
      </pivotArea>
    </format>
    <format dxfId="681">
      <pivotArea dataOnly="0" labelOnly="1" outline="0" fieldPosition="0">
        <references count="4">
          <reference field="0" count="1" selected="0">
            <x v="154"/>
          </reference>
          <reference field="3" count="1" selected="0">
            <x v="7"/>
          </reference>
          <reference field="6" count="1" selected="0">
            <x v="76"/>
          </reference>
          <reference field="7" count="1">
            <x v="83"/>
          </reference>
        </references>
      </pivotArea>
    </format>
    <format dxfId="680">
      <pivotArea dataOnly="0" labelOnly="1" outline="0" fieldPosition="0">
        <references count="4">
          <reference field="0" count="1" selected="0">
            <x v="155"/>
          </reference>
          <reference field="3" count="1" selected="0">
            <x v="7"/>
          </reference>
          <reference field="6" count="1" selected="0">
            <x v="77"/>
          </reference>
          <reference field="7" count="1">
            <x v="106"/>
          </reference>
        </references>
      </pivotArea>
    </format>
    <format dxfId="679">
      <pivotArea dataOnly="0" labelOnly="1" outline="0" fieldPosition="0">
        <references count="4">
          <reference field="0" count="1" selected="0">
            <x v="156"/>
          </reference>
          <reference field="3" count="1" selected="0">
            <x v="7"/>
          </reference>
          <reference field="6" count="1" selected="0">
            <x v="80"/>
          </reference>
          <reference field="7" count="1">
            <x v="119"/>
          </reference>
        </references>
      </pivotArea>
    </format>
    <format dxfId="678">
      <pivotArea dataOnly="0" labelOnly="1" outline="0" fieldPosition="0">
        <references count="4">
          <reference field="0" count="1" selected="0">
            <x v="157"/>
          </reference>
          <reference field="3" count="1" selected="0">
            <x v="7"/>
          </reference>
          <reference field="6" count="1" selected="0">
            <x v="88"/>
          </reference>
          <reference field="7" count="1">
            <x v="91"/>
          </reference>
        </references>
      </pivotArea>
    </format>
    <format dxfId="677">
      <pivotArea dataOnly="0" labelOnly="1" outline="0" fieldPosition="0">
        <references count="4">
          <reference field="0" count="1" selected="0">
            <x v="158"/>
          </reference>
          <reference field="3" count="1" selected="0">
            <x v="7"/>
          </reference>
          <reference field="6" count="1" selected="0">
            <x v="90"/>
          </reference>
          <reference field="7" count="1">
            <x v="112"/>
          </reference>
        </references>
      </pivotArea>
    </format>
    <format dxfId="676">
      <pivotArea dataOnly="0" labelOnly="1" outline="0" fieldPosition="0">
        <references count="4">
          <reference field="0" count="1" selected="0">
            <x v="159"/>
          </reference>
          <reference field="3" count="1" selected="0">
            <x v="7"/>
          </reference>
          <reference field="6" count="1" selected="0">
            <x v="93"/>
          </reference>
          <reference field="7" count="1">
            <x v="81"/>
          </reference>
        </references>
      </pivotArea>
    </format>
    <format dxfId="675">
      <pivotArea dataOnly="0" labelOnly="1" outline="0" fieldPosition="0">
        <references count="4">
          <reference field="0" count="1" selected="0">
            <x v="160"/>
          </reference>
          <reference field="3" count="1" selected="0">
            <x v="7"/>
          </reference>
          <reference field="6" count="1" selected="0">
            <x v="96"/>
          </reference>
          <reference field="7" count="1">
            <x v="103"/>
          </reference>
        </references>
      </pivotArea>
    </format>
    <format dxfId="674">
      <pivotArea dataOnly="0" labelOnly="1" outline="0" fieldPosition="0">
        <references count="4">
          <reference field="0" count="1" selected="0">
            <x v="161"/>
          </reference>
          <reference field="3" count="1" selected="0">
            <x v="7"/>
          </reference>
          <reference field="6" count="1" selected="0">
            <x v="94"/>
          </reference>
          <reference field="7" count="1">
            <x v="120"/>
          </reference>
        </references>
      </pivotArea>
    </format>
    <format dxfId="673">
      <pivotArea dataOnly="0" labelOnly="1" outline="0" fieldPosition="0">
        <references count="4">
          <reference field="0" count="1" selected="0">
            <x v="162"/>
          </reference>
          <reference field="3" count="1" selected="0">
            <x v="7"/>
          </reference>
          <reference field="6" count="1" selected="0">
            <x v="102"/>
          </reference>
          <reference field="7" count="1">
            <x v="90"/>
          </reference>
        </references>
      </pivotArea>
    </format>
    <format dxfId="672">
      <pivotArea dataOnly="0" labelOnly="1" outline="0" fieldPosition="0">
        <references count="4">
          <reference field="0" count="1" selected="0">
            <x v="163"/>
          </reference>
          <reference field="3" count="1" selected="0">
            <x v="7"/>
          </reference>
          <reference field="6" count="1" selected="0">
            <x v="99"/>
          </reference>
          <reference field="7" count="1">
            <x v="113"/>
          </reference>
        </references>
      </pivotArea>
    </format>
    <format dxfId="671">
      <pivotArea dataOnly="0" labelOnly="1" outline="0" fieldPosition="0">
        <references count="4">
          <reference field="0" count="1" selected="0">
            <x v="164"/>
          </reference>
          <reference field="3" count="1" selected="0">
            <x v="7"/>
          </reference>
          <reference field="6" count="1" selected="0">
            <x v="113"/>
          </reference>
          <reference field="7" count="1">
            <x v="78"/>
          </reference>
        </references>
      </pivotArea>
    </format>
    <format dxfId="670">
      <pivotArea dataOnly="0" labelOnly="1" outline="0" fieldPosition="0">
        <references count="4">
          <reference field="0" count="1" selected="0">
            <x v="165"/>
          </reference>
          <reference field="3" count="1" selected="0">
            <x v="7"/>
          </reference>
          <reference field="6" count="1" selected="0">
            <x v="117"/>
          </reference>
          <reference field="7" count="1">
            <x v="102"/>
          </reference>
        </references>
      </pivotArea>
    </format>
    <format dxfId="669">
      <pivotArea dataOnly="0" labelOnly="1" outline="0" fieldPosition="0">
        <references count="4">
          <reference field="0" count="1" selected="0">
            <x v="166"/>
          </reference>
          <reference field="3" count="1" selected="0">
            <x v="7"/>
          </reference>
          <reference field="6" count="1" selected="0">
            <x v="115"/>
          </reference>
          <reference field="7" count="1">
            <x v="121"/>
          </reference>
        </references>
      </pivotArea>
    </format>
    <format dxfId="668">
      <pivotArea field="13" type="button" dataOnly="0" labelOnly="1" outline="0" axis="axisRow" fieldPosition="6"/>
    </format>
    <format dxfId="667">
      <pivotArea field="14" type="button" dataOnly="0" labelOnly="1" outline="0" axis="axisRow" fieldPosition="7"/>
    </format>
    <format dxfId="666">
      <pivotArea field="16" type="button" dataOnly="0" labelOnly="1" outline="0" axis="axisRow" fieldPosition="8"/>
    </format>
    <format dxfId="665">
      <pivotArea field="17" type="button" dataOnly="0" labelOnly="1" outline="0" axis="axisRow" fieldPosition="9"/>
    </format>
    <format dxfId="664">
      <pivotArea field="18" type="button" dataOnly="0" labelOnly="1" outline="0" axis="axisRow" fieldPosition="10"/>
    </format>
    <format dxfId="663">
      <pivotArea dataOnly="0" labelOnly="1" outline="0" fieldPosition="0">
        <references count="7">
          <reference field="0" count="1" selected="0">
            <x v="0"/>
          </reference>
          <reference field="3" count="1" selected="0">
            <x v="4"/>
          </reference>
          <reference field="6" count="1" selected="0">
            <x v="85"/>
          </reference>
          <reference field="7" count="1" selected="0">
            <x v="3"/>
          </reference>
          <reference field="10" count="1" selected="0">
            <x v="6"/>
          </reference>
          <reference field="13" count="1">
            <x v="1"/>
          </reference>
          <reference field="20" count="0" selected="0"/>
        </references>
      </pivotArea>
    </format>
    <format dxfId="662">
      <pivotArea dataOnly="0" labelOnly="1" outline="0" fieldPosition="0">
        <references count="7">
          <reference field="0" count="1" selected="0">
            <x v="1"/>
          </reference>
          <reference field="3" count="1" selected="0">
            <x v="4"/>
          </reference>
          <reference field="6" count="1" selected="0">
            <x v="92"/>
          </reference>
          <reference field="7" count="1" selected="0">
            <x v="12"/>
          </reference>
          <reference field="10" count="1" selected="0">
            <x v="9"/>
          </reference>
          <reference field="13" count="1">
            <x v="84"/>
          </reference>
          <reference field="20" count="0" selected="0"/>
        </references>
      </pivotArea>
    </format>
    <format dxfId="661">
      <pivotArea dataOnly="0" labelOnly="1" outline="0" fieldPosition="0">
        <references count="7">
          <reference field="0" count="1" selected="0">
            <x v="2"/>
          </reference>
          <reference field="3" count="1" selected="0">
            <x v="4"/>
          </reference>
          <reference field="6" count="1" selected="0">
            <x v="20"/>
          </reference>
          <reference field="7" count="1" selected="0">
            <x v="18"/>
          </reference>
          <reference field="10" count="1" selected="0">
            <x v="1"/>
          </reference>
          <reference field="13" count="1">
            <x v="99"/>
          </reference>
          <reference field="20" count="0" selected="0"/>
        </references>
      </pivotArea>
    </format>
    <format dxfId="660">
      <pivotArea dataOnly="0" labelOnly="1" outline="0" fieldPosition="0">
        <references count="7">
          <reference field="0" count="1" selected="0">
            <x v="3"/>
          </reference>
          <reference field="3" count="1" selected="0">
            <x v="4"/>
          </reference>
          <reference field="6" count="1" selected="0">
            <x v="32"/>
          </reference>
          <reference field="7" count="1" selected="0">
            <x v="55"/>
          </reference>
          <reference field="10" count="1" selected="0">
            <x v="2"/>
          </reference>
          <reference field="13" count="1">
            <x v="146"/>
          </reference>
          <reference field="20" count="0" selected="0"/>
        </references>
      </pivotArea>
    </format>
    <format dxfId="659">
      <pivotArea dataOnly="0" labelOnly="1" outline="0" fieldPosition="0">
        <references count="7">
          <reference field="0" count="1" selected="0">
            <x v="4"/>
          </reference>
          <reference field="3" count="1" selected="0">
            <x v="4"/>
          </reference>
          <reference field="6" count="1" selected="0">
            <x v="42"/>
          </reference>
          <reference field="7" count="1" selected="0">
            <x v="62"/>
          </reference>
          <reference field="10" count="1" selected="0">
            <x v="3"/>
          </reference>
          <reference field="13" count="1">
            <x v="140"/>
          </reference>
          <reference field="20" count="0" selected="0"/>
        </references>
      </pivotArea>
    </format>
    <format dxfId="658">
      <pivotArea dataOnly="0" labelOnly="1" outline="0" fieldPosition="0">
        <references count="7">
          <reference field="0" count="1" selected="0">
            <x v="5"/>
          </reference>
          <reference field="3" count="1" selected="0">
            <x v="4"/>
          </reference>
          <reference field="6" count="1" selected="0">
            <x v="43"/>
          </reference>
          <reference field="7" count="1" selected="0">
            <x v="27"/>
          </reference>
          <reference field="10" count="1" selected="0">
            <x v="3"/>
          </reference>
          <reference field="13" count="1">
            <x v="120"/>
          </reference>
          <reference field="20" count="0" selected="0"/>
        </references>
      </pivotArea>
    </format>
    <format dxfId="657">
      <pivotArea dataOnly="0" labelOnly="1" outline="0" fieldPosition="0">
        <references count="7">
          <reference field="0" count="1" selected="0">
            <x v="6"/>
          </reference>
          <reference field="3" count="1" selected="0">
            <x v="4"/>
          </reference>
          <reference field="6" count="1" selected="0">
            <x v="36"/>
          </reference>
          <reference field="7" count="1" selected="0">
            <x v="16"/>
          </reference>
          <reference field="10" count="1" selected="0">
            <x v="4"/>
          </reference>
          <reference field="13" count="1">
            <x v="88"/>
          </reference>
          <reference field="20" count="0" selected="0"/>
        </references>
      </pivotArea>
    </format>
    <format dxfId="656">
      <pivotArea dataOnly="0" labelOnly="1" outline="0" fieldPosition="0">
        <references count="7">
          <reference field="0" count="1" selected="0">
            <x v="7"/>
          </reference>
          <reference field="3" count="1" selected="0">
            <x v="4"/>
          </reference>
          <reference field="6" count="1" selected="0">
            <x v="26"/>
          </reference>
          <reference field="7" count="1" selected="0">
            <x v="14"/>
          </reference>
          <reference field="10" count="1" selected="0">
            <x v="4"/>
          </reference>
          <reference field="13" count="1">
            <x v="76"/>
          </reference>
          <reference field="20" count="0" selected="0"/>
        </references>
      </pivotArea>
    </format>
    <format dxfId="655">
      <pivotArea dataOnly="0" labelOnly="1" outline="0" fieldPosition="0">
        <references count="7">
          <reference field="0" count="1" selected="0">
            <x v="8"/>
          </reference>
          <reference field="3" count="1" selected="0">
            <x v="4"/>
          </reference>
          <reference field="6" count="1" selected="0">
            <x v="18"/>
          </reference>
          <reference field="7" count="1" selected="0">
            <x v="10"/>
          </reference>
          <reference field="10" count="1" selected="0">
            <x v="5"/>
          </reference>
          <reference field="13" count="1">
            <x v="12"/>
          </reference>
          <reference field="20" count="0" selected="0"/>
        </references>
      </pivotArea>
    </format>
    <format dxfId="654">
      <pivotArea dataOnly="0" labelOnly="1" outline="0" fieldPosition="0">
        <references count="7">
          <reference field="0" count="1" selected="0">
            <x v="9"/>
          </reference>
          <reference field="3" count="1" selected="0">
            <x v="4"/>
          </reference>
          <reference field="6" count="1" selected="0">
            <x v="135"/>
          </reference>
          <reference field="7" count="1" selected="0">
            <x v="7"/>
          </reference>
          <reference field="10" count="1" selected="0">
            <x v="8"/>
          </reference>
          <reference field="13" count="1">
            <x v="81"/>
          </reference>
          <reference field="20" count="0" selected="0"/>
        </references>
      </pivotArea>
    </format>
    <format dxfId="653">
      <pivotArea dataOnly="0" labelOnly="1" outline="0" fieldPosition="0">
        <references count="7">
          <reference field="0" count="1" selected="0">
            <x v="10"/>
          </reference>
          <reference field="3" count="1" selected="0">
            <x v="4"/>
          </reference>
          <reference field="6" count="1" selected="0">
            <x v="134"/>
          </reference>
          <reference field="7" count="1" selected="0">
            <x v="5"/>
          </reference>
          <reference field="10" count="1" selected="0">
            <x v="8"/>
          </reference>
          <reference field="13" count="1">
            <x v="0"/>
          </reference>
          <reference field="20" count="0" selected="0"/>
        </references>
      </pivotArea>
    </format>
    <format dxfId="652">
      <pivotArea dataOnly="0" labelOnly="1" outline="0" fieldPosition="0">
        <references count="7">
          <reference field="0" count="1" selected="0">
            <x v="11"/>
          </reference>
          <reference field="3" count="1" selected="0">
            <x v="4"/>
          </reference>
          <reference field="6" count="1" selected="0">
            <x v="7"/>
          </reference>
          <reference field="7" count="1" selected="0">
            <x v="39"/>
          </reference>
          <reference field="10" count="1" selected="0">
            <x v="0"/>
          </reference>
          <reference field="13" count="1">
            <x v="143"/>
          </reference>
          <reference field="20" count="0" selected="0"/>
        </references>
      </pivotArea>
    </format>
    <format dxfId="651">
      <pivotArea dataOnly="0" labelOnly="1" outline="0" fieldPosition="0">
        <references count="7">
          <reference field="0" count="1" selected="0">
            <x v="12"/>
          </reference>
          <reference field="3" count="1" selected="0">
            <x v="4"/>
          </reference>
          <reference field="6" count="1" selected="0">
            <x v="154"/>
          </reference>
          <reference field="7" count="1" selected="0">
            <x v="4"/>
          </reference>
          <reference field="10" count="1" selected="0">
            <x v="8"/>
          </reference>
          <reference field="13" count="1">
            <x v="3"/>
          </reference>
          <reference field="20" count="0" selected="0"/>
        </references>
      </pivotArea>
    </format>
    <format dxfId="650">
      <pivotArea dataOnly="0" labelOnly="1" outline="0" fieldPosition="0">
        <references count="7">
          <reference field="0" count="1" selected="0">
            <x v="13"/>
          </reference>
          <reference field="3" count="1" selected="0">
            <x v="4"/>
          </reference>
          <reference field="6" count="1" selected="0">
            <x v="158"/>
          </reference>
          <reference field="7" count="1" selected="0">
            <x v="1"/>
          </reference>
          <reference field="10" count="1" selected="0">
            <x v="7"/>
          </reference>
          <reference field="13" count="1">
            <x v="18"/>
          </reference>
          <reference field="20" count="0" selected="0"/>
        </references>
      </pivotArea>
    </format>
    <format dxfId="649">
      <pivotArea dataOnly="0" labelOnly="1" outline="0" fieldPosition="0">
        <references count="7">
          <reference field="0" count="1" selected="0">
            <x v="14"/>
          </reference>
          <reference field="3" count="1" selected="0">
            <x v="2"/>
          </reference>
          <reference field="6" count="1" selected="0">
            <x v="12"/>
          </reference>
          <reference field="7" count="1" selected="0">
            <x v="26"/>
          </reference>
          <reference field="10" count="1" selected="0">
            <x v="10"/>
          </reference>
          <reference field="13" count="1">
            <x v="112"/>
          </reference>
          <reference field="20" count="0" selected="0"/>
        </references>
      </pivotArea>
    </format>
    <format dxfId="648">
      <pivotArea dataOnly="0" labelOnly="1" outline="0" fieldPosition="0">
        <references count="7">
          <reference field="0" count="1" selected="0">
            <x v="15"/>
          </reference>
          <reference field="3" count="1" selected="0">
            <x v="2"/>
          </reference>
          <reference field="6" count="1" selected="0">
            <x v="17"/>
          </reference>
          <reference field="7" count="1" selected="0">
            <x v="28"/>
          </reference>
          <reference field="10" count="1" selected="0">
            <x v="10"/>
          </reference>
          <reference field="13" count="1">
            <x v="98"/>
          </reference>
          <reference field="20" count="0" selected="0"/>
        </references>
      </pivotArea>
    </format>
    <format dxfId="647">
      <pivotArea dataOnly="0" labelOnly="1" outline="0" fieldPosition="0">
        <references count="7">
          <reference field="0" count="1" selected="0">
            <x v="16"/>
          </reference>
          <reference field="3" count="1" selected="0">
            <x v="2"/>
          </reference>
          <reference field="6" count="1" selected="0">
            <x v="38"/>
          </reference>
          <reference field="7" count="1" selected="0">
            <x v="64"/>
          </reference>
          <reference field="10" count="1" selected="0">
            <x v="11"/>
          </reference>
          <reference field="13" count="1">
            <x v="137"/>
          </reference>
          <reference field="20" count="0" selected="0"/>
        </references>
      </pivotArea>
    </format>
    <format dxfId="646">
      <pivotArea dataOnly="0" labelOnly="1" outline="0" fieldPosition="0">
        <references count="7">
          <reference field="0" count="1" selected="0">
            <x v="17"/>
          </reference>
          <reference field="3" count="1" selected="0">
            <x v="2"/>
          </reference>
          <reference field="6" count="1" selected="0">
            <x v="40"/>
          </reference>
          <reference field="7" count="1" selected="0">
            <x v="25"/>
          </reference>
          <reference field="10" count="1" selected="0">
            <x v="12"/>
          </reference>
          <reference field="13" count="1">
            <x v="103"/>
          </reference>
          <reference field="20" count="0" selected="0"/>
        </references>
      </pivotArea>
    </format>
    <format dxfId="645">
      <pivotArea dataOnly="0" labelOnly="1" outline="0" fieldPosition="0">
        <references count="7">
          <reference field="0" count="1" selected="0">
            <x v="18"/>
          </reference>
          <reference field="3" count="1" selected="0">
            <x v="2"/>
          </reference>
          <reference field="6" count="1" selected="0">
            <x v="59"/>
          </reference>
          <reference field="7" count="1" selected="0">
            <x v="44"/>
          </reference>
          <reference field="10" count="1" selected="0">
            <x v="13"/>
          </reference>
          <reference field="13" count="1">
            <x v="108"/>
          </reference>
          <reference field="20" count="0" selected="0"/>
        </references>
      </pivotArea>
    </format>
    <format dxfId="644">
      <pivotArea dataOnly="0" labelOnly="1" outline="0" fieldPosition="0">
        <references count="7">
          <reference field="0" count="1" selected="0">
            <x v="19"/>
          </reference>
          <reference field="3" count="1" selected="0">
            <x v="2"/>
          </reference>
          <reference field="6" count="1" selected="0">
            <x v="67"/>
          </reference>
          <reference field="7" count="1" selected="0">
            <x v="73"/>
          </reference>
          <reference field="10" count="1" selected="0">
            <x v="13"/>
          </reference>
          <reference field="13" count="1">
            <x v="126"/>
          </reference>
          <reference field="20" count="0" selected="0"/>
        </references>
      </pivotArea>
    </format>
    <format dxfId="643">
      <pivotArea dataOnly="0" labelOnly="1" outline="0" fieldPosition="0">
        <references count="7">
          <reference field="0" count="1" selected="0">
            <x v="20"/>
          </reference>
          <reference field="3" count="1" selected="0">
            <x v="2"/>
          </reference>
          <reference field="6" count="1" selected="0">
            <x v="62"/>
          </reference>
          <reference field="7" count="1" selected="0">
            <x v="133"/>
          </reference>
          <reference field="10" count="1" selected="0">
            <x v="13"/>
          </reference>
          <reference field="13" count="1">
            <x v="74"/>
          </reference>
          <reference field="20" count="0" selected="0"/>
        </references>
      </pivotArea>
    </format>
    <format dxfId="642">
      <pivotArea dataOnly="0" labelOnly="1" outline="0" fieldPosition="0">
        <references count="7">
          <reference field="0" count="1" selected="0">
            <x v="21"/>
          </reference>
          <reference field="3" count="1" selected="0">
            <x v="2"/>
          </reference>
          <reference field="6" count="1" selected="0">
            <x v="83"/>
          </reference>
          <reference field="7" count="1" selected="0">
            <x v="50"/>
          </reference>
          <reference field="10" count="1" selected="0">
            <x v="14"/>
          </reference>
          <reference field="13" count="1">
            <x v="52"/>
          </reference>
          <reference field="20" count="0" selected="0"/>
        </references>
      </pivotArea>
    </format>
    <format dxfId="641">
      <pivotArea dataOnly="0" labelOnly="1" outline="0" fieldPosition="0">
        <references count="7">
          <reference field="0" count="1" selected="0">
            <x v="22"/>
          </reference>
          <reference field="3" count="1" selected="0">
            <x v="2"/>
          </reference>
          <reference field="6" count="1" selected="0">
            <x v="105"/>
          </reference>
          <reference field="7" count="1" selected="0">
            <x v="54"/>
          </reference>
          <reference field="10" count="1" selected="0">
            <x v="14"/>
          </reference>
          <reference field="13" count="1">
            <x v="89"/>
          </reference>
          <reference field="20" count="0" selected="0"/>
        </references>
      </pivotArea>
    </format>
    <format dxfId="640">
      <pivotArea dataOnly="0" labelOnly="1" outline="0" fieldPosition="0">
        <references count="7">
          <reference field="0" count="1" selected="0">
            <x v="23"/>
          </reference>
          <reference field="3" count="1" selected="0">
            <x v="1"/>
          </reference>
          <reference field="6" count="1" selected="0">
            <x v="53"/>
          </reference>
          <reference field="7" count="1" selected="0">
            <x v="116"/>
          </reference>
          <reference field="10" count="1" selected="0">
            <x v="18"/>
          </reference>
          <reference field="13" count="1">
            <x v="141"/>
          </reference>
          <reference field="20" count="0" selected="0"/>
        </references>
      </pivotArea>
    </format>
    <format dxfId="639">
      <pivotArea dataOnly="0" labelOnly="1" outline="0" fieldPosition="0">
        <references count="7">
          <reference field="0" count="1" selected="0">
            <x v="24"/>
          </reference>
          <reference field="3" count="1" selected="0">
            <x v="1"/>
          </reference>
          <reference field="6" count="1" selected="0">
            <x v="52"/>
          </reference>
          <reference field="7" count="1" selected="0">
            <x v="99"/>
          </reference>
          <reference field="10" count="1" selected="0">
            <x v="18"/>
          </reference>
          <reference field="13" count="1">
            <x v="138"/>
          </reference>
          <reference field="20" count="0" selected="0"/>
        </references>
      </pivotArea>
    </format>
    <format dxfId="638">
      <pivotArea dataOnly="0" labelOnly="1" outline="0" fieldPosition="0">
        <references count="7">
          <reference field="0" count="1" selected="0">
            <x v="25"/>
          </reference>
          <reference field="3" count="1" selected="0">
            <x v="1"/>
          </reference>
          <reference field="6" count="1" selected="0">
            <x v="48"/>
          </reference>
          <reference field="7" count="1" selected="0">
            <x v="82"/>
          </reference>
          <reference field="10" count="1" selected="0">
            <x v="18"/>
          </reference>
          <reference field="13" count="1">
            <x v="135"/>
          </reference>
          <reference field="20" count="0" selected="0"/>
        </references>
      </pivotArea>
    </format>
    <format dxfId="637">
      <pivotArea dataOnly="0" labelOnly="1" outline="0" fieldPosition="0">
        <references count="7">
          <reference field="0" count="1" selected="0">
            <x v="26"/>
          </reference>
          <reference field="3" count="1" selected="0">
            <x v="1"/>
          </reference>
          <reference field="6" count="1" selected="0">
            <x v="51"/>
          </reference>
          <reference field="7" count="1" selected="0">
            <x v="42"/>
          </reference>
          <reference field="10" count="1" selected="0">
            <x v="19"/>
          </reference>
          <reference field="13" count="1">
            <x v="116"/>
          </reference>
          <reference field="20" count="0" selected="0"/>
        </references>
      </pivotArea>
    </format>
    <format dxfId="636">
      <pivotArea dataOnly="0" labelOnly="1" outline="0" fieldPosition="0">
        <references count="7">
          <reference field="0" count="1" selected="0">
            <x v="27"/>
          </reference>
          <reference field="3" count="1" selected="0">
            <x v="1"/>
          </reference>
          <reference field="6" count="1" selected="0">
            <x v="47"/>
          </reference>
          <reference field="7" count="1" selected="0">
            <x v="60"/>
          </reference>
          <reference field="10" count="1" selected="0">
            <x v="19"/>
          </reference>
          <reference field="13" count="1">
            <x v="136"/>
          </reference>
          <reference field="20" count="0" selected="0"/>
        </references>
      </pivotArea>
    </format>
    <format dxfId="635">
      <pivotArea dataOnly="0" labelOnly="1" outline="0" fieldPosition="0">
        <references count="7">
          <reference field="0" count="1" selected="0">
            <x v="28"/>
          </reference>
          <reference field="3" count="1" selected="0">
            <x v="1"/>
          </reference>
          <reference field="6" count="1" selected="0">
            <x v="44"/>
          </reference>
          <reference field="7" count="1" selected="0">
            <x v="57"/>
          </reference>
          <reference field="10" count="1" selected="0">
            <x v="19"/>
          </reference>
          <reference field="13" count="1">
            <x v="127"/>
          </reference>
          <reference field="20" count="0" selected="0"/>
        </references>
      </pivotArea>
    </format>
    <format dxfId="634">
      <pivotArea dataOnly="0" labelOnly="1" outline="0" fieldPosition="0">
        <references count="7">
          <reference field="0" count="1" selected="0">
            <x v="29"/>
          </reference>
          <reference field="3" count="1" selected="0">
            <x v="1"/>
          </reference>
          <reference field="6" count="1" selected="0">
            <x v="6"/>
          </reference>
          <reference field="7" count="1" selected="0">
            <x v="35"/>
          </reference>
          <reference field="10" count="1" selected="0">
            <x v="15"/>
          </reference>
          <reference field="13" count="1">
            <x v="115"/>
          </reference>
          <reference field="20" count="0" selected="0"/>
        </references>
      </pivotArea>
    </format>
    <format dxfId="633">
      <pivotArea dataOnly="0" labelOnly="1" outline="0" fieldPosition="0">
        <references count="7">
          <reference field="0" count="1" selected="0">
            <x v="30"/>
          </reference>
          <reference field="3" count="1" selected="0">
            <x v="1"/>
          </reference>
          <reference field="6" count="1" selected="0">
            <x v="33"/>
          </reference>
          <reference field="7" count="1" selected="0">
            <x v="45"/>
          </reference>
          <reference field="10" count="1" selected="0">
            <x v="20"/>
          </reference>
          <reference field="13" count="1">
            <x v="111"/>
          </reference>
          <reference field="20" count="0" selected="0"/>
        </references>
      </pivotArea>
    </format>
    <format dxfId="632">
      <pivotArea dataOnly="0" labelOnly="1" outline="0" fieldPosition="0">
        <references count="7">
          <reference field="0" count="1" selected="0">
            <x v="31"/>
          </reference>
          <reference field="3" count="1" selected="0">
            <x v="1"/>
          </reference>
          <reference field="6" count="1" selected="0">
            <x v="29"/>
          </reference>
          <reference field="7" count="1" selected="0">
            <x v="43"/>
          </reference>
          <reference field="10" count="1" selected="0">
            <x v="20"/>
          </reference>
          <reference field="13" count="1">
            <x v="120"/>
          </reference>
          <reference field="20" count="0" selected="0"/>
        </references>
      </pivotArea>
    </format>
    <format dxfId="631">
      <pivotArea dataOnly="0" labelOnly="1" outline="0" fieldPosition="0">
        <references count="7">
          <reference field="0" count="1" selected="0">
            <x v="32"/>
          </reference>
          <reference field="3" count="1" selected="0">
            <x v="1"/>
          </reference>
          <reference field="6" count="1" selected="0">
            <x v="24"/>
          </reference>
          <reference field="7" count="1" selected="0">
            <x v="59"/>
          </reference>
          <reference field="10" count="1" selected="0">
            <x v="21"/>
          </reference>
          <reference field="13" count="1">
            <x v="114"/>
          </reference>
          <reference field="20" count="0" selected="0"/>
        </references>
      </pivotArea>
    </format>
    <format dxfId="630">
      <pivotArea dataOnly="0" labelOnly="1" outline="0" fieldPosition="0">
        <references count="7">
          <reference field="0" count="1" selected="0">
            <x v="33"/>
          </reference>
          <reference field="3" count="1" selected="0">
            <x v="1"/>
          </reference>
          <reference field="6" count="1" selected="0">
            <x v="22"/>
          </reference>
          <reference field="7" count="1" selected="0">
            <x v="68"/>
          </reference>
          <reference field="10" count="1" selected="0">
            <x v="21"/>
          </reference>
          <reference field="13" count="1">
            <x v="118"/>
          </reference>
          <reference field="20" count="0" selected="0"/>
        </references>
      </pivotArea>
    </format>
    <format dxfId="629">
      <pivotArea dataOnly="0" labelOnly="1" outline="0" fieldPosition="0">
        <references count="7">
          <reference field="0" count="1" selected="0">
            <x v="34"/>
          </reference>
          <reference field="3" count="1" selected="0">
            <x v="1"/>
          </reference>
          <reference field="6" count="1" selected="0">
            <x v="23"/>
          </reference>
          <reference field="7" count="1" selected="0">
            <x v="84"/>
          </reference>
          <reference field="10" count="1" selected="0">
            <x v="21"/>
          </reference>
          <reference field="13" count="1">
            <x v="130"/>
          </reference>
          <reference field="20" count="0" selected="0"/>
        </references>
      </pivotArea>
    </format>
    <format dxfId="628">
      <pivotArea dataOnly="0" labelOnly="1" outline="0" fieldPosition="0">
        <references count="7">
          <reference field="0" count="1" selected="0">
            <x v="35"/>
          </reference>
          <reference field="3" count="1" selected="0">
            <x v="1"/>
          </reference>
          <reference field="6" count="1" selected="0">
            <x v="58"/>
          </reference>
          <reference field="7" count="1" selected="0">
            <x v="36"/>
          </reference>
          <reference field="10" count="1" selected="0">
            <x v="16"/>
          </reference>
          <reference field="13" count="1">
            <x v="38"/>
          </reference>
          <reference field="20" count="0" selected="0"/>
        </references>
      </pivotArea>
    </format>
    <format dxfId="627">
      <pivotArea dataOnly="0" labelOnly="1" outline="0" fieldPosition="0">
        <references count="7">
          <reference field="0" count="1" selected="0">
            <x v="36"/>
          </reference>
          <reference field="3" count="1" selected="0">
            <x v="1"/>
          </reference>
          <reference field="6" count="1" selected="0">
            <x v="16"/>
          </reference>
          <reference field="7" count="1" selected="0">
            <x v="77"/>
          </reference>
          <reference field="10" count="1" selected="0">
            <x v="22"/>
          </reference>
          <reference field="13" count="1">
            <x v="139"/>
          </reference>
          <reference field="20" count="0" selected="0"/>
        </references>
      </pivotArea>
    </format>
    <format dxfId="626">
      <pivotArea dataOnly="0" labelOnly="1" outline="0" fieldPosition="0">
        <references count="7">
          <reference field="0" count="1" selected="0">
            <x v="37"/>
          </reference>
          <reference field="3" count="1" selected="0">
            <x v="1"/>
          </reference>
          <reference field="6" count="1" selected="0">
            <x v="15"/>
          </reference>
          <reference field="7" count="1" selected="0">
            <x v="109"/>
          </reference>
          <reference field="10" count="1" selected="0">
            <x v="22"/>
          </reference>
          <reference field="13" count="1">
            <x v="142"/>
          </reference>
          <reference field="20" count="0" selected="0"/>
        </references>
      </pivotArea>
    </format>
    <format dxfId="625">
      <pivotArea dataOnly="0" labelOnly="1" outline="0" fieldPosition="0">
        <references count="7">
          <reference field="0" count="1" selected="0">
            <x v="38"/>
          </reference>
          <reference field="3" count="1" selected="0">
            <x v="1"/>
          </reference>
          <reference field="6" count="1" selected="0">
            <x v="9"/>
          </reference>
          <reference field="7" count="1" selected="0">
            <x v="32"/>
          </reference>
          <reference field="10" count="1" selected="0">
            <x v="23"/>
          </reference>
          <reference field="13" count="1">
            <x v="131"/>
          </reference>
          <reference field="20" count="0" selected="0"/>
        </references>
      </pivotArea>
    </format>
    <format dxfId="624">
      <pivotArea dataOnly="0" labelOnly="1" outline="0" fieldPosition="0">
        <references count="7">
          <reference field="0" count="1" selected="0">
            <x v="39"/>
          </reference>
          <reference field="3" count="1" selected="0">
            <x v="1"/>
          </reference>
          <reference field="6" count="1" selected="0">
            <x v="11"/>
          </reference>
          <reference field="7" count="1" selected="0">
            <x v="34"/>
          </reference>
          <reference field="10" count="1" selected="0">
            <x v="23"/>
          </reference>
          <reference field="13" count="1">
            <x v="134"/>
          </reference>
          <reference field="20" count="0" selected="0"/>
        </references>
      </pivotArea>
    </format>
    <format dxfId="623">
      <pivotArea dataOnly="0" labelOnly="1" outline="0" fieldPosition="0">
        <references count="7">
          <reference field="0" count="1" selected="0">
            <x v="40"/>
          </reference>
          <reference field="3" count="1" selected="0">
            <x v="1"/>
          </reference>
          <reference field="6" count="1" selected="0">
            <x v="5"/>
          </reference>
          <reference field="7" count="1" selected="0">
            <x v="41"/>
          </reference>
          <reference field="10" count="1" selected="0">
            <x v="24"/>
          </reference>
          <reference field="13" count="1">
            <x v="133"/>
          </reference>
          <reference field="20" count="0" selected="0"/>
        </references>
      </pivotArea>
    </format>
    <format dxfId="622">
      <pivotArea dataOnly="0" labelOnly="1" outline="0" fieldPosition="0">
        <references count="7">
          <reference field="0" count="1" selected="0">
            <x v="41"/>
          </reference>
          <reference field="3" count="1" selected="0">
            <x v="1"/>
          </reference>
          <reference field="6" count="1" selected="0">
            <x v="4"/>
          </reference>
          <reference field="7" count="1" selected="0">
            <x v="49"/>
          </reference>
          <reference field="10" count="1" selected="0">
            <x v="24"/>
          </reference>
          <reference field="13" count="1">
            <x v="144"/>
          </reference>
          <reference field="20" count="0" selected="0"/>
        </references>
      </pivotArea>
    </format>
    <format dxfId="621">
      <pivotArea dataOnly="0" labelOnly="1" outline="0" fieldPosition="0">
        <references count="7">
          <reference field="0" count="1" selected="0">
            <x v="42"/>
          </reference>
          <reference field="3" count="1" selected="0">
            <x v="1"/>
          </reference>
          <reference field="6" count="1" selected="0">
            <x v="3"/>
          </reference>
          <reference field="7" count="1" selected="0">
            <x v="61"/>
          </reference>
          <reference field="10" count="1" selected="0">
            <x v="24"/>
          </reference>
          <reference field="13" count="1">
            <x v="145"/>
          </reference>
          <reference field="20" count="0" selected="0"/>
        </references>
      </pivotArea>
    </format>
    <format dxfId="620">
      <pivotArea dataOnly="0" labelOnly="1" outline="0" fieldPosition="0">
        <references count="7">
          <reference field="0" count="1" selected="0">
            <x v="43"/>
          </reference>
          <reference field="3" count="1" selected="0">
            <x v="1"/>
          </reference>
          <reference field="6" count="1" selected="0">
            <x v="2"/>
          </reference>
          <reference field="7" count="1" selected="0">
            <x v="23"/>
          </reference>
          <reference field="10" count="1" selected="0">
            <x v="25"/>
          </reference>
          <reference field="13" count="1">
            <x v="124"/>
          </reference>
          <reference field="20" count="0" selected="0"/>
        </references>
      </pivotArea>
    </format>
    <format dxfId="619">
      <pivotArea dataOnly="0" labelOnly="1" outline="0" fieldPosition="0">
        <references count="7">
          <reference field="0" count="1" selected="0">
            <x v="45"/>
          </reference>
          <reference field="3" count="1" selected="0">
            <x v="1"/>
          </reference>
          <reference field="6" count="1" selected="0">
            <x v="0"/>
          </reference>
          <reference field="7" count="1" selected="0">
            <x v="20"/>
          </reference>
          <reference field="10" count="1" selected="0">
            <x v="25"/>
          </reference>
          <reference field="13" count="1">
            <x v="101"/>
          </reference>
          <reference field="20" count="0" selected="0"/>
        </references>
      </pivotArea>
    </format>
    <format dxfId="618">
      <pivotArea dataOnly="0" labelOnly="1" outline="0" fieldPosition="0">
        <references count="7">
          <reference field="0" count="1" selected="0">
            <x v="46"/>
          </reference>
          <reference field="3" count="1" selected="0">
            <x v="1"/>
          </reference>
          <reference field="6" count="1" selected="0">
            <x v="56"/>
          </reference>
          <reference field="7" count="1" selected="0">
            <x v="88"/>
          </reference>
          <reference field="10" count="1" selected="0">
            <x v="17"/>
          </reference>
          <reference field="13" count="1">
            <x v="128"/>
          </reference>
          <reference field="20" count="0" selected="0"/>
        </references>
      </pivotArea>
    </format>
    <format dxfId="617">
      <pivotArea dataOnly="0" labelOnly="1" outline="0" fieldPosition="0">
        <references count="7">
          <reference field="0" count="1" selected="0">
            <x v="48"/>
          </reference>
          <reference field="3" count="1" selected="0">
            <x v="1"/>
          </reference>
          <reference field="6" count="1" selected="0">
            <x v="60"/>
          </reference>
          <reference field="7" count="1" selected="0">
            <x v="101"/>
          </reference>
          <reference field="10" count="1" selected="0">
            <x v="17"/>
          </reference>
          <reference field="13" count="1">
            <x v="126"/>
          </reference>
          <reference field="20" count="0" selected="0"/>
        </references>
      </pivotArea>
    </format>
    <format dxfId="616">
      <pivotArea dataOnly="0" labelOnly="1" outline="0" fieldPosition="0">
        <references count="7">
          <reference field="0" count="1" selected="0">
            <x v="49"/>
          </reference>
          <reference field="3" count="1" selected="0">
            <x v="1"/>
          </reference>
          <reference field="6" count="1" selected="0">
            <x v="63"/>
          </reference>
          <reference field="7" count="1" selected="0">
            <x v="115"/>
          </reference>
          <reference field="10" count="1" selected="0">
            <x v="17"/>
          </reference>
          <reference field="13" count="1">
            <x v="132"/>
          </reference>
          <reference field="20" count="0" selected="0"/>
        </references>
      </pivotArea>
    </format>
    <format dxfId="615">
      <pivotArea dataOnly="0" labelOnly="1" outline="0" fieldPosition="0">
        <references count="7">
          <reference field="0" count="1" selected="0">
            <x v="50"/>
          </reference>
          <reference field="3" count="1" selected="0">
            <x v="3"/>
          </reference>
          <reference field="6" count="1" selected="0">
            <x v="37"/>
          </reference>
          <reference field="7" count="1" selected="0">
            <x v="46"/>
          </reference>
          <reference field="10" count="1" selected="0">
            <x v="31"/>
          </reference>
          <reference field="13" count="1">
            <x v="104"/>
          </reference>
          <reference field="20" count="0" selected="0"/>
        </references>
      </pivotArea>
    </format>
    <format dxfId="614">
      <pivotArea dataOnly="0" labelOnly="1" outline="0" fieldPosition="0">
        <references count="7">
          <reference field="0" count="1" selected="0">
            <x v="51"/>
          </reference>
          <reference field="3" count="1" selected="0">
            <x v="3"/>
          </reference>
          <reference field="6" count="1" selected="0">
            <x v="34"/>
          </reference>
          <reference field="7" count="1" selected="0">
            <x v="31"/>
          </reference>
          <reference field="10" count="1" selected="0">
            <x v="31"/>
          </reference>
          <reference field="13" count="1">
            <x v="71"/>
          </reference>
          <reference field="20" count="0" selected="0"/>
        </references>
      </pivotArea>
    </format>
    <format dxfId="613">
      <pivotArea dataOnly="0" labelOnly="1" outline="0" fieldPosition="0">
        <references count="7">
          <reference field="0" count="1" selected="0">
            <x v="52"/>
          </reference>
          <reference field="3" count="1" selected="0">
            <x v="3"/>
          </reference>
          <reference field="6" count="1" selected="0">
            <x v="39"/>
          </reference>
          <reference field="7" count="1" selected="0">
            <x v="29"/>
          </reference>
          <reference field="10" count="1" selected="0">
            <x v="31"/>
          </reference>
          <reference field="13" count="1">
            <x v="88"/>
          </reference>
          <reference field="20" count="0" selected="0"/>
        </references>
      </pivotArea>
    </format>
    <format dxfId="612">
      <pivotArea dataOnly="0" labelOnly="1" outline="0" fieldPosition="0">
        <references count="7">
          <reference field="0" count="1" selected="0">
            <x v="53"/>
          </reference>
          <reference field="3" count="1" selected="0">
            <x v="3"/>
          </reference>
          <reference field="6" count="1" selected="0">
            <x v="66"/>
          </reference>
          <reference field="7" count="1" selected="0">
            <x v="71"/>
          </reference>
          <reference field="10" count="1" selected="0">
            <x v="29"/>
          </reference>
          <reference field="13" count="1">
            <x v="34"/>
          </reference>
          <reference field="20" count="0" selected="0"/>
        </references>
      </pivotArea>
    </format>
    <format dxfId="611">
      <pivotArea dataOnly="0" labelOnly="1" outline="0" fieldPosition="0">
        <references count="7">
          <reference field="0" count="1" selected="0">
            <x v="54"/>
          </reference>
          <reference field="3" count="1" selected="0">
            <x v="3"/>
          </reference>
          <reference field="6" count="1" selected="0">
            <x v="65"/>
          </reference>
          <reference field="7" count="1" selected="0">
            <x v="108"/>
          </reference>
          <reference field="10" count="1" selected="0">
            <x v="29"/>
          </reference>
          <reference field="13" count="1">
            <x v="35"/>
          </reference>
          <reference field="20" count="0" selected="0"/>
        </references>
      </pivotArea>
    </format>
    <format dxfId="610">
      <pivotArea dataOnly="0" labelOnly="1" outline="0" fieldPosition="0">
        <references count="7">
          <reference field="0" count="1" selected="0">
            <x v="55"/>
          </reference>
          <reference field="3" count="1" selected="0">
            <x v="3"/>
          </reference>
          <reference field="6" count="1" selected="0">
            <x v="72"/>
          </reference>
          <reference field="7" count="1" selected="0">
            <x v="114"/>
          </reference>
          <reference field="10" count="1" selected="0">
            <x v="29"/>
          </reference>
          <reference field="13" count="1">
            <x v="26"/>
          </reference>
          <reference field="20" count="0" selected="0"/>
        </references>
      </pivotArea>
    </format>
    <format dxfId="609">
      <pivotArea dataOnly="0" labelOnly="1" outline="0" fieldPosition="0">
        <references count="7">
          <reference field="0" count="1" selected="0">
            <x v="56"/>
          </reference>
          <reference field="3" count="1" selected="0">
            <x v="3"/>
          </reference>
          <reference field="6" count="1" selected="0">
            <x v="73"/>
          </reference>
          <reference field="7" count="1" selected="0">
            <x v="86"/>
          </reference>
          <reference field="10" count="1" selected="0">
            <x v="29"/>
          </reference>
          <reference field="13" count="1">
            <x v="22"/>
          </reference>
          <reference field="20" count="0" selected="0"/>
        </references>
      </pivotArea>
    </format>
    <format dxfId="608">
      <pivotArea dataOnly="0" labelOnly="1" outline="0" fieldPosition="0">
        <references count="7">
          <reference field="0" count="1" selected="0">
            <x v="57"/>
          </reference>
          <reference field="3" count="1" selected="0">
            <x v="3"/>
          </reference>
          <reference field="6" count="1" selected="0">
            <x v="13"/>
          </reference>
          <reference field="7" count="1" selected="0">
            <x v="30"/>
          </reference>
          <reference field="10" count="1" selected="0">
            <x v="26"/>
          </reference>
          <reference field="13" count="1">
            <x v="63"/>
          </reference>
          <reference field="20" count="0" selected="0"/>
        </references>
      </pivotArea>
    </format>
    <format dxfId="607">
      <pivotArea dataOnly="0" labelOnly="1" outline="0" fieldPosition="0">
        <references count="7">
          <reference field="0" count="1" selected="0">
            <x v="58"/>
          </reference>
          <reference field="3" count="1" selected="0">
            <x v="3"/>
          </reference>
          <reference field="6" count="1" selected="0">
            <x v="50"/>
          </reference>
          <reference field="7" count="1" selected="0">
            <x v="58"/>
          </reference>
          <reference field="10" count="1" selected="0">
            <x v="30"/>
          </reference>
          <reference field="13" count="1">
            <x v="70"/>
          </reference>
          <reference field="20" count="0" selected="0"/>
        </references>
      </pivotArea>
    </format>
    <format dxfId="606">
      <pivotArea dataOnly="0" labelOnly="1" outline="0" fieldPosition="0">
        <references count="7">
          <reference field="0" count="1" selected="0">
            <x v="59"/>
          </reference>
          <reference field="3" count="1" selected="0">
            <x v="3"/>
          </reference>
          <reference field="6" count="1" selected="0">
            <x v="25"/>
          </reference>
          <reference field="7" count="1" selected="0">
            <x v="33"/>
          </reference>
          <reference field="10" count="1" selected="0">
            <x v="32"/>
          </reference>
          <reference field="13" count="1">
            <x v="87"/>
          </reference>
          <reference field="20" count="0" selected="0"/>
        </references>
      </pivotArea>
    </format>
    <format dxfId="605">
      <pivotArea dataOnly="0" labelOnly="1" outline="0" fieldPosition="0">
        <references count="7">
          <reference field="0" count="1" selected="0">
            <x v="60"/>
          </reference>
          <reference field="3" count="1" selected="0">
            <x v="3"/>
          </reference>
          <reference field="6" count="1" selected="0">
            <x v="30"/>
          </reference>
          <reference field="7" count="1" selected="0">
            <x v="51"/>
          </reference>
          <reference field="10" count="1" selected="0">
            <x v="31"/>
          </reference>
          <reference field="13" count="1">
            <x v="109"/>
          </reference>
          <reference field="20" count="0" selected="0"/>
        </references>
      </pivotArea>
    </format>
    <format dxfId="604">
      <pivotArea dataOnly="0" labelOnly="1" outline="0" fieldPosition="0">
        <references count="7">
          <reference field="0" count="1" selected="0">
            <x v="61"/>
          </reference>
          <reference field="3" count="1" selected="0">
            <x v="3"/>
          </reference>
          <reference field="6" count="1" selected="0">
            <x v="64"/>
          </reference>
          <reference field="7" count="1" selected="0">
            <x v="52"/>
          </reference>
          <reference field="10" count="1" selected="0">
            <x v="27"/>
          </reference>
          <reference field="13" count="1">
            <x v="27"/>
          </reference>
          <reference field="20" count="0" selected="0"/>
        </references>
      </pivotArea>
    </format>
    <format dxfId="603">
      <pivotArea dataOnly="0" labelOnly="1" outline="0" fieldPosition="0">
        <references count="7">
          <reference field="0" count="1" selected="0">
            <x v="62"/>
          </reference>
          <reference field="3" count="1" selected="0">
            <x v="3"/>
          </reference>
          <reference field="6" count="1" selected="0">
            <x v="71"/>
          </reference>
          <reference field="7" count="1" selected="0">
            <x v="65"/>
          </reference>
          <reference field="10" count="1" selected="0">
            <x v="28"/>
          </reference>
          <reference field="13" count="1">
            <x v="21"/>
          </reference>
          <reference field="20" count="0" selected="0"/>
        </references>
      </pivotArea>
    </format>
    <format dxfId="602">
      <pivotArea dataOnly="0" labelOnly="1" outline="0" fieldPosition="0">
        <references count="7">
          <reference field="0" count="1" selected="0">
            <x v="63"/>
          </reference>
          <reference field="3" count="1" selected="0">
            <x v="3"/>
          </reference>
          <reference field="6" count="1" selected="0">
            <x v="106"/>
          </reference>
          <reference field="7" count="1" selected="0">
            <x v="75"/>
          </reference>
          <reference field="10" count="1" selected="0">
            <x v="28"/>
          </reference>
          <reference field="13" count="1">
            <x v="5"/>
          </reference>
          <reference field="20" count="0" selected="0"/>
        </references>
      </pivotArea>
    </format>
    <format dxfId="601">
      <pivotArea dataOnly="0" labelOnly="1" outline="0" fieldPosition="0">
        <references count="7">
          <reference field="0" count="1" selected="0">
            <x v="64"/>
          </reference>
          <reference field="3" count="1" selected="0">
            <x v="3"/>
          </reference>
          <reference field="6" count="1" selected="0">
            <x v="74"/>
          </reference>
          <reference field="7" count="1" selected="0">
            <x v="66"/>
          </reference>
          <reference field="10" count="1" selected="0">
            <x v="28"/>
          </reference>
          <reference field="13" count="1">
            <x v="24"/>
          </reference>
          <reference field="20" count="0" selected="0"/>
        </references>
      </pivotArea>
    </format>
    <format dxfId="600">
      <pivotArea dataOnly="0" labelOnly="1" outline="0" fieldPosition="0">
        <references count="7">
          <reference field="0" count="1" selected="0">
            <x v="65"/>
          </reference>
          <reference field="3" count="1" selected="0">
            <x v="0"/>
          </reference>
          <reference field="6" count="1" selected="0">
            <x v="82"/>
          </reference>
          <reference field="7" count="1" selected="0">
            <x v="53"/>
          </reference>
          <reference field="10" count="1" selected="0">
            <x v="36"/>
          </reference>
          <reference field="13" count="1">
            <x v="43"/>
          </reference>
          <reference field="20" count="0" selected="0"/>
        </references>
      </pivotArea>
    </format>
    <format dxfId="599">
      <pivotArea dataOnly="0" labelOnly="1" outline="0" fieldPosition="0">
        <references count="7">
          <reference field="0" count="1" selected="0">
            <x v="66"/>
          </reference>
          <reference field="3" count="1" selected="0">
            <x v="0"/>
          </reference>
          <reference field="6" count="1" selected="0">
            <x v="84"/>
          </reference>
          <reference field="7" count="1" selected="0">
            <x v="98"/>
          </reference>
          <reference field="10" count="1" selected="0">
            <x v="36"/>
          </reference>
          <reference field="13" count="1">
            <x v="54"/>
          </reference>
          <reference field="20" count="0" selected="0"/>
        </references>
      </pivotArea>
    </format>
    <format dxfId="598">
      <pivotArea dataOnly="0" labelOnly="1" outline="0" fieldPosition="0">
        <references count="7">
          <reference field="0" count="1" selected="0">
            <x v="67"/>
          </reference>
          <reference field="3" count="1" selected="0">
            <x v="0"/>
          </reference>
          <reference field="6" count="1" selected="0">
            <x v="86"/>
          </reference>
          <reference field="7" count="1" selected="0">
            <x v="123"/>
          </reference>
          <reference field="10" count="1" selected="0">
            <x v="37"/>
          </reference>
          <reference field="13" count="1">
            <x v="29"/>
          </reference>
          <reference field="20" count="0" selected="0"/>
        </references>
      </pivotArea>
    </format>
    <format dxfId="597">
      <pivotArea dataOnly="0" labelOnly="1" outline="0" fieldPosition="0">
        <references count="7">
          <reference field="0" count="1" selected="0">
            <x v="68"/>
          </reference>
          <reference field="3" count="1" selected="0">
            <x v="0"/>
          </reference>
          <reference field="6" count="1" selected="0">
            <x v="75"/>
          </reference>
          <reference field="7" count="1" selected="0">
            <x v="150"/>
          </reference>
          <reference field="10" count="1" selected="0">
            <x v="37"/>
          </reference>
          <reference field="13" count="1">
            <x v="50"/>
          </reference>
          <reference field="20" count="0" selected="0"/>
        </references>
      </pivotArea>
    </format>
    <format dxfId="596">
      <pivotArea dataOnly="0" labelOnly="1" outline="0" fieldPosition="0">
        <references count="7">
          <reference field="0" count="1" selected="0">
            <x v="69"/>
          </reference>
          <reference field="3" count="1" selected="0">
            <x v="0"/>
          </reference>
          <reference field="6" count="1" selected="0">
            <x v="98"/>
          </reference>
          <reference field="7" count="1" selected="0">
            <x v="97"/>
          </reference>
          <reference field="10" count="1" selected="0">
            <x v="38"/>
          </reference>
          <reference field="13" count="1">
            <x v="55"/>
          </reference>
          <reference field="20" count="0" selected="0"/>
        </references>
      </pivotArea>
    </format>
    <format dxfId="595">
      <pivotArea dataOnly="0" labelOnly="1" outline="0" fieldPosition="0">
        <references count="7">
          <reference field="0" count="1" selected="0">
            <x v="70"/>
          </reference>
          <reference field="3" count="1" selected="0">
            <x v="0"/>
          </reference>
          <reference field="6" count="1" selected="0">
            <x v="104"/>
          </reference>
          <reference field="7" count="1" selected="0">
            <x v="74"/>
          </reference>
          <reference field="10" count="1" selected="0">
            <x v="38"/>
          </reference>
          <reference field="13" count="1">
            <x v="57"/>
          </reference>
          <reference field="20" count="0" selected="0"/>
        </references>
      </pivotArea>
    </format>
    <format dxfId="594">
      <pivotArea dataOnly="0" labelOnly="1" outline="0" fieldPosition="0">
        <references count="7">
          <reference field="0" count="1" selected="0">
            <x v="71"/>
          </reference>
          <reference field="3" count="1" selected="0">
            <x v="0"/>
          </reference>
          <reference field="6" count="1" selected="0">
            <x v="104"/>
          </reference>
          <reference field="7" count="1" selected="0">
            <x v="74"/>
          </reference>
          <reference field="10" count="1" selected="0">
            <x v="38"/>
          </reference>
          <reference field="13" count="1">
            <x v="53"/>
          </reference>
          <reference field="20" count="0" selected="0"/>
        </references>
      </pivotArea>
    </format>
    <format dxfId="593">
      <pivotArea dataOnly="0" labelOnly="1" outline="0" fieldPosition="0">
        <references count="7">
          <reference field="0" count="1" selected="0">
            <x v="72"/>
          </reference>
          <reference field="3" count="1" selected="0">
            <x v="0"/>
          </reference>
          <reference field="6" count="1" selected="0">
            <x v="46"/>
          </reference>
          <reference field="7" count="1" selected="0">
            <x v="67"/>
          </reference>
          <reference field="10" count="1" selected="0">
            <x v="33"/>
          </reference>
          <reference field="13" count="1">
            <x v="129"/>
          </reference>
          <reference field="20" count="0" selected="0"/>
        </references>
      </pivotArea>
    </format>
    <format dxfId="592">
      <pivotArea dataOnly="0" labelOnly="1" outline="0" fieldPosition="0">
        <references count="7">
          <reference field="0" count="1" selected="0">
            <x v="73"/>
          </reference>
          <reference field="3" count="1" selected="0">
            <x v="0"/>
          </reference>
          <reference field="6" count="1" selected="0">
            <x v="118"/>
          </reference>
          <reference field="7" count="1" selected="0">
            <x v="38"/>
          </reference>
          <reference field="10" count="1" selected="0">
            <x v="42"/>
          </reference>
          <reference field="13" count="1">
            <x v="31"/>
          </reference>
          <reference field="20" count="0" selected="0"/>
        </references>
      </pivotArea>
    </format>
    <format dxfId="591">
      <pivotArea dataOnly="0" labelOnly="1" outline="0" fieldPosition="0">
        <references count="7">
          <reference field="0" count="1" selected="0">
            <x v="74"/>
          </reference>
          <reference field="3" count="1" selected="0">
            <x v="0"/>
          </reference>
          <reference field="6" count="1" selected="0">
            <x v="140"/>
          </reference>
          <reference field="7" count="1" selected="0">
            <x v="47"/>
          </reference>
          <reference field="10" count="1" selected="0">
            <x v="42"/>
          </reference>
          <reference field="13" count="1">
            <x v="25"/>
          </reference>
          <reference field="20" count="0" selected="0"/>
        </references>
      </pivotArea>
    </format>
    <format dxfId="590">
      <pivotArea dataOnly="0" labelOnly="1" outline="0" fieldPosition="0">
        <references count="7">
          <reference field="0" count="1" selected="0">
            <x v="75"/>
          </reference>
          <reference field="3" count="1" selected="0">
            <x v="0"/>
          </reference>
          <reference field="6" count="1" selected="0">
            <x v="133"/>
          </reference>
          <reference field="7" count="1" selected="0">
            <x v="72"/>
          </reference>
          <reference field="10" count="1" selected="0">
            <x v="41"/>
          </reference>
          <reference field="13" count="1">
            <x v="57"/>
          </reference>
          <reference field="20" count="0" selected="0"/>
        </references>
      </pivotArea>
    </format>
    <format dxfId="589">
      <pivotArea dataOnly="0" labelOnly="1" outline="0" fieldPosition="0">
        <references count="7">
          <reference field="0" count="1" selected="0">
            <x v="76"/>
          </reference>
          <reference field="3" count="1" selected="0">
            <x v="0"/>
          </reference>
          <reference field="6" count="1" selected="0">
            <x v="122"/>
          </reference>
          <reference field="7" count="1" selected="0">
            <x v="95"/>
          </reference>
          <reference field="10" count="1" selected="0">
            <x v="41"/>
          </reference>
          <reference field="13" count="1">
            <x v="53"/>
          </reference>
          <reference field="20" count="0" selected="0"/>
        </references>
      </pivotArea>
    </format>
    <format dxfId="588">
      <pivotArea dataOnly="0" labelOnly="1" outline="0" fieldPosition="0">
        <references count="7">
          <reference field="0" count="1" selected="0">
            <x v="77"/>
          </reference>
          <reference field="3" count="1" selected="0">
            <x v="0"/>
          </reference>
          <reference field="6" count="1" selected="0">
            <x v="103"/>
          </reference>
          <reference field="7" count="1" selected="0">
            <x v="149"/>
          </reference>
          <reference field="10" count="1" selected="0">
            <x v="40"/>
          </reference>
          <reference field="13" count="1">
            <x v="10"/>
          </reference>
          <reference field="20" count="0" selected="0"/>
        </references>
      </pivotArea>
    </format>
    <format dxfId="587">
      <pivotArea dataOnly="0" labelOnly="1" outline="0" fieldPosition="0">
        <references count="7">
          <reference field="0" count="1" selected="0">
            <x v="78"/>
          </reference>
          <reference field="3" count="1" selected="0">
            <x v="0"/>
          </reference>
          <reference field="6" count="1" selected="0">
            <x v="123"/>
          </reference>
          <reference field="7" count="1" selected="0">
            <x v="158"/>
          </reference>
          <reference field="10" count="1" selected="0">
            <x v="39"/>
          </reference>
          <reference field="13" count="1">
            <x v="7"/>
          </reference>
          <reference field="20" count="0" selected="0"/>
        </references>
      </pivotArea>
    </format>
    <format dxfId="586">
      <pivotArea dataOnly="0" labelOnly="1" outline="0" fieldPosition="0">
        <references count="7">
          <reference field="0" count="1" selected="0">
            <x v="79"/>
          </reference>
          <reference field="3" count="1" selected="0">
            <x v="0"/>
          </reference>
          <reference field="6" count="1" selected="0">
            <x v="49"/>
          </reference>
          <reference field="7" count="1" selected="0">
            <x v="48"/>
          </reference>
          <reference field="10" count="1" selected="0">
            <x v="33"/>
          </reference>
          <reference field="13" count="1">
            <x v="97"/>
          </reference>
          <reference field="20" count="0" selected="0"/>
        </references>
      </pivotArea>
    </format>
    <format dxfId="585">
      <pivotArea dataOnly="0" labelOnly="1" outline="0" fieldPosition="0">
        <references count="7">
          <reference field="0" count="1" selected="0">
            <x v="80"/>
          </reference>
          <reference field="3" count="1" selected="0">
            <x v="0"/>
          </reference>
          <reference field="6" count="1" selected="0">
            <x v="137"/>
          </reference>
          <reference field="7" count="1" selected="0">
            <x v="146"/>
          </reference>
          <reference field="10" count="1" selected="0">
            <x v="47"/>
          </reference>
          <reference field="13" count="1">
            <x v="15"/>
          </reference>
          <reference field="20" count="0" selected="0"/>
        </references>
      </pivotArea>
    </format>
    <format dxfId="584">
      <pivotArea dataOnly="0" labelOnly="1" outline="0" fieldPosition="0">
        <references count="7">
          <reference field="0" count="1" selected="0">
            <x v="81"/>
          </reference>
          <reference field="3" count="1" selected="0">
            <x v="0"/>
          </reference>
          <reference field="6" count="1" selected="0">
            <x v="124"/>
          </reference>
          <reference field="7" count="1" selected="0">
            <x v="124"/>
          </reference>
          <reference field="10" count="1" selected="0">
            <x v="45"/>
          </reference>
          <reference field="13" count="1">
            <x v="6"/>
          </reference>
          <reference field="20" count="0" selected="0"/>
        </references>
      </pivotArea>
    </format>
    <format dxfId="583">
      <pivotArea dataOnly="0" labelOnly="1" outline="0" fieldPosition="0">
        <references count="7">
          <reference field="0" count="1" selected="0">
            <x v="82"/>
          </reference>
          <reference field="3" count="1" selected="0">
            <x v="0"/>
          </reference>
          <reference field="6" count="1" selected="0">
            <x v="142"/>
          </reference>
          <reference field="7" count="1" selected="0">
            <x v="87"/>
          </reference>
          <reference field="10" count="1" selected="0">
            <x v="43"/>
          </reference>
          <reference field="13" count="1">
            <x v="8"/>
          </reference>
          <reference field="20" count="0" selected="0"/>
        </references>
      </pivotArea>
    </format>
    <format dxfId="582">
      <pivotArea dataOnly="0" labelOnly="1" outline="0" fieldPosition="0">
        <references count="7">
          <reference field="0" count="1" selected="0">
            <x v="83"/>
          </reference>
          <reference field="3" count="1" selected="0">
            <x v="0"/>
          </reference>
          <reference field="6" count="1" selected="0">
            <x v="150"/>
          </reference>
          <reference field="7" count="1" selected="0">
            <x v="69"/>
          </reference>
          <reference field="10" count="1" selected="0">
            <x v="43"/>
          </reference>
          <reference field="13" count="1">
            <x v="39"/>
          </reference>
          <reference field="20" count="0" selected="0"/>
        </references>
      </pivotArea>
    </format>
    <format dxfId="581">
      <pivotArea dataOnly="0" labelOnly="1" outline="0" fieldPosition="0">
        <references count="7">
          <reference field="0" count="1" selected="0">
            <x v="84"/>
          </reference>
          <reference field="3" count="1" selected="0">
            <x v="0"/>
          </reference>
          <reference field="6" count="1" selected="0">
            <x v="155"/>
          </reference>
          <reference field="7" count="1" selected="0">
            <x v="70"/>
          </reference>
          <reference field="10" count="1" selected="0">
            <x v="43"/>
          </reference>
          <reference field="13" count="1">
            <x v="49"/>
          </reference>
          <reference field="20" count="0" selected="0"/>
        </references>
      </pivotArea>
    </format>
    <format dxfId="580">
      <pivotArea dataOnly="0" labelOnly="1" outline="0" fieldPosition="0">
        <references count="7">
          <reference field="0" count="1" selected="0">
            <x v="85"/>
          </reference>
          <reference field="3" count="1" selected="0">
            <x v="0"/>
          </reference>
          <reference field="6" count="1" selected="0">
            <x v="55"/>
          </reference>
          <reference field="7" count="1" selected="0">
            <x v="94"/>
          </reference>
          <reference field="10" count="1" selected="0">
            <x v="34"/>
          </reference>
          <reference field="13" count="1">
            <x v="83"/>
          </reference>
          <reference field="20" count="0" selected="0"/>
        </references>
      </pivotArea>
    </format>
    <format dxfId="579">
      <pivotArea dataOnly="0" labelOnly="1" outline="0" fieldPosition="0">
        <references count="7">
          <reference field="0" count="1" selected="0">
            <x v="86"/>
          </reference>
          <reference field="3" count="1" selected="0">
            <x v="0"/>
          </reference>
          <reference field="6" count="1" selected="0">
            <x v="152"/>
          </reference>
          <reference field="7" count="1" selected="0">
            <x v="157"/>
          </reference>
          <reference field="10" count="1" selected="0">
            <x v="46"/>
          </reference>
          <reference field="13" count="1">
            <x v="9"/>
          </reference>
          <reference field="20" count="0" selected="0"/>
        </references>
      </pivotArea>
    </format>
    <format dxfId="578">
      <pivotArea dataOnly="0" labelOnly="1" outline="0" fieldPosition="0">
        <references count="7">
          <reference field="0" count="1" selected="0">
            <x v="87"/>
          </reference>
          <reference field="3" count="1" selected="0">
            <x v="0"/>
          </reference>
          <reference field="6" count="1" selected="0">
            <x v="156"/>
          </reference>
          <reference field="7" count="1" selected="0">
            <x v="125"/>
          </reference>
          <reference field="10" count="1" selected="0">
            <x v="44"/>
          </reference>
          <reference field="13" count="1">
            <x v="14"/>
          </reference>
          <reference field="20" count="0" selected="0"/>
        </references>
      </pivotArea>
    </format>
    <format dxfId="577">
      <pivotArea dataOnly="0" labelOnly="1" outline="0" fieldPosition="0">
        <references count="7">
          <reference field="0" count="1" selected="0">
            <x v="88"/>
          </reference>
          <reference field="3" count="1" selected="0">
            <x v="0"/>
          </reference>
          <reference field="6" count="1" selected="0">
            <x v="159"/>
          </reference>
          <reference field="7" count="1" selected="0">
            <x v="107"/>
          </reference>
          <reference field="10" count="1" selected="0">
            <x v="44"/>
          </reference>
          <reference field="13" count="1">
            <x v="23"/>
          </reference>
          <reference field="20" count="0" selected="0"/>
        </references>
      </pivotArea>
    </format>
    <format dxfId="576">
      <pivotArea dataOnly="0" labelOnly="1" outline="0" fieldPosition="0">
        <references count="7">
          <reference field="0" count="1" selected="0">
            <x v="90"/>
          </reference>
          <reference field="3" count="1" selected="0">
            <x v="0"/>
          </reference>
          <reference field="6" count="1" selected="0">
            <x v="151"/>
          </reference>
          <reference field="7" count="1" selected="0">
            <x v="159"/>
          </reference>
          <reference field="10" count="1" selected="0">
            <x v="47"/>
          </reference>
          <reference field="13" count="1">
            <x v="2"/>
          </reference>
          <reference field="20" count="0" selected="0"/>
        </references>
      </pivotArea>
    </format>
    <format dxfId="575">
      <pivotArea dataOnly="0" labelOnly="1" outline="0" fieldPosition="0">
        <references count="7">
          <reference field="0" count="1" selected="0">
            <x v="91"/>
          </reference>
          <reference field="3" count="1" selected="0">
            <x v="0"/>
          </reference>
          <reference field="6" count="1" selected="0">
            <x v="132"/>
          </reference>
          <reference field="7" count="1" selected="0">
            <x v="160"/>
          </reference>
          <reference field="10" count="1" selected="0">
            <x v="47"/>
          </reference>
          <reference field="13" count="1">
            <x v="4"/>
          </reference>
          <reference field="20" count="0" selected="0"/>
        </references>
      </pivotArea>
    </format>
    <format dxfId="574">
      <pivotArea dataOnly="0" labelOnly="1" outline="0" fieldPosition="0">
        <references count="7">
          <reference field="0" count="1" selected="0">
            <x v="92"/>
          </reference>
          <reference field="3" count="1" selected="0">
            <x v="0"/>
          </reference>
          <reference field="6" count="1" selected="0">
            <x v="61"/>
          </reference>
          <reference field="7" count="1" selected="0">
            <x v="132"/>
          </reference>
          <reference field="10" count="1" selected="0">
            <x v="34"/>
          </reference>
          <reference field="13" count="1">
            <x v="44"/>
          </reference>
          <reference field="20" count="0" selected="0"/>
        </references>
      </pivotArea>
    </format>
    <format dxfId="573">
      <pivotArea dataOnly="0" labelOnly="1" outline="0" fieldPosition="0">
        <references count="7">
          <reference field="0" count="1" selected="0">
            <x v="93"/>
          </reference>
          <reference field="3" count="1" selected="0">
            <x v="0"/>
          </reference>
          <reference field="6" count="1" selected="0">
            <x v="69"/>
          </reference>
          <reference field="7" count="1" selected="0">
            <x v="96"/>
          </reference>
          <reference field="10" count="1" selected="0">
            <x v="35"/>
          </reference>
          <reference field="13" count="1">
            <x v="61"/>
          </reference>
          <reference field="20" count="0" selected="0"/>
        </references>
      </pivotArea>
    </format>
    <format dxfId="572">
      <pivotArea dataOnly="0" labelOnly="1" outline="0" fieldPosition="0">
        <references count="7">
          <reference field="0" count="1" selected="0">
            <x v="94"/>
          </reference>
          <reference field="3" count="1" selected="0">
            <x v="0"/>
          </reference>
          <reference field="6" count="1" selected="0">
            <x v="70"/>
          </reference>
          <reference field="7" count="1" selected="0">
            <x v="76"/>
          </reference>
          <reference field="10" count="1" selected="0">
            <x v="35"/>
          </reference>
          <reference field="13" count="1">
            <x v="62"/>
          </reference>
          <reference field="20" count="0" selected="0"/>
        </references>
      </pivotArea>
    </format>
    <format dxfId="571">
      <pivotArea dataOnly="0" labelOnly="1" outline="0" fieldPosition="0">
        <references count="7">
          <reference field="0" count="1" selected="0">
            <x v="95"/>
          </reference>
          <reference field="3" count="1" selected="0">
            <x v="6"/>
          </reference>
          <reference field="6" count="1" selected="0">
            <x v="109"/>
          </reference>
          <reference field="7" count="1" selected="0">
            <x v="127"/>
          </reference>
          <reference field="10" count="1" selected="0">
            <x v="56"/>
          </reference>
          <reference field="13" count="1">
            <x v="77"/>
          </reference>
          <reference field="20" count="0" selected="0"/>
        </references>
      </pivotArea>
    </format>
    <format dxfId="570">
      <pivotArea dataOnly="0" labelOnly="1" outline="0" fieldPosition="0">
        <references count="7">
          <reference field="0" count="1" selected="0">
            <x v="96"/>
          </reference>
          <reference field="3" count="1" selected="0">
            <x v="6"/>
          </reference>
          <reference field="6" count="1" selected="0">
            <x v="111"/>
          </reference>
          <reference field="7" count="1" selected="0">
            <x v="138"/>
          </reference>
          <reference field="10" count="1" selected="0">
            <x v="53"/>
          </reference>
          <reference field="13" count="1">
            <x v="20"/>
          </reference>
          <reference field="20" count="0" selected="0"/>
        </references>
      </pivotArea>
    </format>
    <format dxfId="569">
      <pivotArea dataOnly="0" labelOnly="1" outline="0" fieldPosition="0">
        <references count="7">
          <reference field="0" count="1" selected="0">
            <x v="97"/>
          </reference>
          <reference field="3" count="1" selected="0">
            <x v="6"/>
          </reference>
          <reference field="6" count="1" selected="0">
            <x v="107"/>
          </reference>
          <reference field="7" count="1" selected="0">
            <x v="152"/>
          </reference>
          <reference field="10" count="1" selected="0">
            <x v="55"/>
          </reference>
          <reference field="13" count="1">
            <x v="13"/>
          </reference>
          <reference field="20" count="0" selected="0"/>
        </references>
      </pivotArea>
    </format>
    <format dxfId="568">
      <pivotArea dataOnly="0" labelOnly="1" outline="0" fieldPosition="0">
        <references count="7">
          <reference field="0" count="1" selected="0">
            <x v="98"/>
          </reference>
          <reference field="3" count="1" selected="0">
            <x v="6"/>
          </reference>
          <reference field="6" count="1" selected="0">
            <x v="119"/>
          </reference>
          <reference field="7" count="1" selected="0">
            <x v="144"/>
          </reference>
          <reference field="10" count="1" selected="0">
            <x v="54"/>
          </reference>
          <reference field="13" count="1">
            <x v="28"/>
          </reference>
          <reference field="20" count="0" selected="0"/>
        </references>
      </pivotArea>
    </format>
    <format dxfId="567">
      <pivotArea dataOnly="0" labelOnly="1" outline="0" fieldPosition="0">
        <references count="7">
          <reference field="0" count="1" selected="0">
            <x v="99"/>
          </reference>
          <reference field="3" count="1" selected="0">
            <x v="6"/>
          </reference>
          <reference field="6" count="1" selected="0">
            <x v="129"/>
          </reference>
          <reference field="7" count="1" selected="0">
            <x v="128"/>
          </reference>
          <reference field="10" count="1" selected="0">
            <x v="56"/>
          </reference>
          <reference field="13" count="1">
            <x v="41"/>
          </reference>
          <reference field="20" count="0" selected="0"/>
        </references>
      </pivotArea>
    </format>
    <format dxfId="566">
      <pivotArea dataOnly="0" labelOnly="1" outline="0" fieldPosition="0">
        <references count="7">
          <reference field="0" count="1" selected="0">
            <x v="100"/>
          </reference>
          <reference field="3" count="1" selected="0">
            <x v="6"/>
          </reference>
          <reference field="6" count="1" selected="0">
            <x v="127"/>
          </reference>
          <reference field="7" count="1" selected="0">
            <x v="141"/>
          </reference>
          <reference field="10" count="1" selected="0">
            <x v="53"/>
          </reference>
          <reference field="13" count="1">
            <x v="32"/>
          </reference>
          <reference field="20" count="0" selected="0"/>
        </references>
      </pivotArea>
    </format>
    <format dxfId="565">
      <pivotArea dataOnly="0" labelOnly="1" outline="0" fieldPosition="0">
        <references count="7">
          <reference field="0" count="1" selected="0">
            <x v="101"/>
          </reference>
          <reference field="3" count="1" selected="0">
            <x v="6"/>
          </reference>
          <reference field="6" count="1" selected="0">
            <x v="125"/>
          </reference>
          <reference field="7" count="1" selected="0">
            <x v="154"/>
          </reference>
          <reference field="10" count="1" selected="0">
            <x v="55"/>
          </reference>
          <reference field="13" count="1">
            <x v="37"/>
          </reference>
          <reference field="20" count="0" selected="0"/>
        </references>
      </pivotArea>
    </format>
    <format dxfId="564">
      <pivotArea dataOnly="0" labelOnly="1" outline="0" fieldPosition="0">
        <references count="7">
          <reference field="0" count="1" selected="0">
            <x v="102"/>
          </reference>
          <reference field="3" count="1" selected="0">
            <x v="6"/>
          </reference>
          <reference field="6" count="1" selected="0">
            <x v="141"/>
          </reference>
          <reference field="7" count="1" selected="0">
            <x v="136"/>
          </reference>
          <reference field="10" count="1" selected="0">
            <x v="54"/>
          </reference>
          <reference field="13" count="1">
            <x v="45"/>
          </reference>
          <reference field="20" count="0" selected="0"/>
        </references>
      </pivotArea>
    </format>
    <format dxfId="563">
      <pivotArea dataOnly="0" labelOnly="1" outline="0" fieldPosition="0">
        <references count="7">
          <reference field="0" count="1" selected="0">
            <x v="103"/>
          </reference>
          <reference field="3" count="1" selected="0">
            <x v="6"/>
          </reference>
          <reference field="6" count="1" selected="0">
            <x v="139"/>
          </reference>
          <reference field="7" count="1" selected="0">
            <x v="148"/>
          </reference>
          <reference field="10" count="1" selected="0">
            <x v="54"/>
          </reference>
          <reference field="13" count="1">
            <x v="39"/>
          </reference>
          <reference field="20" count="0" selected="0"/>
        </references>
      </pivotArea>
    </format>
    <format dxfId="562">
      <pivotArea dataOnly="0" labelOnly="1" outline="0" fieldPosition="0">
        <references count="7">
          <reference field="0" count="1" selected="0">
            <x v="104"/>
          </reference>
          <reference field="3" count="1" selected="0">
            <x v="6"/>
          </reference>
          <reference field="6" count="1" selected="0">
            <x v="147"/>
          </reference>
          <reference field="7" count="1" selected="0">
            <x v="131"/>
          </reference>
          <reference field="10" count="1" selected="0">
            <x v="57"/>
          </reference>
          <reference field="13" count="1">
            <x v="36"/>
          </reference>
          <reference field="20" count="0" selected="0"/>
        </references>
      </pivotArea>
    </format>
    <format dxfId="561">
      <pivotArea dataOnly="0" labelOnly="1" outline="0" fieldPosition="0">
        <references count="7">
          <reference field="0" count="1" selected="0">
            <x v="105"/>
          </reference>
          <reference field="3" count="1" selected="0">
            <x v="6"/>
          </reference>
          <reference field="6" count="1" selected="0">
            <x v="145"/>
          </reference>
          <reference field="7" count="1" selected="0">
            <x v="142"/>
          </reference>
          <reference field="10" count="1" selected="0">
            <x v="53"/>
          </reference>
          <reference field="13" count="1">
            <x v="42"/>
          </reference>
          <reference field="20" count="0" selected="0"/>
        </references>
      </pivotArea>
    </format>
    <format dxfId="560">
      <pivotArea dataOnly="0" labelOnly="1" outline="0" fieldPosition="0">
        <references count="7">
          <reference field="0" count="1" selected="0">
            <x v="106"/>
          </reference>
          <reference field="3" count="1" selected="0">
            <x v="6"/>
          </reference>
          <reference field="6" count="1" selected="0">
            <x v="144"/>
          </reference>
          <reference field="7" count="1" selected="0">
            <x v="155"/>
          </reference>
          <reference field="10" count="1" selected="0">
            <x v="55"/>
          </reference>
          <reference field="13" count="1">
            <x v="46"/>
          </reference>
          <reference field="20" count="0" selected="0"/>
        </references>
      </pivotArea>
    </format>
    <format dxfId="559">
      <pivotArea dataOnly="0" labelOnly="1" outline="0" fieldPosition="0">
        <references count="7">
          <reference field="0" count="1" selected="0">
            <x v="107"/>
          </reference>
          <reference field="3" count="1" selected="0">
            <x v="6"/>
          </reference>
          <reference field="6" count="1" selected="0">
            <x v="79"/>
          </reference>
          <reference field="7" count="1" selected="0">
            <x v="85"/>
          </reference>
          <reference field="10" count="1" selected="0">
            <x v="48"/>
          </reference>
          <reference field="13" count="1">
            <x v="119"/>
          </reference>
          <reference field="20" count="0" selected="0"/>
        </references>
      </pivotArea>
    </format>
    <format dxfId="558">
      <pivotArea dataOnly="0" labelOnly="1" outline="0" fieldPosition="0">
        <references count="7">
          <reference field="0" count="1" selected="0">
            <x v="108"/>
          </reference>
          <reference field="3" count="1" selected="0">
            <x v="6"/>
          </reference>
          <reference field="6" count="1" selected="0">
            <x v="78"/>
          </reference>
          <reference field="7" count="1" selected="0">
            <x v="105"/>
          </reference>
          <reference field="10" count="1" selected="0">
            <x v="50"/>
          </reference>
          <reference field="13" count="1">
            <x v="107"/>
          </reference>
          <reference field="20" count="0" selected="0"/>
        </references>
      </pivotArea>
    </format>
    <format dxfId="557">
      <pivotArea dataOnly="0" labelOnly="1" outline="0" fieldPosition="0">
        <references count="7">
          <reference field="0" count="1" selected="0">
            <x v="109"/>
          </reference>
          <reference field="3" count="1" selected="0">
            <x v="6"/>
          </reference>
          <reference field="6" count="1" selected="0">
            <x v="81"/>
          </reference>
          <reference field="7" count="1" selected="0">
            <x v="117"/>
          </reference>
          <reference field="10" count="1" selected="0">
            <x v="51"/>
          </reference>
          <reference field="13" count="1">
            <x v="76"/>
          </reference>
          <reference field="20" count="0" selected="0"/>
        </references>
      </pivotArea>
    </format>
    <format dxfId="556">
      <pivotArea dataOnly="0" labelOnly="1" outline="0" fieldPosition="0">
        <references count="7">
          <reference field="0" count="1" selected="0">
            <x v="110"/>
          </reference>
          <reference field="3" count="1" selected="0">
            <x v="6"/>
          </reference>
          <reference field="6" count="1" selected="0">
            <x v="89"/>
          </reference>
          <reference field="7" count="1" selected="0">
            <x v="93"/>
          </reference>
          <reference field="10" count="1" selected="0">
            <x v="49"/>
          </reference>
          <reference field="13" count="1">
            <x v="106"/>
          </reference>
          <reference field="20" count="0" selected="0"/>
        </references>
      </pivotArea>
    </format>
    <format dxfId="555">
      <pivotArea dataOnly="0" labelOnly="1" outline="0" fieldPosition="0">
        <references count="7">
          <reference field="0" count="1" selected="0">
            <x v="111"/>
          </reference>
          <reference field="3" count="1" selected="0">
            <x v="6"/>
          </reference>
          <reference field="6" count="1" selected="0">
            <x v="87"/>
          </reference>
          <reference field="7" count="1" selected="0">
            <x v="110"/>
          </reference>
          <reference field="10" count="1" selected="0">
            <x v="52"/>
          </reference>
          <reference field="13" count="1">
            <x v="59"/>
          </reference>
          <reference field="20" count="0" selected="0"/>
        </references>
      </pivotArea>
    </format>
    <format dxfId="554">
      <pivotArea dataOnly="0" labelOnly="1" outline="0" fieldPosition="0">
        <references count="7">
          <reference field="0" count="1" selected="0">
            <x v="112"/>
          </reference>
          <reference field="3" count="1" selected="0">
            <x v="6"/>
          </reference>
          <reference field="6" count="1" selected="0">
            <x v="91"/>
          </reference>
          <reference field="7" count="1" selected="0">
            <x v="80"/>
          </reference>
          <reference field="10" count="1" selected="0">
            <x v="49"/>
          </reference>
          <reference field="13" count="1">
            <x v="105"/>
          </reference>
          <reference field="20" count="0" selected="0"/>
        </references>
      </pivotArea>
    </format>
    <format dxfId="553">
      <pivotArea dataOnly="0" labelOnly="1" outline="0" fieldPosition="0">
        <references count="7">
          <reference field="0" count="1" selected="0">
            <x v="113"/>
          </reference>
          <reference field="3" count="1" selected="0">
            <x v="6"/>
          </reference>
          <reference field="6" count="1" selected="0">
            <x v="95"/>
          </reference>
          <reference field="7" count="1" selected="0">
            <x v="100"/>
          </reference>
          <reference field="10" count="1" selected="0">
            <x v="50"/>
          </reference>
          <reference field="13" count="1">
            <x v="66"/>
          </reference>
          <reference field="20" count="0" selected="0"/>
        </references>
      </pivotArea>
    </format>
    <format dxfId="552">
      <pivotArea dataOnly="0" labelOnly="1" outline="0" fieldPosition="0">
        <references count="7">
          <reference field="0" count="1" selected="0">
            <x v="114"/>
          </reference>
          <reference field="3" count="1" selected="0">
            <x v="6"/>
          </reference>
          <reference field="6" count="1" selected="0">
            <x v="97"/>
          </reference>
          <reference field="7" count="1" selected="0">
            <x v="118"/>
          </reference>
          <reference field="10" count="1" selected="0">
            <x v="56"/>
          </reference>
          <reference field="13" count="1">
            <x v="86"/>
          </reference>
          <reference field="20" count="0" selected="0"/>
        </references>
      </pivotArea>
    </format>
    <format dxfId="551">
      <pivotArea dataOnly="0" labelOnly="1" outline="0" fieldPosition="0">
        <references count="7">
          <reference field="0" count="1" selected="0">
            <x v="115"/>
          </reference>
          <reference field="3" count="1" selected="0">
            <x v="6"/>
          </reference>
          <reference field="6" count="1" selected="0">
            <x v="100"/>
          </reference>
          <reference field="7" count="1" selected="0">
            <x v="92"/>
          </reference>
          <reference field="10" count="1" selected="0">
            <x v="49"/>
          </reference>
          <reference field="13" count="1">
            <x v="60"/>
          </reference>
          <reference field="20" count="0" selected="0"/>
        </references>
      </pivotArea>
    </format>
    <format dxfId="550">
      <pivotArea dataOnly="0" labelOnly="1" outline="0" fieldPosition="0">
        <references count="7">
          <reference field="0" count="1" selected="0">
            <x v="116"/>
          </reference>
          <reference field="3" count="1" selected="0">
            <x v="6"/>
          </reference>
          <reference field="6" count="1" selected="0">
            <x v="101"/>
          </reference>
          <reference field="7" count="1" selected="0">
            <x v="111"/>
          </reference>
          <reference field="10" count="1" selected="0">
            <x v="52"/>
          </reference>
          <reference field="13" count="1">
            <x v="40"/>
          </reference>
          <reference field="20" count="0" selected="0"/>
        </references>
      </pivotArea>
    </format>
    <format dxfId="549">
      <pivotArea dataOnly="0" labelOnly="1" outline="0" fieldPosition="0">
        <references count="7">
          <reference field="0" count="1" selected="0">
            <x v="117"/>
          </reference>
          <reference field="3" count="1" selected="0">
            <x v="6"/>
          </reference>
          <reference field="6" count="1" selected="0">
            <x v="116"/>
          </reference>
          <reference field="7" count="1" selected="0">
            <x v="79"/>
          </reference>
          <reference field="10" count="1" selected="0">
            <x v="52"/>
          </reference>
          <reference field="13" count="1">
            <x v="117"/>
          </reference>
          <reference field="20" count="0" selected="0"/>
        </references>
      </pivotArea>
    </format>
    <format dxfId="548">
      <pivotArea dataOnly="0" labelOnly="1" outline="0" fieldPosition="0">
        <references count="7">
          <reference field="0" count="1" selected="0">
            <x v="118"/>
          </reference>
          <reference field="3" count="1" selected="0">
            <x v="6"/>
          </reference>
          <reference field="6" count="1" selected="0">
            <x v="114"/>
          </reference>
          <reference field="7" count="1" selected="0">
            <x v="104"/>
          </reference>
          <reference field="10" count="1" selected="0">
            <x v="52"/>
          </reference>
          <reference field="13" count="1">
            <x v="42"/>
          </reference>
          <reference field="20" count="0" selected="0"/>
        </references>
      </pivotArea>
    </format>
    <format dxfId="547">
      <pivotArea dataOnly="0" labelOnly="1" outline="0" fieldPosition="0">
        <references count="7">
          <reference field="0" count="1" selected="0">
            <x v="119"/>
          </reference>
          <reference field="3" count="1" selected="0">
            <x v="6"/>
          </reference>
          <reference field="6" count="1" selected="0">
            <x v="116"/>
          </reference>
          <reference field="7" count="1" selected="0">
            <x v="122"/>
          </reference>
          <reference field="10" count="1" selected="0">
            <x v="57"/>
          </reference>
          <reference field="13" count="1">
            <x v="51"/>
          </reference>
          <reference field="20" count="0" selected="0"/>
        </references>
      </pivotArea>
    </format>
    <format dxfId="546">
      <pivotArea dataOnly="0" labelOnly="1" outline="0" fieldPosition="0">
        <references count="7">
          <reference field="0" count="1" selected="0">
            <x v="120"/>
          </reference>
          <reference field="3" count="1" selected="0">
            <x v="5"/>
          </reference>
          <reference field="6" count="1" selected="0">
            <x v="8"/>
          </reference>
          <reference field="7" count="1" selected="0">
            <x v="40"/>
          </reference>
          <reference field="10" count="1" selected="0">
            <x v="72"/>
          </reference>
          <reference field="13" count="1">
            <x v="75"/>
          </reference>
          <reference field="20" count="0" selected="0"/>
        </references>
      </pivotArea>
    </format>
    <format dxfId="545">
      <pivotArea dataOnly="0" labelOnly="1" outline="0" fieldPosition="0">
        <references count="7">
          <reference field="0" count="1" selected="0">
            <x v="121"/>
          </reference>
          <reference field="3" count="1" selected="0">
            <x v="5"/>
          </reference>
          <reference field="6" count="1" selected="0">
            <x v="10"/>
          </reference>
          <reference field="7" count="1" selected="0">
            <x v="21"/>
          </reference>
          <reference field="10" count="1" selected="0">
            <x v="71"/>
          </reference>
          <reference field="13" count="1">
            <x v="76"/>
          </reference>
          <reference field="20" count="0" selected="0"/>
        </references>
      </pivotArea>
    </format>
    <format dxfId="544">
      <pivotArea dataOnly="0" labelOnly="1" outline="0" fieldPosition="0">
        <references count="7">
          <reference field="0" count="1" selected="0">
            <x v="122"/>
          </reference>
          <reference field="3" count="1" selected="0">
            <x v="5"/>
          </reference>
          <reference field="6" count="1" selected="0">
            <x v="68"/>
          </reference>
          <reference field="7" count="1" selected="0">
            <x v="0"/>
          </reference>
          <reference field="10" count="1" selected="0">
            <x v="59"/>
          </reference>
          <reference field="13" count="1">
            <x v="10"/>
          </reference>
          <reference field="20" count="0" selected="0"/>
        </references>
      </pivotArea>
    </format>
    <format dxfId="543">
      <pivotArea dataOnly="0" labelOnly="1" outline="0" fieldPosition="0">
        <references count="7">
          <reference field="0" count="1" selected="0">
            <x v="123"/>
          </reference>
          <reference field="3" count="1" selected="0">
            <x v="5"/>
          </reference>
          <reference field="6" count="1" selected="0">
            <x v="19"/>
          </reference>
          <reference field="7" count="1" selected="0">
            <x v="11"/>
          </reference>
          <reference field="10" count="1" selected="0">
            <x v="69"/>
          </reference>
          <reference field="13" count="1">
            <x v="121"/>
          </reference>
          <reference field="20" count="0" selected="0"/>
        </references>
      </pivotArea>
    </format>
    <format dxfId="542">
      <pivotArea dataOnly="0" labelOnly="1" outline="0" fieldPosition="0">
        <references count="7">
          <reference field="0" count="1" selected="0">
            <x v="124"/>
          </reference>
          <reference field="3" count="1" selected="0">
            <x v="5"/>
          </reference>
          <reference field="6" count="1" selected="0">
            <x v="41"/>
          </reference>
          <reference field="7" count="1" selected="0">
            <x v="63"/>
          </reference>
          <reference field="10" count="1" selected="0">
            <x v="67"/>
          </reference>
          <reference field="13" count="1">
            <x v="113"/>
          </reference>
          <reference field="20" count="0" selected="0"/>
        </references>
      </pivotArea>
    </format>
    <format dxfId="541">
      <pivotArea dataOnly="0" labelOnly="1" outline="0" fieldPosition="0">
        <references count="7">
          <reference field="0" count="1" selected="0">
            <x v="125"/>
          </reference>
          <reference field="3" count="1" selected="0">
            <x v="5"/>
          </reference>
          <reference field="6" count="1" selected="0">
            <x v="45"/>
          </reference>
          <reference field="7" count="1" selected="0">
            <x v="24"/>
          </reference>
          <reference field="10" count="1" selected="0">
            <x v="67"/>
          </reference>
          <reference field="13" count="1">
            <x v="92"/>
          </reference>
          <reference field="20" count="0" selected="0"/>
        </references>
      </pivotArea>
    </format>
    <format dxfId="540">
      <pivotArea dataOnly="0" labelOnly="1" outline="0" fieldPosition="0">
        <references count="7">
          <reference field="0" count="1" selected="0">
            <x v="126"/>
          </reference>
          <reference field="3" count="1" selected="0">
            <x v="5"/>
          </reference>
          <reference field="6" count="1" selected="0">
            <x v="35"/>
          </reference>
          <reference field="7" count="1" selected="0">
            <x v="15"/>
          </reference>
          <reference field="10" count="1" selected="0">
            <x v="68"/>
          </reference>
          <reference field="13" count="1">
            <x v="79"/>
          </reference>
          <reference field="20" count="0" selected="0"/>
        </references>
      </pivotArea>
    </format>
    <format dxfId="539">
      <pivotArea dataOnly="0" labelOnly="1" outline="0" fieldPosition="0">
        <references count="7">
          <reference field="0" count="1" selected="0">
            <x v="127"/>
          </reference>
          <reference field="3" count="1" selected="0">
            <x v="5"/>
          </reference>
          <reference field="6" count="1" selected="0">
            <x v="27"/>
          </reference>
          <reference field="7" count="1" selected="0">
            <x v="13"/>
          </reference>
          <reference field="10" count="1" selected="0">
            <x v="68"/>
          </reference>
          <reference field="13" count="1">
            <x v="48"/>
          </reference>
          <reference field="20" count="0" selected="0"/>
        </references>
      </pivotArea>
    </format>
    <format dxfId="538">
      <pivotArea dataOnly="0" labelOnly="1" outline="0" fieldPosition="0">
        <references count="7">
          <reference field="0" count="1" selected="0">
            <x v="128"/>
          </reference>
          <reference field="3" count="1" selected="0">
            <x v="5"/>
          </reference>
          <reference field="6" count="1" selected="0">
            <x v="28"/>
          </reference>
          <reference field="7" count="1" selected="0">
            <x v="37"/>
          </reference>
          <reference field="10" count="1" selected="0">
            <x v="70"/>
          </reference>
          <reference field="13" count="1">
            <x v="82"/>
          </reference>
          <reference field="20" count="0" selected="0"/>
        </references>
      </pivotArea>
    </format>
    <format dxfId="537">
      <pivotArea dataOnly="0" labelOnly="1" outline="0" fieldPosition="0">
        <references count="7">
          <reference field="0" count="1" selected="0">
            <x v="129"/>
          </reference>
          <reference field="3" count="1" selected="0">
            <x v="5"/>
          </reference>
          <reference field="6" count="1" selected="0">
            <x v="31"/>
          </reference>
          <reference field="7" count="1" selected="0">
            <x v="56"/>
          </reference>
          <reference field="10" count="1" selected="0">
            <x v="70"/>
          </reference>
          <reference field="13" count="1">
            <x v="123"/>
          </reference>
          <reference field="20" count="0" selected="0"/>
        </references>
      </pivotArea>
    </format>
    <format dxfId="536">
      <pivotArea dataOnly="0" labelOnly="1" outline="0" fieldPosition="0">
        <references count="7">
          <reference field="0" count="1" selected="0">
            <x v="130"/>
          </reference>
          <reference field="3" count="1" selected="0">
            <x v="5"/>
          </reference>
          <reference field="6" count="1" selected="0">
            <x v="14"/>
          </reference>
          <reference field="7" count="1" selected="0">
            <x v="17"/>
          </reference>
          <reference field="10" count="1" selected="0">
            <x v="69"/>
          </reference>
          <reference field="13" count="1">
            <x v="125"/>
          </reference>
          <reference field="20" count="0" selected="0"/>
        </references>
      </pivotArea>
    </format>
    <format dxfId="535">
      <pivotArea dataOnly="0" labelOnly="1" outline="0" fieldPosition="0">
        <references count="7">
          <reference field="0" count="1" selected="0">
            <x v="131"/>
          </reference>
          <reference field="3" count="1" selected="0">
            <x v="5"/>
          </reference>
          <reference field="6" count="1" selected="0">
            <x v="21"/>
          </reference>
          <reference field="7" count="1" selected="0">
            <x v="19"/>
          </reference>
          <reference field="10" count="1" selected="0">
            <x v="58"/>
          </reference>
          <reference field="13" count="1">
            <x v="80"/>
          </reference>
          <reference field="20" count="0" selected="0"/>
        </references>
      </pivotArea>
    </format>
    <format dxfId="534">
      <pivotArea dataOnly="0" labelOnly="1" outline="0" fieldPosition="0">
        <references count="7">
          <reference field="0" count="1" selected="0">
            <x v="132"/>
          </reference>
          <reference field="3" count="1" selected="0">
            <x v="5"/>
          </reference>
          <reference field="6" count="1" selected="0">
            <x v="163"/>
          </reference>
          <reference field="7" count="1" selected="0">
            <x v="2"/>
          </reference>
          <reference field="10" count="1" selected="0">
            <x v="64"/>
          </reference>
          <reference field="13" count="1">
            <x v="47"/>
          </reference>
          <reference field="20" count="0" selected="0"/>
        </references>
      </pivotArea>
    </format>
    <format dxfId="533">
      <pivotArea dataOnly="0" labelOnly="1" outline="0" fieldPosition="0">
        <references count="7">
          <reference field="0" count="1" selected="0">
            <x v="133"/>
          </reference>
          <reference field="3" count="1" selected="0">
            <x v="5"/>
          </reference>
          <reference field="6" count="1" selected="0">
            <x v="162"/>
          </reference>
          <reference field="7" count="1" selected="0">
            <x v="9"/>
          </reference>
          <reference field="10" count="1" selected="0">
            <x v="65"/>
          </reference>
          <reference field="13" count="1">
            <x v="30"/>
          </reference>
          <reference field="20" count="0" selected="0"/>
        </references>
      </pivotArea>
    </format>
    <format dxfId="532">
      <pivotArea dataOnly="0" labelOnly="1" outline="0" fieldPosition="0">
        <references count="7">
          <reference field="0" count="1" selected="0">
            <x v="134"/>
          </reference>
          <reference field="3" count="1" selected="0">
            <x v="5"/>
          </reference>
          <reference field="6" count="1" selected="0">
            <x v="136"/>
          </reference>
          <reference field="7" count="1" selected="0">
            <x v="6"/>
          </reference>
          <reference field="10" count="1" selected="0">
            <x v="66"/>
          </reference>
          <reference field="13" count="1">
            <x v="39"/>
          </reference>
          <reference field="20" count="0" selected="0"/>
        </references>
      </pivotArea>
    </format>
    <format dxfId="531">
      <pivotArea dataOnly="0" labelOnly="1" outline="0" fieldPosition="0">
        <references count="7">
          <reference field="0" count="1" selected="0">
            <x v="135"/>
          </reference>
          <reference field="3" count="1" selected="0">
            <x v="5"/>
          </reference>
          <reference field="6" count="1" selected="0">
            <x v="54"/>
          </reference>
          <reference field="7" count="1" selected="0">
            <x v="164"/>
          </reference>
          <reference field="10" count="1" selected="0">
            <x v="60"/>
          </reference>
          <reference field="13" count="1">
            <x v="121"/>
          </reference>
          <reference field="20" count="0" selected="0"/>
        </references>
      </pivotArea>
    </format>
    <format dxfId="530">
      <pivotArea dataOnly="0" labelOnly="1" outline="0" fieldPosition="0">
        <references count="7">
          <reference field="0" count="1" selected="0">
            <x v="136"/>
          </reference>
          <reference field="3" count="1" selected="0">
            <x v="5"/>
          </reference>
          <reference field="6" count="1" selected="0">
            <x v="160"/>
          </reference>
          <reference field="7" count="1" selected="0">
            <x v="8"/>
          </reference>
          <reference field="10" count="1" selected="0">
            <x v="62"/>
          </reference>
          <reference field="13" count="1">
            <x v="19"/>
          </reference>
          <reference field="20" count="0" selected="0"/>
        </references>
      </pivotArea>
    </format>
    <format dxfId="529">
      <pivotArea dataOnly="0" labelOnly="1" outline="0" fieldPosition="0">
        <references count="7">
          <reference field="0" count="1" selected="0">
            <x v="137"/>
          </reference>
          <reference field="3" count="1" selected="0">
            <x v="5"/>
          </reference>
          <reference field="6" count="1" selected="0">
            <x v="153"/>
          </reference>
          <reference field="7" count="1" selected="0">
            <x v="162"/>
          </reference>
          <reference field="10" count="1" selected="0">
            <x v="61"/>
          </reference>
          <reference field="13" count="1">
            <x v="17"/>
          </reference>
          <reference field="20" count="0" selected="0"/>
        </references>
      </pivotArea>
    </format>
    <format dxfId="528">
      <pivotArea dataOnly="0" labelOnly="1" outline="0" fieldPosition="0">
        <references count="7">
          <reference field="0" count="1" selected="0">
            <x v="138"/>
          </reference>
          <reference field="3" count="1" selected="0">
            <x v="5"/>
          </reference>
          <reference field="6" count="1" selected="0">
            <x v="130"/>
          </reference>
          <reference field="7" count="1" selected="0">
            <x v="161"/>
          </reference>
          <reference field="10" count="1" selected="0">
            <x v="61"/>
          </reference>
          <reference field="13" count="1">
            <x v="16"/>
          </reference>
          <reference field="20" count="0" selected="0"/>
        </references>
      </pivotArea>
    </format>
    <format dxfId="527">
      <pivotArea dataOnly="0" labelOnly="1" outline="0" fieldPosition="0">
        <references count="7">
          <reference field="0" count="1" selected="0">
            <x v="139"/>
          </reference>
          <reference field="3" count="1" selected="0">
            <x v="5"/>
          </reference>
          <reference field="6" count="1" selected="0">
            <x v="149"/>
          </reference>
          <reference field="7" count="1" selected="0">
            <x v="165"/>
          </reference>
          <reference field="10" count="1" selected="0">
            <x v="63"/>
          </reference>
          <reference field="13" count="1">
            <x v="33"/>
          </reference>
          <reference field="20" count="0" selected="0"/>
        </references>
      </pivotArea>
    </format>
    <format dxfId="526">
      <pivotArea dataOnly="0" labelOnly="1" outline="0" fieldPosition="0">
        <references count="7">
          <reference field="0" count="1" selected="0">
            <x v="140"/>
          </reference>
          <reference field="3" count="1" selected="0">
            <x v="5"/>
          </reference>
          <reference field="6" count="1" selected="0">
            <x v="161"/>
          </reference>
          <reference field="7" count="1" selected="0">
            <x v="163"/>
          </reference>
          <reference field="10" count="1" selected="0">
            <x v="62"/>
          </reference>
          <reference field="13" count="1">
            <x v="11"/>
          </reference>
          <reference field="20" count="0" selected="0"/>
        </references>
      </pivotArea>
    </format>
    <format dxfId="525">
      <pivotArea dataOnly="0" labelOnly="1" outline="0" fieldPosition="0">
        <references count="7">
          <reference field="0" count="1" selected="0">
            <x v="141"/>
          </reference>
          <reference field="3" count="1" selected="0">
            <x v="7"/>
          </reference>
          <reference field="6" count="1" selected="0">
            <x v="112"/>
          </reference>
          <reference field="7" count="1" selected="0">
            <x v="126"/>
          </reference>
          <reference field="10" count="1" selected="0">
            <x v="73"/>
          </reference>
          <reference field="13" count="1">
            <x v="91"/>
          </reference>
          <reference field="20" count="0" selected="0"/>
        </references>
      </pivotArea>
    </format>
    <format dxfId="524">
      <pivotArea dataOnly="0" labelOnly="1" outline="0" fieldPosition="0">
        <references count="7">
          <reference field="0" count="1" selected="0">
            <x v="142"/>
          </reference>
          <reference field="3" count="1" selected="0">
            <x v="7"/>
          </reference>
          <reference field="6" count="1" selected="0">
            <x v="110"/>
          </reference>
          <reference field="7" count="1" selected="0">
            <x v="139"/>
          </reference>
          <reference field="10" count="1" selected="0">
            <x v="77"/>
          </reference>
          <reference field="13" count="1">
            <x v="69"/>
          </reference>
          <reference field="20" count="0" selected="0"/>
        </references>
      </pivotArea>
    </format>
    <format dxfId="523">
      <pivotArea dataOnly="0" labelOnly="1" outline="0" fieldPosition="0">
        <references count="7">
          <reference field="0" count="1" selected="0">
            <x v="143"/>
          </reference>
          <reference field="3" count="1" selected="0">
            <x v="7"/>
          </reference>
          <reference field="6" count="1" selected="0">
            <x v="108"/>
          </reference>
          <reference field="7" count="1" selected="0">
            <x v="151"/>
          </reference>
          <reference field="10" count="1" selected="0">
            <x v="77"/>
          </reference>
          <reference field="13" count="1">
            <x v="65"/>
          </reference>
          <reference field="20" count="0" selected="0"/>
        </references>
      </pivotArea>
    </format>
    <format dxfId="522">
      <pivotArea dataOnly="0" labelOnly="1" outline="0" fieldPosition="0">
        <references count="7">
          <reference field="0" count="1" selected="0">
            <x v="144"/>
          </reference>
          <reference field="3" count="1" selected="0">
            <x v="7"/>
          </reference>
          <reference field="6" count="1" selected="0">
            <x v="121"/>
          </reference>
          <reference field="7" count="1" selected="0">
            <x v="134"/>
          </reference>
          <reference field="10" count="1" selected="0">
            <x v="74"/>
          </reference>
          <reference field="13" count="1">
            <x v="89"/>
          </reference>
          <reference field="20" count="0" selected="0"/>
        </references>
      </pivotArea>
    </format>
    <format dxfId="521">
      <pivotArea dataOnly="0" labelOnly="1" outline="0" fieldPosition="0">
        <references count="7">
          <reference field="0" count="1" selected="0">
            <x v="145"/>
          </reference>
          <reference field="3" count="1" selected="0">
            <x v="7"/>
          </reference>
          <reference field="6" count="1" selected="0">
            <x v="120"/>
          </reference>
          <reference field="7" count="1" selected="0">
            <x v="145"/>
          </reference>
          <reference field="10" count="1" selected="0">
            <x v="76"/>
          </reference>
          <reference field="13" count="1">
            <x v="58"/>
          </reference>
          <reference field="20" count="0" selected="0"/>
        </references>
      </pivotArea>
    </format>
    <format dxfId="520">
      <pivotArea dataOnly="0" labelOnly="1" outline="0" fieldPosition="0">
        <references count="7">
          <reference field="0" count="1" selected="0">
            <x v="146"/>
          </reference>
          <reference field="3" count="1" selected="0">
            <x v="7"/>
          </reference>
          <reference field="6" count="1" selected="0">
            <x v="131"/>
          </reference>
          <reference field="7" count="1" selected="0">
            <x v="129"/>
          </reference>
          <reference field="10" count="1" selected="0">
            <x v="73"/>
          </reference>
          <reference field="13" count="1">
            <x v="68"/>
          </reference>
          <reference field="20" count="0" selected="0"/>
        </references>
      </pivotArea>
    </format>
    <format dxfId="519">
      <pivotArea dataOnly="0" labelOnly="1" outline="0" fieldPosition="0">
        <references count="7">
          <reference field="0" count="1" selected="0">
            <x v="147"/>
          </reference>
          <reference field="3" count="1" selected="0">
            <x v="7"/>
          </reference>
          <reference field="6" count="1" selected="0">
            <x v="128"/>
          </reference>
          <reference field="7" count="1" selected="0">
            <x v="140"/>
          </reference>
          <reference field="10" count="1" selected="0">
            <x v="74"/>
          </reference>
          <reference field="13" count="1">
            <x v="85"/>
          </reference>
          <reference field="20" count="0" selected="0"/>
        </references>
      </pivotArea>
    </format>
    <format dxfId="518">
      <pivotArea dataOnly="0" labelOnly="1" outline="0" fieldPosition="0">
        <references count="7">
          <reference field="0" count="1" selected="0">
            <x v="148"/>
          </reference>
          <reference field="3" count="1" selected="0">
            <x v="7"/>
          </reference>
          <reference field="6" count="1" selected="0">
            <x v="126"/>
          </reference>
          <reference field="7" count="1" selected="0">
            <x v="153"/>
          </reference>
          <reference field="10" count="1" selected="0">
            <x v="75"/>
          </reference>
          <reference field="13" count="1">
            <x v="56"/>
          </reference>
          <reference field="20" count="0" selected="0"/>
        </references>
      </pivotArea>
    </format>
    <format dxfId="517">
      <pivotArea dataOnly="0" labelOnly="1" outline="0" fieldPosition="0">
        <references count="7">
          <reference field="0" count="1" selected="0">
            <x v="149"/>
          </reference>
          <reference field="3" count="1" selected="0">
            <x v="7"/>
          </reference>
          <reference field="6" count="1" selected="0">
            <x v="141"/>
          </reference>
          <reference field="7" count="1" selected="0">
            <x v="135"/>
          </reference>
          <reference field="10" count="1" selected="0">
            <x v="74"/>
          </reference>
          <reference field="13" count="1">
            <x v="64"/>
          </reference>
          <reference field="20" count="0" selected="0"/>
        </references>
      </pivotArea>
    </format>
    <format dxfId="516">
      <pivotArea dataOnly="0" labelOnly="1" outline="0" fieldPosition="0">
        <references count="7">
          <reference field="0" count="1" selected="0">
            <x v="150"/>
          </reference>
          <reference field="3" count="1" selected="0">
            <x v="7"/>
          </reference>
          <reference field="6" count="1" selected="0">
            <x v="138"/>
          </reference>
          <reference field="7" count="1" selected="0">
            <x v="147"/>
          </reference>
          <reference field="10" count="1" selected="0">
            <x v="75"/>
          </reference>
          <reference field="13" count="1">
            <x v="60"/>
          </reference>
          <reference field="20" count="0" selected="0"/>
        </references>
      </pivotArea>
    </format>
    <format dxfId="515">
      <pivotArea dataOnly="0" labelOnly="1" outline="0" fieldPosition="0">
        <references count="7">
          <reference field="0" count="1" selected="0">
            <x v="151"/>
          </reference>
          <reference field="3" count="1" selected="0">
            <x v="7"/>
          </reference>
          <reference field="6" count="1" selected="0">
            <x v="148"/>
          </reference>
          <reference field="7" count="1" selected="0">
            <x v="130"/>
          </reference>
          <reference field="10" count="1" selected="0">
            <x v="73"/>
          </reference>
          <reference field="13" count="1">
            <x v="72"/>
          </reference>
          <reference field="20" count="0" selected="0"/>
        </references>
      </pivotArea>
    </format>
    <format dxfId="514">
      <pivotArea dataOnly="0" labelOnly="1" outline="0" fieldPosition="0">
        <references count="7">
          <reference field="0" count="1" selected="0">
            <x v="152"/>
          </reference>
          <reference field="3" count="1" selected="0">
            <x v="7"/>
          </reference>
          <reference field="6" count="1" selected="0">
            <x v="146"/>
          </reference>
          <reference field="7" count="1" selected="0">
            <x v="143"/>
          </reference>
          <reference field="10" count="1" selected="0">
            <x v="74"/>
          </reference>
          <reference field="13" count="1">
            <x v="67"/>
          </reference>
          <reference field="20" count="0" selected="0"/>
        </references>
      </pivotArea>
    </format>
    <format dxfId="513">
      <pivotArea dataOnly="0" labelOnly="1" outline="0" fieldPosition="0">
        <references count="7">
          <reference field="0" count="1" selected="0">
            <x v="153"/>
          </reference>
          <reference field="3" count="1" selected="0">
            <x v="7"/>
          </reference>
          <reference field="6" count="1" selected="0">
            <x v="143"/>
          </reference>
          <reference field="7" count="1" selected="0">
            <x v="156"/>
          </reference>
          <reference field="10" count="1" selected="0">
            <x v="75"/>
          </reference>
          <reference field="13" count="1">
            <x v="62"/>
          </reference>
          <reference field="20" count="0" selected="0"/>
        </references>
      </pivotArea>
    </format>
    <format dxfId="512">
      <pivotArea dataOnly="0" labelOnly="1" outline="0" fieldPosition="0">
        <references count="7">
          <reference field="0" count="1" selected="0">
            <x v="154"/>
          </reference>
          <reference field="3" count="1" selected="0">
            <x v="7"/>
          </reference>
          <reference field="6" count="1" selected="0">
            <x v="76"/>
          </reference>
          <reference field="7" count="1" selected="0">
            <x v="83"/>
          </reference>
          <reference field="10" count="1" selected="0">
            <x v="69"/>
          </reference>
          <reference field="13" count="1">
            <x v="94"/>
          </reference>
          <reference field="20" count="0" selected="0"/>
        </references>
      </pivotArea>
    </format>
    <format dxfId="511">
      <pivotArea dataOnly="0" labelOnly="1" outline="0" fieldPosition="0">
        <references count="7">
          <reference field="0" count="1" selected="0">
            <x v="155"/>
          </reference>
          <reference field="3" count="1" selected="0">
            <x v="7"/>
          </reference>
          <reference field="6" count="1" selected="0">
            <x v="77"/>
          </reference>
          <reference field="7" count="1" selected="0">
            <x v="106"/>
          </reference>
          <reference field="10" count="1" selected="0">
            <x v="70"/>
          </reference>
          <reference field="13" count="1">
            <x v="96"/>
          </reference>
          <reference field="20" count="0" selected="0"/>
        </references>
      </pivotArea>
    </format>
    <format dxfId="510">
      <pivotArea dataOnly="0" labelOnly="1" outline="0" fieldPosition="0">
        <references count="7">
          <reference field="0" count="1" selected="0">
            <x v="156"/>
          </reference>
          <reference field="3" count="1" selected="0">
            <x v="7"/>
          </reference>
          <reference field="6" count="1" selected="0">
            <x v="80"/>
          </reference>
          <reference field="7" count="1" selected="0">
            <x v="119"/>
          </reference>
          <reference field="10" count="1" selected="0">
            <x v="72"/>
          </reference>
          <reference field="13" count="1">
            <x v="95"/>
          </reference>
          <reference field="20" count="0" selected="0"/>
        </references>
      </pivotArea>
    </format>
    <format dxfId="509">
      <pivotArea dataOnly="0" labelOnly="1" outline="0" fieldPosition="0">
        <references count="7">
          <reference field="0" count="1" selected="0">
            <x v="157"/>
          </reference>
          <reference field="3" count="1" selected="0">
            <x v="7"/>
          </reference>
          <reference field="6" count="1" selected="0">
            <x v="88"/>
          </reference>
          <reference field="7" count="1" selected="0">
            <x v="91"/>
          </reference>
          <reference field="10" count="1" selected="0">
            <x v="70"/>
          </reference>
          <reference field="13" count="1">
            <x v="90"/>
          </reference>
          <reference field="20" count="0" selected="0"/>
        </references>
      </pivotArea>
    </format>
    <format dxfId="508">
      <pivotArea dataOnly="0" labelOnly="1" outline="0" fieldPosition="0">
        <references count="7">
          <reference field="0" count="1" selected="0">
            <x v="158"/>
          </reference>
          <reference field="3" count="1" selected="0">
            <x v="7"/>
          </reference>
          <reference field="6" count="1" selected="0">
            <x v="90"/>
          </reference>
          <reference field="7" count="1" selected="0">
            <x v="112"/>
          </reference>
          <reference field="10" count="1" selected="0">
            <x v="71"/>
          </reference>
          <reference field="13" count="1">
            <x v="120"/>
          </reference>
          <reference field="20" count="0" selected="0"/>
        </references>
      </pivotArea>
    </format>
    <format dxfId="507">
      <pivotArea dataOnly="0" labelOnly="1" outline="0" fieldPosition="0">
        <references count="7">
          <reference field="0" count="1" selected="0">
            <x v="159"/>
          </reference>
          <reference field="3" count="1" selected="0">
            <x v="7"/>
          </reference>
          <reference field="6" count="1" selected="0">
            <x v="93"/>
          </reference>
          <reference field="7" count="1" selected="0">
            <x v="81"/>
          </reference>
          <reference field="10" count="1" selected="0">
            <x v="69"/>
          </reference>
          <reference field="13" count="1">
            <x v="87"/>
          </reference>
          <reference field="20" count="0" selected="0"/>
        </references>
      </pivotArea>
    </format>
    <format dxfId="506">
      <pivotArea dataOnly="0" labelOnly="1" outline="0" fieldPosition="0">
        <references count="7">
          <reference field="0" count="1" selected="0">
            <x v="160"/>
          </reference>
          <reference field="3" count="1" selected="0">
            <x v="7"/>
          </reference>
          <reference field="6" count="1" selected="0">
            <x v="96"/>
          </reference>
          <reference field="7" count="1" selected="0">
            <x v="103"/>
          </reference>
          <reference field="10" count="1" selected="0">
            <x v="71"/>
          </reference>
          <reference field="13" count="1">
            <x v="100"/>
          </reference>
          <reference field="20" count="0" selected="0"/>
        </references>
      </pivotArea>
    </format>
    <format dxfId="505">
      <pivotArea dataOnly="0" labelOnly="1" outline="0" fieldPosition="0">
        <references count="7">
          <reference field="0" count="1" selected="0">
            <x v="161"/>
          </reference>
          <reference field="3" count="1" selected="0">
            <x v="7"/>
          </reference>
          <reference field="6" count="1" selected="0">
            <x v="94"/>
          </reference>
          <reference field="7" count="1" selected="0">
            <x v="120"/>
          </reference>
          <reference field="10" count="1" selected="0">
            <x v="72"/>
          </reference>
          <reference field="13" count="1">
            <x v="122"/>
          </reference>
          <reference field="20" count="0" selected="0"/>
        </references>
      </pivotArea>
    </format>
    <format dxfId="504">
      <pivotArea dataOnly="0" labelOnly="1" outline="0" fieldPosition="0">
        <references count="7">
          <reference field="0" count="1" selected="0">
            <x v="162"/>
          </reference>
          <reference field="3" count="1" selected="0">
            <x v="7"/>
          </reference>
          <reference field="6" count="1" selected="0">
            <x v="102"/>
          </reference>
          <reference field="7" count="1" selected="0">
            <x v="90"/>
          </reference>
          <reference field="10" count="1" selected="0">
            <x v="69"/>
          </reference>
          <reference field="13" count="1">
            <x v="78"/>
          </reference>
          <reference field="20" count="0" selected="0"/>
        </references>
      </pivotArea>
    </format>
    <format dxfId="503">
      <pivotArea dataOnly="0" labelOnly="1" outline="0" fieldPosition="0">
        <references count="7">
          <reference field="0" count="1" selected="0">
            <x v="163"/>
          </reference>
          <reference field="3" count="1" selected="0">
            <x v="7"/>
          </reference>
          <reference field="6" count="1" selected="0">
            <x v="99"/>
          </reference>
          <reference field="7" count="1" selected="0">
            <x v="113"/>
          </reference>
          <reference field="10" count="1" selected="0">
            <x v="71"/>
          </reference>
          <reference field="13" count="1">
            <x v="110"/>
          </reference>
          <reference field="20" count="0" selected="0"/>
        </references>
      </pivotArea>
    </format>
    <format dxfId="502">
      <pivotArea dataOnly="0" labelOnly="1" outline="0" fieldPosition="0">
        <references count="7">
          <reference field="0" count="1" selected="0">
            <x v="164"/>
          </reference>
          <reference field="3" count="1" selected="0">
            <x v="7"/>
          </reference>
          <reference field="6" count="1" selected="0">
            <x v="113"/>
          </reference>
          <reference field="7" count="1" selected="0">
            <x v="78"/>
          </reference>
          <reference field="10" count="1" selected="0">
            <x v="68"/>
          </reference>
          <reference field="13" count="1">
            <x v="73"/>
          </reference>
          <reference field="20" count="0" selected="0"/>
        </references>
      </pivotArea>
    </format>
    <format dxfId="501">
      <pivotArea dataOnly="0" labelOnly="1" outline="0" fieldPosition="0">
        <references count="7">
          <reference field="0" count="1" selected="0">
            <x v="165"/>
          </reference>
          <reference field="3" count="1" selected="0">
            <x v="7"/>
          </reference>
          <reference field="6" count="1" selected="0">
            <x v="117"/>
          </reference>
          <reference field="7" count="1" selected="0">
            <x v="102"/>
          </reference>
          <reference field="10" count="1" selected="0">
            <x v="70"/>
          </reference>
          <reference field="13" count="1">
            <x v="93"/>
          </reference>
          <reference field="20" count="0" selected="0"/>
        </references>
      </pivotArea>
    </format>
    <format dxfId="500">
      <pivotArea dataOnly="0" labelOnly="1" outline="0" fieldPosition="0">
        <references count="7">
          <reference field="0" count="1" selected="0">
            <x v="166"/>
          </reference>
          <reference field="3" count="1" selected="0">
            <x v="7"/>
          </reference>
          <reference field="6" count="1" selected="0">
            <x v="115"/>
          </reference>
          <reference field="7" count="1" selected="0">
            <x v="121"/>
          </reference>
          <reference field="10" count="1" selected="0">
            <x v="72"/>
          </reference>
          <reference field="13" count="1">
            <x v="102"/>
          </reference>
          <reference field="20" count="0" selected="0"/>
        </references>
      </pivotArea>
    </format>
    <format dxfId="499">
      <pivotArea dataOnly="0" labelOnly="1" outline="0" fieldPosition="0">
        <references count="8">
          <reference field="0" count="1" selected="0">
            <x v="0"/>
          </reference>
          <reference field="3" count="1" selected="0">
            <x v="4"/>
          </reference>
          <reference field="6" count="1" selected="0">
            <x v="85"/>
          </reference>
          <reference field="7" count="1" selected="0">
            <x v="3"/>
          </reference>
          <reference field="10" count="1" selected="0">
            <x v="6"/>
          </reference>
          <reference field="13" count="1" selected="0">
            <x v="1"/>
          </reference>
          <reference field="14" count="1">
            <x v="98"/>
          </reference>
          <reference field="20" count="0" selected="0"/>
        </references>
      </pivotArea>
    </format>
    <format dxfId="498">
      <pivotArea dataOnly="0" labelOnly="1" outline="0" fieldPosition="0">
        <references count="8">
          <reference field="0" count="1" selected="0">
            <x v="1"/>
          </reference>
          <reference field="3" count="1" selected="0">
            <x v="4"/>
          </reference>
          <reference field="6" count="1" selected="0">
            <x v="92"/>
          </reference>
          <reference field="7" count="1" selected="0">
            <x v="12"/>
          </reference>
          <reference field="10" count="1" selected="0">
            <x v="9"/>
          </reference>
          <reference field="13" count="1" selected="0">
            <x v="84"/>
          </reference>
          <reference field="14" count="1">
            <x v="55"/>
          </reference>
          <reference field="20" count="0" selected="0"/>
        </references>
      </pivotArea>
    </format>
    <format dxfId="497">
      <pivotArea dataOnly="0" labelOnly="1" outline="0" fieldPosition="0">
        <references count="8">
          <reference field="0" count="1" selected="0">
            <x v="2"/>
          </reference>
          <reference field="3" count="1" selected="0">
            <x v="4"/>
          </reference>
          <reference field="6" count="1" selected="0">
            <x v="20"/>
          </reference>
          <reference field="7" count="1" selected="0">
            <x v="18"/>
          </reference>
          <reference field="10" count="1" selected="0">
            <x v="1"/>
          </reference>
          <reference field="13" count="1" selected="0">
            <x v="99"/>
          </reference>
          <reference field="14" count="1">
            <x v="89"/>
          </reference>
          <reference field="20" count="0" selected="0"/>
        </references>
      </pivotArea>
    </format>
    <format dxfId="496">
      <pivotArea dataOnly="0" labelOnly="1" outline="0" fieldPosition="0">
        <references count="8">
          <reference field="0" count="1" selected="0">
            <x v="3"/>
          </reference>
          <reference field="3" count="1" selected="0">
            <x v="4"/>
          </reference>
          <reference field="6" count="1" selected="0">
            <x v="32"/>
          </reference>
          <reference field="7" count="1" selected="0">
            <x v="55"/>
          </reference>
          <reference field="10" count="1" selected="0">
            <x v="2"/>
          </reference>
          <reference field="13" count="1" selected="0">
            <x v="146"/>
          </reference>
          <reference field="14" count="1">
            <x v="102"/>
          </reference>
          <reference field="20" count="0" selected="0"/>
        </references>
      </pivotArea>
    </format>
    <format dxfId="495">
      <pivotArea dataOnly="0" labelOnly="1" outline="0" fieldPosition="0">
        <references count="8">
          <reference field="0" count="1" selected="0">
            <x v="4"/>
          </reference>
          <reference field="3" count="1" selected="0">
            <x v="4"/>
          </reference>
          <reference field="6" count="1" selected="0">
            <x v="42"/>
          </reference>
          <reference field="7" count="1" selected="0">
            <x v="62"/>
          </reference>
          <reference field="10" count="1" selected="0">
            <x v="3"/>
          </reference>
          <reference field="13" count="1" selected="0">
            <x v="140"/>
          </reference>
          <reference field="14" count="1">
            <x v="7"/>
          </reference>
          <reference field="20" count="0" selected="0"/>
        </references>
      </pivotArea>
    </format>
    <format dxfId="494">
      <pivotArea dataOnly="0" labelOnly="1" outline="0" fieldPosition="0">
        <references count="8">
          <reference field="0" count="1" selected="0">
            <x v="5"/>
          </reference>
          <reference field="3" count="1" selected="0">
            <x v="4"/>
          </reference>
          <reference field="6" count="1" selected="0">
            <x v="43"/>
          </reference>
          <reference field="7" count="1" selected="0">
            <x v="27"/>
          </reference>
          <reference field="10" count="1" selected="0">
            <x v="3"/>
          </reference>
          <reference field="13" count="1" selected="0">
            <x v="120"/>
          </reference>
          <reference field="14" count="1">
            <x v="46"/>
          </reference>
          <reference field="20" count="0" selected="0"/>
        </references>
      </pivotArea>
    </format>
    <format dxfId="493">
      <pivotArea dataOnly="0" labelOnly="1" outline="0" fieldPosition="0">
        <references count="8">
          <reference field="0" count="1" selected="0">
            <x v="6"/>
          </reference>
          <reference field="3" count="1" selected="0">
            <x v="4"/>
          </reference>
          <reference field="6" count="1" selected="0">
            <x v="36"/>
          </reference>
          <reference field="7" count="1" selected="0">
            <x v="16"/>
          </reference>
          <reference field="10" count="1" selected="0">
            <x v="4"/>
          </reference>
          <reference field="13" count="1" selected="0">
            <x v="88"/>
          </reference>
          <reference field="14" count="1">
            <x v="88"/>
          </reference>
          <reference field="20" count="0" selected="0"/>
        </references>
      </pivotArea>
    </format>
    <format dxfId="492">
      <pivotArea dataOnly="0" labelOnly="1" outline="0" fieldPosition="0">
        <references count="8">
          <reference field="0" count="1" selected="0">
            <x v="7"/>
          </reference>
          <reference field="3" count="1" selected="0">
            <x v="4"/>
          </reference>
          <reference field="6" count="1" selected="0">
            <x v="26"/>
          </reference>
          <reference field="7" count="1" selected="0">
            <x v="14"/>
          </reference>
          <reference field="10" count="1" selected="0">
            <x v="4"/>
          </reference>
          <reference field="13" count="1" selected="0">
            <x v="76"/>
          </reference>
          <reference field="14" count="1">
            <x v="93"/>
          </reference>
          <reference field="20" count="0" selected="0"/>
        </references>
      </pivotArea>
    </format>
    <format dxfId="491">
      <pivotArea dataOnly="0" labelOnly="1" outline="0" fieldPosition="0">
        <references count="8">
          <reference field="0" count="1" selected="0">
            <x v="8"/>
          </reference>
          <reference field="3" count="1" selected="0">
            <x v="4"/>
          </reference>
          <reference field="6" count="1" selected="0">
            <x v="18"/>
          </reference>
          <reference field="7" count="1" selected="0">
            <x v="10"/>
          </reference>
          <reference field="10" count="1" selected="0">
            <x v="5"/>
          </reference>
          <reference field="13" count="1" selected="0">
            <x v="12"/>
          </reference>
          <reference field="14" count="1">
            <x v="86"/>
          </reference>
          <reference field="20" count="0" selected="0"/>
        </references>
      </pivotArea>
    </format>
    <format dxfId="490">
      <pivotArea dataOnly="0" labelOnly="1" outline="0" fieldPosition="0">
        <references count="8">
          <reference field="0" count="1" selected="0">
            <x v="9"/>
          </reference>
          <reference field="3" count="1" selected="0">
            <x v="4"/>
          </reference>
          <reference field="6" count="1" selected="0">
            <x v="135"/>
          </reference>
          <reference field="7" count="1" selected="0">
            <x v="7"/>
          </reference>
          <reference field="10" count="1" selected="0">
            <x v="8"/>
          </reference>
          <reference field="13" count="1" selected="0">
            <x v="81"/>
          </reference>
          <reference field="14" count="1">
            <x v="66"/>
          </reference>
          <reference field="20" count="0" selected="0"/>
        </references>
      </pivotArea>
    </format>
    <format dxfId="489">
      <pivotArea dataOnly="0" labelOnly="1" outline="0" fieldPosition="0">
        <references count="8">
          <reference field="0" count="1" selected="0">
            <x v="10"/>
          </reference>
          <reference field="3" count="1" selected="0">
            <x v="4"/>
          </reference>
          <reference field="6" count="1" selected="0">
            <x v="134"/>
          </reference>
          <reference field="7" count="1" selected="0">
            <x v="5"/>
          </reference>
          <reference field="10" count="1" selected="0">
            <x v="8"/>
          </reference>
          <reference field="13" count="1" selected="0">
            <x v="0"/>
          </reference>
          <reference field="14" count="1">
            <x v="99"/>
          </reference>
          <reference field="20" count="0" selected="0"/>
        </references>
      </pivotArea>
    </format>
    <format dxfId="488">
      <pivotArea dataOnly="0" labelOnly="1" outline="0" fieldPosition="0">
        <references count="8">
          <reference field="0" count="1" selected="0">
            <x v="11"/>
          </reference>
          <reference field="3" count="1" selected="0">
            <x v="4"/>
          </reference>
          <reference field="6" count="1" selected="0">
            <x v="7"/>
          </reference>
          <reference field="7" count="1" selected="0">
            <x v="39"/>
          </reference>
          <reference field="10" count="1" selected="0">
            <x v="0"/>
          </reference>
          <reference field="13" count="1" selected="0">
            <x v="143"/>
          </reference>
          <reference field="14" count="1">
            <x v="5"/>
          </reference>
          <reference field="20" count="0" selected="0"/>
        </references>
      </pivotArea>
    </format>
    <format dxfId="487">
      <pivotArea dataOnly="0" labelOnly="1" outline="0" fieldPosition="0">
        <references count="8">
          <reference field="0" count="1" selected="0">
            <x v="12"/>
          </reference>
          <reference field="3" count="1" selected="0">
            <x v="4"/>
          </reference>
          <reference field="6" count="1" selected="0">
            <x v="154"/>
          </reference>
          <reference field="7" count="1" selected="0">
            <x v="4"/>
          </reference>
          <reference field="10" count="1" selected="0">
            <x v="8"/>
          </reference>
          <reference field="13" count="1" selected="0">
            <x v="3"/>
          </reference>
          <reference field="14" count="1">
            <x v="97"/>
          </reference>
          <reference field="20" count="0" selected="0"/>
        </references>
      </pivotArea>
    </format>
    <format dxfId="486">
      <pivotArea dataOnly="0" labelOnly="1" outline="0" fieldPosition="0">
        <references count="8">
          <reference field="0" count="1" selected="0">
            <x v="13"/>
          </reference>
          <reference field="3" count="1" selected="0">
            <x v="4"/>
          </reference>
          <reference field="6" count="1" selected="0">
            <x v="158"/>
          </reference>
          <reference field="7" count="1" selected="0">
            <x v="1"/>
          </reference>
          <reference field="10" count="1" selected="0">
            <x v="7"/>
          </reference>
          <reference field="13" count="1" selected="0">
            <x v="18"/>
          </reference>
          <reference field="14" count="1">
            <x v="100"/>
          </reference>
          <reference field="20" count="0" selected="0"/>
        </references>
      </pivotArea>
    </format>
    <format dxfId="485">
      <pivotArea dataOnly="0" labelOnly="1" outline="0" fieldPosition="0">
        <references count="8">
          <reference field="0" count="1" selected="0">
            <x v="14"/>
          </reference>
          <reference field="3" count="1" selected="0">
            <x v="2"/>
          </reference>
          <reference field="6" count="1" selected="0">
            <x v="12"/>
          </reference>
          <reference field="7" count="1" selected="0">
            <x v="26"/>
          </reference>
          <reference field="10" count="1" selected="0">
            <x v="10"/>
          </reference>
          <reference field="13" count="1" selected="0">
            <x v="112"/>
          </reference>
          <reference field="14" count="1">
            <x v="68"/>
          </reference>
          <reference field="20" count="0" selected="0"/>
        </references>
      </pivotArea>
    </format>
    <format dxfId="484">
      <pivotArea dataOnly="0" labelOnly="1" outline="0" fieldPosition="0">
        <references count="8">
          <reference field="0" count="1" selected="0">
            <x v="15"/>
          </reference>
          <reference field="3" count="1" selected="0">
            <x v="2"/>
          </reference>
          <reference field="6" count="1" selected="0">
            <x v="17"/>
          </reference>
          <reference field="7" count="1" selected="0">
            <x v="28"/>
          </reference>
          <reference field="10" count="1" selected="0">
            <x v="10"/>
          </reference>
          <reference field="13" count="1" selected="0">
            <x v="98"/>
          </reference>
          <reference field="14" count="1">
            <x v="57"/>
          </reference>
          <reference field="20" count="0" selected="0"/>
        </references>
      </pivotArea>
    </format>
    <format dxfId="483">
      <pivotArea dataOnly="0" labelOnly="1" outline="0" fieldPosition="0">
        <references count="8">
          <reference field="0" count="1" selected="0">
            <x v="16"/>
          </reference>
          <reference field="3" count="1" selected="0">
            <x v="2"/>
          </reference>
          <reference field="6" count="1" selected="0">
            <x v="38"/>
          </reference>
          <reference field="7" count="1" selected="0">
            <x v="64"/>
          </reference>
          <reference field="10" count="1" selected="0">
            <x v="11"/>
          </reference>
          <reference field="13" count="1" selected="0">
            <x v="137"/>
          </reference>
          <reference field="14" count="1">
            <x v="22"/>
          </reference>
          <reference field="20" count="0" selected="0"/>
        </references>
      </pivotArea>
    </format>
    <format dxfId="482">
      <pivotArea dataOnly="0" labelOnly="1" outline="0" fieldPosition="0">
        <references count="8">
          <reference field="0" count="1" selected="0">
            <x v="17"/>
          </reference>
          <reference field="3" count="1" selected="0">
            <x v="2"/>
          </reference>
          <reference field="6" count="1" selected="0">
            <x v="40"/>
          </reference>
          <reference field="7" count="1" selected="0">
            <x v="25"/>
          </reference>
          <reference field="10" count="1" selected="0">
            <x v="12"/>
          </reference>
          <reference field="13" count="1" selected="0">
            <x v="103"/>
          </reference>
          <reference field="14" count="1">
            <x v="54"/>
          </reference>
          <reference field="20" count="0" selected="0"/>
        </references>
      </pivotArea>
    </format>
    <format dxfId="481">
      <pivotArea dataOnly="0" labelOnly="1" outline="0" fieldPosition="0">
        <references count="8">
          <reference field="0" count="1" selected="0">
            <x v="18"/>
          </reference>
          <reference field="3" count="1" selected="0">
            <x v="2"/>
          </reference>
          <reference field="6" count="1" selected="0">
            <x v="59"/>
          </reference>
          <reference field="7" count="1" selected="0">
            <x v="44"/>
          </reference>
          <reference field="10" count="1" selected="0">
            <x v="13"/>
          </reference>
          <reference field="13" count="1" selected="0">
            <x v="108"/>
          </reference>
          <reference field="14" count="1">
            <x v="61"/>
          </reference>
          <reference field="20" count="0" selected="0"/>
        </references>
      </pivotArea>
    </format>
    <format dxfId="480">
      <pivotArea dataOnly="0" labelOnly="1" outline="0" fieldPosition="0">
        <references count="8">
          <reference field="0" count="1" selected="0">
            <x v="19"/>
          </reference>
          <reference field="3" count="1" selected="0">
            <x v="2"/>
          </reference>
          <reference field="6" count="1" selected="0">
            <x v="67"/>
          </reference>
          <reference field="7" count="1" selected="0">
            <x v="73"/>
          </reference>
          <reference field="10" count="1" selected="0">
            <x v="13"/>
          </reference>
          <reference field="13" count="1" selected="0">
            <x v="126"/>
          </reference>
          <reference field="14" count="1">
            <x v="30"/>
          </reference>
          <reference field="20" count="0" selected="0"/>
        </references>
      </pivotArea>
    </format>
    <format dxfId="479">
      <pivotArea dataOnly="0" labelOnly="1" outline="0" fieldPosition="0">
        <references count="8">
          <reference field="0" count="1" selected="0">
            <x v="20"/>
          </reference>
          <reference field="3" count="1" selected="0">
            <x v="2"/>
          </reference>
          <reference field="6" count="1" selected="0">
            <x v="62"/>
          </reference>
          <reference field="7" count="1" selected="0">
            <x v="133"/>
          </reference>
          <reference field="10" count="1" selected="0">
            <x v="13"/>
          </reference>
          <reference field="13" count="1" selected="0">
            <x v="74"/>
          </reference>
          <reference field="14" count="1">
            <x v="21"/>
          </reference>
          <reference field="20" count="0" selected="0"/>
        </references>
      </pivotArea>
    </format>
    <format dxfId="478">
      <pivotArea dataOnly="0" labelOnly="1" outline="0" fieldPosition="0">
        <references count="8">
          <reference field="0" count="1" selected="0">
            <x v="21"/>
          </reference>
          <reference field="3" count="1" selected="0">
            <x v="2"/>
          </reference>
          <reference field="6" count="1" selected="0">
            <x v="83"/>
          </reference>
          <reference field="7" count="1" selected="0">
            <x v="50"/>
          </reference>
          <reference field="10" count="1" selected="0">
            <x v="14"/>
          </reference>
          <reference field="13" count="1" selected="0">
            <x v="52"/>
          </reference>
          <reference field="14" count="1">
            <x v="61"/>
          </reference>
          <reference field="20" count="0" selected="0"/>
        </references>
      </pivotArea>
    </format>
    <format dxfId="477">
      <pivotArea dataOnly="0" labelOnly="1" outline="0" fieldPosition="0">
        <references count="8">
          <reference field="0" count="1" selected="0">
            <x v="22"/>
          </reference>
          <reference field="3" count="1" selected="0">
            <x v="2"/>
          </reference>
          <reference field="6" count="1" selected="0">
            <x v="105"/>
          </reference>
          <reference field="7" count="1" selected="0">
            <x v="54"/>
          </reference>
          <reference field="10" count="1" selected="0">
            <x v="14"/>
          </reference>
          <reference field="13" count="1" selected="0">
            <x v="89"/>
          </reference>
          <reference field="14" count="1">
            <x v="42"/>
          </reference>
          <reference field="20" count="0" selected="0"/>
        </references>
      </pivotArea>
    </format>
    <format dxfId="476">
      <pivotArea dataOnly="0" labelOnly="1" outline="0" fieldPosition="0">
        <references count="8">
          <reference field="0" count="1" selected="0">
            <x v="23"/>
          </reference>
          <reference field="3" count="1" selected="0">
            <x v="1"/>
          </reference>
          <reference field="6" count="1" selected="0">
            <x v="53"/>
          </reference>
          <reference field="7" count="1" selected="0">
            <x v="116"/>
          </reference>
          <reference field="10" count="1" selected="0">
            <x v="18"/>
          </reference>
          <reference field="13" count="1" selected="0">
            <x v="141"/>
          </reference>
          <reference field="14" count="1">
            <x v="15"/>
          </reference>
          <reference field="20" count="0" selected="0"/>
        </references>
      </pivotArea>
    </format>
    <format dxfId="475">
      <pivotArea dataOnly="0" labelOnly="1" outline="0" fieldPosition="0">
        <references count="8">
          <reference field="0" count="1" selected="0">
            <x v="24"/>
          </reference>
          <reference field="3" count="1" selected="0">
            <x v="1"/>
          </reference>
          <reference field="6" count="1" selected="0">
            <x v="52"/>
          </reference>
          <reference field="7" count="1" selected="0">
            <x v="99"/>
          </reference>
          <reference field="10" count="1" selected="0">
            <x v="18"/>
          </reference>
          <reference field="13" count="1" selected="0">
            <x v="138"/>
          </reference>
          <reference field="14" count="1">
            <x v="19"/>
          </reference>
          <reference field="20" count="0" selected="0"/>
        </references>
      </pivotArea>
    </format>
    <format dxfId="474">
      <pivotArea dataOnly="0" labelOnly="1" outline="0" fieldPosition="0">
        <references count="8">
          <reference field="0" count="1" selected="0">
            <x v="25"/>
          </reference>
          <reference field="3" count="1" selected="0">
            <x v="1"/>
          </reference>
          <reference field="6" count="1" selected="0">
            <x v="48"/>
          </reference>
          <reference field="7" count="1" selected="0">
            <x v="82"/>
          </reference>
          <reference field="10" count="1" selected="0">
            <x v="18"/>
          </reference>
          <reference field="13" count="1" selected="0">
            <x v="135"/>
          </reference>
          <reference field="14" count="1">
            <x v="25"/>
          </reference>
          <reference field="20" count="0" selected="0"/>
        </references>
      </pivotArea>
    </format>
    <format dxfId="473">
      <pivotArea dataOnly="0" labelOnly="1" outline="0" fieldPosition="0">
        <references count="8">
          <reference field="0" count="1" selected="0">
            <x v="26"/>
          </reference>
          <reference field="3" count="1" selected="0">
            <x v="1"/>
          </reference>
          <reference field="6" count="1" selected="0">
            <x v="51"/>
          </reference>
          <reference field="7" count="1" selected="0">
            <x v="42"/>
          </reference>
          <reference field="10" count="1" selected="0">
            <x v="19"/>
          </reference>
          <reference field="13" count="1" selected="0">
            <x v="116"/>
          </reference>
          <reference field="14" count="1">
            <x v="63"/>
          </reference>
          <reference field="20" count="0" selected="0"/>
        </references>
      </pivotArea>
    </format>
    <format dxfId="472">
      <pivotArea dataOnly="0" labelOnly="1" outline="0" fieldPosition="0">
        <references count="8">
          <reference field="0" count="1" selected="0">
            <x v="27"/>
          </reference>
          <reference field="3" count="1" selected="0">
            <x v="1"/>
          </reference>
          <reference field="6" count="1" selected="0">
            <x v="47"/>
          </reference>
          <reference field="7" count="1" selected="0">
            <x v="60"/>
          </reference>
          <reference field="10" count="1" selected="0">
            <x v="19"/>
          </reference>
          <reference field="13" count="1" selected="0">
            <x v="136"/>
          </reference>
          <reference field="14" count="1">
            <x v="34"/>
          </reference>
          <reference field="20" count="0" selected="0"/>
        </references>
      </pivotArea>
    </format>
    <format dxfId="471">
      <pivotArea dataOnly="0" labelOnly="1" outline="0" fieldPosition="0">
        <references count="8">
          <reference field="0" count="1" selected="0">
            <x v="28"/>
          </reference>
          <reference field="3" count="1" selected="0">
            <x v="1"/>
          </reference>
          <reference field="6" count="1" selected="0">
            <x v="44"/>
          </reference>
          <reference field="7" count="1" selected="0">
            <x v="57"/>
          </reference>
          <reference field="10" count="1" selected="0">
            <x v="19"/>
          </reference>
          <reference field="13" count="1" selected="0">
            <x v="127"/>
          </reference>
          <reference field="14" count="1">
            <x v="53"/>
          </reference>
          <reference field="20" count="0" selected="0"/>
        </references>
      </pivotArea>
    </format>
    <format dxfId="470">
      <pivotArea dataOnly="0" labelOnly="1" outline="0" fieldPosition="0">
        <references count="8">
          <reference field="0" count="1" selected="0">
            <x v="29"/>
          </reference>
          <reference field="3" count="1" selected="0">
            <x v="1"/>
          </reference>
          <reference field="6" count="1" selected="0">
            <x v="6"/>
          </reference>
          <reference field="7" count="1" selected="0">
            <x v="35"/>
          </reference>
          <reference field="10" count="1" selected="0">
            <x v="15"/>
          </reference>
          <reference field="13" count="1" selected="0">
            <x v="115"/>
          </reference>
          <reference field="14" count="1">
            <x v="50"/>
          </reference>
          <reference field="20" count="0" selected="0"/>
        </references>
      </pivotArea>
    </format>
    <format dxfId="469">
      <pivotArea dataOnly="0" labelOnly="1" outline="0" fieldPosition="0">
        <references count="8">
          <reference field="0" count="1" selected="0">
            <x v="30"/>
          </reference>
          <reference field="3" count="1" selected="0">
            <x v="1"/>
          </reference>
          <reference field="6" count="1" selected="0">
            <x v="33"/>
          </reference>
          <reference field="7" count="1" selected="0">
            <x v="45"/>
          </reference>
          <reference field="10" count="1" selected="0">
            <x v="20"/>
          </reference>
          <reference field="13" count="1" selected="0">
            <x v="111"/>
          </reference>
          <reference field="14" count="1">
            <x v="66"/>
          </reference>
          <reference field="20" count="0" selected="0"/>
        </references>
      </pivotArea>
    </format>
    <format dxfId="468">
      <pivotArea dataOnly="0" labelOnly="1" outline="0" fieldPosition="0">
        <references count="8">
          <reference field="0" count="1" selected="0">
            <x v="31"/>
          </reference>
          <reference field="3" count="1" selected="0">
            <x v="1"/>
          </reference>
          <reference field="6" count="1" selected="0">
            <x v="29"/>
          </reference>
          <reference field="7" count="1" selected="0">
            <x v="43"/>
          </reference>
          <reference field="10" count="1" selected="0">
            <x v="20"/>
          </reference>
          <reference field="13" count="1" selected="0">
            <x v="120"/>
          </reference>
          <reference field="14" count="1">
            <x v="85"/>
          </reference>
          <reference field="20" count="0" selected="0"/>
        </references>
      </pivotArea>
    </format>
    <format dxfId="467">
      <pivotArea dataOnly="0" labelOnly="1" outline="0" fieldPosition="0">
        <references count="8">
          <reference field="0" count="1" selected="0">
            <x v="32"/>
          </reference>
          <reference field="3" count="1" selected="0">
            <x v="1"/>
          </reference>
          <reference field="6" count="1" selected="0">
            <x v="24"/>
          </reference>
          <reference field="7" count="1" selected="0">
            <x v="59"/>
          </reference>
          <reference field="10" count="1" selected="0">
            <x v="21"/>
          </reference>
          <reference field="13" count="1" selected="0">
            <x v="114"/>
          </reference>
          <reference field="14" count="1">
            <x v="75"/>
          </reference>
          <reference field="20" count="0" selected="0"/>
        </references>
      </pivotArea>
    </format>
    <format dxfId="466">
      <pivotArea dataOnly="0" labelOnly="1" outline="0" fieldPosition="0">
        <references count="8">
          <reference field="0" count="1" selected="0">
            <x v="33"/>
          </reference>
          <reference field="3" count="1" selected="0">
            <x v="1"/>
          </reference>
          <reference field="6" count="1" selected="0">
            <x v="22"/>
          </reference>
          <reference field="7" count="1" selected="0">
            <x v="68"/>
          </reference>
          <reference field="10" count="1" selected="0">
            <x v="21"/>
          </reference>
          <reference field="13" count="1" selected="0">
            <x v="118"/>
          </reference>
          <reference field="14" count="1">
            <x v="49"/>
          </reference>
          <reference field="20" count="0" selected="0"/>
        </references>
      </pivotArea>
    </format>
    <format dxfId="465">
      <pivotArea dataOnly="0" labelOnly="1" outline="0" fieldPosition="0">
        <references count="8">
          <reference field="0" count="1" selected="0">
            <x v="34"/>
          </reference>
          <reference field="3" count="1" selected="0">
            <x v="1"/>
          </reference>
          <reference field="6" count="1" selected="0">
            <x v="23"/>
          </reference>
          <reference field="7" count="1" selected="0">
            <x v="84"/>
          </reference>
          <reference field="10" count="1" selected="0">
            <x v="21"/>
          </reference>
          <reference field="13" count="1" selected="0">
            <x v="130"/>
          </reference>
          <reference field="14" count="1">
            <x v="36"/>
          </reference>
          <reference field="20" count="0" selected="0"/>
        </references>
      </pivotArea>
    </format>
    <format dxfId="464">
      <pivotArea dataOnly="0" labelOnly="1" outline="0" fieldPosition="0">
        <references count="8">
          <reference field="0" count="1" selected="0">
            <x v="35"/>
          </reference>
          <reference field="3" count="1" selected="0">
            <x v="1"/>
          </reference>
          <reference field="6" count="1" selected="0">
            <x v="58"/>
          </reference>
          <reference field="7" count="1" selected="0">
            <x v="36"/>
          </reference>
          <reference field="10" count="1" selected="0">
            <x v="16"/>
          </reference>
          <reference field="13" count="1" selected="0">
            <x v="38"/>
          </reference>
          <reference field="14" count="1">
            <x v="79"/>
          </reference>
          <reference field="20" count="0" selected="0"/>
        </references>
      </pivotArea>
    </format>
    <format dxfId="463">
      <pivotArea dataOnly="0" labelOnly="1" outline="0" fieldPosition="0">
        <references count="8">
          <reference field="0" count="1" selected="0">
            <x v="36"/>
          </reference>
          <reference field="3" count="1" selected="0">
            <x v="1"/>
          </reference>
          <reference field="6" count="1" selected="0">
            <x v="16"/>
          </reference>
          <reference field="7" count="1" selected="0">
            <x v="77"/>
          </reference>
          <reference field="10" count="1" selected="0">
            <x v="22"/>
          </reference>
          <reference field="13" count="1" selected="0">
            <x v="139"/>
          </reference>
          <reference field="14" count="1">
            <x v="32"/>
          </reference>
          <reference field="20" count="0" selected="0"/>
        </references>
      </pivotArea>
    </format>
    <format dxfId="462">
      <pivotArea dataOnly="0" labelOnly="1" outline="0" fieldPosition="0">
        <references count="8">
          <reference field="0" count="1" selected="0">
            <x v="37"/>
          </reference>
          <reference field="3" count="1" selected="0">
            <x v="1"/>
          </reference>
          <reference field="6" count="1" selected="0">
            <x v="15"/>
          </reference>
          <reference field="7" count="1" selected="0">
            <x v="109"/>
          </reference>
          <reference field="10" count="1" selected="0">
            <x v="22"/>
          </reference>
          <reference field="13" count="1" selected="0">
            <x v="142"/>
          </reference>
          <reference field="14" count="1">
            <x v="10"/>
          </reference>
          <reference field="20" count="0" selected="0"/>
        </references>
      </pivotArea>
    </format>
    <format dxfId="461">
      <pivotArea dataOnly="0" labelOnly="1" outline="0" fieldPosition="0">
        <references count="8">
          <reference field="0" count="1" selected="0">
            <x v="38"/>
          </reference>
          <reference field="3" count="1" selected="0">
            <x v="1"/>
          </reference>
          <reference field="6" count="1" selected="0">
            <x v="9"/>
          </reference>
          <reference field="7" count="1" selected="0">
            <x v="32"/>
          </reference>
          <reference field="10" count="1" selected="0">
            <x v="23"/>
          </reference>
          <reference field="13" count="1" selected="0">
            <x v="131"/>
          </reference>
          <reference field="14" count="1">
            <x v="31"/>
          </reference>
          <reference field="20" count="0" selected="0"/>
        </references>
      </pivotArea>
    </format>
    <format dxfId="460">
      <pivotArea dataOnly="0" labelOnly="1" outline="0" fieldPosition="0">
        <references count="8">
          <reference field="0" count="1" selected="0">
            <x v="39"/>
          </reference>
          <reference field="3" count="1" selected="0">
            <x v="1"/>
          </reference>
          <reference field="6" count="1" selected="0">
            <x v="11"/>
          </reference>
          <reference field="7" count="1" selected="0">
            <x v="34"/>
          </reference>
          <reference field="10" count="1" selected="0">
            <x v="23"/>
          </reference>
          <reference field="13" count="1" selected="0">
            <x v="134"/>
          </reference>
          <reference field="14" count="1">
            <x v="27"/>
          </reference>
          <reference field="20" count="0" selected="0"/>
        </references>
      </pivotArea>
    </format>
    <format dxfId="459">
      <pivotArea dataOnly="0" labelOnly="1" outline="0" fieldPosition="0">
        <references count="8">
          <reference field="0" count="1" selected="0">
            <x v="40"/>
          </reference>
          <reference field="3" count="1" selected="0">
            <x v="1"/>
          </reference>
          <reference field="6" count="1" selected="0">
            <x v="5"/>
          </reference>
          <reference field="7" count="1" selected="0">
            <x v="41"/>
          </reference>
          <reference field="10" count="1" selected="0">
            <x v="24"/>
          </reference>
          <reference field="13" count="1" selected="0">
            <x v="133"/>
          </reference>
          <reference field="14" count="1">
            <x v="9"/>
          </reference>
          <reference field="20" count="0" selected="0"/>
        </references>
      </pivotArea>
    </format>
    <format dxfId="458">
      <pivotArea dataOnly="0" labelOnly="1" outline="0" fieldPosition="0">
        <references count="8">
          <reference field="0" count="1" selected="0">
            <x v="41"/>
          </reference>
          <reference field="3" count="1" selected="0">
            <x v="1"/>
          </reference>
          <reference field="6" count="1" selected="0">
            <x v="4"/>
          </reference>
          <reference field="7" count="1" selected="0">
            <x v="49"/>
          </reference>
          <reference field="10" count="1" selected="0">
            <x v="24"/>
          </reference>
          <reference field="13" count="1" selected="0">
            <x v="144"/>
          </reference>
          <reference field="14" count="1">
            <x v="4"/>
          </reference>
          <reference field="20" count="0" selected="0"/>
        </references>
      </pivotArea>
    </format>
    <format dxfId="457">
      <pivotArea dataOnly="0" labelOnly="1" outline="0" fieldPosition="0">
        <references count="8">
          <reference field="0" count="1" selected="0">
            <x v="42"/>
          </reference>
          <reference field="3" count="1" selected="0">
            <x v="1"/>
          </reference>
          <reference field="6" count="1" selected="0">
            <x v="3"/>
          </reference>
          <reference field="7" count="1" selected="0">
            <x v="61"/>
          </reference>
          <reference field="10" count="1" selected="0">
            <x v="24"/>
          </reference>
          <reference field="13" count="1" selected="0">
            <x v="145"/>
          </reference>
          <reference field="14" count="1">
            <x v="2"/>
          </reference>
          <reference field="20" count="0" selected="0"/>
        </references>
      </pivotArea>
    </format>
    <format dxfId="456">
      <pivotArea dataOnly="0" labelOnly="1" outline="0" fieldPosition="0">
        <references count="8">
          <reference field="0" count="1" selected="0">
            <x v="43"/>
          </reference>
          <reference field="3" count="1" selected="0">
            <x v="1"/>
          </reference>
          <reference field="6" count="1" selected="0">
            <x v="2"/>
          </reference>
          <reference field="7" count="1" selected="0">
            <x v="23"/>
          </reference>
          <reference field="10" count="1" selected="0">
            <x v="25"/>
          </reference>
          <reference field="13" count="1" selected="0">
            <x v="124"/>
          </reference>
          <reference field="14" count="1">
            <x v="71"/>
          </reference>
          <reference field="20" count="0" selected="0"/>
        </references>
      </pivotArea>
    </format>
    <format dxfId="455">
      <pivotArea dataOnly="0" labelOnly="1" outline="0" fieldPosition="0">
        <references count="8">
          <reference field="0" count="1" selected="0">
            <x v="45"/>
          </reference>
          <reference field="3" count="1" selected="0">
            <x v="1"/>
          </reference>
          <reference field="6" count="1" selected="0">
            <x v="0"/>
          </reference>
          <reference field="7" count="1" selected="0">
            <x v="20"/>
          </reference>
          <reference field="10" count="1" selected="0">
            <x v="25"/>
          </reference>
          <reference field="13" count="1" selected="0">
            <x v="101"/>
          </reference>
          <reference field="14" count="1">
            <x v="79"/>
          </reference>
          <reference field="20" count="0" selected="0"/>
        </references>
      </pivotArea>
    </format>
    <format dxfId="454">
      <pivotArea dataOnly="0" labelOnly="1" outline="0" fieldPosition="0">
        <references count="8">
          <reference field="0" count="1" selected="0">
            <x v="46"/>
          </reference>
          <reference field="3" count="1" selected="0">
            <x v="1"/>
          </reference>
          <reference field="6" count="1" selected="0">
            <x v="56"/>
          </reference>
          <reference field="7" count="1" selected="0">
            <x v="88"/>
          </reference>
          <reference field="10" count="1" selected="0">
            <x v="17"/>
          </reference>
          <reference field="13" count="1" selected="0">
            <x v="128"/>
          </reference>
          <reference field="14" count="1">
            <x v="36"/>
          </reference>
          <reference field="20" count="0" selected="0"/>
        </references>
      </pivotArea>
    </format>
    <format dxfId="453">
      <pivotArea dataOnly="0" labelOnly="1" outline="0" fieldPosition="0">
        <references count="8">
          <reference field="0" count="1" selected="0">
            <x v="48"/>
          </reference>
          <reference field="3" count="1" selected="0">
            <x v="1"/>
          </reference>
          <reference field="6" count="1" selected="0">
            <x v="60"/>
          </reference>
          <reference field="7" count="1" selected="0">
            <x v="101"/>
          </reference>
          <reference field="10" count="1" selected="0">
            <x v="17"/>
          </reference>
          <reference field="13" count="1" selected="0">
            <x v="126"/>
          </reference>
          <reference field="14" count="1">
            <x v="44"/>
          </reference>
          <reference field="20" count="0" selected="0"/>
        </references>
      </pivotArea>
    </format>
    <format dxfId="452">
      <pivotArea dataOnly="0" labelOnly="1" outline="0" fieldPosition="0">
        <references count="8">
          <reference field="0" count="1" selected="0">
            <x v="49"/>
          </reference>
          <reference field="3" count="1" selected="0">
            <x v="1"/>
          </reference>
          <reference field="6" count="1" selected="0">
            <x v="63"/>
          </reference>
          <reference field="7" count="1" selected="0">
            <x v="115"/>
          </reference>
          <reference field="10" count="1" selected="0">
            <x v="17"/>
          </reference>
          <reference field="13" count="1" selected="0">
            <x v="132"/>
          </reference>
          <reference field="14" count="1">
            <x v="32"/>
          </reference>
          <reference field="20" count="0" selected="0"/>
        </references>
      </pivotArea>
    </format>
    <format dxfId="451">
      <pivotArea dataOnly="0" labelOnly="1" outline="0" fieldPosition="0">
        <references count="8">
          <reference field="0" count="1" selected="0">
            <x v="50"/>
          </reference>
          <reference field="3" count="1" selected="0">
            <x v="3"/>
          </reference>
          <reference field="6" count="1" selected="0">
            <x v="37"/>
          </reference>
          <reference field="7" count="1" selected="0">
            <x v="46"/>
          </reference>
          <reference field="10" count="1" selected="0">
            <x v="31"/>
          </reference>
          <reference field="13" count="1" selected="0">
            <x v="104"/>
          </reference>
          <reference field="14" count="1">
            <x v="52"/>
          </reference>
          <reference field="20" count="0" selected="0"/>
        </references>
      </pivotArea>
    </format>
    <format dxfId="450">
      <pivotArea dataOnly="0" labelOnly="1" outline="0" fieldPosition="0">
        <references count="8">
          <reference field="0" count="1" selected="0">
            <x v="51"/>
          </reference>
          <reference field="3" count="1" selected="0">
            <x v="3"/>
          </reference>
          <reference field="6" count="1" selected="0">
            <x v="34"/>
          </reference>
          <reference field="7" count="1" selected="0">
            <x v="31"/>
          </reference>
          <reference field="10" count="1" selected="0">
            <x v="31"/>
          </reference>
          <reference field="13" count="1" selected="0">
            <x v="71"/>
          </reference>
          <reference field="14" count="1">
            <x v="70"/>
          </reference>
          <reference field="20" count="0" selected="0"/>
        </references>
      </pivotArea>
    </format>
    <format dxfId="449">
      <pivotArea dataOnly="0" labelOnly="1" outline="0" fieldPosition="0">
        <references count="8">
          <reference field="0" count="1" selected="0">
            <x v="52"/>
          </reference>
          <reference field="3" count="1" selected="0">
            <x v="3"/>
          </reference>
          <reference field="6" count="1" selected="0">
            <x v="39"/>
          </reference>
          <reference field="7" count="1" selected="0">
            <x v="29"/>
          </reference>
          <reference field="10" count="1" selected="0">
            <x v="31"/>
          </reference>
          <reference field="13" count="1" selected="0">
            <x v="88"/>
          </reference>
          <reference field="14" count="1">
            <x v="60"/>
          </reference>
          <reference field="20" count="0" selected="0"/>
        </references>
      </pivotArea>
    </format>
    <format dxfId="448">
      <pivotArea dataOnly="0" labelOnly="1" outline="0" fieldPosition="0">
        <references count="8">
          <reference field="0" count="1" selected="0">
            <x v="53"/>
          </reference>
          <reference field="3" count="1" selected="0">
            <x v="3"/>
          </reference>
          <reference field="6" count="1" selected="0">
            <x v="66"/>
          </reference>
          <reference field="7" count="1" selected="0">
            <x v="71"/>
          </reference>
          <reference field="10" count="1" selected="0">
            <x v="29"/>
          </reference>
          <reference field="13" count="1" selected="0">
            <x v="34"/>
          </reference>
          <reference field="14" count="1">
            <x v="37"/>
          </reference>
          <reference field="20" count="0" selected="0"/>
        </references>
      </pivotArea>
    </format>
    <format dxfId="447">
      <pivotArea dataOnly="0" labelOnly="1" outline="0" fieldPosition="0">
        <references count="8">
          <reference field="0" count="1" selected="0">
            <x v="54"/>
          </reference>
          <reference field="3" count="1" selected="0">
            <x v="3"/>
          </reference>
          <reference field="6" count="1" selected="0">
            <x v="65"/>
          </reference>
          <reference field="7" count="1" selected="0">
            <x v="108"/>
          </reference>
          <reference field="10" count="1" selected="0">
            <x v="29"/>
          </reference>
          <reference field="13" count="1" selected="0">
            <x v="35"/>
          </reference>
          <reference field="14" count="1">
            <x v="95"/>
          </reference>
          <reference field="20" count="0" selected="0"/>
        </references>
      </pivotArea>
    </format>
    <format dxfId="446">
      <pivotArea dataOnly="0" labelOnly="1" outline="0" fieldPosition="0">
        <references count="8">
          <reference field="0" count="1" selected="0">
            <x v="55"/>
          </reference>
          <reference field="3" count="1" selected="0">
            <x v="3"/>
          </reference>
          <reference field="6" count="1" selected="0">
            <x v="72"/>
          </reference>
          <reference field="7" count="1" selected="0">
            <x v="114"/>
          </reference>
          <reference field="10" count="1" selected="0">
            <x v="29"/>
          </reference>
          <reference field="13" count="1" selected="0">
            <x v="26"/>
          </reference>
          <reference field="14" count="1">
            <x v="82"/>
          </reference>
          <reference field="20" count="0" selected="0"/>
        </references>
      </pivotArea>
    </format>
    <format dxfId="445">
      <pivotArea dataOnly="0" labelOnly="1" outline="0" fieldPosition="0">
        <references count="8">
          <reference field="0" count="1" selected="0">
            <x v="56"/>
          </reference>
          <reference field="3" count="1" selected="0">
            <x v="3"/>
          </reference>
          <reference field="6" count="1" selected="0">
            <x v="73"/>
          </reference>
          <reference field="7" count="1" selected="0">
            <x v="86"/>
          </reference>
          <reference field="10" count="1" selected="0">
            <x v="29"/>
          </reference>
          <reference field="13" count="1" selected="0">
            <x v="22"/>
          </reference>
          <reference field="14" count="1">
            <x v="73"/>
          </reference>
          <reference field="20" count="0" selected="0"/>
        </references>
      </pivotArea>
    </format>
    <format dxfId="444">
      <pivotArea dataOnly="0" labelOnly="1" outline="0" fieldPosition="0">
        <references count="8">
          <reference field="0" count="1" selected="0">
            <x v="57"/>
          </reference>
          <reference field="3" count="1" selected="0">
            <x v="3"/>
          </reference>
          <reference field="6" count="1" selected="0">
            <x v="13"/>
          </reference>
          <reference field="7" count="1" selected="0">
            <x v="30"/>
          </reference>
          <reference field="10" count="1" selected="0">
            <x v="26"/>
          </reference>
          <reference field="13" count="1" selected="0">
            <x v="63"/>
          </reference>
          <reference field="14" count="1">
            <x v="57"/>
          </reference>
          <reference field="20" count="0" selected="0"/>
        </references>
      </pivotArea>
    </format>
    <format dxfId="443">
      <pivotArea dataOnly="0" labelOnly="1" outline="0" fieldPosition="0">
        <references count="8">
          <reference field="0" count="1" selected="0">
            <x v="58"/>
          </reference>
          <reference field="3" count="1" selected="0">
            <x v="3"/>
          </reference>
          <reference field="6" count="1" selected="0">
            <x v="50"/>
          </reference>
          <reference field="7" count="1" selected="0">
            <x v="58"/>
          </reference>
          <reference field="10" count="1" selected="0">
            <x v="30"/>
          </reference>
          <reference field="13" count="1" selected="0">
            <x v="70"/>
          </reference>
          <reference field="14" count="1">
            <x v="38"/>
          </reference>
          <reference field="20" count="0" selected="0"/>
        </references>
      </pivotArea>
    </format>
    <format dxfId="442">
      <pivotArea dataOnly="0" labelOnly="1" outline="0" fieldPosition="0">
        <references count="8">
          <reference field="0" count="1" selected="0">
            <x v="59"/>
          </reference>
          <reference field="3" count="1" selected="0">
            <x v="3"/>
          </reference>
          <reference field="6" count="1" selected="0">
            <x v="25"/>
          </reference>
          <reference field="7" count="1" selected="0">
            <x v="33"/>
          </reference>
          <reference field="10" count="1" selected="0">
            <x v="32"/>
          </reference>
          <reference field="13" count="1" selected="0">
            <x v="87"/>
          </reference>
          <reference field="14" count="1">
            <x v="77"/>
          </reference>
          <reference field="20" count="0" selected="0"/>
        </references>
      </pivotArea>
    </format>
    <format dxfId="441">
      <pivotArea dataOnly="0" labelOnly="1" outline="0" fieldPosition="0">
        <references count="8">
          <reference field="0" count="1" selected="0">
            <x v="60"/>
          </reference>
          <reference field="3" count="1" selected="0">
            <x v="3"/>
          </reference>
          <reference field="6" count="1" selected="0">
            <x v="30"/>
          </reference>
          <reference field="7" count="1" selected="0">
            <x v="51"/>
          </reference>
          <reference field="10" count="1" selected="0">
            <x v="31"/>
          </reference>
          <reference field="13" count="1" selected="0">
            <x v="109"/>
          </reference>
          <reference field="14" count="1">
            <x v="47"/>
          </reference>
          <reference field="20" count="0" selected="0"/>
        </references>
      </pivotArea>
    </format>
    <format dxfId="440">
      <pivotArea dataOnly="0" labelOnly="1" outline="0" fieldPosition="0">
        <references count="8">
          <reference field="0" count="1" selected="0">
            <x v="61"/>
          </reference>
          <reference field="3" count="1" selected="0">
            <x v="3"/>
          </reference>
          <reference field="6" count="1" selected="0">
            <x v="64"/>
          </reference>
          <reference field="7" count="1" selected="0">
            <x v="52"/>
          </reference>
          <reference field="10" count="1" selected="0">
            <x v="27"/>
          </reference>
          <reference field="13" count="1" selected="0">
            <x v="27"/>
          </reference>
          <reference field="14" count="1">
            <x v="65"/>
          </reference>
          <reference field="20" count="0" selected="0"/>
        </references>
      </pivotArea>
    </format>
    <format dxfId="439">
      <pivotArea dataOnly="0" labelOnly="1" outline="0" fieldPosition="0">
        <references count="8">
          <reference field="0" count="1" selected="0">
            <x v="62"/>
          </reference>
          <reference field="3" count="1" selected="0">
            <x v="3"/>
          </reference>
          <reference field="6" count="1" selected="0">
            <x v="71"/>
          </reference>
          <reference field="7" count="1" selected="0">
            <x v="65"/>
          </reference>
          <reference field="10" count="1" selected="0">
            <x v="28"/>
          </reference>
          <reference field="13" count="1" selected="0">
            <x v="21"/>
          </reference>
          <reference field="14" count="1">
            <x v="75"/>
          </reference>
          <reference field="20" count="0" selected="0"/>
        </references>
      </pivotArea>
    </format>
    <format dxfId="438">
      <pivotArea dataOnly="0" labelOnly="1" outline="0" fieldPosition="0">
        <references count="8">
          <reference field="0" count="1" selected="0">
            <x v="63"/>
          </reference>
          <reference field="3" count="1" selected="0">
            <x v="3"/>
          </reference>
          <reference field="6" count="1" selected="0">
            <x v="106"/>
          </reference>
          <reference field="7" count="1" selected="0">
            <x v="75"/>
          </reference>
          <reference field="10" count="1" selected="0">
            <x v="28"/>
          </reference>
          <reference field="13" count="1" selected="0">
            <x v="5"/>
          </reference>
          <reference field="14" count="1">
            <x v="90"/>
          </reference>
          <reference field="20" count="0" selected="0"/>
        </references>
      </pivotArea>
    </format>
    <format dxfId="437">
      <pivotArea dataOnly="0" labelOnly="1" outline="0" fieldPosition="0">
        <references count="8">
          <reference field="0" count="1" selected="0">
            <x v="64"/>
          </reference>
          <reference field="3" count="1" selected="0">
            <x v="3"/>
          </reference>
          <reference field="6" count="1" selected="0">
            <x v="74"/>
          </reference>
          <reference field="7" count="1" selected="0">
            <x v="66"/>
          </reference>
          <reference field="10" count="1" selected="0">
            <x v="28"/>
          </reference>
          <reference field="13" count="1" selected="0">
            <x v="24"/>
          </reference>
          <reference field="14" count="1">
            <x v="75"/>
          </reference>
          <reference field="20" count="0" selected="0"/>
        </references>
      </pivotArea>
    </format>
    <format dxfId="436">
      <pivotArea dataOnly="0" labelOnly="1" outline="0" fieldPosition="0">
        <references count="8">
          <reference field="0" count="1" selected="0">
            <x v="65"/>
          </reference>
          <reference field="3" count="1" selected="0">
            <x v="0"/>
          </reference>
          <reference field="6" count="1" selected="0">
            <x v="82"/>
          </reference>
          <reference field="7" count="1" selected="0">
            <x v="53"/>
          </reference>
          <reference field="10" count="1" selected="0">
            <x v="36"/>
          </reference>
          <reference field="13" count="1" selected="0">
            <x v="43"/>
          </reference>
          <reference field="14" count="1">
            <x v="56"/>
          </reference>
          <reference field="20" count="0" selected="0"/>
        </references>
      </pivotArea>
    </format>
    <format dxfId="435">
      <pivotArea dataOnly="0" labelOnly="1" outline="0" fieldPosition="0">
        <references count="8">
          <reference field="0" count="1" selected="0">
            <x v="66"/>
          </reference>
          <reference field="3" count="1" selected="0">
            <x v="0"/>
          </reference>
          <reference field="6" count="1" selected="0">
            <x v="84"/>
          </reference>
          <reference field="7" count="1" selected="0">
            <x v="98"/>
          </reference>
          <reference field="10" count="1" selected="0">
            <x v="36"/>
          </reference>
          <reference field="13" count="1" selected="0">
            <x v="54"/>
          </reference>
          <reference field="14" count="1">
            <x v="52"/>
          </reference>
          <reference field="20" count="0" selected="0"/>
        </references>
      </pivotArea>
    </format>
    <format dxfId="434">
      <pivotArea dataOnly="0" labelOnly="1" outline="0" fieldPosition="0">
        <references count="8">
          <reference field="0" count="1" selected="0">
            <x v="67"/>
          </reference>
          <reference field="3" count="1" selected="0">
            <x v="0"/>
          </reference>
          <reference field="6" count="1" selected="0">
            <x v="86"/>
          </reference>
          <reference field="7" count="1" selected="0">
            <x v="123"/>
          </reference>
          <reference field="10" count="1" selected="0">
            <x v="37"/>
          </reference>
          <reference field="13" count="1" selected="0">
            <x v="29"/>
          </reference>
          <reference field="14" count="1">
            <x v="67"/>
          </reference>
          <reference field="20" count="0" selected="0"/>
        </references>
      </pivotArea>
    </format>
    <format dxfId="433">
      <pivotArea dataOnly="0" labelOnly="1" outline="0" fieldPosition="0">
        <references count="8">
          <reference field="0" count="1" selected="0">
            <x v="68"/>
          </reference>
          <reference field="3" count="1" selected="0">
            <x v="0"/>
          </reference>
          <reference field="6" count="1" selected="0">
            <x v="75"/>
          </reference>
          <reference field="7" count="1" selected="0">
            <x v="150"/>
          </reference>
          <reference field="10" count="1" selected="0">
            <x v="37"/>
          </reference>
          <reference field="13" count="1" selected="0">
            <x v="50"/>
          </reference>
          <reference field="14" count="1">
            <x v="35"/>
          </reference>
          <reference field="20" count="0" selected="0"/>
        </references>
      </pivotArea>
    </format>
    <format dxfId="432">
      <pivotArea dataOnly="0" labelOnly="1" outline="0" fieldPosition="0">
        <references count="8">
          <reference field="0" count="1" selected="0">
            <x v="69"/>
          </reference>
          <reference field="3" count="1" selected="0">
            <x v="0"/>
          </reference>
          <reference field="6" count="1" selected="0">
            <x v="98"/>
          </reference>
          <reference field="7" count="1" selected="0">
            <x v="97"/>
          </reference>
          <reference field="10" count="1" selected="0">
            <x v="38"/>
          </reference>
          <reference field="13" count="1" selected="0">
            <x v="55"/>
          </reference>
          <reference field="14" count="1">
            <x v="49"/>
          </reference>
          <reference field="20" count="0" selected="0"/>
        </references>
      </pivotArea>
    </format>
    <format dxfId="431">
      <pivotArea dataOnly="0" labelOnly="1" outline="0" fieldPosition="0">
        <references count="8">
          <reference field="0" count="1" selected="0">
            <x v="70"/>
          </reference>
          <reference field="3" count="1" selected="0">
            <x v="0"/>
          </reference>
          <reference field="6" count="1" selected="0">
            <x v="104"/>
          </reference>
          <reference field="7" count="1" selected="0">
            <x v="74"/>
          </reference>
          <reference field="10" count="1" selected="0">
            <x v="38"/>
          </reference>
          <reference field="13" count="1" selected="0">
            <x v="57"/>
          </reference>
          <reference field="14" count="1">
            <x v="46"/>
          </reference>
          <reference field="20" count="0" selected="0"/>
        </references>
      </pivotArea>
    </format>
    <format dxfId="430">
      <pivotArea dataOnly="0" labelOnly="1" outline="0" fieldPosition="0">
        <references count="8">
          <reference field="0" count="1" selected="0">
            <x v="71"/>
          </reference>
          <reference field="3" count="1" selected="0">
            <x v="0"/>
          </reference>
          <reference field="6" count="1" selected="0">
            <x v="104"/>
          </reference>
          <reference field="7" count="1" selected="0">
            <x v="74"/>
          </reference>
          <reference field="10" count="1" selected="0">
            <x v="38"/>
          </reference>
          <reference field="13" count="1" selected="0">
            <x v="53"/>
          </reference>
          <reference field="14" count="1">
            <x v="47"/>
          </reference>
          <reference field="20" count="0" selected="0"/>
        </references>
      </pivotArea>
    </format>
    <format dxfId="429">
      <pivotArea dataOnly="0" labelOnly="1" outline="0" fieldPosition="0">
        <references count="8">
          <reference field="0" count="1" selected="0">
            <x v="72"/>
          </reference>
          <reference field="3" count="1" selected="0">
            <x v="0"/>
          </reference>
          <reference field="6" count="1" selected="0">
            <x v="46"/>
          </reference>
          <reference field="7" count="1" selected="0">
            <x v="67"/>
          </reference>
          <reference field="10" count="1" selected="0">
            <x v="33"/>
          </reference>
          <reference field="13" count="1" selected="0">
            <x v="129"/>
          </reference>
          <reference field="14" count="1">
            <x v="24"/>
          </reference>
          <reference field="20" count="0" selected="0"/>
        </references>
      </pivotArea>
    </format>
    <format dxfId="428">
      <pivotArea dataOnly="0" labelOnly="1" outline="0" fieldPosition="0">
        <references count="8">
          <reference field="0" count="1" selected="0">
            <x v="73"/>
          </reference>
          <reference field="3" count="1" selected="0">
            <x v="0"/>
          </reference>
          <reference field="6" count="1" selected="0">
            <x v="118"/>
          </reference>
          <reference field="7" count="1" selected="0">
            <x v="38"/>
          </reference>
          <reference field="10" count="1" selected="0">
            <x v="42"/>
          </reference>
          <reference field="13" count="1" selected="0">
            <x v="31"/>
          </reference>
          <reference field="14" count="1">
            <x v="39"/>
          </reference>
          <reference field="20" count="0" selected="0"/>
        </references>
      </pivotArea>
    </format>
    <format dxfId="427">
      <pivotArea dataOnly="0" labelOnly="1" outline="0" fieldPosition="0">
        <references count="8">
          <reference field="0" count="1" selected="0">
            <x v="74"/>
          </reference>
          <reference field="3" count="1" selected="0">
            <x v="0"/>
          </reference>
          <reference field="6" count="1" selected="0">
            <x v="140"/>
          </reference>
          <reference field="7" count="1" selected="0">
            <x v="47"/>
          </reference>
          <reference field="10" count="1" selected="0">
            <x v="42"/>
          </reference>
          <reference field="13" count="1" selected="0">
            <x v="25"/>
          </reference>
          <reference field="14" count="1">
            <x v="75"/>
          </reference>
          <reference field="20" count="0" selected="0"/>
        </references>
      </pivotArea>
    </format>
    <format dxfId="426">
      <pivotArea dataOnly="0" labelOnly="1" outline="0" fieldPosition="0">
        <references count="8">
          <reference field="0" count="1" selected="0">
            <x v="75"/>
          </reference>
          <reference field="3" count="1" selected="0">
            <x v="0"/>
          </reference>
          <reference field="6" count="1" selected="0">
            <x v="133"/>
          </reference>
          <reference field="7" count="1" selected="0">
            <x v="72"/>
          </reference>
          <reference field="10" count="1" selected="0">
            <x v="41"/>
          </reference>
          <reference field="13" count="1" selected="0">
            <x v="57"/>
          </reference>
          <reference field="14" count="1">
            <x v="46"/>
          </reference>
          <reference field="20" count="0" selected="0"/>
        </references>
      </pivotArea>
    </format>
    <format dxfId="425">
      <pivotArea dataOnly="0" labelOnly="1" outline="0" fieldPosition="0">
        <references count="8">
          <reference field="0" count="1" selected="0">
            <x v="76"/>
          </reference>
          <reference field="3" count="1" selected="0">
            <x v="0"/>
          </reference>
          <reference field="6" count="1" selected="0">
            <x v="122"/>
          </reference>
          <reference field="7" count="1" selected="0">
            <x v="95"/>
          </reference>
          <reference field="10" count="1" selected="0">
            <x v="41"/>
          </reference>
          <reference field="13" count="1" selected="0">
            <x v="53"/>
          </reference>
          <reference field="14" count="1">
            <x v="47"/>
          </reference>
          <reference field="20" count="0" selected="0"/>
        </references>
      </pivotArea>
    </format>
    <format dxfId="424">
      <pivotArea dataOnly="0" labelOnly="1" outline="0" fieldPosition="0">
        <references count="8">
          <reference field="0" count="1" selected="0">
            <x v="77"/>
          </reference>
          <reference field="3" count="1" selected="0">
            <x v="0"/>
          </reference>
          <reference field="6" count="1" selected="0">
            <x v="103"/>
          </reference>
          <reference field="7" count="1" selected="0">
            <x v="149"/>
          </reference>
          <reference field="10" count="1" selected="0">
            <x v="40"/>
          </reference>
          <reference field="13" count="1" selected="0">
            <x v="10"/>
          </reference>
          <reference field="14" count="1">
            <x v="64"/>
          </reference>
          <reference field="20" count="0" selected="0"/>
        </references>
      </pivotArea>
    </format>
    <format dxfId="423">
      <pivotArea dataOnly="0" labelOnly="1" outline="0" fieldPosition="0">
        <references count="8">
          <reference field="0" count="1" selected="0">
            <x v="78"/>
          </reference>
          <reference field="3" count="1" selected="0">
            <x v="0"/>
          </reference>
          <reference field="6" count="1" selected="0">
            <x v="123"/>
          </reference>
          <reference field="7" count="1" selected="0">
            <x v="158"/>
          </reference>
          <reference field="10" count="1" selected="0">
            <x v="39"/>
          </reference>
          <reference field="13" count="1" selected="0">
            <x v="7"/>
          </reference>
          <reference field="14" count="1">
            <x v="87"/>
          </reference>
          <reference field="20" count="0" selected="0"/>
        </references>
      </pivotArea>
    </format>
    <format dxfId="422">
      <pivotArea dataOnly="0" labelOnly="1" outline="0" fieldPosition="0">
        <references count="8">
          <reference field="0" count="1" selected="0">
            <x v="79"/>
          </reference>
          <reference field="3" count="1" selected="0">
            <x v="0"/>
          </reference>
          <reference field="6" count="1" selected="0">
            <x v="49"/>
          </reference>
          <reference field="7" count="1" selected="0">
            <x v="48"/>
          </reference>
          <reference field="10" count="1" selected="0">
            <x v="33"/>
          </reference>
          <reference field="13" count="1" selected="0">
            <x v="97"/>
          </reference>
          <reference field="14" count="1">
            <x v="16"/>
          </reference>
          <reference field="20" count="0" selected="0"/>
        </references>
      </pivotArea>
    </format>
    <format dxfId="421">
      <pivotArea dataOnly="0" labelOnly="1" outline="0" fieldPosition="0">
        <references count="8">
          <reference field="0" count="1" selected="0">
            <x v="80"/>
          </reference>
          <reference field="3" count="1" selected="0">
            <x v="0"/>
          </reference>
          <reference field="6" count="1" selected="0">
            <x v="137"/>
          </reference>
          <reference field="7" count="1" selected="0">
            <x v="146"/>
          </reference>
          <reference field="10" count="1" selected="0">
            <x v="47"/>
          </reference>
          <reference field="13" count="1" selected="0">
            <x v="15"/>
          </reference>
          <reference field="14" count="1">
            <x v="69"/>
          </reference>
          <reference field="20" count="0" selected="0"/>
        </references>
      </pivotArea>
    </format>
    <format dxfId="420">
      <pivotArea dataOnly="0" labelOnly="1" outline="0" fieldPosition="0">
        <references count="8">
          <reference field="0" count="1" selected="0">
            <x v="81"/>
          </reference>
          <reference field="3" count="1" selected="0">
            <x v="0"/>
          </reference>
          <reference field="6" count="1" selected="0">
            <x v="124"/>
          </reference>
          <reference field="7" count="1" selected="0">
            <x v="124"/>
          </reference>
          <reference field="10" count="1" selected="0">
            <x v="45"/>
          </reference>
          <reference field="13" count="1" selected="0">
            <x v="6"/>
          </reference>
          <reference field="14" count="1">
            <x v="86"/>
          </reference>
          <reference field="20" count="0" selected="0"/>
        </references>
      </pivotArea>
    </format>
    <format dxfId="419">
      <pivotArea dataOnly="0" labelOnly="1" outline="0" fieldPosition="0">
        <references count="8">
          <reference field="0" count="1" selected="0">
            <x v="82"/>
          </reference>
          <reference field="3" count="1" selected="0">
            <x v="0"/>
          </reference>
          <reference field="6" count="1" selected="0">
            <x v="142"/>
          </reference>
          <reference field="7" count="1" selected="0">
            <x v="87"/>
          </reference>
          <reference field="10" count="1" selected="0">
            <x v="43"/>
          </reference>
          <reference field="13" count="1" selected="0">
            <x v="8"/>
          </reference>
          <reference field="14" count="1">
            <x v="84"/>
          </reference>
          <reference field="20" count="0" selected="0"/>
        </references>
      </pivotArea>
    </format>
    <format dxfId="418">
      <pivotArea dataOnly="0" labelOnly="1" outline="0" fieldPosition="0">
        <references count="8">
          <reference field="0" count="1" selected="0">
            <x v="83"/>
          </reference>
          <reference field="3" count="1" selected="0">
            <x v="0"/>
          </reference>
          <reference field="6" count="1" selected="0">
            <x v="150"/>
          </reference>
          <reference field="7" count="1" selected="0">
            <x v="69"/>
          </reference>
          <reference field="10" count="1" selected="0">
            <x v="43"/>
          </reference>
          <reference field="13" count="1" selected="0">
            <x v="39"/>
          </reference>
          <reference field="14" count="1">
            <x v="62"/>
          </reference>
          <reference field="20" count="0" selected="0"/>
        </references>
      </pivotArea>
    </format>
    <format dxfId="417">
      <pivotArea dataOnly="0" labelOnly="1" outline="0" fieldPosition="0">
        <references count="8">
          <reference field="0" count="1" selected="0">
            <x v="84"/>
          </reference>
          <reference field="3" count="1" selected="0">
            <x v="0"/>
          </reference>
          <reference field="6" count="1" selected="0">
            <x v="155"/>
          </reference>
          <reference field="7" count="1" selected="0">
            <x v="70"/>
          </reference>
          <reference field="10" count="1" selected="0">
            <x v="43"/>
          </reference>
          <reference field="13" count="1" selected="0">
            <x v="49"/>
          </reference>
          <reference field="14" count="1">
            <x v="48"/>
          </reference>
          <reference field="20" count="0" selected="0"/>
        </references>
      </pivotArea>
    </format>
    <format dxfId="416">
      <pivotArea dataOnly="0" labelOnly="1" outline="0" fieldPosition="0">
        <references count="8">
          <reference field="0" count="1" selected="0">
            <x v="85"/>
          </reference>
          <reference field="3" count="1" selected="0">
            <x v="0"/>
          </reference>
          <reference field="6" count="1" selected="0">
            <x v="55"/>
          </reference>
          <reference field="7" count="1" selected="0">
            <x v="94"/>
          </reference>
          <reference field="10" count="1" selected="0">
            <x v="34"/>
          </reference>
          <reference field="13" count="1" selected="0">
            <x v="83"/>
          </reference>
          <reference field="14" count="1">
            <x v="41"/>
          </reference>
          <reference field="20" count="0" selected="0"/>
        </references>
      </pivotArea>
    </format>
    <format dxfId="415">
      <pivotArea dataOnly="0" labelOnly="1" outline="0" fieldPosition="0">
        <references count="8">
          <reference field="0" count="1" selected="0">
            <x v="86"/>
          </reference>
          <reference field="3" count="1" selected="0">
            <x v="0"/>
          </reference>
          <reference field="6" count="1" selected="0">
            <x v="152"/>
          </reference>
          <reference field="7" count="1" selected="0">
            <x v="157"/>
          </reference>
          <reference field="10" count="1" selected="0">
            <x v="46"/>
          </reference>
          <reference field="13" count="1" selected="0">
            <x v="9"/>
          </reference>
          <reference field="14" count="1">
            <x v="83"/>
          </reference>
          <reference field="20" count="0" selected="0"/>
        </references>
      </pivotArea>
    </format>
    <format dxfId="414">
      <pivotArea dataOnly="0" labelOnly="1" outline="0" fieldPosition="0">
        <references count="8">
          <reference field="0" count="1" selected="0">
            <x v="87"/>
          </reference>
          <reference field="3" count="1" selected="0">
            <x v="0"/>
          </reference>
          <reference field="6" count="1" selected="0">
            <x v="156"/>
          </reference>
          <reference field="7" count="1" selected="0">
            <x v="125"/>
          </reference>
          <reference field="10" count="1" selected="0">
            <x v="44"/>
          </reference>
          <reference field="13" count="1" selected="0">
            <x v="14"/>
          </reference>
          <reference field="14" count="1">
            <x v="81"/>
          </reference>
          <reference field="20" count="0" selected="0"/>
        </references>
      </pivotArea>
    </format>
    <format dxfId="413">
      <pivotArea dataOnly="0" labelOnly="1" outline="0" fieldPosition="0">
        <references count="8">
          <reference field="0" count="1" selected="0">
            <x v="88"/>
          </reference>
          <reference field="3" count="1" selected="0">
            <x v="0"/>
          </reference>
          <reference field="6" count="1" selected="0">
            <x v="159"/>
          </reference>
          <reference field="7" count="1" selected="0">
            <x v="107"/>
          </reference>
          <reference field="10" count="1" selected="0">
            <x v="44"/>
          </reference>
          <reference field="13" count="1" selected="0">
            <x v="23"/>
          </reference>
          <reference field="14" count="1">
            <x v="74"/>
          </reference>
          <reference field="20" count="0" selected="0"/>
        </references>
      </pivotArea>
    </format>
    <format dxfId="412">
      <pivotArea dataOnly="0" labelOnly="1" outline="0" fieldPosition="0">
        <references count="8">
          <reference field="0" count="1" selected="0">
            <x v="90"/>
          </reference>
          <reference field="3" count="1" selected="0">
            <x v="0"/>
          </reference>
          <reference field="6" count="1" selected="0">
            <x v="151"/>
          </reference>
          <reference field="7" count="1" selected="0">
            <x v="159"/>
          </reference>
          <reference field="10" count="1" selected="0">
            <x v="47"/>
          </reference>
          <reference field="13" count="1" selected="0">
            <x v="2"/>
          </reference>
          <reference field="14" count="1">
            <x v="72"/>
          </reference>
          <reference field="20" count="0" selected="0"/>
        </references>
      </pivotArea>
    </format>
    <format dxfId="411">
      <pivotArea dataOnly="0" labelOnly="1" outline="0" fieldPosition="0">
        <references count="8">
          <reference field="0" count="1" selected="0">
            <x v="91"/>
          </reference>
          <reference field="3" count="1" selected="0">
            <x v="0"/>
          </reference>
          <reference field="6" count="1" selected="0">
            <x v="132"/>
          </reference>
          <reference field="7" count="1" selected="0">
            <x v="160"/>
          </reference>
          <reference field="10" count="1" selected="0">
            <x v="47"/>
          </reference>
          <reference field="13" count="1" selected="0">
            <x v="4"/>
          </reference>
          <reference field="14" count="1">
            <x v="73"/>
          </reference>
          <reference field="20" count="0" selected="0"/>
        </references>
      </pivotArea>
    </format>
    <format dxfId="410">
      <pivotArea dataOnly="0" labelOnly="1" outline="0" fieldPosition="0">
        <references count="8">
          <reference field="0" count="1" selected="0">
            <x v="92"/>
          </reference>
          <reference field="3" count="1" selected="0">
            <x v="0"/>
          </reference>
          <reference field="6" count="1" selected="0">
            <x v="61"/>
          </reference>
          <reference field="7" count="1" selected="0">
            <x v="132"/>
          </reference>
          <reference field="10" count="1" selected="0">
            <x v="34"/>
          </reference>
          <reference field="13" count="1" selected="0">
            <x v="44"/>
          </reference>
          <reference field="14" count="1">
            <x v="49"/>
          </reference>
          <reference field="20" count="0" selected="0"/>
        </references>
      </pivotArea>
    </format>
    <format dxfId="409">
      <pivotArea dataOnly="0" labelOnly="1" outline="0" fieldPosition="0">
        <references count="8">
          <reference field="0" count="1" selected="0">
            <x v="93"/>
          </reference>
          <reference field="3" count="1" selected="0">
            <x v="0"/>
          </reference>
          <reference field="6" count="1" selected="0">
            <x v="69"/>
          </reference>
          <reference field="7" count="1" selected="0">
            <x v="96"/>
          </reference>
          <reference field="10" count="1" selected="0">
            <x v="35"/>
          </reference>
          <reference field="13" count="1" selected="0">
            <x v="61"/>
          </reference>
          <reference field="14" count="1">
            <x v="50"/>
          </reference>
          <reference field="20" count="0" selected="0"/>
        </references>
      </pivotArea>
    </format>
    <format dxfId="408">
      <pivotArea dataOnly="0" labelOnly="1" outline="0" fieldPosition="0">
        <references count="8">
          <reference field="0" count="1" selected="0">
            <x v="94"/>
          </reference>
          <reference field="3" count="1" selected="0">
            <x v="0"/>
          </reference>
          <reference field="6" count="1" selected="0">
            <x v="70"/>
          </reference>
          <reference field="7" count="1" selected="0">
            <x v="76"/>
          </reference>
          <reference field="10" count="1" selected="0">
            <x v="35"/>
          </reference>
          <reference field="13" count="1" selected="0">
            <x v="62"/>
          </reference>
          <reference field="14" count="1">
            <x v="51"/>
          </reference>
          <reference field="20" count="0" selected="0"/>
        </references>
      </pivotArea>
    </format>
    <format dxfId="407">
      <pivotArea dataOnly="0" labelOnly="1" outline="0" fieldPosition="0">
        <references count="8">
          <reference field="0" count="1" selected="0">
            <x v="95"/>
          </reference>
          <reference field="3" count="1" selected="0">
            <x v="6"/>
          </reference>
          <reference field="6" count="1" selected="0">
            <x v="109"/>
          </reference>
          <reference field="7" count="1" selected="0">
            <x v="127"/>
          </reference>
          <reference field="10" count="1" selected="0">
            <x v="56"/>
          </reference>
          <reference field="13" count="1" selected="0">
            <x v="77"/>
          </reference>
          <reference field="14" count="1">
            <x v="47"/>
          </reference>
          <reference field="20" count="0" selected="0"/>
        </references>
      </pivotArea>
    </format>
    <format dxfId="406">
      <pivotArea dataOnly="0" labelOnly="1" outline="0" fieldPosition="0">
        <references count="8">
          <reference field="0" count="1" selected="0">
            <x v="96"/>
          </reference>
          <reference field="3" count="1" selected="0">
            <x v="6"/>
          </reference>
          <reference field="6" count="1" selected="0">
            <x v="111"/>
          </reference>
          <reference field="7" count="1" selected="0">
            <x v="138"/>
          </reference>
          <reference field="10" count="1" selected="0">
            <x v="53"/>
          </reference>
          <reference field="13" count="1" selected="0">
            <x v="20"/>
          </reference>
          <reference field="14" count="1">
            <x v="78"/>
          </reference>
          <reference field="20" count="0" selected="0"/>
        </references>
      </pivotArea>
    </format>
    <format dxfId="405">
      <pivotArea dataOnly="0" labelOnly="1" outline="0" fieldPosition="0">
        <references count="8">
          <reference field="0" count="1" selected="0">
            <x v="97"/>
          </reference>
          <reference field="3" count="1" selected="0">
            <x v="6"/>
          </reference>
          <reference field="6" count="1" selected="0">
            <x v="107"/>
          </reference>
          <reference field="7" count="1" selected="0">
            <x v="152"/>
          </reference>
          <reference field="10" count="1" selected="0">
            <x v="55"/>
          </reference>
          <reference field="13" count="1" selected="0">
            <x v="13"/>
          </reference>
          <reference field="14" count="1">
            <x v="81"/>
          </reference>
          <reference field="20" count="0" selected="0"/>
        </references>
      </pivotArea>
    </format>
    <format dxfId="404">
      <pivotArea dataOnly="0" labelOnly="1" outline="0" fieldPosition="0">
        <references count="8">
          <reference field="0" count="1" selected="0">
            <x v="98"/>
          </reference>
          <reference field="3" count="1" selected="0">
            <x v="6"/>
          </reference>
          <reference field="6" count="1" selected="0">
            <x v="119"/>
          </reference>
          <reference field="7" count="1" selected="0">
            <x v="144"/>
          </reference>
          <reference field="10" count="1" selected="0">
            <x v="54"/>
          </reference>
          <reference field="13" count="1" selected="0">
            <x v="28"/>
          </reference>
          <reference field="14" count="1">
            <x v="69"/>
          </reference>
          <reference field="20" count="0" selected="0"/>
        </references>
      </pivotArea>
    </format>
    <format dxfId="403">
      <pivotArea dataOnly="0" labelOnly="1" outline="0" fieldPosition="0">
        <references count="8">
          <reference field="0" count="1" selected="0">
            <x v="99"/>
          </reference>
          <reference field="3" count="1" selected="0">
            <x v="6"/>
          </reference>
          <reference field="6" count="1" selected="0">
            <x v="129"/>
          </reference>
          <reference field="7" count="1" selected="0">
            <x v="128"/>
          </reference>
          <reference field="10" count="1" selected="0">
            <x v="56"/>
          </reference>
          <reference field="13" count="1" selected="0">
            <x v="41"/>
          </reference>
          <reference field="14" count="1">
            <x v="54"/>
          </reference>
          <reference field="20" count="0" selected="0"/>
        </references>
      </pivotArea>
    </format>
    <format dxfId="402">
      <pivotArea dataOnly="0" labelOnly="1" outline="0" fieldPosition="0">
        <references count="8">
          <reference field="0" count="1" selected="0">
            <x v="100"/>
          </reference>
          <reference field="3" count="1" selected="0">
            <x v="6"/>
          </reference>
          <reference field="6" count="1" selected="0">
            <x v="127"/>
          </reference>
          <reference field="7" count="1" selected="0">
            <x v="141"/>
          </reference>
          <reference field="10" count="1" selected="0">
            <x v="53"/>
          </reference>
          <reference field="13" count="1" selected="0">
            <x v="32"/>
          </reference>
          <reference field="14" count="1">
            <x v="64"/>
          </reference>
          <reference field="20" count="0" selected="0"/>
        </references>
      </pivotArea>
    </format>
    <format dxfId="401">
      <pivotArea dataOnly="0" labelOnly="1" outline="0" fieldPosition="0">
        <references count="8">
          <reference field="0" count="1" selected="0">
            <x v="101"/>
          </reference>
          <reference field="3" count="1" selected="0">
            <x v="6"/>
          </reference>
          <reference field="6" count="1" selected="0">
            <x v="125"/>
          </reference>
          <reference field="7" count="1" selected="0">
            <x v="154"/>
          </reference>
          <reference field="10" count="1" selected="0">
            <x v="55"/>
          </reference>
          <reference field="13" count="1" selected="0">
            <x v="37"/>
          </reference>
          <reference field="14" count="1">
            <x v="59"/>
          </reference>
          <reference field="20" count="0" selected="0"/>
        </references>
      </pivotArea>
    </format>
    <format dxfId="400">
      <pivotArea dataOnly="0" labelOnly="1" outline="0" fieldPosition="0">
        <references count="8">
          <reference field="0" count="1" selected="0">
            <x v="102"/>
          </reference>
          <reference field="3" count="1" selected="0">
            <x v="6"/>
          </reference>
          <reference field="6" count="1" selected="0">
            <x v="141"/>
          </reference>
          <reference field="7" count="1" selected="0">
            <x v="136"/>
          </reference>
          <reference field="10" count="1" selected="0">
            <x v="54"/>
          </reference>
          <reference field="13" count="1" selected="0">
            <x v="45"/>
          </reference>
          <reference field="14" count="1">
            <x v="55"/>
          </reference>
          <reference field="20" count="0" selected="0"/>
        </references>
      </pivotArea>
    </format>
    <format dxfId="399">
      <pivotArea dataOnly="0" labelOnly="1" outline="0" fieldPosition="0">
        <references count="8">
          <reference field="0" count="1" selected="0">
            <x v="103"/>
          </reference>
          <reference field="3" count="1" selected="0">
            <x v="6"/>
          </reference>
          <reference field="6" count="1" selected="0">
            <x v="139"/>
          </reference>
          <reference field="7" count="1" selected="0">
            <x v="148"/>
          </reference>
          <reference field="10" count="1" selected="0">
            <x v="54"/>
          </reference>
          <reference field="13" count="1" selected="0">
            <x v="39"/>
          </reference>
          <reference field="14" count="1">
            <x v="58"/>
          </reference>
          <reference field="20" count="0" selected="0"/>
        </references>
      </pivotArea>
    </format>
    <format dxfId="398">
      <pivotArea dataOnly="0" labelOnly="1" outline="0" fieldPosition="0">
        <references count="8">
          <reference field="0" count="1" selected="0">
            <x v="104"/>
          </reference>
          <reference field="3" count="1" selected="0">
            <x v="6"/>
          </reference>
          <reference field="6" count="1" selected="0">
            <x v="147"/>
          </reference>
          <reference field="7" count="1" selected="0">
            <x v="131"/>
          </reference>
          <reference field="10" count="1" selected="0">
            <x v="57"/>
          </reference>
          <reference field="13" count="1" selected="0">
            <x v="36"/>
          </reference>
          <reference field="14" count="1">
            <x v="57"/>
          </reference>
          <reference field="20" count="0" selected="0"/>
        </references>
      </pivotArea>
    </format>
    <format dxfId="397">
      <pivotArea dataOnly="0" labelOnly="1" outline="0" fieldPosition="0">
        <references count="8">
          <reference field="0" count="1" selected="0">
            <x v="105"/>
          </reference>
          <reference field="3" count="1" selected="0">
            <x v="6"/>
          </reference>
          <reference field="6" count="1" selected="0">
            <x v="145"/>
          </reference>
          <reference field="7" count="1" selected="0">
            <x v="142"/>
          </reference>
          <reference field="10" count="1" selected="0">
            <x v="53"/>
          </reference>
          <reference field="13" count="1" selected="0">
            <x v="42"/>
          </reference>
          <reference field="14" count="1">
            <x v="55"/>
          </reference>
          <reference field="20" count="0" selected="0"/>
        </references>
      </pivotArea>
    </format>
    <format dxfId="396">
      <pivotArea dataOnly="0" labelOnly="1" outline="0" fieldPosition="0">
        <references count="8">
          <reference field="0" count="1" selected="0">
            <x v="106"/>
          </reference>
          <reference field="3" count="1" selected="0">
            <x v="6"/>
          </reference>
          <reference field="6" count="1" selected="0">
            <x v="144"/>
          </reference>
          <reference field="7" count="1" selected="0">
            <x v="155"/>
          </reference>
          <reference field="10" count="1" selected="0">
            <x v="55"/>
          </reference>
          <reference field="13" count="1" selected="0">
            <x v="46"/>
          </reference>
          <reference field="14" count="1">
            <x v="57"/>
          </reference>
          <reference field="20" count="0" selected="0"/>
        </references>
      </pivotArea>
    </format>
    <format dxfId="395">
      <pivotArea dataOnly="0" labelOnly="1" outline="0" fieldPosition="0">
        <references count="8">
          <reference field="0" count="1" selected="0">
            <x v="107"/>
          </reference>
          <reference field="3" count="1" selected="0">
            <x v="6"/>
          </reference>
          <reference field="6" count="1" selected="0">
            <x v="79"/>
          </reference>
          <reference field="7" count="1" selected="0">
            <x v="85"/>
          </reference>
          <reference field="10" count="1" selected="0">
            <x v="48"/>
          </reference>
          <reference field="13" count="1" selected="0">
            <x v="119"/>
          </reference>
          <reference field="14" count="1">
            <x v="14"/>
          </reference>
          <reference field="20" count="0" selected="0"/>
        </references>
      </pivotArea>
    </format>
    <format dxfId="394">
      <pivotArea dataOnly="0" labelOnly="1" outline="0" fieldPosition="0">
        <references count="8">
          <reference field="0" count="1" selected="0">
            <x v="108"/>
          </reference>
          <reference field="3" count="1" selected="0">
            <x v="6"/>
          </reference>
          <reference field="6" count="1" selected="0">
            <x v="78"/>
          </reference>
          <reference field="7" count="1" selected="0">
            <x v="105"/>
          </reference>
          <reference field="10" count="1" selected="0">
            <x v="50"/>
          </reference>
          <reference field="13" count="1" selected="0">
            <x v="107"/>
          </reference>
          <reference field="14" count="1">
            <x v="19"/>
          </reference>
          <reference field="20" count="0" selected="0"/>
        </references>
      </pivotArea>
    </format>
    <format dxfId="393">
      <pivotArea dataOnly="0" labelOnly="1" outline="0" fieldPosition="0">
        <references count="8">
          <reference field="0" count="1" selected="0">
            <x v="109"/>
          </reference>
          <reference field="3" count="1" selected="0">
            <x v="6"/>
          </reference>
          <reference field="6" count="1" selected="0">
            <x v="81"/>
          </reference>
          <reference field="7" count="1" selected="0">
            <x v="117"/>
          </reference>
          <reference field="10" count="1" selected="0">
            <x v="51"/>
          </reference>
          <reference field="13" count="1" selected="0">
            <x v="76"/>
          </reference>
          <reference field="14" count="1">
            <x v="40"/>
          </reference>
          <reference field="20" count="0" selected="0"/>
        </references>
      </pivotArea>
    </format>
    <format dxfId="392">
      <pivotArea dataOnly="0" labelOnly="1" outline="0" fieldPosition="0">
        <references count="8">
          <reference field="0" count="1" selected="0">
            <x v="110"/>
          </reference>
          <reference field="3" count="1" selected="0">
            <x v="6"/>
          </reference>
          <reference field="6" count="1" selected="0">
            <x v="89"/>
          </reference>
          <reference field="7" count="1" selected="0">
            <x v="93"/>
          </reference>
          <reference field="10" count="1" selected="0">
            <x v="49"/>
          </reference>
          <reference field="13" count="1" selected="0">
            <x v="106"/>
          </reference>
          <reference field="14" count="1">
            <x v="19"/>
          </reference>
          <reference field="20" count="0" selected="0"/>
        </references>
      </pivotArea>
    </format>
    <format dxfId="391">
      <pivotArea dataOnly="0" labelOnly="1" outline="0" fieldPosition="0">
        <references count="8">
          <reference field="0" count="1" selected="0">
            <x v="111"/>
          </reference>
          <reference field="3" count="1" selected="0">
            <x v="6"/>
          </reference>
          <reference field="6" count="1" selected="0">
            <x v="87"/>
          </reference>
          <reference field="7" count="1" selected="0">
            <x v="110"/>
          </reference>
          <reference field="10" count="1" selected="0">
            <x v="52"/>
          </reference>
          <reference field="13" count="1" selected="0">
            <x v="59"/>
          </reference>
          <reference field="14" count="1">
            <x v="49"/>
          </reference>
          <reference field="20" count="0" selected="0"/>
        </references>
      </pivotArea>
    </format>
    <format dxfId="390">
      <pivotArea dataOnly="0" labelOnly="1" outline="0" fieldPosition="0">
        <references count="8">
          <reference field="0" count="1" selected="0">
            <x v="112"/>
          </reference>
          <reference field="3" count="1" selected="0">
            <x v="6"/>
          </reference>
          <reference field="6" count="1" selected="0">
            <x v="91"/>
          </reference>
          <reference field="7" count="1" selected="0">
            <x v="80"/>
          </reference>
          <reference field="10" count="1" selected="0">
            <x v="49"/>
          </reference>
          <reference field="13" count="1" selected="0">
            <x v="105"/>
          </reference>
          <reference field="14" count="1">
            <x v="17"/>
          </reference>
          <reference field="20" count="0" selected="0"/>
        </references>
      </pivotArea>
    </format>
    <format dxfId="389">
      <pivotArea dataOnly="0" labelOnly="1" outline="0" fieldPosition="0">
        <references count="8">
          <reference field="0" count="1" selected="0">
            <x v="113"/>
          </reference>
          <reference field="3" count="1" selected="0">
            <x v="6"/>
          </reference>
          <reference field="6" count="1" selected="0">
            <x v="95"/>
          </reference>
          <reference field="7" count="1" selected="0">
            <x v="100"/>
          </reference>
          <reference field="10" count="1" selected="0">
            <x v="50"/>
          </reference>
          <reference field="13" count="1" selected="0">
            <x v="66"/>
          </reference>
          <reference field="14" count="1">
            <x v="45"/>
          </reference>
          <reference field="20" count="0" selected="0"/>
        </references>
      </pivotArea>
    </format>
    <format dxfId="388">
      <pivotArea dataOnly="0" labelOnly="1" outline="0" fieldPosition="0">
        <references count="8">
          <reference field="0" count="1" selected="0">
            <x v="114"/>
          </reference>
          <reference field="3" count="1" selected="0">
            <x v="6"/>
          </reference>
          <reference field="6" count="1" selected="0">
            <x v="97"/>
          </reference>
          <reference field="7" count="1" selected="0">
            <x v="118"/>
          </reference>
          <reference field="10" count="1" selected="0">
            <x v="56"/>
          </reference>
          <reference field="13" count="1" selected="0">
            <x v="86"/>
          </reference>
          <reference field="14" count="1">
            <x v="34"/>
          </reference>
          <reference field="20" count="0" selected="0"/>
        </references>
      </pivotArea>
    </format>
    <format dxfId="387">
      <pivotArea dataOnly="0" labelOnly="1" outline="0" fieldPosition="0">
        <references count="8">
          <reference field="0" count="1" selected="0">
            <x v="115"/>
          </reference>
          <reference field="3" count="1" selected="0">
            <x v="6"/>
          </reference>
          <reference field="6" count="1" selected="0">
            <x v="100"/>
          </reference>
          <reference field="7" count="1" selected="0">
            <x v="92"/>
          </reference>
          <reference field="10" count="1" selected="0">
            <x v="49"/>
          </reference>
          <reference field="13" count="1" selected="0">
            <x v="60"/>
          </reference>
          <reference field="14" count="1">
            <x v="48"/>
          </reference>
          <reference field="20" count="0" selected="0"/>
        </references>
      </pivotArea>
    </format>
    <format dxfId="386">
      <pivotArea dataOnly="0" labelOnly="1" outline="0" fieldPosition="0">
        <references count="8">
          <reference field="0" count="1" selected="0">
            <x v="116"/>
          </reference>
          <reference field="3" count="1" selected="0">
            <x v="6"/>
          </reference>
          <reference field="6" count="1" selected="0">
            <x v="101"/>
          </reference>
          <reference field="7" count="1" selected="0">
            <x v="111"/>
          </reference>
          <reference field="10" count="1" selected="0">
            <x v="52"/>
          </reference>
          <reference field="13" count="1" selected="0">
            <x v="40"/>
          </reference>
          <reference field="14" count="1">
            <x v="60"/>
          </reference>
          <reference field="20" count="0" selected="0"/>
        </references>
      </pivotArea>
    </format>
    <format dxfId="385">
      <pivotArea dataOnly="0" labelOnly="1" outline="0" fieldPosition="0">
        <references count="8">
          <reference field="0" count="1" selected="0">
            <x v="117"/>
          </reference>
          <reference field="3" count="1" selected="0">
            <x v="6"/>
          </reference>
          <reference field="6" count="1" selected="0">
            <x v="116"/>
          </reference>
          <reference field="7" count="1" selected="0">
            <x v="79"/>
          </reference>
          <reference field="10" count="1" selected="0">
            <x v="52"/>
          </reference>
          <reference field="13" count="1" selected="0">
            <x v="117"/>
          </reference>
          <reference field="14" count="1">
            <x v="18"/>
          </reference>
          <reference field="20" count="0" selected="0"/>
        </references>
      </pivotArea>
    </format>
    <format dxfId="384">
      <pivotArea dataOnly="0" labelOnly="1" outline="0" fieldPosition="0">
        <references count="8">
          <reference field="0" count="1" selected="0">
            <x v="118"/>
          </reference>
          <reference field="3" count="1" selected="0">
            <x v="6"/>
          </reference>
          <reference field="6" count="1" selected="0">
            <x v="114"/>
          </reference>
          <reference field="7" count="1" selected="0">
            <x v="104"/>
          </reference>
          <reference field="10" count="1" selected="0">
            <x v="52"/>
          </reference>
          <reference field="13" count="1" selected="0">
            <x v="42"/>
          </reference>
          <reference field="14" count="1">
            <x v="59"/>
          </reference>
          <reference field="20" count="0" selected="0"/>
        </references>
      </pivotArea>
    </format>
    <format dxfId="383">
      <pivotArea dataOnly="0" labelOnly="1" outline="0" fieldPosition="0">
        <references count="8">
          <reference field="0" count="1" selected="0">
            <x v="119"/>
          </reference>
          <reference field="3" count="1" selected="0">
            <x v="6"/>
          </reference>
          <reference field="6" count="1" selected="0">
            <x v="116"/>
          </reference>
          <reference field="7" count="1" selected="0">
            <x v="122"/>
          </reference>
          <reference field="10" count="1" selected="0">
            <x v="57"/>
          </reference>
          <reference field="13" count="1" selected="0">
            <x v="51"/>
          </reference>
          <reference field="14" count="1">
            <x v="53"/>
          </reference>
          <reference field="20" count="0" selected="0"/>
        </references>
      </pivotArea>
    </format>
    <format dxfId="382">
      <pivotArea dataOnly="0" labelOnly="1" outline="0" fieldPosition="0">
        <references count="8">
          <reference field="0" count="1" selected="0">
            <x v="120"/>
          </reference>
          <reference field="3" count="1" selected="0">
            <x v="5"/>
          </reference>
          <reference field="6" count="1" selected="0">
            <x v="8"/>
          </reference>
          <reference field="7" count="1" selected="0">
            <x v="40"/>
          </reference>
          <reference field="10" count="1" selected="0">
            <x v="72"/>
          </reference>
          <reference field="13" count="1" selected="0">
            <x v="75"/>
          </reference>
          <reference field="14" count="1">
            <x v="48"/>
          </reference>
          <reference field="20" count="0" selected="0"/>
        </references>
      </pivotArea>
    </format>
    <format dxfId="381">
      <pivotArea dataOnly="0" labelOnly="1" outline="0" fieldPosition="0">
        <references count="8">
          <reference field="0" count="1" selected="0">
            <x v="121"/>
          </reference>
          <reference field="3" count="1" selected="0">
            <x v="5"/>
          </reference>
          <reference field="6" count="1" selected="0">
            <x v="10"/>
          </reference>
          <reference field="7" count="1" selected="0">
            <x v="21"/>
          </reference>
          <reference field="10" count="1" selected="0">
            <x v="71"/>
          </reference>
          <reference field="13" count="1" selected="0">
            <x v="76"/>
          </reference>
          <reference field="14" count="1">
            <x v="53"/>
          </reference>
          <reference field="20" count="0" selected="0"/>
        </references>
      </pivotArea>
    </format>
    <format dxfId="380">
      <pivotArea dataOnly="0" labelOnly="1" outline="0" fieldPosition="0">
        <references count="8">
          <reference field="0" count="1" selected="0">
            <x v="122"/>
          </reference>
          <reference field="3" count="1" selected="0">
            <x v="5"/>
          </reference>
          <reference field="6" count="1" selected="0">
            <x v="68"/>
          </reference>
          <reference field="7" count="1" selected="0">
            <x v="0"/>
          </reference>
          <reference field="10" count="1" selected="0">
            <x v="59"/>
          </reference>
          <reference field="13" count="1" selected="0">
            <x v="10"/>
          </reference>
          <reference field="14" count="1">
            <x v="96"/>
          </reference>
          <reference field="20" count="0" selected="0"/>
        </references>
      </pivotArea>
    </format>
    <format dxfId="379">
      <pivotArea dataOnly="0" labelOnly="1" outline="0" fieldPosition="0">
        <references count="8">
          <reference field="0" count="1" selected="0">
            <x v="123"/>
          </reference>
          <reference field="3" count="1" selected="0">
            <x v="5"/>
          </reference>
          <reference field="6" count="1" selected="0">
            <x v="19"/>
          </reference>
          <reference field="7" count="1" selected="0">
            <x v="11"/>
          </reference>
          <reference field="10" count="1" selected="0">
            <x v="69"/>
          </reference>
          <reference field="13" count="1" selected="0">
            <x v="121"/>
          </reference>
          <reference field="14" count="1">
            <x v="1"/>
          </reference>
          <reference field="20" count="0" selected="0"/>
        </references>
      </pivotArea>
    </format>
    <format dxfId="378">
      <pivotArea dataOnly="0" labelOnly="1" outline="0" fieldPosition="0">
        <references count="8">
          <reference field="0" count="1" selected="0">
            <x v="124"/>
          </reference>
          <reference field="3" count="1" selected="0">
            <x v="5"/>
          </reference>
          <reference field="6" count="1" selected="0">
            <x v="41"/>
          </reference>
          <reference field="7" count="1" selected="0">
            <x v="63"/>
          </reference>
          <reference field="10" count="1" selected="0">
            <x v="67"/>
          </reference>
          <reference field="13" count="1" selected="0">
            <x v="113"/>
          </reference>
          <reference field="14" count="1">
            <x v="27"/>
          </reference>
          <reference field="20" count="0" selected="0"/>
        </references>
      </pivotArea>
    </format>
    <format dxfId="377">
      <pivotArea dataOnly="0" labelOnly="1" outline="0" fieldPosition="0">
        <references count="8">
          <reference field="0" count="1" selected="0">
            <x v="125"/>
          </reference>
          <reference field="3" count="1" selected="0">
            <x v="5"/>
          </reference>
          <reference field="6" count="1" selected="0">
            <x v="45"/>
          </reference>
          <reference field="7" count="1" selected="0">
            <x v="24"/>
          </reference>
          <reference field="10" count="1" selected="0">
            <x v="67"/>
          </reference>
          <reference field="13" count="1" selected="0">
            <x v="92"/>
          </reference>
          <reference field="14" count="1">
            <x v="40"/>
          </reference>
          <reference field="20" count="0" selected="0"/>
        </references>
      </pivotArea>
    </format>
    <format dxfId="376">
      <pivotArea dataOnly="0" labelOnly="1" outline="0" fieldPosition="0">
        <references count="8">
          <reference field="0" count="1" selected="0">
            <x v="126"/>
          </reference>
          <reference field="3" count="1" selected="0">
            <x v="5"/>
          </reference>
          <reference field="6" count="1" selected="0">
            <x v="35"/>
          </reference>
          <reference field="7" count="1" selected="0">
            <x v="15"/>
          </reference>
          <reference field="10" count="1" selected="0">
            <x v="68"/>
          </reference>
          <reference field="13" count="1" selected="0">
            <x v="79"/>
          </reference>
          <reference field="14" count="1">
            <x v="83"/>
          </reference>
          <reference field="20" count="0" selected="0"/>
        </references>
      </pivotArea>
    </format>
    <format dxfId="375">
      <pivotArea dataOnly="0" labelOnly="1" outline="0" fieldPosition="0">
        <references count="8">
          <reference field="0" count="1" selected="0">
            <x v="127"/>
          </reference>
          <reference field="3" count="1" selected="0">
            <x v="5"/>
          </reference>
          <reference field="6" count="1" selected="0">
            <x v="27"/>
          </reference>
          <reference field="7" count="1" selected="0">
            <x v="13"/>
          </reference>
          <reference field="10" count="1" selected="0">
            <x v="68"/>
          </reference>
          <reference field="13" count="1" selected="0">
            <x v="48"/>
          </reference>
          <reference field="14" count="1">
            <x v="91"/>
          </reference>
          <reference field="20" count="0" selected="0"/>
        </references>
      </pivotArea>
    </format>
    <format dxfId="374">
      <pivotArea dataOnly="0" labelOnly="1" outline="0" fieldPosition="0">
        <references count="8">
          <reference field="0" count="1" selected="0">
            <x v="128"/>
          </reference>
          <reference field="3" count="1" selected="0">
            <x v="5"/>
          </reference>
          <reference field="6" count="1" selected="0">
            <x v="28"/>
          </reference>
          <reference field="7" count="1" selected="0">
            <x v="37"/>
          </reference>
          <reference field="10" count="1" selected="0">
            <x v="70"/>
          </reference>
          <reference field="13" count="1" selected="0">
            <x v="82"/>
          </reference>
          <reference field="14" count="1">
            <x v="80"/>
          </reference>
          <reference field="20" count="0" selected="0"/>
        </references>
      </pivotArea>
    </format>
    <format dxfId="373">
      <pivotArea dataOnly="0" labelOnly="1" outline="0" fieldPosition="0">
        <references count="8">
          <reference field="0" count="1" selected="0">
            <x v="129"/>
          </reference>
          <reference field="3" count="1" selected="0">
            <x v="5"/>
          </reference>
          <reference field="6" count="1" selected="0">
            <x v="31"/>
          </reference>
          <reference field="7" count="1" selected="0">
            <x v="56"/>
          </reference>
          <reference field="10" count="1" selected="0">
            <x v="70"/>
          </reference>
          <reference field="13" count="1" selected="0">
            <x v="123"/>
          </reference>
          <reference field="14" count="1">
            <x v="20"/>
          </reference>
          <reference field="20" count="0" selected="0"/>
        </references>
      </pivotArea>
    </format>
    <format dxfId="372">
      <pivotArea dataOnly="0" labelOnly="1" outline="0" fieldPosition="0">
        <references count="8">
          <reference field="0" count="1" selected="0">
            <x v="130"/>
          </reference>
          <reference field="3" count="1" selected="0">
            <x v="5"/>
          </reference>
          <reference field="6" count="1" selected="0">
            <x v="14"/>
          </reference>
          <reference field="7" count="1" selected="0">
            <x v="17"/>
          </reference>
          <reference field="10" count="1" selected="0">
            <x v="69"/>
          </reference>
          <reference field="13" count="1" selected="0">
            <x v="125"/>
          </reference>
          <reference field="14" count="1">
            <x v="8"/>
          </reference>
          <reference field="20" count="0" selected="0"/>
        </references>
      </pivotArea>
    </format>
    <format dxfId="371">
      <pivotArea dataOnly="0" labelOnly="1" outline="0" fieldPosition="0">
        <references count="8">
          <reference field="0" count="1" selected="0">
            <x v="131"/>
          </reference>
          <reference field="3" count="1" selected="0">
            <x v="5"/>
          </reference>
          <reference field="6" count="1" selected="0">
            <x v="21"/>
          </reference>
          <reference field="7" count="1" selected="0">
            <x v="19"/>
          </reference>
          <reference field="10" count="1" selected="0">
            <x v="58"/>
          </reference>
          <reference field="13" count="1" selected="0">
            <x v="80"/>
          </reference>
          <reference field="14" count="1">
            <x v="76"/>
          </reference>
          <reference field="20" count="0" selected="0"/>
        </references>
      </pivotArea>
    </format>
    <format dxfId="370">
      <pivotArea dataOnly="0" labelOnly="1" outline="0" fieldPosition="0">
        <references count="8">
          <reference field="0" count="1" selected="0">
            <x v="132"/>
          </reference>
          <reference field="3" count="1" selected="0">
            <x v="5"/>
          </reference>
          <reference field="6" count="1" selected="0">
            <x v="163"/>
          </reference>
          <reference field="7" count="1" selected="0">
            <x v="2"/>
          </reference>
          <reference field="10" count="1" selected="0">
            <x v="64"/>
          </reference>
          <reference field="13" count="1" selected="0">
            <x v="47"/>
          </reference>
          <reference field="14" count="1">
            <x v="101"/>
          </reference>
          <reference field="20" count="0" selected="0"/>
        </references>
      </pivotArea>
    </format>
    <format dxfId="369">
      <pivotArea dataOnly="0" labelOnly="1" outline="0" fieldPosition="0">
        <references count="8">
          <reference field="0" count="1" selected="0">
            <x v="133"/>
          </reference>
          <reference field="3" count="1" selected="0">
            <x v="5"/>
          </reference>
          <reference field="6" count="1" selected="0">
            <x v="162"/>
          </reference>
          <reference field="7" count="1" selected="0">
            <x v="9"/>
          </reference>
          <reference field="10" count="1" selected="0">
            <x v="65"/>
          </reference>
          <reference field="13" count="1" selected="0">
            <x v="30"/>
          </reference>
          <reference field="14" count="1">
            <x v="92"/>
          </reference>
          <reference field="20" count="0" selected="0"/>
        </references>
      </pivotArea>
    </format>
    <format dxfId="368">
      <pivotArea dataOnly="0" labelOnly="1" outline="0" fieldPosition="0">
        <references count="8">
          <reference field="0" count="1" selected="0">
            <x v="134"/>
          </reference>
          <reference field="3" count="1" selected="0">
            <x v="5"/>
          </reference>
          <reference field="6" count="1" selected="0">
            <x v="136"/>
          </reference>
          <reference field="7" count="1" selected="0">
            <x v="6"/>
          </reference>
          <reference field="10" count="1" selected="0">
            <x v="66"/>
          </reference>
          <reference field="13" count="1" selected="0">
            <x v="39"/>
          </reference>
          <reference field="14" count="1">
            <x v="94"/>
          </reference>
          <reference field="20" count="0" selected="0"/>
        </references>
      </pivotArea>
    </format>
    <format dxfId="367">
      <pivotArea dataOnly="0" labelOnly="1" outline="0" fieldPosition="0">
        <references count="8">
          <reference field="0" count="1" selected="0">
            <x v="135"/>
          </reference>
          <reference field="3" count="1" selected="0">
            <x v="5"/>
          </reference>
          <reference field="6" count="1" selected="0">
            <x v="54"/>
          </reference>
          <reference field="7" count="1" selected="0">
            <x v="164"/>
          </reference>
          <reference field="10" count="1" selected="0">
            <x v="60"/>
          </reference>
          <reference field="13" count="1" selected="0">
            <x v="121"/>
          </reference>
          <reference field="14" count="1">
            <x v="0"/>
          </reference>
          <reference field="20" count="0" selected="0"/>
        </references>
      </pivotArea>
    </format>
    <format dxfId="366">
      <pivotArea dataOnly="0" labelOnly="1" outline="0" fieldPosition="0">
        <references count="8">
          <reference field="0" count="1" selected="0">
            <x v="136"/>
          </reference>
          <reference field="3" count="1" selected="0">
            <x v="5"/>
          </reference>
          <reference field="6" count="1" selected="0">
            <x v="160"/>
          </reference>
          <reference field="7" count="1" selected="0">
            <x v="8"/>
          </reference>
          <reference field="10" count="1" selected="0">
            <x v="62"/>
          </reference>
          <reference field="13" count="1" selected="0">
            <x v="19"/>
          </reference>
          <reference field="14" count="1">
            <x v="6"/>
          </reference>
          <reference field="20" count="0" selected="0"/>
        </references>
      </pivotArea>
    </format>
    <format dxfId="365">
      <pivotArea dataOnly="0" labelOnly="1" outline="0" fieldPosition="0">
        <references count="8">
          <reference field="0" count="1" selected="0">
            <x v="137"/>
          </reference>
          <reference field="3" count="1" selected="0">
            <x v="5"/>
          </reference>
          <reference field="6" count="1" selected="0">
            <x v="153"/>
          </reference>
          <reference field="7" count="1" selected="0">
            <x v="162"/>
          </reference>
          <reference field="10" count="1" selected="0">
            <x v="61"/>
          </reference>
          <reference field="13" count="1" selected="0">
            <x v="17"/>
          </reference>
          <reference field="14" count="1">
            <x v="11"/>
          </reference>
          <reference field="20" count="0" selected="0"/>
        </references>
      </pivotArea>
    </format>
    <format dxfId="364">
      <pivotArea dataOnly="0" labelOnly="1" outline="0" fieldPosition="0">
        <references count="8">
          <reference field="0" count="1" selected="0">
            <x v="138"/>
          </reference>
          <reference field="3" count="1" selected="0">
            <x v="5"/>
          </reference>
          <reference field="6" count="1" selected="0">
            <x v="130"/>
          </reference>
          <reference field="7" count="1" selected="0">
            <x v="161"/>
          </reference>
          <reference field="10" count="1" selected="0">
            <x v="61"/>
          </reference>
          <reference field="13" count="1" selected="0">
            <x v="16"/>
          </reference>
          <reference field="14" count="1">
            <x v="16"/>
          </reference>
          <reference field="20" count="0" selected="0"/>
        </references>
      </pivotArea>
    </format>
    <format dxfId="363">
      <pivotArea dataOnly="0" labelOnly="1" outline="0" fieldPosition="0">
        <references count="8">
          <reference field="0" count="1" selected="0">
            <x v="139"/>
          </reference>
          <reference field="3" count="1" selected="0">
            <x v="5"/>
          </reference>
          <reference field="6" count="1" selected="0">
            <x v="149"/>
          </reference>
          <reference field="7" count="1" selected="0">
            <x v="165"/>
          </reference>
          <reference field="10" count="1" selected="0">
            <x v="63"/>
          </reference>
          <reference field="13" count="1" selected="0">
            <x v="33"/>
          </reference>
          <reference field="14" count="1">
            <x v="3"/>
          </reference>
          <reference field="20" count="0" selected="0"/>
        </references>
      </pivotArea>
    </format>
    <format dxfId="362">
      <pivotArea dataOnly="0" labelOnly="1" outline="0" fieldPosition="0">
        <references count="8">
          <reference field="0" count="1" selected="0">
            <x v="140"/>
          </reference>
          <reference field="3" count="1" selected="0">
            <x v="5"/>
          </reference>
          <reference field="6" count="1" selected="0">
            <x v="161"/>
          </reference>
          <reference field="7" count="1" selected="0">
            <x v="163"/>
          </reference>
          <reference field="10" count="1" selected="0">
            <x v="62"/>
          </reference>
          <reference field="13" count="1" selected="0">
            <x v="11"/>
          </reference>
          <reference field="14" count="1">
            <x v="80"/>
          </reference>
          <reference field="20" count="0" selected="0"/>
        </references>
      </pivotArea>
    </format>
    <format dxfId="361">
      <pivotArea dataOnly="0" labelOnly="1" outline="0" fieldPosition="0">
        <references count="8">
          <reference field="0" count="1" selected="0">
            <x v="141"/>
          </reference>
          <reference field="3" count="1" selected="0">
            <x v="7"/>
          </reference>
          <reference field="6" count="1" selected="0">
            <x v="112"/>
          </reference>
          <reference field="7" count="1" selected="0">
            <x v="126"/>
          </reference>
          <reference field="10" count="1" selected="0">
            <x v="73"/>
          </reference>
          <reference field="13" count="1" selected="0">
            <x v="91"/>
          </reference>
          <reference field="14" count="1">
            <x v="26"/>
          </reference>
          <reference field="20" count="0" selected="0"/>
        </references>
      </pivotArea>
    </format>
    <format dxfId="360">
      <pivotArea dataOnly="0" labelOnly="1" outline="0" fieldPosition="0">
        <references count="8">
          <reference field="0" count="1" selected="0">
            <x v="142"/>
          </reference>
          <reference field="3" count="1" selected="0">
            <x v="7"/>
          </reference>
          <reference field="6" count="1" selected="0">
            <x v="110"/>
          </reference>
          <reference field="7" count="1" selected="0">
            <x v="139"/>
          </reference>
          <reference field="10" count="1" selected="0">
            <x v="77"/>
          </reference>
          <reference field="13" count="1" selected="0">
            <x v="69"/>
          </reference>
          <reference field="14" count="1">
            <x v="38"/>
          </reference>
          <reference field="20" count="0" selected="0"/>
        </references>
      </pivotArea>
    </format>
    <format dxfId="359">
      <pivotArea dataOnly="0" labelOnly="1" outline="0" fieldPosition="0">
        <references count="8">
          <reference field="0" count="1" selected="0">
            <x v="143"/>
          </reference>
          <reference field="3" count="1" selected="0">
            <x v="7"/>
          </reference>
          <reference field="6" count="1" selected="0">
            <x v="108"/>
          </reference>
          <reference field="7" count="1" selected="0">
            <x v="151"/>
          </reference>
          <reference field="10" count="1" selected="0">
            <x v="77"/>
          </reference>
          <reference field="13" count="1" selected="0">
            <x v="65"/>
          </reference>
          <reference field="14" count="1">
            <x v="46"/>
          </reference>
          <reference field="20" count="0" selected="0"/>
        </references>
      </pivotArea>
    </format>
    <format dxfId="358">
      <pivotArea dataOnly="0" labelOnly="1" outline="0" fieldPosition="0">
        <references count="8">
          <reference field="0" count="1" selected="0">
            <x v="144"/>
          </reference>
          <reference field="3" count="1" selected="0">
            <x v="7"/>
          </reference>
          <reference field="6" count="1" selected="0">
            <x v="121"/>
          </reference>
          <reference field="7" count="1" selected="0">
            <x v="134"/>
          </reference>
          <reference field="10" count="1" selected="0">
            <x v="74"/>
          </reference>
          <reference field="13" count="1" selected="0">
            <x v="89"/>
          </reference>
          <reference field="14" count="1">
            <x v="29"/>
          </reference>
          <reference field="20" count="0" selected="0"/>
        </references>
      </pivotArea>
    </format>
    <format dxfId="357">
      <pivotArea dataOnly="0" labelOnly="1" outline="0" fieldPosition="0">
        <references count="8">
          <reference field="0" count="1" selected="0">
            <x v="145"/>
          </reference>
          <reference field="3" count="1" selected="0">
            <x v="7"/>
          </reference>
          <reference field="6" count="1" selected="0">
            <x v="120"/>
          </reference>
          <reference field="7" count="1" selected="0">
            <x v="145"/>
          </reference>
          <reference field="10" count="1" selected="0">
            <x v="76"/>
          </reference>
          <reference field="13" count="1" selected="0">
            <x v="58"/>
          </reference>
          <reference field="14" count="1">
            <x v="53"/>
          </reference>
          <reference field="20" count="0" selected="0"/>
        </references>
      </pivotArea>
    </format>
    <format dxfId="356">
      <pivotArea dataOnly="0" labelOnly="1" outline="0" fieldPosition="0">
        <references count="8">
          <reference field="0" count="1" selected="0">
            <x v="146"/>
          </reference>
          <reference field="3" count="1" selected="0">
            <x v="7"/>
          </reference>
          <reference field="6" count="1" selected="0">
            <x v="131"/>
          </reference>
          <reference field="7" count="1" selected="0">
            <x v="129"/>
          </reference>
          <reference field="10" count="1" selected="0">
            <x v="73"/>
          </reference>
          <reference field="13" count="1" selected="0">
            <x v="68"/>
          </reference>
          <reference field="14" count="1">
            <x v="41"/>
          </reference>
          <reference field="20" count="0" selected="0"/>
        </references>
      </pivotArea>
    </format>
    <format dxfId="355">
      <pivotArea dataOnly="0" labelOnly="1" outline="0" fieldPosition="0">
        <references count="8">
          <reference field="0" count="1" selected="0">
            <x v="147"/>
          </reference>
          <reference field="3" count="1" selected="0">
            <x v="7"/>
          </reference>
          <reference field="6" count="1" selected="0">
            <x v="128"/>
          </reference>
          <reference field="7" count="1" selected="0">
            <x v="140"/>
          </reference>
          <reference field="10" count="1" selected="0">
            <x v="74"/>
          </reference>
          <reference field="13" count="1" selected="0">
            <x v="85"/>
          </reference>
          <reference field="14" count="1">
            <x v="14"/>
          </reference>
          <reference field="20" count="0" selected="0"/>
        </references>
      </pivotArea>
    </format>
    <format dxfId="354">
      <pivotArea dataOnly="0" labelOnly="1" outline="0" fieldPosition="0">
        <references count="8">
          <reference field="0" count="1" selected="0">
            <x v="148"/>
          </reference>
          <reference field="3" count="1" selected="0">
            <x v="7"/>
          </reference>
          <reference field="6" count="1" selected="0">
            <x v="126"/>
          </reference>
          <reference field="7" count="1" selected="0">
            <x v="153"/>
          </reference>
          <reference field="10" count="1" selected="0">
            <x v="75"/>
          </reference>
          <reference field="13" count="1" selected="0">
            <x v="56"/>
          </reference>
          <reference field="14" count="1">
            <x v="54"/>
          </reference>
          <reference field="20" count="0" selected="0"/>
        </references>
      </pivotArea>
    </format>
    <format dxfId="353">
      <pivotArea dataOnly="0" labelOnly="1" outline="0" fieldPosition="0">
        <references count="8">
          <reference field="0" count="1" selected="0">
            <x v="149"/>
          </reference>
          <reference field="3" count="1" selected="0">
            <x v="7"/>
          </reference>
          <reference field="6" count="1" selected="0">
            <x v="141"/>
          </reference>
          <reference field="7" count="1" selected="0">
            <x v="135"/>
          </reference>
          <reference field="10" count="1" selected="0">
            <x v="74"/>
          </reference>
          <reference field="13" count="1" selected="0">
            <x v="64"/>
          </reference>
          <reference field="14" count="1">
            <x v="44"/>
          </reference>
          <reference field="20" count="0" selected="0"/>
        </references>
      </pivotArea>
    </format>
    <format dxfId="352">
      <pivotArea dataOnly="0" labelOnly="1" outline="0" fieldPosition="0">
        <references count="8">
          <reference field="0" count="1" selected="0">
            <x v="150"/>
          </reference>
          <reference field="3" count="1" selected="0">
            <x v="7"/>
          </reference>
          <reference field="6" count="1" selected="0">
            <x v="138"/>
          </reference>
          <reference field="7" count="1" selected="0">
            <x v="147"/>
          </reference>
          <reference field="10" count="1" selected="0">
            <x v="75"/>
          </reference>
          <reference field="13" count="1" selected="0">
            <x v="60"/>
          </reference>
          <reference field="14" count="1">
            <x v="47"/>
          </reference>
          <reference field="20" count="0" selected="0"/>
        </references>
      </pivotArea>
    </format>
    <format dxfId="351">
      <pivotArea dataOnly="0" labelOnly="1" outline="0" fieldPosition="0">
        <references count="8">
          <reference field="0" count="1" selected="0">
            <x v="151"/>
          </reference>
          <reference field="3" count="1" selected="0">
            <x v="7"/>
          </reference>
          <reference field="6" count="1" selected="0">
            <x v="148"/>
          </reference>
          <reference field="7" count="1" selected="0">
            <x v="130"/>
          </reference>
          <reference field="10" count="1" selected="0">
            <x v="73"/>
          </reference>
          <reference field="13" count="1" selected="0">
            <x v="72"/>
          </reference>
          <reference field="14" count="1">
            <x v="38"/>
          </reference>
          <reference field="20" count="0" selected="0"/>
        </references>
      </pivotArea>
    </format>
    <format dxfId="350">
      <pivotArea dataOnly="0" labelOnly="1" outline="0" fieldPosition="0">
        <references count="8">
          <reference field="0" count="1" selected="0">
            <x v="152"/>
          </reference>
          <reference field="3" count="1" selected="0">
            <x v="7"/>
          </reference>
          <reference field="6" count="1" selected="0">
            <x v="146"/>
          </reference>
          <reference field="7" count="1" selected="0">
            <x v="143"/>
          </reference>
          <reference field="10" count="1" selected="0">
            <x v="74"/>
          </reference>
          <reference field="13" count="1" selected="0">
            <x v="67"/>
          </reference>
          <reference field="14" count="1">
            <x v="43"/>
          </reference>
          <reference field="20" count="0" selected="0"/>
        </references>
      </pivotArea>
    </format>
    <format dxfId="349">
      <pivotArea dataOnly="0" labelOnly="1" outline="0" fieldPosition="0">
        <references count="8">
          <reference field="0" count="1" selected="0">
            <x v="154"/>
          </reference>
          <reference field="3" count="1" selected="0">
            <x v="7"/>
          </reference>
          <reference field="6" count="1" selected="0">
            <x v="76"/>
          </reference>
          <reference field="7" count="1" selected="0">
            <x v="83"/>
          </reference>
          <reference field="10" count="1" selected="0">
            <x v="69"/>
          </reference>
          <reference field="13" count="1" selected="0">
            <x v="94"/>
          </reference>
          <reference field="14" count="1">
            <x v="27"/>
          </reference>
          <reference field="20" count="0" selected="0"/>
        </references>
      </pivotArea>
    </format>
    <format dxfId="348">
      <pivotArea dataOnly="0" labelOnly="1" outline="0" fieldPosition="0">
        <references count="8">
          <reference field="0" count="1" selected="0">
            <x v="155"/>
          </reference>
          <reference field="3" count="1" selected="0">
            <x v="7"/>
          </reference>
          <reference field="6" count="1" selected="0">
            <x v="77"/>
          </reference>
          <reference field="7" count="1" selected="0">
            <x v="106"/>
          </reference>
          <reference field="10" count="1" selected="0">
            <x v="70"/>
          </reference>
          <reference field="13" count="1" selected="0">
            <x v="96"/>
          </reference>
          <reference field="14" count="1">
            <x v="30"/>
          </reference>
          <reference field="20" count="0" selected="0"/>
        </references>
      </pivotArea>
    </format>
    <format dxfId="347">
      <pivotArea dataOnly="0" labelOnly="1" outline="0" fieldPosition="0">
        <references count="8">
          <reference field="0" count="1" selected="0">
            <x v="156"/>
          </reference>
          <reference field="3" count="1" selected="0">
            <x v="7"/>
          </reference>
          <reference field="6" count="1" selected="0">
            <x v="80"/>
          </reference>
          <reference field="7" count="1" selected="0">
            <x v="119"/>
          </reference>
          <reference field="10" count="1" selected="0">
            <x v="72"/>
          </reference>
          <reference field="13" count="1" selected="0">
            <x v="95"/>
          </reference>
          <reference field="14" count="1">
            <x v="31"/>
          </reference>
          <reference field="20" count="0" selected="0"/>
        </references>
      </pivotArea>
    </format>
    <format dxfId="346">
      <pivotArea dataOnly="0" labelOnly="1" outline="0" fieldPosition="0">
        <references count="8">
          <reference field="0" count="1" selected="0">
            <x v="157"/>
          </reference>
          <reference field="3" count="1" selected="0">
            <x v="7"/>
          </reference>
          <reference field="6" count="1" selected="0">
            <x v="88"/>
          </reference>
          <reference field="7" count="1" selected="0">
            <x v="91"/>
          </reference>
          <reference field="10" count="1" selected="0">
            <x v="70"/>
          </reference>
          <reference field="13" count="1" selected="0">
            <x v="90"/>
          </reference>
          <reference field="14" count="1">
            <x v="33"/>
          </reference>
          <reference field="20" count="0" selected="0"/>
        </references>
      </pivotArea>
    </format>
    <format dxfId="345">
      <pivotArea dataOnly="0" labelOnly="1" outline="0" fieldPosition="0">
        <references count="8">
          <reference field="0" count="1" selected="0">
            <x v="158"/>
          </reference>
          <reference field="3" count="1" selected="0">
            <x v="7"/>
          </reference>
          <reference field="6" count="1" selected="0">
            <x v="90"/>
          </reference>
          <reference field="7" count="1" selected="0">
            <x v="112"/>
          </reference>
          <reference field="10" count="1" selected="0">
            <x v="71"/>
          </reference>
          <reference field="13" count="1" selected="0">
            <x v="120"/>
          </reference>
          <reference field="14" count="1">
            <x v="13"/>
          </reference>
          <reference field="20" count="0" selected="0"/>
        </references>
      </pivotArea>
    </format>
    <format dxfId="344">
      <pivotArea dataOnly="0" labelOnly="1" outline="0" fieldPosition="0">
        <references count="8">
          <reference field="0" count="1" selected="0">
            <x v="159"/>
          </reference>
          <reference field="3" count="1" selected="0">
            <x v="7"/>
          </reference>
          <reference field="6" count="1" selected="0">
            <x v="93"/>
          </reference>
          <reference field="7" count="1" selected="0">
            <x v="81"/>
          </reference>
          <reference field="10" count="1" selected="0">
            <x v="69"/>
          </reference>
          <reference field="13" count="1" selected="0">
            <x v="87"/>
          </reference>
          <reference field="14" count="1">
            <x v="35"/>
          </reference>
          <reference field="20" count="0" selected="0"/>
        </references>
      </pivotArea>
    </format>
    <format dxfId="343">
      <pivotArea dataOnly="0" labelOnly="1" outline="0" fieldPosition="0">
        <references count="8">
          <reference field="0" count="1" selected="0">
            <x v="160"/>
          </reference>
          <reference field="3" count="1" selected="0">
            <x v="7"/>
          </reference>
          <reference field="6" count="1" selected="0">
            <x v="96"/>
          </reference>
          <reference field="7" count="1" selected="0">
            <x v="103"/>
          </reference>
          <reference field="10" count="1" selected="0">
            <x v="71"/>
          </reference>
          <reference field="13" count="1" selected="0">
            <x v="100"/>
          </reference>
          <reference field="14" count="1">
            <x v="29"/>
          </reference>
          <reference field="20" count="0" selected="0"/>
        </references>
      </pivotArea>
    </format>
    <format dxfId="342">
      <pivotArea dataOnly="0" labelOnly="1" outline="0" fieldPosition="0">
        <references count="8">
          <reference field="0" count="1" selected="0">
            <x v="161"/>
          </reference>
          <reference field="3" count="1" selected="0">
            <x v="7"/>
          </reference>
          <reference field="6" count="1" selected="0">
            <x v="94"/>
          </reference>
          <reference field="7" count="1" selected="0">
            <x v="120"/>
          </reference>
          <reference field="10" count="1" selected="0">
            <x v="72"/>
          </reference>
          <reference field="13" count="1" selected="0">
            <x v="122"/>
          </reference>
          <reference field="14" count="1">
            <x v="12"/>
          </reference>
          <reference field="20" count="0" selected="0"/>
        </references>
      </pivotArea>
    </format>
    <format dxfId="341">
      <pivotArea dataOnly="0" labelOnly="1" outline="0" fieldPosition="0">
        <references count="8">
          <reference field="0" count="1" selected="0">
            <x v="162"/>
          </reference>
          <reference field="3" count="1" selected="0">
            <x v="7"/>
          </reference>
          <reference field="6" count="1" selected="0">
            <x v="102"/>
          </reference>
          <reference field="7" count="1" selected="0">
            <x v="90"/>
          </reference>
          <reference field="10" count="1" selected="0">
            <x v="69"/>
          </reference>
          <reference field="13" count="1" selected="0">
            <x v="78"/>
          </reference>
          <reference field="14" count="1">
            <x v="37"/>
          </reference>
          <reference field="20" count="0" selected="0"/>
        </references>
      </pivotArea>
    </format>
    <format dxfId="340">
      <pivotArea dataOnly="0" labelOnly="1" outline="0" fieldPosition="0">
        <references count="8">
          <reference field="0" count="1" selected="0">
            <x v="163"/>
          </reference>
          <reference field="3" count="1" selected="0">
            <x v="7"/>
          </reference>
          <reference field="6" count="1" selected="0">
            <x v="99"/>
          </reference>
          <reference field="7" count="1" selected="0">
            <x v="113"/>
          </reference>
          <reference field="10" count="1" selected="0">
            <x v="71"/>
          </reference>
          <reference field="13" count="1" selected="0">
            <x v="110"/>
          </reference>
          <reference field="14" count="1">
            <x v="21"/>
          </reference>
          <reference field="20" count="0" selected="0"/>
        </references>
      </pivotArea>
    </format>
    <format dxfId="339">
      <pivotArea dataOnly="0" labelOnly="1" outline="0" fieldPosition="0">
        <references count="8">
          <reference field="0" count="1" selected="0">
            <x v="164"/>
          </reference>
          <reference field="3" count="1" selected="0">
            <x v="7"/>
          </reference>
          <reference field="6" count="1" selected="0">
            <x v="113"/>
          </reference>
          <reference field="7" count="1" selected="0">
            <x v="78"/>
          </reference>
          <reference field="10" count="1" selected="0">
            <x v="68"/>
          </reference>
          <reference field="13" count="1" selected="0">
            <x v="73"/>
          </reference>
          <reference field="14" count="1">
            <x v="41"/>
          </reference>
          <reference field="20" count="0" selected="0"/>
        </references>
      </pivotArea>
    </format>
    <format dxfId="338">
      <pivotArea dataOnly="0" labelOnly="1" outline="0" fieldPosition="0">
        <references count="8">
          <reference field="0" count="1" selected="0">
            <x v="165"/>
          </reference>
          <reference field="3" count="1" selected="0">
            <x v="7"/>
          </reference>
          <reference field="6" count="1" selected="0">
            <x v="117"/>
          </reference>
          <reference field="7" count="1" selected="0">
            <x v="102"/>
          </reference>
          <reference field="10" count="1" selected="0">
            <x v="70"/>
          </reference>
          <reference field="13" count="1" selected="0">
            <x v="93"/>
          </reference>
          <reference field="14" count="1">
            <x v="28"/>
          </reference>
          <reference field="20" count="0" selected="0"/>
        </references>
      </pivotArea>
    </format>
    <format dxfId="337">
      <pivotArea dataOnly="0" labelOnly="1" outline="0" fieldPosition="0">
        <references count="8">
          <reference field="0" count="1" selected="0">
            <x v="166"/>
          </reference>
          <reference field="3" count="1" selected="0">
            <x v="7"/>
          </reference>
          <reference field="6" count="1" selected="0">
            <x v="115"/>
          </reference>
          <reference field="7" count="1" selected="0">
            <x v="121"/>
          </reference>
          <reference field="10" count="1" selected="0">
            <x v="72"/>
          </reference>
          <reference field="13" count="1" selected="0">
            <x v="102"/>
          </reference>
          <reference field="14" count="1">
            <x v="23"/>
          </reference>
          <reference field="20" count="0" selected="0"/>
        </references>
      </pivotArea>
    </format>
    <format dxfId="336">
      <pivotArea dataOnly="0" labelOnly="1" outline="0" fieldPosition="0">
        <references count="9">
          <reference field="0" count="1" selected="0">
            <x v="0"/>
          </reference>
          <reference field="3" count="1" selected="0">
            <x v="4"/>
          </reference>
          <reference field="6" count="1" selected="0">
            <x v="85"/>
          </reference>
          <reference field="7" count="1" selected="0">
            <x v="3"/>
          </reference>
          <reference field="10" count="1" selected="0">
            <x v="6"/>
          </reference>
          <reference field="13" count="1" selected="0">
            <x v="1"/>
          </reference>
          <reference field="14" count="1" selected="0">
            <x v="98"/>
          </reference>
          <reference field="16" count="1">
            <x v="71"/>
          </reference>
          <reference field="20" count="0" selected="0"/>
        </references>
      </pivotArea>
    </format>
    <format dxfId="335">
      <pivotArea dataOnly="0" labelOnly="1" outline="0" fieldPosition="0">
        <references count="9">
          <reference field="0" count="1" selected="0">
            <x v="1"/>
          </reference>
          <reference field="3" count="1" selected="0">
            <x v="4"/>
          </reference>
          <reference field="6" count="1" selected="0">
            <x v="92"/>
          </reference>
          <reference field="7" count="1" selected="0">
            <x v="12"/>
          </reference>
          <reference field="10" count="1" selected="0">
            <x v="9"/>
          </reference>
          <reference field="13" count="1" selected="0">
            <x v="84"/>
          </reference>
          <reference field="14" count="1" selected="0">
            <x v="55"/>
          </reference>
          <reference field="16" count="1">
            <x v="15"/>
          </reference>
          <reference field="20" count="0" selected="0"/>
        </references>
      </pivotArea>
    </format>
    <format dxfId="334">
      <pivotArea dataOnly="0" labelOnly="1" outline="0" fieldPosition="0">
        <references count="9">
          <reference field="0" count="1" selected="0">
            <x v="2"/>
          </reference>
          <reference field="3" count="1" selected="0">
            <x v="4"/>
          </reference>
          <reference field="6" count="1" selected="0">
            <x v="20"/>
          </reference>
          <reference field="7" count="1" selected="0">
            <x v="18"/>
          </reference>
          <reference field="10" count="1" selected="0">
            <x v="1"/>
          </reference>
          <reference field="13" count="1" selected="0">
            <x v="99"/>
          </reference>
          <reference field="14" count="1" selected="0">
            <x v="89"/>
          </reference>
          <reference field="16" count="1">
            <x v="55"/>
          </reference>
          <reference field="20" count="0" selected="0"/>
        </references>
      </pivotArea>
    </format>
    <format dxfId="333">
      <pivotArea dataOnly="0" labelOnly="1" outline="0" fieldPosition="0">
        <references count="9">
          <reference field="0" count="1" selected="0">
            <x v="3"/>
          </reference>
          <reference field="3" count="1" selected="0">
            <x v="4"/>
          </reference>
          <reference field="6" count="1" selected="0">
            <x v="32"/>
          </reference>
          <reference field="7" count="1" selected="0">
            <x v="55"/>
          </reference>
          <reference field="10" count="1" selected="0">
            <x v="2"/>
          </reference>
          <reference field="13" count="1" selected="0">
            <x v="146"/>
          </reference>
          <reference field="14" count="1" selected="0">
            <x v="102"/>
          </reference>
          <reference field="16" count="1">
            <x v="5"/>
          </reference>
          <reference field="20" count="0" selected="0"/>
        </references>
      </pivotArea>
    </format>
    <format dxfId="332">
      <pivotArea dataOnly="0" labelOnly="1" outline="0" fieldPosition="0">
        <references count="9">
          <reference field="0" count="1" selected="0">
            <x v="4"/>
          </reference>
          <reference field="3" count="1" selected="0">
            <x v="4"/>
          </reference>
          <reference field="6" count="1" selected="0">
            <x v="42"/>
          </reference>
          <reference field="7" count="1" selected="0">
            <x v="62"/>
          </reference>
          <reference field="10" count="1" selected="0">
            <x v="3"/>
          </reference>
          <reference field="13" count="1" selected="0">
            <x v="140"/>
          </reference>
          <reference field="14" count="1" selected="0">
            <x v="7"/>
          </reference>
          <reference field="16" count="1">
            <x v="52"/>
          </reference>
          <reference field="20" count="0" selected="0"/>
        </references>
      </pivotArea>
    </format>
    <format dxfId="331">
      <pivotArea dataOnly="0" labelOnly="1" outline="0" fieldPosition="0">
        <references count="9">
          <reference field="0" count="1" selected="0">
            <x v="5"/>
          </reference>
          <reference field="3" count="1" selected="0">
            <x v="4"/>
          </reference>
          <reference field="6" count="1" selected="0">
            <x v="43"/>
          </reference>
          <reference field="7" count="1" selected="0">
            <x v="27"/>
          </reference>
          <reference field="10" count="1" selected="0">
            <x v="3"/>
          </reference>
          <reference field="13" count="1" selected="0">
            <x v="120"/>
          </reference>
          <reference field="14" count="1" selected="0">
            <x v="46"/>
          </reference>
          <reference field="16" count="1">
            <x v="75"/>
          </reference>
          <reference field="20" count="0" selected="0"/>
        </references>
      </pivotArea>
    </format>
    <format dxfId="330">
      <pivotArea dataOnly="0" labelOnly="1" outline="0" fieldPosition="0">
        <references count="9">
          <reference field="0" count="1" selected="0">
            <x v="6"/>
          </reference>
          <reference field="3" count="1" selected="0">
            <x v="4"/>
          </reference>
          <reference field="6" count="1" selected="0">
            <x v="36"/>
          </reference>
          <reference field="7" count="1" selected="0">
            <x v="16"/>
          </reference>
          <reference field="10" count="1" selected="0">
            <x v="4"/>
          </reference>
          <reference field="13" count="1" selected="0">
            <x v="88"/>
          </reference>
          <reference field="14" count="1" selected="0">
            <x v="88"/>
          </reference>
          <reference field="16" count="1">
            <x v="77"/>
          </reference>
          <reference field="20" count="0" selected="0"/>
        </references>
      </pivotArea>
    </format>
    <format dxfId="329">
      <pivotArea dataOnly="0" labelOnly="1" outline="0" fieldPosition="0">
        <references count="9">
          <reference field="0" count="1" selected="0">
            <x v="7"/>
          </reference>
          <reference field="3" count="1" selected="0">
            <x v="4"/>
          </reference>
          <reference field="6" count="1" selected="0">
            <x v="26"/>
          </reference>
          <reference field="7" count="1" selected="0">
            <x v="14"/>
          </reference>
          <reference field="10" count="1" selected="0">
            <x v="4"/>
          </reference>
          <reference field="13" count="1" selected="0">
            <x v="76"/>
          </reference>
          <reference field="14" count="1" selected="0">
            <x v="93"/>
          </reference>
          <reference field="16" count="1">
            <x v="73"/>
          </reference>
          <reference field="20" count="0" selected="0"/>
        </references>
      </pivotArea>
    </format>
    <format dxfId="328">
      <pivotArea dataOnly="0" labelOnly="1" outline="0" fieldPosition="0">
        <references count="9">
          <reference field="0" count="1" selected="0">
            <x v="8"/>
          </reference>
          <reference field="3" count="1" selected="0">
            <x v="4"/>
          </reference>
          <reference field="6" count="1" selected="0">
            <x v="18"/>
          </reference>
          <reference field="7" count="1" selected="0">
            <x v="10"/>
          </reference>
          <reference field="10" count="1" selected="0">
            <x v="5"/>
          </reference>
          <reference field="13" count="1" selected="0">
            <x v="12"/>
          </reference>
          <reference field="14" count="1" selected="0">
            <x v="86"/>
          </reference>
          <reference field="16" count="1">
            <x v="1"/>
          </reference>
          <reference field="20" count="0" selected="0"/>
        </references>
      </pivotArea>
    </format>
    <format dxfId="327">
      <pivotArea dataOnly="0" labelOnly="1" outline="0" fieldPosition="0">
        <references count="9">
          <reference field="0" count="1" selected="0">
            <x v="9"/>
          </reference>
          <reference field="3" count="1" selected="0">
            <x v="4"/>
          </reference>
          <reference field="6" count="1" selected="0">
            <x v="135"/>
          </reference>
          <reference field="7" count="1" selected="0">
            <x v="7"/>
          </reference>
          <reference field="10" count="1" selected="0">
            <x v="8"/>
          </reference>
          <reference field="13" count="1" selected="0">
            <x v="81"/>
          </reference>
          <reference field="14" count="1" selected="0">
            <x v="66"/>
          </reference>
          <reference field="16" count="1">
            <x v="83"/>
          </reference>
          <reference field="20" count="0" selected="0"/>
        </references>
      </pivotArea>
    </format>
    <format dxfId="326">
      <pivotArea dataOnly="0" labelOnly="1" outline="0" fieldPosition="0">
        <references count="9">
          <reference field="0" count="1" selected="0">
            <x v="10"/>
          </reference>
          <reference field="3" count="1" selected="0">
            <x v="4"/>
          </reference>
          <reference field="6" count="1" selected="0">
            <x v="134"/>
          </reference>
          <reference field="7" count="1" selected="0">
            <x v="5"/>
          </reference>
          <reference field="10" count="1" selected="0">
            <x v="8"/>
          </reference>
          <reference field="13" count="1" selected="0">
            <x v="0"/>
          </reference>
          <reference field="14" count="1" selected="0">
            <x v="99"/>
          </reference>
          <reference field="16" count="1">
            <x v="28"/>
          </reference>
          <reference field="20" count="0" selected="0"/>
        </references>
      </pivotArea>
    </format>
    <format dxfId="325">
      <pivotArea dataOnly="0" labelOnly="1" outline="0" fieldPosition="0">
        <references count="9">
          <reference field="0" count="1" selected="0">
            <x v="11"/>
          </reference>
          <reference field="3" count="1" selected="0">
            <x v="4"/>
          </reference>
          <reference field="6" count="1" selected="0">
            <x v="7"/>
          </reference>
          <reference field="7" count="1" selected="0">
            <x v="39"/>
          </reference>
          <reference field="10" count="1" selected="0">
            <x v="0"/>
          </reference>
          <reference field="13" count="1" selected="0">
            <x v="143"/>
          </reference>
          <reference field="14" count="1" selected="0">
            <x v="5"/>
          </reference>
          <reference field="16" count="1">
            <x v="83"/>
          </reference>
          <reference field="20" count="0" selected="0"/>
        </references>
      </pivotArea>
    </format>
    <format dxfId="324">
      <pivotArea dataOnly="0" labelOnly="1" outline="0" fieldPosition="0">
        <references count="9">
          <reference field="0" count="1" selected="0">
            <x v="12"/>
          </reference>
          <reference field="3" count="1" selected="0">
            <x v="4"/>
          </reference>
          <reference field="6" count="1" selected="0">
            <x v="154"/>
          </reference>
          <reference field="7" count="1" selected="0">
            <x v="4"/>
          </reference>
          <reference field="10" count="1" selected="0">
            <x v="8"/>
          </reference>
          <reference field="13" count="1" selected="0">
            <x v="3"/>
          </reference>
          <reference field="14" count="1" selected="0">
            <x v="97"/>
          </reference>
          <reference field="16" count="1">
            <x v="40"/>
          </reference>
          <reference field="20" count="0" selected="0"/>
        </references>
      </pivotArea>
    </format>
    <format dxfId="323">
      <pivotArea dataOnly="0" labelOnly="1" outline="0" fieldPosition="0">
        <references count="9">
          <reference field="0" count="1" selected="0">
            <x v="13"/>
          </reference>
          <reference field="3" count="1" selected="0">
            <x v="4"/>
          </reference>
          <reference field="6" count="1" selected="0">
            <x v="158"/>
          </reference>
          <reference field="7" count="1" selected="0">
            <x v="1"/>
          </reference>
          <reference field="10" count="1" selected="0">
            <x v="7"/>
          </reference>
          <reference field="13" count="1" selected="0">
            <x v="18"/>
          </reference>
          <reference field="14" count="1" selected="0">
            <x v="100"/>
          </reference>
          <reference field="16" count="1">
            <x v="81"/>
          </reference>
          <reference field="20" count="0" selected="0"/>
        </references>
      </pivotArea>
    </format>
    <format dxfId="322">
      <pivotArea dataOnly="0" labelOnly="1" outline="0" fieldPosition="0">
        <references count="9">
          <reference field="0" count="1" selected="0">
            <x v="14"/>
          </reference>
          <reference field="3" count="1" selected="0">
            <x v="2"/>
          </reference>
          <reference field="6" count="1" selected="0">
            <x v="12"/>
          </reference>
          <reference field="7" count="1" selected="0">
            <x v="26"/>
          </reference>
          <reference field="10" count="1" selected="0">
            <x v="10"/>
          </reference>
          <reference field="13" count="1" selected="0">
            <x v="112"/>
          </reference>
          <reference field="14" count="1" selected="0">
            <x v="68"/>
          </reference>
          <reference field="16" count="1">
            <x v="83"/>
          </reference>
          <reference field="20" count="0" selected="0"/>
        </references>
      </pivotArea>
    </format>
    <format dxfId="321">
      <pivotArea dataOnly="0" labelOnly="1" outline="0" fieldPosition="0">
        <references count="9">
          <reference field="0" count="1" selected="0">
            <x v="65"/>
          </reference>
          <reference field="3" count="1" selected="0">
            <x v="0"/>
          </reference>
          <reference field="6" count="1" selected="0">
            <x v="82"/>
          </reference>
          <reference field="7" count="1" selected="0">
            <x v="53"/>
          </reference>
          <reference field="10" count="1" selected="0">
            <x v="36"/>
          </reference>
          <reference field="13" count="1" selected="0">
            <x v="43"/>
          </reference>
          <reference field="14" count="1" selected="0">
            <x v="56"/>
          </reference>
          <reference field="16" count="1">
            <x v="6"/>
          </reference>
          <reference field="20" count="0" selected="0"/>
        </references>
      </pivotArea>
    </format>
    <format dxfId="320">
      <pivotArea dataOnly="0" labelOnly="1" outline="0" fieldPosition="0">
        <references count="9">
          <reference field="0" count="1" selected="0">
            <x v="66"/>
          </reference>
          <reference field="3" count="1" selected="0">
            <x v="0"/>
          </reference>
          <reference field="6" count="1" selected="0">
            <x v="84"/>
          </reference>
          <reference field="7" count="1" selected="0">
            <x v="98"/>
          </reference>
          <reference field="10" count="1" selected="0">
            <x v="36"/>
          </reference>
          <reference field="13" count="1" selected="0">
            <x v="54"/>
          </reference>
          <reference field="14" count="1" selected="0">
            <x v="52"/>
          </reference>
          <reference field="16" count="1">
            <x v="30"/>
          </reference>
          <reference field="20" count="0" selected="0"/>
        </references>
      </pivotArea>
    </format>
    <format dxfId="319">
      <pivotArea dataOnly="0" labelOnly="1" outline="0" fieldPosition="0">
        <references count="9">
          <reference field="0" count="1" selected="0">
            <x v="67"/>
          </reference>
          <reference field="3" count="1" selected="0">
            <x v="0"/>
          </reference>
          <reference field="6" count="1" selected="0">
            <x v="86"/>
          </reference>
          <reference field="7" count="1" selected="0">
            <x v="123"/>
          </reference>
          <reference field="10" count="1" selected="0">
            <x v="37"/>
          </reference>
          <reference field="13" count="1" selected="0">
            <x v="29"/>
          </reference>
          <reference field="14" count="1" selected="0">
            <x v="67"/>
          </reference>
          <reference field="16" count="1">
            <x v="38"/>
          </reference>
          <reference field="20" count="0" selected="0"/>
        </references>
      </pivotArea>
    </format>
    <format dxfId="318">
      <pivotArea dataOnly="0" labelOnly="1" outline="0" fieldPosition="0">
        <references count="9">
          <reference field="0" count="1" selected="0">
            <x v="68"/>
          </reference>
          <reference field="3" count="1" selected="0">
            <x v="0"/>
          </reference>
          <reference field="6" count="1" selected="0">
            <x v="75"/>
          </reference>
          <reference field="7" count="1" selected="0">
            <x v="150"/>
          </reference>
          <reference field="10" count="1" selected="0">
            <x v="37"/>
          </reference>
          <reference field="13" count="1" selected="0">
            <x v="50"/>
          </reference>
          <reference field="14" count="1" selected="0">
            <x v="35"/>
          </reference>
          <reference field="16" count="1">
            <x v="7"/>
          </reference>
          <reference field="20" count="0" selected="0"/>
        </references>
      </pivotArea>
    </format>
    <format dxfId="317">
      <pivotArea dataOnly="0" labelOnly="1" outline="0" fieldPosition="0">
        <references count="9">
          <reference field="0" count="1" selected="0">
            <x v="69"/>
          </reference>
          <reference field="3" count="1" selected="0">
            <x v="0"/>
          </reference>
          <reference field="6" count="1" selected="0">
            <x v="98"/>
          </reference>
          <reference field="7" count="1" selected="0">
            <x v="97"/>
          </reference>
          <reference field="10" count="1" selected="0">
            <x v="38"/>
          </reference>
          <reference field="13" count="1" selected="0">
            <x v="55"/>
          </reference>
          <reference field="14" count="1" selected="0">
            <x v="49"/>
          </reference>
          <reference field="16" count="1">
            <x v="27"/>
          </reference>
          <reference field="20" count="0" selected="0"/>
        </references>
      </pivotArea>
    </format>
    <format dxfId="316">
      <pivotArea dataOnly="0" labelOnly="1" outline="0" fieldPosition="0">
        <references count="9">
          <reference field="0" count="1" selected="0">
            <x v="70"/>
          </reference>
          <reference field="3" count="1" selected="0">
            <x v="0"/>
          </reference>
          <reference field="6" count="1" selected="0">
            <x v="104"/>
          </reference>
          <reference field="7" count="1" selected="0">
            <x v="74"/>
          </reference>
          <reference field="10" count="1" selected="0">
            <x v="38"/>
          </reference>
          <reference field="13" count="1" selected="0">
            <x v="57"/>
          </reference>
          <reference field="14" count="1" selected="0">
            <x v="46"/>
          </reference>
          <reference field="16" count="1">
            <x v="56"/>
          </reference>
          <reference field="20" count="0" selected="0"/>
        </references>
      </pivotArea>
    </format>
    <format dxfId="315">
      <pivotArea dataOnly="0" labelOnly="1" outline="0" fieldPosition="0">
        <references count="9">
          <reference field="0" count="1" selected="0">
            <x v="71"/>
          </reference>
          <reference field="3" count="1" selected="0">
            <x v="0"/>
          </reference>
          <reference field="6" count="1" selected="0">
            <x v="104"/>
          </reference>
          <reference field="7" count="1" selected="0">
            <x v="74"/>
          </reference>
          <reference field="10" count="1" selected="0">
            <x v="38"/>
          </reference>
          <reference field="13" count="1" selected="0">
            <x v="53"/>
          </reference>
          <reference field="14" count="1" selected="0">
            <x v="47"/>
          </reference>
          <reference field="16" count="1">
            <x v="47"/>
          </reference>
          <reference field="20" count="0" selected="0"/>
        </references>
      </pivotArea>
    </format>
    <format dxfId="314">
      <pivotArea dataOnly="0" labelOnly="1" outline="0" fieldPosition="0">
        <references count="9">
          <reference field="0" count="1" selected="0">
            <x v="72"/>
          </reference>
          <reference field="3" count="1" selected="0">
            <x v="0"/>
          </reference>
          <reference field="6" count="1" selected="0">
            <x v="46"/>
          </reference>
          <reference field="7" count="1" selected="0">
            <x v="67"/>
          </reference>
          <reference field="10" count="1" selected="0">
            <x v="33"/>
          </reference>
          <reference field="13" count="1" selected="0">
            <x v="129"/>
          </reference>
          <reference field="14" count="1" selected="0">
            <x v="24"/>
          </reference>
          <reference field="16" count="1">
            <x v="33"/>
          </reference>
          <reference field="20" count="0" selected="0"/>
        </references>
      </pivotArea>
    </format>
    <format dxfId="313">
      <pivotArea dataOnly="0" labelOnly="1" outline="0" fieldPosition="0">
        <references count="9">
          <reference field="0" count="1" selected="0">
            <x v="73"/>
          </reference>
          <reference field="3" count="1" selected="0">
            <x v="0"/>
          </reference>
          <reference field="6" count="1" selected="0">
            <x v="118"/>
          </reference>
          <reference field="7" count="1" selected="0">
            <x v="38"/>
          </reference>
          <reference field="10" count="1" selected="0">
            <x v="42"/>
          </reference>
          <reference field="13" count="1" selected="0">
            <x v="31"/>
          </reference>
          <reference field="14" count="1" selected="0">
            <x v="39"/>
          </reference>
          <reference field="16" count="1">
            <x v="59"/>
          </reference>
          <reference field="20" count="0" selected="0"/>
        </references>
      </pivotArea>
    </format>
    <format dxfId="312">
      <pivotArea dataOnly="0" labelOnly="1" outline="0" fieldPosition="0">
        <references count="9">
          <reference field="0" count="1" selected="0">
            <x v="74"/>
          </reference>
          <reference field="3" count="1" selected="0">
            <x v="0"/>
          </reference>
          <reference field="6" count="1" selected="0">
            <x v="140"/>
          </reference>
          <reference field="7" count="1" selected="0">
            <x v="47"/>
          </reference>
          <reference field="10" count="1" selected="0">
            <x v="42"/>
          </reference>
          <reference field="13" count="1" selected="0">
            <x v="25"/>
          </reference>
          <reference field="14" count="1" selected="0">
            <x v="75"/>
          </reference>
          <reference field="16" count="1">
            <x v="65"/>
          </reference>
          <reference field="20" count="0" selected="0"/>
        </references>
      </pivotArea>
    </format>
    <format dxfId="311">
      <pivotArea dataOnly="0" labelOnly="1" outline="0" fieldPosition="0">
        <references count="9">
          <reference field="0" count="1" selected="0">
            <x v="75"/>
          </reference>
          <reference field="3" count="1" selected="0">
            <x v="0"/>
          </reference>
          <reference field="6" count="1" selected="0">
            <x v="133"/>
          </reference>
          <reference field="7" count="1" selected="0">
            <x v="72"/>
          </reference>
          <reference field="10" count="1" selected="0">
            <x v="41"/>
          </reference>
          <reference field="13" count="1" selected="0">
            <x v="57"/>
          </reference>
          <reference field="14" count="1" selected="0">
            <x v="46"/>
          </reference>
          <reference field="16" count="1">
            <x v="64"/>
          </reference>
          <reference field="20" count="0" selected="0"/>
        </references>
      </pivotArea>
    </format>
    <format dxfId="310">
      <pivotArea dataOnly="0" labelOnly="1" outline="0" fieldPosition="0">
        <references count="9">
          <reference field="0" count="1" selected="0">
            <x v="76"/>
          </reference>
          <reference field="3" count="1" selected="0">
            <x v="0"/>
          </reference>
          <reference field="6" count="1" selected="0">
            <x v="122"/>
          </reference>
          <reference field="7" count="1" selected="0">
            <x v="95"/>
          </reference>
          <reference field="10" count="1" selected="0">
            <x v="41"/>
          </reference>
          <reference field="13" count="1" selected="0">
            <x v="53"/>
          </reference>
          <reference field="14" count="1" selected="0">
            <x v="47"/>
          </reference>
          <reference field="16" count="1">
            <x v="41"/>
          </reference>
          <reference field="20" count="0" selected="0"/>
        </references>
      </pivotArea>
    </format>
    <format dxfId="309">
      <pivotArea dataOnly="0" labelOnly="1" outline="0" fieldPosition="0">
        <references count="9">
          <reference field="0" count="1" selected="0">
            <x v="77"/>
          </reference>
          <reference field="3" count="1" selected="0">
            <x v="0"/>
          </reference>
          <reference field="6" count="1" selected="0">
            <x v="103"/>
          </reference>
          <reference field="7" count="1" selected="0">
            <x v="149"/>
          </reference>
          <reference field="10" count="1" selected="0">
            <x v="40"/>
          </reference>
          <reference field="13" count="1" selected="0">
            <x v="10"/>
          </reference>
          <reference field="14" count="1" selected="0">
            <x v="64"/>
          </reference>
          <reference field="16" count="1">
            <x v="17"/>
          </reference>
          <reference field="20" count="0" selected="0"/>
        </references>
      </pivotArea>
    </format>
    <format dxfId="308">
      <pivotArea dataOnly="0" labelOnly="1" outline="0" fieldPosition="0">
        <references count="9">
          <reference field="0" count="1" selected="0">
            <x v="78"/>
          </reference>
          <reference field="3" count="1" selected="0">
            <x v="0"/>
          </reference>
          <reference field="6" count="1" selected="0">
            <x v="123"/>
          </reference>
          <reference field="7" count="1" selected="0">
            <x v="158"/>
          </reference>
          <reference field="10" count="1" selected="0">
            <x v="39"/>
          </reference>
          <reference field="13" count="1" selected="0">
            <x v="7"/>
          </reference>
          <reference field="14" count="1" selected="0">
            <x v="87"/>
          </reference>
          <reference field="16" count="1">
            <x v="72"/>
          </reference>
          <reference field="20" count="0" selected="0"/>
        </references>
      </pivotArea>
    </format>
    <format dxfId="307">
      <pivotArea dataOnly="0" labelOnly="1" outline="0" fieldPosition="0">
        <references count="9">
          <reference field="0" count="1" selected="0">
            <x v="79"/>
          </reference>
          <reference field="3" count="1" selected="0">
            <x v="0"/>
          </reference>
          <reference field="6" count="1" selected="0">
            <x v="49"/>
          </reference>
          <reference field="7" count="1" selected="0">
            <x v="48"/>
          </reference>
          <reference field="10" count="1" selected="0">
            <x v="33"/>
          </reference>
          <reference field="13" count="1" selected="0">
            <x v="97"/>
          </reference>
          <reference field="14" count="1" selected="0">
            <x v="16"/>
          </reference>
          <reference field="16" count="1">
            <x v="44"/>
          </reference>
          <reference field="20" count="0" selected="0"/>
        </references>
      </pivotArea>
    </format>
    <format dxfId="306">
      <pivotArea dataOnly="0" labelOnly="1" outline="0" fieldPosition="0">
        <references count="9">
          <reference field="0" count="1" selected="0">
            <x v="80"/>
          </reference>
          <reference field="3" count="1" selected="0">
            <x v="0"/>
          </reference>
          <reference field="6" count="1" selected="0">
            <x v="137"/>
          </reference>
          <reference field="7" count="1" selected="0">
            <x v="146"/>
          </reference>
          <reference field="10" count="1" selected="0">
            <x v="47"/>
          </reference>
          <reference field="13" count="1" selected="0">
            <x v="15"/>
          </reference>
          <reference field="14" count="1" selected="0">
            <x v="69"/>
          </reference>
          <reference field="16" count="1">
            <x v="66"/>
          </reference>
          <reference field="20" count="0" selected="0"/>
        </references>
      </pivotArea>
    </format>
    <format dxfId="305">
      <pivotArea dataOnly="0" labelOnly="1" outline="0" fieldPosition="0">
        <references count="9">
          <reference field="0" count="1" selected="0">
            <x v="81"/>
          </reference>
          <reference field="3" count="1" selected="0">
            <x v="0"/>
          </reference>
          <reference field="6" count="1" selected="0">
            <x v="124"/>
          </reference>
          <reference field="7" count="1" selected="0">
            <x v="124"/>
          </reference>
          <reference field="10" count="1" selected="0">
            <x v="45"/>
          </reference>
          <reference field="13" count="1" selected="0">
            <x v="6"/>
          </reference>
          <reference field="14" count="1" selected="0">
            <x v="86"/>
          </reference>
          <reference field="16" count="1">
            <x v="69"/>
          </reference>
          <reference field="20" count="0" selected="0"/>
        </references>
      </pivotArea>
    </format>
    <format dxfId="304">
      <pivotArea dataOnly="0" labelOnly="1" outline="0" fieldPosition="0">
        <references count="9">
          <reference field="0" count="1" selected="0">
            <x v="82"/>
          </reference>
          <reference field="3" count="1" selected="0">
            <x v="0"/>
          </reference>
          <reference field="6" count="1" selected="0">
            <x v="142"/>
          </reference>
          <reference field="7" count="1" selected="0">
            <x v="87"/>
          </reference>
          <reference field="10" count="1" selected="0">
            <x v="43"/>
          </reference>
          <reference field="13" count="1" selected="0">
            <x v="8"/>
          </reference>
          <reference field="14" count="1" selected="0">
            <x v="84"/>
          </reference>
          <reference field="16" count="1">
            <x v="49"/>
          </reference>
          <reference field="20" count="0" selected="0"/>
        </references>
      </pivotArea>
    </format>
    <format dxfId="303">
      <pivotArea dataOnly="0" labelOnly="1" outline="0" fieldPosition="0">
        <references count="9">
          <reference field="0" count="1" selected="0">
            <x v="83"/>
          </reference>
          <reference field="3" count="1" selected="0">
            <x v="0"/>
          </reference>
          <reference field="6" count="1" selected="0">
            <x v="150"/>
          </reference>
          <reference field="7" count="1" selected="0">
            <x v="69"/>
          </reference>
          <reference field="10" count="1" selected="0">
            <x v="43"/>
          </reference>
          <reference field="13" count="1" selected="0">
            <x v="39"/>
          </reference>
          <reference field="14" count="1" selected="0">
            <x v="62"/>
          </reference>
          <reference field="16" count="1">
            <x v="68"/>
          </reference>
          <reference field="20" count="0" selected="0"/>
        </references>
      </pivotArea>
    </format>
    <format dxfId="302">
      <pivotArea dataOnly="0" labelOnly="1" outline="0" fieldPosition="0">
        <references count="9">
          <reference field="0" count="1" selected="0">
            <x v="84"/>
          </reference>
          <reference field="3" count="1" selected="0">
            <x v="0"/>
          </reference>
          <reference field="6" count="1" selected="0">
            <x v="155"/>
          </reference>
          <reference field="7" count="1" selected="0">
            <x v="70"/>
          </reference>
          <reference field="10" count="1" selected="0">
            <x v="43"/>
          </reference>
          <reference field="13" count="1" selected="0">
            <x v="49"/>
          </reference>
          <reference field="14" count="1" selected="0">
            <x v="48"/>
          </reference>
          <reference field="16" count="1">
            <x v="74"/>
          </reference>
          <reference field="20" count="0" selected="0"/>
        </references>
      </pivotArea>
    </format>
    <format dxfId="301">
      <pivotArea dataOnly="0" labelOnly="1" outline="0" fieldPosition="0">
        <references count="9">
          <reference field="0" count="1" selected="0">
            <x v="85"/>
          </reference>
          <reference field="3" count="1" selected="0">
            <x v="0"/>
          </reference>
          <reference field="6" count="1" selected="0">
            <x v="55"/>
          </reference>
          <reference field="7" count="1" selected="0">
            <x v="94"/>
          </reference>
          <reference field="10" count="1" selected="0">
            <x v="34"/>
          </reference>
          <reference field="13" count="1" selected="0">
            <x v="83"/>
          </reference>
          <reference field="14" count="1" selected="0">
            <x v="41"/>
          </reference>
          <reference field="16" count="1">
            <x v="19"/>
          </reference>
          <reference field="20" count="0" selected="0"/>
        </references>
      </pivotArea>
    </format>
    <format dxfId="300">
      <pivotArea dataOnly="0" labelOnly="1" outline="0" fieldPosition="0">
        <references count="9">
          <reference field="0" count="1" selected="0">
            <x v="86"/>
          </reference>
          <reference field="3" count="1" selected="0">
            <x v="0"/>
          </reference>
          <reference field="6" count="1" selected="0">
            <x v="152"/>
          </reference>
          <reference field="7" count="1" selected="0">
            <x v="157"/>
          </reference>
          <reference field="10" count="1" selected="0">
            <x v="46"/>
          </reference>
          <reference field="13" count="1" selected="0">
            <x v="9"/>
          </reference>
          <reference field="14" count="1" selected="0">
            <x v="83"/>
          </reference>
          <reference field="16" count="1">
            <x v="53"/>
          </reference>
          <reference field="20" count="0" selected="0"/>
        </references>
      </pivotArea>
    </format>
    <format dxfId="299">
      <pivotArea dataOnly="0" labelOnly="1" outline="0" fieldPosition="0">
        <references count="9">
          <reference field="0" count="1" selected="0">
            <x v="87"/>
          </reference>
          <reference field="3" count="1" selected="0">
            <x v="0"/>
          </reference>
          <reference field="6" count="1" selected="0">
            <x v="156"/>
          </reference>
          <reference field="7" count="1" selected="0">
            <x v="125"/>
          </reference>
          <reference field="10" count="1" selected="0">
            <x v="44"/>
          </reference>
          <reference field="13" count="1" selected="0">
            <x v="14"/>
          </reference>
          <reference field="14" count="1" selected="0">
            <x v="81"/>
          </reference>
          <reference field="16" count="1">
            <x v="13"/>
          </reference>
          <reference field="20" count="0" selected="0"/>
        </references>
      </pivotArea>
    </format>
    <format dxfId="298">
      <pivotArea dataOnly="0" labelOnly="1" outline="0" fieldPosition="0">
        <references count="9">
          <reference field="0" count="1" selected="0">
            <x v="88"/>
          </reference>
          <reference field="3" count="1" selected="0">
            <x v="0"/>
          </reference>
          <reference field="6" count="1" selected="0">
            <x v="159"/>
          </reference>
          <reference field="7" count="1" selected="0">
            <x v="107"/>
          </reference>
          <reference field="10" count="1" selected="0">
            <x v="44"/>
          </reference>
          <reference field="13" count="1" selected="0">
            <x v="23"/>
          </reference>
          <reference field="14" count="1" selected="0">
            <x v="74"/>
          </reference>
          <reference field="16" count="1">
            <x v="76"/>
          </reference>
          <reference field="20" count="0" selected="0"/>
        </references>
      </pivotArea>
    </format>
    <format dxfId="297">
      <pivotArea dataOnly="0" labelOnly="1" outline="0" fieldPosition="0">
        <references count="9">
          <reference field="0" count="1" selected="0">
            <x v="89"/>
          </reference>
          <reference field="3" count="1" selected="0">
            <x v="0"/>
          </reference>
          <reference field="6" count="1" selected="0">
            <x v="157"/>
          </reference>
          <reference field="7" count="1" selected="0">
            <x v="137"/>
          </reference>
          <reference field="10" count="1" selected="0">
            <x v="46"/>
          </reference>
          <reference field="13" count="1" selected="0">
            <x v="23"/>
          </reference>
          <reference field="14" count="1" selected="0">
            <x v="74"/>
          </reference>
          <reference field="16" count="1">
            <x v="58"/>
          </reference>
          <reference field="20" count="0" selected="0"/>
        </references>
      </pivotArea>
    </format>
    <format dxfId="296">
      <pivotArea dataOnly="0" labelOnly="1" outline="0" fieldPosition="0">
        <references count="9">
          <reference field="0" count="1" selected="0">
            <x v="90"/>
          </reference>
          <reference field="3" count="1" selected="0">
            <x v="0"/>
          </reference>
          <reference field="6" count="1" selected="0">
            <x v="151"/>
          </reference>
          <reference field="7" count="1" selected="0">
            <x v="159"/>
          </reference>
          <reference field="10" count="1" selected="0">
            <x v="47"/>
          </reference>
          <reference field="13" count="1" selected="0">
            <x v="2"/>
          </reference>
          <reference field="14" count="1" selected="0">
            <x v="72"/>
          </reference>
          <reference field="16" count="1">
            <x v="63"/>
          </reference>
          <reference field="20" count="0" selected="0"/>
        </references>
      </pivotArea>
    </format>
    <format dxfId="295">
      <pivotArea dataOnly="0" labelOnly="1" outline="0" fieldPosition="0">
        <references count="9">
          <reference field="0" count="1" selected="0">
            <x v="91"/>
          </reference>
          <reference field="3" count="1" selected="0">
            <x v="0"/>
          </reference>
          <reference field="6" count="1" selected="0">
            <x v="132"/>
          </reference>
          <reference field="7" count="1" selected="0">
            <x v="160"/>
          </reference>
          <reference field="10" count="1" selected="0">
            <x v="47"/>
          </reference>
          <reference field="13" count="1" selected="0">
            <x v="4"/>
          </reference>
          <reference field="14" count="1" selected="0">
            <x v="73"/>
          </reference>
          <reference field="16" count="1">
            <x v="24"/>
          </reference>
          <reference field="20" count="0" selected="0"/>
        </references>
      </pivotArea>
    </format>
    <format dxfId="294">
      <pivotArea dataOnly="0" labelOnly="1" outline="0" fieldPosition="0">
        <references count="9">
          <reference field="0" count="1" selected="0">
            <x v="92"/>
          </reference>
          <reference field="3" count="1" selected="0">
            <x v="0"/>
          </reference>
          <reference field="6" count="1" selected="0">
            <x v="61"/>
          </reference>
          <reference field="7" count="1" selected="0">
            <x v="132"/>
          </reference>
          <reference field="10" count="1" selected="0">
            <x v="34"/>
          </reference>
          <reference field="13" count="1" selected="0">
            <x v="44"/>
          </reference>
          <reference field="14" count="1" selected="0">
            <x v="49"/>
          </reference>
          <reference field="16" count="1">
            <x v="2"/>
          </reference>
          <reference field="20" count="0" selected="0"/>
        </references>
      </pivotArea>
    </format>
    <format dxfId="293">
      <pivotArea dataOnly="0" labelOnly="1" outline="0" fieldPosition="0">
        <references count="9">
          <reference field="0" count="1" selected="0">
            <x v="93"/>
          </reference>
          <reference field="3" count="1" selected="0">
            <x v="0"/>
          </reference>
          <reference field="6" count="1" selected="0">
            <x v="69"/>
          </reference>
          <reference field="7" count="1" selected="0">
            <x v="96"/>
          </reference>
          <reference field="10" count="1" selected="0">
            <x v="35"/>
          </reference>
          <reference field="13" count="1" selected="0">
            <x v="61"/>
          </reference>
          <reference field="14" count="1" selected="0">
            <x v="50"/>
          </reference>
          <reference field="16" count="1">
            <x v="45"/>
          </reference>
          <reference field="20" count="0" selected="0"/>
        </references>
      </pivotArea>
    </format>
    <format dxfId="292">
      <pivotArea dataOnly="0" labelOnly="1" outline="0" fieldPosition="0">
        <references count="9">
          <reference field="0" count="1" selected="0">
            <x v="94"/>
          </reference>
          <reference field="3" count="1" selected="0">
            <x v="0"/>
          </reference>
          <reference field="6" count="1" selected="0">
            <x v="70"/>
          </reference>
          <reference field="7" count="1" selected="0">
            <x v="76"/>
          </reference>
          <reference field="10" count="1" selected="0">
            <x v="35"/>
          </reference>
          <reference field="13" count="1" selected="0">
            <x v="62"/>
          </reference>
          <reference field="14" count="1" selected="0">
            <x v="51"/>
          </reference>
          <reference field="16" count="1">
            <x v="34"/>
          </reference>
          <reference field="20" count="0" selected="0"/>
        </references>
      </pivotArea>
    </format>
    <format dxfId="291">
      <pivotArea dataOnly="0" labelOnly="1" outline="0" fieldPosition="0">
        <references count="9">
          <reference field="0" count="1" selected="0">
            <x v="95"/>
          </reference>
          <reference field="3" count="1" selected="0">
            <x v="6"/>
          </reference>
          <reference field="6" count="1" selected="0">
            <x v="109"/>
          </reference>
          <reference field="7" count="1" selected="0">
            <x v="127"/>
          </reference>
          <reference field="10" count="1" selected="0">
            <x v="56"/>
          </reference>
          <reference field="13" count="1" selected="0">
            <x v="77"/>
          </reference>
          <reference field="14" count="1" selected="0">
            <x v="47"/>
          </reference>
          <reference field="16" count="1">
            <x v="26"/>
          </reference>
          <reference field="20" count="0" selected="0"/>
        </references>
      </pivotArea>
    </format>
    <format dxfId="290">
      <pivotArea dataOnly="0" labelOnly="1" outline="0" fieldPosition="0">
        <references count="9">
          <reference field="0" count="1" selected="0">
            <x v="96"/>
          </reference>
          <reference field="3" count="1" selected="0">
            <x v="6"/>
          </reference>
          <reference field="6" count="1" selected="0">
            <x v="111"/>
          </reference>
          <reference field="7" count="1" selected="0">
            <x v="138"/>
          </reference>
          <reference field="10" count="1" selected="0">
            <x v="53"/>
          </reference>
          <reference field="13" count="1" selected="0">
            <x v="20"/>
          </reference>
          <reference field="14" count="1" selected="0">
            <x v="78"/>
          </reference>
          <reference field="16" count="1">
            <x v="25"/>
          </reference>
          <reference field="20" count="0" selected="0"/>
        </references>
      </pivotArea>
    </format>
    <format dxfId="289">
      <pivotArea dataOnly="0" labelOnly="1" outline="0" fieldPosition="0">
        <references count="9">
          <reference field="0" count="1" selected="0">
            <x v="97"/>
          </reference>
          <reference field="3" count="1" selected="0">
            <x v="6"/>
          </reference>
          <reference field="6" count="1" selected="0">
            <x v="107"/>
          </reference>
          <reference field="7" count="1" selected="0">
            <x v="152"/>
          </reference>
          <reference field="10" count="1" selected="0">
            <x v="55"/>
          </reference>
          <reference field="13" count="1" selected="0">
            <x v="13"/>
          </reference>
          <reference field="14" count="1" selected="0">
            <x v="81"/>
          </reference>
          <reference field="16" count="1">
            <x v="14"/>
          </reference>
          <reference field="20" count="0" selected="0"/>
        </references>
      </pivotArea>
    </format>
    <format dxfId="288">
      <pivotArea dataOnly="0" labelOnly="1" outline="0" fieldPosition="0">
        <references count="9">
          <reference field="0" count="1" selected="0">
            <x v="98"/>
          </reference>
          <reference field="3" count="1" selected="0">
            <x v="6"/>
          </reference>
          <reference field="6" count="1" selected="0">
            <x v="119"/>
          </reference>
          <reference field="7" count="1" selected="0">
            <x v="144"/>
          </reference>
          <reference field="10" count="1" selected="0">
            <x v="54"/>
          </reference>
          <reference field="13" count="1" selected="0">
            <x v="28"/>
          </reference>
          <reference field="14" count="1" selected="0">
            <x v="69"/>
          </reference>
          <reference field="16" count="1">
            <x v="46"/>
          </reference>
          <reference field="20" count="0" selected="0"/>
        </references>
      </pivotArea>
    </format>
    <format dxfId="287">
      <pivotArea dataOnly="0" labelOnly="1" outline="0" fieldPosition="0">
        <references count="9">
          <reference field="0" count="1" selected="0">
            <x v="99"/>
          </reference>
          <reference field="3" count="1" selected="0">
            <x v="6"/>
          </reference>
          <reference field="6" count="1" selected="0">
            <x v="129"/>
          </reference>
          <reference field="7" count="1" selected="0">
            <x v="128"/>
          </reference>
          <reference field="10" count="1" selected="0">
            <x v="56"/>
          </reference>
          <reference field="13" count="1" selected="0">
            <x v="41"/>
          </reference>
          <reference field="14" count="1" selected="0">
            <x v="54"/>
          </reference>
          <reference field="16" count="1">
            <x v="61"/>
          </reference>
          <reference field="20" count="0" selected="0"/>
        </references>
      </pivotArea>
    </format>
    <format dxfId="286">
      <pivotArea dataOnly="0" labelOnly="1" outline="0" fieldPosition="0">
        <references count="9">
          <reference field="0" count="1" selected="0">
            <x v="100"/>
          </reference>
          <reference field="3" count="1" selected="0">
            <x v="6"/>
          </reference>
          <reference field="6" count="1" selected="0">
            <x v="127"/>
          </reference>
          <reference field="7" count="1" selected="0">
            <x v="141"/>
          </reference>
          <reference field="10" count="1" selected="0">
            <x v="53"/>
          </reference>
          <reference field="13" count="1" selected="0">
            <x v="32"/>
          </reference>
          <reference field="14" count="1" selected="0">
            <x v="64"/>
          </reference>
          <reference field="16" count="1">
            <x v="37"/>
          </reference>
          <reference field="20" count="0" selected="0"/>
        </references>
      </pivotArea>
    </format>
    <format dxfId="285">
      <pivotArea dataOnly="0" labelOnly="1" outline="0" fieldPosition="0">
        <references count="9">
          <reference field="0" count="1" selected="0">
            <x v="101"/>
          </reference>
          <reference field="3" count="1" selected="0">
            <x v="6"/>
          </reference>
          <reference field="6" count="1" selected="0">
            <x v="125"/>
          </reference>
          <reference field="7" count="1" selected="0">
            <x v="154"/>
          </reference>
          <reference field="10" count="1" selected="0">
            <x v="55"/>
          </reference>
          <reference field="13" count="1" selected="0">
            <x v="37"/>
          </reference>
          <reference field="14" count="1" selected="0">
            <x v="59"/>
          </reference>
          <reference field="16" count="1">
            <x v="18"/>
          </reference>
          <reference field="20" count="0" selected="0"/>
        </references>
      </pivotArea>
    </format>
    <format dxfId="284">
      <pivotArea dataOnly="0" labelOnly="1" outline="0" fieldPosition="0">
        <references count="9">
          <reference field="0" count="1" selected="0">
            <x v="102"/>
          </reference>
          <reference field="3" count="1" selected="0">
            <x v="6"/>
          </reference>
          <reference field="6" count="1" selected="0">
            <x v="141"/>
          </reference>
          <reference field="7" count="1" selected="0">
            <x v="136"/>
          </reference>
          <reference field="10" count="1" selected="0">
            <x v="54"/>
          </reference>
          <reference field="13" count="1" selected="0">
            <x v="45"/>
          </reference>
          <reference field="14" count="1" selected="0">
            <x v="55"/>
          </reference>
          <reference field="16" count="1">
            <x v="23"/>
          </reference>
          <reference field="20" count="0" selected="0"/>
        </references>
      </pivotArea>
    </format>
    <format dxfId="283">
      <pivotArea dataOnly="0" labelOnly="1" outline="0" fieldPosition="0">
        <references count="9">
          <reference field="0" count="1" selected="0">
            <x v="103"/>
          </reference>
          <reference field="3" count="1" selected="0">
            <x v="6"/>
          </reference>
          <reference field="6" count="1" selected="0">
            <x v="139"/>
          </reference>
          <reference field="7" count="1" selected="0">
            <x v="148"/>
          </reference>
          <reference field="10" count="1" selected="0">
            <x v="54"/>
          </reference>
          <reference field="13" count="1" selected="0">
            <x v="39"/>
          </reference>
          <reference field="14" count="1" selected="0">
            <x v="58"/>
          </reference>
          <reference field="16" count="1">
            <x v="57"/>
          </reference>
          <reference field="20" count="0" selected="0"/>
        </references>
      </pivotArea>
    </format>
    <format dxfId="282">
      <pivotArea dataOnly="0" labelOnly="1" outline="0" fieldPosition="0">
        <references count="9">
          <reference field="0" count="1" selected="0">
            <x v="104"/>
          </reference>
          <reference field="3" count="1" selected="0">
            <x v="6"/>
          </reference>
          <reference field="6" count="1" selected="0">
            <x v="147"/>
          </reference>
          <reference field="7" count="1" selected="0">
            <x v="131"/>
          </reference>
          <reference field="10" count="1" selected="0">
            <x v="57"/>
          </reference>
          <reference field="13" count="1" selected="0">
            <x v="36"/>
          </reference>
          <reference field="14" count="1" selected="0">
            <x v="57"/>
          </reference>
          <reference field="16" count="1">
            <x v="32"/>
          </reference>
          <reference field="20" count="0" selected="0"/>
        </references>
      </pivotArea>
    </format>
    <format dxfId="281">
      <pivotArea dataOnly="0" labelOnly="1" outline="0" fieldPosition="0">
        <references count="9">
          <reference field="0" count="1" selected="0">
            <x v="105"/>
          </reference>
          <reference field="3" count="1" selected="0">
            <x v="6"/>
          </reference>
          <reference field="6" count="1" selected="0">
            <x v="145"/>
          </reference>
          <reference field="7" count="1" selected="0">
            <x v="142"/>
          </reference>
          <reference field="10" count="1" selected="0">
            <x v="53"/>
          </reference>
          <reference field="13" count="1" selected="0">
            <x v="42"/>
          </reference>
          <reference field="14" count="1" selected="0">
            <x v="55"/>
          </reference>
          <reference field="16" count="1">
            <x v="10"/>
          </reference>
          <reference field="20" count="0" selected="0"/>
        </references>
      </pivotArea>
    </format>
    <format dxfId="280">
      <pivotArea dataOnly="0" labelOnly="1" outline="0" fieldPosition="0">
        <references count="9">
          <reference field="0" count="1" selected="0">
            <x v="106"/>
          </reference>
          <reference field="3" count="1" selected="0">
            <x v="6"/>
          </reference>
          <reference field="6" count="1" selected="0">
            <x v="144"/>
          </reference>
          <reference field="7" count="1" selected="0">
            <x v="155"/>
          </reference>
          <reference field="10" count="1" selected="0">
            <x v="55"/>
          </reference>
          <reference field="13" count="1" selected="0">
            <x v="46"/>
          </reference>
          <reference field="14" count="1" selected="0">
            <x v="57"/>
          </reference>
          <reference field="16" count="1">
            <x v="31"/>
          </reference>
          <reference field="20" count="0" selected="0"/>
        </references>
      </pivotArea>
    </format>
    <format dxfId="279">
      <pivotArea dataOnly="0" labelOnly="1" outline="0" fieldPosition="0">
        <references count="9">
          <reference field="0" count="1" selected="0">
            <x v="107"/>
          </reference>
          <reference field="3" count="1" selected="0">
            <x v="6"/>
          </reference>
          <reference field="6" count="1" selected="0">
            <x v="79"/>
          </reference>
          <reference field="7" count="1" selected="0">
            <x v="85"/>
          </reference>
          <reference field="10" count="1" selected="0">
            <x v="48"/>
          </reference>
          <reference field="13" count="1" selected="0">
            <x v="119"/>
          </reference>
          <reference field="14" count="1" selected="0">
            <x v="14"/>
          </reference>
          <reference field="16" count="1">
            <x v="16"/>
          </reference>
          <reference field="20" count="0" selected="0"/>
        </references>
      </pivotArea>
    </format>
    <format dxfId="278">
      <pivotArea dataOnly="0" labelOnly="1" outline="0" fieldPosition="0">
        <references count="9">
          <reference field="0" count="1" selected="0">
            <x v="108"/>
          </reference>
          <reference field="3" count="1" selected="0">
            <x v="6"/>
          </reference>
          <reference field="6" count="1" selected="0">
            <x v="78"/>
          </reference>
          <reference field="7" count="1" selected="0">
            <x v="105"/>
          </reference>
          <reference field="10" count="1" selected="0">
            <x v="50"/>
          </reference>
          <reference field="13" count="1" selected="0">
            <x v="107"/>
          </reference>
          <reference field="14" count="1" selected="0">
            <x v="19"/>
          </reference>
          <reference field="16" count="1">
            <x v="20"/>
          </reference>
          <reference field="20" count="0" selected="0"/>
        </references>
      </pivotArea>
    </format>
    <format dxfId="277">
      <pivotArea dataOnly="0" labelOnly="1" outline="0" fieldPosition="0">
        <references count="9">
          <reference field="0" count="1" selected="0">
            <x v="109"/>
          </reference>
          <reference field="3" count="1" selected="0">
            <x v="6"/>
          </reference>
          <reference field="6" count="1" selected="0">
            <x v="81"/>
          </reference>
          <reference field="7" count="1" selected="0">
            <x v="117"/>
          </reference>
          <reference field="10" count="1" selected="0">
            <x v="51"/>
          </reference>
          <reference field="13" count="1" selected="0">
            <x v="76"/>
          </reference>
          <reference field="14" count="1" selected="0">
            <x v="40"/>
          </reference>
          <reference field="16" count="1">
            <x v="29"/>
          </reference>
          <reference field="20" count="0" selected="0"/>
        </references>
      </pivotArea>
    </format>
    <format dxfId="276">
      <pivotArea dataOnly="0" labelOnly="1" outline="0" fieldPosition="0">
        <references count="9">
          <reference field="0" count="1" selected="0">
            <x v="110"/>
          </reference>
          <reference field="3" count="1" selected="0">
            <x v="6"/>
          </reference>
          <reference field="6" count="1" selected="0">
            <x v="89"/>
          </reference>
          <reference field="7" count="1" selected="0">
            <x v="93"/>
          </reference>
          <reference field="10" count="1" selected="0">
            <x v="49"/>
          </reference>
          <reference field="13" count="1" selected="0">
            <x v="106"/>
          </reference>
          <reference field="14" count="1" selected="0">
            <x v="19"/>
          </reference>
          <reference field="16" count="1">
            <x v="11"/>
          </reference>
          <reference field="20" count="0" selected="0"/>
        </references>
      </pivotArea>
    </format>
    <format dxfId="275">
      <pivotArea dataOnly="0" labelOnly="1" outline="0" fieldPosition="0">
        <references count="9">
          <reference field="0" count="1" selected="0">
            <x v="111"/>
          </reference>
          <reference field="3" count="1" selected="0">
            <x v="6"/>
          </reference>
          <reference field="6" count="1" selected="0">
            <x v="87"/>
          </reference>
          <reference field="7" count="1" selected="0">
            <x v="110"/>
          </reference>
          <reference field="10" count="1" selected="0">
            <x v="52"/>
          </reference>
          <reference field="13" count="1" selected="0">
            <x v="59"/>
          </reference>
          <reference field="14" count="1" selected="0">
            <x v="49"/>
          </reference>
          <reference field="16" count="1">
            <x v="9"/>
          </reference>
          <reference field="20" count="0" selected="0"/>
        </references>
      </pivotArea>
    </format>
    <format dxfId="274">
      <pivotArea dataOnly="0" labelOnly="1" outline="0" fieldPosition="0">
        <references count="9">
          <reference field="0" count="1" selected="0">
            <x v="112"/>
          </reference>
          <reference field="3" count="1" selected="0">
            <x v="6"/>
          </reference>
          <reference field="6" count="1" selected="0">
            <x v="91"/>
          </reference>
          <reference field="7" count="1" selected="0">
            <x v="80"/>
          </reference>
          <reference field="10" count="1" selected="0">
            <x v="49"/>
          </reference>
          <reference field="13" count="1" selected="0">
            <x v="105"/>
          </reference>
          <reference field="14" count="1" selected="0">
            <x v="17"/>
          </reference>
          <reference field="16" count="1">
            <x v="22"/>
          </reference>
          <reference field="20" count="0" selected="0"/>
        </references>
      </pivotArea>
    </format>
    <format dxfId="273">
      <pivotArea dataOnly="0" labelOnly="1" outline="0" fieldPosition="0">
        <references count="9">
          <reference field="0" count="1" selected="0">
            <x v="113"/>
          </reference>
          <reference field="3" count="1" selected="0">
            <x v="6"/>
          </reference>
          <reference field="6" count="1" selected="0">
            <x v="95"/>
          </reference>
          <reference field="7" count="1" selected="0">
            <x v="100"/>
          </reference>
          <reference field="10" count="1" selected="0">
            <x v="50"/>
          </reference>
          <reference field="13" count="1" selected="0">
            <x v="66"/>
          </reference>
          <reference field="14" count="1" selected="0">
            <x v="45"/>
          </reference>
          <reference field="16" count="1">
            <x v="21"/>
          </reference>
          <reference field="20" count="0" selected="0"/>
        </references>
      </pivotArea>
    </format>
    <format dxfId="272">
      <pivotArea dataOnly="0" labelOnly="1" outline="0" fieldPosition="0">
        <references count="9">
          <reference field="0" count="1" selected="0">
            <x v="114"/>
          </reference>
          <reference field="3" count="1" selected="0">
            <x v="6"/>
          </reference>
          <reference field="6" count="1" selected="0">
            <x v="97"/>
          </reference>
          <reference field="7" count="1" selected="0">
            <x v="118"/>
          </reference>
          <reference field="10" count="1" selected="0">
            <x v="56"/>
          </reference>
          <reference field="13" count="1" selected="0">
            <x v="86"/>
          </reference>
          <reference field="14" count="1" selected="0">
            <x v="34"/>
          </reference>
          <reference field="16" count="1">
            <x v="4"/>
          </reference>
          <reference field="20" count="0" selected="0"/>
        </references>
      </pivotArea>
    </format>
    <format dxfId="271">
      <pivotArea dataOnly="0" labelOnly="1" outline="0" fieldPosition="0">
        <references count="9">
          <reference field="0" count="1" selected="0">
            <x v="115"/>
          </reference>
          <reference field="3" count="1" selected="0">
            <x v="6"/>
          </reference>
          <reference field="6" count="1" selected="0">
            <x v="100"/>
          </reference>
          <reference field="7" count="1" selected="0">
            <x v="92"/>
          </reference>
          <reference field="10" count="1" selected="0">
            <x v="49"/>
          </reference>
          <reference field="13" count="1" selected="0">
            <x v="60"/>
          </reference>
          <reference field="14" count="1" selected="0">
            <x v="48"/>
          </reference>
          <reference field="16" count="1">
            <x v="36"/>
          </reference>
          <reference field="20" count="0" selected="0"/>
        </references>
      </pivotArea>
    </format>
    <format dxfId="270">
      <pivotArea dataOnly="0" labelOnly="1" outline="0" fieldPosition="0">
        <references count="9">
          <reference field="0" count="1" selected="0">
            <x v="116"/>
          </reference>
          <reference field="3" count="1" selected="0">
            <x v="6"/>
          </reference>
          <reference field="6" count="1" selected="0">
            <x v="101"/>
          </reference>
          <reference field="7" count="1" selected="0">
            <x v="111"/>
          </reference>
          <reference field="10" count="1" selected="0">
            <x v="52"/>
          </reference>
          <reference field="13" count="1" selected="0">
            <x v="40"/>
          </reference>
          <reference field="14" count="1" selected="0">
            <x v="60"/>
          </reference>
          <reference field="16" count="1">
            <x v="3"/>
          </reference>
          <reference field="20" count="0" selected="0"/>
        </references>
      </pivotArea>
    </format>
    <format dxfId="269">
      <pivotArea dataOnly="0" labelOnly="1" outline="0" fieldPosition="0">
        <references count="9">
          <reference field="0" count="1" selected="0">
            <x v="117"/>
          </reference>
          <reference field="3" count="1" selected="0">
            <x v="6"/>
          </reference>
          <reference field="6" count="1" selected="0">
            <x v="116"/>
          </reference>
          <reference field="7" count="1" selected="0">
            <x v="79"/>
          </reference>
          <reference field="10" count="1" selected="0">
            <x v="52"/>
          </reference>
          <reference field="13" count="1" selected="0">
            <x v="117"/>
          </reference>
          <reference field="14" count="1" selected="0">
            <x v="18"/>
          </reference>
          <reference field="16" count="1">
            <x v="50"/>
          </reference>
          <reference field="20" count="0" selected="0"/>
        </references>
      </pivotArea>
    </format>
    <format dxfId="268">
      <pivotArea dataOnly="0" labelOnly="1" outline="0" fieldPosition="0">
        <references count="9">
          <reference field="0" count="1" selected="0">
            <x v="118"/>
          </reference>
          <reference field="3" count="1" selected="0">
            <x v="6"/>
          </reference>
          <reference field="6" count="1" selected="0">
            <x v="114"/>
          </reference>
          <reference field="7" count="1" selected="0">
            <x v="104"/>
          </reference>
          <reference field="10" count="1" selected="0">
            <x v="52"/>
          </reference>
          <reference field="13" count="1" selected="0">
            <x v="42"/>
          </reference>
          <reference field="14" count="1" selected="0">
            <x v="59"/>
          </reference>
          <reference field="16" count="1">
            <x v="43"/>
          </reference>
          <reference field="20" count="0" selected="0"/>
        </references>
      </pivotArea>
    </format>
    <format dxfId="267">
      <pivotArea dataOnly="0" labelOnly="1" outline="0" fieldPosition="0">
        <references count="9">
          <reference field="0" count="1" selected="0">
            <x v="119"/>
          </reference>
          <reference field="3" count="1" selected="0">
            <x v="6"/>
          </reference>
          <reference field="6" count="1" selected="0">
            <x v="116"/>
          </reference>
          <reference field="7" count="1" selected="0">
            <x v="122"/>
          </reference>
          <reference field="10" count="1" selected="0">
            <x v="57"/>
          </reference>
          <reference field="13" count="1" selected="0">
            <x v="51"/>
          </reference>
          <reference field="14" count="1" selected="0">
            <x v="53"/>
          </reference>
          <reference field="16" count="1">
            <x v="35"/>
          </reference>
          <reference field="20" count="0" selected="0"/>
        </references>
      </pivotArea>
    </format>
    <format dxfId="266">
      <pivotArea dataOnly="0" labelOnly="1" outline="0" fieldPosition="0">
        <references count="9">
          <reference field="0" count="1" selected="0">
            <x v="120"/>
          </reference>
          <reference field="3" count="1" selected="0">
            <x v="5"/>
          </reference>
          <reference field="6" count="1" selected="0">
            <x v="8"/>
          </reference>
          <reference field="7" count="1" selected="0">
            <x v="40"/>
          </reference>
          <reference field="10" count="1" selected="0">
            <x v="72"/>
          </reference>
          <reference field="13" count="1" selected="0">
            <x v="75"/>
          </reference>
          <reference field="14" count="1" selected="0">
            <x v="48"/>
          </reference>
          <reference field="16" count="1">
            <x v="83"/>
          </reference>
          <reference field="20" count="0" selected="0"/>
        </references>
      </pivotArea>
    </format>
    <format dxfId="265">
      <pivotArea dataOnly="0" labelOnly="1" outline="0" fieldPosition="0">
        <references count="9">
          <reference field="0" count="1" selected="0">
            <x v="123"/>
          </reference>
          <reference field="3" count="1" selected="0">
            <x v="5"/>
          </reference>
          <reference field="6" count="1" selected="0">
            <x v="19"/>
          </reference>
          <reference field="7" count="1" selected="0">
            <x v="11"/>
          </reference>
          <reference field="10" count="1" selected="0">
            <x v="69"/>
          </reference>
          <reference field="13" count="1" selected="0">
            <x v="121"/>
          </reference>
          <reference field="14" count="1" selected="0">
            <x v="1"/>
          </reference>
          <reference field="16" count="1">
            <x v="0"/>
          </reference>
          <reference field="20" count="0" selected="0"/>
        </references>
      </pivotArea>
    </format>
    <format dxfId="264">
      <pivotArea dataOnly="0" labelOnly="1" outline="0" fieldPosition="0">
        <references count="9">
          <reference field="0" count="1" selected="0">
            <x v="124"/>
          </reference>
          <reference field="3" count="1" selected="0">
            <x v="5"/>
          </reference>
          <reference field="6" count="1" selected="0">
            <x v="41"/>
          </reference>
          <reference field="7" count="1" selected="0">
            <x v="63"/>
          </reference>
          <reference field="10" count="1" selected="0">
            <x v="67"/>
          </reference>
          <reference field="13" count="1" selected="0">
            <x v="113"/>
          </reference>
          <reference field="14" count="1" selected="0">
            <x v="27"/>
          </reference>
          <reference field="16" count="1">
            <x v="51"/>
          </reference>
          <reference field="20" count="0" selected="0"/>
        </references>
      </pivotArea>
    </format>
    <format dxfId="263">
      <pivotArea dataOnly="0" labelOnly="1" outline="0" fieldPosition="0">
        <references count="9">
          <reference field="0" count="1" selected="0">
            <x v="125"/>
          </reference>
          <reference field="3" count="1" selected="0">
            <x v="5"/>
          </reference>
          <reference field="6" count="1" selected="0">
            <x v="45"/>
          </reference>
          <reference field="7" count="1" selected="0">
            <x v="24"/>
          </reference>
          <reference field="10" count="1" selected="0">
            <x v="67"/>
          </reference>
          <reference field="13" count="1" selected="0">
            <x v="92"/>
          </reference>
          <reference field="14" count="1" selected="0">
            <x v="40"/>
          </reference>
          <reference field="16" count="1">
            <x v="62"/>
          </reference>
          <reference field="20" count="0" selected="0"/>
        </references>
      </pivotArea>
    </format>
    <format dxfId="262">
      <pivotArea dataOnly="0" labelOnly="1" outline="0" fieldPosition="0">
        <references count="9">
          <reference field="0" count="1" selected="0">
            <x v="126"/>
          </reference>
          <reference field="3" count="1" selected="0">
            <x v="5"/>
          </reference>
          <reference field="6" count="1" selected="0">
            <x v="35"/>
          </reference>
          <reference field="7" count="1" selected="0">
            <x v="15"/>
          </reference>
          <reference field="10" count="1" selected="0">
            <x v="68"/>
          </reference>
          <reference field="13" count="1" selected="0">
            <x v="79"/>
          </reference>
          <reference field="14" count="1" selected="0">
            <x v="83"/>
          </reference>
          <reference field="16" count="1">
            <x v="83"/>
          </reference>
          <reference field="20" count="0" selected="0"/>
        </references>
      </pivotArea>
    </format>
    <format dxfId="261">
      <pivotArea dataOnly="0" labelOnly="1" outline="0" fieldPosition="0">
        <references count="9">
          <reference field="0" count="1" selected="0">
            <x v="127"/>
          </reference>
          <reference field="3" count="1" selected="0">
            <x v="5"/>
          </reference>
          <reference field="6" count="1" selected="0">
            <x v="27"/>
          </reference>
          <reference field="7" count="1" selected="0">
            <x v="13"/>
          </reference>
          <reference field="10" count="1" selected="0">
            <x v="68"/>
          </reference>
          <reference field="13" count="1" selected="0">
            <x v="48"/>
          </reference>
          <reference field="14" count="1" selected="0">
            <x v="91"/>
          </reference>
          <reference field="16" count="1">
            <x v="79"/>
          </reference>
          <reference field="20" count="0" selected="0"/>
        </references>
      </pivotArea>
    </format>
    <format dxfId="260">
      <pivotArea dataOnly="0" labelOnly="1" outline="0" fieldPosition="0">
        <references count="9">
          <reference field="0" count="1" selected="0">
            <x v="128"/>
          </reference>
          <reference field="3" count="1" selected="0">
            <x v="5"/>
          </reference>
          <reference field="6" count="1" selected="0">
            <x v="28"/>
          </reference>
          <reference field="7" count="1" selected="0">
            <x v="37"/>
          </reference>
          <reference field="10" count="1" selected="0">
            <x v="70"/>
          </reference>
          <reference field="13" count="1" selected="0">
            <x v="82"/>
          </reference>
          <reference field="14" count="1" selected="0">
            <x v="80"/>
          </reference>
          <reference field="16" count="1">
            <x v="78"/>
          </reference>
          <reference field="20" count="0" selected="0"/>
        </references>
      </pivotArea>
    </format>
    <format dxfId="259">
      <pivotArea dataOnly="0" labelOnly="1" outline="0" fieldPosition="0">
        <references count="9">
          <reference field="0" count="1" selected="0">
            <x v="129"/>
          </reference>
          <reference field="3" count="1" selected="0">
            <x v="5"/>
          </reference>
          <reference field="6" count="1" selected="0">
            <x v="31"/>
          </reference>
          <reference field="7" count="1" selected="0">
            <x v="56"/>
          </reference>
          <reference field="10" count="1" selected="0">
            <x v="70"/>
          </reference>
          <reference field="13" count="1" selected="0">
            <x v="123"/>
          </reference>
          <reference field="14" count="1" selected="0">
            <x v="20"/>
          </reference>
          <reference field="16" count="1">
            <x v="8"/>
          </reference>
          <reference field="20" count="0" selected="0"/>
        </references>
      </pivotArea>
    </format>
    <format dxfId="258">
      <pivotArea dataOnly="0" labelOnly="1" outline="0" fieldPosition="0">
        <references count="9">
          <reference field="0" count="1" selected="0">
            <x v="130"/>
          </reference>
          <reference field="3" count="1" selected="0">
            <x v="5"/>
          </reference>
          <reference field="6" count="1" selected="0">
            <x v="14"/>
          </reference>
          <reference field="7" count="1" selected="0">
            <x v="17"/>
          </reference>
          <reference field="10" count="1" selected="0">
            <x v="69"/>
          </reference>
          <reference field="13" count="1" selected="0">
            <x v="125"/>
          </reference>
          <reference field="14" count="1" selected="0">
            <x v="8"/>
          </reference>
          <reference field="16" count="1">
            <x v="12"/>
          </reference>
          <reference field="20" count="0" selected="0"/>
        </references>
      </pivotArea>
    </format>
    <format dxfId="257">
      <pivotArea dataOnly="0" labelOnly="1" outline="0" fieldPosition="0">
        <references count="9">
          <reference field="0" count="1" selected="0">
            <x v="131"/>
          </reference>
          <reference field="3" count="1" selected="0">
            <x v="5"/>
          </reference>
          <reference field="6" count="1" selected="0">
            <x v="21"/>
          </reference>
          <reference field="7" count="1" selected="0">
            <x v="19"/>
          </reference>
          <reference field="10" count="1" selected="0">
            <x v="58"/>
          </reference>
          <reference field="13" count="1" selected="0">
            <x v="80"/>
          </reference>
          <reference field="14" count="1" selected="0">
            <x v="76"/>
          </reference>
          <reference field="16" count="1">
            <x v="83"/>
          </reference>
          <reference field="20" count="0" selected="0"/>
        </references>
      </pivotArea>
    </format>
    <format dxfId="256">
      <pivotArea dataOnly="0" labelOnly="1" outline="0" fieldPosition="0">
        <references count="9">
          <reference field="0" count="1" selected="0">
            <x v="132"/>
          </reference>
          <reference field="3" count="1" selected="0">
            <x v="5"/>
          </reference>
          <reference field="6" count="1" selected="0">
            <x v="163"/>
          </reference>
          <reference field="7" count="1" selected="0">
            <x v="2"/>
          </reference>
          <reference field="10" count="1" selected="0">
            <x v="64"/>
          </reference>
          <reference field="13" count="1" selected="0">
            <x v="47"/>
          </reference>
          <reference field="14" count="1" selected="0">
            <x v="101"/>
          </reference>
          <reference field="16" count="1">
            <x v="81"/>
          </reference>
          <reference field="20" count="0" selected="0"/>
        </references>
      </pivotArea>
    </format>
    <format dxfId="255">
      <pivotArea dataOnly="0" labelOnly="1" outline="0" fieldPosition="0">
        <references count="9">
          <reference field="0" count="1" selected="0">
            <x v="133"/>
          </reference>
          <reference field="3" count="1" selected="0">
            <x v="5"/>
          </reference>
          <reference field="6" count="1" selected="0">
            <x v="162"/>
          </reference>
          <reference field="7" count="1" selected="0">
            <x v="9"/>
          </reference>
          <reference field="10" count="1" selected="0">
            <x v="65"/>
          </reference>
          <reference field="13" count="1" selected="0">
            <x v="30"/>
          </reference>
          <reference field="14" count="1" selected="0">
            <x v="92"/>
          </reference>
          <reference field="16" count="1">
            <x v="82"/>
          </reference>
          <reference field="20" count="0" selected="0"/>
        </references>
      </pivotArea>
    </format>
    <format dxfId="254">
      <pivotArea dataOnly="0" labelOnly="1" outline="0" fieldPosition="0">
        <references count="9">
          <reference field="0" count="1" selected="0">
            <x v="134"/>
          </reference>
          <reference field="3" count="1" selected="0">
            <x v="5"/>
          </reference>
          <reference field="6" count="1" selected="0">
            <x v="136"/>
          </reference>
          <reference field="7" count="1" selected="0">
            <x v="6"/>
          </reference>
          <reference field="10" count="1" selected="0">
            <x v="66"/>
          </reference>
          <reference field="13" count="1" selected="0">
            <x v="39"/>
          </reference>
          <reference field="14" count="1" selected="0">
            <x v="94"/>
          </reference>
          <reference field="16" count="1">
            <x v="42"/>
          </reference>
          <reference field="20" count="0" selected="0"/>
        </references>
      </pivotArea>
    </format>
    <format dxfId="253">
      <pivotArea dataOnly="0" labelOnly="1" outline="0" fieldPosition="0">
        <references count="9">
          <reference field="0" count="1" selected="0">
            <x v="135"/>
          </reference>
          <reference field="3" count="1" selected="0">
            <x v="5"/>
          </reference>
          <reference field="6" count="1" selected="0">
            <x v="54"/>
          </reference>
          <reference field="7" count="1" selected="0">
            <x v="164"/>
          </reference>
          <reference field="10" count="1" selected="0">
            <x v="60"/>
          </reference>
          <reference field="13" count="1" selected="0">
            <x v="121"/>
          </reference>
          <reference field="14" count="1" selected="0">
            <x v="0"/>
          </reference>
          <reference field="16" count="1">
            <x v="48"/>
          </reference>
          <reference field="20" count="0" selected="0"/>
        </references>
      </pivotArea>
    </format>
    <format dxfId="252">
      <pivotArea dataOnly="0" labelOnly="1" outline="0" fieldPosition="0">
        <references count="9">
          <reference field="0" count="1" selected="0">
            <x v="136"/>
          </reference>
          <reference field="3" count="1" selected="0">
            <x v="5"/>
          </reference>
          <reference field="6" count="1" selected="0">
            <x v="160"/>
          </reference>
          <reference field="7" count="1" selected="0">
            <x v="8"/>
          </reference>
          <reference field="10" count="1" selected="0">
            <x v="62"/>
          </reference>
          <reference field="13" count="1" selected="0">
            <x v="19"/>
          </reference>
          <reference field="14" count="1" selected="0">
            <x v="6"/>
          </reference>
          <reference field="16" count="1">
            <x v="80"/>
          </reference>
          <reference field="20" count="0" selected="0"/>
        </references>
      </pivotArea>
    </format>
    <format dxfId="251">
      <pivotArea dataOnly="0" labelOnly="1" outline="0" fieldPosition="0">
        <references count="9">
          <reference field="0" count="1" selected="0">
            <x v="137"/>
          </reference>
          <reference field="3" count="1" selected="0">
            <x v="5"/>
          </reference>
          <reference field="6" count="1" selected="0">
            <x v="153"/>
          </reference>
          <reference field="7" count="1" selected="0">
            <x v="162"/>
          </reference>
          <reference field="10" count="1" selected="0">
            <x v="61"/>
          </reference>
          <reference field="13" count="1" selected="0">
            <x v="17"/>
          </reference>
          <reference field="14" count="1" selected="0">
            <x v="11"/>
          </reference>
          <reference field="16" count="1">
            <x v="60"/>
          </reference>
          <reference field="20" count="0" selected="0"/>
        </references>
      </pivotArea>
    </format>
    <format dxfId="250">
      <pivotArea dataOnly="0" labelOnly="1" outline="0" fieldPosition="0">
        <references count="9">
          <reference field="0" count="1" selected="0">
            <x v="138"/>
          </reference>
          <reference field="3" count="1" selected="0">
            <x v="5"/>
          </reference>
          <reference field="6" count="1" selected="0">
            <x v="130"/>
          </reference>
          <reference field="7" count="1" selected="0">
            <x v="161"/>
          </reference>
          <reference field="10" count="1" selected="0">
            <x v="61"/>
          </reference>
          <reference field="13" count="1" selected="0">
            <x v="16"/>
          </reference>
          <reference field="14" count="1" selected="0">
            <x v="16"/>
          </reference>
          <reference field="16" count="1">
            <x v="70"/>
          </reference>
          <reference field="20" count="0" selected="0"/>
        </references>
      </pivotArea>
    </format>
    <format dxfId="249">
      <pivotArea dataOnly="0" labelOnly="1" outline="0" fieldPosition="0">
        <references count="9">
          <reference field="0" count="1" selected="0">
            <x v="139"/>
          </reference>
          <reference field="3" count="1" selected="0">
            <x v="5"/>
          </reference>
          <reference field="6" count="1" selected="0">
            <x v="149"/>
          </reference>
          <reference field="7" count="1" selected="0">
            <x v="165"/>
          </reference>
          <reference field="10" count="1" selected="0">
            <x v="63"/>
          </reference>
          <reference field="13" count="1" selected="0">
            <x v="33"/>
          </reference>
          <reference field="14" count="1" selected="0">
            <x v="3"/>
          </reference>
          <reference field="16" count="1">
            <x v="54"/>
          </reference>
          <reference field="20" count="0" selected="0"/>
        </references>
      </pivotArea>
    </format>
    <format dxfId="248">
      <pivotArea dataOnly="0" labelOnly="1" outline="0" fieldPosition="0">
        <references count="9">
          <reference field="0" count="1" selected="0">
            <x v="140"/>
          </reference>
          <reference field="3" count="1" selected="0">
            <x v="5"/>
          </reference>
          <reference field="6" count="1" selected="0">
            <x v="161"/>
          </reference>
          <reference field="7" count="1" selected="0">
            <x v="163"/>
          </reference>
          <reference field="10" count="1" selected="0">
            <x v="62"/>
          </reference>
          <reference field="13" count="1" selected="0">
            <x v="11"/>
          </reference>
          <reference field="14" count="1" selected="0">
            <x v="80"/>
          </reference>
          <reference field="16" count="1">
            <x v="67"/>
          </reference>
          <reference field="20" count="0" selected="0"/>
        </references>
      </pivotArea>
    </format>
    <format dxfId="247">
      <pivotArea dataOnly="0" labelOnly="1" outline="0" fieldPosition="0">
        <references count="9">
          <reference field="0" count="1" selected="0">
            <x v="141"/>
          </reference>
          <reference field="3" count="1" selected="0">
            <x v="7"/>
          </reference>
          <reference field="6" count="1" selected="0">
            <x v="112"/>
          </reference>
          <reference field="7" count="1" selected="0">
            <x v="126"/>
          </reference>
          <reference field="10" count="1" selected="0">
            <x v="73"/>
          </reference>
          <reference field="13" count="1" selected="0">
            <x v="91"/>
          </reference>
          <reference field="14" count="1" selected="0">
            <x v="26"/>
          </reference>
          <reference field="16" count="1">
            <x v="26"/>
          </reference>
          <reference field="20" count="0" selected="0"/>
        </references>
      </pivotArea>
    </format>
    <format dxfId="246">
      <pivotArea dataOnly="0" labelOnly="1" outline="0" fieldPosition="0">
        <references count="9">
          <reference field="0" count="1" selected="0">
            <x v="142"/>
          </reference>
          <reference field="3" count="1" selected="0">
            <x v="7"/>
          </reference>
          <reference field="6" count="1" selected="0">
            <x v="110"/>
          </reference>
          <reference field="7" count="1" selected="0">
            <x v="139"/>
          </reference>
          <reference field="10" count="1" selected="0">
            <x v="77"/>
          </reference>
          <reference field="13" count="1" selected="0">
            <x v="69"/>
          </reference>
          <reference field="14" count="1" selected="0">
            <x v="38"/>
          </reference>
          <reference field="16" count="1">
            <x v="25"/>
          </reference>
          <reference field="20" count="0" selected="0"/>
        </references>
      </pivotArea>
    </format>
    <format dxfId="245">
      <pivotArea dataOnly="0" labelOnly="1" outline="0" fieldPosition="0">
        <references count="9">
          <reference field="0" count="1" selected="0">
            <x v="143"/>
          </reference>
          <reference field="3" count="1" selected="0">
            <x v="7"/>
          </reference>
          <reference field="6" count="1" selected="0">
            <x v="108"/>
          </reference>
          <reference field="7" count="1" selected="0">
            <x v="151"/>
          </reference>
          <reference field="10" count="1" selected="0">
            <x v="77"/>
          </reference>
          <reference field="13" count="1" selected="0">
            <x v="65"/>
          </reference>
          <reference field="14" count="1" selected="0">
            <x v="46"/>
          </reference>
          <reference field="16" count="1">
            <x v="14"/>
          </reference>
          <reference field="20" count="0" selected="0"/>
        </references>
      </pivotArea>
    </format>
    <format dxfId="244">
      <pivotArea dataOnly="0" labelOnly="1" outline="0" fieldPosition="0">
        <references count="9">
          <reference field="0" count="1" selected="0">
            <x v="144"/>
          </reference>
          <reference field="3" count="1" selected="0">
            <x v="7"/>
          </reference>
          <reference field="6" count="1" selected="0">
            <x v="121"/>
          </reference>
          <reference field="7" count="1" selected="0">
            <x v="134"/>
          </reference>
          <reference field="10" count="1" selected="0">
            <x v="74"/>
          </reference>
          <reference field="13" count="1" selected="0">
            <x v="89"/>
          </reference>
          <reference field="14" count="1" selected="0">
            <x v="29"/>
          </reference>
          <reference field="16" count="1">
            <x v="39"/>
          </reference>
          <reference field="20" count="0" selected="0"/>
        </references>
      </pivotArea>
    </format>
    <format dxfId="243">
      <pivotArea dataOnly="0" labelOnly="1" outline="0" fieldPosition="0">
        <references count="9">
          <reference field="0" count="1" selected="0">
            <x v="145"/>
          </reference>
          <reference field="3" count="1" selected="0">
            <x v="7"/>
          </reference>
          <reference field="6" count="1" selected="0">
            <x v="120"/>
          </reference>
          <reference field="7" count="1" selected="0">
            <x v="145"/>
          </reference>
          <reference field="10" count="1" selected="0">
            <x v="76"/>
          </reference>
          <reference field="13" count="1" selected="0">
            <x v="58"/>
          </reference>
          <reference field="14" count="1" selected="0">
            <x v="53"/>
          </reference>
          <reference field="16" count="1">
            <x v="46"/>
          </reference>
          <reference field="20" count="0" selected="0"/>
        </references>
      </pivotArea>
    </format>
    <format dxfId="242">
      <pivotArea dataOnly="0" labelOnly="1" outline="0" fieldPosition="0">
        <references count="9">
          <reference field="0" count="1" selected="0">
            <x v="146"/>
          </reference>
          <reference field="3" count="1" selected="0">
            <x v="7"/>
          </reference>
          <reference field="6" count="1" selected="0">
            <x v="131"/>
          </reference>
          <reference field="7" count="1" selected="0">
            <x v="129"/>
          </reference>
          <reference field="10" count="1" selected="0">
            <x v="73"/>
          </reference>
          <reference field="13" count="1" selected="0">
            <x v="68"/>
          </reference>
          <reference field="14" count="1" selected="0">
            <x v="41"/>
          </reference>
          <reference field="16" count="1">
            <x v="61"/>
          </reference>
          <reference field="20" count="0" selected="0"/>
        </references>
      </pivotArea>
    </format>
    <format dxfId="241">
      <pivotArea dataOnly="0" labelOnly="1" outline="0" fieldPosition="0">
        <references count="9">
          <reference field="0" count="1" selected="0">
            <x v="147"/>
          </reference>
          <reference field="3" count="1" selected="0">
            <x v="7"/>
          </reference>
          <reference field="6" count="1" selected="0">
            <x v="128"/>
          </reference>
          <reference field="7" count="1" selected="0">
            <x v="140"/>
          </reference>
          <reference field="10" count="1" selected="0">
            <x v="74"/>
          </reference>
          <reference field="13" count="1" selected="0">
            <x v="85"/>
          </reference>
          <reference field="14" count="1" selected="0">
            <x v="14"/>
          </reference>
          <reference field="16" count="1">
            <x v="37"/>
          </reference>
          <reference field="20" count="0" selected="0"/>
        </references>
      </pivotArea>
    </format>
    <format dxfId="240">
      <pivotArea dataOnly="0" labelOnly="1" outline="0" fieldPosition="0">
        <references count="9">
          <reference field="0" count="1" selected="0">
            <x v="148"/>
          </reference>
          <reference field="3" count="1" selected="0">
            <x v="7"/>
          </reference>
          <reference field="6" count="1" selected="0">
            <x v="126"/>
          </reference>
          <reference field="7" count="1" selected="0">
            <x v="153"/>
          </reference>
          <reference field="10" count="1" selected="0">
            <x v="75"/>
          </reference>
          <reference field="13" count="1" selected="0">
            <x v="56"/>
          </reference>
          <reference field="14" count="1" selected="0">
            <x v="54"/>
          </reference>
          <reference field="16" count="1">
            <x v="18"/>
          </reference>
          <reference field="20" count="0" selected="0"/>
        </references>
      </pivotArea>
    </format>
    <format dxfId="239">
      <pivotArea dataOnly="0" labelOnly="1" outline="0" fieldPosition="0">
        <references count="9">
          <reference field="0" count="1" selected="0">
            <x v="149"/>
          </reference>
          <reference field="3" count="1" selected="0">
            <x v="7"/>
          </reference>
          <reference field="6" count="1" selected="0">
            <x v="141"/>
          </reference>
          <reference field="7" count="1" selected="0">
            <x v="135"/>
          </reference>
          <reference field="10" count="1" selected="0">
            <x v="74"/>
          </reference>
          <reference field="13" count="1" selected="0">
            <x v="64"/>
          </reference>
          <reference field="14" count="1" selected="0">
            <x v="44"/>
          </reference>
          <reference field="16" count="1">
            <x v="23"/>
          </reference>
          <reference field="20" count="0" selected="0"/>
        </references>
      </pivotArea>
    </format>
    <format dxfId="238">
      <pivotArea dataOnly="0" labelOnly="1" outline="0" fieldPosition="0">
        <references count="9">
          <reference field="0" count="1" selected="0">
            <x v="150"/>
          </reference>
          <reference field="3" count="1" selected="0">
            <x v="7"/>
          </reference>
          <reference field="6" count="1" selected="0">
            <x v="138"/>
          </reference>
          <reference field="7" count="1" selected="0">
            <x v="147"/>
          </reference>
          <reference field="10" count="1" selected="0">
            <x v="75"/>
          </reference>
          <reference field="13" count="1" selected="0">
            <x v="60"/>
          </reference>
          <reference field="14" count="1" selected="0">
            <x v="47"/>
          </reference>
          <reference field="16" count="1">
            <x v="57"/>
          </reference>
          <reference field="20" count="0" selected="0"/>
        </references>
      </pivotArea>
    </format>
    <format dxfId="237">
      <pivotArea dataOnly="0" labelOnly="1" outline="0" fieldPosition="0">
        <references count="9">
          <reference field="0" count="1" selected="0">
            <x v="151"/>
          </reference>
          <reference field="3" count="1" selected="0">
            <x v="7"/>
          </reference>
          <reference field="6" count="1" selected="0">
            <x v="148"/>
          </reference>
          <reference field="7" count="1" selected="0">
            <x v="130"/>
          </reference>
          <reference field="10" count="1" selected="0">
            <x v="73"/>
          </reference>
          <reference field="13" count="1" selected="0">
            <x v="72"/>
          </reference>
          <reference field="14" count="1" selected="0">
            <x v="38"/>
          </reference>
          <reference field="16" count="1">
            <x v="32"/>
          </reference>
          <reference field="20" count="0" selected="0"/>
        </references>
      </pivotArea>
    </format>
    <format dxfId="236">
      <pivotArea dataOnly="0" labelOnly="1" outline="0" fieldPosition="0">
        <references count="9">
          <reference field="0" count="1" selected="0">
            <x v="152"/>
          </reference>
          <reference field="3" count="1" selected="0">
            <x v="7"/>
          </reference>
          <reference field="6" count="1" selected="0">
            <x v="146"/>
          </reference>
          <reference field="7" count="1" selected="0">
            <x v="143"/>
          </reference>
          <reference field="10" count="1" selected="0">
            <x v="74"/>
          </reference>
          <reference field="13" count="1" selected="0">
            <x v="67"/>
          </reference>
          <reference field="14" count="1" selected="0">
            <x v="43"/>
          </reference>
          <reference field="16" count="1">
            <x v="10"/>
          </reference>
          <reference field="20" count="0" selected="0"/>
        </references>
      </pivotArea>
    </format>
    <format dxfId="235">
      <pivotArea dataOnly="0" labelOnly="1" outline="0" fieldPosition="0">
        <references count="9">
          <reference field="0" count="1" selected="0">
            <x v="153"/>
          </reference>
          <reference field="3" count="1" selected="0">
            <x v="7"/>
          </reference>
          <reference field="6" count="1" selected="0">
            <x v="143"/>
          </reference>
          <reference field="7" count="1" selected="0">
            <x v="156"/>
          </reference>
          <reference field="10" count="1" selected="0">
            <x v="75"/>
          </reference>
          <reference field="13" count="1" selected="0">
            <x v="62"/>
          </reference>
          <reference field="14" count="1" selected="0">
            <x v="43"/>
          </reference>
          <reference field="16" count="1">
            <x v="31"/>
          </reference>
          <reference field="20" count="0" selected="0"/>
        </references>
      </pivotArea>
    </format>
    <format dxfId="234">
      <pivotArea dataOnly="0" labelOnly="1" outline="0" fieldPosition="0">
        <references count="9">
          <reference field="0" count="1" selected="0">
            <x v="154"/>
          </reference>
          <reference field="3" count="1" selected="0">
            <x v="7"/>
          </reference>
          <reference field="6" count="1" selected="0">
            <x v="76"/>
          </reference>
          <reference field="7" count="1" selected="0">
            <x v="83"/>
          </reference>
          <reference field="10" count="1" selected="0">
            <x v="69"/>
          </reference>
          <reference field="13" count="1" selected="0">
            <x v="94"/>
          </reference>
          <reference field="14" count="1" selected="0">
            <x v="27"/>
          </reference>
          <reference field="16" count="1">
            <x v="16"/>
          </reference>
          <reference field="20" count="0" selected="0"/>
        </references>
      </pivotArea>
    </format>
    <format dxfId="233">
      <pivotArea dataOnly="0" labelOnly="1" outline="0" fieldPosition="0">
        <references count="9">
          <reference field="0" count="1" selected="0">
            <x v="155"/>
          </reference>
          <reference field="3" count="1" selected="0">
            <x v="7"/>
          </reference>
          <reference field="6" count="1" selected="0">
            <x v="77"/>
          </reference>
          <reference field="7" count="1" selected="0">
            <x v="106"/>
          </reference>
          <reference field="10" count="1" selected="0">
            <x v="70"/>
          </reference>
          <reference field="13" count="1" selected="0">
            <x v="96"/>
          </reference>
          <reference field="14" count="1" selected="0">
            <x v="30"/>
          </reference>
          <reference field="16" count="1">
            <x v="20"/>
          </reference>
          <reference field="20" count="0" selected="0"/>
        </references>
      </pivotArea>
    </format>
    <format dxfId="232">
      <pivotArea dataOnly="0" labelOnly="1" outline="0" fieldPosition="0">
        <references count="9">
          <reference field="0" count="1" selected="0">
            <x v="156"/>
          </reference>
          <reference field="3" count="1" selected="0">
            <x v="7"/>
          </reference>
          <reference field="6" count="1" selected="0">
            <x v="80"/>
          </reference>
          <reference field="7" count="1" selected="0">
            <x v="119"/>
          </reference>
          <reference field="10" count="1" selected="0">
            <x v="72"/>
          </reference>
          <reference field="13" count="1" selected="0">
            <x v="95"/>
          </reference>
          <reference field="14" count="1" selected="0">
            <x v="31"/>
          </reference>
          <reference field="16" count="1">
            <x v="29"/>
          </reference>
          <reference field="20" count="0" selected="0"/>
        </references>
      </pivotArea>
    </format>
    <format dxfId="231">
      <pivotArea dataOnly="0" labelOnly="1" outline="0" fieldPosition="0">
        <references count="9">
          <reference field="0" count="1" selected="0">
            <x v="157"/>
          </reference>
          <reference field="3" count="1" selected="0">
            <x v="7"/>
          </reference>
          <reference field="6" count="1" selected="0">
            <x v="88"/>
          </reference>
          <reference field="7" count="1" selected="0">
            <x v="91"/>
          </reference>
          <reference field="10" count="1" selected="0">
            <x v="70"/>
          </reference>
          <reference field="13" count="1" selected="0">
            <x v="90"/>
          </reference>
          <reference field="14" count="1" selected="0">
            <x v="33"/>
          </reference>
          <reference field="16" count="1">
            <x v="11"/>
          </reference>
          <reference field="20" count="0" selected="0"/>
        </references>
      </pivotArea>
    </format>
    <format dxfId="230">
      <pivotArea dataOnly="0" labelOnly="1" outline="0" fieldPosition="0">
        <references count="9">
          <reference field="0" count="1" selected="0">
            <x v="158"/>
          </reference>
          <reference field="3" count="1" selected="0">
            <x v="7"/>
          </reference>
          <reference field="6" count="1" selected="0">
            <x v="90"/>
          </reference>
          <reference field="7" count="1" selected="0">
            <x v="112"/>
          </reference>
          <reference field="10" count="1" selected="0">
            <x v="71"/>
          </reference>
          <reference field="13" count="1" selected="0">
            <x v="120"/>
          </reference>
          <reference field="14" count="1" selected="0">
            <x v="13"/>
          </reference>
          <reference field="16" count="1">
            <x v="9"/>
          </reference>
          <reference field="20" count="0" selected="0"/>
        </references>
      </pivotArea>
    </format>
    <format dxfId="229">
      <pivotArea dataOnly="0" labelOnly="1" outline="0" fieldPosition="0">
        <references count="9">
          <reference field="0" count="1" selected="0">
            <x v="159"/>
          </reference>
          <reference field="3" count="1" selected="0">
            <x v="7"/>
          </reference>
          <reference field="6" count="1" selected="0">
            <x v="93"/>
          </reference>
          <reference field="7" count="1" selected="0">
            <x v="81"/>
          </reference>
          <reference field="10" count="1" selected="0">
            <x v="69"/>
          </reference>
          <reference field="13" count="1" selected="0">
            <x v="87"/>
          </reference>
          <reference field="14" count="1" selected="0">
            <x v="35"/>
          </reference>
          <reference field="16" count="1">
            <x v="22"/>
          </reference>
          <reference field="20" count="0" selected="0"/>
        </references>
      </pivotArea>
    </format>
    <format dxfId="228">
      <pivotArea dataOnly="0" labelOnly="1" outline="0" fieldPosition="0">
        <references count="9">
          <reference field="0" count="1" selected="0">
            <x v="160"/>
          </reference>
          <reference field="3" count="1" selected="0">
            <x v="7"/>
          </reference>
          <reference field="6" count="1" selected="0">
            <x v="96"/>
          </reference>
          <reference field="7" count="1" selected="0">
            <x v="103"/>
          </reference>
          <reference field="10" count="1" selected="0">
            <x v="71"/>
          </reference>
          <reference field="13" count="1" selected="0">
            <x v="100"/>
          </reference>
          <reference field="14" count="1" selected="0">
            <x v="29"/>
          </reference>
          <reference field="16" count="1">
            <x v="21"/>
          </reference>
          <reference field="20" count="0" selected="0"/>
        </references>
      </pivotArea>
    </format>
    <format dxfId="227">
      <pivotArea dataOnly="0" labelOnly="1" outline="0" fieldPosition="0">
        <references count="9">
          <reference field="0" count="1" selected="0">
            <x v="161"/>
          </reference>
          <reference field="3" count="1" selected="0">
            <x v="7"/>
          </reference>
          <reference field="6" count="1" selected="0">
            <x v="94"/>
          </reference>
          <reference field="7" count="1" selected="0">
            <x v="120"/>
          </reference>
          <reference field="10" count="1" selected="0">
            <x v="72"/>
          </reference>
          <reference field="13" count="1" selected="0">
            <x v="122"/>
          </reference>
          <reference field="14" count="1" selected="0">
            <x v="12"/>
          </reference>
          <reference field="16" count="1">
            <x v="4"/>
          </reference>
          <reference field="20" count="0" selected="0"/>
        </references>
      </pivotArea>
    </format>
    <format dxfId="226">
      <pivotArea dataOnly="0" labelOnly="1" outline="0" fieldPosition="0">
        <references count="9">
          <reference field="0" count="1" selected="0">
            <x v="162"/>
          </reference>
          <reference field="3" count="1" selected="0">
            <x v="7"/>
          </reference>
          <reference field="6" count="1" selected="0">
            <x v="102"/>
          </reference>
          <reference field="7" count="1" selected="0">
            <x v="90"/>
          </reference>
          <reference field="10" count="1" selected="0">
            <x v="69"/>
          </reference>
          <reference field="13" count="1" selected="0">
            <x v="78"/>
          </reference>
          <reference field="14" count="1" selected="0">
            <x v="37"/>
          </reference>
          <reference field="16" count="1">
            <x v="36"/>
          </reference>
          <reference field="20" count="0" selected="0"/>
        </references>
      </pivotArea>
    </format>
    <format dxfId="225">
      <pivotArea dataOnly="0" labelOnly="1" outline="0" fieldPosition="0">
        <references count="9">
          <reference field="0" count="1" selected="0">
            <x v="163"/>
          </reference>
          <reference field="3" count="1" selected="0">
            <x v="7"/>
          </reference>
          <reference field="6" count="1" selected="0">
            <x v="99"/>
          </reference>
          <reference field="7" count="1" selected="0">
            <x v="113"/>
          </reference>
          <reference field="10" count="1" selected="0">
            <x v="71"/>
          </reference>
          <reference field="13" count="1" selected="0">
            <x v="110"/>
          </reference>
          <reference field="14" count="1" selected="0">
            <x v="21"/>
          </reference>
          <reference field="16" count="1">
            <x v="3"/>
          </reference>
          <reference field="20" count="0" selected="0"/>
        </references>
      </pivotArea>
    </format>
    <format dxfId="224">
      <pivotArea dataOnly="0" labelOnly="1" outline="0" fieldPosition="0">
        <references count="9">
          <reference field="0" count="1" selected="0">
            <x v="164"/>
          </reference>
          <reference field="3" count="1" selected="0">
            <x v="7"/>
          </reference>
          <reference field="6" count="1" selected="0">
            <x v="113"/>
          </reference>
          <reference field="7" count="1" selected="0">
            <x v="78"/>
          </reference>
          <reference field="10" count="1" selected="0">
            <x v="68"/>
          </reference>
          <reference field="13" count="1" selected="0">
            <x v="73"/>
          </reference>
          <reference field="14" count="1" selected="0">
            <x v="41"/>
          </reference>
          <reference field="16" count="1">
            <x v="50"/>
          </reference>
          <reference field="20" count="0" selected="0"/>
        </references>
      </pivotArea>
    </format>
    <format dxfId="223">
      <pivotArea dataOnly="0" labelOnly="1" outline="0" fieldPosition="0">
        <references count="9">
          <reference field="0" count="1" selected="0">
            <x v="165"/>
          </reference>
          <reference field="3" count="1" selected="0">
            <x v="7"/>
          </reference>
          <reference field="6" count="1" selected="0">
            <x v="117"/>
          </reference>
          <reference field="7" count="1" selected="0">
            <x v="102"/>
          </reference>
          <reference field="10" count="1" selected="0">
            <x v="70"/>
          </reference>
          <reference field="13" count="1" selected="0">
            <x v="93"/>
          </reference>
          <reference field="14" count="1" selected="0">
            <x v="28"/>
          </reference>
          <reference field="16" count="1">
            <x v="43"/>
          </reference>
          <reference field="20" count="0" selected="0"/>
        </references>
      </pivotArea>
    </format>
    <format dxfId="222">
      <pivotArea dataOnly="0" labelOnly="1" outline="0" fieldPosition="0">
        <references count="9">
          <reference field="0" count="1" selected="0">
            <x v="166"/>
          </reference>
          <reference field="3" count="1" selected="0">
            <x v="7"/>
          </reference>
          <reference field="6" count="1" selected="0">
            <x v="115"/>
          </reference>
          <reference field="7" count="1" selected="0">
            <x v="121"/>
          </reference>
          <reference field="10" count="1" selected="0">
            <x v="72"/>
          </reference>
          <reference field="13" count="1" selected="0">
            <x v="102"/>
          </reference>
          <reference field="14" count="1" selected="0">
            <x v="23"/>
          </reference>
          <reference field="16" count="1">
            <x v="35"/>
          </reference>
          <reference field="20" count="0" selected="0"/>
        </references>
      </pivotArea>
    </format>
    <format dxfId="221">
      <pivotArea dataOnly="0" labelOnly="1" outline="0" fieldPosition="0">
        <references count="10">
          <reference field="0" count="1" selected="0">
            <x v="0"/>
          </reference>
          <reference field="3" count="1" selected="0">
            <x v="4"/>
          </reference>
          <reference field="6" count="1" selected="0">
            <x v="85"/>
          </reference>
          <reference field="7" count="1" selected="0">
            <x v="3"/>
          </reference>
          <reference field="10" count="1" selected="0">
            <x v="6"/>
          </reference>
          <reference field="13" count="1" selected="0">
            <x v="1"/>
          </reference>
          <reference field="14" count="1" selected="0">
            <x v="98"/>
          </reference>
          <reference field="16" count="1" selected="0">
            <x v="71"/>
          </reference>
          <reference field="17" count="1">
            <x v="11"/>
          </reference>
          <reference field="20" count="0" selected="0"/>
        </references>
      </pivotArea>
    </format>
    <format dxfId="220">
      <pivotArea dataOnly="0" labelOnly="1" outline="0" fieldPosition="0">
        <references count="10">
          <reference field="0" count="1" selected="0">
            <x v="1"/>
          </reference>
          <reference field="3" count="1" selected="0">
            <x v="4"/>
          </reference>
          <reference field="6" count="1" selected="0">
            <x v="92"/>
          </reference>
          <reference field="7" count="1" selected="0">
            <x v="12"/>
          </reference>
          <reference field="10" count="1" selected="0">
            <x v="9"/>
          </reference>
          <reference field="13" count="1" selected="0">
            <x v="84"/>
          </reference>
          <reference field="14" count="1" selected="0">
            <x v="55"/>
          </reference>
          <reference field="16" count="1" selected="0">
            <x v="15"/>
          </reference>
          <reference field="17" count="1">
            <x v="76"/>
          </reference>
          <reference field="20" count="0" selected="0"/>
        </references>
      </pivotArea>
    </format>
    <format dxfId="219">
      <pivotArea dataOnly="0" labelOnly="1" outline="0" fieldPosition="0">
        <references count="10">
          <reference field="0" count="1" selected="0">
            <x v="2"/>
          </reference>
          <reference field="3" count="1" selected="0">
            <x v="4"/>
          </reference>
          <reference field="6" count="1" selected="0">
            <x v="20"/>
          </reference>
          <reference field="7" count="1" selected="0">
            <x v="18"/>
          </reference>
          <reference field="10" count="1" selected="0">
            <x v="1"/>
          </reference>
          <reference field="13" count="1" selected="0">
            <x v="99"/>
          </reference>
          <reference field="14" count="1" selected="0">
            <x v="89"/>
          </reference>
          <reference field="16" count="1" selected="0">
            <x v="55"/>
          </reference>
          <reference field="17" count="1">
            <x v="31"/>
          </reference>
          <reference field="20" count="0" selected="0"/>
        </references>
      </pivotArea>
    </format>
    <format dxfId="218">
      <pivotArea dataOnly="0" labelOnly="1" outline="0" fieldPosition="0">
        <references count="10">
          <reference field="0" count="1" selected="0">
            <x v="3"/>
          </reference>
          <reference field="3" count="1" selected="0">
            <x v="4"/>
          </reference>
          <reference field="6" count="1" selected="0">
            <x v="32"/>
          </reference>
          <reference field="7" count="1" selected="0">
            <x v="55"/>
          </reference>
          <reference field="10" count="1" selected="0">
            <x v="2"/>
          </reference>
          <reference field="13" count="1" selected="0">
            <x v="146"/>
          </reference>
          <reference field="14" count="1" selected="0">
            <x v="102"/>
          </reference>
          <reference field="16" count="1" selected="0">
            <x v="5"/>
          </reference>
          <reference field="17" count="1">
            <x v="45"/>
          </reference>
          <reference field="20" count="0" selected="0"/>
        </references>
      </pivotArea>
    </format>
    <format dxfId="217">
      <pivotArea dataOnly="0" labelOnly="1" outline="0" fieldPosition="0">
        <references count="10">
          <reference field="0" count="1" selected="0">
            <x v="4"/>
          </reference>
          <reference field="3" count="1" selected="0">
            <x v="4"/>
          </reference>
          <reference field="6" count="1" selected="0">
            <x v="42"/>
          </reference>
          <reference field="7" count="1" selected="0">
            <x v="62"/>
          </reference>
          <reference field="10" count="1" selected="0">
            <x v="3"/>
          </reference>
          <reference field="13" count="1" selected="0">
            <x v="140"/>
          </reference>
          <reference field="14" count="1" selected="0">
            <x v="7"/>
          </reference>
          <reference field="16" count="1" selected="0">
            <x v="52"/>
          </reference>
          <reference field="17" count="1">
            <x v="35"/>
          </reference>
          <reference field="20" count="0" selected="0"/>
        </references>
      </pivotArea>
    </format>
    <format dxfId="216">
      <pivotArea dataOnly="0" labelOnly="1" outline="0" fieldPosition="0">
        <references count="10">
          <reference field="0" count="1" selected="0">
            <x v="5"/>
          </reference>
          <reference field="3" count="1" selected="0">
            <x v="4"/>
          </reference>
          <reference field="6" count="1" selected="0">
            <x v="43"/>
          </reference>
          <reference field="7" count="1" selected="0">
            <x v="27"/>
          </reference>
          <reference field="10" count="1" selected="0">
            <x v="3"/>
          </reference>
          <reference field="13" count="1" selected="0">
            <x v="120"/>
          </reference>
          <reference field="14" count="1" selected="0">
            <x v="46"/>
          </reference>
          <reference field="16" count="1" selected="0">
            <x v="75"/>
          </reference>
          <reference field="17" count="1">
            <x v="9"/>
          </reference>
          <reference field="20" count="0" selected="0"/>
        </references>
      </pivotArea>
    </format>
    <format dxfId="215">
      <pivotArea dataOnly="0" labelOnly="1" outline="0" fieldPosition="0">
        <references count="10">
          <reference field="0" count="1" selected="0">
            <x v="6"/>
          </reference>
          <reference field="3" count="1" selected="0">
            <x v="4"/>
          </reference>
          <reference field="6" count="1" selected="0">
            <x v="36"/>
          </reference>
          <reference field="7" count="1" selected="0">
            <x v="16"/>
          </reference>
          <reference field="10" count="1" selected="0">
            <x v="4"/>
          </reference>
          <reference field="13" count="1" selected="0">
            <x v="88"/>
          </reference>
          <reference field="14" count="1" selected="0">
            <x v="88"/>
          </reference>
          <reference field="16" count="1" selected="0">
            <x v="77"/>
          </reference>
          <reference field="17" count="1">
            <x v="5"/>
          </reference>
          <reference field="20" count="0" selected="0"/>
        </references>
      </pivotArea>
    </format>
    <format dxfId="214">
      <pivotArea dataOnly="0" labelOnly="1" outline="0" fieldPosition="0">
        <references count="10">
          <reference field="0" count="1" selected="0">
            <x v="7"/>
          </reference>
          <reference field="3" count="1" selected="0">
            <x v="4"/>
          </reference>
          <reference field="6" count="1" selected="0">
            <x v="26"/>
          </reference>
          <reference field="7" count="1" selected="0">
            <x v="14"/>
          </reference>
          <reference field="10" count="1" selected="0">
            <x v="4"/>
          </reference>
          <reference field="13" count="1" selected="0">
            <x v="76"/>
          </reference>
          <reference field="14" count="1" selected="0">
            <x v="93"/>
          </reference>
          <reference field="16" count="1" selected="0">
            <x v="73"/>
          </reference>
          <reference field="17" count="1">
            <x v="7"/>
          </reference>
          <reference field="20" count="0" selected="0"/>
        </references>
      </pivotArea>
    </format>
    <format dxfId="213">
      <pivotArea dataOnly="0" labelOnly="1" outline="0" fieldPosition="0">
        <references count="10">
          <reference field="0" count="1" selected="0">
            <x v="8"/>
          </reference>
          <reference field="3" count="1" selected="0">
            <x v="4"/>
          </reference>
          <reference field="6" count="1" selected="0">
            <x v="18"/>
          </reference>
          <reference field="7" count="1" selected="0">
            <x v="10"/>
          </reference>
          <reference field="10" count="1" selected="0">
            <x v="5"/>
          </reference>
          <reference field="13" count="1" selected="0">
            <x v="12"/>
          </reference>
          <reference field="14" count="1" selected="0">
            <x v="86"/>
          </reference>
          <reference field="16" count="1" selected="0">
            <x v="1"/>
          </reference>
          <reference field="17" count="1">
            <x v="1"/>
          </reference>
          <reference field="20" count="0" selected="0"/>
        </references>
      </pivotArea>
    </format>
    <format dxfId="212">
      <pivotArea dataOnly="0" labelOnly="1" outline="0" fieldPosition="0">
        <references count="10">
          <reference field="0" count="1" selected="0">
            <x v="9"/>
          </reference>
          <reference field="3" count="1" selected="0">
            <x v="4"/>
          </reference>
          <reference field="6" count="1" selected="0">
            <x v="135"/>
          </reference>
          <reference field="7" count="1" selected="0">
            <x v="7"/>
          </reference>
          <reference field="10" count="1" selected="0">
            <x v="8"/>
          </reference>
          <reference field="13" count="1" selected="0">
            <x v="81"/>
          </reference>
          <reference field="14" count="1" selected="0">
            <x v="66"/>
          </reference>
          <reference field="16" count="1" selected="0">
            <x v="83"/>
          </reference>
          <reference field="17" count="1">
            <x v="83"/>
          </reference>
          <reference field="20" count="0" selected="0"/>
        </references>
      </pivotArea>
    </format>
    <format dxfId="211">
      <pivotArea dataOnly="0" labelOnly="1" outline="0" fieldPosition="0">
        <references count="10">
          <reference field="0" count="1" selected="0">
            <x v="10"/>
          </reference>
          <reference field="3" count="1" selected="0">
            <x v="4"/>
          </reference>
          <reference field="6" count="1" selected="0">
            <x v="134"/>
          </reference>
          <reference field="7" count="1" selected="0">
            <x v="5"/>
          </reference>
          <reference field="10" count="1" selected="0">
            <x v="8"/>
          </reference>
          <reference field="13" count="1" selected="0">
            <x v="0"/>
          </reference>
          <reference field="14" count="1" selected="0">
            <x v="99"/>
          </reference>
          <reference field="16" count="1" selected="0">
            <x v="28"/>
          </reference>
          <reference field="17" count="1">
            <x v="24"/>
          </reference>
          <reference field="20" count="0" selected="0"/>
        </references>
      </pivotArea>
    </format>
    <format dxfId="210">
      <pivotArea dataOnly="0" labelOnly="1" outline="0" fieldPosition="0">
        <references count="10">
          <reference field="0" count="1" selected="0">
            <x v="11"/>
          </reference>
          <reference field="3" count="1" selected="0">
            <x v="4"/>
          </reference>
          <reference field="6" count="1" selected="0">
            <x v="7"/>
          </reference>
          <reference field="7" count="1" selected="0">
            <x v="39"/>
          </reference>
          <reference field="10" count="1" selected="0">
            <x v="0"/>
          </reference>
          <reference field="13" count="1" selected="0">
            <x v="143"/>
          </reference>
          <reference field="14" count="1" selected="0">
            <x v="5"/>
          </reference>
          <reference field="16" count="1" selected="0">
            <x v="83"/>
          </reference>
          <reference field="17" count="1">
            <x v="83"/>
          </reference>
          <reference field="20" count="0" selected="0"/>
        </references>
      </pivotArea>
    </format>
    <format dxfId="209">
      <pivotArea dataOnly="0" labelOnly="1" outline="0" fieldPosition="0">
        <references count="10">
          <reference field="0" count="1" selected="0">
            <x v="12"/>
          </reference>
          <reference field="3" count="1" selected="0">
            <x v="4"/>
          </reference>
          <reference field="6" count="1" selected="0">
            <x v="154"/>
          </reference>
          <reference field="7" count="1" selected="0">
            <x v="4"/>
          </reference>
          <reference field="10" count="1" selected="0">
            <x v="8"/>
          </reference>
          <reference field="13" count="1" selected="0">
            <x v="3"/>
          </reference>
          <reference field="14" count="1" selected="0">
            <x v="97"/>
          </reference>
          <reference field="16" count="1" selected="0">
            <x v="40"/>
          </reference>
          <reference field="17" count="1">
            <x v="47"/>
          </reference>
          <reference field="20" count="0" selected="0"/>
        </references>
      </pivotArea>
    </format>
    <format dxfId="208">
      <pivotArea dataOnly="0" labelOnly="1" outline="0" fieldPosition="0">
        <references count="10">
          <reference field="0" count="1" selected="0">
            <x v="13"/>
          </reference>
          <reference field="3" count="1" selected="0">
            <x v="4"/>
          </reference>
          <reference field="6" count="1" selected="0">
            <x v="158"/>
          </reference>
          <reference field="7" count="1" selected="0">
            <x v="1"/>
          </reference>
          <reference field="10" count="1" selected="0">
            <x v="7"/>
          </reference>
          <reference field="13" count="1" selected="0">
            <x v="18"/>
          </reference>
          <reference field="14" count="1" selected="0">
            <x v="100"/>
          </reference>
          <reference field="16" count="1" selected="0">
            <x v="81"/>
          </reference>
          <reference field="17" count="1">
            <x v="2"/>
          </reference>
          <reference field="20" count="0" selected="0"/>
        </references>
      </pivotArea>
    </format>
    <format dxfId="207">
      <pivotArea dataOnly="0" labelOnly="1" outline="0" fieldPosition="0">
        <references count="10">
          <reference field="0" count="1" selected="0">
            <x v="14"/>
          </reference>
          <reference field="3" count="1" selected="0">
            <x v="2"/>
          </reference>
          <reference field="6" count="1" selected="0">
            <x v="12"/>
          </reference>
          <reference field="7" count="1" selected="0">
            <x v="26"/>
          </reference>
          <reference field="10" count="1" selected="0">
            <x v="10"/>
          </reference>
          <reference field="13" count="1" selected="0">
            <x v="112"/>
          </reference>
          <reference field="14" count="1" selected="0">
            <x v="68"/>
          </reference>
          <reference field="16" count="1" selected="0">
            <x v="83"/>
          </reference>
          <reference field="17" count="1">
            <x v="83"/>
          </reference>
          <reference field="20" count="0" selected="0"/>
        </references>
      </pivotArea>
    </format>
    <format dxfId="206">
      <pivotArea dataOnly="0" labelOnly="1" outline="0" fieldPosition="0">
        <references count="10">
          <reference field="0" count="1" selected="0">
            <x v="65"/>
          </reference>
          <reference field="3" count="1" selected="0">
            <x v="0"/>
          </reference>
          <reference field="6" count="1" selected="0">
            <x v="82"/>
          </reference>
          <reference field="7" count="1" selected="0">
            <x v="53"/>
          </reference>
          <reference field="10" count="1" selected="0">
            <x v="36"/>
          </reference>
          <reference field="13" count="1" selected="0">
            <x v="43"/>
          </reference>
          <reference field="14" count="1" selected="0">
            <x v="56"/>
          </reference>
          <reference field="16" count="1" selected="0">
            <x v="6"/>
          </reference>
          <reference field="17" count="1">
            <x v="74"/>
          </reference>
          <reference field="20" count="0" selected="0"/>
        </references>
      </pivotArea>
    </format>
    <format dxfId="205">
      <pivotArea dataOnly="0" labelOnly="1" outline="0" fieldPosition="0">
        <references count="10">
          <reference field="0" count="1" selected="0">
            <x v="66"/>
          </reference>
          <reference field="3" count="1" selected="0">
            <x v="0"/>
          </reference>
          <reference field="6" count="1" selected="0">
            <x v="84"/>
          </reference>
          <reference field="7" count="1" selected="0">
            <x v="98"/>
          </reference>
          <reference field="10" count="1" selected="0">
            <x v="36"/>
          </reference>
          <reference field="13" count="1" selected="0">
            <x v="54"/>
          </reference>
          <reference field="14" count="1" selected="0">
            <x v="52"/>
          </reference>
          <reference field="16" count="1" selected="0">
            <x v="30"/>
          </reference>
          <reference field="17" count="1">
            <x v="63"/>
          </reference>
          <reference field="20" count="0" selected="0"/>
        </references>
      </pivotArea>
    </format>
    <format dxfId="204">
      <pivotArea dataOnly="0" labelOnly="1" outline="0" fieldPosition="0">
        <references count="10">
          <reference field="0" count="1" selected="0">
            <x v="67"/>
          </reference>
          <reference field="3" count="1" selected="0">
            <x v="0"/>
          </reference>
          <reference field="6" count="1" selected="0">
            <x v="86"/>
          </reference>
          <reference field="7" count="1" selected="0">
            <x v="123"/>
          </reference>
          <reference field="10" count="1" selected="0">
            <x v="37"/>
          </reference>
          <reference field="13" count="1" selected="0">
            <x v="29"/>
          </reference>
          <reference field="14" count="1" selected="0">
            <x v="67"/>
          </reference>
          <reference field="16" count="1" selected="0">
            <x v="38"/>
          </reference>
          <reference field="17" count="1">
            <x v="52"/>
          </reference>
          <reference field="20" count="0" selected="0"/>
        </references>
      </pivotArea>
    </format>
    <format dxfId="203">
      <pivotArea dataOnly="0" labelOnly="1" outline="0" fieldPosition="0">
        <references count="10">
          <reference field="0" count="1" selected="0">
            <x v="68"/>
          </reference>
          <reference field="3" count="1" selected="0">
            <x v="0"/>
          </reference>
          <reference field="6" count="1" selected="0">
            <x v="75"/>
          </reference>
          <reference field="7" count="1" selected="0">
            <x v="150"/>
          </reference>
          <reference field="10" count="1" selected="0">
            <x v="37"/>
          </reference>
          <reference field="13" count="1" selected="0">
            <x v="50"/>
          </reference>
          <reference field="14" count="1" selected="0">
            <x v="35"/>
          </reference>
          <reference field="16" count="1" selected="0">
            <x v="7"/>
          </reference>
          <reference field="17" count="1">
            <x v="80"/>
          </reference>
          <reference field="20" count="0" selected="0"/>
        </references>
      </pivotArea>
    </format>
    <format dxfId="202">
      <pivotArea dataOnly="0" labelOnly="1" outline="0" fieldPosition="0">
        <references count="10">
          <reference field="0" count="1" selected="0">
            <x v="69"/>
          </reference>
          <reference field="3" count="1" selected="0">
            <x v="0"/>
          </reference>
          <reference field="6" count="1" selected="0">
            <x v="98"/>
          </reference>
          <reference field="7" count="1" selected="0">
            <x v="97"/>
          </reference>
          <reference field="10" count="1" selected="0">
            <x v="38"/>
          </reference>
          <reference field="13" count="1" selected="0">
            <x v="55"/>
          </reference>
          <reference field="14" count="1" selected="0">
            <x v="49"/>
          </reference>
          <reference field="16" count="1" selected="0">
            <x v="27"/>
          </reference>
          <reference field="17" count="1">
            <x v="65"/>
          </reference>
          <reference field="20" count="0" selected="0"/>
        </references>
      </pivotArea>
    </format>
    <format dxfId="201">
      <pivotArea dataOnly="0" labelOnly="1" outline="0" fieldPosition="0">
        <references count="10">
          <reference field="0" count="1" selected="0">
            <x v="70"/>
          </reference>
          <reference field="3" count="1" selected="0">
            <x v="0"/>
          </reference>
          <reference field="6" count="1" selected="0">
            <x v="104"/>
          </reference>
          <reference field="7" count="1" selected="0">
            <x v="74"/>
          </reference>
          <reference field="10" count="1" selected="0">
            <x v="38"/>
          </reference>
          <reference field="13" count="1" selected="0">
            <x v="57"/>
          </reference>
          <reference field="14" count="1" selected="0">
            <x v="46"/>
          </reference>
          <reference field="16" count="1" selected="0">
            <x v="56"/>
          </reference>
          <reference field="17" count="1">
            <x v="33"/>
          </reference>
          <reference field="20" count="0" selected="0"/>
        </references>
      </pivotArea>
    </format>
    <format dxfId="200">
      <pivotArea dataOnly="0" labelOnly="1" outline="0" fieldPosition="0">
        <references count="10">
          <reference field="0" count="1" selected="0">
            <x v="71"/>
          </reference>
          <reference field="3" count="1" selected="0">
            <x v="0"/>
          </reference>
          <reference field="6" count="1" selected="0">
            <x v="104"/>
          </reference>
          <reference field="7" count="1" selected="0">
            <x v="74"/>
          </reference>
          <reference field="10" count="1" selected="0">
            <x v="38"/>
          </reference>
          <reference field="13" count="1" selected="0">
            <x v="53"/>
          </reference>
          <reference field="14" count="1" selected="0">
            <x v="47"/>
          </reference>
          <reference field="16" count="1" selected="0">
            <x v="47"/>
          </reference>
          <reference field="17" count="1">
            <x v="43"/>
          </reference>
          <reference field="20" count="0" selected="0"/>
        </references>
      </pivotArea>
    </format>
    <format dxfId="199">
      <pivotArea dataOnly="0" labelOnly="1" outline="0" fieldPosition="0">
        <references count="10">
          <reference field="0" count="1" selected="0">
            <x v="72"/>
          </reference>
          <reference field="3" count="1" selected="0">
            <x v="0"/>
          </reference>
          <reference field="6" count="1" selected="0">
            <x v="46"/>
          </reference>
          <reference field="7" count="1" selected="0">
            <x v="67"/>
          </reference>
          <reference field="10" count="1" selected="0">
            <x v="33"/>
          </reference>
          <reference field="13" count="1" selected="0">
            <x v="129"/>
          </reference>
          <reference field="14" count="1" selected="0">
            <x v="24"/>
          </reference>
          <reference field="16" count="1" selected="0">
            <x v="33"/>
          </reference>
          <reference field="17" count="1">
            <x v="59"/>
          </reference>
          <reference field="20" count="0" selected="0"/>
        </references>
      </pivotArea>
    </format>
    <format dxfId="198">
      <pivotArea dataOnly="0" labelOnly="1" outline="0" fieldPosition="0">
        <references count="10">
          <reference field="0" count="1" selected="0">
            <x v="73"/>
          </reference>
          <reference field="3" count="1" selected="0">
            <x v="0"/>
          </reference>
          <reference field="6" count="1" selected="0">
            <x v="118"/>
          </reference>
          <reference field="7" count="1" selected="0">
            <x v="38"/>
          </reference>
          <reference field="10" count="1" selected="0">
            <x v="42"/>
          </reference>
          <reference field="13" count="1" selected="0">
            <x v="31"/>
          </reference>
          <reference field="14" count="1" selected="0">
            <x v="39"/>
          </reference>
          <reference field="16" count="1" selected="0">
            <x v="59"/>
          </reference>
          <reference field="17" count="1">
            <x v="27"/>
          </reference>
          <reference field="20" count="0" selected="0"/>
        </references>
      </pivotArea>
    </format>
    <format dxfId="197">
      <pivotArea dataOnly="0" labelOnly="1" outline="0" fieldPosition="0">
        <references count="10">
          <reference field="0" count="1" selected="0">
            <x v="74"/>
          </reference>
          <reference field="3" count="1" selected="0">
            <x v="0"/>
          </reference>
          <reference field="6" count="1" selected="0">
            <x v="140"/>
          </reference>
          <reference field="7" count="1" selected="0">
            <x v="47"/>
          </reference>
          <reference field="10" count="1" selected="0">
            <x v="42"/>
          </reference>
          <reference field="13" count="1" selected="0">
            <x v="25"/>
          </reference>
          <reference field="14" count="1" selected="0">
            <x v="75"/>
          </reference>
          <reference field="16" count="1" selected="0">
            <x v="65"/>
          </reference>
          <reference field="17" count="1">
            <x v="19"/>
          </reference>
          <reference field="20" count="0" selected="0"/>
        </references>
      </pivotArea>
    </format>
    <format dxfId="196">
      <pivotArea dataOnly="0" labelOnly="1" outline="0" fieldPosition="0">
        <references count="10">
          <reference field="0" count="1" selected="0">
            <x v="75"/>
          </reference>
          <reference field="3" count="1" selected="0">
            <x v="0"/>
          </reference>
          <reference field="6" count="1" selected="0">
            <x v="133"/>
          </reference>
          <reference field="7" count="1" selected="0">
            <x v="72"/>
          </reference>
          <reference field="10" count="1" selected="0">
            <x v="41"/>
          </reference>
          <reference field="13" count="1" selected="0">
            <x v="57"/>
          </reference>
          <reference field="14" count="1" selected="0">
            <x v="46"/>
          </reference>
          <reference field="16" count="1" selected="0">
            <x v="64"/>
          </reference>
          <reference field="17" count="1">
            <x v="20"/>
          </reference>
          <reference field="20" count="0" selected="0"/>
        </references>
      </pivotArea>
    </format>
    <format dxfId="195">
      <pivotArea dataOnly="0" labelOnly="1" outline="0" fieldPosition="0">
        <references count="10">
          <reference field="0" count="1" selected="0">
            <x v="76"/>
          </reference>
          <reference field="3" count="1" selected="0">
            <x v="0"/>
          </reference>
          <reference field="6" count="1" selected="0">
            <x v="122"/>
          </reference>
          <reference field="7" count="1" selected="0">
            <x v="95"/>
          </reference>
          <reference field="10" count="1" selected="0">
            <x v="41"/>
          </reference>
          <reference field="13" count="1" selected="0">
            <x v="53"/>
          </reference>
          <reference field="14" count="1" selected="0">
            <x v="47"/>
          </reference>
          <reference field="16" count="1" selected="0">
            <x v="41"/>
          </reference>
          <reference field="17" count="1">
            <x v="49"/>
          </reference>
          <reference field="20" count="0" selected="0"/>
        </references>
      </pivotArea>
    </format>
    <format dxfId="194">
      <pivotArea dataOnly="0" labelOnly="1" outline="0" fieldPosition="0">
        <references count="10">
          <reference field="0" count="1" selected="0">
            <x v="77"/>
          </reference>
          <reference field="3" count="1" selected="0">
            <x v="0"/>
          </reference>
          <reference field="6" count="1" selected="0">
            <x v="103"/>
          </reference>
          <reference field="7" count="1" selected="0">
            <x v="149"/>
          </reference>
          <reference field="10" count="1" selected="0">
            <x v="40"/>
          </reference>
          <reference field="13" count="1" selected="0">
            <x v="10"/>
          </reference>
          <reference field="14" count="1" selected="0">
            <x v="64"/>
          </reference>
          <reference field="16" count="1" selected="0">
            <x v="17"/>
          </reference>
          <reference field="17" count="1">
            <x v="75"/>
          </reference>
          <reference field="20" count="0" selected="0"/>
        </references>
      </pivotArea>
    </format>
    <format dxfId="193">
      <pivotArea dataOnly="0" labelOnly="1" outline="0" fieldPosition="0">
        <references count="10">
          <reference field="0" count="1" selected="0">
            <x v="78"/>
          </reference>
          <reference field="3" count="1" selected="0">
            <x v="0"/>
          </reference>
          <reference field="6" count="1" selected="0">
            <x v="123"/>
          </reference>
          <reference field="7" count="1" selected="0">
            <x v="158"/>
          </reference>
          <reference field="10" count="1" selected="0">
            <x v="39"/>
          </reference>
          <reference field="13" count="1" selected="0">
            <x v="7"/>
          </reference>
          <reference field="14" count="1" selected="0">
            <x v="87"/>
          </reference>
          <reference field="16" count="1" selected="0">
            <x v="72"/>
          </reference>
          <reference field="17" count="1">
            <x v="12"/>
          </reference>
          <reference field="20" count="0" selected="0"/>
        </references>
      </pivotArea>
    </format>
    <format dxfId="192">
      <pivotArea dataOnly="0" labelOnly="1" outline="0" fieldPosition="0">
        <references count="10">
          <reference field="0" count="1" selected="0">
            <x v="79"/>
          </reference>
          <reference field="3" count="1" selected="0">
            <x v="0"/>
          </reference>
          <reference field="6" count="1" selected="0">
            <x v="49"/>
          </reference>
          <reference field="7" count="1" selected="0">
            <x v="48"/>
          </reference>
          <reference field="10" count="1" selected="0">
            <x v="33"/>
          </reference>
          <reference field="13" count="1" selected="0">
            <x v="97"/>
          </reference>
          <reference field="14" count="1" selected="0">
            <x v="16"/>
          </reference>
          <reference field="16" count="1" selected="0">
            <x v="44"/>
          </reference>
          <reference field="17" count="1">
            <x v="46"/>
          </reference>
          <reference field="20" count="0" selected="0"/>
        </references>
      </pivotArea>
    </format>
    <format dxfId="191">
      <pivotArea dataOnly="0" labelOnly="1" outline="0" fieldPosition="0">
        <references count="10">
          <reference field="0" count="1" selected="0">
            <x v="80"/>
          </reference>
          <reference field="3" count="1" selected="0">
            <x v="0"/>
          </reference>
          <reference field="6" count="1" selected="0">
            <x v="137"/>
          </reference>
          <reference field="7" count="1" selected="0">
            <x v="146"/>
          </reference>
          <reference field="10" count="1" selected="0">
            <x v="47"/>
          </reference>
          <reference field="13" count="1" selected="0">
            <x v="15"/>
          </reference>
          <reference field="14" count="1" selected="0">
            <x v="69"/>
          </reference>
          <reference field="16" count="1" selected="0">
            <x v="66"/>
          </reference>
          <reference field="17" count="1">
            <x v="17"/>
          </reference>
          <reference field="20" count="0" selected="0"/>
        </references>
      </pivotArea>
    </format>
    <format dxfId="190">
      <pivotArea dataOnly="0" labelOnly="1" outline="0" fieldPosition="0">
        <references count="10">
          <reference field="0" count="1" selected="0">
            <x v="81"/>
          </reference>
          <reference field="3" count="1" selected="0">
            <x v="0"/>
          </reference>
          <reference field="6" count="1" selected="0">
            <x v="124"/>
          </reference>
          <reference field="7" count="1" selected="0">
            <x v="124"/>
          </reference>
          <reference field="10" count="1" selected="0">
            <x v="45"/>
          </reference>
          <reference field="13" count="1" selected="0">
            <x v="6"/>
          </reference>
          <reference field="14" count="1" selected="0">
            <x v="86"/>
          </reference>
          <reference field="16" count="1" selected="0">
            <x v="69"/>
          </reference>
          <reference field="17" count="1">
            <x v="15"/>
          </reference>
          <reference field="20" count="0" selected="0"/>
        </references>
      </pivotArea>
    </format>
    <format dxfId="189">
      <pivotArea dataOnly="0" labelOnly="1" outline="0" fieldPosition="0">
        <references count="10">
          <reference field="0" count="1" selected="0">
            <x v="82"/>
          </reference>
          <reference field="3" count="1" selected="0">
            <x v="0"/>
          </reference>
          <reference field="6" count="1" selected="0">
            <x v="142"/>
          </reference>
          <reference field="7" count="1" selected="0">
            <x v="87"/>
          </reference>
          <reference field="10" count="1" selected="0">
            <x v="43"/>
          </reference>
          <reference field="13" count="1" selected="0">
            <x v="8"/>
          </reference>
          <reference field="14" count="1" selected="0">
            <x v="84"/>
          </reference>
          <reference field="16" count="1" selected="0">
            <x v="49"/>
          </reference>
          <reference field="17" count="1">
            <x v="41"/>
          </reference>
          <reference field="20" count="0" selected="0"/>
        </references>
      </pivotArea>
    </format>
    <format dxfId="188">
      <pivotArea dataOnly="0" labelOnly="1" outline="0" fieldPosition="0">
        <references count="10">
          <reference field="0" count="1" selected="0">
            <x v="83"/>
          </reference>
          <reference field="3" count="1" selected="0">
            <x v="0"/>
          </reference>
          <reference field="6" count="1" selected="0">
            <x v="150"/>
          </reference>
          <reference field="7" count="1" selected="0">
            <x v="69"/>
          </reference>
          <reference field="10" count="1" selected="0">
            <x v="43"/>
          </reference>
          <reference field="13" count="1" selected="0">
            <x v="39"/>
          </reference>
          <reference field="14" count="1" selected="0">
            <x v="62"/>
          </reference>
          <reference field="16" count="1" selected="0">
            <x v="68"/>
          </reference>
          <reference field="17" count="1">
            <x v="16"/>
          </reference>
          <reference field="20" count="0" selected="0"/>
        </references>
      </pivotArea>
    </format>
    <format dxfId="187">
      <pivotArea dataOnly="0" labelOnly="1" outline="0" fieldPosition="0">
        <references count="10">
          <reference field="0" count="1" selected="0">
            <x v="84"/>
          </reference>
          <reference field="3" count="1" selected="0">
            <x v="0"/>
          </reference>
          <reference field="6" count="1" selected="0">
            <x v="155"/>
          </reference>
          <reference field="7" count="1" selected="0">
            <x v="70"/>
          </reference>
          <reference field="10" count="1" selected="0">
            <x v="43"/>
          </reference>
          <reference field="13" count="1" selected="0">
            <x v="49"/>
          </reference>
          <reference field="14" count="1" selected="0">
            <x v="48"/>
          </reference>
          <reference field="16" count="1" selected="0">
            <x v="74"/>
          </reference>
          <reference field="17" count="1">
            <x v="10"/>
          </reference>
          <reference field="20" count="0" selected="0"/>
        </references>
      </pivotArea>
    </format>
    <format dxfId="186">
      <pivotArea dataOnly="0" labelOnly="1" outline="0" fieldPosition="0">
        <references count="10">
          <reference field="0" count="1" selected="0">
            <x v="85"/>
          </reference>
          <reference field="3" count="1" selected="0">
            <x v="0"/>
          </reference>
          <reference field="6" count="1" selected="0">
            <x v="55"/>
          </reference>
          <reference field="7" count="1" selected="0">
            <x v="94"/>
          </reference>
          <reference field="10" count="1" selected="0">
            <x v="34"/>
          </reference>
          <reference field="13" count="1" selected="0">
            <x v="83"/>
          </reference>
          <reference field="14" count="1" selected="0">
            <x v="41"/>
          </reference>
          <reference field="16" count="1" selected="0">
            <x v="19"/>
          </reference>
          <reference field="17" count="1">
            <x v="72"/>
          </reference>
          <reference field="20" count="0" selected="0"/>
        </references>
      </pivotArea>
    </format>
    <format dxfId="185">
      <pivotArea dataOnly="0" labelOnly="1" outline="0" fieldPosition="0">
        <references count="10">
          <reference field="0" count="1" selected="0">
            <x v="86"/>
          </reference>
          <reference field="3" count="1" selected="0">
            <x v="0"/>
          </reference>
          <reference field="6" count="1" selected="0">
            <x v="152"/>
          </reference>
          <reference field="7" count="1" selected="0">
            <x v="157"/>
          </reference>
          <reference field="10" count="1" selected="0">
            <x v="46"/>
          </reference>
          <reference field="13" count="1" selected="0">
            <x v="9"/>
          </reference>
          <reference field="14" count="1" selected="0">
            <x v="83"/>
          </reference>
          <reference field="16" count="1" selected="0">
            <x v="53"/>
          </reference>
          <reference field="17" count="1">
            <x v="34"/>
          </reference>
          <reference field="20" count="0" selected="0"/>
        </references>
      </pivotArea>
    </format>
    <format dxfId="184">
      <pivotArea dataOnly="0" labelOnly="1" outline="0" fieldPosition="0">
        <references count="10">
          <reference field="0" count="1" selected="0">
            <x v="87"/>
          </reference>
          <reference field="3" count="1" selected="0">
            <x v="0"/>
          </reference>
          <reference field="6" count="1" selected="0">
            <x v="156"/>
          </reference>
          <reference field="7" count="1" selected="0">
            <x v="125"/>
          </reference>
          <reference field="10" count="1" selected="0">
            <x v="44"/>
          </reference>
          <reference field="13" count="1" selected="0">
            <x v="14"/>
          </reference>
          <reference field="14" count="1" selected="0">
            <x v="81"/>
          </reference>
          <reference field="16" count="1" selected="0">
            <x v="13"/>
          </reference>
          <reference field="17" count="1">
            <x v="66"/>
          </reference>
          <reference field="20" count="0" selected="0"/>
        </references>
      </pivotArea>
    </format>
    <format dxfId="183">
      <pivotArea dataOnly="0" labelOnly="1" outline="0" fieldPosition="0">
        <references count="10">
          <reference field="0" count="1" selected="0">
            <x v="88"/>
          </reference>
          <reference field="3" count="1" selected="0">
            <x v="0"/>
          </reference>
          <reference field="6" count="1" selected="0">
            <x v="159"/>
          </reference>
          <reference field="7" count="1" selected="0">
            <x v="107"/>
          </reference>
          <reference field="10" count="1" selected="0">
            <x v="44"/>
          </reference>
          <reference field="13" count="1" selected="0">
            <x v="23"/>
          </reference>
          <reference field="14" count="1" selected="0">
            <x v="74"/>
          </reference>
          <reference field="16" count="1" selected="0">
            <x v="76"/>
          </reference>
          <reference field="17" count="1">
            <x v="8"/>
          </reference>
          <reference field="20" count="0" selected="0"/>
        </references>
      </pivotArea>
    </format>
    <format dxfId="182">
      <pivotArea dataOnly="0" labelOnly="1" outline="0" fieldPosition="0">
        <references count="10">
          <reference field="0" count="1" selected="0">
            <x v="89"/>
          </reference>
          <reference field="3" count="1" selected="0">
            <x v="0"/>
          </reference>
          <reference field="6" count="1" selected="0">
            <x v="157"/>
          </reference>
          <reference field="7" count="1" selected="0">
            <x v="137"/>
          </reference>
          <reference field="10" count="1" selected="0">
            <x v="46"/>
          </reference>
          <reference field="13" count="1" selected="0">
            <x v="23"/>
          </reference>
          <reference field="14" count="1" selected="0">
            <x v="74"/>
          </reference>
          <reference field="16" count="1" selected="0">
            <x v="58"/>
          </reference>
          <reference field="17" count="1">
            <x v="29"/>
          </reference>
          <reference field="20" count="0" selected="0"/>
        </references>
      </pivotArea>
    </format>
    <format dxfId="181">
      <pivotArea dataOnly="0" labelOnly="1" outline="0" fieldPosition="0">
        <references count="10">
          <reference field="0" count="1" selected="0">
            <x v="90"/>
          </reference>
          <reference field="3" count="1" selected="0">
            <x v="0"/>
          </reference>
          <reference field="6" count="1" selected="0">
            <x v="151"/>
          </reference>
          <reference field="7" count="1" selected="0">
            <x v="159"/>
          </reference>
          <reference field="10" count="1" selected="0">
            <x v="47"/>
          </reference>
          <reference field="13" count="1" selected="0">
            <x v="2"/>
          </reference>
          <reference field="14" count="1" selected="0">
            <x v="72"/>
          </reference>
          <reference field="16" count="1" selected="0">
            <x v="63"/>
          </reference>
          <reference field="17" count="1">
            <x v="22"/>
          </reference>
          <reference field="20" count="0" selected="0"/>
        </references>
      </pivotArea>
    </format>
    <format dxfId="180">
      <pivotArea dataOnly="0" labelOnly="1" outline="0" fieldPosition="0">
        <references count="10">
          <reference field="0" count="1" selected="0">
            <x v="91"/>
          </reference>
          <reference field="3" count="1" selected="0">
            <x v="0"/>
          </reference>
          <reference field="6" count="1" selected="0">
            <x v="132"/>
          </reference>
          <reference field="7" count="1" selected="0">
            <x v="160"/>
          </reference>
          <reference field="10" count="1" selected="0">
            <x v="47"/>
          </reference>
          <reference field="13" count="1" selected="0">
            <x v="4"/>
          </reference>
          <reference field="14" count="1" selected="0">
            <x v="73"/>
          </reference>
          <reference field="16" count="1" selected="0">
            <x v="24"/>
          </reference>
          <reference field="17" count="1">
            <x v="28"/>
          </reference>
          <reference field="20" count="0" selected="0"/>
        </references>
      </pivotArea>
    </format>
    <format dxfId="179">
      <pivotArea dataOnly="0" labelOnly="1" outline="0" fieldPosition="0">
        <references count="10">
          <reference field="0" count="1" selected="0">
            <x v="92"/>
          </reference>
          <reference field="3" count="1" selected="0">
            <x v="0"/>
          </reference>
          <reference field="6" count="1" selected="0">
            <x v="61"/>
          </reference>
          <reference field="7" count="1" selected="0">
            <x v="132"/>
          </reference>
          <reference field="10" count="1" selected="0">
            <x v="34"/>
          </reference>
          <reference field="13" count="1" selected="0">
            <x v="44"/>
          </reference>
          <reference field="14" count="1" selected="0">
            <x v="49"/>
          </reference>
          <reference field="16" count="1" selected="0">
            <x v="2"/>
          </reference>
          <reference field="17" count="1">
            <x v="82"/>
          </reference>
          <reference field="20" count="0" selected="0"/>
        </references>
      </pivotArea>
    </format>
    <format dxfId="178">
      <pivotArea dataOnly="0" labelOnly="1" outline="0" fieldPosition="0">
        <references count="10">
          <reference field="0" count="1" selected="0">
            <x v="93"/>
          </reference>
          <reference field="3" count="1" selected="0">
            <x v="0"/>
          </reference>
          <reference field="6" count="1" selected="0">
            <x v="69"/>
          </reference>
          <reference field="7" count="1" selected="0">
            <x v="96"/>
          </reference>
          <reference field="10" count="1" selected="0">
            <x v="35"/>
          </reference>
          <reference field="13" count="1" selected="0">
            <x v="61"/>
          </reference>
          <reference field="14" count="1" selected="0">
            <x v="50"/>
          </reference>
          <reference field="16" count="1" selected="0">
            <x v="45"/>
          </reference>
          <reference field="17" count="1">
            <x v="44"/>
          </reference>
          <reference field="20" count="0" selected="0"/>
        </references>
      </pivotArea>
    </format>
    <format dxfId="177">
      <pivotArea dataOnly="0" labelOnly="1" outline="0" fieldPosition="0">
        <references count="10">
          <reference field="0" count="1" selected="0">
            <x v="94"/>
          </reference>
          <reference field="3" count="1" selected="0">
            <x v="0"/>
          </reference>
          <reference field="6" count="1" selected="0">
            <x v="70"/>
          </reference>
          <reference field="7" count="1" selected="0">
            <x v="76"/>
          </reference>
          <reference field="10" count="1" selected="0">
            <x v="35"/>
          </reference>
          <reference field="13" count="1" selected="0">
            <x v="62"/>
          </reference>
          <reference field="14" count="1" selected="0">
            <x v="51"/>
          </reference>
          <reference field="16" count="1" selected="0">
            <x v="34"/>
          </reference>
          <reference field="17" count="1">
            <x v="60"/>
          </reference>
          <reference field="20" count="0" selected="0"/>
        </references>
      </pivotArea>
    </format>
    <format dxfId="176">
      <pivotArea dataOnly="0" labelOnly="1" outline="0" fieldPosition="0">
        <references count="10">
          <reference field="0" count="1" selected="0">
            <x v="95"/>
          </reference>
          <reference field="3" count="1" selected="0">
            <x v="6"/>
          </reference>
          <reference field="6" count="1" selected="0">
            <x v="109"/>
          </reference>
          <reference field="7" count="1" selected="0">
            <x v="127"/>
          </reference>
          <reference field="10" count="1" selected="0">
            <x v="56"/>
          </reference>
          <reference field="13" count="1" selected="0">
            <x v="77"/>
          </reference>
          <reference field="14" count="1" selected="0">
            <x v="47"/>
          </reference>
          <reference field="16" count="1" selected="0">
            <x v="26"/>
          </reference>
          <reference field="17" count="1">
            <x v="64"/>
          </reference>
          <reference field="20" count="0" selected="0"/>
        </references>
      </pivotArea>
    </format>
    <format dxfId="175">
      <pivotArea dataOnly="0" labelOnly="1" outline="0" fieldPosition="0">
        <references count="10">
          <reference field="0" count="1" selected="0">
            <x v="96"/>
          </reference>
          <reference field="3" count="1" selected="0">
            <x v="6"/>
          </reference>
          <reference field="6" count="1" selected="0">
            <x v="111"/>
          </reference>
          <reference field="7" count="1" selected="0">
            <x v="138"/>
          </reference>
          <reference field="10" count="1" selected="0">
            <x v="53"/>
          </reference>
          <reference field="13" count="1" selected="0">
            <x v="20"/>
          </reference>
          <reference field="14" count="1" selected="0">
            <x v="78"/>
          </reference>
          <reference field="16" count="1" selected="0">
            <x v="25"/>
          </reference>
          <reference field="17" count="1">
            <x v="67"/>
          </reference>
          <reference field="20" count="0" selected="0"/>
        </references>
      </pivotArea>
    </format>
    <format dxfId="174">
      <pivotArea dataOnly="0" labelOnly="1" outline="0" fieldPosition="0">
        <references count="10">
          <reference field="0" count="1" selected="0">
            <x v="97"/>
          </reference>
          <reference field="3" count="1" selected="0">
            <x v="6"/>
          </reference>
          <reference field="6" count="1" selected="0">
            <x v="107"/>
          </reference>
          <reference field="7" count="1" selected="0">
            <x v="152"/>
          </reference>
          <reference field="10" count="1" selected="0">
            <x v="55"/>
          </reference>
          <reference field="13" count="1" selected="0">
            <x v="13"/>
          </reference>
          <reference field="14" count="1" selected="0">
            <x v="81"/>
          </reference>
          <reference field="16" count="1" selected="0">
            <x v="14"/>
          </reference>
          <reference field="17" count="1">
            <x v="77"/>
          </reference>
          <reference field="20" count="0" selected="0"/>
        </references>
      </pivotArea>
    </format>
    <format dxfId="173">
      <pivotArea dataOnly="0" labelOnly="1" outline="0" fieldPosition="0">
        <references count="10">
          <reference field="0" count="1" selected="0">
            <x v="98"/>
          </reference>
          <reference field="3" count="1" selected="0">
            <x v="6"/>
          </reference>
          <reference field="6" count="1" selected="0">
            <x v="119"/>
          </reference>
          <reference field="7" count="1" selected="0">
            <x v="144"/>
          </reference>
          <reference field="10" count="1" selected="0">
            <x v="54"/>
          </reference>
          <reference field="13" count="1" selected="0">
            <x v="28"/>
          </reference>
          <reference field="14" count="1" selected="0">
            <x v="69"/>
          </reference>
          <reference field="16" count="1" selected="0">
            <x v="46"/>
          </reference>
          <reference field="17" count="1">
            <x v="42"/>
          </reference>
          <reference field="20" count="0" selected="0"/>
        </references>
      </pivotArea>
    </format>
    <format dxfId="172">
      <pivotArea dataOnly="0" labelOnly="1" outline="0" fieldPosition="0">
        <references count="10">
          <reference field="0" count="1" selected="0">
            <x v="99"/>
          </reference>
          <reference field="3" count="1" selected="0">
            <x v="6"/>
          </reference>
          <reference field="6" count="1" selected="0">
            <x v="129"/>
          </reference>
          <reference field="7" count="1" selected="0">
            <x v="128"/>
          </reference>
          <reference field="10" count="1" selected="0">
            <x v="56"/>
          </reference>
          <reference field="13" count="1" selected="0">
            <x v="41"/>
          </reference>
          <reference field="14" count="1" selected="0">
            <x v="54"/>
          </reference>
          <reference field="16" count="1" selected="0">
            <x v="61"/>
          </reference>
          <reference field="17" count="1">
            <x v="25"/>
          </reference>
          <reference field="20" count="0" selected="0"/>
        </references>
      </pivotArea>
    </format>
    <format dxfId="171">
      <pivotArea dataOnly="0" labelOnly="1" outline="0" fieldPosition="0">
        <references count="10">
          <reference field="0" count="1" selected="0">
            <x v="100"/>
          </reference>
          <reference field="3" count="1" selected="0">
            <x v="6"/>
          </reference>
          <reference field="6" count="1" selected="0">
            <x v="127"/>
          </reference>
          <reference field="7" count="1" selected="0">
            <x v="141"/>
          </reference>
          <reference field="10" count="1" selected="0">
            <x v="53"/>
          </reference>
          <reference field="13" count="1" selected="0">
            <x v="32"/>
          </reference>
          <reference field="14" count="1" selected="0">
            <x v="64"/>
          </reference>
          <reference field="16" count="1" selected="0">
            <x v="37"/>
          </reference>
          <reference field="17" count="1">
            <x v="21"/>
          </reference>
          <reference field="20" count="0" selected="0"/>
        </references>
      </pivotArea>
    </format>
    <format dxfId="170">
      <pivotArea dataOnly="0" labelOnly="1" outline="0" fieldPosition="0">
        <references count="10">
          <reference field="0" count="1" selected="0">
            <x v="101"/>
          </reference>
          <reference field="3" count="1" selected="0">
            <x v="6"/>
          </reference>
          <reference field="6" count="1" selected="0">
            <x v="125"/>
          </reference>
          <reference field="7" count="1" selected="0">
            <x v="154"/>
          </reference>
          <reference field="10" count="1" selected="0">
            <x v="55"/>
          </reference>
          <reference field="13" count="1" selected="0">
            <x v="37"/>
          </reference>
          <reference field="14" count="1" selected="0">
            <x v="59"/>
          </reference>
          <reference field="16" count="1" selected="0">
            <x v="18"/>
          </reference>
          <reference field="17" count="1">
            <x v="73"/>
          </reference>
          <reference field="20" count="0" selected="0"/>
        </references>
      </pivotArea>
    </format>
    <format dxfId="169">
      <pivotArea dataOnly="0" labelOnly="1" outline="0" fieldPosition="0">
        <references count="10">
          <reference field="0" count="1" selected="0">
            <x v="102"/>
          </reference>
          <reference field="3" count="1" selected="0">
            <x v="6"/>
          </reference>
          <reference field="6" count="1" selected="0">
            <x v="141"/>
          </reference>
          <reference field="7" count="1" selected="0">
            <x v="136"/>
          </reference>
          <reference field="10" count="1" selected="0">
            <x v="54"/>
          </reference>
          <reference field="13" count="1" selected="0">
            <x v="45"/>
          </reference>
          <reference field="14" count="1" selected="0">
            <x v="55"/>
          </reference>
          <reference field="16" count="1" selected="0">
            <x v="23"/>
          </reference>
          <reference field="17" count="1">
            <x v="62"/>
          </reference>
          <reference field="20" count="0" selected="0"/>
        </references>
      </pivotArea>
    </format>
    <format dxfId="168">
      <pivotArea dataOnly="0" labelOnly="1" outline="0" fieldPosition="0">
        <references count="10">
          <reference field="0" count="1" selected="0">
            <x v="103"/>
          </reference>
          <reference field="3" count="1" selected="0">
            <x v="6"/>
          </reference>
          <reference field="6" count="1" selected="0">
            <x v="139"/>
          </reference>
          <reference field="7" count="1" selected="0">
            <x v="148"/>
          </reference>
          <reference field="10" count="1" selected="0">
            <x v="54"/>
          </reference>
          <reference field="13" count="1" selected="0">
            <x v="39"/>
          </reference>
          <reference field="14" count="1" selected="0">
            <x v="58"/>
          </reference>
          <reference field="16" count="1" selected="0">
            <x v="57"/>
          </reference>
          <reference field="17" count="1">
            <x v="30"/>
          </reference>
          <reference field="20" count="0" selected="0"/>
        </references>
      </pivotArea>
    </format>
    <format dxfId="167">
      <pivotArea dataOnly="0" labelOnly="1" outline="0" fieldPosition="0">
        <references count="10">
          <reference field="0" count="1" selected="0">
            <x v="104"/>
          </reference>
          <reference field="3" count="1" selected="0">
            <x v="6"/>
          </reference>
          <reference field="6" count="1" selected="0">
            <x v="147"/>
          </reference>
          <reference field="7" count="1" selected="0">
            <x v="131"/>
          </reference>
          <reference field="10" count="1" selected="0">
            <x v="57"/>
          </reference>
          <reference field="13" count="1" selected="0">
            <x v="36"/>
          </reference>
          <reference field="14" count="1" selected="0">
            <x v="57"/>
          </reference>
          <reference field="16" count="1" selected="0">
            <x v="32"/>
          </reference>
          <reference field="17" count="1">
            <x v="53"/>
          </reference>
          <reference field="20" count="0" selected="0"/>
        </references>
      </pivotArea>
    </format>
    <format dxfId="166">
      <pivotArea dataOnly="0" labelOnly="1" outline="0" fieldPosition="0">
        <references count="10">
          <reference field="0" count="1" selected="0">
            <x v="105"/>
          </reference>
          <reference field="3" count="1" selected="0">
            <x v="6"/>
          </reference>
          <reference field="6" count="1" selected="0">
            <x v="145"/>
          </reference>
          <reference field="7" count="1" selected="0">
            <x v="142"/>
          </reference>
          <reference field="10" count="1" selected="0">
            <x v="53"/>
          </reference>
          <reference field="13" count="1" selected="0">
            <x v="42"/>
          </reference>
          <reference field="14" count="1" selected="0">
            <x v="55"/>
          </reference>
          <reference field="16" count="1" selected="0">
            <x v="10"/>
          </reference>
          <reference field="17" count="1">
            <x v="68"/>
          </reference>
          <reference field="20" count="0" selected="0"/>
        </references>
      </pivotArea>
    </format>
    <format dxfId="165">
      <pivotArea dataOnly="0" labelOnly="1" outline="0" fieldPosition="0">
        <references count="10">
          <reference field="0" count="1" selected="0">
            <x v="106"/>
          </reference>
          <reference field="3" count="1" selected="0">
            <x v="6"/>
          </reference>
          <reference field="6" count="1" selected="0">
            <x v="144"/>
          </reference>
          <reference field="7" count="1" selected="0">
            <x v="155"/>
          </reference>
          <reference field="10" count="1" selected="0">
            <x v="55"/>
          </reference>
          <reference field="13" count="1" selected="0">
            <x v="46"/>
          </reference>
          <reference field="14" count="1" selected="0">
            <x v="57"/>
          </reference>
          <reference field="16" count="1" selected="0">
            <x v="31"/>
          </reference>
          <reference field="17" count="1">
            <x v="55"/>
          </reference>
          <reference field="20" count="0" selected="0"/>
        </references>
      </pivotArea>
    </format>
    <format dxfId="164">
      <pivotArea dataOnly="0" labelOnly="1" outline="0" fieldPosition="0">
        <references count="10">
          <reference field="0" count="1" selected="0">
            <x v="107"/>
          </reference>
          <reference field="3" count="1" selected="0">
            <x v="6"/>
          </reference>
          <reference field="6" count="1" selected="0">
            <x v="79"/>
          </reference>
          <reference field="7" count="1" selected="0">
            <x v="85"/>
          </reference>
          <reference field="10" count="1" selected="0">
            <x v="48"/>
          </reference>
          <reference field="13" count="1" selected="0">
            <x v="119"/>
          </reference>
          <reference field="14" count="1" selected="0">
            <x v="14"/>
          </reference>
          <reference field="16" count="1" selected="0">
            <x v="16"/>
          </reference>
          <reference field="17" count="1">
            <x v="40"/>
          </reference>
          <reference field="20" count="0" selected="0"/>
        </references>
      </pivotArea>
    </format>
    <format dxfId="163">
      <pivotArea dataOnly="0" labelOnly="1" outline="0" fieldPosition="0">
        <references count="10">
          <reference field="0" count="1" selected="0">
            <x v="108"/>
          </reference>
          <reference field="3" count="1" selected="0">
            <x v="6"/>
          </reference>
          <reference field="6" count="1" selected="0">
            <x v="78"/>
          </reference>
          <reference field="7" count="1" selected="0">
            <x v="105"/>
          </reference>
          <reference field="10" count="1" selected="0">
            <x v="50"/>
          </reference>
          <reference field="13" count="1" selected="0">
            <x v="107"/>
          </reference>
          <reference field="14" count="1" selected="0">
            <x v="19"/>
          </reference>
          <reference field="16" count="1" selected="0">
            <x v="20"/>
          </reference>
          <reference field="17" count="1">
            <x v="70"/>
          </reference>
          <reference field="20" count="0" selected="0"/>
        </references>
      </pivotArea>
    </format>
    <format dxfId="162">
      <pivotArea dataOnly="0" labelOnly="1" outline="0" fieldPosition="0">
        <references count="10">
          <reference field="0" count="1" selected="0">
            <x v="109"/>
          </reference>
          <reference field="3" count="1" selected="0">
            <x v="6"/>
          </reference>
          <reference field="6" count="1" selected="0">
            <x v="81"/>
          </reference>
          <reference field="7" count="1" selected="0">
            <x v="117"/>
          </reference>
          <reference field="10" count="1" selected="0">
            <x v="51"/>
          </reference>
          <reference field="13" count="1" selected="0">
            <x v="76"/>
          </reference>
          <reference field="14" count="1" selected="0">
            <x v="40"/>
          </reference>
          <reference field="16" count="1" selected="0">
            <x v="29"/>
          </reference>
          <reference field="17" count="1">
            <x v="56"/>
          </reference>
          <reference field="20" count="0" selected="0"/>
        </references>
      </pivotArea>
    </format>
    <format dxfId="161">
      <pivotArea dataOnly="0" labelOnly="1" outline="0" fieldPosition="0">
        <references count="10">
          <reference field="0" count="1" selected="0">
            <x v="110"/>
          </reference>
          <reference field="3" count="1" selected="0">
            <x v="6"/>
          </reference>
          <reference field="6" count="1" selected="0">
            <x v="89"/>
          </reference>
          <reference field="7" count="1" selected="0">
            <x v="93"/>
          </reference>
          <reference field="10" count="1" selected="0">
            <x v="49"/>
          </reference>
          <reference field="13" count="1" selected="0">
            <x v="106"/>
          </reference>
          <reference field="14" count="1" selected="0">
            <x v="19"/>
          </reference>
          <reference field="16" count="1" selected="0">
            <x v="11"/>
          </reference>
          <reference field="17" count="1">
            <x v="61"/>
          </reference>
          <reference field="20" count="0" selected="0"/>
        </references>
      </pivotArea>
    </format>
    <format dxfId="160">
      <pivotArea dataOnly="0" labelOnly="1" outline="0" fieldPosition="0">
        <references count="10">
          <reference field="0" count="1" selected="0">
            <x v="111"/>
          </reference>
          <reference field="3" count="1" selected="0">
            <x v="6"/>
          </reference>
          <reference field="6" count="1" selected="0">
            <x v="87"/>
          </reference>
          <reference field="7" count="1" selected="0">
            <x v="110"/>
          </reference>
          <reference field="10" count="1" selected="0">
            <x v="52"/>
          </reference>
          <reference field="13" count="1" selected="0">
            <x v="59"/>
          </reference>
          <reference field="14" count="1" selected="0">
            <x v="49"/>
          </reference>
          <reference field="16" count="1" selected="0">
            <x v="9"/>
          </reference>
          <reference field="17" count="1">
            <x v="79"/>
          </reference>
          <reference field="20" count="0" selected="0"/>
        </references>
      </pivotArea>
    </format>
    <format dxfId="159">
      <pivotArea dataOnly="0" labelOnly="1" outline="0" fieldPosition="0">
        <references count="10">
          <reference field="0" count="1" selected="0">
            <x v="112"/>
          </reference>
          <reference field="3" count="1" selected="0">
            <x v="6"/>
          </reference>
          <reference field="6" count="1" selected="0">
            <x v="91"/>
          </reference>
          <reference field="7" count="1" selected="0">
            <x v="80"/>
          </reference>
          <reference field="10" count="1" selected="0">
            <x v="49"/>
          </reference>
          <reference field="13" count="1" selected="0">
            <x v="105"/>
          </reference>
          <reference field="14" count="1" selected="0">
            <x v="17"/>
          </reference>
          <reference field="16" count="1" selected="0">
            <x v="22"/>
          </reference>
          <reference field="17" count="1">
            <x v="69"/>
          </reference>
          <reference field="20" count="0" selected="0"/>
        </references>
      </pivotArea>
    </format>
    <format dxfId="158">
      <pivotArea dataOnly="0" labelOnly="1" outline="0" fieldPosition="0">
        <references count="10">
          <reference field="0" count="1" selected="0">
            <x v="113"/>
          </reference>
          <reference field="3" count="1" selected="0">
            <x v="6"/>
          </reference>
          <reference field="6" count="1" selected="0">
            <x v="95"/>
          </reference>
          <reference field="7" count="1" selected="0">
            <x v="100"/>
          </reference>
          <reference field="10" count="1" selected="0">
            <x v="50"/>
          </reference>
          <reference field="13" count="1" selected="0">
            <x v="66"/>
          </reference>
          <reference field="14" count="1" selected="0">
            <x v="45"/>
          </reference>
          <reference field="16" count="1" selected="0">
            <x v="21"/>
          </reference>
          <reference field="17" count="1">
            <x v="71"/>
          </reference>
          <reference field="20" count="0" selected="0"/>
        </references>
      </pivotArea>
    </format>
    <format dxfId="157">
      <pivotArea dataOnly="0" labelOnly="1" outline="0" fieldPosition="0">
        <references count="10">
          <reference field="0" count="1" selected="0">
            <x v="114"/>
          </reference>
          <reference field="3" count="1" selected="0">
            <x v="6"/>
          </reference>
          <reference field="6" count="1" selected="0">
            <x v="97"/>
          </reference>
          <reference field="7" count="1" selected="0">
            <x v="118"/>
          </reference>
          <reference field="10" count="1" selected="0">
            <x v="56"/>
          </reference>
          <reference field="13" count="1" selected="0">
            <x v="86"/>
          </reference>
          <reference field="14" count="1" selected="0">
            <x v="34"/>
          </reference>
          <reference field="16" count="1" selected="0">
            <x v="4"/>
          </reference>
          <reference field="17" count="1">
            <x v="81"/>
          </reference>
          <reference field="20" count="0" selected="0"/>
        </references>
      </pivotArea>
    </format>
    <format dxfId="156">
      <pivotArea dataOnly="0" labelOnly="1" outline="0" fieldPosition="0">
        <references count="10">
          <reference field="0" count="1" selected="0">
            <x v="115"/>
          </reference>
          <reference field="3" count="1" selected="0">
            <x v="6"/>
          </reference>
          <reference field="6" count="1" selected="0">
            <x v="100"/>
          </reference>
          <reference field="7" count="1" selected="0">
            <x v="92"/>
          </reference>
          <reference field="10" count="1" selected="0">
            <x v="49"/>
          </reference>
          <reference field="13" count="1" selected="0">
            <x v="60"/>
          </reference>
          <reference field="14" count="1" selected="0">
            <x v="48"/>
          </reference>
          <reference field="16" count="1" selected="0">
            <x v="36"/>
          </reference>
          <reference field="17" count="1">
            <x v="57"/>
          </reference>
          <reference field="20" count="0" selected="0"/>
        </references>
      </pivotArea>
    </format>
    <format dxfId="155">
      <pivotArea dataOnly="0" labelOnly="1" outline="0" fieldPosition="0">
        <references count="10">
          <reference field="0" count="1" selected="0">
            <x v="116"/>
          </reference>
          <reference field="3" count="1" selected="0">
            <x v="6"/>
          </reference>
          <reference field="6" count="1" selected="0">
            <x v="101"/>
          </reference>
          <reference field="7" count="1" selected="0">
            <x v="111"/>
          </reference>
          <reference field="10" count="1" selected="0">
            <x v="52"/>
          </reference>
          <reference field="13" count="1" selected="0">
            <x v="40"/>
          </reference>
          <reference field="14" count="1" selected="0">
            <x v="60"/>
          </reference>
          <reference field="16" count="1" selected="0">
            <x v="3"/>
          </reference>
          <reference field="17" count="1">
            <x v="54"/>
          </reference>
          <reference field="20" count="0" selected="0"/>
        </references>
      </pivotArea>
    </format>
    <format dxfId="154">
      <pivotArea dataOnly="0" labelOnly="1" outline="0" fieldPosition="0">
        <references count="10">
          <reference field="0" count="1" selected="0">
            <x v="117"/>
          </reference>
          <reference field="3" count="1" selected="0">
            <x v="6"/>
          </reference>
          <reference field="6" count="1" selected="0">
            <x v="116"/>
          </reference>
          <reference field="7" count="1" selected="0">
            <x v="79"/>
          </reference>
          <reference field="10" count="1" selected="0">
            <x v="52"/>
          </reference>
          <reference field="13" count="1" selected="0">
            <x v="117"/>
          </reference>
          <reference field="14" count="1" selected="0">
            <x v="18"/>
          </reference>
          <reference field="16" count="1" selected="0">
            <x v="50"/>
          </reference>
          <reference field="17" count="1">
            <x v="38"/>
          </reference>
          <reference field="20" count="0" selected="0"/>
        </references>
      </pivotArea>
    </format>
    <format dxfId="153">
      <pivotArea dataOnly="0" labelOnly="1" outline="0" fieldPosition="0">
        <references count="10">
          <reference field="0" count="1" selected="0">
            <x v="118"/>
          </reference>
          <reference field="3" count="1" selected="0">
            <x v="6"/>
          </reference>
          <reference field="6" count="1" selected="0">
            <x v="114"/>
          </reference>
          <reference field="7" count="1" selected="0">
            <x v="104"/>
          </reference>
          <reference field="10" count="1" selected="0">
            <x v="52"/>
          </reference>
          <reference field="13" count="1" selected="0">
            <x v="42"/>
          </reference>
          <reference field="14" count="1" selected="0">
            <x v="59"/>
          </reference>
          <reference field="16" count="1" selected="0">
            <x v="43"/>
          </reference>
          <reference field="17" count="1">
            <x v="48"/>
          </reference>
          <reference field="20" count="0" selected="0"/>
        </references>
      </pivotArea>
    </format>
    <format dxfId="152">
      <pivotArea dataOnly="0" labelOnly="1" outline="0" fieldPosition="0">
        <references count="10">
          <reference field="0" count="1" selected="0">
            <x v="119"/>
          </reference>
          <reference field="3" count="1" selected="0">
            <x v="6"/>
          </reference>
          <reference field="6" count="1" selected="0">
            <x v="116"/>
          </reference>
          <reference field="7" count="1" selected="0">
            <x v="122"/>
          </reference>
          <reference field="10" count="1" selected="0">
            <x v="57"/>
          </reference>
          <reference field="13" count="1" selected="0">
            <x v="51"/>
          </reference>
          <reference field="14" count="1" selected="0">
            <x v="53"/>
          </reference>
          <reference field="16" count="1" selected="0">
            <x v="35"/>
          </reference>
          <reference field="17" count="1">
            <x v="58"/>
          </reference>
          <reference field="20" count="0" selected="0"/>
        </references>
      </pivotArea>
    </format>
    <format dxfId="151">
      <pivotArea dataOnly="0" labelOnly="1" outline="0" fieldPosition="0">
        <references count="10">
          <reference field="0" count="1" selected="0">
            <x v="120"/>
          </reference>
          <reference field="3" count="1" selected="0">
            <x v="5"/>
          </reference>
          <reference field="6" count="1" selected="0">
            <x v="8"/>
          </reference>
          <reference field="7" count="1" selected="0">
            <x v="40"/>
          </reference>
          <reference field="10" count="1" selected="0">
            <x v="72"/>
          </reference>
          <reference field="13" count="1" selected="0">
            <x v="75"/>
          </reference>
          <reference field="14" count="1" selected="0">
            <x v="48"/>
          </reference>
          <reference field="16" count="1" selected="0">
            <x v="83"/>
          </reference>
          <reference field="17" count="1">
            <x v="83"/>
          </reference>
          <reference field="20" count="0" selected="0"/>
        </references>
      </pivotArea>
    </format>
    <format dxfId="150">
      <pivotArea dataOnly="0" labelOnly="1" outline="0" fieldPosition="0">
        <references count="10">
          <reference field="0" count="1" selected="0">
            <x v="123"/>
          </reference>
          <reference field="3" count="1" selected="0">
            <x v="5"/>
          </reference>
          <reference field="6" count="1" selected="0">
            <x v="19"/>
          </reference>
          <reference field="7" count="1" selected="0">
            <x v="11"/>
          </reference>
          <reference field="10" count="1" selected="0">
            <x v="69"/>
          </reference>
          <reference field="13" count="1" selected="0">
            <x v="121"/>
          </reference>
          <reference field="14" count="1" selected="0">
            <x v="1"/>
          </reference>
          <reference field="16" count="1" selected="0">
            <x v="0"/>
          </reference>
          <reference field="17" count="1">
            <x v="18"/>
          </reference>
          <reference field="20" count="0" selected="0"/>
        </references>
      </pivotArea>
    </format>
    <format dxfId="149">
      <pivotArea dataOnly="0" labelOnly="1" outline="0" fieldPosition="0">
        <references count="10">
          <reference field="0" count="1" selected="0">
            <x v="124"/>
          </reference>
          <reference field="3" count="1" selected="0">
            <x v="5"/>
          </reference>
          <reference field="6" count="1" selected="0">
            <x v="41"/>
          </reference>
          <reference field="7" count="1" selected="0">
            <x v="63"/>
          </reference>
          <reference field="10" count="1" selected="0">
            <x v="67"/>
          </reference>
          <reference field="13" count="1" selected="0">
            <x v="113"/>
          </reference>
          <reference field="14" count="1" selected="0">
            <x v="27"/>
          </reference>
          <reference field="16" count="1" selected="0">
            <x v="51"/>
          </reference>
          <reference field="17" count="1">
            <x v="36"/>
          </reference>
          <reference field="20" count="0" selected="0"/>
        </references>
      </pivotArea>
    </format>
    <format dxfId="148">
      <pivotArea dataOnly="0" labelOnly="1" outline="0" fieldPosition="0">
        <references count="10">
          <reference field="0" count="1" selected="0">
            <x v="125"/>
          </reference>
          <reference field="3" count="1" selected="0">
            <x v="5"/>
          </reference>
          <reference field="6" count="1" selected="0">
            <x v="45"/>
          </reference>
          <reference field="7" count="1" selected="0">
            <x v="24"/>
          </reference>
          <reference field="10" count="1" selected="0">
            <x v="67"/>
          </reference>
          <reference field="13" count="1" selected="0">
            <x v="92"/>
          </reference>
          <reference field="14" count="1" selected="0">
            <x v="40"/>
          </reference>
          <reference field="16" count="1" selected="0">
            <x v="62"/>
          </reference>
          <reference field="17" count="1">
            <x v="23"/>
          </reference>
          <reference field="20" count="0" selected="0"/>
        </references>
      </pivotArea>
    </format>
    <format dxfId="147">
      <pivotArea dataOnly="0" labelOnly="1" outline="0" fieldPosition="0">
        <references count="10">
          <reference field="0" count="1" selected="0">
            <x v="126"/>
          </reference>
          <reference field="3" count="1" selected="0">
            <x v="5"/>
          </reference>
          <reference field="6" count="1" selected="0">
            <x v="35"/>
          </reference>
          <reference field="7" count="1" selected="0">
            <x v="15"/>
          </reference>
          <reference field="10" count="1" selected="0">
            <x v="68"/>
          </reference>
          <reference field="13" count="1" selected="0">
            <x v="79"/>
          </reference>
          <reference field="14" count="1" selected="0">
            <x v="83"/>
          </reference>
          <reference field="16" count="1" selected="0">
            <x v="83"/>
          </reference>
          <reference field="17" count="1">
            <x v="83"/>
          </reference>
          <reference field="20" count="0" selected="0"/>
        </references>
      </pivotArea>
    </format>
    <format dxfId="146">
      <pivotArea dataOnly="0" labelOnly="1" outline="0" fieldPosition="0">
        <references count="10">
          <reference field="0" count="1" selected="0">
            <x v="127"/>
          </reference>
          <reference field="3" count="1" selected="0">
            <x v="5"/>
          </reference>
          <reference field="6" count="1" selected="0">
            <x v="27"/>
          </reference>
          <reference field="7" count="1" selected="0">
            <x v="13"/>
          </reference>
          <reference field="10" count="1" selected="0">
            <x v="68"/>
          </reference>
          <reference field="13" count="1" selected="0">
            <x v="48"/>
          </reference>
          <reference field="14" count="1" selected="0">
            <x v="91"/>
          </reference>
          <reference field="16" count="1" selected="0">
            <x v="79"/>
          </reference>
          <reference field="17" count="1">
            <x v="4"/>
          </reference>
          <reference field="20" count="0" selected="0"/>
        </references>
      </pivotArea>
    </format>
    <format dxfId="145">
      <pivotArea dataOnly="0" labelOnly="1" outline="0" fieldPosition="0">
        <references count="10">
          <reference field="0" count="1" selected="0">
            <x v="128"/>
          </reference>
          <reference field="3" count="1" selected="0">
            <x v="5"/>
          </reference>
          <reference field="6" count="1" selected="0">
            <x v="28"/>
          </reference>
          <reference field="7" count="1" selected="0">
            <x v="37"/>
          </reference>
          <reference field="10" count="1" selected="0">
            <x v="70"/>
          </reference>
          <reference field="13" count="1" selected="0">
            <x v="82"/>
          </reference>
          <reference field="14" count="1" selected="0">
            <x v="80"/>
          </reference>
          <reference field="16" count="1" selected="0">
            <x v="78"/>
          </reference>
          <reference field="17" count="1">
            <x v="6"/>
          </reference>
          <reference field="20" count="0" selected="0"/>
        </references>
      </pivotArea>
    </format>
    <format dxfId="144">
      <pivotArea dataOnly="0" labelOnly="1" outline="0" fieldPosition="0">
        <references count="10">
          <reference field="0" count="1" selected="0">
            <x v="129"/>
          </reference>
          <reference field="3" count="1" selected="0">
            <x v="5"/>
          </reference>
          <reference field="6" count="1" selected="0">
            <x v="31"/>
          </reference>
          <reference field="7" count="1" selected="0">
            <x v="56"/>
          </reference>
          <reference field="10" count="1" selected="0">
            <x v="70"/>
          </reference>
          <reference field="13" count="1" selected="0">
            <x v="123"/>
          </reference>
          <reference field="14" count="1" selected="0">
            <x v="20"/>
          </reference>
          <reference field="16" count="1" selected="0">
            <x v="8"/>
          </reference>
          <reference field="17" count="1">
            <x v="50"/>
          </reference>
          <reference field="20" count="0" selected="0"/>
        </references>
      </pivotArea>
    </format>
    <format dxfId="143">
      <pivotArea dataOnly="0" labelOnly="1" outline="0" fieldPosition="0">
        <references count="10">
          <reference field="0" count="1" selected="0">
            <x v="130"/>
          </reference>
          <reference field="3" count="1" selected="0">
            <x v="5"/>
          </reference>
          <reference field="6" count="1" selected="0">
            <x v="14"/>
          </reference>
          <reference field="7" count="1" selected="0">
            <x v="17"/>
          </reference>
          <reference field="10" count="1" selected="0">
            <x v="69"/>
          </reference>
          <reference field="13" count="1" selected="0">
            <x v="125"/>
          </reference>
          <reference field="14" count="1" selected="0">
            <x v="8"/>
          </reference>
          <reference field="16" count="1" selected="0">
            <x v="12"/>
          </reference>
          <reference field="17" count="1">
            <x v="78"/>
          </reference>
          <reference field="20" count="0" selected="0"/>
        </references>
      </pivotArea>
    </format>
    <format dxfId="142">
      <pivotArea dataOnly="0" labelOnly="1" outline="0" fieldPosition="0">
        <references count="10">
          <reference field="0" count="1" selected="0">
            <x v="131"/>
          </reference>
          <reference field="3" count="1" selected="0">
            <x v="5"/>
          </reference>
          <reference field="6" count="1" selected="0">
            <x v="21"/>
          </reference>
          <reference field="7" count="1" selected="0">
            <x v="19"/>
          </reference>
          <reference field="10" count="1" selected="0">
            <x v="58"/>
          </reference>
          <reference field="13" count="1" selected="0">
            <x v="80"/>
          </reference>
          <reference field="14" count="1" selected="0">
            <x v="76"/>
          </reference>
          <reference field="16" count="1" selected="0">
            <x v="83"/>
          </reference>
          <reference field="17" count="1">
            <x v="83"/>
          </reference>
          <reference field="20" count="0" selected="0"/>
        </references>
      </pivotArea>
    </format>
    <format dxfId="141">
      <pivotArea dataOnly="0" labelOnly="1" outline="0" fieldPosition="0">
        <references count="10">
          <reference field="0" count="1" selected="0">
            <x v="132"/>
          </reference>
          <reference field="3" count="1" selected="0">
            <x v="5"/>
          </reference>
          <reference field="6" count="1" selected="0">
            <x v="163"/>
          </reference>
          <reference field="7" count="1" selected="0">
            <x v="2"/>
          </reference>
          <reference field="10" count="1" selected="0">
            <x v="64"/>
          </reference>
          <reference field="13" count="1" selected="0">
            <x v="47"/>
          </reference>
          <reference field="14" count="1" selected="0">
            <x v="101"/>
          </reference>
          <reference field="16" count="1" selected="0">
            <x v="81"/>
          </reference>
          <reference field="17" count="1">
            <x v="2"/>
          </reference>
          <reference field="20" count="0" selected="0"/>
        </references>
      </pivotArea>
    </format>
    <format dxfId="140">
      <pivotArea dataOnly="0" labelOnly="1" outline="0" fieldPosition="0">
        <references count="10">
          <reference field="0" count="1" selected="0">
            <x v="133"/>
          </reference>
          <reference field="3" count="1" selected="0">
            <x v="5"/>
          </reference>
          <reference field="6" count="1" selected="0">
            <x v="162"/>
          </reference>
          <reference field="7" count="1" selected="0">
            <x v="9"/>
          </reference>
          <reference field="10" count="1" selected="0">
            <x v="65"/>
          </reference>
          <reference field="13" count="1" selected="0">
            <x v="30"/>
          </reference>
          <reference field="14" count="1" selected="0">
            <x v="92"/>
          </reference>
          <reference field="16" count="1" selected="0">
            <x v="82"/>
          </reference>
          <reference field="17" count="1">
            <x v="0"/>
          </reference>
          <reference field="20" count="0" selected="0"/>
        </references>
      </pivotArea>
    </format>
    <format dxfId="139">
      <pivotArea dataOnly="0" labelOnly="1" outline="0" fieldPosition="0">
        <references count="10">
          <reference field="0" count="1" selected="0">
            <x v="134"/>
          </reference>
          <reference field="3" count="1" selected="0">
            <x v="5"/>
          </reference>
          <reference field="6" count="1" selected="0">
            <x v="136"/>
          </reference>
          <reference field="7" count="1" selected="0">
            <x v="6"/>
          </reference>
          <reference field="10" count="1" selected="0">
            <x v="66"/>
          </reference>
          <reference field="13" count="1" selected="0">
            <x v="39"/>
          </reference>
          <reference field="14" count="1" selected="0">
            <x v="94"/>
          </reference>
          <reference field="16" count="1" selected="0">
            <x v="42"/>
          </reference>
          <reference field="17" count="1">
            <x v="32"/>
          </reference>
          <reference field="20" count="0" selected="0"/>
        </references>
      </pivotArea>
    </format>
    <format dxfId="138">
      <pivotArea dataOnly="0" labelOnly="1" outline="0" fieldPosition="0">
        <references count="10">
          <reference field="0" count="1" selected="0">
            <x v="135"/>
          </reference>
          <reference field="3" count="1" selected="0">
            <x v="5"/>
          </reference>
          <reference field="6" count="1" selected="0">
            <x v="54"/>
          </reference>
          <reference field="7" count="1" selected="0">
            <x v="164"/>
          </reference>
          <reference field="10" count="1" selected="0">
            <x v="60"/>
          </reference>
          <reference field="13" count="1" selected="0">
            <x v="121"/>
          </reference>
          <reference field="14" count="1" selected="0">
            <x v="0"/>
          </reference>
          <reference field="16" count="1" selected="0">
            <x v="48"/>
          </reference>
          <reference field="17" count="1">
            <x v="39"/>
          </reference>
          <reference field="20" count="0" selected="0"/>
        </references>
      </pivotArea>
    </format>
    <format dxfId="137">
      <pivotArea dataOnly="0" labelOnly="1" outline="0" fieldPosition="0">
        <references count="10">
          <reference field="0" count="1" selected="0">
            <x v="136"/>
          </reference>
          <reference field="3" count="1" selected="0">
            <x v="5"/>
          </reference>
          <reference field="6" count="1" selected="0">
            <x v="160"/>
          </reference>
          <reference field="7" count="1" selected="0">
            <x v="8"/>
          </reference>
          <reference field="10" count="1" selected="0">
            <x v="62"/>
          </reference>
          <reference field="13" count="1" selected="0">
            <x v="19"/>
          </reference>
          <reference field="14" count="1" selected="0">
            <x v="6"/>
          </reference>
          <reference field="16" count="1" selected="0">
            <x v="80"/>
          </reference>
          <reference field="17" count="1">
            <x v="3"/>
          </reference>
          <reference field="20" count="0" selected="0"/>
        </references>
      </pivotArea>
    </format>
    <format dxfId="136">
      <pivotArea dataOnly="0" labelOnly="1" outline="0" fieldPosition="0">
        <references count="10">
          <reference field="0" count="1" selected="0">
            <x v="137"/>
          </reference>
          <reference field="3" count="1" selected="0">
            <x v="5"/>
          </reference>
          <reference field="6" count="1" selected="0">
            <x v="153"/>
          </reference>
          <reference field="7" count="1" selected="0">
            <x v="162"/>
          </reference>
          <reference field="10" count="1" selected="0">
            <x v="61"/>
          </reference>
          <reference field="13" count="1" selected="0">
            <x v="17"/>
          </reference>
          <reference field="14" count="1" selected="0">
            <x v="11"/>
          </reference>
          <reference field="16" count="1" selected="0">
            <x v="60"/>
          </reference>
          <reference field="17" count="1">
            <x v="26"/>
          </reference>
          <reference field="20" count="0" selected="0"/>
        </references>
      </pivotArea>
    </format>
    <format dxfId="135">
      <pivotArea dataOnly="0" labelOnly="1" outline="0" fieldPosition="0">
        <references count="10">
          <reference field="0" count="1" selected="0">
            <x v="138"/>
          </reference>
          <reference field="3" count="1" selected="0">
            <x v="5"/>
          </reference>
          <reference field="6" count="1" selected="0">
            <x v="130"/>
          </reference>
          <reference field="7" count="1" selected="0">
            <x v="161"/>
          </reference>
          <reference field="10" count="1" selected="0">
            <x v="61"/>
          </reference>
          <reference field="13" count="1" selected="0">
            <x v="16"/>
          </reference>
          <reference field="14" count="1" selected="0">
            <x v="16"/>
          </reference>
          <reference field="16" count="1" selected="0">
            <x v="70"/>
          </reference>
          <reference field="17" count="1">
            <x v="13"/>
          </reference>
          <reference field="20" count="0" selected="0"/>
        </references>
      </pivotArea>
    </format>
    <format dxfId="134">
      <pivotArea dataOnly="0" labelOnly="1" outline="0" fieldPosition="0">
        <references count="10">
          <reference field="0" count="1" selected="0">
            <x v="139"/>
          </reference>
          <reference field="3" count="1" selected="0">
            <x v="5"/>
          </reference>
          <reference field="6" count="1" selected="0">
            <x v="149"/>
          </reference>
          <reference field="7" count="1" selected="0">
            <x v="165"/>
          </reference>
          <reference field="10" count="1" selected="0">
            <x v="63"/>
          </reference>
          <reference field="13" count="1" selected="0">
            <x v="33"/>
          </reference>
          <reference field="14" count="1" selected="0">
            <x v="3"/>
          </reference>
          <reference field="16" count="1" selected="0">
            <x v="54"/>
          </reference>
          <reference field="17" count="1">
            <x v="37"/>
          </reference>
          <reference field="20" count="0" selected="0"/>
        </references>
      </pivotArea>
    </format>
    <format dxfId="133">
      <pivotArea dataOnly="0" labelOnly="1" outline="0" fieldPosition="0">
        <references count="10">
          <reference field="0" count="1" selected="0">
            <x v="140"/>
          </reference>
          <reference field="3" count="1" selected="0">
            <x v="5"/>
          </reference>
          <reference field="6" count="1" selected="0">
            <x v="161"/>
          </reference>
          <reference field="7" count="1" selected="0">
            <x v="163"/>
          </reference>
          <reference field="10" count="1" selected="0">
            <x v="62"/>
          </reference>
          <reference field="13" count="1" selected="0">
            <x v="11"/>
          </reference>
          <reference field="14" count="1" selected="0">
            <x v="80"/>
          </reference>
          <reference field="16" count="1" selected="0">
            <x v="67"/>
          </reference>
          <reference field="17" count="1">
            <x v="14"/>
          </reference>
          <reference field="20" count="0" selected="0"/>
        </references>
      </pivotArea>
    </format>
    <format dxfId="132">
      <pivotArea dataOnly="0" labelOnly="1" outline="0" fieldPosition="0">
        <references count="10">
          <reference field="0" count="1" selected="0">
            <x v="141"/>
          </reference>
          <reference field="3" count="1" selected="0">
            <x v="7"/>
          </reference>
          <reference field="6" count="1" selected="0">
            <x v="112"/>
          </reference>
          <reference field="7" count="1" selected="0">
            <x v="126"/>
          </reference>
          <reference field="10" count="1" selected="0">
            <x v="73"/>
          </reference>
          <reference field="13" count="1" selected="0">
            <x v="91"/>
          </reference>
          <reference field="14" count="1" selected="0">
            <x v="26"/>
          </reference>
          <reference field="16" count="1" selected="0">
            <x v="26"/>
          </reference>
          <reference field="17" count="1">
            <x v="64"/>
          </reference>
          <reference field="20" count="0" selected="0"/>
        </references>
      </pivotArea>
    </format>
    <format dxfId="131">
      <pivotArea dataOnly="0" labelOnly="1" outline="0" fieldPosition="0">
        <references count="10">
          <reference field="0" count="1" selected="0">
            <x v="142"/>
          </reference>
          <reference field="3" count="1" selected="0">
            <x v="7"/>
          </reference>
          <reference field="6" count="1" selected="0">
            <x v="110"/>
          </reference>
          <reference field="7" count="1" selected="0">
            <x v="139"/>
          </reference>
          <reference field="10" count="1" selected="0">
            <x v="77"/>
          </reference>
          <reference field="13" count="1" selected="0">
            <x v="69"/>
          </reference>
          <reference field="14" count="1" selected="0">
            <x v="38"/>
          </reference>
          <reference field="16" count="1" selected="0">
            <x v="25"/>
          </reference>
          <reference field="17" count="1">
            <x v="67"/>
          </reference>
          <reference field="20" count="0" selected="0"/>
        </references>
      </pivotArea>
    </format>
    <format dxfId="130">
      <pivotArea dataOnly="0" labelOnly="1" outline="0" fieldPosition="0">
        <references count="10">
          <reference field="0" count="1" selected="0">
            <x v="143"/>
          </reference>
          <reference field="3" count="1" selected="0">
            <x v="7"/>
          </reference>
          <reference field="6" count="1" selected="0">
            <x v="108"/>
          </reference>
          <reference field="7" count="1" selected="0">
            <x v="151"/>
          </reference>
          <reference field="10" count="1" selected="0">
            <x v="77"/>
          </reference>
          <reference field="13" count="1" selected="0">
            <x v="65"/>
          </reference>
          <reference field="14" count="1" selected="0">
            <x v="46"/>
          </reference>
          <reference field="16" count="1" selected="0">
            <x v="14"/>
          </reference>
          <reference field="17" count="1">
            <x v="77"/>
          </reference>
          <reference field="20" count="0" selected="0"/>
        </references>
      </pivotArea>
    </format>
    <format dxfId="129">
      <pivotArea dataOnly="0" labelOnly="1" outline="0" fieldPosition="0">
        <references count="10">
          <reference field="0" count="1" selected="0">
            <x v="144"/>
          </reference>
          <reference field="3" count="1" selected="0">
            <x v="7"/>
          </reference>
          <reference field="6" count="1" selected="0">
            <x v="121"/>
          </reference>
          <reference field="7" count="1" selected="0">
            <x v="134"/>
          </reference>
          <reference field="10" count="1" selected="0">
            <x v="74"/>
          </reference>
          <reference field="13" count="1" selected="0">
            <x v="89"/>
          </reference>
          <reference field="14" count="1" selected="0">
            <x v="29"/>
          </reference>
          <reference field="16" count="1" selected="0">
            <x v="39"/>
          </reference>
          <reference field="17" count="1">
            <x v="51"/>
          </reference>
          <reference field="20" count="0" selected="0"/>
        </references>
      </pivotArea>
    </format>
    <format dxfId="128">
      <pivotArea dataOnly="0" labelOnly="1" outline="0" fieldPosition="0">
        <references count="10">
          <reference field="0" count="1" selected="0">
            <x v="145"/>
          </reference>
          <reference field="3" count="1" selected="0">
            <x v="7"/>
          </reference>
          <reference field="6" count="1" selected="0">
            <x v="120"/>
          </reference>
          <reference field="7" count="1" selected="0">
            <x v="145"/>
          </reference>
          <reference field="10" count="1" selected="0">
            <x v="76"/>
          </reference>
          <reference field="13" count="1" selected="0">
            <x v="58"/>
          </reference>
          <reference field="14" count="1" selected="0">
            <x v="53"/>
          </reference>
          <reference field="16" count="1" selected="0">
            <x v="46"/>
          </reference>
          <reference field="17" count="1">
            <x v="42"/>
          </reference>
          <reference field="20" count="0" selected="0"/>
        </references>
      </pivotArea>
    </format>
    <format dxfId="127">
      <pivotArea dataOnly="0" labelOnly="1" outline="0" fieldPosition="0">
        <references count="10">
          <reference field="0" count="1" selected="0">
            <x v="146"/>
          </reference>
          <reference field="3" count="1" selected="0">
            <x v="7"/>
          </reference>
          <reference field="6" count="1" selected="0">
            <x v="131"/>
          </reference>
          <reference field="7" count="1" selected="0">
            <x v="129"/>
          </reference>
          <reference field="10" count="1" selected="0">
            <x v="73"/>
          </reference>
          <reference field="13" count="1" selected="0">
            <x v="68"/>
          </reference>
          <reference field="14" count="1" selected="0">
            <x v="41"/>
          </reference>
          <reference field="16" count="1" selected="0">
            <x v="61"/>
          </reference>
          <reference field="17" count="1">
            <x v="25"/>
          </reference>
          <reference field="20" count="0" selected="0"/>
        </references>
      </pivotArea>
    </format>
    <format dxfId="126">
      <pivotArea dataOnly="0" labelOnly="1" outline="0" fieldPosition="0">
        <references count="10">
          <reference field="0" count="1" selected="0">
            <x v="147"/>
          </reference>
          <reference field="3" count="1" selected="0">
            <x v="7"/>
          </reference>
          <reference field="6" count="1" selected="0">
            <x v="128"/>
          </reference>
          <reference field="7" count="1" selected="0">
            <x v="140"/>
          </reference>
          <reference field="10" count="1" selected="0">
            <x v="74"/>
          </reference>
          <reference field="13" count="1" selected="0">
            <x v="85"/>
          </reference>
          <reference field="14" count="1" selected="0">
            <x v="14"/>
          </reference>
          <reference field="16" count="1" selected="0">
            <x v="37"/>
          </reference>
          <reference field="17" count="1">
            <x v="21"/>
          </reference>
          <reference field="20" count="0" selected="0"/>
        </references>
      </pivotArea>
    </format>
    <format dxfId="125">
      <pivotArea dataOnly="0" labelOnly="1" outline="0" fieldPosition="0">
        <references count="10">
          <reference field="0" count="1" selected="0">
            <x v="148"/>
          </reference>
          <reference field="3" count="1" selected="0">
            <x v="7"/>
          </reference>
          <reference field="6" count="1" selected="0">
            <x v="126"/>
          </reference>
          <reference field="7" count="1" selected="0">
            <x v="153"/>
          </reference>
          <reference field="10" count="1" selected="0">
            <x v="75"/>
          </reference>
          <reference field="13" count="1" selected="0">
            <x v="56"/>
          </reference>
          <reference field="14" count="1" selected="0">
            <x v="54"/>
          </reference>
          <reference field="16" count="1" selected="0">
            <x v="18"/>
          </reference>
          <reference field="17" count="1">
            <x v="73"/>
          </reference>
          <reference field="20" count="0" selected="0"/>
        </references>
      </pivotArea>
    </format>
    <format dxfId="124">
      <pivotArea dataOnly="0" labelOnly="1" outline="0" fieldPosition="0">
        <references count="10">
          <reference field="0" count="1" selected="0">
            <x v="149"/>
          </reference>
          <reference field="3" count="1" selected="0">
            <x v="7"/>
          </reference>
          <reference field="6" count="1" selected="0">
            <x v="141"/>
          </reference>
          <reference field="7" count="1" selected="0">
            <x v="135"/>
          </reference>
          <reference field="10" count="1" selected="0">
            <x v="74"/>
          </reference>
          <reference field="13" count="1" selected="0">
            <x v="64"/>
          </reference>
          <reference field="14" count="1" selected="0">
            <x v="44"/>
          </reference>
          <reference field="16" count="1" selected="0">
            <x v="23"/>
          </reference>
          <reference field="17" count="1">
            <x v="62"/>
          </reference>
          <reference field="20" count="0" selected="0"/>
        </references>
      </pivotArea>
    </format>
    <format dxfId="123">
      <pivotArea dataOnly="0" labelOnly="1" outline="0" fieldPosition="0">
        <references count="10">
          <reference field="0" count="1" selected="0">
            <x v="150"/>
          </reference>
          <reference field="3" count="1" selected="0">
            <x v="7"/>
          </reference>
          <reference field="6" count="1" selected="0">
            <x v="138"/>
          </reference>
          <reference field="7" count="1" selected="0">
            <x v="147"/>
          </reference>
          <reference field="10" count="1" selected="0">
            <x v="75"/>
          </reference>
          <reference field="13" count="1" selected="0">
            <x v="60"/>
          </reference>
          <reference field="14" count="1" selected="0">
            <x v="47"/>
          </reference>
          <reference field="16" count="1" selected="0">
            <x v="57"/>
          </reference>
          <reference field="17" count="1">
            <x v="30"/>
          </reference>
          <reference field="20" count="0" selected="0"/>
        </references>
      </pivotArea>
    </format>
    <format dxfId="122">
      <pivotArea dataOnly="0" labelOnly="1" outline="0" fieldPosition="0">
        <references count="10">
          <reference field="0" count="1" selected="0">
            <x v="151"/>
          </reference>
          <reference field="3" count="1" selected="0">
            <x v="7"/>
          </reference>
          <reference field="6" count="1" selected="0">
            <x v="148"/>
          </reference>
          <reference field="7" count="1" selected="0">
            <x v="130"/>
          </reference>
          <reference field="10" count="1" selected="0">
            <x v="73"/>
          </reference>
          <reference field="13" count="1" selected="0">
            <x v="72"/>
          </reference>
          <reference field="14" count="1" selected="0">
            <x v="38"/>
          </reference>
          <reference field="16" count="1" selected="0">
            <x v="32"/>
          </reference>
          <reference field="17" count="1">
            <x v="53"/>
          </reference>
          <reference field="20" count="0" selected="0"/>
        </references>
      </pivotArea>
    </format>
    <format dxfId="121">
      <pivotArea dataOnly="0" labelOnly="1" outline="0" fieldPosition="0">
        <references count="10">
          <reference field="0" count="1" selected="0">
            <x v="152"/>
          </reference>
          <reference field="3" count="1" selected="0">
            <x v="7"/>
          </reference>
          <reference field="6" count="1" selected="0">
            <x v="146"/>
          </reference>
          <reference field="7" count="1" selected="0">
            <x v="143"/>
          </reference>
          <reference field="10" count="1" selected="0">
            <x v="74"/>
          </reference>
          <reference field="13" count="1" selected="0">
            <x v="67"/>
          </reference>
          <reference field="14" count="1" selected="0">
            <x v="43"/>
          </reference>
          <reference field="16" count="1" selected="0">
            <x v="10"/>
          </reference>
          <reference field="17" count="1">
            <x v="68"/>
          </reference>
          <reference field="20" count="0" selected="0"/>
        </references>
      </pivotArea>
    </format>
    <format dxfId="120">
      <pivotArea dataOnly="0" labelOnly="1" outline="0" fieldPosition="0">
        <references count="10">
          <reference field="0" count="1" selected="0">
            <x v="153"/>
          </reference>
          <reference field="3" count="1" selected="0">
            <x v="7"/>
          </reference>
          <reference field="6" count="1" selected="0">
            <x v="143"/>
          </reference>
          <reference field="7" count="1" selected="0">
            <x v="156"/>
          </reference>
          <reference field="10" count="1" selected="0">
            <x v="75"/>
          </reference>
          <reference field="13" count="1" selected="0">
            <x v="62"/>
          </reference>
          <reference field="14" count="1" selected="0">
            <x v="43"/>
          </reference>
          <reference field="16" count="1" selected="0">
            <x v="31"/>
          </reference>
          <reference field="17" count="1">
            <x v="55"/>
          </reference>
          <reference field="20" count="0" selected="0"/>
        </references>
      </pivotArea>
    </format>
    <format dxfId="119">
      <pivotArea dataOnly="0" labelOnly="1" outline="0" fieldPosition="0">
        <references count="10">
          <reference field="0" count="1" selected="0">
            <x v="154"/>
          </reference>
          <reference field="3" count="1" selected="0">
            <x v="7"/>
          </reference>
          <reference field="6" count="1" selected="0">
            <x v="76"/>
          </reference>
          <reference field="7" count="1" selected="0">
            <x v="83"/>
          </reference>
          <reference field="10" count="1" selected="0">
            <x v="69"/>
          </reference>
          <reference field="13" count="1" selected="0">
            <x v="94"/>
          </reference>
          <reference field="14" count="1" selected="0">
            <x v="27"/>
          </reference>
          <reference field="16" count="1" selected="0">
            <x v="16"/>
          </reference>
          <reference field="17" count="1">
            <x v="40"/>
          </reference>
          <reference field="20" count="0" selected="0"/>
        </references>
      </pivotArea>
    </format>
    <format dxfId="118">
      <pivotArea dataOnly="0" labelOnly="1" outline="0" fieldPosition="0">
        <references count="10">
          <reference field="0" count="1" selected="0">
            <x v="155"/>
          </reference>
          <reference field="3" count="1" selected="0">
            <x v="7"/>
          </reference>
          <reference field="6" count="1" selected="0">
            <x v="77"/>
          </reference>
          <reference field="7" count="1" selected="0">
            <x v="106"/>
          </reference>
          <reference field="10" count="1" selected="0">
            <x v="70"/>
          </reference>
          <reference field="13" count="1" selected="0">
            <x v="96"/>
          </reference>
          <reference field="14" count="1" selected="0">
            <x v="30"/>
          </reference>
          <reference field="16" count="1" selected="0">
            <x v="20"/>
          </reference>
          <reference field="17" count="1">
            <x v="70"/>
          </reference>
          <reference field="20" count="0" selected="0"/>
        </references>
      </pivotArea>
    </format>
    <format dxfId="117">
      <pivotArea dataOnly="0" labelOnly="1" outline="0" fieldPosition="0">
        <references count="10">
          <reference field="0" count="1" selected="0">
            <x v="156"/>
          </reference>
          <reference field="3" count="1" selected="0">
            <x v="7"/>
          </reference>
          <reference field="6" count="1" selected="0">
            <x v="80"/>
          </reference>
          <reference field="7" count="1" selected="0">
            <x v="119"/>
          </reference>
          <reference field="10" count="1" selected="0">
            <x v="72"/>
          </reference>
          <reference field="13" count="1" selected="0">
            <x v="95"/>
          </reference>
          <reference field="14" count="1" selected="0">
            <x v="31"/>
          </reference>
          <reference field="16" count="1" selected="0">
            <x v="29"/>
          </reference>
          <reference field="17" count="1">
            <x v="56"/>
          </reference>
          <reference field="20" count="0" selected="0"/>
        </references>
      </pivotArea>
    </format>
    <format dxfId="116">
      <pivotArea dataOnly="0" labelOnly="1" outline="0" fieldPosition="0">
        <references count="10">
          <reference field="0" count="1" selected="0">
            <x v="157"/>
          </reference>
          <reference field="3" count="1" selected="0">
            <x v="7"/>
          </reference>
          <reference field="6" count="1" selected="0">
            <x v="88"/>
          </reference>
          <reference field="7" count="1" selected="0">
            <x v="91"/>
          </reference>
          <reference field="10" count="1" selected="0">
            <x v="70"/>
          </reference>
          <reference field="13" count="1" selected="0">
            <x v="90"/>
          </reference>
          <reference field="14" count="1" selected="0">
            <x v="33"/>
          </reference>
          <reference field="16" count="1" selected="0">
            <x v="11"/>
          </reference>
          <reference field="17" count="1">
            <x v="61"/>
          </reference>
          <reference field="20" count="0" selected="0"/>
        </references>
      </pivotArea>
    </format>
    <format dxfId="115">
      <pivotArea dataOnly="0" labelOnly="1" outline="0" fieldPosition="0">
        <references count="10">
          <reference field="0" count="1" selected="0">
            <x v="158"/>
          </reference>
          <reference field="3" count="1" selected="0">
            <x v="7"/>
          </reference>
          <reference field="6" count="1" selected="0">
            <x v="90"/>
          </reference>
          <reference field="7" count="1" selected="0">
            <x v="112"/>
          </reference>
          <reference field="10" count="1" selected="0">
            <x v="71"/>
          </reference>
          <reference field="13" count="1" selected="0">
            <x v="120"/>
          </reference>
          <reference field="14" count="1" selected="0">
            <x v="13"/>
          </reference>
          <reference field="16" count="1" selected="0">
            <x v="9"/>
          </reference>
          <reference field="17" count="1">
            <x v="79"/>
          </reference>
          <reference field="20" count="0" selected="0"/>
        </references>
      </pivotArea>
    </format>
    <format dxfId="114">
      <pivotArea dataOnly="0" labelOnly="1" outline="0" fieldPosition="0">
        <references count="10">
          <reference field="0" count="1" selected="0">
            <x v="159"/>
          </reference>
          <reference field="3" count="1" selected="0">
            <x v="7"/>
          </reference>
          <reference field="6" count="1" selected="0">
            <x v="93"/>
          </reference>
          <reference field="7" count="1" selected="0">
            <x v="81"/>
          </reference>
          <reference field="10" count="1" selected="0">
            <x v="69"/>
          </reference>
          <reference field="13" count="1" selected="0">
            <x v="87"/>
          </reference>
          <reference field="14" count="1" selected="0">
            <x v="35"/>
          </reference>
          <reference field="16" count="1" selected="0">
            <x v="22"/>
          </reference>
          <reference field="17" count="1">
            <x v="69"/>
          </reference>
          <reference field="20" count="0" selected="0"/>
        </references>
      </pivotArea>
    </format>
    <format dxfId="113">
      <pivotArea dataOnly="0" labelOnly="1" outline="0" fieldPosition="0">
        <references count="10">
          <reference field="0" count="1" selected="0">
            <x v="160"/>
          </reference>
          <reference field="3" count="1" selected="0">
            <x v="7"/>
          </reference>
          <reference field="6" count="1" selected="0">
            <x v="96"/>
          </reference>
          <reference field="7" count="1" selected="0">
            <x v="103"/>
          </reference>
          <reference field="10" count="1" selected="0">
            <x v="71"/>
          </reference>
          <reference field="13" count="1" selected="0">
            <x v="100"/>
          </reference>
          <reference field="14" count="1" selected="0">
            <x v="29"/>
          </reference>
          <reference field="16" count="1" selected="0">
            <x v="21"/>
          </reference>
          <reference field="17" count="1">
            <x v="71"/>
          </reference>
          <reference field="20" count="0" selected="0"/>
        </references>
      </pivotArea>
    </format>
    <format dxfId="112">
      <pivotArea dataOnly="0" labelOnly="1" outline="0" fieldPosition="0">
        <references count="10">
          <reference field="0" count="1" selected="0">
            <x v="161"/>
          </reference>
          <reference field="3" count="1" selected="0">
            <x v="7"/>
          </reference>
          <reference field="6" count="1" selected="0">
            <x v="94"/>
          </reference>
          <reference field="7" count="1" selected="0">
            <x v="120"/>
          </reference>
          <reference field="10" count="1" selected="0">
            <x v="72"/>
          </reference>
          <reference field="13" count="1" selected="0">
            <x v="122"/>
          </reference>
          <reference field="14" count="1" selected="0">
            <x v="12"/>
          </reference>
          <reference field="16" count="1" selected="0">
            <x v="4"/>
          </reference>
          <reference field="17" count="1">
            <x v="81"/>
          </reference>
          <reference field="20" count="0" selected="0"/>
        </references>
      </pivotArea>
    </format>
    <format dxfId="111">
      <pivotArea dataOnly="0" labelOnly="1" outline="0" fieldPosition="0">
        <references count="10">
          <reference field="0" count="1" selected="0">
            <x v="162"/>
          </reference>
          <reference field="3" count="1" selected="0">
            <x v="7"/>
          </reference>
          <reference field="6" count="1" selected="0">
            <x v="102"/>
          </reference>
          <reference field="7" count="1" selected="0">
            <x v="90"/>
          </reference>
          <reference field="10" count="1" selected="0">
            <x v="69"/>
          </reference>
          <reference field="13" count="1" selected="0">
            <x v="78"/>
          </reference>
          <reference field="14" count="1" selected="0">
            <x v="37"/>
          </reference>
          <reference field="16" count="1" selected="0">
            <x v="36"/>
          </reference>
          <reference field="17" count="1">
            <x v="57"/>
          </reference>
          <reference field="20" count="0" selected="0"/>
        </references>
      </pivotArea>
    </format>
    <format dxfId="110">
      <pivotArea dataOnly="0" labelOnly="1" outline="0" fieldPosition="0">
        <references count="10">
          <reference field="0" count="1" selected="0">
            <x v="163"/>
          </reference>
          <reference field="3" count="1" selected="0">
            <x v="7"/>
          </reference>
          <reference field="6" count="1" selected="0">
            <x v="99"/>
          </reference>
          <reference field="7" count="1" selected="0">
            <x v="113"/>
          </reference>
          <reference field="10" count="1" selected="0">
            <x v="71"/>
          </reference>
          <reference field="13" count="1" selected="0">
            <x v="110"/>
          </reference>
          <reference field="14" count="1" selected="0">
            <x v="21"/>
          </reference>
          <reference field="16" count="1" selected="0">
            <x v="3"/>
          </reference>
          <reference field="17" count="1">
            <x v="54"/>
          </reference>
          <reference field="20" count="0" selected="0"/>
        </references>
      </pivotArea>
    </format>
    <format dxfId="109">
      <pivotArea dataOnly="0" labelOnly="1" outline="0" fieldPosition="0">
        <references count="10">
          <reference field="0" count="1" selected="0">
            <x v="164"/>
          </reference>
          <reference field="3" count="1" selected="0">
            <x v="7"/>
          </reference>
          <reference field="6" count="1" selected="0">
            <x v="113"/>
          </reference>
          <reference field="7" count="1" selected="0">
            <x v="78"/>
          </reference>
          <reference field="10" count="1" selected="0">
            <x v="68"/>
          </reference>
          <reference field="13" count="1" selected="0">
            <x v="73"/>
          </reference>
          <reference field="14" count="1" selected="0">
            <x v="41"/>
          </reference>
          <reference field="16" count="1" selected="0">
            <x v="50"/>
          </reference>
          <reference field="17" count="1">
            <x v="38"/>
          </reference>
          <reference field="20" count="0" selected="0"/>
        </references>
      </pivotArea>
    </format>
    <format dxfId="108">
      <pivotArea dataOnly="0" labelOnly="1" outline="0" fieldPosition="0">
        <references count="10">
          <reference field="0" count="1" selected="0">
            <x v="165"/>
          </reference>
          <reference field="3" count="1" selected="0">
            <x v="7"/>
          </reference>
          <reference field="6" count="1" selected="0">
            <x v="117"/>
          </reference>
          <reference field="7" count="1" selected="0">
            <x v="102"/>
          </reference>
          <reference field="10" count="1" selected="0">
            <x v="70"/>
          </reference>
          <reference field="13" count="1" selected="0">
            <x v="93"/>
          </reference>
          <reference field="14" count="1" selected="0">
            <x v="28"/>
          </reference>
          <reference field="16" count="1" selected="0">
            <x v="43"/>
          </reference>
          <reference field="17" count="1">
            <x v="48"/>
          </reference>
          <reference field="20" count="0" selected="0"/>
        </references>
      </pivotArea>
    </format>
    <format dxfId="107">
      <pivotArea dataOnly="0" labelOnly="1" outline="0" fieldPosition="0">
        <references count="10">
          <reference field="0" count="1" selected="0">
            <x v="166"/>
          </reference>
          <reference field="3" count="1" selected="0">
            <x v="7"/>
          </reference>
          <reference field="6" count="1" selected="0">
            <x v="115"/>
          </reference>
          <reference field="7" count="1" selected="0">
            <x v="121"/>
          </reference>
          <reference field="10" count="1" selected="0">
            <x v="72"/>
          </reference>
          <reference field="13" count="1" selected="0">
            <x v="102"/>
          </reference>
          <reference field="14" count="1" selected="0">
            <x v="23"/>
          </reference>
          <reference field="16" count="1" selected="0">
            <x v="35"/>
          </reference>
          <reference field="17" count="1">
            <x v="58"/>
          </reference>
          <reference field="20" count="0" selected="0"/>
        </references>
      </pivotArea>
    </format>
    <format dxfId="106">
      <pivotArea dataOnly="0" labelOnly="1" outline="0" fieldPosition="0">
        <references count="11">
          <reference field="0" count="1" selected="0">
            <x v="0"/>
          </reference>
          <reference field="3" count="1" selected="0">
            <x v="4"/>
          </reference>
          <reference field="6" count="1" selected="0">
            <x v="85"/>
          </reference>
          <reference field="7" count="1" selected="0">
            <x v="3"/>
          </reference>
          <reference field="10" count="1" selected="0">
            <x v="6"/>
          </reference>
          <reference field="13" count="1" selected="0">
            <x v="1"/>
          </reference>
          <reference field="14" count="1" selected="0">
            <x v="98"/>
          </reference>
          <reference field="16" count="1" selected="0">
            <x v="71"/>
          </reference>
          <reference field="17" count="1" selected="0">
            <x v="11"/>
          </reference>
          <reference field="18" count="1">
            <x v="31"/>
          </reference>
          <reference field="20" count="0" selected="0"/>
        </references>
      </pivotArea>
    </format>
    <format dxfId="105">
      <pivotArea dataOnly="0" labelOnly="1" outline="0" fieldPosition="0">
        <references count="11">
          <reference field="0" count="1" selected="0">
            <x v="1"/>
          </reference>
          <reference field="3" count="1" selected="0">
            <x v="4"/>
          </reference>
          <reference field="6" count="1" selected="0">
            <x v="92"/>
          </reference>
          <reference field="7" count="1" selected="0">
            <x v="12"/>
          </reference>
          <reference field="10" count="1" selected="0">
            <x v="9"/>
          </reference>
          <reference field="13" count="1" selected="0">
            <x v="84"/>
          </reference>
          <reference field="14" count="1" selected="0">
            <x v="55"/>
          </reference>
          <reference field="16" count="1" selected="0">
            <x v="15"/>
          </reference>
          <reference field="17" count="1" selected="0">
            <x v="76"/>
          </reference>
          <reference field="18" count="1">
            <x v="1"/>
          </reference>
          <reference field="20" count="0" selected="0"/>
        </references>
      </pivotArea>
    </format>
    <format dxfId="104">
      <pivotArea dataOnly="0" labelOnly="1" outline="0" fieldPosition="0">
        <references count="11">
          <reference field="0" count="1" selected="0">
            <x v="2"/>
          </reference>
          <reference field="3" count="1" selected="0">
            <x v="4"/>
          </reference>
          <reference field="6" count="1" selected="0">
            <x v="20"/>
          </reference>
          <reference field="7" count="1" selected="0">
            <x v="18"/>
          </reference>
          <reference field="10" count="1" selected="0">
            <x v="1"/>
          </reference>
          <reference field="13" count="1" selected="0">
            <x v="99"/>
          </reference>
          <reference field="14" count="1" selected="0">
            <x v="89"/>
          </reference>
          <reference field="16" count="1" selected="0">
            <x v="55"/>
          </reference>
          <reference field="17" count="1" selected="0">
            <x v="31"/>
          </reference>
          <reference field="18" count="1">
            <x v="35"/>
          </reference>
          <reference field="20" count="0" selected="0"/>
        </references>
      </pivotArea>
    </format>
    <format dxfId="103">
      <pivotArea dataOnly="0" labelOnly="1" outline="0" fieldPosition="0">
        <references count="11">
          <reference field="0" count="1" selected="0">
            <x v="3"/>
          </reference>
          <reference field="3" count="1" selected="0">
            <x v="4"/>
          </reference>
          <reference field="6" count="1" selected="0">
            <x v="32"/>
          </reference>
          <reference field="7" count="1" selected="0">
            <x v="55"/>
          </reference>
          <reference field="10" count="1" selected="0">
            <x v="2"/>
          </reference>
          <reference field="13" count="1" selected="0">
            <x v="146"/>
          </reference>
          <reference field="14" count="1" selected="0">
            <x v="102"/>
          </reference>
          <reference field="16" count="1" selected="0">
            <x v="5"/>
          </reference>
          <reference field="17" count="1" selected="0">
            <x v="45"/>
          </reference>
          <reference field="18" count="1">
            <x v="58"/>
          </reference>
          <reference field="20" count="0" selected="0"/>
        </references>
      </pivotArea>
    </format>
    <format dxfId="102">
      <pivotArea dataOnly="0" labelOnly="1" outline="0" fieldPosition="0">
        <references count="11">
          <reference field="0" count="1" selected="0">
            <x v="4"/>
          </reference>
          <reference field="3" count="1" selected="0">
            <x v="4"/>
          </reference>
          <reference field="6" count="1" selected="0">
            <x v="42"/>
          </reference>
          <reference field="7" count="1" selected="0">
            <x v="62"/>
          </reference>
          <reference field="10" count="1" selected="0">
            <x v="3"/>
          </reference>
          <reference field="13" count="1" selected="0">
            <x v="140"/>
          </reference>
          <reference field="14" count="1" selected="0">
            <x v="7"/>
          </reference>
          <reference field="16" count="1" selected="0">
            <x v="52"/>
          </reference>
          <reference field="17" count="1" selected="0">
            <x v="35"/>
          </reference>
          <reference field="18" count="1">
            <x v="30"/>
          </reference>
          <reference field="20" count="0" selected="0"/>
        </references>
      </pivotArea>
    </format>
    <format dxfId="101">
      <pivotArea dataOnly="0" labelOnly="1" outline="0" fieldPosition="0">
        <references count="11">
          <reference field="0" count="1" selected="0">
            <x v="5"/>
          </reference>
          <reference field="3" count="1" selected="0">
            <x v="4"/>
          </reference>
          <reference field="6" count="1" selected="0">
            <x v="43"/>
          </reference>
          <reference field="7" count="1" selected="0">
            <x v="27"/>
          </reference>
          <reference field="10" count="1" selected="0">
            <x v="3"/>
          </reference>
          <reference field="13" count="1" selected="0">
            <x v="120"/>
          </reference>
          <reference field="14" count="1" selected="0">
            <x v="46"/>
          </reference>
          <reference field="16" count="1" selected="0">
            <x v="75"/>
          </reference>
          <reference field="17" count="1" selected="0">
            <x v="9"/>
          </reference>
          <reference field="18" count="1">
            <x v="0"/>
          </reference>
          <reference field="20" count="0" selected="0"/>
        </references>
      </pivotArea>
    </format>
    <format dxfId="100">
      <pivotArea dataOnly="0" labelOnly="1" outline="0" fieldPosition="0">
        <references count="11">
          <reference field="0" count="1" selected="0">
            <x v="6"/>
          </reference>
          <reference field="3" count="1" selected="0">
            <x v="4"/>
          </reference>
          <reference field="6" count="1" selected="0">
            <x v="36"/>
          </reference>
          <reference field="7" count="1" selected="0">
            <x v="16"/>
          </reference>
          <reference field="10" count="1" selected="0">
            <x v="4"/>
          </reference>
          <reference field="13" count="1" selected="0">
            <x v="88"/>
          </reference>
          <reference field="14" count="1" selected="0">
            <x v="88"/>
          </reference>
          <reference field="16" count="1" selected="0">
            <x v="77"/>
          </reference>
          <reference field="17" count="1" selected="0">
            <x v="5"/>
          </reference>
          <reference field="18" count="1">
            <x v="2"/>
          </reference>
          <reference field="20" count="0" selected="0"/>
        </references>
      </pivotArea>
    </format>
    <format dxfId="99">
      <pivotArea dataOnly="0" labelOnly="1" outline="0" fieldPosition="0">
        <references count="11">
          <reference field="0" count="1" selected="0">
            <x v="7"/>
          </reference>
          <reference field="3" count="1" selected="0">
            <x v="4"/>
          </reference>
          <reference field="6" count="1" selected="0">
            <x v="26"/>
          </reference>
          <reference field="7" count="1" selected="0">
            <x v="14"/>
          </reference>
          <reference field="10" count="1" selected="0">
            <x v="4"/>
          </reference>
          <reference field="13" count="1" selected="0">
            <x v="76"/>
          </reference>
          <reference field="14" count="1" selected="0">
            <x v="93"/>
          </reference>
          <reference field="16" count="1" selected="0">
            <x v="73"/>
          </reference>
          <reference field="17" count="1" selected="0">
            <x v="7"/>
          </reference>
          <reference field="18" count="1">
            <x v="20"/>
          </reference>
          <reference field="20" count="0" selected="0"/>
        </references>
      </pivotArea>
    </format>
    <format dxfId="98">
      <pivotArea dataOnly="0" labelOnly="1" outline="0" fieldPosition="0">
        <references count="11">
          <reference field="0" count="1" selected="0">
            <x v="8"/>
          </reference>
          <reference field="3" count="1" selected="0">
            <x v="4"/>
          </reference>
          <reference field="6" count="1" selected="0">
            <x v="18"/>
          </reference>
          <reference field="7" count="1" selected="0">
            <x v="10"/>
          </reference>
          <reference field="10" count="1" selected="0">
            <x v="5"/>
          </reference>
          <reference field="13" count="1" selected="0">
            <x v="12"/>
          </reference>
          <reference field="14" count="1" selected="0">
            <x v="86"/>
          </reference>
          <reference field="16" count="1" selected="0">
            <x v="1"/>
          </reference>
          <reference field="17" count="1" selected="0">
            <x v="1"/>
          </reference>
          <reference field="18" count="1">
            <x v="60"/>
          </reference>
          <reference field="20" count="0" selected="0"/>
        </references>
      </pivotArea>
    </format>
    <format dxfId="97">
      <pivotArea dataOnly="0" labelOnly="1" outline="0" fieldPosition="0">
        <references count="11">
          <reference field="0" count="1" selected="0">
            <x v="9"/>
          </reference>
          <reference field="3" count="1" selected="0">
            <x v="4"/>
          </reference>
          <reference field="6" count="1" selected="0">
            <x v="135"/>
          </reference>
          <reference field="7" count="1" selected="0">
            <x v="7"/>
          </reference>
          <reference field="10" count="1" selected="0">
            <x v="8"/>
          </reference>
          <reference field="13" count="1" selected="0">
            <x v="81"/>
          </reference>
          <reference field="14" count="1" selected="0">
            <x v="66"/>
          </reference>
          <reference field="16" count="1" selected="0">
            <x v="83"/>
          </reference>
          <reference field="17" count="1" selected="0">
            <x v="83"/>
          </reference>
          <reference field="18" count="1">
            <x v="61"/>
          </reference>
          <reference field="20" count="0" selected="0"/>
        </references>
      </pivotArea>
    </format>
    <format dxfId="96">
      <pivotArea dataOnly="0" labelOnly="1" outline="0" fieldPosition="0">
        <references count="11">
          <reference field="0" count="1" selected="0">
            <x v="10"/>
          </reference>
          <reference field="3" count="1" selected="0">
            <x v="4"/>
          </reference>
          <reference field="6" count="1" selected="0">
            <x v="134"/>
          </reference>
          <reference field="7" count="1" selected="0">
            <x v="5"/>
          </reference>
          <reference field="10" count="1" selected="0">
            <x v="8"/>
          </reference>
          <reference field="13" count="1" selected="0">
            <x v="0"/>
          </reference>
          <reference field="14" count="1" selected="0">
            <x v="99"/>
          </reference>
          <reference field="16" count="1" selected="0">
            <x v="28"/>
          </reference>
          <reference field="17" count="1" selected="0">
            <x v="24"/>
          </reference>
          <reference field="18" count="1">
            <x v="54"/>
          </reference>
          <reference field="20" count="0" selected="0"/>
        </references>
      </pivotArea>
    </format>
    <format dxfId="95">
      <pivotArea dataOnly="0" labelOnly="1" outline="0" fieldPosition="0">
        <references count="11">
          <reference field="0" count="1" selected="0">
            <x v="11"/>
          </reference>
          <reference field="3" count="1" selected="0">
            <x v="4"/>
          </reference>
          <reference field="6" count="1" selected="0">
            <x v="7"/>
          </reference>
          <reference field="7" count="1" selected="0">
            <x v="39"/>
          </reference>
          <reference field="10" count="1" selected="0">
            <x v="0"/>
          </reference>
          <reference field="13" count="1" selected="0">
            <x v="143"/>
          </reference>
          <reference field="14" count="1" selected="0">
            <x v="5"/>
          </reference>
          <reference field="16" count="1" selected="0">
            <x v="83"/>
          </reference>
          <reference field="17" count="1" selected="0">
            <x v="83"/>
          </reference>
          <reference field="18" count="1">
            <x v="61"/>
          </reference>
          <reference field="20" count="0" selected="0"/>
        </references>
      </pivotArea>
    </format>
    <format dxfId="94">
      <pivotArea dataOnly="0" labelOnly="1" outline="0" fieldPosition="0">
        <references count="11">
          <reference field="0" count="1" selected="0">
            <x v="12"/>
          </reference>
          <reference field="3" count="1" selected="0">
            <x v="4"/>
          </reference>
          <reference field="6" count="1" selected="0">
            <x v="154"/>
          </reference>
          <reference field="7" count="1" selected="0">
            <x v="4"/>
          </reference>
          <reference field="10" count="1" selected="0">
            <x v="8"/>
          </reference>
          <reference field="13" count="1" selected="0">
            <x v="3"/>
          </reference>
          <reference field="14" count="1" selected="0">
            <x v="97"/>
          </reference>
          <reference field="16" count="1" selected="0">
            <x v="40"/>
          </reference>
          <reference field="17" count="1" selected="0">
            <x v="47"/>
          </reference>
          <reference field="18" count="1">
            <x v="42"/>
          </reference>
          <reference field="20" count="0" selected="0"/>
        </references>
      </pivotArea>
    </format>
    <format dxfId="93">
      <pivotArea dataOnly="0" labelOnly="1" outline="0" fieldPosition="0">
        <references count="11">
          <reference field="0" count="1" selected="0">
            <x v="13"/>
          </reference>
          <reference field="3" count="1" selected="0">
            <x v="4"/>
          </reference>
          <reference field="6" count="1" selected="0">
            <x v="158"/>
          </reference>
          <reference field="7" count="1" selected="0">
            <x v="1"/>
          </reference>
          <reference field="10" count="1" selected="0">
            <x v="7"/>
          </reference>
          <reference field="13" count="1" selected="0">
            <x v="18"/>
          </reference>
          <reference field="14" count="1" selected="0">
            <x v="100"/>
          </reference>
          <reference field="16" count="1" selected="0">
            <x v="81"/>
          </reference>
          <reference field="17" count="1" selected="0">
            <x v="2"/>
          </reference>
          <reference field="18" count="1">
            <x v="0"/>
          </reference>
          <reference field="20" count="0" selected="0"/>
        </references>
      </pivotArea>
    </format>
    <format dxfId="92">
      <pivotArea dataOnly="0" labelOnly="1" outline="0" fieldPosition="0">
        <references count="11">
          <reference field="0" count="1" selected="0">
            <x v="14"/>
          </reference>
          <reference field="3" count="1" selected="0">
            <x v="2"/>
          </reference>
          <reference field="6" count="1" selected="0">
            <x v="12"/>
          </reference>
          <reference field="7" count="1" selected="0">
            <x v="26"/>
          </reference>
          <reference field="10" count="1" selected="0">
            <x v="10"/>
          </reference>
          <reference field="13" count="1" selected="0">
            <x v="112"/>
          </reference>
          <reference field="14" count="1" selected="0">
            <x v="68"/>
          </reference>
          <reference field="16" count="1" selected="0">
            <x v="83"/>
          </reference>
          <reference field="17" count="1" selected="0">
            <x v="83"/>
          </reference>
          <reference field="18" count="1">
            <x v="61"/>
          </reference>
          <reference field="20" count="0" selected="0"/>
        </references>
      </pivotArea>
    </format>
    <format dxfId="91">
      <pivotArea dataOnly="0" labelOnly="1" outline="0" fieldPosition="0">
        <references count="11">
          <reference field="0" count="1" selected="0">
            <x v="65"/>
          </reference>
          <reference field="3" count="1" selected="0">
            <x v="0"/>
          </reference>
          <reference field="6" count="1" selected="0">
            <x v="82"/>
          </reference>
          <reference field="7" count="1" selected="0">
            <x v="53"/>
          </reference>
          <reference field="10" count="1" selected="0">
            <x v="36"/>
          </reference>
          <reference field="13" count="1" selected="0">
            <x v="43"/>
          </reference>
          <reference field="14" count="1" selected="0">
            <x v="56"/>
          </reference>
          <reference field="16" count="1" selected="0">
            <x v="6"/>
          </reference>
          <reference field="17" count="1" selected="0">
            <x v="74"/>
          </reference>
          <reference field="18" count="1">
            <x v="52"/>
          </reference>
          <reference field="20" count="0" selected="0"/>
        </references>
      </pivotArea>
    </format>
    <format dxfId="90">
      <pivotArea dataOnly="0" labelOnly="1" outline="0" fieldPosition="0">
        <references count="11">
          <reference field="0" count="1" selected="0">
            <x v="66"/>
          </reference>
          <reference field="3" count="1" selected="0">
            <x v="0"/>
          </reference>
          <reference field="6" count="1" selected="0">
            <x v="84"/>
          </reference>
          <reference field="7" count="1" selected="0">
            <x v="98"/>
          </reference>
          <reference field="10" count="1" selected="0">
            <x v="36"/>
          </reference>
          <reference field="13" count="1" selected="0">
            <x v="54"/>
          </reference>
          <reference field="14" count="1" selected="0">
            <x v="52"/>
          </reference>
          <reference field="16" count="1" selected="0">
            <x v="30"/>
          </reference>
          <reference field="17" count="1" selected="0">
            <x v="63"/>
          </reference>
          <reference field="18" count="1">
            <x v="39"/>
          </reference>
          <reference field="20" count="0" selected="0"/>
        </references>
      </pivotArea>
    </format>
    <format dxfId="89">
      <pivotArea dataOnly="0" labelOnly="1" outline="0" fieldPosition="0">
        <references count="11">
          <reference field="0" count="1" selected="0">
            <x v="67"/>
          </reference>
          <reference field="3" count="1" selected="0">
            <x v="0"/>
          </reference>
          <reference field="6" count="1" selected="0">
            <x v="86"/>
          </reference>
          <reference field="7" count="1" selected="0">
            <x v="123"/>
          </reference>
          <reference field="10" count="1" selected="0">
            <x v="37"/>
          </reference>
          <reference field="13" count="1" selected="0">
            <x v="29"/>
          </reference>
          <reference field="14" count="1" selected="0">
            <x v="67"/>
          </reference>
          <reference field="16" count="1" selected="0">
            <x v="38"/>
          </reference>
          <reference field="17" count="1" selected="0">
            <x v="52"/>
          </reference>
          <reference field="18" count="1">
            <x v="7"/>
          </reference>
          <reference field="20" count="0" selected="0"/>
        </references>
      </pivotArea>
    </format>
    <format dxfId="88">
      <pivotArea dataOnly="0" labelOnly="1" outline="0" fieldPosition="0">
        <references count="11">
          <reference field="0" count="1" selected="0">
            <x v="68"/>
          </reference>
          <reference field="3" count="1" selected="0">
            <x v="0"/>
          </reference>
          <reference field="6" count="1" selected="0">
            <x v="75"/>
          </reference>
          <reference field="7" count="1" selected="0">
            <x v="150"/>
          </reference>
          <reference field="10" count="1" selected="0">
            <x v="37"/>
          </reference>
          <reference field="13" count="1" selected="0">
            <x v="50"/>
          </reference>
          <reference field="14" count="1" selected="0">
            <x v="35"/>
          </reference>
          <reference field="16" count="1" selected="0">
            <x v="7"/>
          </reference>
          <reference field="17" count="1" selected="0">
            <x v="80"/>
          </reference>
          <reference field="18" count="1">
            <x v="28"/>
          </reference>
          <reference field="20" count="0" selected="0"/>
        </references>
      </pivotArea>
    </format>
    <format dxfId="87">
      <pivotArea dataOnly="0" labelOnly="1" outline="0" fieldPosition="0">
        <references count="11">
          <reference field="0" count="1" selected="0">
            <x v="69"/>
          </reference>
          <reference field="3" count="1" selected="0">
            <x v="0"/>
          </reference>
          <reference field="6" count="1" selected="0">
            <x v="98"/>
          </reference>
          <reference field="7" count="1" selected="0">
            <x v="97"/>
          </reference>
          <reference field="10" count="1" selected="0">
            <x v="38"/>
          </reference>
          <reference field="13" count="1" selected="0">
            <x v="55"/>
          </reference>
          <reference field="14" count="1" selected="0">
            <x v="49"/>
          </reference>
          <reference field="16" count="1" selected="0">
            <x v="27"/>
          </reference>
          <reference field="17" count="1" selected="0">
            <x v="65"/>
          </reference>
          <reference field="18" count="1">
            <x v="40"/>
          </reference>
          <reference field="20" count="0" selected="0"/>
        </references>
      </pivotArea>
    </format>
    <format dxfId="86">
      <pivotArea dataOnly="0" labelOnly="1" outline="0" fieldPosition="0">
        <references count="11">
          <reference field="0" count="1" selected="0">
            <x v="70"/>
          </reference>
          <reference field="3" count="1" selected="0">
            <x v="0"/>
          </reference>
          <reference field="6" count="1" selected="0">
            <x v="104"/>
          </reference>
          <reference field="7" count="1" selected="0">
            <x v="74"/>
          </reference>
          <reference field="10" count="1" selected="0">
            <x v="38"/>
          </reference>
          <reference field="13" count="1" selected="0">
            <x v="57"/>
          </reference>
          <reference field="14" count="1" selected="0">
            <x v="46"/>
          </reference>
          <reference field="16" count="1" selected="0">
            <x v="56"/>
          </reference>
          <reference field="17" count="1" selected="0">
            <x v="33"/>
          </reference>
          <reference field="18" count="1">
            <x v="19"/>
          </reference>
          <reference field="20" count="0" selected="0"/>
        </references>
      </pivotArea>
    </format>
    <format dxfId="85">
      <pivotArea dataOnly="0" labelOnly="1" outline="0" fieldPosition="0">
        <references count="11">
          <reference field="0" count="1" selected="0">
            <x v="71"/>
          </reference>
          <reference field="3" count="1" selected="0">
            <x v="0"/>
          </reference>
          <reference field="6" count="1" selected="0">
            <x v="104"/>
          </reference>
          <reference field="7" count="1" selected="0">
            <x v="74"/>
          </reference>
          <reference field="10" count="1" selected="0">
            <x v="38"/>
          </reference>
          <reference field="13" count="1" selected="0">
            <x v="53"/>
          </reference>
          <reference field="14" count="1" selected="0">
            <x v="47"/>
          </reference>
          <reference field="16" count="1" selected="0">
            <x v="47"/>
          </reference>
          <reference field="17" count="1" selected="0">
            <x v="43"/>
          </reference>
          <reference field="18" count="1">
            <x v="0"/>
          </reference>
          <reference field="20" count="0" selected="0"/>
        </references>
      </pivotArea>
    </format>
    <format dxfId="84">
      <pivotArea dataOnly="0" labelOnly="1" outline="0" fieldPosition="0">
        <references count="11">
          <reference field="0" count="1" selected="0">
            <x v="72"/>
          </reference>
          <reference field="3" count="1" selected="0">
            <x v="0"/>
          </reference>
          <reference field="6" count="1" selected="0">
            <x v="46"/>
          </reference>
          <reference field="7" count="1" selected="0">
            <x v="67"/>
          </reference>
          <reference field="10" count="1" selected="0">
            <x v="33"/>
          </reference>
          <reference field="13" count="1" selected="0">
            <x v="129"/>
          </reference>
          <reference field="14" count="1" selected="0">
            <x v="24"/>
          </reference>
          <reference field="16" count="1" selected="0">
            <x v="33"/>
          </reference>
          <reference field="17" count="1" selected="0">
            <x v="59"/>
          </reference>
          <reference field="18" count="1">
            <x v="26"/>
          </reference>
          <reference field="20" count="0" selected="0"/>
        </references>
      </pivotArea>
    </format>
    <format dxfId="83">
      <pivotArea dataOnly="0" labelOnly="1" outline="0" fieldPosition="0">
        <references count="11">
          <reference field="0" count="1" selected="0">
            <x v="73"/>
          </reference>
          <reference field="3" count="1" selected="0">
            <x v="0"/>
          </reference>
          <reference field="6" count="1" selected="0">
            <x v="118"/>
          </reference>
          <reference field="7" count="1" selected="0">
            <x v="38"/>
          </reference>
          <reference field="10" count="1" selected="0">
            <x v="42"/>
          </reference>
          <reference field="13" count="1" selected="0">
            <x v="31"/>
          </reference>
          <reference field="14" count="1" selected="0">
            <x v="39"/>
          </reference>
          <reference field="16" count="1" selected="0">
            <x v="59"/>
          </reference>
          <reference field="17" count="1" selected="0">
            <x v="27"/>
          </reference>
          <reference field="18" count="1">
            <x v="0"/>
          </reference>
          <reference field="20" count="0" selected="0"/>
        </references>
      </pivotArea>
    </format>
    <format dxfId="82">
      <pivotArea dataOnly="0" labelOnly="1" outline="0" fieldPosition="0">
        <references count="11">
          <reference field="0" count="1" selected="0">
            <x v="75"/>
          </reference>
          <reference field="3" count="1" selected="0">
            <x v="0"/>
          </reference>
          <reference field="6" count="1" selected="0">
            <x v="133"/>
          </reference>
          <reference field="7" count="1" selected="0">
            <x v="72"/>
          </reference>
          <reference field="10" count="1" selected="0">
            <x v="41"/>
          </reference>
          <reference field="13" count="1" selected="0">
            <x v="57"/>
          </reference>
          <reference field="14" count="1" selected="0">
            <x v="46"/>
          </reference>
          <reference field="16" count="1" selected="0">
            <x v="64"/>
          </reference>
          <reference field="17" count="1" selected="0">
            <x v="20"/>
          </reference>
          <reference field="18" count="1">
            <x v="22"/>
          </reference>
          <reference field="20" count="0" selected="0"/>
        </references>
      </pivotArea>
    </format>
    <format dxfId="81">
      <pivotArea dataOnly="0" labelOnly="1" outline="0" fieldPosition="0">
        <references count="11">
          <reference field="0" count="1" selected="0">
            <x v="76"/>
          </reference>
          <reference field="3" count="1" selected="0">
            <x v="0"/>
          </reference>
          <reference field="6" count="1" selected="0">
            <x v="122"/>
          </reference>
          <reference field="7" count="1" selected="0">
            <x v="95"/>
          </reference>
          <reference field="10" count="1" selected="0">
            <x v="41"/>
          </reference>
          <reference field="13" count="1" selected="0">
            <x v="53"/>
          </reference>
          <reference field="14" count="1" selected="0">
            <x v="47"/>
          </reference>
          <reference field="16" count="1" selected="0">
            <x v="41"/>
          </reference>
          <reference field="17" count="1" selected="0">
            <x v="49"/>
          </reference>
          <reference field="18" count="1">
            <x v="33"/>
          </reference>
          <reference field="20" count="0" selected="0"/>
        </references>
      </pivotArea>
    </format>
    <format dxfId="80">
      <pivotArea dataOnly="0" labelOnly="1" outline="0" fieldPosition="0">
        <references count="11">
          <reference field="0" count="1" selected="0">
            <x v="77"/>
          </reference>
          <reference field="3" count="1" selected="0">
            <x v="0"/>
          </reference>
          <reference field="6" count="1" selected="0">
            <x v="103"/>
          </reference>
          <reference field="7" count="1" selected="0">
            <x v="149"/>
          </reference>
          <reference field="10" count="1" selected="0">
            <x v="40"/>
          </reference>
          <reference field="13" count="1" selected="0">
            <x v="10"/>
          </reference>
          <reference field="14" count="1" selected="0">
            <x v="64"/>
          </reference>
          <reference field="16" count="1" selected="0">
            <x v="17"/>
          </reference>
          <reference field="17" count="1" selected="0">
            <x v="75"/>
          </reference>
          <reference field="18" count="1">
            <x v="3"/>
          </reference>
          <reference field="20" count="0" selected="0"/>
        </references>
      </pivotArea>
    </format>
    <format dxfId="79">
      <pivotArea dataOnly="0" labelOnly="1" outline="0" fieldPosition="0">
        <references count="11">
          <reference field="0" count="1" selected="0">
            <x v="78"/>
          </reference>
          <reference field="3" count="1" selected="0">
            <x v="0"/>
          </reference>
          <reference field="6" count="1" selected="0">
            <x v="123"/>
          </reference>
          <reference field="7" count="1" selected="0">
            <x v="158"/>
          </reference>
          <reference field="10" count="1" selected="0">
            <x v="39"/>
          </reference>
          <reference field="13" count="1" selected="0">
            <x v="7"/>
          </reference>
          <reference field="14" count="1" selected="0">
            <x v="87"/>
          </reference>
          <reference field="16" count="1" selected="0">
            <x v="72"/>
          </reference>
          <reference field="17" count="1" selected="0">
            <x v="12"/>
          </reference>
          <reference field="18" count="1">
            <x v="1"/>
          </reference>
          <reference field="20" count="0" selected="0"/>
        </references>
      </pivotArea>
    </format>
    <format dxfId="78">
      <pivotArea dataOnly="0" labelOnly="1" outline="0" fieldPosition="0">
        <references count="11">
          <reference field="0" count="1" selected="0">
            <x v="79"/>
          </reference>
          <reference field="3" count="1" selected="0">
            <x v="0"/>
          </reference>
          <reference field="6" count="1" selected="0">
            <x v="49"/>
          </reference>
          <reference field="7" count="1" selected="0">
            <x v="48"/>
          </reference>
          <reference field="10" count="1" selected="0">
            <x v="33"/>
          </reference>
          <reference field="13" count="1" selected="0">
            <x v="97"/>
          </reference>
          <reference field="14" count="1" selected="0">
            <x v="16"/>
          </reference>
          <reference field="16" count="1" selected="0">
            <x v="44"/>
          </reference>
          <reference field="17" count="1" selected="0">
            <x v="46"/>
          </reference>
          <reference field="18" count="1">
            <x v="30"/>
          </reference>
          <reference field="20" count="0" selected="0"/>
        </references>
      </pivotArea>
    </format>
    <format dxfId="77">
      <pivotArea dataOnly="0" labelOnly="1" outline="0" fieldPosition="0">
        <references count="11">
          <reference field="0" count="1" selected="0">
            <x v="80"/>
          </reference>
          <reference field="3" count="1" selected="0">
            <x v="0"/>
          </reference>
          <reference field="6" count="1" selected="0">
            <x v="137"/>
          </reference>
          <reference field="7" count="1" selected="0">
            <x v="146"/>
          </reference>
          <reference field="10" count="1" selected="0">
            <x v="47"/>
          </reference>
          <reference field="13" count="1" selected="0">
            <x v="15"/>
          </reference>
          <reference field="14" count="1" selected="0">
            <x v="69"/>
          </reference>
          <reference field="16" count="1" selected="0">
            <x v="66"/>
          </reference>
          <reference field="17" count="1" selected="0">
            <x v="17"/>
          </reference>
          <reference field="18" count="1">
            <x v="11"/>
          </reference>
          <reference field="20" count="0" selected="0"/>
        </references>
      </pivotArea>
    </format>
    <format dxfId="76">
      <pivotArea dataOnly="0" labelOnly="1" outline="0" fieldPosition="0">
        <references count="11">
          <reference field="0" count="1" selected="0">
            <x v="81"/>
          </reference>
          <reference field="3" count="1" selected="0">
            <x v="0"/>
          </reference>
          <reference field="6" count="1" selected="0">
            <x v="124"/>
          </reference>
          <reference field="7" count="1" selected="0">
            <x v="124"/>
          </reference>
          <reference field="10" count="1" selected="0">
            <x v="45"/>
          </reference>
          <reference field="13" count="1" selected="0">
            <x v="6"/>
          </reference>
          <reference field="14" count="1" selected="0">
            <x v="86"/>
          </reference>
          <reference field="16" count="1" selected="0">
            <x v="69"/>
          </reference>
          <reference field="17" count="1" selected="0">
            <x v="15"/>
          </reference>
          <reference field="18" count="1">
            <x v="0"/>
          </reference>
          <reference field="20" count="0" selected="0"/>
        </references>
      </pivotArea>
    </format>
    <format dxfId="75">
      <pivotArea dataOnly="0" labelOnly="1" outline="0" fieldPosition="0">
        <references count="11">
          <reference field="0" count="1" selected="0">
            <x v="85"/>
          </reference>
          <reference field="3" count="1" selected="0">
            <x v="0"/>
          </reference>
          <reference field="6" count="1" selected="0">
            <x v="55"/>
          </reference>
          <reference field="7" count="1" selected="0">
            <x v="94"/>
          </reference>
          <reference field="10" count="1" selected="0">
            <x v="34"/>
          </reference>
          <reference field="13" count="1" selected="0">
            <x v="83"/>
          </reference>
          <reference field="14" count="1" selected="0">
            <x v="41"/>
          </reference>
          <reference field="16" count="1" selected="0">
            <x v="19"/>
          </reference>
          <reference field="17" count="1" selected="0">
            <x v="72"/>
          </reference>
          <reference field="18" count="1">
            <x v="5"/>
          </reference>
          <reference field="20" count="0" selected="0"/>
        </references>
      </pivotArea>
    </format>
    <format dxfId="74">
      <pivotArea dataOnly="0" labelOnly="1" outline="0" fieldPosition="0">
        <references count="11">
          <reference field="0" count="1" selected="0">
            <x v="86"/>
          </reference>
          <reference field="3" count="1" selected="0">
            <x v="0"/>
          </reference>
          <reference field="6" count="1" selected="0">
            <x v="152"/>
          </reference>
          <reference field="7" count="1" selected="0">
            <x v="157"/>
          </reference>
          <reference field="10" count="1" selected="0">
            <x v="46"/>
          </reference>
          <reference field="13" count="1" selected="0">
            <x v="9"/>
          </reference>
          <reference field="14" count="1" selected="0">
            <x v="83"/>
          </reference>
          <reference field="16" count="1" selected="0">
            <x v="53"/>
          </reference>
          <reference field="17" count="1" selected="0">
            <x v="34"/>
          </reference>
          <reference field="18" count="1">
            <x v="29"/>
          </reference>
          <reference field="20" count="0" selected="0"/>
        </references>
      </pivotArea>
    </format>
    <format dxfId="73">
      <pivotArea dataOnly="0" labelOnly="1" outline="0" fieldPosition="0">
        <references count="11">
          <reference field="0" count="1" selected="0">
            <x v="87"/>
          </reference>
          <reference field="3" count="1" selected="0">
            <x v="0"/>
          </reference>
          <reference field="6" count="1" selected="0">
            <x v="156"/>
          </reference>
          <reference field="7" count="1" selected="0">
            <x v="125"/>
          </reference>
          <reference field="10" count="1" selected="0">
            <x v="44"/>
          </reference>
          <reference field="13" count="1" selected="0">
            <x v="14"/>
          </reference>
          <reference field="14" count="1" selected="0">
            <x v="81"/>
          </reference>
          <reference field="16" count="1" selected="0">
            <x v="13"/>
          </reference>
          <reference field="17" count="1" selected="0">
            <x v="66"/>
          </reference>
          <reference field="18" count="1">
            <x v="49"/>
          </reference>
          <reference field="20" count="0" selected="0"/>
        </references>
      </pivotArea>
    </format>
    <format dxfId="72">
      <pivotArea dataOnly="0" labelOnly="1" outline="0" fieldPosition="0">
        <references count="11">
          <reference field="0" count="1" selected="0">
            <x v="88"/>
          </reference>
          <reference field="3" count="1" selected="0">
            <x v="0"/>
          </reference>
          <reference field="6" count="1" selected="0">
            <x v="159"/>
          </reference>
          <reference field="7" count="1" selected="0">
            <x v="107"/>
          </reference>
          <reference field="10" count="1" selected="0">
            <x v="44"/>
          </reference>
          <reference field="13" count="1" selected="0">
            <x v="23"/>
          </reference>
          <reference field="14" count="1" selected="0">
            <x v="74"/>
          </reference>
          <reference field="16" count="1" selected="0">
            <x v="76"/>
          </reference>
          <reference field="17" count="1" selected="0">
            <x v="8"/>
          </reference>
          <reference field="18" count="1">
            <x v="0"/>
          </reference>
          <reference field="20" count="0" selected="0"/>
        </references>
      </pivotArea>
    </format>
    <format dxfId="71">
      <pivotArea dataOnly="0" labelOnly="1" outline="0" fieldPosition="0">
        <references count="11">
          <reference field="0" count="1" selected="0">
            <x v="91"/>
          </reference>
          <reference field="3" count="1" selected="0">
            <x v="0"/>
          </reference>
          <reference field="6" count="1" selected="0">
            <x v="132"/>
          </reference>
          <reference field="7" count="1" selected="0">
            <x v="160"/>
          </reference>
          <reference field="10" count="1" selected="0">
            <x v="47"/>
          </reference>
          <reference field="13" count="1" selected="0">
            <x v="4"/>
          </reference>
          <reference field="14" count="1" selected="0">
            <x v="73"/>
          </reference>
          <reference field="16" count="1" selected="0">
            <x v="24"/>
          </reference>
          <reference field="17" count="1" selected="0">
            <x v="28"/>
          </reference>
          <reference field="18" count="1">
            <x v="55"/>
          </reference>
          <reference field="20" count="0" selected="0"/>
        </references>
      </pivotArea>
    </format>
    <format dxfId="70">
      <pivotArea dataOnly="0" labelOnly="1" outline="0" fieldPosition="0">
        <references count="11">
          <reference field="0" count="1" selected="0">
            <x v="92"/>
          </reference>
          <reference field="3" count="1" selected="0">
            <x v="0"/>
          </reference>
          <reference field="6" count="1" selected="0">
            <x v="61"/>
          </reference>
          <reference field="7" count="1" selected="0">
            <x v="132"/>
          </reference>
          <reference field="10" count="1" selected="0">
            <x v="34"/>
          </reference>
          <reference field="13" count="1" selected="0">
            <x v="44"/>
          </reference>
          <reference field="14" count="1" selected="0">
            <x v="49"/>
          </reference>
          <reference field="16" count="1" selected="0">
            <x v="2"/>
          </reference>
          <reference field="17" count="1" selected="0">
            <x v="82"/>
          </reference>
          <reference field="18" count="1">
            <x v="0"/>
          </reference>
          <reference field="20" count="0" selected="0"/>
        </references>
      </pivotArea>
    </format>
    <format dxfId="69">
      <pivotArea dataOnly="0" labelOnly="1" outline="0" fieldPosition="0">
        <references count="11">
          <reference field="0" count="1" selected="0">
            <x v="94"/>
          </reference>
          <reference field="3" count="1" selected="0">
            <x v="0"/>
          </reference>
          <reference field="6" count="1" selected="0">
            <x v="70"/>
          </reference>
          <reference field="7" count="1" selected="0">
            <x v="76"/>
          </reference>
          <reference field="10" count="1" selected="0">
            <x v="35"/>
          </reference>
          <reference field="13" count="1" selected="0">
            <x v="62"/>
          </reference>
          <reference field="14" count="1" selected="0">
            <x v="51"/>
          </reference>
          <reference field="16" count="1" selected="0">
            <x v="34"/>
          </reference>
          <reference field="17" count="1" selected="0">
            <x v="60"/>
          </reference>
          <reference field="18" count="1">
            <x v="21"/>
          </reference>
          <reference field="20" count="0" selected="0"/>
        </references>
      </pivotArea>
    </format>
    <format dxfId="68">
      <pivotArea dataOnly="0" labelOnly="1" outline="0" fieldPosition="0">
        <references count="11">
          <reference field="0" count="1" selected="0">
            <x v="95"/>
          </reference>
          <reference field="3" count="1" selected="0">
            <x v="6"/>
          </reference>
          <reference field="6" count="1" selected="0">
            <x v="109"/>
          </reference>
          <reference field="7" count="1" selected="0">
            <x v="127"/>
          </reference>
          <reference field="10" count="1" selected="0">
            <x v="56"/>
          </reference>
          <reference field="13" count="1" selected="0">
            <x v="77"/>
          </reference>
          <reference field="14" count="1" selected="0">
            <x v="47"/>
          </reference>
          <reference field="16" count="1" selected="0">
            <x v="26"/>
          </reference>
          <reference field="17" count="1" selected="0">
            <x v="64"/>
          </reference>
          <reference field="18" count="1">
            <x v="43"/>
          </reference>
          <reference field="20" count="0" selected="0"/>
        </references>
      </pivotArea>
    </format>
    <format dxfId="67">
      <pivotArea dataOnly="0" labelOnly="1" outline="0" fieldPosition="0">
        <references count="11">
          <reference field="0" count="1" selected="0">
            <x v="96"/>
          </reference>
          <reference field="3" count="1" selected="0">
            <x v="6"/>
          </reference>
          <reference field="6" count="1" selected="0">
            <x v="111"/>
          </reference>
          <reference field="7" count="1" selected="0">
            <x v="138"/>
          </reference>
          <reference field="10" count="1" selected="0">
            <x v="53"/>
          </reference>
          <reference field="13" count="1" selected="0">
            <x v="20"/>
          </reference>
          <reference field="14" count="1" selected="0">
            <x v="78"/>
          </reference>
          <reference field="16" count="1" selected="0">
            <x v="25"/>
          </reference>
          <reference field="17" count="1" selected="0">
            <x v="67"/>
          </reference>
          <reference field="18" count="1">
            <x v="36"/>
          </reference>
          <reference field="20" count="0" selected="0"/>
        </references>
      </pivotArea>
    </format>
    <format dxfId="66">
      <pivotArea dataOnly="0" labelOnly="1" outline="0" fieldPosition="0">
        <references count="11">
          <reference field="0" count="1" selected="0">
            <x v="97"/>
          </reference>
          <reference field="3" count="1" selected="0">
            <x v="6"/>
          </reference>
          <reference field="6" count="1" selected="0">
            <x v="107"/>
          </reference>
          <reference field="7" count="1" selected="0">
            <x v="152"/>
          </reference>
          <reference field="10" count="1" selected="0">
            <x v="55"/>
          </reference>
          <reference field="13" count="1" selected="0">
            <x v="13"/>
          </reference>
          <reference field="14" count="1" selected="0">
            <x v="81"/>
          </reference>
          <reference field="16" count="1" selected="0">
            <x v="14"/>
          </reference>
          <reference field="17" count="1" selected="0">
            <x v="77"/>
          </reference>
          <reference field="18" count="1">
            <x v="17"/>
          </reference>
          <reference field="20" count="0" selected="0"/>
        </references>
      </pivotArea>
    </format>
    <format dxfId="65">
      <pivotArea dataOnly="0" labelOnly="1" outline="0" fieldPosition="0">
        <references count="11">
          <reference field="0" count="1" selected="0">
            <x v="98"/>
          </reference>
          <reference field="3" count="1" selected="0">
            <x v="6"/>
          </reference>
          <reference field="6" count="1" selected="0">
            <x v="119"/>
          </reference>
          <reference field="7" count="1" selected="0">
            <x v="144"/>
          </reference>
          <reference field="10" count="1" selected="0">
            <x v="54"/>
          </reference>
          <reference field="13" count="1" selected="0">
            <x v="28"/>
          </reference>
          <reference field="14" count="1" selected="0">
            <x v="69"/>
          </reference>
          <reference field="16" count="1" selected="0">
            <x v="46"/>
          </reference>
          <reference field="17" count="1" selected="0">
            <x v="42"/>
          </reference>
          <reference field="18" count="1">
            <x v="12"/>
          </reference>
          <reference field="20" count="0" selected="0"/>
        </references>
      </pivotArea>
    </format>
    <format dxfId="64">
      <pivotArea dataOnly="0" labelOnly="1" outline="0" fieldPosition="0">
        <references count="11">
          <reference field="0" count="1" selected="0">
            <x v="99"/>
          </reference>
          <reference field="3" count="1" selected="0">
            <x v="6"/>
          </reference>
          <reference field="6" count="1" selected="0">
            <x v="129"/>
          </reference>
          <reference field="7" count="1" selected="0">
            <x v="128"/>
          </reference>
          <reference field="10" count="1" selected="0">
            <x v="56"/>
          </reference>
          <reference field="13" count="1" selected="0">
            <x v="41"/>
          </reference>
          <reference field="14" count="1" selected="0">
            <x v="54"/>
          </reference>
          <reference field="16" count="1" selected="0">
            <x v="61"/>
          </reference>
          <reference field="17" count="1" selected="0">
            <x v="25"/>
          </reference>
          <reference field="18" count="1">
            <x v="6"/>
          </reference>
          <reference field="20" count="0" selected="0"/>
        </references>
      </pivotArea>
    </format>
    <format dxfId="63">
      <pivotArea dataOnly="0" labelOnly="1" outline="0" fieldPosition="0">
        <references count="11">
          <reference field="0" count="1" selected="0">
            <x v="100"/>
          </reference>
          <reference field="3" count="1" selected="0">
            <x v="6"/>
          </reference>
          <reference field="6" count="1" selected="0">
            <x v="127"/>
          </reference>
          <reference field="7" count="1" selected="0">
            <x v="141"/>
          </reference>
          <reference field="10" count="1" selected="0">
            <x v="53"/>
          </reference>
          <reference field="13" count="1" selected="0">
            <x v="32"/>
          </reference>
          <reference field="14" count="1" selected="0">
            <x v="64"/>
          </reference>
          <reference field="16" count="1" selected="0">
            <x v="37"/>
          </reference>
          <reference field="17" count="1" selected="0">
            <x v="21"/>
          </reference>
          <reference field="18" count="1">
            <x v="50"/>
          </reference>
          <reference field="20" count="0" selected="0"/>
        </references>
      </pivotArea>
    </format>
    <format dxfId="62">
      <pivotArea dataOnly="0" labelOnly="1" outline="0" fieldPosition="0">
        <references count="11">
          <reference field="0" count="1" selected="0">
            <x v="101"/>
          </reference>
          <reference field="3" count="1" selected="0">
            <x v="6"/>
          </reference>
          <reference field="6" count="1" selected="0">
            <x v="125"/>
          </reference>
          <reference field="7" count="1" selected="0">
            <x v="154"/>
          </reference>
          <reference field="10" count="1" selected="0">
            <x v="55"/>
          </reference>
          <reference field="13" count="1" selected="0">
            <x v="37"/>
          </reference>
          <reference field="14" count="1" selected="0">
            <x v="59"/>
          </reference>
          <reference field="16" count="1" selected="0">
            <x v="18"/>
          </reference>
          <reference field="17" count="1" selected="0">
            <x v="73"/>
          </reference>
          <reference field="18" count="1">
            <x v="16"/>
          </reference>
          <reference field="20" count="0" selected="0"/>
        </references>
      </pivotArea>
    </format>
    <format dxfId="61">
      <pivotArea dataOnly="0" labelOnly="1" outline="0" fieldPosition="0">
        <references count="11">
          <reference field="0" count="1" selected="0">
            <x v="102"/>
          </reference>
          <reference field="3" count="1" selected="0">
            <x v="6"/>
          </reference>
          <reference field="6" count="1" selected="0">
            <x v="141"/>
          </reference>
          <reference field="7" count="1" selected="0">
            <x v="136"/>
          </reference>
          <reference field="10" count="1" selected="0">
            <x v="54"/>
          </reference>
          <reference field="13" count="1" selected="0">
            <x v="45"/>
          </reference>
          <reference field="14" count="1" selected="0">
            <x v="55"/>
          </reference>
          <reference field="16" count="1" selected="0">
            <x v="23"/>
          </reference>
          <reference field="17" count="1" selected="0">
            <x v="62"/>
          </reference>
          <reference field="18" count="1">
            <x v="46"/>
          </reference>
          <reference field="20" count="0" selected="0"/>
        </references>
      </pivotArea>
    </format>
    <format dxfId="60">
      <pivotArea dataOnly="0" labelOnly="1" outline="0" fieldPosition="0">
        <references count="11">
          <reference field="0" count="1" selected="0">
            <x v="103"/>
          </reference>
          <reference field="3" count="1" selected="0">
            <x v="6"/>
          </reference>
          <reference field="6" count="1" selected="0">
            <x v="139"/>
          </reference>
          <reference field="7" count="1" selected="0">
            <x v="148"/>
          </reference>
          <reference field="10" count="1" selected="0">
            <x v="54"/>
          </reference>
          <reference field="13" count="1" selected="0">
            <x v="39"/>
          </reference>
          <reference field="14" count="1" selected="0">
            <x v="58"/>
          </reference>
          <reference field="16" count="1" selected="0">
            <x v="57"/>
          </reference>
          <reference field="17" count="1" selected="0">
            <x v="30"/>
          </reference>
          <reference field="18" count="1">
            <x v="38"/>
          </reference>
          <reference field="20" count="0" selected="0"/>
        </references>
      </pivotArea>
    </format>
    <format dxfId="59">
      <pivotArea dataOnly="0" labelOnly="1" outline="0" fieldPosition="0">
        <references count="11">
          <reference field="0" count="1" selected="0">
            <x v="104"/>
          </reference>
          <reference field="3" count="1" selected="0">
            <x v="6"/>
          </reference>
          <reference field="6" count="1" selected="0">
            <x v="147"/>
          </reference>
          <reference field="7" count="1" selected="0">
            <x v="131"/>
          </reference>
          <reference field="10" count="1" selected="0">
            <x v="57"/>
          </reference>
          <reference field="13" count="1" selected="0">
            <x v="36"/>
          </reference>
          <reference field="14" count="1" selected="0">
            <x v="57"/>
          </reference>
          <reference field="16" count="1" selected="0">
            <x v="32"/>
          </reference>
          <reference field="17" count="1" selected="0">
            <x v="53"/>
          </reference>
          <reference field="18" count="1">
            <x v="41"/>
          </reference>
          <reference field="20" count="0" selected="0"/>
        </references>
      </pivotArea>
    </format>
    <format dxfId="58">
      <pivotArea dataOnly="0" labelOnly="1" outline="0" fieldPosition="0">
        <references count="11">
          <reference field="0" count="1" selected="0">
            <x v="105"/>
          </reference>
          <reference field="3" count="1" selected="0">
            <x v="6"/>
          </reference>
          <reference field="6" count="1" selected="0">
            <x v="145"/>
          </reference>
          <reference field="7" count="1" selected="0">
            <x v="142"/>
          </reference>
          <reference field="10" count="1" selected="0">
            <x v="53"/>
          </reference>
          <reference field="13" count="1" selected="0">
            <x v="42"/>
          </reference>
          <reference field="14" count="1" selected="0">
            <x v="55"/>
          </reference>
          <reference field="16" count="1" selected="0">
            <x v="10"/>
          </reference>
          <reference field="17" count="1" selected="0">
            <x v="68"/>
          </reference>
          <reference field="18" count="1">
            <x v="48"/>
          </reference>
          <reference field="20" count="0" selected="0"/>
        </references>
      </pivotArea>
    </format>
    <format dxfId="57">
      <pivotArea dataOnly="0" labelOnly="1" outline="0" fieldPosition="0">
        <references count="11">
          <reference field="0" count="1" selected="0">
            <x v="106"/>
          </reference>
          <reference field="3" count="1" selected="0">
            <x v="6"/>
          </reference>
          <reference field="6" count="1" selected="0">
            <x v="144"/>
          </reference>
          <reference field="7" count="1" selected="0">
            <x v="155"/>
          </reference>
          <reference field="10" count="1" selected="0">
            <x v="55"/>
          </reference>
          <reference field="13" count="1" selected="0">
            <x v="46"/>
          </reference>
          <reference field="14" count="1" selected="0">
            <x v="57"/>
          </reference>
          <reference field="16" count="1" selected="0">
            <x v="31"/>
          </reference>
          <reference field="17" count="1" selected="0">
            <x v="55"/>
          </reference>
          <reference field="18" count="1">
            <x v="44"/>
          </reference>
          <reference field="20" count="0" selected="0"/>
        </references>
      </pivotArea>
    </format>
    <format dxfId="56">
      <pivotArea dataOnly="0" labelOnly="1" outline="0" fieldPosition="0">
        <references count="11">
          <reference field="0" count="1" selected="0">
            <x v="107"/>
          </reference>
          <reference field="3" count="1" selected="0">
            <x v="6"/>
          </reference>
          <reference field="6" count="1" selected="0">
            <x v="79"/>
          </reference>
          <reference field="7" count="1" selected="0">
            <x v="85"/>
          </reference>
          <reference field="10" count="1" selected="0">
            <x v="48"/>
          </reference>
          <reference field="13" count="1" selected="0">
            <x v="119"/>
          </reference>
          <reference field="14" count="1" selected="0">
            <x v="14"/>
          </reference>
          <reference field="16" count="1" selected="0">
            <x v="16"/>
          </reference>
          <reference field="17" count="1" selected="0">
            <x v="40"/>
          </reference>
          <reference field="18" count="1">
            <x v="53"/>
          </reference>
          <reference field="20" count="0" selected="0"/>
        </references>
      </pivotArea>
    </format>
    <format dxfId="55">
      <pivotArea dataOnly="0" labelOnly="1" outline="0" fieldPosition="0">
        <references count="11">
          <reference field="0" count="1" selected="0">
            <x v="108"/>
          </reference>
          <reference field="3" count="1" selected="0">
            <x v="6"/>
          </reference>
          <reference field="6" count="1" selected="0">
            <x v="78"/>
          </reference>
          <reference field="7" count="1" selected="0">
            <x v="105"/>
          </reference>
          <reference field="10" count="1" selected="0">
            <x v="50"/>
          </reference>
          <reference field="13" count="1" selected="0">
            <x v="107"/>
          </reference>
          <reference field="14" count="1" selected="0">
            <x v="19"/>
          </reference>
          <reference field="16" count="1" selected="0">
            <x v="20"/>
          </reference>
          <reference field="17" count="1" selected="0">
            <x v="70"/>
          </reference>
          <reference field="18" count="1">
            <x v="37"/>
          </reference>
          <reference field="20" count="0" selected="0"/>
        </references>
      </pivotArea>
    </format>
    <format dxfId="54">
      <pivotArea dataOnly="0" labelOnly="1" outline="0" fieldPosition="0">
        <references count="11">
          <reference field="0" count="1" selected="0">
            <x v="109"/>
          </reference>
          <reference field="3" count="1" selected="0">
            <x v="6"/>
          </reference>
          <reference field="6" count="1" selected="0">
            <x v="81"/>
          </reference>
          <reference field="7" count="1" selected="0">
            <x v="117"/>
          </reference>
          <reference field="10" count="1" selected="0">
            <x v="51"/>
          </reference>
          <reference field="13" count="1" selected="0">
            <x v="76"/>
          </reference>
          <reference field="14" count="1" selected="0">
            <x v="40"/>
          </reference>
          <reference field="16" count="1" selected="0">
            <x v="29"/>
          </reference>
          <reference field="17" count="1" selected="0">
            <x v="56"/>
          </reference>
          <reference field="18" count="1">
            <x v="45"/>
          </reference>
          <reference field="20" count="0" selected="0"/>
        </references>
      </pivotArea>
    </format>
    <format dxfId="53">
      <pivotArea dataOnly="0" labelOnly="1" outline="0" fieldPosition="0">
        <references count="11">
          <reference field="0" count="1" selected="0">
            <x v="110"/>
          </reference>
          <reference field="3" count="1" selected="0">
            <x v="6"/>
          </reference>
          <reference field="6" count="1" selected="0">
            <x v="89"/>
          </reference>
          <reference field="7" count="1" selected="0">
            <x v="93"/>
          </reference>
          <reference field="10" count="1" selected="0">
            <x v="49"/>
          </reference>
          <reference field="13" count="1" selected="0">
            <x v="106"/>
          </reference>
          <reference field="14" count="1" selected="0">
            <x v="19"/>
          </reference>
          <reference field="16" count="1" selected="0">
            <x v="11"/>
          </reference>
          <reference field="17" count="1" selected="0">
            <x v="61"/>
          </reference>
          <reference field="18" count="1">
            <x v="51"/>
          </reference>
          <reference field="20" count="0" selected="0"/>
        </references>
      </pivotArea>
    </format>
    <format dxfId="52">
      <pivotArea dataOnly="0" labelOnly="1" outline="0" fieldPosition="0">
        <references count="11">
          <reference field="0" count="1" selected="0">
            <x v="111"/>
          </reference>
          <reference field="3" count="1" selected="0">
            <x v="6"/>
          </reference>
          <reference field="6" count="1" selected="0">
            <x v="87"/>
          </reference>
          <reference field="7" count="1" selected="0">
            <x v="110"/>
          </reference>
          <reference field="10" count="1" selected="0">
            <x v="52"/>
          </reference>
          <reference field="13" count="1" selected="0">
            <x v="59"/>
          </reference>
          <reference field="14" count="1" selected="0">
            <x v="49"/>
          </reference>
          <reference field="16" count="1" selected="0">
            <x v="9"/>
          </reference>
          <reference field="17" count="1" selected="0">
            <x v="79"/>
          </reference>
          <reference field="18" count="1">
            <x v="24"/>
          </reference>
          <reference field="20" count="0" selected="0"/>
        </references>
      </pivotArea>
    </format>
    <format dxfId="51">
      <pivotArea dataOnly="0" labelOnly="1" outline="0" fieldPosition="0">
        <references count="11">
          <reference field="0" count="1" selected="0">
            <x v="112"/>
          </reference>
          <reference field="3" count="1" selected="0">
            <x v="6"/>
          </reference>
          <reference field="6" count="1" selected="0">
            <x v="91"/>
          </reference>
          <reference field="7" count="1" selected="0">
            <x v="80"/>
          </reference>
          <reference field="10" count="1" selected="0">
            <x v="49"/>
          </reference>
          <reference field="13" count="1" selected="0">
            <x v="105"/>
          </reference>
          <reference field="14" count="1" selected="0">
            <x v="17"/>
          </reference>
          <reference field="16" count="1" selected="0">
            <x v="22"/>
          </reference>
          <reference field="17" count="1" selected="0">
            <x v="69"/>
          </reference>
          <reference field="18" count="1">
            <x v="13"/>
          </reference>
          <reference field="20" count="0" selected="0"/>
        </references>
      </pivotArea>
    </format>
    <format dxfId="50">
      <pivotArea dataOnly="0" labelOnly="1" outline="0" fieldPosition="0">
        <references count="11">
          <reference field="0" count="1" selected="0">
            <x v="113"/>
          </reference>
          <reference field="3" count="1" selected="0">
            <x v="6"/>
          </reference>
          <reference field="6" count="1" selected="0">
            <x v="95"/>
          </reference>
          <reference field="7" count="1" selected="0">
            <x v="100"/>
          </reference>
          <reference field="10" count="1" selected="0">
            <x v="50"/>
          </reference>
          <reference field="13" count="1" selected="0">
            <x v="66"/>
          </reference>
          <reference field="14" count="1" selected="0">
            <x v="45"/>
          </reference>
          <reference field="16" count="1" selected="0">
            <x v="21"/>
          </reference>
          <reference field="17" count="1" selected="0">
            <x v="71"/>
          </reference>
          <reference field="18" count="1">
            <x v="14"/>
          </reference>
          <reference field="20" count="0" selected="0"/>
        </references>
      </pivotArea>
    </format>
    <format dxfId="49">
      <pivotArea dataOnly="0" labelOnly="1" outline="0" fieldPosition="0">
        <references count="11">
          <reference field="0" count="1" selected="0">
            <x v="114"/>
          </reference>
          <reference field="3" count="1" selected="0">
            <x v="6"/>
          </reference>
          <reference field="6" count="1" selected="0">
            <x v="97"/>
          </reference>
          <reference field="7" count="1" selected="0">
            <x v="118"/>
          </reference>
          <reference field="10" count="1" selected="0">
            <x v="56"/>
          </reference>
          <reference field="13" count="1" selected="0">
            <x v="86"/>
          </reference>
          <reference field="14" count="1" selected="0">
            <x v="34"/>
          </reference>
          <reference field="16" count="1" selected="0">
            <x v="4"/>
          </reference>
          <reference field="17" count="1" selected="0">
            <x v="81"/>
          </reference>
          <reference field="18" count="1">
            <x v="32"/>
          </reference>
          <reference field="20" count="0" selected="0"/>
        </references>
      </pivotArea>
    </format>
    <format dxfId="48">
      <pivotArea dataOnly="0" labelOnly="1" outline="0" fieldPosition="0">
        <references count="11">
          <reference field="0" count="1" selected="0">
            <x v="115"/>
          </reference>
          <reference field="3" count="1" selected="0">
            <x v="6"/>
          </reference>
          <reference field="6" count="1" selected="0">
            <x v="100"/>
          </reference>
          <reference field="7" count="1" selected="0">
            <x v="92"/>
          </reference>
          <reference field="10" count="1" selected="0">
            <x v="49"/>
          </reference>
          <reference field="13" count="1" selected="0">
            <x v="60"/>
          </reference>
          <reference field="14" count="1" selected="0">
            <x v="48"/>
          </reference>
          <reference field="16" count="1" selected="0">
            <x v="36"/>
          </reference>
          <reference field="17" count="1" selected="0">
            <x v="57"/>
          </reference>
          <reference field="18" count="1">
            <x v="10"/>
          </reference>
          <reference field="20" count="0" selected="0"/>
        </references>
      </pivotArea>
    </format>
    <format dxfId="47">
      <pivotArea dataOnly="0" labelOnly="1" outline="0" fieldPosition="0">
        <references count="11">
          <reference field="0" count="1" selected="0">
            <x v="116"/>
          </reference>
          <reference field="3" count="1" selected="0">
            <x v="6"/>
          </reference>
          <reference field="6" count="1" selected="0">
            <x v="101"/>
          </reference>
          <reference field="7" count="1" selected="0">
            <x v="111"/>
          </reference>
          <reference field="10" count="1" selected="0">
            <x v="52"/>
          </reference>
          <reference field="13" count="1" selected="0">
            <x v="40"/>
          </reference>
          <reference field="14" count="1" selected="0">
            <x v="60"/>
          </reference>
          <reference field="16" count="1" selected="0">
            <x v="3"/>
          </reference>
          <reference field="17" count="1" selected="0">
            <x v="54"/>
          </reference>
          <reference field="18" count="1">
            <x v="57"/>
          </reference>
          <reference field="20" count="0" selected="0"/>
        </references>
      </pivotArea>
    </format>
    <format dxfId="46">
      <pivotArea dataOnly="0" labelOnly="1" outline="0" fieldPosition="0">
        <references count="11">
          <reference field="0" count="1" selected="0">
            <x v="117"/>
          </reference>
          <reference field="3" count="1" selected="0">
            <x v="6"/>
          </reference>
          <reference field="6" count="1" selected="0">
            <x v="116"/>
          </reference>
          <reference field="7" count="1" selected="0">
            <x v="79"/>
          </reference>
          <reference field="10" count="1" selected="0">
            <x v="52"/>
          </reference>
          <reference field="13" count="1" selected="0">
            <x v="117"/>
          </reference>
          <reference field="14" count="1" selected="0">
            <x v="18"/>
          </reference>
          <reference field="16" count="1" selected="0">
            <x v="50"/>
          </reference>
          <reference field="17" count="1" selected="0">
            <x v="38"/>
          </reference>
          <reference field="18" count="1">
            <x v="9"/>
          </reference>
          <reference field="20" count="0" selected="0"/>
        </references>
      </pivotArea>
    </format>
    <format dxfId="45">
      <pivotArea dataOnly="0" labelOnly="1" outline="0" fieldPosition="0">
        <references count="11">
          <reference field="0" count="1" selected="0">
            <x v="118"/>
          </reference>
          <reference field="3" count="1" selected="0">
            <x v="6"/>
          </reference>
          <reference field="6" count="1" selected="0">
            <x v="114"/>
          </reference>
          <reference field="7" count="1" selected="0">
            <x v="104"/>
          </reference>
          <reference field="10" count="1" selected="0">
            <x v="52"/>
          </reference>
          <reference field="13" count="1" selected="0">
            <x v="42"/>
          </reference>
          <reference field="14" count="1" selected="0">
            <x v="59"/>
          </reference>
          <reference field="16" count="1" selected="0">
            <x v="43"/>
          </reference>
          <reference field="17" count="1" selected="0">
            <x v="48"/>
          </reference>
          <reference field="18" count="1">
            <x v="23"/>
          </reference>
          <reference field="20" count="0" selected="0"/>
        </references>
      </pivotArea>
    </format>
    <format dxfId="44">
      <pivotArea dataOnly="0" labelOnly="1" outline="0" fieldPosition="0">
        <references count="11">
          <reference field="0" count="1" selected="0">
            <x v="119"/>
          </reference>
          <reference field="3" count="1" selected="0">
            <x v="6"/>
          </reference>
          <reference field="6" count="1" selected="0">
            <x v="116"/>
          </reference>
          <reference field="7" count="1" selected="0">
            <x v="122"/>
          </reference>
          <reference field="10" count="1" selected="0">
            <x v="57"/>
          </reference>
          <reference field="13" count="1" selected="0">
            <x v="51"/>
          </reference>
          <reference field="14" count="1" selected="0">
            <x v="53"/>
          </reference>
          <reference field="16" count="1" selected="0">
            <x v="35"/>
          </reference>
          <reference field="17" count="1" selected="0">
            <x v="58"/>
          </reference>
          <reference field="18" count="1">
            <x v="15"/>
          </reference>
          <reference field="20" count="0" selected="0"/>
        </references>
      </pivotArea>
    </format>
    <format dxfId="43">
      <pivotArea dataOnly="0" labelOnly="1" outline="0" fieldPosition="0">
        <references count="11">
          <reference field="0" count="1" selected="0">
            <x v="120"/>
          </reference>
          <reference field="3" count="1" selected="0">
            <x v="5"/>
          </reference>
          <reference field="6" count="1" selected="0">
            <x v="8"/>
          </reference>
          <reference field="7" count="1" selected="0">
            <x v="40"/>
          </reference>
          <reference field="10" count="1" selected="0">
            <x v="72"/>
          </reference>
          <reference field="13" count="1" selected="0">
            <x v="75"/>
          </reference>
          <reference field="14" count="1" selected="0">
            <x v="48"/>
          </reference>
          <reference field="16" count="1" selected="0">
            <x v="83"/>
          </reference>
          <reference field="17" count="1" selected="0">
            <x v="83"/>
          </reference>
          <reference field="18" count="1">
            <x v="61"/>
          </reference>
          <reference field="20" count="0" selected="0"/>
        </references>
      </pivotArea>
    </format>
    <format dxfId="42">
      <pivotArea dataOnly="0" labelOnly="1" outline="0" fieldPosition="0">
        <references count="11">
          <reference field="0" count="1" selected="0">
            <x v="123"/>
          </reference>
          <reference field="3" count="1" selected="0">
            <x v="5"/>
          </reference>
          <reference field="6" count="1" selected="0">
            <x v="19"/>
          </reference>
          <reference field="7" count="1" selected="0">
            <x v="11"/>
          </reference>
          <reference field="10" count="1" selected="0">
            <x v="69"/>
          </reference>
          <reference field="13" count="1" selected="0">
            <x v="121"/>
          </reference>
          <reference field="14" count="1" selected="0">
            <x v="1"/>
          </reference>
          <reference field="16" count="1" selected="0">
            <x v="0"/>
          </reference>
          <reference field="17" count="1" selected="0">
            <x v="18"/>
          </reference>
          <reference field="18" count="1">
            <x v="59"/>
          </reference>
          <reference field="20" count="0" selected="0"/>
        </references>
      </pivotArea>
    </format>
    <format dxfId="41">
      <pivotArea dataOnly="0" labelOnly="1" outline="0" fieldPosition="0">
        <references count="11">
          <reference field="0" count="1" selected="0">
            <x v="124"/>
          </reference>
          <reference field="3" count="1" selected="0">
            <x v="5"/>
          </reference>
          <reference field="6" count="1" selected="0">
            <x v="41"/>
          </reference>
          <reference field="7" count="1" selected="0">
            <x v="63"/>
          </reference>
          <reference field="10" count="1" selected="0">
            <x v="67"/>
          </reference>
          <reference field="13" count="1" selected="0">
            <x v="113"/>
          </reference>
          <reference field="14" count="1" selected="0">
            <x v="27"/>
          </reference>
          <reference field="16" count="1" selected="0">
            <x v="51"/>
          </reference>
          <reference field="17" count="1" selected="0">
            <x v="36"/>
          </reference>
          <reference field="18" count="1">
            <x v="34"/>
          </reference>
          <reference field="20" count="0" selected="0"/>
        </references>
      </pivotArea>
    </format>
    <format dxfId="40">
      <pivotArea dataOnly="0" labelOnly="1" outline="0" fieldPosition="0">
        <references count="11">
          <reference field="0" count="1" selected="0">
            <x v="125"/>
          </reference>
          <reference field="3" count="1" selected="0">
            <x v="5"/>
          </reference>
          <reference field="6" count="1" selected="0">
            <x v="45"/>
          </reference>
          <reference field="7" count="1" selected="0">
            <x v="24"/>
          </reference>
          <reference field="10" count="1" selected="0">
            <x v="67"/>
          </reference>
          <reference field="13" count="1" selected="0">
            <x v="92"/>
          </reference>
          <reference field="14" count="1" selected="0">
            <x v="40"/>
          </reference>
          <reference field="16" count="1" selected="0">
            <x v="62"/>
          </reference>
          <reference field="17" count="1" selected="0">
            <x v="23"/>
          </reference>
          <reference field="18" count="1">
            <x v="3"/>
          </reference>
          <reference field="20" count="0" selected="0"/>
        </references>
      </pivotArea>
    </format>
    <format dxfId="39">
      <pivotArea dataOnly="0" labelOnly="1" outline="0" fieldPosition="0">
        <references count="11">
          <reference field="0" count="1" selected="0">
            <x v="126"/>
          </reference>
          <reference field="3" count="1" selected="0">
            <x v="5"/>
          </reference>
          <reference field="6" count="1" selected="0">
            <x v="35"/>
          </reference>
          <reference field="7" count="1" selected="0">
            <x v="15"/>
          </reference>
          <reference field="10" count="1" selected="0">
            <x v="68"/>
          </reference>
          <reference field="13" count="1" selected="0">
            <x v="79"/>
          </reference>
          <reference field="14" count="1" selected="0">
            <x v="83"/>
          </reference>
          <reference field="16" count="1" selected="0">
            <x v="83"/>
          </reference>
          <reference field="17" count="1" selected="0">
            <x v="83"/>
          </reference>
          <reference field="18" count="1">
            <x v="61"/>
          </reference>
          <reference field="20" count="0" selected="0"/>
        </references>
      </pivotArea>
    </format>
    <format dxfId="38">
      <pivotArea dataOnly="0" labelOnly="1" outline="0" fieldPosition="0">
        <references count="11">
          <reference field="0" count="1" selected="0">
            <x v="127"/>
          </reference>
          <reference field="3" count="1" selected="0">
            <x v="5"/>
          </reference>
          <reference field="6" count="1" selected="0">
            <x v="27"/>
          </reference>
          <reference field="7" count="1" selected="0">
            <x v="13"/>
          </reference>
          <reference field="10" count="1" selected="0">
            <x v="68"/>
          </reference>
          <reference field="13" count="1" selected="0">
            <x v="48"/>
          </reference>
          <reference field="14" count="1" selected="0">
            <x v="91"/>
          </reference>
          <reference field="16" count="1" selected="0">
            <x v="79"/>
          </reference>
          <reference field="17" count="1" selected="0">
            <x v="4"/>
          </reference>
          <reference field="18" count="1">
            <x v="0"/>
          </reference>
          <reference field="20" count="0" selected="0"/>
        </references>
      </pivotArea>
    </format>
    <format dxfId="37">
      <pivotArea dataOnly="0" labelOnly="1" outline="0" fieldPosition="0">
        <references count="11">
          <reference field="0" count="1" selected="0">
            <x v="129"/>
          </reference>
          <reference field="3" count="1" selected="0">
            <x v="5"/>
          </reference>
          <reference field="6" count="1" selected="0">
            <x v="31"/>
          </reference>
          <reference field="7" count="1" selected="0">
            <x v="56"/>
          </reference>
          <reference field="10" count="1" selected="0">
            <x v="70"/>
          </reference>
          <reference field="13" count="1" selected="0">
            <x v="123"/>
          </reference>
          <reference field="14" count="1" selected="0">
            <x v="20"/>
          </reference>
          <reference field="16" count="1" selected="0">
            <x v="8"/>
          </reference>
          <reference field="17" count="1" selected="0">
            <x v="50"/>
          </reference>
          <reference field="18" count="1">
            <x v="56"/>
          </reference>
          <reference field="20" count="0" selected="0"/>
        </references>
      </pivotArea>
    </format>
    <format dxfId="36">
      <pivotArea dataOnly="0" labelOnly="1" outline="0" fieldPosition="0">
        <references count="11">
          <reference field="0" count="1" selected="0">
            <x v="130"/>
          </reference>
          <reference field="3" count="1" selected="0">
            <x v="5"/>
          </reference>
          <reference field="6" count="1" selected="0">
            <x v="14"/>
          </reference>
          <reference field="7" count="1" selected="0">
            <x v="17"/>
          </reference>
          <reference field="10" count="1" selected="0">
            <x v="69"/>
          </reference>
          <reference field="13" count="1" selected="0">
            <x v="125"/>
          </reference>
          <reference field="14" count="1" selected="0">
            <x v="8"/>
          </reference>
          <reference field="16" count="1" selected="0">
            <x v="12"/>
          </reference>
          <reference field="17" count="1" selected="0">
            <x v="78"/>
          </reference>
          <reference field="18" count="1">
            <x v="1"/>
          </reference>
          <reference field="20" count="0" selected="0"/>
        </references>
      </pivotArea>
    </format>
    <format dxfId="35">
      <pivotArea dataOnly="0" labelOnly="1" outline="0" fieldPosition="0">
        <references count="11">
          <reference field="0" count="1" selected="0">
            <x v="131"/>
          </reference>
          <reference field="3" count="1" selected="0">
            <x v="5"/>
          </reference>
          <reference field="6" count="1" selected="0">
            <x v="21"/>
          </reference>
          <reference field="7" count="1" selected="0">
            <x v="19"/>
          </reference>
          <reference field="10" count="1" selected="0">
            <x v="58"/>
          </reference>
          <reference field="13" count="1" selected="0">
            <x v="80"/>
          </reference>
          <reference field="14" count="1" selected="0">
            <x v="76"/>
          </reference>
          <reference field="16" count="1" selected="0">
            <x v="83"/>
          </reference>
          <reference field="17" count="1" selected="0">
            <x v="83"/>
          </reference>
          <reference field="18" count="1">
            <x v="61"/>
          </reference>
          <reference field="20" count="0" selected="0"/>
        </references>
      </pivotArea>
    </format>
    <format dxfId="34">
      <pivotArea dataOnly="0" labelOnly="1" outline="0" fieldPosition="0">
        <references count="11">
          <reference field="0" count="1" selected="0">
            <x v="132"/>
          </reference>
          <reference field="3" count="1" selected="0">
            <x v="5"/>
          </reference>
          <reference field="6" count="1" selected="0">
            <x v="163"/>
          </reference>
          <reference field="7" count="1" selected="0">
            <x v="2"/>
          </reference>
          <reference field="10" count="1" selected="0">
            <x v="64"/>
          </reference>
          <reference field="13" count="1" selected="0">
            <x v="47"/>
          </reference>
          <reference field="14" count="1" selected="0">
            <x v="101"/>
          </reference>
          <reference field="16" count="1" selected="0">
            <x v="81"/>
          </reference>
          <reference field="17" count="1" selected="0">
            <x v="2"/>
          </reference>
          <reference field="18" count="1">
            <x v="0"/>
          </reference>
          <reference field="20" count="0" selected="0"/>
        </references>
      </pivotArea>
    </format>
    <format dxfId="33">
      <pivotArea dataOnly="0" labelOnly="1" outline="0" fieldPosition="0">
        <references count="11">
          <reference field="0" count="1" selected="0">
            <x v="133"/>
          </reference>
          <reference field="3" count="1" selected="0">
            <x v="5"/>
          </reference>
          <reference field="6" count="1" selected="0">
            <x v="162"/>
          </reference>
          <reference field="7" count="1" selected="0">
            <x v="9"/>
          </reference>
          <reference field="10" count="1" selected="0">
            <x v="65"/>
          </reference>
          <reference field="13" count="1" selected="0">
            <x v="30"/>
          </reference>
          <reference field="14" count="1" selected="0">
            <x v="92"/>
          </reference>
          <reference field="16" count="1" selected="0">
            <x v="82"/>
          </reference>
          <reference field="17" count="1" selected="0">
            <x v="0"/>
          </reference>
          <reference field="18" count="1">
            <x v="3"/>
          </reference>
          <reference field="20" count="0" selected="0"/>
        </references>
      </pivotArea>
    </format>
    <format dxfId="32">
      <pivotArea dataOnly="0" labelOnly="1" outline="0" fieldPosition="0">
        <references count="11">
          <reference field="0" count="1" selected="0">
            <x v="134"/>
          </reference>
          <reference field="3" count="1" selected="0">
            <x v="5"/>
          </reference>
          <reference field="6" count="1" selected="0">
            <x v="136"/>
          </reference>
          <reference field="7" count="1" selected="0">
            <x v="6"/>
          </reference>
          <reference field="10" count="1" selected="0">
            <x v="66"/>
          </reference>
          <reference field="13" count="1" selected="0">
            <x v="39"/>
          </reference>
          <reference field="14" count="1" selected="0">
            <x v="94"/>
          </reference>
          <reference field="16" count="1" selected="0">
            <x v="42"/>
          </reference>
          <reference field="17" count="1" selected="0">
            <x v="32"/>
          </reference>
          <reference field="18" count="1">
            <x v="47"/>
          </reference>
          <reference field="20" count="0" selected="0"/>
        </references>
      </pivotArea>
    </format>
    <format dxfId="31">
      <pivotArea dataOnly="0" labelOnly="1" outline="0" fieldPosition="0">
        <references count="11">
          <reference field="0" count="1" selected="0">
            <x v="135"/>
          </reference>
          <reference field="3" count="1" selected="0">
            <x v="5"/>
          </reference>
          <reference field="6" count="1" selected="0">
            <x v="54"/>
          </reference>
          <reference field="7" count="1" selected="0">
            <x v="164"/>
          </reference>
          <reference field="10" count="1" selected="0">
            <x v="60"/>
          </reference>
          <reference field="13" count="1" selected="0">
            <x v="121"/>
          </reference>
          <reference field="14" count="1" selected="0">
            <x v="0"/>
          </reference>
          <reference field="16" count="1" selected="0">
            <x v="48"/>
          </reference>
          <reference field="17" count="1" selected="0">
            <x v="39"/>
          </reference>
          <reference field="18" count="1">
            <x v="25"/>
          </reference>
          <reference field="20" count="0" selected="0"/>
        </references>
      </pivotArea>
    </format>
    <format dxfId="30">
      <pivotArea dataOnly="0" labelOnly="1" outline="0" fieldPosition="0">
        <references count="11">
          <reference field="0" count="1" selected="0">
            <x v="136"/>
          </reference>
          <reference field="3" count="1" selected="0">
            <x v="5"/>
          </reference>
          <reference field="6" count="1" selected="0">
            <x v="160"/>
          </reference>
          <reference field="7" count="1" selected="0">
            <x v="8"/>
          </reference>
          <reference field="10" count="1" selected="0">
            <x v="62"/>
          </reference>
          <reference field="13" count="1" selected="0">
            <x v="19"/>
          </reference>
          <reference field="14" count="1" selected="0">
            <x v="6"/>
          </reference>
          <reference field="16" count="1" selected="0">
            <x v="80"/>
          </reference>
          <reference field="17" count="1" selected="0">
            <x v="3"/>
          </reference>
          <reference field="18" count="1">
            <x v="0"/>
          </reference>
          <reference field="20" count="0" selected="0"/>
        </references>
      </pivotArea>
    </format>
    <format dxfId="29">
      <pivotArea dataOnly="0" labelOnly="1" outline="0" fieldPosition="0">
        <references count="11">
          <reference field="0" count="1" selected="0">
            <x v="137"/>
          </reference>
          <reference field="3" count="1" selected="0">
            <x v="5"/>
          </reference>
          <reference field="6" count="1" selected="0">
            <x v="153"/>
          </reference>
          <reference field="7" count="1" selected="0">
            <x v="162"/>
          </reference>
          <reference field="10" count="1" selected="0">
            <x v="61"/>
          </reference>
          <reference field="13" count="1" selected="0">
            <x v="17"/>
          </reference>
          <reference field="14" count="1" selected="0">
            <x v="11"/>
          </reference>
          <reference field="16" count="1" selected="0">
            <x v="60"/>
          </reference>
          <reference field="17" count="1" selected="0">
            <x v="26"/>
          </reference>
          <reference field="18" count="1">
            <x v="4"/>
          </reference>
          <reference field="20" count="0" selected="0"/>
        </references>
      </pivotArea>
    </format>
    <format dxfId="28">
      <pivotArea dataOnly="0" labelOnly="1" outline="0" fieldPosition="0">
        <references count="11">
          <reference field="0" count="1" selected="0">
            <x v="138"/>
          </reference>
          <reference field="3" count="1" selected="0">
            <x v="5"/>
          </reference>
          <reference field="6" count="1" selected="0">
            <x v="130"/>
          </reference>
          <reference field="7" count="1" selected="0">
            <x v="161"/>
          </reference>
          <reference field="10" count="1" selected="0">
            <x v="61"/>
          </reference>
          <reference field="13" count="1" selected="0">
            <x v="16"/>
          </reference>
          <reference field="14" count="1" selected="0">
            <x v="16"/>
          </reference>
          <reference field="16" count="1" selected="0">
            <x v="70"/>
          </reference>
          <reference field="17" count="1" selected="0">
            <x v="13"/>
          </reference>
          <reference field="18" count="1">
            <x v="8"/>
          </reference>
          <reference field="20" count="0" selected="0"/>
        </references>
      </pivotArea>
    </format>
    <format dxfId="27">
      <pivotArea dataOnly="0" labelOnly="1" outline="0" fieldPosition="0">
        <references count="11">
          <reference field="0" count="1" selected="0">
            <x v="139"/>
          </reference>
          <reference field="3" count="1" selected="0">
            <x v="5"/>
          </reference>
          <reference field="6" count="1" selected="0">
            <x v="149"/>
          </reference>
          <reference field="7" count="1" selected="0">
            <x v="165"/>
          </reference>
          <reference field="10" count="1" selected="0">
            <x v="63"/>
          </reference>
          <reference field="13" count="1" selected="0">
            <x v="33"/>
          </reference>
          <reference field="14" count="1" selected="0">
            <x v="3"/>
          </reference>
          <reference field="16" count="1" selected="0">
            <x v="54"/>
          </reference>
          <reference field="17" count="1" selected="0">
            <x v="37"/>
          </reference>
          <reference field="18" count="1">
            <x v="0"/>
          </reference>
          <reference field="20" count="0" selected="0"/>
        </references>
      </pivotArea>
    </format>
    <format dxfId="26">
      <pivotArea dataOnly="0" labelOnly="1" outline="0" fieldPosition="0">
        <references count="11">
          <reference field="0" count="1" selected="0">
            <x v="140"/>
          </reference>
          <reference field="3" count="1" selected="0">
            <x v="5"/>
          </reference>
          <reference field="6" count="1" selected="0">
            <x v="161"/>
          </reference>
          <reference field="7" count="1" selected="0">
            <x v="163"/>
          </reference>
          <reference field="10" count="1" selected="0">
            <x v="62"/>
          </reference>
          <reference field="13" count="1" selected="0">
            <x v="11"/>
          </reference>
          <reference field="14" count="1" selected="0">
            <x v="80"/>
          </reference>
          <reference field="16" count="1" selected="0">
            <x v="67"/>
          </reference>
          <reference field="17" count="1" selected="0">
            <x v="14"/>
          </reference>
          <reference field="18" count="1">
            <x v="27"/>
          </reference>
          <reference field="20" count="0" selected="0"/>
        </references>
      </pivotArea>
    </format>
    <format dxfId="25">
      <pivotArea dataOnly="0" labelOnly="1" outline="0" fieldPosition="0">
        <references count="11">
          <reference field="0" count="1" selected="0">
            <x v="141"/>
          </reference>
          <reference field="3" count="1" selected="0">
            <x v="7"/>
          </reference>
          <reference field="6" count="1" selected="0">
            <x v="112"/>
          </reference>
          <reference field="7" count="1" selected="0">
            <x v="126"/>
          </reference>
          <reference field="10" count="1" selected="0">
            <x v="73"/>
          </reference>
          <reference field="13" count="1" selected="0">
            <x v="91"/>
          </reference>
          <reference field="14" count="1" selected="0">
            <x v="26"/>
          </reference>
          <reference field="16" count="1" selected="0">
            <x v="26"/>
          </reference>
          <reference field="17" count="1" selected="0">
            <x v="64"/>
          </reference>
          <reference field="18" count="1">
            <x v="43"/>
          </reference>
          <reference field="20" count="0" selected="0"/>
        </references>
      </pivotArea>
    </format>
    <format dxfId="24">
      <pivotArea dataOnly="0" labelOnly="1" outline="0" fieldPosition="0">
        <references count="11">
          <reference field="0" count="1" selected="0">
            <x v="142"/>
          </reference>
          <reference field="3" count="1" selected="0">
            <x v="7"/>
          </reference>
          <reference field="6" count="1" selected="0">
            <x v="110"/>
          </reference>
          <reference field="7" count="1" selected="0">
            <x v="139"/>
          </reference>
          <reference field="10" count="1" selected="0">
            <x v="77"/>
          </reference>
          <reference field="13" count="1" selected="0">
            <x v="69"/>
          </reference>
          <reference field="14" count="1" selected="0">
            <x v="38"/>
          </reference>
          <reference field="16" count="1" selected="0">
            <x v="25"/>
          </reference>
          <reference field="17" count="1" selected="0">
            <x v="67"/>
          </reference>
          <reference field="18" count="1">
            <x v="36"/>
          </reference>
          <reference field="20" count="0" selected="0"/>
        </references>
      </pivotArea>
    </format>
    <format dxfId="23">
      <pivotArea dataOnly="0" labelOnly="1" outline="0" fieldPosition="0">
        <references count="11">
          <reference field="0" count="1" selected="0">
            <x v="143"/>
          </reference>
          <reference field="3" count="1" selected="0">
            <x v="7"/>
          </reference>
          <reference field="6" count="1" selected="0">
            <x v="108"/>
          </reference>
          <reference field="7" count="1" selected="0">
            <x v="151"/>
          </reference>
          <reference field="10" count="1" selected="0">
            <x v="77"/>
          </reference>
          <reference field="13" count="1" selected="0">
            <x v="65"/>
          </reference>
          <reference field="14" count="1" selected="0">
            <x v="46"/>
          </reference>
          <reference field="16" count="1" selected="0">
            <x v="14"/>
          </reference>
          <reference field="17" count="1" selected="0">
            <x v="77"/>
          </reference>
          <reference field="18" count="1">
            <x v="17"/>
          </reference>
          <reference field="20" count="0" selected="0"/>
        </references>
      </pivotArea>
    </format>
    <format dxfId="22">
      <pivotArea dataOnly="0" labelOnly="1" outline="0" fieldPosition="0">
        <references count="11">
          <reference field="0" count="1" selected="0">
            <x v="144"/>
          </reference>
          <reference field="3" count="1" selected="0">
            <x v="7"/>
          </reference>
          <reference field="6" count="1" selected="0">
            <x v="121"/>
          </reference>
          <reference field="7" count="1" selected="0">
            <x v="134"/>
          </reference>
          <reference field="10" count="1" selected="0">
            <x v="74"/>
          </reference>
          <reference field="13" count="1" selected="0">
            <x v="89"/>
          </reference>
          <reference field="14" count="1" selected="0">
            <x v="29"/>
          </reference>
          <reference field="16" count="1" selected="0">
            <x v="39"/>
          </reference>
          <reference field="17" count="1" selected="0">
            <x v="51"/>
          </reference>
          <reference field="18" count="1">
            <x v="18"/>
          </reference>
          <reference field="20" count="0" selected="0"/>
        </references>
      </pivotArea>
    </format>
    <format dxfId="21">
      <pivotArea dataOnly="0" labelOnly="1" outline="0" fieldPosition="0">
        <references count="11">
          <reference field="0" count="1" selected="0">
            <x v="145"/>
          </reference>
          <reference field="3" count="1" selected="0">
            <x v="7"/>
          </reference>
          <reference field="6" count="1" selected="0">
            <x v="120"/>
          </reference>
          <reference field="7" count="1" selected="0">
            <x v="145"/>
          </reference>
          <reference field="10" count="1" selected="0">
            <x v="76"/>
          </reference>
          <reference field="13" count="1" selected="0">
            <x v="58"/>
          </reference>
          <reference field="14" count="1" selected="0">
            <x v="53"/>
          </reference>
          <reference field="16" count="1" selected="0">
            <x v="46"/>
          </reference>
          <reference field="17" count="1" selected="0">
            <x v="42"/>
          </reference>
          <reference field="18" count="1">
            <x v="12"/>
          </reference>
          <reference field="20" count="0" selected="0"/>
        </references>
      </pivotArea>
    </format>
    <format dxfId="20">
      <pivotArea dataOnly="0" labelOnly="1" outline="0" fieldPosition="0">
        <references count="11">
          <reference field="0" count="1" selected="0">
            <x v="146"/>
          </reference>
          <reference field="3" count="1" selected="0">
            <x v="7"/>
          </reference>
          <reference field="6" count="1" selected="0">
            <x v="131"/>
          </reference>
          <reference field="7" count="1" selected="0">
            <x v="129"/>
          </reference>
          <reference field="10" count="1" selected="0">
            <x v="73"/>
          </reference>
          <reference field="13" count="1" selected="0">
            <x v="68"/>
          </reference>
          <reference field="14" count="1" selected="0">
            <x v="41"/>
          </reference>
          <reference field="16" count="1" selected="0">
            <x v="61"/>
          </reference>
          <reference field="17" count="1" selected="0">
            <x v="25"/>
          </reference>
          <reference field="18" count="1">
            <x v="6"/>
          </reference>
          <reference field="20" count="0" selected="0"/>
        </references>
      </pivotArea>
    </format>
    <format dxfId="19">
      <pivotArea dataOnly="0" labelOnly="1" outline="0" fieldPosition="0">
        <references count="11">
          <reference field="0" count="1" selected="0">
            <x v="147"/>
          </reference>
          <reference field="3" count="1" selected="0">
            <x v="7"/>
          </reference>
          <reference field="6" count="1" selected="0">
            <x v="128"/>
          </reference>
          <reference field="7" count="1" selected="0">
            <x v="140"/>
          </reference>
          <reference field="10" count="1" selected="0">
            <x v="74"/>
          </reference>
          <reference field="13" count="1" selected="0">
            <x v="85"/>
          </reference>
          <reference field="14" count="1" selected="0">
            <x v="14"/>
          </reference>
          <reference field="16" count="1" selected="0">
            <x v="37"/>
          </reference>
          <reference field="17" count="1" selected="0">
            <x v="21"/>
          </reference>
          <reference field="18" count="1">
            <x v="50"/>
          </reference>
          <reference field="20" count="0" selected="0"/>
        </references>
      </pivotArea>
    </format>
    <format dxfId="18">
      <pivotArea dataOnly="0" labelOnly="1" outline="0" fieldPosition="0">
        <references count="11">
          <reference field="0" count="1" selected="0">
            <x v="148"/>
          </reference>
          <reference field="3" count="1" selected="0">
            <x v="7"/>
          </reference>
          <reference field="6" count="1" selected="0">
            <x v="126"/>
          </reference>
          <reference field="7" count="1" selected="0">
            <x v="153"/>
          </reference>
          <reference field="10" count="1" selected="0">
            <x v="75"/>
          </reference>
          <reference field="13" count="1" selected="0">
            <x v="56"/>
          </reference>
          <reference field="14" count="1" selected="0">
            <x v="54"/>
          </reference>
          <reference field="16" count="1" selected="0">
            <x v="18"/>
          </reference>
          <reference field="17" count="1" selected="0">
            <x v="73"/>
          </reference>
          <reference field="18" count="1">
            <x v="16"/>
          </reference>
          <reference field="20" count="0" selected="0"/>
        </references>
      </pivotArea>
    </format>
    <format dxfId="17">
      <pivotArea dataOnly="0" labelOnly="1" outline="0" fieldPosition="0">
        <references count="11">
          <reference field="0" count="1" selected="0">
            <x v="149"/>
          </reference>
          <reference field="3" count="1" selected="0">
            <x v="7"/>
          </reference>
          <reference field="6" count="1" selected="0">
            <x v="141"/>
          </reference>
          <reference field="7" count="1" selected="0">
            <x v="135"/>
          </reference>
          <reference field="10" count="1" selected="0">
            <x v="74"/>
          </reference>
          <reference field="13" count="1" selected="0">
            <x v="64"/>
          </reference>
          <reference field="14" count="1" selected="0">
            <x v="44"/>
          </reference>
          <reference field="16" count="1" selected="0">
            <x v="23"/>
          </reference>
          <reference field="17" count="1" selected="0">
            <x v="62"/>
          </reference>
          <reference field="18" count="1">
            <x v="46"/>
          </reference>
          <reference field="20" count="0" selected="0"/>
        </references>
      </pivotArea>
    </format>
    <format dxfId="16">
      <pivotArea dataOnly="0" labelOnly="1" outline="0" fieldPosition="0">
        <references count="11">
          <reference field="0" count="1" selected="0">
            <x v="150"/>
          </reference>
          <reference field="3" count="1" selected="0">
            <x v="7"/>
          </reference>
          <reference field="6" count="1" selected="0">
            <x v="138"/>
          </reference>
          <reference field="7" count="1" selected="0">
            <x v="147"/>
          </reference>
          <reference field="10" count="1" selected="0">
            <x v="75"/>
          </reference>
          <reference field="13" count="1" selected="0">
            <x v="60"/>
          </reference>
          <reference field="14" count="1" selected="0">
            <x v="47"/>
          </reference>
          <reference field="16" count="1" selected="0">
            <x v="57"/>
          </reference>
          <reference field="17" count="1" selected="0">
            <x v="30"/>
          </reference>
          <reference field="18" count="1">
            <x v="38"/>
          </reference>
          <reference field="20" count="0" selected="0"/>
        </references>
      </pivotArea>
    </format>
    <format dxfId="15">
      <pivotArea dataOnly="0" labelOnly="1" outline="0" fieldPosition="0">
        <references count="11">
          <reference field="0" count="1" selected="0">
            <x v="151"/>
          </reference>
          <reference field="3" count="1" selected="0">
            <x v="7"/>
          </reference>
          <reference field="6" count="1" selected="0">
            <x v="148"/>
          </reference>
          <reference field="7" count="1" selected="0">
            <x v="130"/>
          </reference>
          <reference field="10" count="1" selected="0">
            <x v="73"/>
          </reference>
          <reference field="13" count="1" selected="0">
            <x v="72"/>
          </reference>
          <reference field="14" count="1" selected="0">
            <x v="38"/>
          </reference>
          <reference field="16" count="1" selected="0">
            <x v="32"/>
          </reference>
          <reference field="17" count="1" selected="0">
            <x v="53"/>
          </reference>
          <reference field="18" count="1">
            <x v="41"/>
          </reference>
          <reference field="20" count="0" selected="0"/>
        </references>
      </pivotArea>
    </format>
    <format dxfId="14">
      <pivotArea dataOnly="0" labelOnly="1" outline="0" fieldPosition="0">
        <references count="11">
          <reference field="0" count="1" selected="0">
            <x v="152"/>
          </reference>
          <reference field="3" count="1" selected="0">
            <x v="7"/>
          </reference>
          <reference field="6" count="1" selected="0">
            <x v="146"/>
          </reference>
          <reference field="7" count="1" selected="0">
            <x v="143"/>
          </reference>
          <reference field="10" count="1" selected="0">
            <x v="74"/>
          </reference>
          <reference field="13" count="1" selected="0">
            <x v="67"/>
          </reference>
          <reference field="14" count="1" selected="0">
            <x v="43"/>
          </reference>
          <reference field="16" count="1" selected="0">
            <x v="10"/>
          </reference>
          <reference field="17" count="1" selected="0">
            <x v="68"/>
          </reference>
          <reference field="18" count="1">
            <x v="48"/>
          </reference>
          <reference field="20" count="0" selected="0"/>
        </references>
      </pivotArea>
    </format>
    <format dxfId="13">
      <pivotArea dataOnly="0" labelOnly="1" outline="0" fieldPosition="0">
        <references count="11">
          <reference field="0" count="1" selected="0">
            <x v="153"/>
          </reference>
          <reference field="3" count="1" selected="0">
            <x v="7"/>
          </reference>
          <reference field="6" count="1" selected="0">
            <x v="143"/>
          </reference>
          <reference field="7" count="1" selected="0">
            <x v="156"/>
          </reference>
          <reference field="10" count="1" selected="0">
            <x v="75"/>
          </reference>
          <reference field="13" count="1" selected="0">
            <x v="62"/>
          </reference>
          <reference field="14" count="1" selected="0">
            <x v="43"/>
          </reference>
          <reference field="16" count="1" selected="0">
            <x v="31"/>
          </reference>
          <reference field="17" count="1" selected="0">
            <x v="55"/>
          </reference>
          <reference field="18" count="1">
            <x v="44"/>
          </reference>
          <reference field="20" count="0" selected="0"/>
        </references>
      </pivotArea>
    </format>
    <format dxfId="12">
      <pivotArea dataOnly="0" labelOnly="1" outline="0" fieldPosition="0">
        <references count="11">
          <reference field="0" count="1" selected="0">
            <x v="154"/>
          </reference>
          <reference field="3" count="1" selected="0">
            <x v="7"/>
          </reference>
          <reference field="6" count="1" selected="0">
            <x v="76"/>
          </reference>
          <reference field="7" count="1" selected="0">
            <x v="83"/>
          </reference>
          <reference field="10" count="1" selected="0">
            <x v="69"/>
          </reference>
          <reference field="13" count="1" selected="0">
            <x v="94"/>
          </reference>
          <reference field="14" count="1" selected="0">
            <x v="27"/>
          </reference>
          <reference field="16" count="1" selected="0">
            <x v="16"/>
          </reference>
          <reference field="17" count="1" selected="0">
            <x v="40"/>
          </reference>
          <reference field="18" count="1">
            <x v="53"/>
          </reference>
          <reference field="20" count="0" selected="0"/>
        </references>
      </pivotArea>
    </format>
    <format dxfId="11">
      <pivotArea dataOnly="0" labelOnly="1" outline="0" fieldPosition="0">
        <references count="11">
          <reference field="0" count="1" selected="0">
            <x v="155"/>
          </reference>
          <reference field="3" count="1" selected="0">
            <x v="7"/>
          </reference>
          <reference field="6" count="1" selected="0">
            <x v="77"/>
          </reference>
          <reference field="7" count="1" selected="0">
            <x v="106"/>
          </reference>
          <reference field="10" count="1" selected="0">
            <x v="70"/>
          </reference>
          <reference field="13" count="1" selected="0">
            <x v="96"/>
          </reference>
          <reference field="14" count="1" selected="0">
            <x v="30"/>
          </reference>
          <reference field="16" count="1" selected="0">
            <x v="20"/>
          </reference>
          <reference field="17" count="1" selected="0">
            <x v="70"/>
          </reference>
          <reference field="18" count="1">
            <x v="37"/>
          </reference>
          <reference field="20" count="0" selected="0"/>
        </references>
      </pivotArea>
    </format>
    <format dxfId="10">
      <pivotArea dataOnly="0" labelOnly="1" outline="0" fieldPosition="0">
        <references count="11">
          <reference field="0" count="1" selected="0">
            <x v="156"/>
          </reference>
          <reference field="3" count="1" selected="0">
            <x v="7"/>
          </reference>
          <reference field="6" count="1" selected="0">
            <x v="80"/>
          </reference>
          <reference field="7" count="1" selected="0">
            <x v="119"/>
          </reference>
          <reference field="10" count="1" selected="0">
            <x v="72"/>
          </reference>
          <reference field="13" count="1" selected="0">
            <x v="95"/>
          </reference>
          <reference field="14" count="1" selected="0">
            <x v="31"/>
          </reference>
          <reference field="16" count="1" selected="0">
            <x v="29"/>
          </reference>
          <reference field="17" count="1" selected="0">
            <x v="56"/>
          </reference>
          <reference field="18" count="1">
            <x v="45"/>
          </reference>
          <reference field="20" count="0" selected="0"/>
        </references>
      </pivotArea>
    </format>
    <format dxfId="9">
      <pivotArea dataOnly="0" labelOnly="1" outline="0" fieldPosition="0">
        <references count="11">
          <reference field="0" count="1" selected="0">
            <x v="157"/>
          </reference>
          <reference field="3" count="1" selected="0">
            <x v="7"/>
          </reference>
          <reference field="6" count="1" selected="0">
            <x v="88"/>
          </reference>
          <reference field="7" count="1" selected="0">
            <x v="91"/>
          </reference>
          <reference field="10" count="1" selected="0">
            <x v="70"/>
          </reference>
          <reference field="13" count="1" selected="0">
            <x v="90"/>
          </reference>
          <reference field="14" count="1" selected="0">
            <x v="33"/>
          </reference>
          <reference field="16" count="1" selected="0">
            <x v="11"/>
          </reference>
          <reference field="17" count="1" selected="0">
            <x v="61"/>
          </reference>
          <reference field="18" count="1">
            <x v="51"/>
          </reference>
          <reference field="20" count="0" selected="0"/>
        </references>
      </pivotArea>
    </format>
    <format dxfId="8">
      <pivotArea dataOnly="0" labelOnly="1" outline="0" fieldPosition="0">
        <references count="11">
          <reference field="0" count="1" selected="0">
            <x v="158"/>
          </reference>
          <reference field="3" count="1" selected="0">
            <x v="7"/>
          </reference>
          <reference field="6" count="1" selected="0">
            <x v="90"/>
          </reference>
          <reference field="7" count="1" selected="0">
            <x v="112"/>
          </reference>
          <reference field="10" count="1" selected="0">
            <x v="71"/>
          </reference>
          <reference field="13" count="1" selected="0">
            <x v="120"/>
          </reference>
          <reference field="14" count="1" selected="0">
            <x v="13"/>
          </reference>
          <reference field="16" count="1" selected="0">
            <x v="9"/>
          </reference>
          <reference field="17" count="1" selected="0">
            <x v="79"/>
          </reference>
          <reference field="18" count="1">
            <x v="24"/>
          </reference>
          <reference field="20" count="0" selected="0"/>
        </references>
      </pivotArea>
    </format>
    <format dxfId="7">
      <pivotArea dataOnly="0" labelOnly="1" outline="0" fieldPosition="0">
        <references count="11">
          <reference field="0" count="1" selected="0">
            <x v="159"/>
          </reference>
          <reference field="3" count="1" selected="0">
            <x v="7"/>
          </reference>
          <reference field="6" count="1" selected="0">
            <x v="93"/>
          </reference>
          <reference field="7" count="1" selected="0">
            <x v="81"/>
          </reference>
          <reference field="10" count="1" selected="0">
            <x v="69"/>
          </reference>
          <reference field="13" count="1" selected="0">
            <x v="87"/>
          </reference>
          <reference field="14" count="1" selected="0">
            <x v="35"/>
          </reference>
          <reference field="16" count="1" selected="0">
            <x v="22"/>
          </reference>
          <reference field="17" count="1" selected="0">
            <x v="69"/>
          </reference>
          <reference field="18" count="1">
            <x v="13"/>
          </reference>
          <reference field="20" count="0" selected="0"/>
        </references>
      </pivotArea>
    </format>
    <format dxfId="6">
      <pivotArea dataOnly="0" labelOnly="1" outline="0" fieldPosition="0">
        <references count="11">
          <reference field="0" count="1" selected="0">
            <x v="160"/>
          </reference>
          <reference field="3" count="1" selected="0">
            <x v="7"/>
          </reference>
          <reference field="6" count="1" selected="0">
            <x v="96"/>
          </reference>
          <reference field="7" count="1" selected="0">
            <x v="103"/>
          </reference>
          <reference field="10" count="1" selected="0">
            <x v="71"/>
          </reference>
          <reference field="13" count="1" selected="0">
            <x v="100"/>
          </reference>
          <reference field="14" count="1" selected="0">
            <x v="29"/>
          </reference>
          <reference field="16" count="1" selected="0">
            <x v="21"/>
          </reference>
          <reference field="17" count="1" selected="0">
            <x v="71"/>
          </reference>
          <reference field="18" count="1">
            <x v="14"/>
          </reference>
          <reference field="20" count="0" selected="0"/>
        </references>
      </pivotArea>
    </format>
    <format dxfId="5">
      <pivotArea dataOnly="0" labelOnly="1" outline="0" fieldPosition="0">
        <references count="11">
          <reference field="0" count="1" selected="0">
            <x v="161"/>
          </reference>
          <reference field="3" count="1" selected="0">
            <x v="7"/>
          </reference>
          <reference field="6" count="1" selected="0">
            <x v="94"/>
          </reference>
          <reference field="7" count="1" selected="0">
            <x v="120"/>
          </reference>
          <reference field="10" count="1" selected="0">
            <x v="72"/>
          </reference>
          <reference field="13" count="1" selected="0">
            <x v="122"/>
          </reference>
          <reference field="14" count="1" selected="0">
            <x v="12"/>
          </reference>
          <reference field="16" count="1" selected="0">
            <x v="4"/>
          </reference>
          <reference field="17" count="1" selected="0">
            <x v="81"/>
          </reference>
          <reference field="18" count="1">
            <x v="32"/>
          </reference>
          <reference field="20" count="0" selected="0"/>
        </references>
      </pivotArea>
    </format>
    <format dxfId="4">
      <pivotArea dataOnly="0" labelOnly="1" outline="0" fieldPosition="0">
        <references count="11">
          <reference field="0" count="1" selected="0">
            <x v="162"/>
          </reference>
          <reference field="3" count="1" selected="0">
            <x v="7"/>
          </reference>
          <reference field="6" count="1" selected="0">
            <x v="102"/>
          </reference>
          <reference field="7" count="1" selected="0">
            <x v="90"/>
          </reference>
          <reference field="10" count="1" selected="0">
            <x v="69"/>
          </reference>
          <reference field="13" count="1" selected="0">
            <x v="78"/>
          </reference>
          <reference field="14" count="1" selected="0">
            <x v="37"/>
          </reference>
          <reference field="16" count="1" selected="0">
            <x v="36"/>
          </reference>
          <reference field="17" count="1" selected="0">
            <x v="57"/>
          </reference>
          <reference field="18" count="1">
            <x v="10"/>
          </reference>
          <reference field="20" count="0" selected="0"/>
        </references>
      </pivotArea>
    </format>
    <format dxfId="3">
      <pivotArea dataOnly="0" labelOnly="1" outline="0" fieldPosition="0">
        <references count="11">
          <reference field="0" count="1" selected="0">
            <x v="163"/>
          </reference>
          <reference field="3" count="1" selected="0">
            <x v="7"/>
          </reference>
          <reference field="6" count="1" selected="0">
            <x v="99"/>
          </reference>
          <reference field="7" count="1" selected="0">
            <x v="113"/>
          </reference>
          <reference field="10" count="1" selected="0">
            <x v="71"/>
          </reference>
          <reference field="13" count="1" selected="0">
            <x v="110"/>
          </reference>
          <reference field="14" count="1" selected="0">
            <x v="21"/>
          </reference>
          <reference field="16" count="1" selected="0">
            <x v="3"/>
          </reference>
          <reference field="17" count="1" selected="0">
            <x v="54"/>
          </reference>
          <reference field="18" count="1">
            <x v="57"/>
          </reference>
          <reference field="20" count="0" selected="0"/>
        </references>
      </pivotArea>
    </format>
    <format dxfId="2">
      <pivotArea dataOnly="0" labelOnly="1" outline="0" fieldPosition="0">
        <references count="11">
          <reference field="0" count="1" selected="0">
            <x v="164"/>
          </reference>
          <reference field="3" count="1" selected="0">
            <x v="7"/>
          </reference>
          <reference field="6" count="1" selected="0">
            <x v="113"/>
          </reference>
          <reference field="7" count="1" selected="0">
            <x v="78"/>
          </reference>
          <reference field="10" count="1" selected="0">
            <x v="68"/>
          </reference>
          <reference field="13" count="1" selected="0">
            <x v="73"/>
          </reference>
          <reference field="14" count="1" selected="0">
            <x v="41"/>
          </reference>
          <reference field="16" count="1" selected="0">
            <x v="50"/>
          </reference>
          <reference field="17" count="1" selected="0">
            <x v="38"/>
          </reference>
          <reference field="18" count="1">
            <x v="9"/>
          </reference>
          <reference field="20" count="0" selected="0"/>
        </references>
      </pivotArea>
    </format>
    <format dxfId="1">
      <pivotArea dataOnly="0" labelOnly="1" outline="0" fieldPosition="0">
        <references count="11">
          <reference field="0" count="1" selected="0">
            <x v="165"/>
          </reference>
          <reference field="3" count="1" selected="0">
            <x v="7"/>
          </reference>
          <reference field="6" count="1" selected="0">
            <x v="117"/>
          </reference>
          <reference field="7" count="1" selected="0">
            <x v="102"/>
          </reference>
          <reference field="10" count="1" selected="0">
            <x v="70"/>
          </reference>
          <reference field="13" count="1" selected="0">
            <x v="93"/>
          </reference>
          <reference field="14" count="1" selected="0">
            <x v="28"/>
          </reference>
          <reference field="16" count="1" selected="0">
            <x v="43"/>
          </reference>
          <reference field="17" count="1" selected="0">
            <x v="48"/>
          </reference>
          <reference field="18" count="1">
            <x v="23"/>
          </reference>
          <reference field="20" count="0" selected="0"/>
        </references>
      </pivotArea>
    </format>
    <format dxfId="0">
      <pivotArea dataOnly="0" labelOnly="1" outline="0" fieldPosition="0">
        <references count="11">
          <reference field="0" count="1" selected="0">
            <x v="166"/>
          </reference>
          <reference field="3" count="1" selected="0">
            <x v="7"/>
          </reference>
          <reference field="6" count="1" selected="0">
            <x v="115"/>
          </reference>
          <reference field="7" count="1" selected="0">
            <x v="121"/>
          </reference>
          <reference field="10" count="1" selected="0">
            <x v="72"/>
          </reference>
          <reference field="13" count="1" selected="0">
            <x v="102"/>
          </reference>
          <reference field="14" count="1" selected="0">
            <x v="23"/>
          </reference>
          <reference field="16" count="1" selected="0">
            <x v="35"/>
          </reference>
          <reference field="17" count="1" selected="0">
            <x v="58"/>
          </reference>
          <reference field="18" count="1">
            <x v="15"/>
          </reference>
          <reference field="20" count="0" selected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1"/>
  <sheetViews>
    <sheetView workbookViewId="0">
      <pane ySplit="1" topLeftCell="A34" activePane="bottomLeft" state="frozenSplit"/>
      <selection pane="bottomLeft" activeCell="G39" sqref="G39"/>
    </sheetView>
  </sheetViews>
  <sheetFormatPr defaultColWidth="8.85546875" defaultRowHeight="15"/>
  <cols>
    <col min="1" max="1" width="30.140625" style="20" customWidth="1"/>
    <col min="2" max="3" width="11.42578125" style="20" bestFit="1" customWidth="1"/>
    <col min="4" max="5" width="11.42578125" style="20" customWidth="1"/>
    <col min="6" max="16384" width="8.85546875" style="20"/>
  </cols>
  <sheetData>
    <row r="1" spans="1:6" ht="25.35" customHeight="1" thickBot="1">
      <c r="A1" s="31" t="s">
        <v>680</v>
      </c>
      <c r="B1" s="32"/>
      <c r="C1" s="32"/>
      <c r="D1" s="32"/>
      <c r="E1" s="32"/>
      <c r="F1" s="33"/>
    </row>
    <row r="2" spans="1:6">
      <c r="A2" s="19" t="s">
        <v>660</v>
      </c>
    </row>
    <row r="3" spans="1:6">
      <c r="A3" s="21" t="s">
        <v>661</v>
      </c>
    </row>
    <row r="4" spans="1:6">
      <c r="A4" s="21" t="s">
        <v>663</v>
      </c>
    </row>
    <row r="5" spans="1:6">
      <c r="A5" s="21"/>
    </row>
    <row r="6" spans="1:6">
      <c r="A6" s="21"/>
    </row>
    <row r="8" spans="1:6">
      <c r="A8" s="20" t="s">
        <v>679</v>
      </c>
    </row>
    <row r="9" spans="1:6">
      <c r="A9" s="20" t="s">
        <v>654</v>
      </c>
    </row>
    <row r="10" spans="1:6">
      <c r="A10" s="20" t="s">
        <v>659</v>
      </c>
    </row>
    <row r="11" spans="1:6">
      <c r="A11" s="20" t="s">
        <v>658</v>
      </c>
    </row>
    <row r="12" spans="1:6">
      <c r="A12" s="20" t="s">
        <v>662</v>
      </c>
    </row>
    <row r="14" spans="1:6">
      <c r="A14" s="20" t="s">
        <v>655</v>
      </c>
    </row>
    <row r="15" spans="1:6">
      <c r="A15" s="22" t="s">
        <v>653</v>
      </c>
      <c r="B15" s="23" t="s">
        <v>656</v>
      </c>
      <c r="C15" s="23" t="s">
        <v>657</v>
      </c>
      <c r="D15" s="23"/>
      <c r="E15" s="23"/>
    </row>
    <row r="16" spans="1:6">
      <c r="A16" s="24" t="s">
        <v>424</v>
      </c>
      <c r="B16" s="23"/>
      <c r="C16" s="23"/>
      <c r="D16" s="23"/>
      <c r="E16" s="23"/>
    </row>
    <row r="17" spans="1:5">
      <c r="A17" s="24" t="s">
        <v>449</v>
      </c>
      <c r="B17" s="23">
        <v>40021</v>
      </c>
      <c r="C17" s="23">
        <v>40036</v>
      </c>
      <c r="D17" s="23"/>
      <c r="E17" s="23"/>
    </row>
    <row r="18" spans="1:5">
      <c r="A18" s="24" t="s">
        <v>93</v>
      </c>
      <c r="B18" s="23"/>
      <c r="C18" s="23"/>
      <c r="D18" s="23"/>
      <c r="E18" s="23"/>
    </row>
    <row r="19" spans="1:5">
      <c r="A19" s="24" t="s">
        <v>284</v>
      </c>
      <c r="B19" s="23">
        <v>39329</v>
      </c>
      <c r="C19" s="23">
        <v>39340</v>
      </c>
      <c r="D19" s="23"/>
      <c r="E19" s="23"/>
    </row>
    <row r="20" spans="1:5">
      <c r="A20" s="24" t="s">
        <v>70</v>
      </c>
      <c r="B20" s="23"/>
      <c r="C20" s="23"/>
      <c r="D20" s="23"/>
      <c r="E20" s="23"/>
    </row>
    <row r="21" spans="1:5">
      <c r="A21" s="24" t="s">
        <v>283</v>
      </c>
      <c r="B21" s="23">
        <v>39300</v>
      </c>
      <c r="C21" s="23">
        <v>39304</v>
      </c>
      <c r="D21" s="23"/>
      <c r="E21" s="23"/>
    </row>
    <row r="22" spans="1:5">
      <c r="A22" s="24" t="s">
        <v>122</v>
      </c>
      <c r="B22" s="23"/>
      <c r="C22" s="23"/>
      <c r="D22" s="23"/>
      <c r="E22" s="23"/>
    </row>
    <row r="23" spans="1:5">
      <c r="A23" s="24" t="s">
        <v>283</v>
      </c>
      <c r="B23" s="23">
        <v>39636</v>
      </c>
      <c r="C23" s="23">
        <v>39642</v>
      </c>
      <c r="D23" s="23"/>
      <c r="E23" s="23"/>
    </row>
    <row r="24" spans="1:5">
      <c r="A24" s="24" t="s">
        <v>49</v>
      </c>
      <c r="B24" s="23"/>
      <c r="C24" s="23"/>
      <c r="D24" s="23"/>
      <c r="E24" s="23"/>
    </row>
    <row r="25" spans="1:5">
      <c r="A25" s="24" t="s">
        <v>282</v>
      </c>
      <c r="B25" s="23">
        <v>38209</v>
      </c>
      <c r="C25" s="23">
        <v>38221</v>
      </c>
      <c r="D25" s="23"/>
      <c r="E25" s="23"/>
    </row>
    <row r="26" spans="1:5">
      <c r="A26" s="24" t="s">
        <v>152</v>
      </c>
      <c r="B26" s="23"/>
      <c r="C26" s="23"/>
      <c r="D26" s="23"/>
      <c r="E26" s="23"/>
    </row>
    <row r="27" spans="1:5">
      <c r="A27" s="24" t="s">
        <v>282</v>
      </c>
      <c r="B27" s="23">
        <v>40060</v>
      </c>
      <c r="C27" s="23">
        <v>40085</v>
      </c>
      <c r="D27" s="23"/>
      <c r="E27" s="23"/>
    </row>
    <row r="28" spans="1:5">
      <c r="A28" s="24" t="s">
        <v>448</v>
      </c>
      <c r="B28" s="23"/>
      <c r="C28" s="23"/>
      <c r="D28" s="23"/>
      <c r="E28" s="23"/>
    </row>
    <row r="29" spans="1:5">
      <c r="A29" s="24" t="s">
        <v>450</v>
      </c>
      <c r="B29" s="23">
        <v>40039</v>
      </c>
      <c r="C29" s="23">
        <v>40054</v>
      </c>
      <c r="D29" s="23"/>
      <c r="E29" s="23"/>
    </row>
    <row r="30" spans="1:5">
      <c r="A30" s="24" t="s">
        <v>423</v>
      </c>
      <c r="B30" s="23"/>
      <c r="C30" s="23"/>
      <c r="D30" s="23"/>
      <c r="E30" s="23"/>
    </row>
    <row r="31" spans="1:5">
      <c r="A31" s="24" t="s">
        <v>450</v>
      </c>
      <c r="B31" s="23">
        <v>40081</v>
      </c>
      <c r="C31" s="23">
        <v>40096</v>
      </c>
      <c r="D31" s="23"/>
      <c r="E31" s="23"/>
    </row>
    <row r="32" spans="1:5" ht="15.75" thickBot="1"/>
    <row r="33" spans="1:6" ht="15.75" thickTop="1">
      <c r="A33" s="25"/>
      <c r="B33" s="25"/>
      <c r="C33" s="25"/>
      <c r="D33" s="25"/>
      <c r="E33" s="25"/>
      <c r="F33" s="25"/>
    </row>
    <row r="34" spans="1:6">
      <c r="A34" s="34" t="s">
        <v>682</v>
      </c>
      <c r="B34" s="34"/>
      <c r="C34" s="34"/>
      <c r="D34" s="34"/>
      <c r="E34" s="34"/>
      <c r="F34" s="34"/>
    </row>
    <row r="35" spans="1:6">
      <c r="A35" s="34"/>
      <c r="B35" s="34"/>
      <c r="C35" s="34"/>
      <c r="D35" s="34"/>
      <c r="E35" s="34"/>
      <c r="F35" s="34"/>
    </row>
    <row r="36" spans="1:6">
      <c r="A36" s="34"/>
      <c r="B36" s="34"/>
      <c r="C36" s="34"/>
      <c r="D36" s="34"/>
      <c r="E36" s="34"/>
      <c r="F36" s="34"/>
    </row>
    <row r="37" spans="1:6">
      <c r="A37" s="34" t="s">
        <v>675</v>
      </c>
      <c r="B37" s="34"/>
      <c r="C37" s="34"/>
      <c r="D37" s="34"/>
      <c r="E37" s="34"/>
      <c r="F37" s="34"/>
    </row>
    <row r="38" spans="1:6">
      <c r="A38" s="34"/>
      <c r="B38" s="34"/>
      <c r="C38" s="34"/>
      <c r="D38" s="34"/>
      <c r="E38" s="34"/>
      <c r="F38" s="34"/>
    </row>
    <row r="39" spans="1:6">
      <c r="A39" s="34"/>
      <c r="B39" s="34"/>
      <c r="C39" s="34"/>
      <c r="D39" s="34"/>
      <c r="E39" s="34"/>
      <c r="F39" s="34"/>
    </row>
    <row r="40" spans="1:6">
      <c r="A40" s="34"/>
      <c r="B40" s="34"/>
      <c r="C40" s="34"/>
      <c r="D40" s="34"/>
      <c r="E40" s="34"/>
      <c r="F40" s="34"/>
    </row>
    <row r="41" spans="1:6">
      <c r="A41" s="34" t="s">
        <v>677</v>
      </c>
      <c r="B41" s="34"/>
      <c r="C41" s="34"/>
      <c r="D41" s="34"/>
      <c r="E41" s="34"/>
      <c r="F41" s="34"/>
    </row>
    <row r="42" spans="1:6">
      <c r="A42" s="34"/>
      <c r="B42" s="34"/>
      <c r="C42" s="34"/>
      <c r="D42" s="34"/>
      <c r="E42" s="34"/>
      <c r="F42" s="34"/>
    </row>
    <row r="43" spans="1:6">
      <c r="A43" s="34"/>
      <c r="B43" s="34"/>
      <c r="C43" s="34"/>
      <c r="D43" s="34"/>
      <c r="E43" s="34"/>
      <c r="F43" s="34"/>
    </row>
    <row r="44" spans="1:6">
      <c r="A44" s="34" t="s">
        <v>673</v>
      </c>
      <c r="B44" s="34"/>
      <c r="C44" s="34"/>
      <c r="D44" s="34"/>
      <c r="E44" s="34"/>
      <c r="F44" s="34"/>
    </row>
    <row r="45" spans="1:6">
      <c r="A45" s="34"/>
      <c r="B45" s="34"/>
      <c r="C45" s="34"/>
      <c r="D45" s="34"/>
      <c r="E45" s="34"/>
      <c r="F45" s="34"/>
    </row>
    <row r="46" spans="1:6" ht="15.75" thickBot="1"/>
    <row r="47" spans="1:6" ht="15.75" thickTop="1">
      <c r="A47" s="25"/>
      <c r="B47" s="25"/>
      <c r="C47" s="25"/>
      <c r="D47" s="25"/>
      <c r="E47" s="25"/>
      <c r="F47" s="25"/>
    </row>
    <row r="48" spans="1:6">
      <c r="A48" s="34" t="s">
        <v>690</v>
      </c>
      <c r="B48" s="34"/>
      <c r="C48" s="34"/>
      <c r="D48" s="34"/>
      <c r="E48" s="34"/>
      <c r="F48" s="34"/>
    </row>
    <row r="49" spans="1:6">
      <c r="A49" s="34"/>
      <c r="B49" s="34"/>
      <c r="C49" s="34"/>
      <c r="D49" s="34"/>
      <c r="E49" s="34"/>
      <c r="F49" s="34"/>
    </row>
    <row r="50" spans="1:6" ht="15.75" thickBot="1">
      <c r="A50" s="20" t="s">
        <v>691</v>
      </c>
    </row>
    <row r="51" spans="1:6" ht="15.75" thickTop="1">
      <c r="A51" s="25"/>
      <c r="B51" s="25"/>
      <c r="C51" s="25"/>
      <c r="D51" s="25"/>
      <c r="E51" s="25"/>
      <c r="F51" s="25"/>
    </row>
  </sheetData>
  <mergeCells count="6">
    <mergeCell ref="A1:F1"/>
    <mergeCell ref="A48:F49"/>
    <mergeCell ref="A37:F40"/>
    <mergeCell ref="A41:F43"/>
    <mergeCell ref="A44:F45"/>
    <mergeCell ref="A34:F36"/>
  </mergeCell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5"/>
  <sheetViews>
    <sheetView tabSelected="1" topLeftCell="A4" workbookViewId="0">
      <selection activeCell="O4" sqref="O4:S60"/>
    </sheetView>
  </sheetViews>
  <sheetFormatPr defaultRowHeight="15"/>
  <cols>
    <col min="1" max="1" width="28.42578125" bestFit="1" customWidth="1"/>
    <col min="2" max="2" width="5.85546875" customWidth="1"/>
    <col min="3" max="3" width="4.140625" customWidth="1"/>
    <col min="4" max="4" width="4.42578125" customWidth="1"/>
    <col min="5" max="5" width="7.5703125" style="14" customWidth="1"/>
    <col min="6" max="6" width="7.140625" style="14" customWidth="1"/>
    <col min="7" max="7" width="9.140625" customWidth="1"/>
    <col min="8" max="8" width="31.42578125" customWidth="1"/>
    <col min="9" max="9" width="31.28515625" customWidth="1"/>
  </cols>
  <sheetData>
    <row r="1" spans="1:19" s="2" customFormat="1">
      <c r="A1" s="2" t="s">
        <v>689</v>
      </c>
      <c r="E1" s="14"/>
      <c r="F1" s="14"/>
    </row>
    <row r="2" spans="1:19">
      <c r="A2" t="s">
        <v>688</v>
      </c>
    </row>
    <row r="4" spans="1:19">
      <c r="A4" s="1" t="s">
        <v>653</v>
      </c>
      <c r="B4" s="2" t="s">
        <v>683</v>
      </c>
      <c r="C4" s="2" t="s">
        <v>684</v>
      </c>
      <c r="D4" s="2" t="s">
        <v>685</v>
      </c>
      <c r="E4" s="14" t="s">
        <v>686</v>
      </c>
      <c r="F4" s="14" t="s">
        <v>687</v>
      </c>
      <c r="J4" t="s">
        <v>686</v>
      </c>
      <c r="K4" t="s">
        <v>684</v>
      </c>
      <c r="L4" t="s">
        <v>685</v>
      </c>
      <c r="O4" s="35" t="s">
        <v>289</v>
      </c>
      <c r="P4" s="35"/>
      <c r="Q4" s="36" t="s">
        <v>686</v>
      </c>
      <c r="R4" s="36" t="s">
        <v>684</v>
      </c>
      <c r="S4" s="35" t="s">
        <v>685</v>
      </c>
    </row>
    <row r="5" spans="1:19">
      <c r="A5" s="30" t="s">
        <v>32</v>
      </c>
      <c r="B5" s="7">
        <v>55</v>
      </c>
      <c r="C5" s="7">
        <v>37</v>
      </c>
      <c r="D5" s="7">
        <v>200</v>
      </c>
      <c r="E5" s="14">
        <v>97.472727272727269</v>
      </c>
      <c r="F5" s="14">
        <v>53.54847390205493</v>
      </c>
      <c r="H5" s="37" t="s">
        <v>32</v>
      </c>
      <c r="I5" s="37" t="s">
        <v>692</v>
      </c>
      <c r="J5">
        <v>97.472727272727269</v>
      </c>
      <c r="K5">
        <v>37</v>
      </c>
      <c r="L5">
        <v>200</v>
      </c>
      <c r="O5" s="35" t="s">
        <v>695</v>
      </c>
      <c r="P5" s="35">
        <v>50</v>
      </c>
      <c r="Q5" s="36">
        <v>72.916666666666671</v>
      </c>
      <c r="R5" s="36">
        <v>47</v>
      </c>
      <c r="S5" s="36">
        <v>126</v>
      </c>
    </row>
    <row r="6" spans="1:19">
      <c r="A6" s="30" t="s">
        <v>493</v>
      </c>
      <c r="B6" s="7">
        <v>1</v>
      </c>
      <c r="C6" s="7">
        <v>0</v>
      </c>
      <c r="D6" s="7">
        <v>0</v>
      </c>
      <c r="E6" s="14" t="e">
        <v>#DIV/0!</v>
      </c>
      <c r="F6" s="14" t="e">
        <v>#DIV/0!</v>
      </c>
      <c r="H6" s="37"/>
      <c r="I6" s="37"/>
      <c r="J6" t="e">
        <v>#DIV/0!</v>
      </c>
      <c r="K6">
        <v>0</v>
      </c>
      <c r="L6">
        <v>0</v>
      </c>
      <c r="O6" s="35" t="s">
        <v>699</v>
      </c>
      <c r="P6" s="35">
        <v>2</v>
      </c>
      <c r="Q6" s="36">
        <v>196.5</v>
      </c>
      <c r="R6" s="36">
        <v>152</v>
      </c>
      <c r="S6" s="36">
        <v>241</v>
      </c>
    </row>
    <row r="7" spans="1:19">
      <c r="A7" s="30" t="s">
        <v>27</v>
      </c>
      <c r="B7" s="7">
        <v>949</v>
      </c>
      <c r="C7" s="7">
        <v>43</v>
      </c>
      <c r="D7" s="7">
        <v>208</v>
      </c>
      <c r="E7" s="14">
        <v>104.49499443826474</v>
      </c>
      <c r="F7" s="14">
        <v>21.679039774914624</v>
      </c>
      <c r="H7" s="37" t="s">
        <v>27</v>
      </c>
      <c r="I7" s="37" t="s">
        <v>693</v>
      </c>
      <c r="J7">
        <v>104.49499443826474</v>
      </c>
      <c r="K7">
        <v>43</v>
      </c>
      <c r="L7">
        <v>208</v>
      </c>
      <c r="O7" s="35" t="s">
        <v>696</v>
      </c>
      <c r="P7" s="35">
        <v>239</v>
      </c>
      <c r="Q7" s="36">
        <v>55.527777777777779</v>
      </c>
      <c r="R7" s="36">
        <v>32</v>
      </c>
      <c r="S7" s="36">
        <v>89</v>
      </c>
    </row>
    <row r="8" spans="1:19">
      <c r="A8" s="30" t="s">
        <v>13</v>
      </c>
      <c r="B8" s="7">
        <v>330</v>
      </c>
      <c r="C8" s="7">
        <v>21</v>
      </c>
      <c r="D8" s="7">
        <v>113</v>
      </c>
      <c r="E8" s="14">
        <v>57.08</v>
      </c>
      <c r="F8" s="14">
        <v>15.688511169516666</v>
      </c>
      <c r="H8" s="37" t="s">
        <v>13</v>
      </c>
      <c r="I8" s="37" t="s">
        <v>694</v>
      </c>
      <c r="J8">
        <v>57.08</v>
      </c>
      <c r="K8">
        <v>21</v>
      </c>
      <c r="L8">
        <v>113</v>
      </c>
      <c r="O8" s="35" t="s">
        <v>697</v>
      </c>
      <c r="P8" s="35">
        <v>1298</v>
      </c>
      <c r="Q8" s="36">
        <v>76.933222036727884</v>
      </c>
      <c r="R8" s="36">
        <v>24</v>
      </c>
      <c r="S8" s="36">
        <v>260</v>
      </c>
    </row>
    <row r="9" spans="1:19">
      <c r="A9" s="30" t="s">
        <v>34</v>
      </c>
      <c r="B9" s="7">
        <v>50</v>
      </c>
      <c r="C9" s="7">
        <v>47</v>
      </c>
      <c r="D9" s="7">
        <v>126</v>
      </c>
      <c r="E9" s="14">
        <v>72.916666666666671</v>
      </c>
      <c r="F9" s="14">
        <v>18.698996825217748</v>
      </c>
      <c r="H9" s="37" t="s">
        <v>34</v>
      </c>
      <c r="I9" s="37" t="s">
        <v>695</v>
      </c>
      <c r="J9">
        <v>72.916666666666671</v>
      </c>
      <c r="K9">
        <v>47</v>
      </c>
      <c r="L9">
        <v>126</v>
      </c>
      <c r="O9" s="35" t="s">
        <v>731</v>
      </c>
      <c r="P9" s="35">
        <v>97</v>
      </c>
      <c r="Q9" s="36">
        <v>93.24742268041237</v>
      </c>
      <c r="R9" s="35">
        <v>36</v>
      </c>
      <c r="S9" s="35">
        <v>189</v>
      </c>
    </row>
    <row r="10" spans="1:19">
      <c r="A10" s="30" t="s">
        <v>46</v>
      </c>
      <c r="B10" s="7">
        <v>239</v>
      </c>
      <c r="C10" s="7">
        <v>32</v>
      </c>
      <c r="D10" s="7">
        <v>89</v>
      </c>
      <c r="E10" s="14">
        <v>55.527777777777779</v>
      </c>
      <c r="F10" s="14">
        <v>10.332570614511964</v>
      </c>
      <c r="H10" s="37" t="s">
        <v>46</v>
      </c>
      <c r="I10" s="37" t="s">
        <v>696</v>
      </c>
      <c r="J10">
        <v>55.527777777777779</v>
      </c>
      <c r="K10">
        <v>32</v>
      </c>
      <c r="L10">
        <v>89</v>
      </c>
      <c r="O10" s="35" t="s">
        <v>705</v>
      </c>
      <c r="P10" s="35">
        <v>1378</v>
      </c>
      <c r="Q10" s="36">
        <v>61.875924404272801</v>
      </c>
      <c r="R10" s="36">
        <v>12</v>
      </c>
      <c r="S10" s="36">
        <v>197</v>
      </c>
    </row>
    <row r="11" spans="1:19">
      <c r="A11" s="30" t="s">
        <v>5</v>
      </c>
      <c r="B11" s="7">
        <v>1298</v>
      </c>
      <c r="C11" s="7">
        <v>24</v>
      </c>
      <c r="D11" s="7">
        <v>260</v>
      </c>
      <c r="E11" s="14">
        <v>76.933222036727884</v>
      </c>
      <c r="F11" s="14">
        <v>32.722047293583124</v>
      </c>
      <c r="H11" s="37" t="s">
        <v>5</v>
      </c>
      <c r="I11" s="37" t="s">
        <v>697</v>
      </c>
      <c r="J11">
        <v>76.933222036727884</v>
      </c>
      <c r="K11">
        <v>24</v>
      </c>
      <c r="L11">
        <v>260</v>
      </c>
      <c r="O11" s="35" t="s">
        <v>728</v>
      </c>
      <c r="P11" s="35">
        <v>2</v>
      </c>
      <c r="Q11" s="36">
        <v>195</v>
      </c>
      <c r="R11" s="35">
        <v>160</v>
      </c>
      <c r="S11" s="35">
        <v>230</v>
      </c>
    </row>
    <row r="12" spans="1:19">
      <c r="A12" s="30" t="s">
        <v>6</v>
      </c>
      <c r="B12" s="7">
        <v>255</v>
      </c>
      <c r="C12" s="7">
        <v>34</v>
      </c>
      <c r="D12" s="7">
        <v>286</v>
      </c>
      <c r="E12" s="14">
        <v>102.18725099601593</v>
      </c>
      <c r="F12" s="14">
        <v>37.682791786341262</v>
      </c>
      <c r="H12" s="37" t="s">
        <v>6</v>
      </c>
      <c r="I12" s="37" t="s">
        <v>698</v>
      </c>
      <c r="J12">
        <v>102.18725099601593</v>
      </c>
      <c r="K12">
        <v>34</v>
      </c>
      <c r="L12">
        <v>286</v>
      </c>
      <c r="O12" s="35" t="s">
        <v>707</v>
      </c>
      <c r="P12" s="35">
        <v>1167</v>
      </c>
      <c r="Q12" s="36">
        <v>68.208371246587802</v>
      </c>
      <c r="R12" s="36">
        <v>29</v>
      </c>
      <c r="S12" s="36">
        <v>240</v>
      </c>
    </row>
    <row r="13" spans="1:19">
      <c r="A13" s="30" t="s">
        <v>17</v>
      </c>
      <c r="B13" s="7">
        <v>2</v>
      </c>
      <c r="C13" s="7">
        <v>152</v>
      </c>
      <c r="D13" s="7">
        <v>241</v>
      </c>
      <c r="E13" s="14">
        <v>196.5</v>
      </c>
      <c r="F13" s="14">
        <v>62.932503525602726</v>
      </c>
      <c r="H13" s="37" t="s">
        <v>17</v>
      </c>
      <c r="I13" s="37" t="s">
        <v>699</v>
      </c>
      <c r="J13">
        <v>196.5</v>
      </c>
      <c r="K13">
        <v>152</v>
      </c>
      <c r="L13">
        <v>241</v>
      </c>
      <c r="O13" s="35" t="s">
        <v>711</v>
      </c>
      <c r="P13" s="35">
        <v>1</v>
      </c>
      <c r="Q13" s="36">
        <v>27</v>
      </c>
      <c r="R13" s="36">
        <v>27</v>
      </c>
      <c r="S13" s="36">
        <v>27</v>
      </c>
    </row>
    <row r="14" spans="1:19">
      <c r="A14" s="30" t="s">
        <v>31</v>
      </c>
      <c r="B14" s="7">
        <v>59</v>
      </c>
      <c r="C14" s="7">
        <v>48</v>
      </c>
      <c r="D14" s="7">
        <v>170</v>
      </c>
      <c r="E14" s="14">
        <v>102.63829787234043</v>
      </c>
      <c r="F14" s="14">
        <v>25.757586921066572</v>
      </c>
      <c r="H14" s="37" t="s">
        <v>31</v>
      </c>
      <c r="I14" s="37" t="s">
        <v>700</v>
      </c>
      <c r="J14">
        <v>102.63829787234043</v>
      </c>
      <c r="K14">
        <v>48</v>
      </c>
      <c r="L14">
        <v>170</v>
      </c>
      <c r="O14" s="35" t="s">
        <v>706</v>
      </c>
      <c r="P14" s="35">
        <v>16</v>
      </c>
      <c r="Q14" s="36">
        <v>57.6875</v>
      </c>
      <c r="R14" s="36">
        <v>46</v>
      </c>
      <c r="S14" s="36">
        <v>71</v>
      </c>
    </row>
    <row r="15" spans="1:19">
      <c r="A15" s="30" t="s">
        <v>575</v>
      </c>
      <c r="B15" s="7">
        <v>1</v>
      </c>
      <c r="C15" s="7">
        <v>111</v>
      </c>
      <c r="D15" s="7">
        <v>111</v>
      </c>
      <c r="E15" s="14">
        <v>111</v>
      </c>
      <c r="F15" s="14" t="e">
        <v>#DIV/0!</v>
      </c>
      <c r="H15" s="37"/>
      <c r="I15" s="37"/>
      <c r="J15">
        <v>111</v>
      </c>
      <c r="K15">
        <v>111</v>
      </c>
      <c r="L15">
        <v>111</v>
      </c>
      <c r="O15" s="35" t="s">
        <v>722</v>
      </c>
      <c r="P15" s="35">
        <v>187</v>
      </c>
      <c r="Q15" s="36">
        <v>73.350267379679138</v>
      </c>
      <c r="R15" s="36">
        <v>30</v>
      </c>
      <c r="S15" s="36">
        <v>200</v>
      </c>
    </row>
    <row r="16" spans="1:19">
      <c r="A16" s="30" t="s">
        <v>292</v>
      </c>
      <c r="B16" s="7">
        <v>12</v>
      </c>
      <c r="C16" s="7">
        <v>72</v>
      </c>
      <c r="D16" s="7">
        <v>158</v>
      </c>
      <c r="E16" s="14">
        <v>119.41666666666667</v>
      </c>
      <c r="F16" s="14">
        <v>27.707755177381227</v>
      </c>
      <c r="H16" s="37" t="s">
        <v>292</v>
      </c>
      <c r="I16" s="37" t="s">
        <v>701</v>
      </c>
      <c r="J16">
        <v>119.41666666666667</v>
      </c>
      <c r="K16">
        <v>72</v>
      </c>
      <c r="L16">
        <v>158</v>
      </c>
      <c r="O16" s="35" t="s">
        <v>712</v>
      </c>
      <c r="P16" s="35">
        <v>17</v>
      </c>
      <c r="Q16" s="36">
        <v>106.14285714285714</v>
      </c>
      <c r="R16" s="36">
        <v>69</v>
      </c>
      <c r="S16" s="36">
        <v>155</v>
      </c>
    </row>
    <row r="17" spans="1:19">
      <c r="A17" s="30" t="s">
        <v>41</v>
      </c>
      <c r="B17" s="7">
        <v>1</v>
      </c>
      <c r="C17" s="7">
        <v>176</v>
      </c>
      <c r="D17" s="7">
        <v>176</v>
      </c>
      <c r="E17" s="14">
        <v>176</v>
      </c>
      <c r="F17" s="14" t="e">
        <v>#DIV/0!</v>
      </c>
      <c r="H17" s="37" t="s">
        <v>41</v>
      </c>
      <c r="I17" s="37" t="s">
        <v>702</v>
      </c>
      <c r="J17">
        <v>176</v>
      </c>
      <c r="K17">
        <v>176</v>
      </c>
      <c r="L17">
        <v>176</v>
      </c>
      <c r="O17" s="35" t="s">
        <v>726</v>
      </c>
      <c r="P17" s="35">
        <v>23</v>
      </c>
      <c r="Q17" s="36">
        <v>61.68181818181818</v>
      </c>
      <c r="R17" s="35">
        <v>27</v>
      </c>
      <c r="S17" s="35">
        <v>109</v>
      </c>
    </row>
    <row r="18" spans="1:19">
      <c r="A18" s="30" t="s">
        <v>577</v>
      </c>
      <c r="B18" s="7">
        <v>23</v>
      </c>
      <c r="C18" s="7">
        <v>25</v>
      </c>
      <c r="D18" s="7">
        <v>47</v>
      </c>
      <c r="E18" s="14">
        <v>36.695652173913047</v>
      </c>
      <c r="F18" s="14">
        <v>5.5957352478853846</v>
      </c>
      <c r="H18" s="37"/>
      <c r="I18" s="37"/>
      <c r="J18">
        <v>36.695652173913047</v>
      </c>
      <c r="K18">
        <v>25</v>
      </c>
      <c r="L18">
        <v>47</v>
      </c>
      <c r="O18" s="35" t="s">
        <v>704</v>
      </c>
      <c r="P18" s="35">
        <v>49</v>
      </c>
      <c r="Q18" s="36">
        <v>103.04878048780488</v>
      </c>
      <c r="R18" s="36">
        <v>46</v>
      </c>
      <c r="S18" s="36">
        <v>256</v>
      </c>
    </row>
    <row r="19" spans="1:19">
      <c r="A19" s="30" t="s">
        <v>44</v>
      </c>
      <c r="B19" s="7">
        <v>202</v>
      </c>
      <c r="C19" s="7">
        <v>33</v>
      </c>
      <c r="D19" s="7">
        <v>176</v>
      </c>
      <c r="E19" s="14">
        <v>92.903614457831324</v>
      </c>
      <c r="F19" s="14">
        <v>25.253437549542394</v>
      </c>
      <c r="H19" s="37" t="s">
        <v>44</v>
      </c>
      <c r="I19" s="37" t="s">
        <v>703</v>
      </c>
      <c r="J19">
        <v>92.903614457831324</v>
      </c>
      <c r="K19">
        <v>33</v>
      </c>
      <c r="L19">
        <v>176</v>
      </c>
      <c r="N19" t="s">
        <v>734</v>
      </c>
      <c r="O19" s="35" t="s">
        <v>709</v>
      </c>
      <c r="P19" s="35">
        <v>4</v>
      </c>
      <c r="Q19" s="36">
        <v>66</v>
      </c>
      <c r="R19" s="36">
        <v>22</v>
      </c>
      <c r="S19" s="36">
        <v>103</v>
      </c>
    </row>
    <row r="20" spans="1:19">
      <c r="A20" s="30" t="s">
        <v>589</v>
      </c>
      <c r="B20" s="7">
        <v>1</v>
      </c>
      <c r="C20" s="7">
        <v>92</v>
      </c>
      <c r="D20" s="7">
        <v>92</v>
      </c>
      <c r="E20" s="14">
        <v>92</v>
      </c>
      <c r="F20" s="14" t="e">
        <v>#DIV/0!</v>
      </c>
      <c r="H20" s="37" t="s">
        <v>669</v>
      </c>
      <c r="I20" s="37" t="s">
        <v>669</v>
      </c>
      <c r="J20">
        <v>92</v>
      </c>
      <c r="K20">
        <v>92</v>
      </c>
      <c r="L20">
        <v>92</v>
      </c>
      <c r="O20" s="35" t="s">
        <v>700</v>
      </c>
      <c r="P20" s="35">
        <v>59</v>
      </c>
      <c r="Q20" s="36">
        <v>102.63829787234043</v>
      </c>
      <c r="R20" s="36">
        <v>48</v>
      </c>
      <c r="S20" s="36">
        <v>170</v>
      </c>
    </row>
    <row r="21" spans="1:19">
      <c r="A21" s="30" t="s">
        <v>19</v>
      </c>
      <c r="B21" s="7">
        <v>49</v>
      </c>
      <c r="C21" s="7">
        <v>46</v>
      </c>
      <c r="D21" s="7">
        <v>256</v>
      </c>
      <c r="E21" s="14">
        <v>103.04878048780488</v>
      </c>
      <c r="F21" s="14">
        <v>31.942097003415576</v>
      </c>
      <c r="H21" s="37" t="s">
        <v>19</v>
      </c>
      <c r="I21" s="37" t="s">
        <v>704</v>
      </c>
      <c r="J21">
        <v>103.04878048780488</v>
      </c>
      <c r="K21">
        <v>46</v>
      </c>
      <c r="L21">
        <v>256</v>
      </c>
      <c r="O21" s="35" t="s">
        <v>716</v>
      </c>
      <c r="P21" s="35">
        <v>1</v>
      </c>
      <c r="Q21" s="36">
        <v>59</v>
      </c>
      <c r="R21" s="36">
        <v>59</v>
      </c>
      <c r="S21" s="36">
        <v>59</v>
      </c>
    </row>
    <row r="22" spans="1:19">
      <c r="A22" s="30" t="s">
        <v>7</v>
      </c>
      <c r="B22" s="7">
        <v>1378</v>
      </c>
      <c r="C22" s="7">
        <v>12</v>
      </c>
      <c r="D22" s="7">
        <v>197</v>
      </c>
      <c r="E22" s="14">
        <v>61.875924404272801</v>
      </c>
      <c r="F22" s="14">
        <v>24.229411101453291</v>
      </c>
      <c r="H22" s="37" t="s">
        <v>7</v>
      </c>
      <c r="I22" s="37" t="s">
        <v>705</v>
      </c>
      <c r="J22">
        <v>61.875924404272801</v>
      </c>
      <c r="K22">
        <v>12</v>
      </c>
      <c r="L22">
        <v>197</v>
      </c>
      <c r="O22" s="35" t="s">
        <v>730</v>
      </c>
      <c r="P22" s="35">
        <v>4</v>
      </c>
      <c r="Q22" s="36">
        <v>73</v>
      </c>
      <c r="R22" s="35">
        <v>69</v>
      </c>
      <c r="S22" s="35">
        <v>77</v>
      </c>
    </row>
    <row r="23" spans="1:19">
      <c r="A23" s="30" t="s">
        <v>30</v>
      </c>
      <c r="B23" s="7">
        <v>16</v>
      </c>
      <c r="C23" s="7">
        <v>46</v>
      </c>
      <c r="D23" s="7">
        <v>71</v>
      </c>
      <c r="E23" s="14">
        <v>57.6875</v>
      </c>
      <c r="F23" s="14">
        <v>8.1052966221683302</v>
      </c>
      <c r="H23" s="37" t="s">
        <v>30</v>
      </c>
      <c r="I23" s="37" t="s">
        <v>706</v>
      </c>
      <c r="J23">
        <v>57.6875</v>
      </c>
      <c r="K23">
        <v>46</v>
      </c>
      <c r="L23">
        <v>71</v>
      </c>
      <c r="O23" s="35" t="s">
        <v>669</v>
      </c>
      <c r="P23" s="35">
        <v>1</v>
      </c>
      <c r="Q23" s="36">
        <v>92</v>
      </c>
      <c r="R23" s="36">
        <v>92</v>
      </c>
      <c r="S23" s="36">
        <v>92</v>
      </c>
    </row>
    <row r="24" spans="1:19">
      <c r="A24" s="30" t="s">
        <v>20</v>
      </c>
      <c r="B24" s="7">
        <v>1167</v>
      </c>
      <c r="C24" s="7">
        <v>29</v>
      </c>
      <c r="D24" s="7">
        <v>240</v>
      </c>
      <c r="E24" s="14">
        <v>68.208371246587802</v>
      </c>
      <c r="F24" s="14">
        <v>34.384879378273347</v>
      </c>
      <c r="H24" s="37" t="s">
        <v>20</v>
      </c>
      <c r="I24" s="37" t="s">
        <v>707</v>
      </c>
      <c r="J24">
        <v>68.208371246587802</v>
      </c>
      <c r="K24">
        <v>29</v>
      </c>
      <c r="L24">
        <v>240</v>
      </c>
      <c r="O24" s="35" t="s">
        <v>732</v>
      </c>
      <c r="P24" s="35">
        <v>3</v>
      </c>
      <c r="Q24" s="36">
        <v>96.666666666666671</v>
      </c>
      <c r="R24" s="35">
        <v>90</v>
      </c>
      <c r="S24" s="35">
        <v>103</v>
      </c>
    </row>
    <row r="25" spans="1:19">
      <c r="A25" s="30" t="s">
        <v>35</v>
      </c>
      <c r="B25" s="7">
        <v>2</v>
      </c>
      <c r="C25" s="7">
        <v>41</v>
      </c>
      <c r="D25" s="7">
        <v>50</v>
      </c>
      <c r="E25" s="14">
        <v>45.5</v>
      </c>
      <c r="F25" s="14">
        <v>6.3639610306789276</v>
      </c>
      <c r="H25" s="37" t="s">
        <v>35</v>
      </c>
      <c r="I25" s="37" t="s">
        <v>708</v>
      </c>
      <c r="J25">
        <v>45.5</v>
      </c>
      <c r="K25">
        <v>41</v>
      </c>
      <c r="L25">
        <v>50</v>
      </c>
      <c r="O25" s="35" t="s">
        <v>703</v>
      </c>
      <c r="P25" s="35">
        <v>202</v>
      </c>
      <c r="Q25" s="36">
        <v>92.903614457831324</v>
      </c>
      <c r="R25" s="36">
        <v>33</v>
      </c>
      <c r="S25" s="36">
        <v>176</v>
      </c>
    </row>
    <row r="26" spans="1:19">
      <c r="A26" s="30" t="s">
        <v>82</v>
      </c>
      <c r="B26" s="7">
        <v>4</v>
      </c>
      <c r="C26" s="7">
        <v>22</v>
      </c>
      <c r="D26" s="7">
        <v>103</v>
      </c>
      <c r="E26" s="14">
        <v>66</v>
      </c>
      <c r="F26" s="14">
        <v>42.0872110424691</v>
      </c>
      <c r="H26" s="37" t="s">
        <v>82</v>
      </c>
      <c r="I26" s="37" t="s">
        <v>709</v>
      </c>
      <c r="J26">
        <v>66</v>
      </c>
      <c r="K26">
        <v>22</v>
      </c>
      <c r="L26">
        <v>103</v>
      </c>
      <c r="O26" s="35" t="s">
        <v>694</v>
      </c>
      <c r="P26" s="35">
        <v>330</v>
      </c>
      <c r="Q26" s="36">
        <v>57.08</v>
      </c>
      <c r="R26" s="36">
        <v>21</v>
      </c>
      <c r="S26" s="36">
        <v>113</v>
      </c>
    </row>
    <row r="27" spans="1:19">
      <c r="A27" s="30" t="s">
        <v>476</v>
      </c>
      <c r="B27" s="7">
        <v>1</v>
      </c>
      <c r="C27" s="7">
        <v>49</v>
      </c>
      <c r="D27" s="7">
        <v>49</v>
      </c>
      <c r="E27" s="14">
        <v>49</v>
      </c>
      <c r="F27" s="14" t="e">
        <v>#DIV/0!</v>
      </c>
      <c r="H27" s="37" t="s">
        <v>670</v>
      </c>
      <c r="I27" s="37" t="s">
        <v>670</v>
      </c>
      <c r="J27">
        <v>49</v>
      </c>
      <c r="K27">
        <v>49</v>
      </c>
      <c r="L27">
        <v>49</v>
      </c>
      <c r="O27" s="35" t="s">
        <v>670</v>
      </c>
      <c r="P27" s="35">
        <v>1</v>
      </c>
      <c r="Q27" s="36">
        <v>49</v>
      </c>
      <c r="R27" s="36">
        <v>49</v>
      </c>
      <c r="S27" s="36">
        <v>49</v>
      </c>
    </row>
    <row r="28" spans="1:19">
      <c r="A28" s="30" t="s">
        <v>21</v>
      </c>
      <c r="B28" s="7">
        <v>28</v>
      </c>
      <c r="C28" s="7">
        <v>34</v>
      </c>
      <c r="D28" s="7">
        <v>111</v>
      </c>
      <c r="E28" s="14">
        <v>66.888888888888886</v>
      </c>
      <c r="F28" s="14">
        <v>17.772782417837536</v>
      </c>
      <c r="H28" s="37" t="s">
        <v>21</v>
      </c>
      <c r="I28" s="37" t="s">
        <v>710</v>
      </c>
      <c r="J28">
        <v>66.888888888888886</v>
      </c>
      <c r="K28">
        <v>34</v>
      </c>
      <c r="L28">
        <v>111</v>
      </c>
      <c r="O28" s="35" t="s">
        <v>718</v>
      </c>
      <c r="P28" s="35">
        <v>35</v>
      </c>
      <c r="Q28" s="36">
        <v>76.78125</v>
      </c>
      <c r="R28" s="36">
        <v>33</v>
      </c>
      <c r="S28" s="36">
        <v>129</v>
      </c>
    </row>
    <row r="29" spans="1:19">
      <c r="A29" s="30" t="s">
        <v>112</v>
      </c>
      <c r="B29" s="7">
        <v>1</v>
      </c>
      <c r="C29" s="7">
        <v>27</v>
      </c>
      <c r="D29" s="7">
        <v>27</v>
      </c>
      <c r="E29" s="14">
        <v>27</v>
      </c>
      <c r="F29" s="14" t="e">
        <v>#DIV/0!</v>
      </c>
      <c r="H29" s="37" t="s">
        <v>112</v>
      </c>
      <c r="I29" s="37" t="s">
        <v>711</v>
      </c>
      <c r="J29">
        <v>27</v>
      </c>
      <c r="K29">
        <v>27</v>
      </c>
      <c r="L29">
        <v>27</v>
      </c>
      <c r="O29" s="35" t="s">
        <v>332</v>
      </c>
      <c r="P29" s="35">
        <v>8</v>
      </c>
      <c r="Q29" s="36">
        <v>94.375</v>
      </c>
      <c r="R29" s="36">
        <v>62</v>
      </c>
      <c r="S29" s="36">
        <v>184</v>
      </c>
    </row>
    <row r="30" spans="1:19">
      <c r="A30" s="30" t="s">
        <v>618</v>
      </c>
      <c r="B30" s="7">
        <v>3</v>
      </c>
      <c r="C30" s="7">
        <v>70</v>
      </c>
      <c r="D30" s="7">
        <v>104</v>
      </c>
      <c r="E30" s="14">
        <v>91.666666666666671</v>
      </c>
      <c r="F30" s="14">
        <v>18.823743871327348</v>
      </c>
      <c r="H30" s="37"/>
      <c r="I30" s="37"/>
      <c r="J30">
        <v>91.666666666666671</v>
      </c>
      <c r="K30">
        <v>70</v>
      </c>
      <c r="L30">
        <v>104</v>
      </c>
      <c r="O30" s="35" t="s">
        <v>671</v>
      </c>
      <c r="P30" s="35">
        <v>36</v>
      </c>
      <c r="Q30" s="36">
        <v>53.083333333333336</v>
      </c>
      <c r="R30" s="36">
        <v>20</v>
      </c>
      <c r="S30" s="36">
        <v>241</v>
      </c>
    </row>
    <row r="31" spans="1:19">
      <c r="A31" s="30" t="s">
        <v>42</v>
      </c>
      <c r="B31" s="7">
        <v>17</v>
      </c>
      <c r="C31" s="7">
        <v>69</v>
      </c>
      <c r="D31" s="7">
        <v>155</v>
      </c>
      <c r="E31" s="14">
        <v>106.14285714285714</v>
      </c>
      <c r="F31" s="14">
        <v>31.329163466592654</v>
      </c>
      <c r="H31" s="37" t="s">
        <v>42</v>
      </c>
      <c r="I31" s="37" t="s">
        <v>712</v>
      </c>
      <c r="J31">
        <v>106.14285714285714</v>
      </c>
      <c r="K31">
        <v>69</v>
      </c>
      <c r="L31">
        <v>155</v>
      </c>
      <c r="O31" s="35" t="s">
        <v>714</v>
      </c>
      <c r="P31" s="35">
        <v>3</v>
      </c>
      <c r="Q31" s="36">
        <v>79.666666666666671</v>
      </c>
      <c r="R31" s="36">
        <v>33</v>
      </c>
      <c r="S31" s="36">
        <v>170</v>
      </c>
    </row>
    <row r="32" spans="1:19">
      <c r="A32" s="30" t="s">
        <v>8</v>
      </c>
      <c r="B32" s="7">
        <v>49</v>
      </c>
      <c r="C32" s="7">
        <v>22</v>
      </c>
      <c r="D32" s="7">
        <v>385</v>
      </c>
      <c r="E32" s="14">
        <v>90.469387755102048</v>
      </c>
      <c r="F32" s="14">
        <v>72.130120280647532</v>
      </c>
      <c r="H32" s="37" t="s">
        <v>8</v>
      </c>
      <c r="I32" s="37" t="s">
        <v>713</v>
      </c>
      <c r="J32">
        <v>90.469387755102048</v>
      </c>
      <c r="K32">
        <v>22</v>
      </c>
      <c r="L32">
        <v>385</v>
      </c>
      <c r="O32" s="35" t="s">
        <v>666</v>
      </c>
      <c r="P32" s="35">
        <v>5</v>
      </c>
      <c r="Q32" s="36">
        <v>96.8</v>
      </c>
      <c r="R32" s="36">
        <v>37</v>
      </c>
      <c r="S32" s="36">
        <v>120</v>
      </c>
    </row>
    <row r="33" spans="1:19">
      <c r="A33" s="30" t="s">
        <v>38</v>
      </c>
      <c r="B33" s="7">
        <v>3</v>
      </c>
      <c r="C33" s="7">
        <v>33</v>
      </c>
      <c r="D33" s="7">
        <v>170</v>
      </c>
      <c r="E33" s="14">
        <v>79.666666666666671</v>
      </c>
      <c r="F33" s="14">
        <v>78.245340649353267</v>
      </c>
      <c r="H33" s="37" t="s">
        <v>38</v>
      </c>
      <c r="I33" s="37" t="s">
        <v>714</v>
      </c>
      <c r="J33">
        <v>79.666666666666671</v>
      </c>
      <c r="K33">
        <v>33</v>
      </c>
      <c r="L33">
        <v>170</v>
      </c>
      <c r="O33" s="35" t="s">
        <v>723</v>
      </c>
      <c r="P33" s="35">
        <v>84</v>
      </c>
      <c r="Q33" s="36">
        <v>87.36363636363636</v>
      </c>
      <c r="R33" s="36">
        <v>27</v>
      </c>
      <c r="S33" s="36">
        <v>195</v>
      </c>
    </row>
    <row r="34" spans="1:19">
      <c r="A34" s="30" t="s">
        <v>45</v>
      </c>
      <c r="B34" s="7">
        <v>4</v>
      </c>
      <c r="C34" s="7">
        <v>81</v>
      </c>
      <c r="D34" s="7">
        <v>112</v>
      </c>
      <c r="E34" s="14">
        <v>96.75</v>
      </c>
      <c r="F34" s="14">
        <v>12.685293322058685</v>
      </c>
      <c r="H34" s="37" t="s">
        <v>45</v>
      </c>
      <c r="I34" s="37" t="s">
        <v>715</v>
      </c>
      <c r="J34">
        <v>96.75</v>
      </c>
      <c r="K34">
        <v>81</v>
      </c>
      <c r="L34">
        <v>112</v>
      </c>
      <c r="O34" s="35" t="s">
        <v>702</v>
      </c>
      <c r="P34" s="35">
        <v>1</v>
      </c>
      <c r="Q34" s="36">
        <v>176</v>
      </c>
      <c r="R34" s="36">
        <v>176</v>
      </c>
      <c r="S34" s="36">
        <v>176</v>
      </c>
    </row>
    <row r="35" spans="1:19">
      <c r="A35" s="30" t="s">
        <v>332</v>
      </c>
      <c r="B35" s="7">
        <v>8</v>
      </c>
      <c r="C35" s="7">
        <v>62</v>
      </c>
      <c r="D35" s="7">
        <v>184</v>
      </c>
      <c r="E35" s="14">
        <v>94.375</v>
      </c>
      <c r="F35" s="14">
        <v>42.784968989454363</v>
      </c>
      <c r="H35" s="37" t="s">
        <v>332</v>
      </c>
      <c r="I35" s="37" t="s">
        <v>332</v>
      </c>
      <c r="J35">
        <v>94.375</v>
      </c>
      <c r="K35">
        <v>62</v>
      </c>
      <c r="L35">
        <v>184</v>
      </c>
      <c r="O35" s="35" t="s">
        <v>708</v>
      </c>
      <c r="P35" s="35">
        <v>2</v>
      </c>
      <c r="Q35" s="36">
        <v>45.5</v>
      </c>
      <c r="R35" s="36">
        <v>41</v>
      </c>
      <c r="S35" s="36">
        <v>50</v>
      </c>
    </row>
    <row r="36" spans="1:19">
      <c r="A36" s="30" t="s">
        <v>477</v>
      </c>
      <c r="B36" s="7">
        <v>1</v>
      </c>
      <c r="C36" s="7">
        <v>69</v>
      </c>
      <c r="D36" s="7">
        <v>69</v>
      </c>
      <c r="E36" s="14">
        <v>69</v>
      </c>
      <c r="F36" s="14" t="e">
        <v>#DIV/0!</v>
      </c>
      <c r="H36" s="37"/>
      <c r="I36" s="37"/>
      <c r="J36">
        <v>69</v>
      </c>
      <c r="K36">
        <v>69</v>
      </c>
      <c r="L36">
        <v>69</v>
      </c>
      <c r="O36" s="35" t="s">
        <v>692</v>
      </c>
      <c r="P36" s="35">
        <v>55</v>
      </c>
      <c r="Q36" s="36">
        <v>97.472727272727269</v>
      </c>
      <c r="R36" s="36">
        <v>37</v>
      </c>
      <c r="S36" s="35">
        <v>200</v>
      </c>
    </row>
    <row r="37" spans="1:19">
      <c r="A37" s="30" t="s">
        <v>43</v>
      </c>
      <c r="B37" s="7">
        <v>1</v>
      </c>
      <c r="C37" s="7">
        <v>59</v>
      </c>
      <c r="D37" s="7">
        <v>59</v>
      </c>
      <c r="E37" s="14">
        <v>59</v>
      </c>
      <c r="F37" s="14" t="e">
        <v>#DIV/0!</v>
      </c>
      <c r="H37" s="37" t="s">
        <v>43</v>
      </c>
      <c r="I37" s="37" t="s">
        <v>716</v>
      </c>
      <c r="J37">
        <v>59</v>
      </c>
      <c r="K37">
        <v>59</v>
      </c>
      <c r="L37">
        <v>59</v>
      </c>
      <c r="O37" s="35" t="s">
        <v>724</v>
      </c>
      <c r="P37" s="35">
        <v>1</v>
      </c>
      <c r="Q37" s="36">
        <v>133</v>
      </c>
      <c r="R37" s="36">
        <v>133</v>
      </c>
      <c r="S37" s="36">
        <v>133</v>
      </c>
    </row>
    <row r="38" spans="1:19">
      <c r="A38" s="30" t="s">
        <v>33</v>
      </c>
      <c r="B38" s="7">
        <v>45</v>
      </c>
      <c r="C38" s="7">
        <v>65</v>
      </c>
      <c r="D38" s="7">
        <v>240</v>
      </c>
      <c r="E38" s="14">
        <v>116.19512195121951</v>
      </c>
      <c r="F38" s="14">
        <v>43.062291806286325</v>
      </c>
      <c r="H38" s="37" t="s">
        <v>33</v>
      </c>
      <c r="I38" s="37" t="s">
        <v>717</v>
      </c>
      <c r="J38">
        <v>116.19512195121951</v>
      </c>
      <c r="K38">
        <v>65</v>
      </c>
      <c r="L38">
        <v>240</v>
      </c>
      <c r="O38" s="35" t="s">
        <v>733</v>
      </c>
      <c r="P38" s="35">
        <v>84</v>
      </c>
      <c r="Q38" s="36">
        <v>79.409638554216869</v>
      </c>
      <c r="R38" s="35">
        <v>33</v>
      </c>
      <c r="S38" s="35">
        <v>183</v>
      </c>
    </row>
    <row r="39" spans="1:19">
      <c r="A39" s="30" t="s">
        <v>646</v>
      </c>
      <c r="B39" s="7">
        <v>36</v>
      </c>
      <c r="C39" s="7">
        <v>20</v>
      </c>
      <c r="D39" s="7">
        <v>241</v>
      </c>
      <c r="E39" s="14">
        <v>53.083333333333336</v>
      </c>
      <c r="F39" s="14">
        <v>40.068067085897717</v>
      </c>
      <c r="H39" s="37" t="s">
        <v>671</v>
      </c>
      <c r="I39" s="37" t="s">
        <v>671</v>
      </c>
      <c r="J39">
        <v>53.083333333333336</v>
      </c>
      <c r="K39">
        <v>20</v>
      </c>
      <c r="L39">
        <v>241</v>
      </c>
      <c r="O39" s="35" t="s">
        <v>720</v>
      </c>
      <c r="P39" s="35">
        <v>21</v>
      </c>
      <c r="Q39" s="36">
        <v>151.33333333333334</v>
      </c>
      <c r="R39" s="36">
        <v>36</v>
      </c>
      <c r="S39" s="36">
        <v>257</v>
      </c>
    </row>
    <row r="40" spans="1:19">
      <c r="A40" s="30" t="s">
        <v>23</v>
      </c>
      <c r="B40" s="7">
        <v>35</v>
      </c>
      <c r="C40" s="7">
        <v>33</v>
      </c>
      <c r="D40" s="7">
        <v>129</v>
      </c>
      <c r="E40" s="14">
        <v>76.78125</v>
      </c>
      <c r="F40" s="14">
        <v>25.842868080868296</v>
      </c>
      <c r="H40" s="37" t="s">
        <v>23</v>
      </c>
      <c r="I40" s="37" t="s">
        <v>718</v>
      </c>
      <c r="J40">
        <v>76.78125</v>
      </c>
      <c r="K40">
        <v>33</v>
      </c>
      <c r="L40">
        <v>129</v>
      </c>
      <c r="O40" s="35" t="s">
        <v>698</v>
      </c>
      <c r="P40" s="35">
        <v>255</v>
      </c>
      <c r="Q40" s="36">
        <v>102.18725099601593</v>
      </c>
      <c r="R40" s="36">
        <v>34</v>
      </c>
      <c r="S40" s="36">
        <v>286</v>
      </c>
    </row>
    <row r="41" spans="1:19">
      <c r="A41" s="30" t="s">
        <v>9</v>
      </c>
      <c r="B41" s="7">
        <v>2573</v>
      </c>
      <c r="C41" s="7">
        <v>32</v>
      </c>
      <c r="D41" s="7">
        <v>258</v>
      </c>
      <c r="E41" s="14">
        <v>95.969351669941062</v>
      </c>
      <c r="F41" s="14">
        <v>39.227022324367447</v>
      </c>
      <c r="H41" s="37" t="s">
        <v>9</v>
      </c>
      <c r="I41" s="37" t="s">
        <v>719</v>
      </c>
      <c r="J41">
        <v>95.969351669941062</v>
      </c>
      <c r="K41">
        <v>32</v>
      </c>
      <c r="L41">
        <v>258</v>
      </c>
      <c r="O41" s="35" t="s">
        <v>715</v>
      </c>
      <c r="P41" s="35">
        <v>4</v>
      </c>
      <c r="Q41" s="36">
        <v>96.75</v>
      </c>
      <c r="R41" s="36">
        <v>81</v>
      </c>
      <c r="S41" s="36">
        <v>112</v>
      </c>
    </row>
    <row r="42" spans="1:19">
      <c r="A42" s="30" t="s">
        <v>37</v>
      </c>
      <c r="B42" s="7">
        <v>21</v>
      </c>
      <c r="C42" s="7">
        <v>36</v>
      </c>
      <c r="D42" s="7">
        <v>257</v>
      </c>
      <c r="E42" s="14">
        <v>151.33333333333334</v>
      </c>
      <c r="F42" s="14">
        <v>67.530385317843923</v>
      </c>
      <c r="H42" s="37" t="s">
        <v>37</v>
      </c>
      <c r="I42" s="37" t="s">
        <v>720</v>
      </c>
      <c r="J42">
        <v>151.33333333333334</v>
      </c>
      <c r="K42">
        <v>36</v>
      </c>
      <c r="L42">
        <v>257</v>
      </c>
      <c r="O42" s="35" t="s">
        <v>725</v>
      </c>
      <c r="P42" s="35">
        <v>1379</v>
      </c>
      <c r="Q42" s="36">
        <v>58.509499136442145</v>
      </c>
      <c r="R42" s="36">
        <v>24</v>
      </c>
      <c r="S42" s="36">
        <v>346</v>
      </c>
    </row>
    <row r="43" spans="1:19">
      <c r="A43" s="30" t="s">
        <v>12</v>
      </c>
      <c r="B43" s="7">
        <v>183</v>
      </c>
      <c r="C43" s="7">
        <v>26</v>
      </c>
      <c r="D43" s="7">
        <v>277</v>
      </c>
      <c r="E43" s="14">
        <v>90.331395348837205</v>
      </c>
      <c r="F43" s="14">
        <v>52.657344859309603</v>
      </c>
      <c r="H43" s="37" t="s">
        <v>12</v>
      </c>
      <c r="I43" s="37" t="s">
        <v>721</v>
      </c>
      <c r="J43">
        <v>90.331395348837205</v>
      </c>
      <c r="K43">
        <v>26</v>
      </c>
      <c r="L43">
        <v>277</v>
      </c>
      <c r="O43" s="35" t="s">
        <v>719</v>
      </c>
      <c r="P43" s="35">
        <v>2573</v>
      </c>
      <c r="Q43" s="36">
        <v>95.969351669941062</v>
      </c>
      <c r="R43" s="36">
        <v>32</v>
      </c>
      <c r="S43" s="36">
        <v>258</v>
      </c>
    </row>
    <row r="44" spans="1:19">
      <c r="A44" s="30" t="s">
        <v>24</v>
      </c>
      <c r="B44" s="7">
        <v>187</v>
      </c>
      <c r="C44" s="7">
        <v>30</v>
      </c>
      <c r="D44" s="7">
        <v>200</v>
      </c>
      <c r="E44" s="14">
        <v>73.350267379679138</v>
      </c>
      <c r="F44" s="14">
        <v>33.504477913417844</v>
      </c>
      <c r="H44" s="37" t="s">
        <v>24</v>
      </c>
      <c r="I44" s="37" t="s">
        <v>722</v>
      </c>
      <c r="J44">
        <v>73.350267379679138</v>
      </c>
      <c r="K44">
        <v>30</v>
      </c>
      <c r="L44">
        <v>200</v>
      </c>
      <c r="O44" s="35" t="s">
        <v>710</v>
      </c>
      <c r="P44" s="35">
        <v>28</v>
      </c>
      <c r="Q44" s="36">
        <v>66.888888888888886</v>
      </c>
      <c r="R44" s="36">
        <v>34</v>
      </c>
      <c r="S44" s="36">
        <v>111</v>
      </c>
    </row>
    <row r="45" spans="1:19">
      <c r="A45" s="30" t="s">
        <v>28</v>
      </c>
      <c r="B45" s="7">
        <v>84</v>
      </c>
      <c r="C45" s="7">
        <v>27</v>
      </c>
      <c r="D45" s="7">
        <v>195</v>
      </c>
      <c r="E45" s="14">
        <v>87.36363636363636</v>
      </c>
      <c r="F45" s="14">
        <v>43.230201822919462</v>
      </c>
      <c r="H45" s="37" t="s">
        <v>28</v>
      </c>
      <c r="I45" s="37" t="s">
        <v>723</v>
      </c>
      <c r="J45">
        <v>87.36363636363636</v>
      </c>
      <c r="K45">
        <v>27</v>
      </c>
      <c r="L45">
        <v>195</v>
      </c>
      <c r="O45" s="35" t="s">
        <v>667</v>
      </c>
      <c r="P45" s="35">
        <v>1</v>
      </c>
      <c r="Q45" s="36">
        <v>65</v>
      </c>
      <c r="R45" s="35">
        <v>65</v>
      </c>
      <c r="S45" s="35">
        <v>65</v>
      </c>
    </row>
    <row r="46" spans="1:19">
      <c r="A46" s="30" t="s">
        <v>639</v>
      </c>
      <c r="B46" s="7">
        <v>5</v>
      </c>
      <c r="C46" s="7">
        <v>37</v>
      </c>
      <c r="D46" s="7">
        <v>120</v>
      </c>
      <c r="E46" s="14">
        <v>96.8</v>
      </c>
      <c r="F46" s="14">
        <v>34.84537272006142</v>
      </c>
      <c r="H46" s="37" t="s">
        <v>666</v>
      </c>
      <c r="I46" s="37" t="s">
        <v>666</v>
      </c>
      <c r="J46">
        <v>96.8</v>
      </c>
      <c r="K46">
        <v>37</v>
      </c>
      <c r="L46">
        <v>120</v>
      </c>
      <c r="O46" s="35" t="s">
        <v>693</v>
      </c>
      <c r="P46" s="35">
        <v>949</v>
      </c>
      <c r="Q46" s="36">
        <v>104.49499443826474</v>
      </c>
      <c r="R46" s="36">
        <v>43</v>
      </c>
      <c r="S46" s="36">
        <v>208</v>
      </c>
    </row>
    <row r="47" spans="1:19">
      <c r="A47" s="30" t="s">
        <v>631</v>
      </c>
      <c r="B47" s="7">
        <v>1</v>
      </c>
      <c r="C47" s="7">
        <v>111</v>
      </c>
      <c r="D47" s="7">
        <v>111</v>
      </c>
      <c r="E47" s="14">
        <v>111</v>
      </c>
      <c r="F47" s="14" t="e">
        <v>#DIV/0!</v>
      </c>
      <c r="H47" s="37"/>
      <c r="I47" s="37"/>
      <c r="J47">
        <v>111</v>
      </c>
      <c r="K47">
        <v>111</v>
      </c>
      <c r="L47">
        <v>111</v>
      </c>
      <c r="O47" s="35" t="s">
        <v>727</v>
      </c>
      <c r="P47" s="35">
        <v>2</v>
      </c>
      <c r="Q47" s="36">
        <v>142.5</v>
      </c>
      <c r="R47" s="35">
        <v>138</v>
      </c>
      <c r="S47" s="35">
        <v>147</v>
      </c>
    </row>
    <row r="48" spans="1:19">
      <c r="A48" s="30" t="s">
        <v>486</v>
      </c>
      <c r="B48" s="7">
        <v>14</v>
      </c>
      <c r="C48" s="7">
        <v>29</v>
      </c>
      <c r="D48" s="7">
        <v>81</v>
      </c>
      <c r="E48" s="14">
        <v>43.5</v>
      </c>
      <c r="F48" s="14">
        <v>20.088440819173961</v>
      </c>
      <c r="H48" s="37"/>
      <c r="I48" s="37"/>
      <c r="J48">
        <v>43.5</v>
      </c>
      <c r="K48">
        <v>29</v>
      </c>
      <c r="L48">
        <v>81</v>
      </c>
      <c r="O48" s="35" t="s">
        <v>717</v>
      </c>
      <c r="P48" s="35">
        <v>45</v>
      </c>
      <c r="Q48" s="36">
        <v>116.19512195121951</v>
      </c>
      <c r="R48" s="36">
        <v>65</v>
      </c>
      <c r="S48" s="36">
        <v>240</v>
      </c>
    </row>
    <row r="49" spans="1:19">
      <c r="A49" s="30" t="s">
        <v>29</v>
      </c>
      <c r="B49" s="7">
        <v>1</v>
      </c>
      <c r="C49" s="7">
        <v>133</v>
      </c>
      <c r="D49" s="7">
        <v>133</v>
      </c>
      <c r="E49" s="14">
        <v>133</v>
      </c>
      <c r="F49" s="14" t="e">
        <v>#DIV/0!</v>
      </c>
      <c r="H49" s="37" t="s">
        <v>29</v>
      </c>
      <c r="I49" s="37" t="s">
        <v>724</v>
      </c>
      <c r="J49">
        <v>133</v>
      </c>
      <c r="K49">
        <v>133</v>
      </c>
      <c r="L49">
        <v>133</v>
      </c>
      <c r="O49" s="35" t="s">
        <v>729</v>
      </c>
      <c r="P49" s="35">
        <v>63</v>
      </c>
      <c r="Q49" s="36">
        <v>86.129032258064512</v>
      </c>
      <c r="R49" s="35">
        <v>31</v>
      </c>
      <c r="S49" s="35">
        <v>150</v>
      </c>
    </row>
    <row r="50" spans="1:19">
      <c r="A50" s="30" t="s">
        <v>18</v>
      </c>
      <c r="B50" s="7">
        <v>1379</v>
      </c>
      <c r="C50" s="7">
        <v>24</v>
      </c>
      <c r="D50" s="7">
        <v>346</v>
      </c>
      <c r="E50" s="14">
        <v>58.509499136442145</v>
      </c>
      <c r="F50" s="14">
        <v>30.857037785683293</v>
      </c>
      <c r="H50" s="37" t="s">
        <v>18</v>
      </c>
      <c r="I50" s="37" t="s">
        <v>725</v>
      </c>
      <c r="J50">
        <v>58.509499136442145</v>
      </c>
      <c r="K50">
        <v>24</v>
      </c>
      <c r="L50">
        <v>346</v>
      </c>
      <c r="O50" s="35" t="s">
        <v>701</v>
      </c>
      <c r="P50" s="35">
        <v>12</v>
      </c>
      <c r="Q50" s="36">
        <v>119.41666666666667</v>
      </c>
      <c r="R50" s="36">
        <v>72</v>
      </c>
      <c r="S50" s="36">
        <v>158</v>
      </c>
    </row>
    <row r="51" spans="1:19">
      <c r="A51" s="30" t="s">
        <v>14</v>
      </c>
      <c r="B51" s="7">
        <v>23</v>
      </c>
      <c r="C51" s="7">
        <v>27</v>
      </c>
      <c r="D51" s="7">
        <v>109</v>
      </c>
      <c r="E51" s="14">
        <v>61.68181818181818</v>
      </c>
      <c r="F51" s="14">
        <v>25.44534079090645</v>
      </c>
      <c r="H51" s="37" t="s">
        <v>14</v>
      </c>
      <c r="I51" s="37" t="s">
        <v>726</v>
      </c>
      <c r="J51">
        <v>61.68181818181818</v>
      </c>
      <c r="K51">
        <v>27</v>
      </c>
      <c r="L51">
        <v>109</v>
      </c>
      <c r="O51" s="35" t="s">
        <v>721</v>
      </c>
      <c r="P51" s="35">
        <v>183</v>
      </c>
      <c r="Q51" s="36">
        <v>90.331395348837205</v>
      </c>
      <c r="R51" s="36">
        <v>26</v>
      </c>
      <c r="S51" s="36">
        <v>277</v>
      </c>
    </row>
    <row r="52" spans="1:19">
      <c r="A52" s="30" t="s">
        <v>634</v>
      </c>
      <c r="B52" s="7">
        <v>1</v>
      </c>
      <c r="C52" s="7">
        <v>273</v>
      </c>
      <c r="D52" s="7">
        <v>273</v>
      </c>
      <c r="E52" s="14">
        <v>273</v>
      </c>
      <c r="F52" s="14" t="e">
        <v>#DIV/0!</v>
      </c>
      <c r="H52" s="37"/>
      <c r="I52" s="37"/>
      <c r="J52">
        <v>273</v>
      </c>
      <c r="K52">
        <v>273</v>
      </c>
      <c r="L52">
        <v>273</v>
      </c>
      <c r="O52" s="35" t="s">
        <v>713</v>
      </c>
      <c r="P52" s="35">
        <v>49</v>
      </c>
      <c r="Q52" s="36">
        <v>90.469387755102048</v>
      </c>
      <c r="R52" s="36">
        <v>22</v>
      </c>
      <c r="S52" s="36">
        <v>385</v>
      </c>
    </row>
    <row r="53" spans="1:19">
      <c r="A53" s="30" t="s">
        <v>40</v>
      </c>
      <c r="B53" s="7">
        <v>2</v>
      </c>
      <c r="C53" s="7">
        <v>138</v>
      </c>
      <c r="D53" s="7">
        <v>147</v>
      </c>
      <c r="E53" s="14">
        <v>142.5</v>
      </c>
      <c r="F53" s="14">
        <v>6.3639610306789276</v>
      </c>
      <c r="H53" s="37" t="s">
        <v>40</v>
      </c>
      <c r="I53" s="37" t="s">
        <v>727</v>
      </c>
      <c r="J53">
        <v>142.5</v>
      </c>
      <c r="K53">
        <v>138</v>
      </c>
      <c r="L53">
        <v>147</v>
      </c>
      <c r="O53" s="35" t="s">
        <v>668</v>
      </c>
      <c r="P53" s="35">
        <v>10</v>
      </c>
      <c r="Q53" s="36">
        <v>81.5</v>
      </c>
      <c r="R53" s="35">
        <v>38</v>
      </c>
      <c r="S53" s="35">
        <v>116</v>
      </c>
    </row>
    <row r="54" spans="1:19">
      <c r="A54" s="30" t="s">
        <v>36</v>
      </c>
      <c r="B54" s="7">
        <v>2</v>
      </c>
      <c r="C54" s="7">
        <v>160</v>
      </c>
      <c r="D54" s="7">
        <v>230</v>
      </c>
      <c r="E54" s="14">
        <v>195</v>
      </c>
      <c r="F54" s="14">
        <v>49.497474683058329</v>
      </c>
      <c r="H54" s="37" t="s">
        <v>36</v>
      </c>
      <c r="I54" s="37" t="s">
        <v>728</v>
      </c>
      <c r="J54">
        <v>195</v>
      </c>
      <c r="K54">
        <v>160</v>
      </c>
      <c r="L54">
        <v>230</v>
      </c>
      <c r="O54" s="35"/>
      <c r="P54" s="35"/>
      <c r="Q54" s="36"/>
      <c r="R54" s="36"/>
      <c r="S54" s="35"/>
    </row>
    <row r="55" spans="1:19">
      <c r="A55" s="30" t="s">
        <v>10</v>
      </c>
      <c r="B55" s="7">
        <v>1</v>
      </c>
      <c r="C55" s="7">
        <v>415</v>
      </c>
      <c r="D55" s="7">
        <v>415</v>
      </c>
      <c r="E55" s="14">
        <v>415</v>
      </c>
      <c r="F55" s="14" t="e">
        <v>#DIV/0!</v>
      </c>
      <c r="H55" s="37"/>
      <c r="I55" s="37"/>
      <c r="J55">
        <v>415</v>
      </c>
      <c r="K55">
        <v>415</v>
      </c>
      <c r="L55">
        <v>415</v>
      </c>
      <c r="O55" s="35" t="s">
        <v>740</v>
      </c>
      <c r="P55" s="35"/>
      <c r="Q55" s="36">
        <f>(Q26*P26+Q6*P6+Q14*P14+Q27*P27+Q44*P44+Q37*P37+Q17*P17+Q24*P24+Q38*P38)/(P6+P14+P17+P24+P26+P27+P37+P38+P44)</f>
        <v>62.677008904969107</v>
      </c>
      <c r="R55" s="36">
        <f>MIN(R26,R6,R14,R27,R44,R37,R17,R24,R38)</f>
        <v>21</v>
      </c>
      <c r="S55" s="36">
        <f>MAX(S26,S6,S14,S27,S44,S37,S17,S24,S38)</f>
        <v>241</v>
      </c>
    </row>
    <row r="56" spans="1:19">
      <c r="A56" s="30" t="s">
        <v>22</v>
      </c>
      <c r="B56" s="7">
        <v>3</v>
      </c>
      <c r="C56" s="7">
        <v>332</v>
      </c>
      <c r="D56" s="7">
        <v>540</v>
      </c>
      <c r="E56" s="14">
        <v>429</v>
      </c>
      <c r="F56" s="14">
        <v>104.70434565957613</v>
      </c>
      <c r="H56" s="37"/>
      <c r="I56" s="37"/>
      <c r="J56">
        <v>429</v>
      </c>
      <c r="K56">
        <v>332</v>
      </c>
      <c r="L56">
        <v>540</v>
      </c>
      <c r="O56" s="35" t="s">
        <v>739</v>
      </c>
      <c r="P56" s="35"/>
      <c r="Q56" s="36">
        <f>(Q46*P46+Q20*P20+Q9*P9+Q16*P16)/(P9+P20+P46+P16)</f>
        <v>103.44994462371648</v>
      </c>
      <c r="R56" s="36">
        <f>MIN(R46,R20,R9,R16)</f>
        <v>36</v>
      </c>
      <c r="S56" s="36">
        <f>MAX(S46,S20,S9,S16)</f>
        <v>208</v>
      </c>
    </row>
    <row r="57" spans="1:19">
      <c r="A57" s="30" t="s">
        <v>11</v>
      </c>
      <c r="B57" s="7">
        <v>63</v>
      </c>
      <c r="C57" s="7">
        <v>31</v>
      </c>
      <c r="D57" s="7">
        <v>150</v>
      </c>
      <c r="E57" s="14">
        <v>86.129032258064512</v>
      </c>
      <c r="F57" s="14">
        <v>35.903095382773273</v>
      </c>
      <c r="H57" s="37" t="s">
        <v>11</v>
      </c>
      <c r="I57" s="37" t="s">
        <v>729</v>
      </c>
      <c r="J57">
        <v>86.129032258064512</v>
      </c>
      <c r="K57">
        <v>31</v>
      </c>
      <c r="L57">
        <v>150</v>
      </c>
      <c r="O57" s="35" t="s">
        <v>738</v>
      </c>
      <c r="P57" s="35"/>
      <c r="Q57" s="36">
        <f>(Q21*P21+Q28*P28+Q48*P48)/(P21+P28+P48)</f>
        <v>98.458323923517</v>
      </c>
      <c r="R57" s="36">
        <f>MIN(R21,R28,R48)</f>
        <v>33</v>
      </c>
      <c r="S57" s="36">
        <f>MAX(S21,S28,S48)</f>
        <v>240</v>
      </c>
    </row>
    <row r="58" spans="1:19">
      <c r="A58" s="30" t="s">
        <v>635</v>
      </c>
      <c r="B58" s="7">
        <v>1</v>
      </c>
      <c r="C58" s="7">
        <v>62</v>
      </c>
      <c r="D58" s="7">
        <v>62</v>
      </c>
      <c r="E58" s="14">
        <v>62</v>
      </c>
      <c r="F58" s="14" t="e">
        <v>#DIV/0!</v>
      </c>
      <c r="H58" s="37"/>
      <c r="I58" s="37"/>
      <c r="J58">
        <v>62</v>
      </c>
      <c r="K58">
        <v>62</v>
      </c>
      <c r="L58">
        <v>62</v>
      </c>
      <c r="O58" s="35" t="s">
        <v>737</v>
      </c>
      <c r="P58" s="35"/>
      <c r="Q58" s="36">
        <f>(Q15*P15+Q25*P25+Q32*P32+Q33*P33+Q39*P39+Q51*P51+Q53*P53+Q23*P23+Q18*P18)/(P15+P23+P25+P32+P33+P39+P51+P53+P18)</f>
        <v>88.909179471384135</v>
      </c>
      <c r="R58" s="36">
        <f>MIN(R15,R23,R25,R32,R33,R39,R51,R18)</f>
        <v>26</v>
      </c>
      <c r="S58" s="36">
        <f>MAX(S15,S23,S25,S32,S33,S39,S51,S18)</f>
        <v>277</v>
      </c>
    </row>
    <row r="59" spans="1:19">
      <c r="A59" s="30" t="s">
        <v>39</v>
      </c>
      <c r="B59" s="7">
        <v>4</v>
      </c>
      <c r="C59" s="7">
        <v>69</v>
      </c>
      <c r="D59" s="7">
        <v>77</v>
      </c>
      <c r="E59" s="14">
        <v>73</v>
      </c>
      <c r="F59" s="14">
        <v>5.6568542494923806</v>
      </c>
      <c r="H59" s="37" t="s">
        <v>39</v>
      </c>
      <c r="I59" s="37" t="s">
        <v>730</v>
      </c>
      <c r="J59">
        <v>73</v>
      </c>
      <c r="K59">
        <v>69</v>
      </c>
      <c r="L59">
        <v>77</v>
      </c>
      <c r="O59" s="35" t="s">
        <v>736</v>
      </c>
      <c r="P59" s="35"/>
      <c r="Q59" s="36">
        <f>(Q5*P5+Q7*P7+Q47*P47+Q49*P49+Q19*P19)/(P5+P7+P47+P49+P19)</f>
        <v>63.944416911956111</v>
      </c>
      <c r="R59" s="36">
        <f>MIN(R5,R7,R19,R47,R49)</f>
        <v>22</v>
      </c>
      <c r="S59" s="36">
        <f>MAX(S5,S7,S19,S47,S49)</f>
        <v>150</v>
      </c>
    </row>
    <row r="60" spans="1:19">
      <c r="A60" s="30" t="s">
        <v>290</v>
      </c>
      <c r="B60" s="7">
        <v>1</v>
      </c>
      <c r="C60" s="7">
        <v>65</v>
      </c>
      <c r="D60" s="7">
        <v>65</v>
      </c>
      <c r="E60" s="14">
        <v>65</v>
      </c>
      <c r="F60" s="14" t="e">
        <v>#DIV/0!</v>
      </c>
      <c r="H60" s="37" t="s">
        <v>667</v>
      </c>
      <c r="I60" s="37" t="s">
        <v>667</v>
      </c>
      <c r="J60">
        <v>65</v>
      </c>
      <c r="K60">
        <v>65</v>
      </c>
      <c r="L60">
        <v>65</v>
      </c>
      <c r="O60" s="35" t="s">
        <v>735</v>
      </c>
      <c r="P60" s="35"/>
      <c r="Q60" s="36">
        <f>(Q13*P13+Q31*P31)/(P13+P31)</f>
        <v>66.5</v>
      </c>
      <c r="R60" s="36">
        <f>MIN(R13,R31)</f>
        <v>27</v>
      </c>
      <c r="S60" s="36">
        <f>MAX(S13,S31)</f>
        <v>170</v>
      </c>
    </row>
    <row r="61" spans="1:19">
      <c r="A61" s="30" t="s">
        <v>26</v>
      </c>
      <c r="B61" s="7">
        <v>97</v>
      </c>
      <c r="C61" s="7">
        <v>36</v>
      </c>
      <c r="D61" s="7">
        <v>189</v>
      </c>
      <c r="E61" s="14">
        <v>93.24742268041237</v>
      </c>
      <c r="F61" s="14">
        <v>23.292984873774692</v>
      </c>
      <c r="H61" s="37" t="s">
        <v>26</v>
      </c>
      <c r="I61" s="37" t="s">
        <v>731</v>
      </c>
      <c r="J61">
        <v>93.24742268041237</v>
      </c>
      <c r="K61">
        <v>36</v>
      </c>
      <c r="L61">
        <v>189</v>
      </c>
    </row>
    <row r="62" spans="1:19">
      <c r="A62" s="30" t="s">
        <v>47</v>
      </c>
      <c r="B62" s="7">
        <v>3</v>
      </c>
      <c r="C62" s="7">
        <v>90</v>
      </c>
      <c r="D62" s="7">
        <v>103</v>
      </c>
      <c r="E62" s="14">
        <v>96.666666666666671</v>
      </c>
      <c r="F62" s="14">
        <v>6.5064070986477587</v>
      </c>
      <c r="H62" s="37" t="s">
        <v>47</v>
      </c>
      <c r="I62" s="37" t="s">
        <v>732</v>
      </c>
      <c r="J62">
        <v>96.666666666666671</v>
      </c>
      <c r="K62">
        <v>90</v>
      </c>
      <c r="L62">
        <v>103</v>
      </c>
    </row>
    <row r="63" spans="1:19">
      <c r="A63" s="30" t="s">
        <v>15</v>
      </c>
      <c r="B63" s="7">
        <v>84</v>
      </c>
      <c r="C63" s="7">
        <v>33</v>
      </c>
      <c r="D63" s="7">
        <v>183</v>
      </c>
      <c r="E63" s="14">
        <v>79.409638554216869</v>
      </c>
      <c r="F63" s="14">
        <v>33.931795343506614</v>
      </c>
      <c r="H63" s="37" t="s">
        <v>15</v>
      </c>
      <c r="I63" s="37" t="s">
        <v>733</v>
      </c>
      <c r="J63">
        <v>79.409638554216869</v>
      </c>
      <c r="K63">
        <v>33</v>
      </c>
      <c r="L63">
        <v>183</v>
      </c>
    </row>
    <row r="64" spans="1:19">
      <c r="A64" s="30" t="s">
        <v>291</v>
      </c>
      <c r="B64" s="7">
        <v>10</v>
      </c>
      <c r="C64" s="7">
        <v>38</v>
      </c>
      <c r="D64" s="7">
        <v>116</v>
      </c>
      <c r="E64" s="14">
        <v>81.5</v>
      </c>
      <c r="F64" s="14">
        <v>22.515426810177161</v>
      </c>
      <c r="H64" s="37" t="s">
        <v>668</v>
      </c>
      <c r="I64" s="37" t="s">
        <v>668</v>
      </c>
      <c r="J64">
        <v>81.5</v>
      </c>
      <c r="K64">
        <v>38</v>
      </c>
      <c r="L64">
        <v>116</v>
      </c>
    </row>
    <row r="65" spans="1:6">
      <c r="A65" s="30" t="s">
        <v>681</v>
      </c>
      <c r="B65" s="7">
        <v>11069</v>
      </c>
      <c r="C65" s="7">
        <v>12</v>
      </c>
      <c r="D65" s="7">
        <v>540</v>
      </c>
      <c r="E65" s="14">
        <v>80.222475728155345</v>
      </c>
      <c r="F65" s="14">
        <v>38.042400554032866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1"/>
  <sheetViews>
    <sheetView zoomScale="75" zoomScaleNormal="75"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C18" sqref="C18"/>
    </sheetView>
  </sheetViews>
  <sheetFormatPr defaultColWidth="8.85546875" defaultRowHeight="15"/>
  <cols>
    <col min="1" max="1" width="15.42578125" style="26" bestFit="1" customWidth="1"/>
    <col min="2" max="2" width="7.5703125" style="26" bestFit="1" customWidth="1"/>
    <col min="3" max="3" width="4.42578125" style="28" bestFit="1" customWidth="1"/>
    <col min="4" max="5" width="4.5703125" style="28" customWidth="1"/>
    <col min="6" max="8" width="4.42578125" style="28" bestFit="1" customWidth="1"/>
    <col min="9" max="9" width="5.85546875" style="28" bestFit="1" customWidth="1"/>
    <col min="10" max="10" width="4.5703125" style="28" customWidth="1"/>
    <col min="11" max="14" width="4.42578125" style="28" bestFit="1" customWidth="1"/>
    <col min="15" max="15" width="4.5703125" style="28" customWidth="1"/>
    <col min="16" max="16" width="4.42578125" style="28" bestFit="1" customWidth="1"/>
    <col min="17" max="17" width="5.85546875" style="28" bestFit="1" customWidth="1"/>
    <col min="18" max="19" width="4.42578125" style="28" bestFit="1" customWidth="1"/>
    <col min="20" max="20" width="4.5703125" style="28" customWidth="1"/>
    <col min="21" max="32" width="4.42578125" style="28" bestFit="1" customWidth="1"/>
    <col min="33" max="33" width="5.85546875" style="28" bestFit="1" customWidth="1"/>
    <col min="34" max="35" width="4.42578125" style="28" bestFit="1" customWidth="1"/>
    <col min="36" max="36" width="4.5703125" style="28" customWidth="1"/>
    <col min="37" max="40" width="4.42578125" style="28" bestFit="1" customWidth="1"/>
    <col min="41" max="41" width="5.85546875" style="28" bestFit="1" customWidth="1"/>
    <col min="42" max="48" width="4.42578125" style="28" bestFit="1" customWidth="1"/>
    <col min="49" max="49" width="4.5703125" style="28" customWidth="1"/>
    <col min="50" max="50" width="4.42578125" style="28" bestFit="1" customWidth="1"/>
    <col min="51" max="51" width="4.5703125" style="28" customWidth="1"/>
    <col min="52" max="57" width="4.42578125" style="28" bestFit="1" customWidth="1"/>
    <col min="58" max="16384" width="8.85546875" style="26"/>
  </cols>
  <sheetData>
    <row r="1" spans="1:57">
      <c r="A1" s="26" t="s">
        <v>678</v>
      </c>
    </row>
    <row r="2" spans="1:57" ht="20.45" customHeight="1"/>
    <row r="3" spans="1:57" s="27" customFormat="1" ht="183">
      <c r="A3" s="27" t="s">
        <v>1</v>
      </c>
      <c r="B3" s="27" t="s">
        <v>150</v>
      </c>
      <c r="C3" s="29" t="s">
        <v>32</v>
      </c>
      <c r="D3" s="29" t="s">
        <v>27</v>
      </c>
      <c r="E3" s="29" t="s">
        <v>13</v>
      </c>
      <c r="F3" s="29" t="s">
        <v>34</v>
      </c>
      <c r="G3" s="29" t="s">
        <v>46</v>
      </c>
      <c r="H3" s="29" t="s">
        <v>172</v>
      </c>
      <c r="I3" s="29" t="s">
        <v>5</v>
      </c>
      <c r="J3" s="29" t="s">
        <v>6</v>
      </c>
      <c r="K3" s="29" t="s">
        <v>17</v>
      </c>
      <c r="L3" s="29" t="s">
        <v>31</v>
      </c>
      <c r="M3" s="29" t="s">
        <v>292</v>
      </c>
      <c r="N3" s="29" t="s">
        <v>41</v>
      </c>
      <c r="O3" s="29" t="s">
        <v>44</v>
      </c>
      <c r="P3" s="29" t="s">
        <v>19</v>
      </c>
      <c r="Q3" s="29" t="s">
        <v>7</v>
      </c>
      <c r="R3" s="29" t="s">
        <v>30</v>
      </c>
      <c r="S3" s="29" t="s">
        <v>25</v>
      </c>
      <c r="T3" s="29" t="s">
        <v>20</v>
      </c>
      <c r="U3" s="29" t="s">
        <v>35</v>
      </c>
      <c r="V3" s="29" t="s">
        <v>82</v>
      </c>
      <c r="W3" s="29" t="s">
        <v>21</v>
      </c>
      <c r="X3" s="29" t="s">
        <v>112</v>
      </c>
      <c r="Y3" s="29" t="s">
        <v>42</v>
      </c>
      <c r="Z3" s="29" t="s">
        <v>8</v>
      </c>
      <c r="AA3" s="29" t="s">
        <v>38</v>
      </c>
      <c r="AB3" s="29" t="s">
        <v>45</v>
      </c>
      <c r="AC3" s="29" t="s">
        <v>332</v>
      </c>
      <c r="AD3" s="29" t="s">
        <v>43</v>
      </c>
      <c r="AE3" s="29" t="s">
        <v>33</v>
      </c>
      <c r="AF3" s="29" t="s">
        <v>23</v>
      </c>
      <c r="AG3" s="29" t="s">
        <v>9</v>
      </c>
      <c r="AH3" s="29" t="s">
        <v>37</v>
      </c>
      <c r="AI3" s="29" t="s">
        <v>12</v>
      </c>
      <c r="AJ3" s="29" t="s">
        <v>24</v>
      </c>
      <c r="AK3" s="29" t="s">
        <v>28</v>
      </c>
      <c r="AL3" s="29" t="s">
        <v>16</v>
      </c>
      <c r="AM3" s="29" t="s">
        <v>29</v>
      </c>
      <c r="AN3" s="29" t="s">
        <v>48</v>
      </c>
      <c r="AO3" s="29" t="s">
        <v>18</v>
      </c>
      <c r="AP3" s="29" t="s">
        <v>14</v>
      </c>
      <c r="AQ3" s="29" t="s">
        <v>40</v>
      </c>
      <c r="AR3" s="29" t="s">
        <v>36</v>
      </c>
      <c r="AS3" s="29" t="s">
        <v>10</v>
      </c>
      <c r="AT3" s="29" t="s">
        <v>22</v>
      </c>
      <c r="AU3" s="29" t="s">
        <v>11</v>
      </c>
      <c r="AV3" s="29" t="s">
        <v>39</v>
      </c>
      <c r="AW3" s="29" t="s">
        <v>26</v>
      </c>
      <c r="AX3" s="29" t="s">
        <v>47</v>
      </c>
      <c r="AY3" s="29" t="s">
        <v>15</v>
      </c>
      <c r="AZ3" s="29" t="s">
        <v>671</v>
      </c>
      <c r="BA3" s="29" t="s">
        <v>669</v>
      </c>
      <c r="BB3" s="29" t="s">
        <v>667</v>
      </c>
      <c r="BC3" s="29" t="s">
        <v>666</v>
      </c>
      <c r="BD3" s="29" t="s">
        <v>668</v>
      </c>
      <c r="BE3" s="29" t="s">
        <v>670</v>
      </c>
    </row>
    <row r="4" spans="1:57">
      <c r="A4" s="26" t="s">
        <v>49</v>
      </c>
      <c r="B4" s="26" t="s">
        <v>458</v>
      </c>
      <c r="C4" s="28">
        <v>0</v>
      </c>
      <c r="D4" s="28">
        <v>31.383114642857144</v>
      </c>
      <c r="E4" s="28">
        <v>17.482384928571427</v>
      </c>
      <c r="F4" s="28">
        <v>0</v>
      </c>
      <c r="G4" s="28">
        <v>5.5715445714285705</v>
      </c>
      <c r="H4" s="28">
        <v>0</v>
      </c>
      <c r="I4" s="28">
        <v>15.107145000000001</v>
      </c>
      <c r="J4" s="28">
        <v>7.8381002142857152</v>
      </c>
      <c r="K4" s="28">
        <v>0.6789789285714285</v>
      </c>
      <c r="L4" s="28">
        <v>0</v>
      </c>
      <c r="M4" s="28">
        <v>0.68542214285714287</v>
      </c>
      <c r="N4" s="28">
        <v>0</v>
      </c>
      <c r="O4" s="28">
        <v>1.1545592857142857</v>
      </c>
      <c r="P4" s="28">
        <v>0.6525684285714286</v>
      </c>
      <c r="Q4" s="28">
        <v>90.176063428571439</v>
      </c>
      <c r="R4" s="28">
        <v>0</v>
      </c>
      <c r="S4" s="28">
        <v>0.54318314285714286</v>
      </c>
      <c r="T4" s="28">
        <v>16.10700257142857</v>
      </c>
      <c r="U4" s="28">
        <v>0</v>
      </c>
      <c r="V4" s="28">
        <v>0</v>
      </c>
      <c r="W4" s="28">
        <v>1.3073874999999997</v>
      </c>
      <c r="X4" s="28">
        <v>0</v>
      </c>
      <c r="Y4" s="28">
        <v>0</v>
      </c>
      <c r="Z4" s="28">
        <v>0.13579578571428572</v>
      </c>
      <c r="AA4" s="28">
        <v>0</v>
      </c>
      <c r="AB4" s="28">
        <v>0</v>
      </c>
      <c r="AC4" s="28">
        <v>0</v>
      </c>
      <c r="AD4" s="28">
        <v>0.36258157142857145</v>
      </c>
      <c r="AE4" s="28">
        <v>0.49837735714285714</v>
      </c>
      <c r="AF4" s="28">
        <v>0.94534178571428573</v>
      </c>
      <c r="AG4" s="28">
        <v>12.3843075</v>
      </c>
      <c r="AH4" s="28">
        <v>0.67650342857142853</v>
      </c>
      <c r="AI4" s="28">
        <v>1.0305554285714285</v>
      </c>
      <c r="AJ4" s="28">
        <v>3.1450833571428567</v>
      </c>
      <c r="AK4" s="28">
        <v>1.1337867857142858</v>
      </c>
      <c r="AL4" s="28">
        <v>0</v>
      </c>
      <c r="AM4" s="28">
        <v>0</v>
      </c>
      <c r="AN4" s="28">
        <v>0.2451810714285714</v>
      </c>
      <c r="AO4" s="28">
        <v>31.173405500000001</v>
      </c>
      <c r="AP4" s="28">
        <v>2.0444233571428572</v>
      </c>
      <c r="AQ4" s="28">
        <v>0.13579578571428572</v>
      </c>
      <c r="AR4" s="28">
        <v>0.13579578571428572</v>
      </c>
      <c r="AS4" s="28">
        <v>0</v>
      </c>
      <c r="AT4" s="28">
        <v>0</v>
      </c>
      <c r="AU4" s="28">
        <v>0.42381421428571425</v>
      </c>
      <c r="AV4" s="28">
        <v>0</v>
      </c>
      <c r="AW4" s="28">
        <v>6.9139402142857147</v>
      </c>
      <c r="AX4" s="28">
        <v>0</v>
      </c>
      <c r="AY4" s="28">
        <v>0.97820985714285702</v>
      </c>
      <c r="AZ4" s="28">
        <v>0.93984971428571418</v>
      </c>
      <c r="BA4" s="28">
        <v>0</v>
      </c>
      <c r="BB4" s="28">
        <v>0</v>
      </c>
      <c r="BC4" s="28">
        <v>0</v>
      </c>
      <c r="BD4" s="28">
        <v>0</v>
      </c>
      <c r="BE4" s="28">
        <v>0</v>
      </c>
    </row>
    <row r="5" spans="1:57">
      <c r="A5" s="26" t="s">
        <v>70</v>
      </c>
      <c r="B5" s="26" t="s">
        <v>458</v>
      </c>
      <c r="C5" s="28">
        <v>0</v>
      </c>
      <c r="D5" s="28">
        <v>11.799918777777778</v>
      </c>
      <c r="E5" s="28">
        <v>2.0964360000000002</v>
      </c>
      <c r="F5" s="28">
        <v>2.9396292222222224</v>
      </c>
      <c r="G5" s="28">
        <v>5.7347190000000001</v>
      </c>
      <c r="H5" s="28">
        <v>0</v>
      </c>
      <c r="I5" s="28">
        <v>22.215838111111111</v>
      </c>
      <c r="J5" s="28">
        <v>1.2051094444444446</v>
      </c>
      <c r="K5" s="28">
        <v>0.2410218888888889</v>
      </c>
      <c r="L5" s="28">
        <v>0.2763957777777778</v>
      </c>
      <c r="M5" s="28">
        <v>0</v>
      </c>
      <c r="N5" s="28">
        <v>0</v>
      </c>
      <c r="O5" s="28">
        <v>2.560572222222222</v>
      </c>
      <c r="P5" s="28">
        <v>0.2763957777777778</v>
      </c>
      <c r="Q5" s="28">
        <v>20.87399966666667</v>
      </c>
      <c r="R5" s="28">
        <v>0.19493177777777779</v>
      </c>
      <c r="S5" s="28">
        <v>0</v>
      </c>
      <c r="T5" s="28">
        <v>52.206651999999998</v>
      </c>
      <c r="U5" s="28">
        <v>0</v>
      </c>
      <c r="V5" s="28">
        <v>0.2763957777777778</v>
      </c>
      <c r="W5" s="28">
        <v>0.2763957777777778</v>
      </c>
      <c r="X5" s="28">
        <v>0</v>
      </c>
      <c r="Y5" s="28">
        <v>0</v>
      </c>
      <c r="Z5" s="28">
        <v>0.25779844444444444</v>
      </c>
      <c r="AA5" s="28">
        <v>0</v>
      </c>
      <c r="AB5" s="28">
        <v>0</v>
      </c>
      <c r="AC5" s="28">
        <v>0</v>
      </c>
      <c r="AD5" s="28">
        <v>0</v>
      </c>
      <c r="AE5" s="28">
        <v>2.735689666666667</v>
      </c>
      <c r="AF5" s="28">
        <v>0.34940599999999999</v>
      </c>
      <c r="AG5" s="28">
        <v>37.286596777777781</v>
      </c>
      <c r="AH5" s="28">
        <v>0.82918733333333328</v>
      </c>
      <c r="AI5" s="28">
        <v>4.0765587777777785</v>
      </c>
      <c r="AJ5" s="28">
        <v>1.3951446666666667</v>
      </c>
      <c r="AK5" s="28">
        <v>0.2763957777777778</v>
      </c>
      <c r="AL5" s="28">
        <v>0</v>
      </c>
      <c r="AM5" s="28">
        <v>0</v>
      </c>
      <c r="AN5" s="28">
        <v>0</v>
      </c>
      <c r="AO5" s="28">
        <v>47.694612888888898</v>
      </c>
      <c r="AP5" s="28">
        <v>0</v>
      </c>
      <c r="AQ5" s="28">
        <v>0</v>
      </c>
      <c r="AR5" s="28">
        <v>0</v>
      </c>
      <c r="AS5" s="28">
        <v>0</v>
      </c>
      <c r="AT5" s="28">
        <v>0</v>
      </c>
      <c r="AU5" s="28">
        <v>0.96408755555555559</v>
      </c>
      <c r="AV5" s="28">
        <v>0</v>
      </c>
      <c r="AW5" s="28">
        <v>0.49882033333333337</v>
      </c>
      <c r="AX5" s="28">
        <v>0.53479366666666672</v>
      </c>
      <c r="AY5" s="28">
        <v>0.71840755555555558</v>
      </c>
      <c r="AZ5" s="28">
        <v>1.5956752222222221</v>
      </c>
      <c r="BA5" s="28">
        <v>0</v>
      </c>
      <c r="BB5" s="28">
        <v>0</v>
      </c>
      <c r="BC5" s="28">
        <v>0</v>
      </c>
      <c r="BD5" s="28">
        <v>0</v>
      </c>
      <c r="BE5" s="28">
        <v>0</v>
      </c>
    </row>
    <row r="6" spans="1:57">
      <c r="A6" s="26" t="s">
        <v>93</v>
      </c>
      <c r="B6" s="26" t="s">
        <v>458</v>
      </c>
      <c r="C6" s="28">
        <v>0.47713329629629642</v>
      </c>
      <c r="D6" s="28">
        <v>4.770992407407407</v>
      </c>
      <c r="E6" s="28">
        <v>1.2948847037037037</v>
      </c>
      <c r="F6" s="28">
        <v>0.81174103703703693</v>
      </c>
      <c r="G6" s="28">
        <v>5.7765040740740741</v>
      </c>
      <c r="H6" s="28">
        <v>0</v>
      </c>
      <c r="I6" s="28">
        <v>17.822965259259259</v>
      </c>
      <c r="J6" s="28">
        <v>14.610161629629632</v>
      </c>
      <c r="K6" s="28">
        <v>0</v>
      </c>
      <c r="L6" s="28">
        <v>0.99928233333333327</v>
      </c>
      <c r="M6" s="28">
        <v>0.29545066666666664</v>
      </c>
      <c r="N6" s="28">
        <v>4.8414444444444447E-2</v>
      </c>
      <c r="O6" s="28">
        <v>3.214042407407407</v>
      </c>
      <c r="P6" s="28">
        <v>0.63994874074074071</v>
      </c>
      <c r="Q6" s="28">
        <v>44.342710407407409</v>
      </c>
      <c r="R6" s="28">
        <v>0.62206699999999993</v>
      </c>
      <c r="S6" s="28">
        <v>0</v>
      </c>
      <c r="T6" s="28">
        <v>33.190487037037038</v>
      </c>
      <c r="U6" s="28">
        <v>9.6828888888888895E-2</v>
      </c>
      <c r="V6" s="28">
        <v>5.0322074074074068E-2</v>
      </c>
      <c r="W6" s="28">
        <v>0.23881170370370372</v>
      </c>
      <c r="X6" s="28">
        <v>4.8414444444444447E-2</v>
      </c>
      <c r="Y6" s="28">
        <v>0.70034611111111122</v>
      </c>
      <c r="Z6" s="28">
        <v>2.0962320740740741</v>
      </c>
      <c r="AA6" s="28">
        <v>9.5897814814814825E-2</v>
      </c>
      <c r="AB6" s="28">
        <v>0</v>
      </c>
      <c r="AC6" s="28">
        <v>0</v>
      </c>
      <c r="AD6" s="28">
        <v>0</v>
      </c>
      <c r="AE6" s="28">
        <v>0.47451911111111111</v>
      </c>
      <c r="AF6" s="28">
        <v>0.87528274074074086</v>
      </c>
      <c r="AG6" s="28">
        <v>352.00714999999991</v>
      </c>
      <c r="AH6" s="28">
        <v>0.41833429629629632</v>
      </c>
      <c r="AI6" s="28">
        <v>8.3649860370370366</v>
      </c>
      <c r="AJ6" s="28">
        <v>4.6412333333333333E-2</v>
      </c>
      <c r="AK6" s="28">
        <v>1.2674134444444443</v>
      </c>
      <c r="AL6" s="28">
        <v>0</v>
      </c>
      <c r="AM6" s="28">
        <v>7.3926222222222226E-2</v>
      </c>
      <c r="AN6" s="28">
        <v>0</v>
      </c>
      <c r="AO6" s="28">
        <v>185.82675444444445</v>
      </c>
      <c r="AP6" s="28">
        <v>0.28099751851851851</v>
      </c>
      <c r="AQ6" s="28">
        <v>9.6828888888888895E-2</v>
      </c>
      <c r="AR6" s="28">
        <v>0</v>
      </c>
      <c r="AS6" s="28">
        <v>4.748337037037037E-2</v>
      </c>
      <c r="AT6" s="28">
        <v>9.2361703703703696E-2</v>
      </c>
      <c r="AU6" s="28">
        <v>2.5952174814814808</v>
      </c>
      <c r="AV6" s="28">
        <v>0.29149185185185189</v>
      </c>
      <c r="AW6" s="28">
        <v>0.9370208148148147</v>
      </c>
      <c r="AX6" s="28">
        <v>0.50228255555555557</v>
      </c>
      <c r="AY6" s="28">
        <v>2.0140088518518517</v>
      </c>
      <c r="AZ6" s="28">
        <v>0.86678266666666659</v>
      </c>
      <c r="BA6" s="28">
        <v>7.3926222222222226E-2</v>
      </c>
      <c r="BB6" s="28">
        <v>7.3926222222222226E-2</v>
      </c>
      <c r="BC6" s="28">
        <v>0</v>
      </c>
      <c r="BD6" s="28">
        <v>0</v>
      </c>
      <c r="BE6" s="28">
        <v>0</v>
      </c>
    </row>
    <row r="7" spans="1:57">
      <c r="A7" s="26" t="s">
        <v>122</v>
      </c>
      <c r="B7" s="26" t="s">
        <v>458</v>
      </c>
      <c r="C7" s="28">
        <v>0</v>
      </c>
      <c r="D7" s="28">
        <v>22.411100666666663</v>
      </c>
      <c r="E7" s="28">
        <v>6.6872625999999995</v>
      </c>
      <c r="F7" s="28">
        <v>0.64026546666666673</v>
      </c>
      <c r="G7" s="28">
        <v>6.5512607333333337</v>
      </c>
      <c r="H7" s="28">
        <v>0</v>
      </c>
      <c r="I7" s="28">
        <v>21.403379666666662</v>
      </c>
      <c r="J7" s="28">
        <v>1.0350472666666668</v>
      </c>
      <c r="K7" s="28">
        <v>0</v>
      </c>
      <c r="L7" s="28">
        <v>0.12845213333333333</v>
      </c>
      <c r="M7" s="28">
        <v>0</v>
      </c>
      <c r="N7" s="28">
        <v>0</v>
      </c>
      <c r="O7" s="28">
        <v>2.6381473333333334</v>
      </c>
      <c r="P7" s="28">
        <v>0</v>
      </c>
      <c r="Q7" s="28">
        <v>35.080547599999996</v>
      </c>
      <c r="R7" s="28">
        <v>0</v>
      </c>
      <c r="S7" s="28">
        <v>0</v>
      </c>
      <c r="T7" s="28">
        <v>27.479104399999997</v>
      </c>
      <c r="U7" s="28">
        <v>0</v>
      </c>
      <c r="V7" s="28">
        <v>0</v>
      </c>
      <c r="W7" s="28">
        <v>0</v>
      </c>
      <c r="X7" s="28">
        <v>0</v>
      </c>
      <c r="Y7" s="28">
        <v>0</v>
      </c>
      <c r="Z7" s="28">
        <v>0</v>
      </c>
      <c r="AA7" s="28">
        <v>0</v>
      </c>
      <c r="AB7" s="28">
        <v>0.20263426666666667</v>
      </c>
      <c r="AC7" s="28">
        <v>0</v>
      </c>
      <c r="AD7" s="28">
        <v>0</v>
      </c>
      <c r="AE7" s="28">
        <v>0.40526853333333335</v>
      </c>
      <c r="AF7" s="28">
        <v>0.14847806666666666</v>
      </c>
      <c r="AG7" s="28">
        <v>121.33343806666666</v>
      </c>
      <c r="AH7" s="28">
        <v>0</v>
      </c>
      <c r="AI7" s="28">
        <v>2.1671803999999999</v>
      </c>
      <c r="AJ7" s="28">
        <v>0.31670626666666668</v>
      </c>
      <c r="AK7" s="28">
        <v>0</v>
      </c>
      <c r="AL7" s="28">
        <v>0</v>
      </c>
      <c r="AM7" s="28">
        <v>0</v>
      </c>
      <c r="AN7" s="28">
        <v>0</v>
      </c>
      <c r="AO7" s="28">
        <v>11.755553600000002</v>
      </c>
      <c r="AP7" s="28">
        <v>0.17928433333333332</v>
      </c>
      <c r="AQ7" s="28">
        <v>0</v>
      </c>
      <c r="AR7" s="28">
        <v>0.20263426666666667</v>
      </c>
      <c r="AS7" s="28">
        <v>0</v>
      </c>
      <c r="AT7" s="28">
        <v>0</v>
      </c>
      <c r="AU7" s="28">
        <v>1.115488</v>
      </c>
      <c r="AV7" s="28">
        <v>0</v>
      </c>
      <c r="AW7" s="28">
        <v>2.8443634666666666</v>
      </c>
      <c r="AX7" s="28">
        <v>0</v>
      </c>
      <c r="AY7" s="28">
        <v>0.56780566666666665</v>
      </c>
      <c r="AZ7" s="28">
        <v>0.63097899999999996</v>
      </c>
      <c r="BA7" s="28">
        <v>0</v>
      </c>
      <c r="BB7" s="28">
        <v>0</v>
      </c>
      <c r="BC7" s="28">
        <v>0.75638086666666671</v>
      </c>
      <c r="BD7" s="28">
        <v>1.1514106666666668</v>
      </c>
      <c r="BE7" s="28">
        <v>0</v>
      </c>
    </row>
    <row r="8" spans="1:57">
      <c r="A8" s="26" t="s">
        <v>424</v>
      </c>
      <c r="B8" s="26" t="s">
        <v>458</v>
      </c>
      <c r="C8" s="28">
        <v>0.41709599124986985</v>
      </c>
      <c r="D8" s="28">
        <v>7.6278915043487112</v>
      </c>
      <c r="E8" s="28">
        <v>2.6361167330192257</v>
      </c>
      <c r="F8" s="28">
        <v>5.7726920325596211E-2</v>
      </c>
      <c r="G8" s="28">
        <v>1.895280706922859</v>
      </c>
      <c r="H8" s="28">
        <v>0</v>
      </c>
      <c r="I8" s="28">
        <v>16.95710477989655</v>
      </c>
      <c r="J8" s="28">
        <v>0</v>
      </c>
      <c r="K8" s="28">
        <v>0</v>
      </c>
      <c r="L8" s="28">
        <v>0</v>
      </c>
      <c r="M8" s="28">
        <v>0</v>
      </c>
      <c r="N8" s="28">
        <v>0</v>
      </c>
      <c r="O8" s="28">
        <v>21.358335182443295</v>
      </c>
      <c r="P8" s="28">
        <v>0.26755171023794028</v>
      </c>
      <c r="Q8" s="28">
        <v>26.974560186179815</v>
      </c>
      <c r="R8" s="28">
        <v>0</v>
      </c>
      <c r="S8" s="28">
        <v>0</v>
      </c>
      <c r="T8" s="28">
        <v>7.6860996560250481</v>
      </c>
      <c r="U8" s="28">
        <v>0</v>
      </c>
      <c r="V8" s="28">
        <v>0</v>
      </c>
      <c r="W8" s="28">
        <v>0</v>
      </c>
      <c r="X8" s="28">
        <v>0</v>
      </c>
      <c r="Y8" s="28">
        <v>5.7726920325596211E-2</v>
      </c>
      <c r="Z8" s="28">
        <v>1.2646507833532754</v>
      </c>
      <c r="AA8" s="28">
        <v>0.33978479700544223</v>
      </c>
      <c r="AB8" s="28">
        <v>0</v>
      </c>
      <c r="AC8" s="28">
        <v>0</v>
      </c>
      <c r="AD8" s="28">
        <v>0</v>
      </c>
      <c r="AE8" s="28">
        <v>0</v>
      </c>
      <c r="AF8" s="28">
        <v>2.1545549686979211</v>
      </c>
      <c r="AG8" s="28">
        <v>30.976660358140172</v>
      </c>
      <c r="AH8" s="28">
        <v>0</v>
      </c>
      <c r="AI8" s="28">
        <v>1.3781988309972146</v>
      </c>
      <c r="AJ8" s="28">
        <v>4.2470026139517092</v>
      </c>
      <c r="AK8" s="28">
        <v>3.7133915964701054</v>
      </c>
      <c r="AL8" s="28">
        <v>0</v>
      </c>
      <c r="AM8" s="28">
        <v>0</v>
      </c>
      <c r="AN8" s="28">
        <v>0</v>
      </c>
      <c r="AO8" s="28">
        <v>3.5658890005479913</v>
      </c>
      <c r="AP8" s="28">
        <v>3.1685177422116302E-2</v>
      </c>
      <c r="AQ8" s="28">
        <v>0</v>
      </c>
      <c r="AR8" s="28">
        <v>0</v>
      </c>
      <c r="AS8" s="28">
        <v>0</v>
      </c>
      <c r="AT8" s="28">
        <v>0</v>
      </c>
      <c r="AU8" s="28">
        <v>0</v>
      </c>
      <c r="AV8" s="28">
        <v>0</v>
      </c>
      <c r="AW8" s="28">
        <v>0.39497700293160276</v>
      </c>
      <c r="AX8" s="28">
        <v>0</v>
      </c>
      <c r="AY8" s="28">
        <v>0.17427886567830378</v>
      </c>
      <c r="AZ8" s="28">
        <v>0.12007209128360667</v>
      </c>
      <c r="BA8" s="28">
        <v>0</v>
      </c>
      <c r="BB8" s="28">
        <v>0</v>
      </c>
      <c r="BC8" s="28">
        <v>0</v>
      </c>
      <c r="BD8" s="28">
        <v>0</v>
      </c>
      <c r="BE8" s="28">
        <v>0</v>
      </c>
    </row>
    <row r="9" spans="1:57">
      <c r="A9" s="26" t="s">
        <v>448</v>
      </c>
      <c r="B9" s="26" t="s">
        <v>458</v>
      </c>
      <c r="C9" s="28">
        <v>0</v>
      </c>
      <c r="D9" s="28">
        <v>61.652785441593586</v>
      </c>
      <c r="E9" s="28">
        <v>21.901447666901454</v>
      </c>
      <c r="F9" s="28">
        <v>0.25885327569812866</v>
      </c>
      <c r="G9" s="28">
        <v>1.7836261883175455</v>
      </c>
      <c r="H9" s="28">
        <v>0</v>
      </c>
      <c r="I9" s="28">
        <v>41.934424346132666</v>
      </c>
      <c r="J9" s="28">
        <v>0</v>
      </c>
      <c r="K9" s="28">
        <v>0</v>
      </c>
      <c r="L9" s="28">
        <v>0.48851250228325865</v>
      </c>
      <c r="M9" s="28">
        <v>0</v>
      </c>
      <c r="N9" s="28">
        <v>0</v>
      </c>
      <c r="O9" s="28">
        <v>13.140888299864516</v>
      </c>
      <c r="P9" s="28">
        <v>2.4055254800402737</v>
      </c>
      <c r="Q9" s="28">
        <v>4.2625084103264204</v>
      </c>
      <c r="R9" s="28">
        <v>8.1600252824066008E-2</v>
      </c>
      <c r="S9" s="28">
        <v>0</v>
      </c>
      <c r="T9" s="28">
        <v>2.6400049357623976</v>
      </c>
      <c r="U9" s="28">
        <v>0</v>
      </c>
      <c r="V9" s="28">
        <v>0</v>
      </c>
      <c r="W9" s="28">
        <v>1.5043379187850681</v>
      </c>
      <c r="X9" s="28">
        <v>0</v>
      </c>
      <c r="Y9" s="28">
        <v>0.12761335351373779</v>
      </c>
      <c r="Z9" s="28">
        <v>0</v>
      </c>
      <c r="AA9" s="28">
        <v>0</v>
      </c>
      <c r="AB9" s="28">
        <v>0</v>
      </c>
      <c r="AC9" s="28">
        <v>0</v>
      </c>
      <c r="AD9" s="28">
        <v>0</v>
      </c>
      <c r="AE9" s="28">
        <v>0.63035432357724486</v>
      </c>
      <c r="AF9" s="28">
        <v>0.38414725065948047</v>
      </c>
      <c r="AG9" s="28">
        <v>15.473772752566713</v>
      </c>
      <c r="AH9" s="28">
        <v>0.11302631254689696</v>
      </c>
      <c r="AI9" s="28">
        <v>5.8953335805284654E-2</v>
      </c>
      <c r="AJ9" s="28">
        <v>12.355721158884659</v>
      </c>
      <c r="AK9" s="28">
        <v>2.8761012690669578</v>
      </c>
      <c r="AL9" s="28">
        <v>0</v>
      </c>
      <c r="AM9" s="28">
        <v>0</v>
      </c>
      <c r="AN9" s="28">
        <v>0</v>
      </c>
      <c r="AO9" s="28">
        <v>3.839141855530972</v>
      </c>
      <c r="AP9" s="28">
        <v>8.7916150961117351E-2</v>
      </c>
      <c r="AQ9" s="28">
        <v>0</v>
      </c>
      <c r="AR9" s="28">
        <v>0</v>
      </c>
      <c r="AS9" s="28">
        <v>0</v>
      </c>
      <c r="AT9" s="28">
        <v>0</v>
      </c>
      <c r="AU9" s="28">
        <v>0</v>
      </c>
      <c r="AV9" s="28">
        <v>0</v>
      </c>
      <c r="AW9" s="28">
        <v>0.2411082451775467</v>
      </c>
      <c r="AX9" s="28">
        <v>0</v>
      </c>
      <c r="AY9" s="28">
        <v>0.16951640378518334</v>
      </c>
      <c r="AZ9" s="28">
        <v>0</v>
      </c>
      <c r="BA9" s="28">
        <v>0</v>
      </c>
      <c r="BB9" s="28">
        <v>0</v>
      </c>
      <c r="BC9" s="28">
        <v>0</v>
      </c>
      <c r="BD9" s="28">
        <v>0</v>
      </c>
      <c r="BE9" s="28">
        <v>0</v>
      </c>
    </row>
    <row r="10" spans="1:57">
      <c r="A10" s="26" t="s">
        <v>152</v>
      </c>
      <c r="B10" s="26" t="s">
        <v>458</v>
      </c>
      <c r="C10" s="28">
        <v>4.1572096666666667</v>
      </c>
      <c r="D10" s="28">
        <v>30.138292714285718</v>
      </c>
      <c r="E10" s="28">
        <v>4.7547300000000003</v>
      </c>
      <c r="F10" s="28">
        <v>0.274005</v>
      </c>
      <c r="G10" s="28">
        <v>7.0601453333333337</v>
      </c>
      <c r="H10" s="28">
        <v>9.1335E-2</v>
      </c>
      <c r="I10" s="28">
        <v>108.399551</v>
      </c>
      <c r="J10" s="28">
        <v>1.201699238095238</v>
      </c>
      <c r="K10" s="28">
        <v>0.18267</v>
      </c>
      <c r="L10" s="28">
        <v>0.10988742857142857</v>
      </c>
      <c r="M10" s="28">
        <v>0.20122242857142858</v>
      </c>
      <c r="N10" s="28">
        <v>0</v>
      </c>
      <c r="O10" s="28">
        <v>0.94961528571428577</v>
      </c>
      <c r="P10" s="28">
        <v>0</v>
      </c>
      <c r="Q10" s="28">
        <v>815.27051338095237</v>
      </c>
      <c r="R10" s="28">
        <v>9.1335E-2</v>
      </c>
      <c r="S10" s="28">
        <v>0</v>
      </c>
      <c r="T10" s="28">
        <v>15.767739047619051</v>
      </c>
      <c r="U10" s="28">
        <v>0</v>
      </c>
      <c r="V10" s="28">
        <v>0</v>
      </c>
      <c r="W10" s="28">
        <v>8.0915147142857133</v>
      </c>
      <c r="X10" s="28">
        <v>0</v>
      </c>
      <c r="Y10" s="28">
        <v>0.35114857142857142</v>
      </c>
      <c r="Z10" s="28">
        <v>0.18267</v>
      </c>
      <c r="AA10" s="28">
        <v>0.12709866666666667</v>
      </c>
      <c r="AB10" s="28">
        <v>0.1953554285714286</v>
      </c>
      <c r="AC10" s="28">
        <v>1.5769253333333333</v>
      </c>
      <c r="AD10" s="28">
        <v>0.57443742857142854</v>
      </c>
      <c r="AE10" s="28">
        <v>0.30976866666666664</v>
      </c>
      <c r="AF10" s="28">
        <v>6.5291020476190473</v>
      </c>
      <c r="AG10" s="28">
        <v>94.889358571428573</v>
      </c>
      <c r="AH10" s="28">
        <v>0.88413999999999993</v>
      </c>
      <c r="AI10" s="28">
        <v>6.1811725714285712</v>
      </c>
      <c r="AJ10" s="28">
        <v>8.7979415714285718</v>
      </c>
      <c r="AK10" s="28">
        <v>0</v>
      </c>
      <c r="AL10" s="28">
        <v>9.1335E-2</v>
      </c>
      <c r="AM10" s="28">
        <v>0</v>
      </c>
      <c r="AN10" s="28">
        <v>0</v>
      </c>
      <c r="AO10" s="28">
        <v>192.69326838095242</v>
      </c>
      <c r="AP10" s="28">
        <v>9.1335E-2</v>
      </c>
      <c r="AQ10" s="28">
        <v>0</v>
      </c>
      <c r="AR10" s="28">
        <v>0.28034771428571431</v>
      </c>
      <c r="AS10" s="28">
        <v>0</v>
      </c>
      <c r="AT10" s="28">
        <v>0</v>
      </c>
      <c r="AU10" s="28">
        <v>0.45408947619047618</v>
      </c>
      <c r="AV10" s="28">
        <v>0</v>
      </c>
      <c r="AW10" s="28">
        <v>12.911904142857143</v>
      </c>
      <c r="AX10" s="28">
        <v>0.31745257142857142</v>
      </c>
      <c r="AY10" s="28">
        <v>10.615545857142857</v>
      </c>
      <c r="AZ10" s="28">
        <v>3.8338233809523805</v>
      </c>
      <c r="BA10" s="28">
        <v>0</v>
      </c>
      <c r="BB10" s="28">
        <v>0</v>
      </c>
      <c r="BC10" s="28">
        <v>0</v>
      </c>
      <c r="BD10" s="28">
        <v>0</v>
      </c>
      <c r="BE10" s="28">
        <v>0.10988742857142857</v>
      </c>
    </row>
    <row r="11" spans="1:57">
      <c r="A11" s="26" t="s">
        <v>423</v>
      </c>
      <c r="B11" s="26" t="s">
        <v>458</v>
      </c>
      <c r="C11" s="28">
        <v>3.2882299936323278</v>
      </c>
      <c r="D11" s="28">
        <v>19.888815581528654</v>
      </c>
      <c r="E11" s="28">
        <v>9.933772736675305</v>
      </c>
      <c r="F11" s="28">
        <v>0.44068170203327284</v>
      </c>
      <c r="G11" s="28">
        <v>1.8702815554978363</v>
      </c>
      <c r="H11" s="28">
        <v>0</v>
      </c>
      <c r="I11" s="28">
        <v>45.722329212239288</v>
      </c>
      <c r="J11" s="28">
        <v>0</v>
      </c>
      <c r="K11" s="28">
        <v>0</v>
      </c>
      <c r="L11" s="28">
        <v>1.5237588851494936</v>
      </c>
      <c r="M11" s="28">
        <v>0.12357531369456377</v>
      </c>
      <c r="N11" s="28">
        <v>0</v>
      </c>
      <c r="O11" s="28">
        <v>1.3300431792793006</v>
      </c>
      <c r="P11" s="28">
        <v>1.2256440534624766</v>
      </c>
      <c r="Q11" s="28">
        <v>11.742349178905492</v>
      </c>
      <c r="R11" s="28">
        <v>0</v>
      </c>
      <c r="S11" s="28">
        <v>0</v>
      </c>
      <c r="T11" s="28">
        <v>1.7415446066312954</v>
      </c>
      <c r="U11" s="28">
        <v>0</v>
      </c>
      <c r="V11" s="28">
        <v>0</v>
      </c>
      <c r="W11" s="28">
        <v>0.9124653204593316</v>
      </c>
      <c r="X11" s="28">
        <v>0</v>
      </c>
      <c r="Y11" s="28">
        <v>0</v>
      </c>
      <c r="Z11" s="28">
        <v>0</v>
      </c>
      <c r="AA11" s="28">
        <v>0.12734677407799716</v>
      </c>
      <c r="AB11" s="28">
        <v>0</v>
      </c>
      <c r="AC11" s="28">
        <v>0</v>
      </c>
      <c r="AD11" s="28">
        <v>0</v>
      </c>
      <c r="AE11" s="28">
        <v>1.1009034649380458</v>
      </c>
      <c r="AF11" s="28">
        <v>0.60684546095256109</v>
      </c>
      <c r="AG11" s="28">
        <v>13.035360003804128</v>
      </c>
      <c r="AH11" s="28">
        <v>0.2662603566613615</v>
      </c>
      <c r="AI11" s="28">
        <v>8.6551187842704561E-2</v>
      </c>
      <c r="AJ11" s="28">
        <v>6.683603186115799</v>
      </c>
      <c r="AK11" s="28">
        <v>2.3245633606489147</v>
      </c>
      <c r="AL11" s="28">
        <v>0</v>
      </c>
      <c r="AM11" s="28">
        <v>0</v>
      </c>
      <c r="AN11" s="28">
        <v>0</v>
      </c>
      <c r="AO11" s="28">
        <v>27.270781653309392</v>
      </c>
      <c r="AP11" s="28">
        <v>0.50962334360521289</v>
      </c>
      <c r="AQ11" s="28">
        <v>0</v>
      </c>
      <c r="AR11" s="28">
        <v>0</v>
      </c>
      <c r="AS11" s="28">
        <v>0</v>
      </c>
      <c r="AT11" s="28">
        <v>0</v>
      </c>
      <c r="AU11" s="28">
        <v>0</v>
      </c>
      <c r="AV11" s="28">
        <v>0</v>
      </c>
      <c r="AW11" s="28">
        <v>0.4021399733984436</v>
      </c>
      <c r="AX11" s="28">
        <v>0.119572569954741</v>
      </c>
      <c r="AY11" s="28">
        <v>1.1135454040120609</v>
      </c>
      <c r="AZ11" s="28">
        <v>0</v>
      </c>
      <c r="BA11" s="28">
        <v>0</v>
      </c>
      <c r="BB11" s="28">
        <v>0</v>
      </c>
      <c r="BC11" s="28">
        <v>0</v>
      </c>
      <c r="BD11" s="28">
        <v>0</v>
      </c>
      <c r="BE11" s="28">
        <v>0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O171"/>
  <sheetViews>
    <sheetView workbookViewId="0">
      <pane xSplit="1" ySplit="4" topLeftCell="B5" activePane="bottomRight" state="frozen"/>
      <selection pane="topRight" activeCell="B1" sqref="B1"/>
      <selection pane="bottomLeft" activeCell="A6" sqref="A6"/>
      <selection pane="bottomRight" activeCell="B11" sqref="B11"/>
    </sheetView>
  </sheetViews>
  <sheetFormatPr defaultColWidth="8.85546875" defaultRowHeight="15"/>
  <cols>
    <col min="1" max="1" width="26.85546875" style="2" bestFit="1" customWidth="1"/>
    <col min="2" max="2" width="15.42578125" style="2" bestFit="1" customWidth="1"/>
    <col min="3" max="4" width="12" style="12" bestFit="1" customWidth="1"/>
    <col min="5" max="5" width="13.42578125" style="6" bestFit="1" customWidth="1"/>
    <col min="6" max="6" width="7.5703125" style="2" bestFit="1" customWidth="1"/>
    <col min="7" max="11" width="4.5703125" style="14" bestFit="1" customWidth="1"/>
    <col min="12" max="12" width="6" style="2" bestFit="1" customWidth="1"/>
    <col min="13" max="18" width="4.5703125" style="2" customWidth="1"/>
    <col min="19" max="19" width="6.140625" style="2" customWidth="1"/>
    <col min="20" max="26" width="4.5703125" style="2" customWidth="1"/>
    <col min="27" max="27" width="6.140625" style="2" customWidth="1"/>
    <col min="28" max="50" width="4.5703125" style="2" customWidth="1"/>
    <col min="51" max="51" width="5.42578125" style="2" customWidth="1"/>
    <col min="52" max="67" width="4.5703125" style="2" customWidth="1"/>
    <col min="68" max="16384" width="8.85546875" style="2"/>
  </cols>
  <sheetData>
    <row r="1" spans="1:67">
      <c r="A1" s="2" t="s">
        <v>676</v>
      </c>
    </row>
    <row r="2" spans="1:67">
      <c r="A2" s="2" t="s">
        <v>674</v>
      </c>
    </row>
    <row r="3" spans="1:67" ht="20.45" customHeight="1"/>
    <row r="4" spans="1:67" s="9" customFormat="1" ht="90.6" customHeight="1">
      <c r="A4" s="11" t="s">
        <v>293</v>
      </c>
      <c r="B4" s="9" t="s">
        <v>1</v>
      </c>
      <c r="C4" s="16" t="s">
        <v>230</v>
      </c>
      <c r="D4" s="16" t="s">
        <v>231</v>
      </c>
      <c r="E4" s="18" t="s">
        <v>229</v>
      </c>
      <c r="F4" s="9" t="s">
        <v>150</v>
      </c>
      <c r="G4" s="17" t="s">
        <v>287</v>
      </c>
      <c r="H4" s="17" t="s">
        <v>235</v>
      </c>
      <c r="I4" s="17" t="s">
        <v>236</v>
      </c>
      <c r="J4" s="17" t="s">
        <v>237</v>
      </c>
      <c r="K4" s="17" t="s">
        <v>238</v>
      </c>
      <c r="L4" s="9" t="s">
        <v>285</v>
      </c>
      <c r="M4" s="9" t="s">
        <v>32</v>
      </c>
      <c r="N4" s="9" t="s">
        <v>27</v>
      </c>
      <c r="O4" s="9" t="s">
        <v>13</v>
      </c>
      <c r="P4" s="9" t="s">
        <v>34</v>
      </c>
      <c r="Q4" s="9" t="s">
        <v>46</v>
      </c>
      <c r="R4" s="9" t="s">
        <v>172</v>
      </c>
      <c r="S4" s="9" t="s">
        <v>5</v>
      </c>
      <c r="T4" s="9" t="s">
        <v>6</v>
      </c>
      <c r="U4" s="9" t="s">
        <v>17</v>
      </c>
      <c r="V4" s="9" t="s">
        <v>31</v>
      </c>
      <c r="W4" s="9" t="s">
        <v>292</v>
      </c>
      <c r="X4" s="9" t="s">
        <v>41</v>
      </c>
      <c r="Y4" s="9" t="s">
        <v>44</v>
      </c>
      <c r="Z4" s="9" t="s">
        <v>19</v>
      </c>
      <c r="AA4" s="9" t="s">
        <v>7</v>
      </c>
      <c r="AB4" s="9" t="s">
        <v>30</v>
      </c>
      <c r="AC4" s="9" t="s">
        <v>25</v>
      </c>
      <c r="AD4" s="9" t="s">
        <v>20</v>
      </c>
      <c r="AE4" s="9" t="s">
        <v>35</v>
      </c>
      <c r="AF4" s="9" t="s">
        <v>82</v>
      </c>
      <c r="AG4" s="9" t="s">
        <v>21</v>
      </c>
      <c r="AH4" s="9" t="s">
        <v>112</v>
      </c>
      <c r="AI4" s="9" t="s">
        <v>42</v>
      </c>
      <c r="AJ4" s="9" t="s">
        <v>8</v>
      </c>
      <c r="AK4" s="9" t="s">
        <v>38</v>
      </c>
      <c r="AL4" s="9" t="s">
        <v>45</v>
      </c>
      <c r="AM4" s="9" t="s">
        <v>332</v>
      </c>
      <c r="AN4" s="9" t="s">
        <v>43</v>
      </c>
      <c r="AO4" s="9" t="s">
        <v>33</v>
      </c>
      <c r="AP4" s="9" t="s">
        <v>23</v>
      </c>
      <c r="AQ4" s="9" t="s">
        <v>9</v>
      </c>
      <c r="AR4" s="9" t="s">
        <v>37</v>
      </c>
      <c r="AS4" s="9" t="s">
        <v>12</v>
      </c>
      <c r="AT4" s="9" t="s">
        <v>24</v>
      </c>
      <c r="AU4" s="9" t="s">
        <v>28</v>
      </c>
      <c r="AV4" s="9" t="s">
        <v>16</v>
      </c>
      <c r="AW4" s="9" t="s">
        <v>29</v>
      </c>
      <c r="AX4" s="9" t="s">
        <v>48</v>
      </c>
      <c r="AY4" s="9" t="s">
        <v>18</v>
      </c>
      <c r="AZ4" s="9" t="s">
        <v>14</v>
      </c>
      <c r="BA4" s="9" t="s">
        <v>40</v>
      </c>
      <c r="BB4" s="9" t="s">
        <v>36</v>
      </c>
      <c r="BC4" s="9" t="s">
        <v>10</v>
      </c>
      <c r="BD4" s="9" t="s">
        <v>22</v>
      </c>
      <c r="BE4" s="9" t="s">
        <v>11</v>
      </c>
      <c r="BF4" s="9" t="s">
        <v>39</v>
      </c>
      <c r="BG4" s="9" t="s">
        <v>26</v>
      </c>
      <c r="BH4" s="9" t="s">
        <v>47</v>
      </c>
      <c r="BI4" s="9" t="s">
        <v>15</v>
      </c>
      <c r="BJ4" s="9" t="s">
        <v>671</v>
      </c>
      <c r="BK4" s="9" t="s">
        <v>669</v>
      </c>
      <c r="BL4" s="9" t="s">
        <v>667</v>
      </c>
      <c r="BM4" s="9" t="s">
        <v>666</v>
      </c>
      <c r="BN4" s="9" t="s">
        <v>668</v>
      </c>
      <c r="BO4" s="9" t="s">
        <v>670</v>
      </c>
    </row>
    <row r="5" spans="1:67">
      <c r="A5" s="2" t="s">
        <v>67</v>
      </c>
      <c r="B5" s="2" t="s">
        <v>49</v>
      </c>
      <c r="C5" s="12">
        <v>70.759200000000007</v>
      </c>
      <c r="D5" s="12">
        <v>-175.52099999999999</v>
      </c>
      <c r="E5" s="6">
        <v>38217</v>
      </c>
      <c r="F5" s="2" t="s">
        <v>458</v>
      </c>
      <c r="G5" s="14">
        <v>-1.77</v>
      </c>
      <c r="H5" s="14">
        <v>33.520000000000003</v>
      </c>
      <c r="I5" s="14">
        <v>95.26</v>
      </c>
      <c r="J5" s="14">
        <v>3.35</v>
      </c>
      <c r="K5" s="14">
        <v>1.39</v>
      </c>
      <c r="L5" s="2">
        <v>72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  <c r="S5" s="7">
        <v>3.4482759999999999</v>
      </c>
      <c r="T5" s="7">
        <v>0</v>
      </c>
      <c r="U5" s="7">
        <v>0</v>
      </c>
      <c r="V5" s="7">
        <v>0</v>
      </c>
      <c r="W5" s="7">
        <v>0</v>
      </c>
      <c r="X5" s="7">
        <v>0</v>
      </c>
      <c r="Y5" s="7">
        <v>0</v>
      </c>
      <c r="Z5" s="7">
        <v>0</v>
      </c>
      <c r="AA5" s="7">
        <v>10.344828</v>
      </c>
      <c r="AB5" s="7">
        <v>0</v>
      </c>
      <c r="AC5" s="7">
        <v>0</v>
      </c>
      <c r="AD5" s="7">
        <v>3.4482759999999999</v>
      </c>
      <c r="AE5" s="7">
        <v>0</v>
      </c>
      <c r="AF5" s="7">
        <v>0</v>
      </c>
      <c r="AG5" s="7">
        <v>0</v>
      </c>
      <c r="AH5" s="7">
        <v>0</v>
      </c>
      <c r="AI5" s="7">
        <v>0</v>
      </c>
      <c r="AJ5" s="7">
        <v>0</v>
      </c>
      <c r="AK5" s="7">
        <v>0</v>
      </c>
      <c r="AL5" s="7">
        <v>0</v>
      </c>
      <c r="AM5" s="7">
        <v>0</v>
      </c>
      <c r="AN5" s="7">
        <v>0</v>
      </c>
      <c r="AO5" s="7">
        <v>0</v>
      </c>
      <c r="AP5" s="7">
        <v>3.4482759999999999</v>
      </c>
      <c r="AQ5" s="7">
        <v>3.4482759999999999</v>
      </c>
      <c r="AR5" s="7">
        <v>0</v>
      </c>
      <c r="AS5" s="7">
        <v>0</v>
      </c>
      <c r="AT5" s="7">
        <v>0</v>
      </c>
      <c r="AU5" s="7">
        <v>0</v>
      </c>
      <c r="AV5" s="7">
        <v>0</v>
      </c>
      <c r="AW5" s="7">
        <v>0</v>
      </c>
      <c r="AX5" s="7">
        <v>0</v>
      </c>
      <c r="AY5" s="7">
        <v>0</v>
      </c>
      <c r="AZ5" s="7">
        <v>0</v>
      </c>
      <c r="BA5" s="7">
        <v>0</v>
      </c>
      <c r="BB5" s="7">
        <v>0</v>
      </c>
      <c r="BC5" s="7">
        <v>0</v>
      </c>
      <c r="BD5" s="7">
        <v>0</v>
      </c>
      <c r="BE5" s="7">
        <v>0</v>
      </c>
      <c r="BF5" s="7">
        <v>0</v>
      </c>
      <c r="BG5" s="7">
        <v>0</v>
      </c>
      <c r="BH5" s="7">
        <v>0</v>
      </c>
      <c r="BI5" s="7">
        <v>0</v>
      </c>
      <c r="BJ5" s="7">
        <v>0</v>
      </c>
      <c r="BK5" s="7">
        <v>0</v>
      </c>
      <c r="BL5" s="7">
        <v>0</v>
      </c>
      <c r="BM5" s="7">
        <v>0</v>
      </c>
      <c r="BN5" s="7">
        <v>0</v>
      </c>
      <c r="BO5" s="7">
        <v>0</v>
      </c>
    </row>
    <row r="6" spans="1:67">
      <c r="A6" s="2" t="s">
        <v>68</v>
      </c>
      <c r="B6" s="2" t="s">
        <v>49</v>
      </c>
      <c r="C6" s="12">
        <v>70.894800000000004</v>
      </c>
      <c r="D6" s="12">
        <v>-172.71969999999999</v>
      </c>
      <c r="E6" s="6">
        <v>38221</v>
      </c>
      <c r="F6" s="2" t="s">
        <v>458</v>
      </c>
      <c r="G6" s="14">
        <v>1.99</v>
      </c>
      <c r="H6" s="14">
        <v>32.409999999999997</v>
      </c>
      <c r="I6" s="14">
        <v>37.44</v>
      </c>
      <c r="J6" s="14">
        <v>62.15</v>
      </c>
      <c r="K6" s="14">
        <v>0.05</v>
      </c>
      <c r="L6" s="2">
        <v>40</v>
      </c>
      <c r="M6" s="7">
        <v>0</v>
      </c>
      <c r="N6" s="7">
        <v>95.23809</v>
      </c>
      <c r="O6" s="7">
        <v>15.873015000000001</v>
      </c>
      <c r="P6" s="7">
        <v>0</v>
      </c>
      <c r="Q6" s="7">
        <v>15.873015000000001</v>
      </c>
      <c r="R6" s="7">
        <v>0</v>
      </c>
      <c r="S6" s="7">
        <v>42.328040000000001</v>
      </c>
      <c r="T6" s="7">
        <v>0</v>
      </c>
      <c r="U6" s="7">
        <v>0</v>
      </c>
      <c r="V6" s="7">
        <v>0</v>
      </c>
      <c r="W6" s="7">
        <v>0</v>
      </c>
      <c r="X6" s="7">
        <v>0</v>
      </c>
      <c r="Y6" s="7">
        <v>0</v>
      </c>
      <c r="Z6" s="7">
        <v>0</v>
      </c>
      <c r="AA6" s="7">
        <v>306.87828999999999</v>
      </c>
      <c r="AB6" s="7">
        <v>0</v>
      </c>
      <c r="AC6" s="7">
        <v>0</v>
      </c>
      <c r="AD6" s="7">
        <v>5.2910050000000002</v>
      </c>
      <c r="AE6" s="7">
        <v>0</v>
      </c>
      <c r="AF6" s="7">
        <v>0</v>
      </c>
      <c r="AG6" s="7">
        <v>0</v>
      </c>
      <c r="AH6" s="7">
        <v>0</v>
      </c>
      <c r="AI6" s="7">
        <v>0</v>
      </c>
      <c r="AJ6" s="7">
        <v>0</v>
      </c>
      <c r="AK6" s="7">
        <v>0</v>
      </c>
      <c r="AL6" s="7">
        <v>0</v>
      </c>
      <c r="AM6" s="7">
        <v>0</v>
      </c>
      <c r="AN6" s="7">
        <v>0</v>
      </c>
      <c r="AO6" s="7">
        <v>0</v>
      </c>
      <c r="AP6" s="7">
        <v>5.2910050000000002</v>
      </c>
      <c r="AQ6" s="7">
        <v>0</v>
      </c>
      <c r="AR6" s="7">
        <v>0</v>
      </c>
      <c r="AS6" s="7">
        <v>0</v>
      </c>
      <c r="AT6" s="7">
        <v>26.455024999999999</v>
      </c>
      <c r="AU6" s="7">
        <v>15.873015000000001</v>
      </c>
      <c r="AV6" s="7">
        <v>0</v>
      </c>
      <c r="AW6" s="7">
        <v>0</v>
      </c>
      <c r="AX6" s="7">
        <v>0</v>
      </c>
      <c r="AY6" s="7">
        <v>31.746030000000001</v>
      </c>
      <c r="AZ6" s="7">
        <v>0</v>
      </c>
      <c r="BA6" s="7">
        <v>0</v>
      </c>
      <c r="BB6" s="7">
        <v>0</v>
      </c>
      <c r="BC6" s="7">
        <v>0</v>
      </c>
      <c r="BD6" s="7">
        <v>0</v>
      </c>
      <c r="BE6" s="7">
        <v>0</v>
      </c>
      <c r="BF6" s="7">
        <v>0</v>
      </c>
      <c r="BG6" s="7">
        <v>0</v>
      </c>
      <c r="BH6" s="7">
        <v>0</v>
      </c>
      <c r="BI6" s="7">
        <v>0</v>
      </c>
      <c r="BJ6" s="7">
        <v>0</v>
      </c>
      <c r="BK6" s="7">
        <v>0</v>
      </c>
      <c r="BL6" s="7">
        <v>0</v>
      </c>
      <c r="BM6" s="7">
        <v>0</v>
      </c>
      <c r="BN6" s="7">
        <v>0</v>
      </c>
      <c r="BO6" s="7">
        <v>0</v>
      </c>
    </row>
    <row r="7" spans="1:67">
      <c r="A7" s="2" t="s">
        <v>52</v>
      </c>
      <c r="B7" s="2" t="s">
        <v>49</v>
      </c>
      <c r="C7" s="12">
        <v>67.429699999999997</v>
      </c>
      <c r="D7" s="12">
        <v>-169.6395</v>
      </c>
      <c r="E7" s="6">
        <v>38211</v>
      </c>
      <c r="F7" s="2" t="s">
        <v>458</v>
      </c>
      <c r="G7" s="14">
        <v>2.4700000000000002</v>
      </c>
      <c r="H7" s="14">
        <v>32.93</v>
      </c>
      <c r="I7" s="14">
        <v>79.33</v>
      </c>
      <c r="J7" s="14">
        <v>18.91</v>
      </c>
      <c r="K7" s="14">
        <v>1.77</v>
      </c>
      <c r="L7" s="2">
        <v>51</v>
      </c>
      <c r="M7" s="7">
        <v>0</v>
      </c>
      <c r="N7" s="7">
        <v>42.763161999999994</v>
      </c>
      <c r="O7" s="7">
        <v>0</v>
      </c>
      <c r="P7" s="7">
        <v>0</v>
      </c>
      <c r="Q7" s="7">
        <v>6.5789479999999996</v>
      </c>
      <c r="R7" s="7">
        <v>0</v>
      </c>
      <c r="S7" s="7">
        <v>6.5789479999999996</v>
      </c>
      <c r="T7" s="7">
        <v>0</v>
      </c>
      <c r="U7" s="7">
        <v>0</v>
      </c>
      <c r="V7" s="7">
        <v>0</v>
      </c>
      <c r="W7" s="7">
        <v>0</v>
      </c>
      <c r="X7" s="7">
        <v>0</v>
      </c>
      <c r="Y7" s="7">
        <v>0</v>
      </c>
      <c r="Z7" s="7">
        <v>0</v>
      </c>
      <c r="AA7" s="7">
        <v>72.368427999999994</v>
      </c>
      <c r="AB7" s="7">
        <v>0</v>
      </c>
      <c r="AC7" s="7">
        <v>0</v>
      </c>
      <c r="AD7" s="7">
        <v>55.921057999999995</v>
      </c>
      <c r="AE7" s="7">
        <v>0</v>
      </c>
      <c r="AF7" s="7">
        <v>0</v>
      </c>
      <c r="AG7" s="7">
        <v>0</v>
      </c>
      <c r="AH7" s="7">
        <v>0</v>
      </c>
      <c r="AI7" s="7">
        <v>0</v>
      </c>
      <c r="AJ7" s="7">
        <v>0</v>
      </c>
      <c r="AK7" s="7">
        <v>0</v>
      </c>
      <c r="AL7" s="7">
        <v>0</v>
      </c>
      <c r="AM7" s="7">
        <v>0</v>
      </c>
      <c r="AN7" s="7">
        <v>0</v>
      </c>
      <c r="AO7" s="7">
        <v>0</v>
      </c>
      <c r="AP7" s="7">
        <v>0</v>
      </c>
      <c r="AQ7" s="7">
        <v>32.894739999999999</v>
      </c>
      <c r="AR7" s="7">
        <v>0</v>
      </c>
      <c r="AS7" s="7">
        <v>0</v>
      </c>
      <c r="AT7" s="7">
        <v>0</v>
      </c>
      <c r="AU7" s="7">
        <v>0</v>
      </c>
      <c r="AV7" s="7">
        <v>0</v>
      </c>
      <c r="AW7" s="7">
        <v>0</v>
      </c>
      <c r="AX7" s="7">
        <v>0</v>
      </c>
      <c r="AY7" s="7">
        <v>39.473687999999996</v>
      </c>
      <c r="AZ7" s="7">
        <v>0</v>
      </c>
      <c r="BA7" s="7">
        <v>0</v>
      </c>
      <c r="BB7" s="7">
        <v>0</v>
      </c>
      <c r="BC7" s="7">
        <v>0</v>
      </c>
      <c r="BD7" s="7">
        <v>0</v>
      </c>
      <c r="BE7" s="7">
        <v>0</v>
      </c>
      <c r="BF7" s="7">
        <v>0</v>
      </c>
      <c r="BG7" s="7">
        <v>0</v>
      </c>
      <c r="BH7" s="7">
        <v>0</v>
      </c>
      <c r="BI7" s="7">
        <v>0</v>
      </c>
      <c r="BJ7" s="14">
        <v>13.157895999999999</v>
      </c>
      <c r="BK7" s="7">
        <v>0</v>
      </c>
      <c r="BL7" s="7">
        <v>0</v>
      </c>
      <c r="BM7" s="7">
        <v>0</v>
      </c>
      <c r="BN7" s="7">
        <v>0</v>
      </c>
      <c r="BO7" s="7">
        <v>0</v>
      </c>
    </row>
    <row r="8" spans="1:67">
      <c r="A8" s="2" t="s">
        <v>53</v>
      </c>
      <c r="B8" s="2" t="s">
        <v>49</v>
      </c>
      <c r="C8" s="12">
        <v>68.317300000000003</v>
      </c>
      <c r="D8" s="12">
        <v>-167.07429999999999</v>
      </c>
      <c r="E8" s="6">
        <v>38212</v>
      </c>
      <c r="F8" s="2" t="s">
        <v>458</v>
      </c>
      <c r="I8" s="14">
        <v>14.2</v>
      </c>
      <c r="J8" s="14">
        <v>27.37</v>
      </c>
      <c r="K8" s="14">
        <v>58.44</v>
      </c>
      <c r="L8" s="2">
        <v>38</v>
      </c>
      <c r="M8" s="7">
        <v>0</v>
      </c>
      <c r="N8" s="7">
        <v>0</v>
      </c>
      <c r="O8" s="7">
        <v>90.352245999999994</v>
      </c>
      <c r="P8" s="7">
        <v>0</v>
      </c>
      <c r="Q8" s="7">
        <v>0</v>
      </c>
      <c r="R8" s="7">
        <v>0</v>
      </c>
      <c r="S8" s="7">
        <v>0</v>
      </c>
      <c r="T8" s="7">
        <v>88.820852000000002</v>
      </c>
      <c r="U8" s="7">
        <v>0</v>
      </c>
      <c r="V8" s="7">
        <v>0</v>
      </c>
      <c r="W8" s="7">
        <v>1.5313939999999999</v>
      </c>
      <c r="X8" s="7">
        <v>0</v>
      </c>
      <c r="Y8" s="7">
        <v>4.594182</v>
      </c>
      <c r="Z8" s="7">
        <v>1.5313939999999999</v>
      </c>
      <c r="AA8" s="7">
        <v>13.782546</v>
      </c>
      <c r="AB8" s="7">
        <v>0</v>
      </c>
      <c r="AC8" s="7">
        <v>0</v>
      </c>
      <c r="AD8" s="7">
        <v>0</v>
      </c>
      <c r="AE8" s="7">
        <v>0</v>
      </c>
      <c r="AF8" s="7">
        <v>0</v>
      </c>
      <c r="AG8" s="7">
        <v>0</v>
      </c>
      <c r="AH8" s="7">
        <v>0</v>
      </c>
      <c r="AI8" s="7">
        <v>0</v>
      </c>
      <c r="AJ8" s="7">
        <v>0</v>
      </c>
      <c r="AK8" s="7">
        <v>0</v>
      </c>
      <c r="AL8" s="7">
        <v>0</v>
      </c>
      <c r="AM8" s="7">
        <v>0</v>
      </c>
      <c r="AN8" s="7">
        <v>0</v>
      </c>
      <c r="AO8" s="7">
        <v>0</v>
      </c>
      <c r="AP8" s="7">
        <v>0</v>
      </c>
      <c r="AQ8" s="7">
        <v>27.565092</v>
      </c>
      <c r="AR8" s="7">
        <v>0</v>
      </c>
      <c r="AS8" s="7">
        <v>0</v>
      </c>
      <c r="AT8" s="7">
        <v>0</v>
      </c>
      <c r="AU8" s="7">
        <v>0</v>
      </c>
      <c r="AV8" s="7">
        <v>0</v>
      </c>
      <c r="AW8" s="7">
        <v>0</v>
      </c>
      <c r="AX8" s="7">
        <v>1.5313939999999999</v>
      </c>
      <c r="AY8" s="7">
        <v>65.849941999999999</v>
      </c>
      <c r="AZ8" s="7">
        <v>15.313939999999999</v>
      </c>
      <c r="BA8" s="7">
        <v>0</v>
      </c>
      <c r="BB8" s="7">
        <v>0</v>
      </c>
      <c r="BC8" s="7">
        <v>0</v>
      </c>
      <c r="BD8" s="7">
        <v>0</v>
      </c>
      <c r="BE8" s="7">
        <v>0</v>
      </c>
      <c r="BF8" s="7">
        <v>0</v>
      </c>
      <c r="BG8" s="7">
        <v>87.289457999999996</v>
      </c>
      <c r="BH8" s="7">
        <v>0</v>
      </c>
      <c r="BI8" s="7">
        <v>1.5313939999999999</v>
      </c>
      <c r="BJ8" s="7">
        <v>0</v>
      </c>
      <c r="BK8" s="7">
        <v>0</v>
      </c>
      <c r="BL8" s="7">
        <v>0</v>
      </c>
      <c r="BM8" s="7">
        <v>0</v>
      </c>
      <c r="BN8" s="7">
        <v>0</v>
      </c>
      <c r="BO8" s="7">
        <v>0</v>
      </c>
    </row>
    <row r="9" spans="1:67">
      <c r="A9" s="2" t="s">
        <v>54</v>
      </c>
      <c r="B9" s="2" t="s">
        <v>49</v>
      </c>
      <c r="C9" s="12">
        <v>68.981999999999999</v>
      </c>
      <c r="D9" s="12">
        <v>-166.8853</v>
      </c>
      <c r="E9" s="6">
        <v>38213</v>
      </c>
      <c r="F9" s="2" t="s">
        <v>458</v>
      </c>
      <c r="G9" s="14">
        <v>7.95</v>
      </c>
      <c r="H9" s="14">
        <v>31.3</v>
      </c>
      <c r="I9" s="14">
        <v>78.63</v>
      </c>
      <c r="J9" s="14">
        <v>20.059999999999999</v>
      </c>
      <c r="K9" s="14">
        <v>1.31</v>
      </c>
      <c r="L9" s="2">
        <v>46</v>
      </c>
      <c r="M9" s="7">
        <v>0</v>
      </c>
      <c r="N9" s="7">
        <v>26.209676999999999</v>
      </c>
      <c r="O9" s="7">
        <v>0</v>
      </c>
      <c r="P9" s="7">
        <v>0</v>
      </c>
      <c r="Q9" s="7">
        <v>4.0322579999999997</v>
      </c>
      <c r="R9" s="7">
        <v>0</v>
      </c>
      <c r="S9" s="7">
        <v>0</v>
      </c>
      <c r="T9" s="7">
        <v>0</v>
      </c>
      <c r="U9" s="7">
        <v>0</v>
      </c>
      <c r="V9" s="7">
        <v>0</v>
      </c>
      <c r="W9" s="7">
        <v>8.0645159999999994</v>
      </c>
      <c r="X9" s="7">
        <v>0</v>
      </c>
      <c r="Y9" s="7">
        <v>0</v>
      </c>
      <c r="Z9" s="7">
        <v>0</v>
      </c>
      <c r="AA9" s="7">
        <v>10.080644999999999</v>
      </c>
      <c r="AB9" s="7">
        <v>0</v>
      </c>
      <c r="AC9" s="7">
        <v>0</v>
      </c>
      <c r="AD9" s="7">
        <v>26.209676999999999</v>
      </c>
      <c r="AE9" s="7">
        <v>0</v>
      </c>
      <c r="AF9" s="7">
        <v>0</v>
      </c>
      <c r="AG9" s="7">
        <v>0</v>
      </c>
      <c r="AH9" s="7">
        <v>0</v>
      </c>
      <c r="AI9" s="7">
        <v>0</v>
      </c>
      <c r="AJ9" s="7">
        <v>0</v>
      </c>
      <c r="AK9" s="7">
        <v>0</v>
      </c>
      <c r="AL9" s="7">
        <v>0</v>
      </c>
      <c r="AM9" s="7">
        <v>0</v>
      </c>
      <c r="AN9" s="7">
        <v>0</v>
      </c>
      <c r="AO9" s="7">
        <v>0</v>
      </c>
      <c r="AP9" s="7">
        <v>0</v>
      </c>
      <c r="AQ9" s="7">
        <v>28.225805999999999</v>
      </c>
      <c r="AR9" s="7">
        <v>0</v>
      </c>
      <c r="AS9" s="7">
        <v>12.096774</v>
      </c>
      <c r="AT9" s="7">
        <v>0</v>
      </c>
      <c r="AU9" s="7">
        <v>0</v>
      </c>
      <c r="AV9" s="7">
        <v>0</v>
      </c>
      <c r="AW9" s="7">
        <v>0</v>
      </c>
      <c r="AX9" s="7">
        <v>0</v>
      </c>
      <c r="AY9" s="7">
        <v>6.048387</v>
      </c>
      <c r="AZ9" s="7">
        <v>0</v>
      </c>
      <c r="BA9" s="7">
        <v>0</v>
      </c>
      <c r="BB9" s="7">
        <v>0</v>
      </c>
      <c r="BC9" s="7">
        <v>0</v>
      </c>
      <c r="BD9" s="7">
        <v>0</v>
      </c>
      <c r="BE9" s="7">
        <v>4.0322579999999997</v>
      </c>
      <c r="BF9" s="7">
        <v>0</v>
      </c>
      <c r="BG9" s="7">
        <v>0</v>
      </c>
      <c r="BH9" s="7">
        <v>0</v>
      </c>
      <c r="BI9" s="7">
        <v>4.0322579999999997</v>
      </c>
      <c r="BJ9" s="7">
        <v>0</v>
      </c>
      <c r="BK9" s="7">
        <v>0</v>
      </c>
      <c r="BL9" s="7">
        <v>0</v>
      </c>
      <c r="BM9" s="7">
        <v>0</v>
      </c>
      <c r="BN9" s="7">
        <v>0</v>
      </c>
      <c r="BO9" s="7">
        <v>0</v>
      </c>
    </row>
    <row r="10" spans="1:67">
      <c r="A10" s="2" t="s">
        <v>55</v>
      </c>
      <c r="B10" s="2" t="s">
        <v>49</v>
      </c>
      <c r="C10" s="12">
        <v>69.000299999999996</v>
      </c>
      <c r="D10" s="12">
        <v>-168.86359999999999</v>
      </c>
      <c r="E10" s="6">
        <v>38213</v>
      </c>
      <c r="F10" s="2" t="s">
        <v>458</v>
      </c>
      <c r="G10" s="14">
        <v>3.69</v>
      </c>
      <c r="H10" s="14">
        <v>32.270000000000003</v>
      </c>
      <c r="I10" s="14">
        <v>97.67</v>
      </c>
      <c r="J10" s="14">
        <v>2.33</v>
      </c>
      <c r="K10" s="14">
        <v>0</v>
      </c>
      <c r="L10" s="2">
        <v>54</v>
      </c>
      <c r="M10" s="7">
        <v>0</v>
      </c>
      <c r="N10" s="7">
        <v>35.532994000000002</v>
      </c>
      <c r="O10" s="7">
        <v>0</v>
      </c>
      <c r="P10" s="7">
        <v>0</v>
      </c>
      <c r="Q10" s="7">
        <v>15.228425999999999</v>
      </c>
      <c r="R10" s="7">
        <v>0</v>
      </c>
      <c r="S10" s="7">
        <v>0</v>
      </c>
      <c r="T10" s="7">
        <v>0</v>
      </c>
      <c r="U10" s="7">
        <v>0</v>
      </c>
      <c r="V10" s="7">
        <v>0</v>
      </c>
      <c r="W10" s="7">
        <v>0</v>
      </c>
      <c r="X10" s="7">
        <v>0</v>
      </c>
      <c r="Y10" s="7">
        <v>0</v>
      </c>
      <c r="Z10" s="7">
        <v>0</v>
      </c>
      <c r="AA10" s="7">
        <v>20.304568</v>
      </c>
      <c r="AB10" s="7">
        <v>0</v>
      </c>
      <c r="AC10" s="7">
        <v>0</v>
      </c>
      <c r="AD10" s="7">
        <v>20.304568</v>
      </c>
      <c r="AE10" s="7">
        <v>0</v>
      </c>
      <c r="AF10" s="7">
        <v>0</v>
      </c>
      <c r="AG10" s="7">
        <v>0</v>
      </c>
      <c r="AH10" s="7">
        <v>0</v>
      </c>
      <c r="AI10" s="7">
        <v>0</v>
      </c>
      <c r="AJ10" s="7">
        <v>0</v>
      </c>
      <c r="AK10" s="7">
        <v>0</v>
      </c>
      <c r="AL10" s="7">
        <v>0</v>
      </c>
      <c r="AM10" s="7">
        <v>0</v>
      </c>
      <c r="AN10" s="7">
        <v>0</v>
      </c>
      <c r="AO10" s="7">
        <v>5.0761419999999999</v>
      </c>
      <c r="AP10" s="7">
        <v>0</v>
      </c>
      <c r="AQ10" s="7">
        <v>0</v>
      </c>
      <c r="AR10" s="7">
        <v>0</v>
      </c>
      <c r="AS10" s="7">
        <v>0</v>
      </c>
      <c r="AT10" s="7">
        <v>0</v>
      </c>
      <c r="AU10" s="7">
        <v>0</v>
      </c>
      <c r="AV10" s="7">
        <v>0</v>
      </c>
      <c r="AW10" s="7">
        <v>0</v>
      </c>
      <c r="AX10" s="7">
        <v>0</v>
      </c>
      <c r="AY10" s="7">
        <v>0</v>
      </c>
      <c r="AZ10" s="7">
        <v>0</v>
      </c>
      <c r="BA10" s="7">
        <v>0</v>
      </c>
      <c r="BB10" s="7">
        <v>0</v>
      </c>
      <c r="BC10" s="7">
        <v>0</v>
      </c>
      <c r="BD10" s="7">
        <v>0</v>
      </c>
      <c r="BE10" s="7">
        <v>0</v>
      </c>
      <c r="BF10" s="7">
        <v>0</v>
      </c>
      <c r="BG10" s="7">
        <v>0</v>
      </c>
      <c r="BH10" s="7">
        <v>0</v>
      </c>
      <c r="BI10" s="7">
        <v>0</v>
      </c>
      <c r="BJ10" s="7">
        <v>0</v>
      </c>
      <c r="BK10" s="7">
        <v>0</v>
      </c>
      <c r="BL10" s="7">
        <v>0</v>
      </c>
      <c r="BM10" s="7">
        <v>0</v>
      </c>
      <c r="BN10" s="7">
        <v>0</v>
      </c>
      <c r="BO10" s="7">
        <v>0</v>
      </c>
    </row>
    <row r="11" spans="1:67">
      <c r="A11" s="2" t="s">
        <v>56</v>
      </c>
      <c r="B11" s="2" t="s">
        <v>49</v>
      </c>
      <c r="C11" s="12">
        <v>68.514799999999994</v>
      </c>
      <c r="D11" s="12">
        <v>-171.45750000000001</v>
      </c>
      <c r="E11" s="6">
        <v>38214</v>
      </c>
      <c r="F11" s="2" t="s">
        <v>458</v>
      </c>
      <c r="G11" s="14">
        <v>2.21</v>
      </c>
      <c r="H11" s="14">
        <v>32.909999999999997</v>
      </c>
      <c r="I11" s="14">
        <v>98.23</v>
      </c>
      <c r="J11" s="14">
        <v>1.71</v>
      </c>
      <c r="K11" s="14">
        <v>0.06</v>
      </c>
      <c r="L11" s="2">
        <v>56</v>
      </c>
      <c r="M11" s="7">
        <v>0</v>
      </c>
      <c r="N11" s="7">
        <v>43.24324</v>
      </c>
      <c r="O11" s="7">
        <v>0</v>
      </c>
      <c r="P11" s="7">
        <v>0</v>
      </c>
      <c r="Q11" s="7">
        <v>5.405405</v>
      </c>
      <c r="R11" s="7">
        <v>0</v>
      </c>
      <c r="S11" s="7">
        <v>0</v>
      </c>
      <c r="T11" s="7">
        <v>0</v>
      </c>
      <c r="U11" s="7">
        <v>0</v>
      </c>
      <c r="V11" s="7">
        <v>0</v>
      </c>
      <c r="W11" s="7">
        <v>0</v>
      </c>
      <c r="X11" s="7">
        <v>0</v>
      </c>
      <c r="Y11" s="7">
        <v>0</v>
      </c>
      <c r="Z11" s="7">
        <v>0</v>
      </c>
      <c r="AA11" s="7">
        <v>21.62162</v>
      </c>
      <c r="AB11" s="7">
        <v>0</v>
      </c>
      <c r="AC11" s="7">
        <v>0</v>
      </c>
      <c r="AD11" s="7">
        <v>32.432429999999997</v>
      </c>
      <c r="AE11" s="7">
        <v>0</v>
      </c>
      <c r="AF11" s="7">
        <v>0</v>
      </c>
      <c r="AG11" s="7">
        <v>0</v>
      </c>
      <c r="AH11" s="7">
        <v>0</v>
      </c>
      <c r="AI11" s="7">
        <v>0</v>
      </c>
      <c r="AJ11" s="7">
        <v>0</v>
      </c>
      <c r="AK11" s="7">
        <v>0</v>
      </c>
      <c r="AL11" s="7">
        <v>0</v>
      </c>
      <c r="AM11" s="7">
        <v>0</v>
      </c>
      <c r="AN11" s="7">
        <v>0</v>
      </c>
      <c r="AO11" s="7">
        <v>0</v>
      </c>
      <c r="AP11" s="7">
        <v>0</v>
      </c>
      <c r="AQ11" s="7">
        <v>0</v>
      </c>
      <c r="AR11" s="7">
        <v>5.405405</v>
      </c>
      <c r="AS11" s="7">
        <v>0</v>
      </c>
      <c r="AT11" s="7">
        <v>0</v>
      </c>
      <c r="AU11" s="7">
        <v>0</v>
      </c>
      <c r="AV11" s="7">
        <v>0</v>
      </c>
      <c r="AW11" s="7">
        <v>0</v>
      </c>
      <c r="AX11" s="7">
        <v>0</v>
      </c>
      <c r="AY11" s="7">
        <v>5.405405</v>
      </c>
      <c r="AZ11" s="7">
        <v>0</v>
      </c>
      <c r="BA11" s="7">
        <v>0</v>
      </c>
      <c r="BB11" s="7">
        <v>0</v>
      </c>
      <c r="BC11" s="7">
        <v>0</v>
      </c>
      <c r="BD11" s="7">
        <v>0</v>
      </c>
      <c r="BE11" s="7">
        <v>0</v>
      </c>
      <c r="BF11" s="7">
        <v>0</v>
      </c>
      <c r="BG11" s="7">
        <v>0</v>
      </c>
      <c r="BH11" s="7">
        <v>0</v>
      </c>
      <c r="BI11" s="7">
        <v>0</v>
      </c>
      <c r="BJ11" s="7">
        <v>0</v>
      </c>
      <c r="BK11" s="7">
        <v>0</v>
      </c>
      <c r="BL11" s="7">
        <v>0</v>
      </c>
      <c r="BM11" s="7">
        <v>0</v>
      </c>
      <c r="BN11" s="7">
        <v>0</v>
      </c>
      <c r="BO11" s="7">
        <v>0</v>
      </c>
    </row>
    <row r="12" spans="1:67">
      <c r="A12" s="2" t="s">
        <v>57</v>
      </c>
      <c r="B12" s="2" t="s">
        <v>49</v>
      </c>
      <c r="C12" s="12">
        <v>67.859099999999998</v>
      </c>
      <c r="D12" s="12">
        <v>-172.5719</v>
      </c>
      <c r="E12" s="6">
        <v>38214</v>
      </c>
      <c r="F12" s="2" t="s">
        <v>458</v>
      </c>
      <c r="G12" s="14">
        <v>1.7</v>
      </c>
      <c r="H12" s="14">
        <v>33.049999999999997</v>
      </c>
      <c r="I12" s="14">
        <v>97.45</v>
      </c>
      <c r="J12" s="14">
        <v>1.99</v>
      </c>
      <c r="K12" s="14">
        <v>0.56000000000000005</v>
      </c>
      <c r="L12" s="2">
        <v>49</v>
      </c>
      <c r="M12" s="7">
        <v>0</v>
      </c>
      <c r="N12" s="7">
        <v>18.648015999999998</v>
      </c>
      <c r="O12" s="7">
        <v>0</v>
      </c>
      <c r="P12" s="7">
        <v>0</v>
      </c>
      <c r="Q12" s="7">
        <v>0</v>
      </c>
      <c r="R12" s="7">
        <v>0</v>
      </c>
      <c r="S12" s="7">
        <v>20.979017999999996</v>
      </c>
      <c r="T12" s="7">
        <v>0</v>
      </c>
      <c r="U12" s="7">
        <v>0</v>
      </c>
      <c r="V12" s="7">
        <v>0</v>
      </c>
      <c r="W12" s="7">
        <v>0</v>
      </c>
      <c r="X12" s="7">
        <v>0</v>
      </c>
      <c r="Y12" s="7">
        <v>0</v>
      </c>
      <c r="Z12" s="7">
        <v>0</v>
      </c>
      <c r="AA12" s="7">
        <v>163.17013999999998</v>
      </c>
      <c r="AB12" s="7">
        <v>0</v>
      </c>
      <c r="AC12" s="7">
        <v>0</v>
      </c>
      <c r="AD12" s="7">
        <v>25.641022</v>
      </c>
      <c r="AE12" s="7">
        <v>0</v>
      </c>
      <c r="AF12" s="7">
        <v>0</v>
      </c>
      <c r="AG12" s="7">
        <v>0</v>
      </c>
      <c r="AH12" s="7">
        <v>0</v>
      </c>
      <c r="AI12" s="7">
        <v>0</v>
      </c>
      <c r="AJ12" s="7">
        <v>0</v>
      </c>
      <c r="AK12" s="7">
        <v>0</v>
      </c>
      <c r="AL12" s="7">
        <v>0</v>
      </c>
      <c r="AM12" s="7">
        <v>0</v>
      </c>
      <c r="AN12" s="7">
        <v>0</v>
      </c>
      <c r="AO12" s="7">
        <v>0</v>
      </c>
      <c r="AP12" s="7">
        <v>2.3310019999999998</v>
      </c>
      <c r="AQ12" s="7">
        <v>9.3240079999999992</v>
      </c>
      <c r="AR12" s="7">
        <v>0</v>
      </c>
      <c r="AS12" s="7">
        <v>2.3310019999999998</v>
      </c>
      <c r="AT12" s="7">
        <v>0</v>
      </c>
      <c r="AU12" s="7">
        <v>0</v>
      </c>
      <c r="AV12" s="7">
        <v>0</v>
      </c>
      <c r="AW12" s="7">
        <v>0</v>
      </c>
      <c r="AX12" s="7">
        <v>0</v>
      </c>
      <c r="AY12" s="7">
        <v>18.648015999999998</v>
      </c>
      <c r="AZ12" s="7">
        <v>0</v>
      </c>
      <c r="BA12" s="7">
        <v>0</v>
      </c>
      <c r="BB12" s="7">
        <v>0</v>
      </c>
      <c r="BC12" s="7">
        <v>0</v>
      </c>
      <c r="BD12" s="7">
        <v>0</v>
      </c>
      <c r="BE12" s="7">
        <v>0</v>
      </c>
      <c r="BF12" s="7">
        <v>0</v>
      </c>
      <c r="BG12" s="7">
        <v>0</v>
      </c>
      <c r="BH12" s="7">
        <v>0</v>
      </c>
      <c r="BI12" s="7">
        <v>0</v>
      </c>
      <c r="BJ12" s="7">
        <v>0</v>
      </c>
      <c r="BK12" s="7">
        <v>0</v>
      </c>
      <c r="BL12" s="7">
        <v>0</v>
      </c>
      <c r="BM12" s="7">
        <v>0</v>
      </c>
      <c r="BN12" s="7">
        <v>0</v>
      </c>
      <c r="BO12" s="7">
        <v>0</v>
      </c>
    </row>
    <row r="13" spans="1:67">
      <c r="A13" s="2" t="s">
        <v>58</v>
      </c>
      <c r="B13" s="2" t="s">
        <v>49</v>
      </c>
      <c r="C13" s="12">
        <v>67.409199999999998</v>
      </c>
      <c r="D13" s="12">
        <v>-173.6405</v>
      </c>
      <c r="E13" s="6">
        <v>38215</v>
      </c>
      <c r="F13" s="2" t="s">
        <v>458</v>
      </c>
      <c r="G13" s="14">
        <v>-1.52</v>
      </c>
      <c r="H13" s="14">
        <v>32.869999999999997</v>
      </c>
      <c r="I13" s="14">
        <v>4.51</v>
      </c>
      <c r="J13" s="14">
        <v>0.62</v>
      </c>
      <c r="K13" s="14">
        <v>94.87</v>
      </c>
      <c r="L13" s="2">
        <v>34</v>
      </c>
      <c r="M13" s="7">
        <v>0</v>
      </c>
      <c r="N13" s="7">
        <v>0</v>
      </c>
      <c r="O13" s="7">
        <v>138.52812800000001</v>
      </c>
      <c r="P13" s="7">
        <v>0</v>
      </c>
      <c r="Q13" s="7">
        <v>4.3290040000000003</v>
      </c>
      <c r="R13" s="7">
        <v>0</v>
      </c>
      <c r="S13" s="7">
        <v>0</v>
      </c>
      <c r="T13" s="7">
        <v>0</v>
      </c>
      <c r="U13" s="7">
        <v>0</v>
      </c>
      <c r="V13" s="7">
        <v>0</v>
      </c>
      <c r="W13" s="7">
        <v>0</v>
      </c>
      <c r="X13" s="7">
        <v>0</v>
      </c>
      <c r="Y13" s="7">
        <v>6.493506</v>
      </c>
      <c r="Z13" s="7">
        <v>0</v>
      </c>
      <c r="AA13" s="7">
        <v>378.78785000000005</v>
      </c>
      <c r="AB13" s="7">
        <v>0</v>
      </c>
      <c r="AC13" s="7">
        <v>0</v>
      </c>
      <c r="AD13" s="7">
        <v>0</v>
      </c>
      <c r="AE13" s="7">
        <v>0</v>
      </c>
      <c r="AF13" s="7">
        <v>0</v>
      </c>
      <c r="AG13" s="7">
        <v>0</v>
      </c>
      <c r="AH13" s="7">
        <v>0</v>
      </c>
      <c r="AI13" s="7">
        <v>0</v>
      </c>
      <c r="AJ13" s="7">
        <v>0</v>
      </c>
      <c r="AK13" s="7">
        <v>0</v>
      </c>
      <c r="AL13" s="7">
        <v>0</v>
      </c>
      <c r="AM13" s="7">
        <v>0</v>
      </c>
      <c r="AN13" s="7">
        <v>0</v>
      </c>
      <c r="AO13" s="7">
        <v>0</v>
      </c>
      <c r="AP13" s="7">
        <v>2.1645020000000001</v>
      </c>
      <c r="AQ13" s="7">
        <v>12.987012</v>
      </c>
      <c r="AR13" s="7">
        <v>2.1645020000000001</v>
      </c>
      <c r="AS13" s="7">
        <v>0</v>
      </c>
      <c r="AT13" s="7">
        <v>0</v>
      </c>
      <c r="AU13" s="7">
        <v>0</v>
      </c>
      <c r="AV13" s="7">
        <v>0</v>
      </c>
      <c r="AW13" s="7">
        <v>0</v>
      </c>
      <c r="AX13" s="7">
        <v>0</v>
      </c>
      <c r="AY13" s="7">
        <v>149.350638</v>
      </c>
      <c r="AZ13" s="7">
        <v>0</v>
      </c>
      <c r="BA13" s="7">
        <v>0</v>
      </c>
      <c r="BB13" s="7">
        <v>0</v>
      </c>
      <c r="BC13" s="7">
        <v>0</v>
      </c>
      <c r="BD13" s="7">
        <v>0</v>
      </c>
      <c r="BE13" s="7">
        <v>0</v>
      </c>
      <c r="BF13" s="7">
        <v>0</v>
      </c>
      <c r="BG13" s="7">
        <v>0</v>
      </c>
      <c r="BH13" s="7">
        <v>0</v>
      </c>
      <c r="BI13" s="7">
        <v>4.3290040000000003</v>
      </c>
      <c r="BJ13" s="7">
        <v>0</v>
      </c>
      <c r="BK13" s="7">
        <v>0</v>
      </c>
      <c r="BL13" s="7">
        <v>0</v>
      </c>
      <c r="BM13" s="7">
        <v>0</v>
      </c>
      <c r="BN13" s="7">
        <v>0</v>
      </c>
      <c r="BO13" s="7">
        <v>0</v>
      </c>
    </row>
    <row r="14" spans="1:67">
      <c r="A14" s="2" t="s">
        <v>59</v>
      </c>
      <c r="B14" s="2" t="s">
        <v>49</v>
      </c>
      <c r="C14" s="12">
        <v>71.4358</v>
      </c>
      <c r="D14" s="12">
        <v>-174.3648</v>
      </c>
      <c r="E14" s="6">
        <v>38220</v>
      </c>
      <c r="F14" s="2" t="s">
        <v>458</v>
      </c>
      <c r="G14" s="14">
        <v>1.89</v>
      </c>
      <c r="H14" s="14">
        <v>32.549999999999997</v>
      </c>
      <c r="L14" s="2">
        <v>60</v>
      </c>
      <c r="M14" s="7">
        <v>0</v>
      </c>
      <c r="N14" s="7">
        <v>162.5</v>
      </c>
      <c r="O14" s="7">
        <v>0</v>
      </c>
      <c r="P14" s="7">
        <v>0</v>
      </c>
      <c r="Q14" s="7">
        <v>6.25</v>
      </c>
      <c r="R14" s="7">
        <v>0</v>
      </c>
      <c r="S14" s="7">
        <v>12.5</v>
      </c>
      <c r="T14" s="7">
        <v>0</v>
      </c>
      <c r="U14" s="7">
        <v>0</v>
      </c>
      <c r="V14" s="7">
        <v>0</v>
      </c>
      <c r="W14" s="7">
        <v>0</v>
      </c>
      <c r="X14" s="7">
        <v>0</v>
      </c>
      <c r="Y14" s="7">
        <v>0</v>
      </c>
      <c r="Z14" s="7">
        <v>0</v>
      </c>
      <c r="AA14" s="7">
        <v>6.25</v>
      </c>
      <c r="AB14" s="7">
        <v>0</v>
      </c>
      <c r="AC14" s="7">
        <v>0</v>
      </c>
      <c r="AD14" s="7">
        <v>56.25</v>
      </c>
      <c r="AE14" s="7">
        <v>0</v>
      </c>
      <c r="AF14" s="7">
        <v>0</v>
      </c>
      <c r="AG14" s="7">
        <v>6.25</v>
      </c>
      <c r="AH14" s="7">
        <v>0</v>
      </c>
      <c r="AI14" s="7">
        <v>0</v>
      </c>
      <c r="AJ14" s="7">
        <v>0</v>
      </c>
      <c r="AK14" s="7">
        <v>0</v>
      </c>
      <c r="AL14" s="7">
        <v>0</v>
      </c>
      <c r="AM14" s="7">
        <v>0</v>
      </c>
      <c r="AN14" s="7">
        <v>0</v>
      </c>
      <c r="AO14" s="7">
        <v>0</v>
      </c>
      <c r="AP14" s="7">
        <v>0</v>
      </c>
      <c r="AQ14" s="7">
        <v>0</v>
      </c>
      <c r="AR14" s="7">
        <v>0</v>
      </c>
      <c r="AS14" s="7">
        <v>0</v>
      </c>
      <c r="AT14" s="7">
        <v>12.5</v>
      </c>
      <c r="AU14" s="7">
        <v>0</v>
      </c>
      <c r="AV14" s="7">
        <v>0</v>
      </c>
      <c r="AW14" s="7">
        <v>0</v>
      </c>
      <c r="AX14" s="7">
        <v>0</v>
      </c>
      <c r="AY14" s="7">
        <v>12.5</v>
      </c>
      <c r="AZ14" s="7">
        <v>0</v>
      </c>
      <c r="BA14" s="7">
        <v>0</v>
      </c>
      <c r="BB14" s="7">
        <v>0</v>
      </c>
      <c r="BC14" s="7">
        <v>0</v>
      </c>
      <c r="BD14" s="7">
        <v>0</v>
      </c>
      <c r="BE14" s="7">
        <v>0</v>
      </c>
      <c r="BF14" s="7">
        <v>0</v>
      </c>
      <c r="BG14" s="7">
        <v>0</v>
      </c>
      <c r="BH14" s="7">
        <v>0</v>
      </c>
      <c r="BI14" s="7">
        <v>0</v>
      </c>
      <c r="BJ14" s="7">
        <v>0</v>
      </c>
      <c r="BK14" s="7">
        <v>0</v>
      </c>
      <c r="BL14" s="7">
        <v>0</v>
      </c>
      <c r="BM14" s="7">
        <v>0</v>
      </c>
      <c r="BN14" s="7">
        <v>0</v>
      </c>
      <c r="BO14" s="7">
        <v>0</v>
      </c>
    </row>
    <row r="15" spans="1:67">
      <c r="A15" s="2" t="s">
        <v>61</v>
      </c>
      <c r="B15" s="2" t="s">
        <v>49</v>
      </c>
      <c r="C15" s="12">
        <v>71.391199999999998</v>
      </c>
      <c r="D15" s="12">
        <v>-174.87049999999999</v>
      </c>
      <c r="E15" s="6">
        <v>38220</v>
      </c>
      <c r="F15" s="2" t="s">
        <v>458</v>
      </c>
      <c r="G15" s="14">
        <v>-1.78</v>
      </c>
      <c r="H15" s="14">
        <v>33.53</v>
      </c>
      <c r="I15" s="14">
        <v>50.34</v>
      </c>
      <c r="J15" s="14">
        <v>12.83</v>
      </c>
      <c r="K15" s="14">
        <v>36.83</v>
      </c>
      <c r="L15" s="2">
        <v>77</v>
      </c>
      <c r="M15" s="7">
        <v>0</v>
      </c>
      <c r="N15" s="7">
        <v>0</v>
      </c>
      <c r="O15" s="7">
        <v>0</v>
      </c>
      <c r="P15" s="7">
        <v>0</v>
      </c>
      <c r="Q15" s="7">
        <v>0</v>
      </c>
      <c r="R15" s="7">
        <v>0</v>
      </c>
      <c r="S15" s="7">
        <v>102.80373399999999</v>
      </c>
      <c r="T15" s="7">
        <v>0</v>
      </c>
      <c r="U15" s="7">
        <v>0</v>
      </c>
      <c r="V15" s="7">
        <v>0</v>
      </c>
      <c r="W15" s="7">
        <v>0</v>
      </c>
      <c r="X15" s="7">
        <v>0</v>
      </c>
      <c r="Y15" s="7">
        <v>0</v>
      </c>
      <c r="Z15" s="7">
        <v>0</v>
      </c>
      <c r="AA15" s="7">
        <v>37.383175999999999</v>
      </c>
      <c r="AB15" s="7">
        <v>0</v>
      </c>
      <c r="AC15" s="7">
        <v>0</v>
      </c>
      <c r="AD15" s="7">
        <v>0</v>
      </c>
      <c r="AE15" s="7">
        <v>0</v>
      </c>
      <c r="AF15" s="7">
        <v>0</v>
      </c>
      <c r="AG15" s="7">
        <v>0</v>
      </c>
      <c r="AH15" s="7">
        <v>0</v>
      </c>
      <c r="AI15" s="7">
        <v>0</v>
      </c>
      <c r="AJ15" s="7">
        <v>0</v>
      </c>
      <c r="AK15" s="7">
        <v>0</v>
      </c>
      <c r="AL15" s="7">
        <v>0</v>
      </c>
      <c r="AM15" s="7">
        <v>0</v>
      </c>
      <c r="AN15" s="7">
        <v>0</v>
      </c>
      <c r="AO15" s="7">
        <v>0</v>
      </c>
      <c r="AP15" s="7">
        <v>0</v>
      </c>
      <c r="AQ15" s="7">
        <v>0</v>
      </c>
      <c r="AR15" s="7">
        <v>0</v>
      </c>
      <c r="AS15" s="7">
        <v>0</v>
      </c>
      <c r="AT15" s="7">
        <v>0</v>
      </c>
      <c r="AU15" s="7">
        <v>0</v>
      </c>
      <c r="AV15" s="7">
        <v>0</v>
      </c>
      <c r="AW15" s="7">
        <v>0</v>
      </c>
      <c r="AX15" s="7">
        <v>0</v>
      </c>
      <c r="AY15" s="7">
        <v>56.074764000000002</v>
      </c>
      <c r="AZ15" s="7">
        <v>0</v>
      </c>
      <c r="BA15" s="7">
        <v>0</v>
      </c>
      <c r="BB15" s="7">
        <v>0</v>
      </c>
      <c r="BC15" s="7">
        <v>0</v>
      </c>
      <c r="BD15" s="7">
        <v>0</v>
      </c>
      <c r="BE15" s="7">
        <v>0</v>
      </c>
      <c r="BF15" s="7">
        <v>0</v>
      </c>
      <c r="BG15" s="7">
        <v>0</v>
      </c>
      <c r="BH15" s="7">
        <v>0</v>
      </c>
      <c r="BI15" s="7">
        <v>0</v>
      </c>
      <c r="BJ15" s="7">
        <v>0</v>
      </c>
      <c r="BK15" s="7">
        <v>0</v>
      </c>
      <c r="BL15" s="7">
        <v>0</v>
      </c>
      <c r="BM15" s="7">
        <v>0</v>
      </c>
      <c r="BN15" s="7">
        <v>0</v>
      </c>
      <c r="BO15" s="7">
        <v>0</v>
      </c>
    </row>
    <row r="16" spans="1:67">
      <c r="A16" s="2" t="s">
        <v>50</v>
      </c>
      <c r="B16" s="2" t="s">
        <v>49</v>
      </c>
      <c r="C16" s="12">
        <v>65.675299999999993</v>
      </c>
      <c r="D16" s="12">
        <v>-168.2963</v>
      </c>
      <c r="E16" s="6">
        <v>38209</v>
      </c>
      <c r="F16" s="2" t="s">
        <v>458</v>
      </c>
      <c r="G16" s="14">
        <v>10.5</v>
      </c>
      <c r="H16" s="14">
        <v>30.62</v>
      </c>
      <c r="L16" s="2">
        <v>49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  <c r="S16" s="7">
        <v>0</v>
      </c>
      <c r="T16" s="7">
        <v>20.912551000000001</v>
      </c>
      <c r="U16" s="7">
        <v>9.505704999999999</v>
      </c>
      <c r="V16" s="7">
        <v>0</v>
      </c>
      <c r="W16" s="7">
        <v>0</v>
      </c>
      <c r="X16" s="7">
        <v>0</v>
      </c>
      <c r="Y16" s="7">
        <v>0</v>
      </c>
      <c r="Z16" s="7">
        <v>7.6045639999999999</v>
      </c>
      <c r="AA16" s="7">
        <v>17.110268999999999</v>
      </c>
      <c r="AB16" s="7">
        <v>0</v>
      </c>
      <c r="AC16" s="7">
        <v>7.6045639999999999</v>
      </c>
      <c r="AD16" s="7">
        <v>0</v>
      </c>
      <c r="AE16" s="7">
        <v>0</v>
      </c>
      <c r="AF16" s="7">
        <v>0</v>
      </c>
      <c r="AG16" s="7">
        <v>1.901141</v>
      </c>
      <c r="AH16" s="7">
        <v>0</v>
      </c>
      <c r="AI16" s="7">
        <v>0</v>
      </c>
      <c r="AJ16" s="7">
        <v>1.901141</v>
      </c>
      <c r="AK16" s="7">
        <v>0</v>
      </c>
      <c r="AL16" s="7">
        <v>0</v>
      </c>
      <c r="AM16" s="7">
        <v>0</v>
      </c>
      <c r="AN16" s="7">
        <v>0</v>
      </c>
      <c r="AO16" s="7">
        <v>1.901141</v>
      </c>
      <c r="AP16" s="7">
        <v>0</v>
      </c>
      <c r="AQ16" s="7">
        <v>58.935370999999996</v>
      </c>
      <c r="AR16" s="7">
        <v>1.901141</v>
      </c>
      <c r="AS16" s="7">
        <v>0</v>
      </c>
      <c r="AT16" s="7">
        <v>0</v>
      </c>
      <c r="AU16" s="7">
        <v>0</v>
      </c>
      <c r="AV16" s="7">
        <v>0</v>
      </c>
      <c r="AW16" s="7">
        <v>0</v>
      </c>
      <c r="AX16" s="7">
        <v>1.901141</v>
      </c>
      <c r="AY16" s="7">
        <v>51.330807</v>
      </c>
      <c r="AZ16" s="7">
        <v>13.307987000000001</v>
      </c>
      <c r="BA16" s="7">
        <v>1.901141</v>
      </c>
      <c r="BB16" s="7">
        <v>1.901141</v>
      </c>
      <c r="BC16" s="7">
        <v>0</v>
      </c>
      <c r="BD16" s="7">
        <v>0</v>
      </c>
      <c r="BE16" s="7">
        <v>1.901141</v>
      </c>
      <c r="BF16" s="7">
        <v>0</v>
      </c>
      <c r="BG16" s="7">
        <v>9.505704999999999</v>
      </c>
      <c r="BH16" s="7">
        <v>0</v>
      </c>
      <c r="BI16" s="7">
        <v>3.8022819999999999</v>
      </c>
      <c r="BJ16" s="7">
        <v>0</v>
      </c>
      <c r="BK16" s="7">
        <v>0</v>
      </c>
      <c r="BL16" s="7">
        <v>0</v>
      </c>
      <c r="BM16" s="7">
        <v>0</v>
      </c>
      <c r="BN16" s="7">
        <v>0</v>
      </c>
      <c r="BO16" s="7">
        <v>0</v>
      </c>
    </row>
    <row r="17" spans="1:67">
      <c r="A17" s="2" t="s">
        <v>63</v>
      </c>
      <c r="B17" s="2" t="s">
        <v>49</v>
      </c>
      <c r="C17" s="12">
        <v>71.911500000000004</v>
      </c>
      <c r="D17" s="12">
        <v>-175.45169999999999</v>
      </c>
      <c r="E17" s="6">
        <v>38220</v>
      </c>
      <c r="F17" s="2" t="s">
        <v>458</v>
      </c>
      <c r="G17" s="14">
        <v>-1.75</v>
      </c>
      <c r="H17" s="14">
        <v>33.32</v>
      </c>
      <c r="I17" s="14">
        <v>68.260000000000005</v>
      </c>
      <c r="J17" s="14">
        <v>28.25</v>
      </c>
      <c r="K17" s="14">
        <v>3.49</v>
      </c>
      <c r="L17" s="2">
        <v>71</v>
      </c>
      <c r="M17" s="7">
        <v>0</v>
      </c>
      <c r="N17" s="7">
        <v>15.228425999999999</v>
      </c>
      <c r="O17" s="7">
        <v>0</v>
      </c>
      <c r="P17" s="7">
        <v>0</v>
      </c>
      <c r="Q17" s="7">
        <v>20.304568</v>
      </c>
      <c r="R17" s="7">
        <v>0</v>
      </c>
      <c r="S17" s="7">
        <v>15.228425999999999</v>
      </c>
      <c r="T17" s="7">
        <v>0</v>
      </c>
      <c r="U17" s="7">
        <v>0</v>
      </c>
      <c r="V17" s="7">
        <v>0</v>
      </c>
      <c r="W17" s="7">
        <v>0</v>
      </c>
      <c r="X17" s="7">
        <v>0</v>
      </c>
      <c r="Y17" s="7">
        <v>5.0761419999999999</v>
      </c>
      <c r="Z17" s="7">
        <v>0</v>
      </c>
      <c r="AA17" s="7">
        <v>177.66497000000001</v>
      </c>
      <c r="AB17" s="7">
        <v>0</v>
      </c>
      <c r="AC17" s="7">
        <v>0</v>
      </c>
      <c r="AD17" s="7">
        <v>0</v>
      </c>
      <c r="AE17" s="7">
        <v>0</v>
      </c>
      <c r="AF17" s="7">
        <v>0</v>
      </c>
      <c r="AG17" s="7">
        <v>10.152284</v>
      </c>
      <c r="AH17" s="7">
        <v>0</v>
      </c>
      <c r="AI17" s="7">
        <v>0</v>
      </c>
      <c r="AJ17" s="7">
        <v>0</v>
      </c>
      <c r="AK17" s="7">
        <v>0</v>
      </c>
      <c r="AL17" s="7">
        <v>0</v>
      </c>
      <c r="AM17" s="7">
        <v>0</v>
      </c>
      <c r="AN17" s="7">
        <v>5.0761419999999999</v>
      </c>
      <c r="AO17" s="7">
        <v>0</v>
      </c>
      <c r="AP17" s="7">
        <v>0</v>
      </c>
      <c r="AQ17" s="7">
        <v>0</v>
      </c>
      <c r="AR17" s="7">
        <v>0</v>
      </c>
      <c r="AS17" s="7">
        <v>0</v>
      </c>
      <c r="AT17" s="7">
        <v>5.0761419999999999</v>
      </c>
      <c r="AU17" s="7">
        <v>0</v>
      </c>
      <c r="AV17" s="7">
        <v>0</v>
      </c>
      <c r="AW17" s="7">
        <v>0</v>
      </c>
      <c r="AX17" s="7">
        <v>0</v>
      </c>
      <c r="AY17" s="7">
        <v>0</v>
      </c>
      <c r="AZ17" s="7">
        <v>0</v>
      </c>
      <c r="BA17" s="7">
        <v>0</v>
      </c>
      <c r="BB17" s="7">
        <v>0</v>
      </c>
      <c r="BC17" s="7">
        <v>0</v>
      </c>
      <c r="BD17" s="7">
        <v>0</v>
      </c>
      <c r="BE17" s="7">
        <v>0</v>
      </c>
      <c r="BF17" s="7">
        <v>0</v>
      </c>
      <c r="BG17" s="7">
        <v>0</v>
      </c>
      <c r="BH17" s="7">
        <v>0</v>
      </c>
      <c r="BI17" s="7">
        <v>0</v>
      </c>
      <c r="BJ17" s="7">
        <v>0</v>
      </c>
      <c r="BK17" s="7">
        <v>0</v>
      </c>
      <c r="BL17" s="7">
        <v>0</v>
      </c>
      <c r="BM17" s="7">
        <v>0</v>
      </c>
      <c r="BN17" s="7">
        <v>0</v>
      </c>
      <c r="BO17" s="7">
        <v>0</v>
      </c>
    </row>
    <row r="18" spans="1:67">
      <c r="A18" s="2" t="s">
        <v>65</v>
      </c>
      <c r="B18" s="2" t="s">
        <v>49</v>
      </c>
      <c r="C18" s="12">
        <v>72.315799999999996</v>
      </c>
      <c r="D18" s="12">
        <v>-175.9873</v>
      </c>
      <c r="E18" s="6">
        <v>38219</v>
      </c>
      <c r="F18" s="2" t="s">
        <v>458</v>
      </c>
      <c r="G18" s="14">
        <v>-1.42</v>
      </c>
      <c r="H18" s="14">
        <v>33.67</v>
      </c>
      <c r="I18" s="14">
        <v>99.19</v>
      </c>
      <c r="J18" s="14">
        <v>0.81</v>
      </c>
      <c r="K18" s="14">
        <v>0</v>
      </c>
      <c r="L18" s="2">
        <v>101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  <c r="S18" s="7">
        <v>7.6335879999999996</v>
      </c>
      <c r="T18" s="7">
        <v>0</v>
      </c>
      <c r="U18" s="7">
        <v>0</v>
      </c>
      <c r="V18" s="7">
        <v>0</v>
      </c>
      <c r="W18" s="7">
        <v>0</v>
      </c>
      <c r="X18" s="7">
        <v>0</v>
      </c>
      <c r="Y18" s="7">
        <v>0</v>
      </c>
      <c r="Z18" s="7">
        <v>0</v>
      </c>
      <c r="AA18" s="7">
        <v>26.717557999999997</v>
      </c>
      <c r="AB18" s="7">
        <v>0</v>
      </c>
      <c r="AC18" s="7">
        <v>0</v>
      </c>
      <c r="AD18" s="7">
        <v>0</v>
      </c>
      <c r="AE18" s="7">
        <v>0</v>
      </c>
      <c r="AF18" s="7">
        <v>0</v>
      </c>
      <c r="AG18" s="7">
        <v>0</v>
      </c>
      <c r="AH18" s="7">
        <v>0</v>
      </c>
      <c r="AI18" s="7">
        <v>0</v>
      </c>
      <c r="AJ18" s="7">
        <v>0</v>
      </c>
      <c r="AK18" s="7">
        <v>0</v>
      </c>
      <c r="AL18" s="7">
        <v>0</v>
      </c>
      <c r="AM18" s="7">
        <v>0</v>
      </c>
      <c r="AN18" s="7">
        <v>0</v>
      </c>
      <c r="AO18" s="7">
        <v>0</v>
      </c>
      <c r="AP18" s="7">
        <v>0</v>
      </c>
      <c r="AQ18" s="7">
        <v>0</v>
      </c>
      <c r="AR18" s="7">
        <v>0</v>
      </c>
      <c r="AS18" s="7">
        <v>0</v>
      </c>
      <c r="AT18" s="7">
        <v>0</v>
      </c>
      <c r="AU18" s="7">
        <v>0</v>
      </c>
      <c r="AV18" s="7">
        <v>0</v>
      </c>
      <c r="AW18" s="7">
        <v>0</v>
      </c>
      <c r="AX18" s="7">
        <v>0</v>
      </c>
      <c r="AY18" s="7">
        <v>0</v>
      </c>
      <c r="AZ18" s="7">
        <v>0</v>
      </c>
      <c r="BA18" s="7">
        <v>0</v>
      </c>
      <c r="BB18" s="7">
        <v>0</v>
      </c>
      <c r="BC18" s="7">
        <v>0</v>
      </c>
      <c r="BD18" s="7">
        <v>0</v>
      </c>
      <c r="BE18" s="7">
        <v>0</v>
      </c>
      <c r="BF18" s="7">
        <v>0</v>
      </c>
      <c r="BG18" s="7">
        <v>0</v>
      </c>
      <c r="BH18" s="7">
        <v>0</v>
      </c>
      <c r="BI18" s="7">
        <v>0</v>
      </c>
      <c r="BJ18" s="7">
        <v>0</v>
      </c>
      <c r="BK18" s="7">
        <v>0</v>
      </c>
      <c r="BL18" s="7">
        <v>0</v>
      </c>
      <c r="BM18" s="7">
        <v>0</v>
      </c>
      <c r="BN18" s="7">
        <v>0</v>
      </c>
      <c r="BO18" s="7">
        <v>0</v>
      </c>
    </row>
    <row r="19" spans="1:67">
      <c r="A19" s="2" t="s">
        <v>71</v>
      </c>
      <c r="B19" s="2" t="s">
        <v>70</v>
      </c>
      <c r="C19" s="12">
        <v>66.640500000000003</v>
      </c>
      <c r="D19" s="12">
        <v>-168.86449999999999</v>
      </c>
      <c r="E19" s="6">
        <v>39300</v>
      </c>
      <c r="F19" s="2" t="s">
        <v>458</v>
      </c>
      <c r="G19" s="14">
        <v>3.19</v>
      </c>
      <c r="H19" s="14">
        <v>32.57</v>
      </c>
      <c r="L19" s="2">
        <v>41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7">
        <v>0</v>
      </c>
      <c r="X19" s="7">
        <v>0</v>
      </c>
      <c r="Y19" s="7">
        <v>0</v>
      </c>
      <c r="Z19" s="7">
        <v>0</v>
      </c>
      <c r="AA19" s="7">
        <v>11.363634000000001</v>
      </c>
      <c r="AB19" s="7">
        <v>0</v>
      </c>
      <c r="AC19" s="7">
        <v>0</v>
      </c>
      <c r="AD19" s="7">
        <v>3.7878780000000001</v>
      </c>
      <c r="AE19" s="7">
        <v>0</v>
      </c>
      <c r="AF19" s="7">
        <v>0</v>
      </c>
      <c r="AG19" s="7">
        <v>0</v>
      </c>
      <c r="AH19" s="7">
        <v>0</v>
      </c>
      <c r="AI19" s="7">
        <v>0</v>
      </c>
      <c r="AJ19" s="7">
        <v>0</v>
      </c>
      <c r="AK19" s="7">
        <v>0</v>
      </c>
      <c r="AL19" s="7">
        <v>0</v>
      </c>
      <c r="AM19" s="7">
        <v>0</v>
      </c>
      <c r="AN19" s="7">
        <v>0</v>
      </c>
      <c r="AO19" s="7">
        <v>24.621207000000002</v>
      </c>
      <c r="AP19" s="7">
        <v>0</v>
      </c>
      <c r="AQ19" s="7">
        <v>30.303024000000001</v>
      </c>
      <c r="AR19" s="7">
        <v>0</v>
      </c>
      <c r="AS19" s="7">
        <v>0</v>
      </c>
      <c r="AT19" s="7">
        <v>0</v>
      </c>
      <c r="AU19" s="7">
        <v>0</v>
      </c>
      <c r="AV19" s="7">
        <v>0</v>
      </c>
      <c r="AW19" s="7">
        <v>0</v>
      </c>
      <c r="AX19" s="7">
        <v>0</v>
      </c>
      <c r="AY19" s="7">
        <v>9.4696949999999998</v>
      </c>
      <c r="AZ19" s="7">
        <v>0</v>
      </c>
      <c r="BA19" s="7">
        <v>0</v>
      </c>
      <c r="BB19" s="7">
        <v>0</v>
      </c>
      <c r="BC19" s="7">
        <v>0</v>
      </c>
      <c r="BD19" s="7">
        <v>0</v>
      </c>
      <c r="BE19" s="7">
        <v>0</v>
      </c>
      <c r="BF19" s="7">
        <v>0</v>
      </c>
      <c r="BG19" s="7">
        <v>0</v>
      </c>
      <c r="BH19" s="7">
        <v>0</v>
      </c>
      <c r="BI19" s="7">
        <v>0</v>
      </c>
      <c r="BJ19" s="7">
        <v>0</v>
      </c>
      <c r="BK19" s="7">
        <v>0</v>
      </c>
      <c r="BL19" s="7">
        <v>0</v>
      </c>
      <c r="BM19" s="7">
        <v>0</v>
      </c>
      <c r="BN19" s="7">
        <v>0</v>
      </c>
      <c r="BO19" s="7">
        <v>0</v>
      </c>
    </row>
    <row r="20" spans="1:67">
      <c r="A20" s="2" t="s">
        <v>73</v>
      </c>
      <c r="B20" s="2" t="s">
        <v>70</v>
      </c>
      <c r="C20" s="12">
        <v>67.0792</v>
      </c>
      <c r="D20" s="12">
        <v>-168.81540000000001</v>
      </c>
      <c r="E20" s="6">
        <v>39300</v>
      </c>
      <c r="F20" s="2" t="s">
        <v>458</v>
      </c>
      <c r="G20" s="14">
        <v>2.44</v>
      </c>
      <c r="H20" s="14">
        <v>32.43</v>
      </c>
      <c r="L20" s="2">
        <v>44.3</v>
      </c>
      <c r="M20" s="7">
        <v>0</v>
      </c>
      <c r="N20" s="7">
        <v>39.506176000000004</v>
      </c>
      <c r="O20" s="7">
        <v>0</v>
      </c>
      <c r="P20" s="7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0</v>
      </c>
      <c r="Y20" s="7">
        <v>0</v>
      </c>
      <c r="Z20" s="7">
        <v>0</v>
      </c>
      <c r="AA20" s="7">
        <v>9.8765440000000009</v>
      </c>
      <c r="AB20" s="7">
        <v>0</v>
      </c>
      <c r="AC20" s="7">
        <v>0</v>
      </c>
      <c r="AD20" s="7">
        <v>7.4074080000000002</v>
      </c>
      <c r="AE20" s="7">
        <v>0</v>
      </c>
      <c r="AF20" s="7">
        <v>0</v>
      </c>
      <c r="AG20" s="7">
        <v>0</v>
      </c>
      <c r="AH20" s="7">
        <v>0</v>
      </c>
      <c r="AI20" s="7">
        <v>0</v>
      </c>
      <c r="AJ20" s="7">
        <v>0</v>
      </c>
      <c r="AK20" s="7">
        <v>0</v>
      </c>
      <c r="AL20" s="7">
        <v>0</v>
      </c>
      <c r="AM20" s="7">
        <v>0</v>
      </c>
      <c r="AN20" s="7">
        <v>0</v>
      </c>
      <c r="AO20" s="7">
        <v>0</v>
      </c>
      <c r="AP20" s="7">
        <v>0</v>
      </c>
      <c r="AQ20" s="7">
        <v>224.69137600000002</v>
      </c>
      <c r="AR20" s="7">
        <v>0</v>
      </c>
      <c r="AS20" s="7">
        <v>2.4691360000000002</v>
      </c>
      <c r="AT20" s="7">
        <v>0</v>
      </c>
      <c r="AU20" s="7">
        <v>0</v>
      </c>
      <c r="AV20" s="7">
        <v>0</v>
      </c>
      <c r="AW20" s="7">
        <v>0</v>
      </c>
      <c r="AX20" s="7">
        <v>0</v>
      </c>
      <c r="AY20" s="7">
        <v>2.4691360000000002</v>
      </c>
      <c r="AZ20" s="7">
        <v>0</v>
      </c>
      <c r="BA20" s="7">
        <v>0</v>
      </c>
      <c r="BB20" s="7">
        <v>0</v>
      </c>
      <c r="BC20" s="7">
        <v>0</v>
      </c>
      <c r="BD20" s="7">
        <v>0</v>
      </c>
      <c r="BE20" s="7">
        <v>0</v>
      </c>
      <c r="BF20" s="7">
        <v>0</v>
      </c>
      <c r="BG20" s="7">
        <v>0</v>
      </c>
      <c r="BH20" s="7">
        <v>0</v>
      </c>
      <c r="BI20" s="7">
        <v>0</v>
      </c>
      <c r="BJ20" s="14">
        <v>4.9382720000000004</v>
      </c>
      <c r="BK20" s="7">
        <v>0</v>
      </c>
      <c r="BL20" s="7">
        <v>0</v>
      </c>
      <c r="BM20" s="7">
        <v>0</v>
      </c>
      <c r="BN20" s="7">
        <v>0</v>
      </c>
      <c r="BO20" s="7">
        <v>0</v>
      </c>
    </row>
    <row r="21" spans="1:67">
      <c r="A21" s="2" t="s">
        <v>75</v>
      </c>
      <c r="B21" s="2" t="s">
        <v>70</v>
      </c>
      <c r="C21" s="12">
        <v>68.862799999999993</v>
      </c>
      <c r="D21" s="12">
        <v>-166.8186</v>
      </c>
      <c r="E21" s="6">
        <v>39301</v>
      </c>
      <c r="F21" s="2" t="s">
        <v>458</v>
      </c>
      <c r="G21" s="14">
        <v>7.08</v>
      </c>
      <c r="H21" s="14">
        <v>31.92</v>
      </c>
      <c r="L21" s="2">
        <v>39.5</v>
      </c>
      <c r="M21" s="7">
        <v>0</v>
      </c>
      <c r="N21" s="7">
        <v>6.5075909999999997</v>
      </c>
      <c r="O21" s="7">
        <v>0</v>
      </c>
      <c r="P21" s="7">
        <v>0</v>
      </c>
      <c r="Q21" s="7">
        <v>2.169197</v>
      </c>
      <c r="R21" s="7">
        <v>0</v>
      </c>
      <c r="S21" s="7">
        <v>0</v>
      </c>
      <c r="T21" s="7">
        <v>10.845985000000001</v>
      </c>
      <c r="U21" s="7">
        <v>2.169197</v>
      </c>
      <c r="V21" s="7">
        <v>0</v>
      </c>
      <c r="W21" s="7">
        <v>0</v>
      </c>
      <c r="X21" s="7">
        <v>0</v>
      </c>
      <c r="Y21" s="7">
        <v>0</v>
      </c>
      <c r="Z21" s="7">
        <v>0</v>
      </c>
      <c r="AA21" s="7">
        <v>49.891531000000001</v>
      </c>
      <c r="AB21" s="7">
        <v>0</v>
      </c>
      <c r="AC21" s="7">
        <v>0</v>
      </c>
      <c r="AD21" s="7">
        <v>60.737515999999999</v>
      </c>
      <c r="AE21" s="7">
        <v>0</v>
      </c>
      <c r="AF21" s="7">
        <v>0</v>
      </c>
      <c r="AG21" s="7">
        <v>0</v>
      </c>
      <c r="AH21" s="7">
        <v>0</v>
      </c>
      <c r="AI21" s="7">
        <v>0</v>
      </c>
      <c r="AJ21" s="7">
        <v>0</v>
      </c>
      <c r="AK21" s="7">
        <v>0</v>
      </c>
      <c r="AL21" s="7">
        <v>0</v>
      </c>
      <c r="AM21" s="7">
        <v>0</v>
      </c>
      <c r="AN21" s="7">
        <v>0</v>
      </c>
      <c r="AO21" s="7">
        <v>0</v>
      </c>
      <c r="AP21" s="7">
        <v>0</v>
      </c>
      <c r="AQ21" s="7">
        <v>4.3383940000000001</v>
      </c>
      <c r="AR21" s="7">
        <v>0</v>
      </c>
      <c r="AS21" s="7">
        <v>19.522773000000001</v>
      </c>
      <c r="AT21" s="7">
        <v>0</v>
      </c>
      <c r="AU21" s="7">
        <v>0</v>
      </c>
      <c r="AV21" s="7">
        <v>0</v>
      </c>
      <c r="AW21" s="7">
        <v>0</v>
      </c>
      <c r="AX21" s="7">
        <v>0</v>
      </c>
      <c r="AY21" s="7">
        <v>340.56392900000003</v>
      </c>
      <c r="AZ21" s="7">
        <v>0</v>
      </c>
      <c r="BA21" s="7">
        <v>0</v>
      </c>
      <c r="BB21" s="7">
        <v>0</v>
      </c>
      <c r="BC21" s="7">
        <v>0</v>
      </c>
      <c r="BD21" s="7">
        <v>0</v>
      </c>
      <c r="BE21" s="7">
        <v>8.6767880000000002</v>
      </c>
      <c r="BF21" s="7">
        <v>0</v>
      </c>
      <c r="BG21" s="7">
        <v>2.169197</v>
      </c>
      <c r="BH21" s="7">
        <v>0</v>
      </c>
      <c r="BI21" s="7">
        <v>2.169197</v>
      </c>
      <c r="BJ21" s="7">
        <v>0</v>
      </c>
      <c r="BK21" s="7">
        <v>0</v>
      </c>
      <c r="BL21" s="7">
        <v>0</v>
      </c>
      <c r="BM21" s="7">
        <v>0</v>
      </c>
      <c r="BN21" s="7">
        <v>0</v>
      </c>
      <c r="BO21" s="7">
        <v>0</v>
      </c>
    </row>
    <row r="22" spans="1:67">
      <c r="A22" s="2" t="s">
        <v>78</v>
      </c>
      <c r="B22" s="2" t="s">
        <v>70</v>
      </c>
      <c r="C22" s="12">
        <v>68.898700000000005</v>
      </c>
      <c r="D22" s="12">
        <v>-168.91800000000001</v>
      </c>
      <c r="E22" s="6">
        <v>39302</v>
      </c>
      <c r="F22" s="2" t="s">
        <v>458</v>
      </c>
      <c r="G22" s="14">
        <v>2.71</v>
      </c>
      <c r="H22" s="14">
        <v>32.4</v>
      </c>
      <c r="L22" s="2">
        <v>50</v>
      </c>
      <c r="M22" s="7">
        <v>0</v>
      </c>
      <c r="N22" s="7">
        <v>31.578948</v>
      </c>
      <c r="O22" s="7">
        <v>0</v>
      </c>
      <c r="P22" s="7">
        <v>5.2631579999999998</v>
      </c>
      <c r="Q22" s="7">
        <v>7.017544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7">
        <v>0</v>
      </c>
      <c r="X22" s="7">
        <v>0</v>
      </c>
      <c r="Y22" s="7">
        <v>0</v>
      </c>
      <c r="Z22" s="7">
        <v>0</v>
      </c>
      <c r="AA22" s="7">
        <v>5.2631579999999998</v>
      </c>
      <c r="AB22" s="7">
        <v>1.754386</v>
      </c>
      <c r="AC22" s="7">
        <v>0</v>
      </c>
      <c r="AD22" s="7">
        <v>185.96491599999999</v>
      </c>
      <c r="AE22" s="7">
        <v>0</v>
      </c>
      <c r="AF22" s="7">
        <v>0</v>
      </c>
      <c r="AG22" s="7">
        <v>0</v>
      </c>
      <c r="AH22" s="7">
        <v>0</v>
      </c>
      <c r="AI22" s="7">
        <v>0</v>
      </c>
      <c r="AJ22" s="7">
        <v>0</v>
      </c>
      <c r="AK22" s="7">
        <v>0</v>
      </c>
      <c r="AL22" s="7">
        <v>0</v>
      </c>
      <c r="AM22" s="7">
        <v>0</v>
      </c>
      <c r="AN22" s="7">
        <v>0</v>
      </c>
      <c r="AO22" s="7">
        <v>0</v>
      </c>
      <c r="AP22" s="7">
        <v>0</v>
      </c>
      <c r="AQ22" s="7">
        <v>12.280702</v>
      </c>
      <c r="AR22" s="7">
        <v>0</v>
      </c>
      <c r="AS22" s="7">
        <v>5.2631579999999998</v>
      </c>
      <c r="AT22" s="7">
        <v>0</v>
      </c>
      <c r="AU22" s="7">
        <v>0</v>
      </c>
      <c r="AV22" s="7">
        <v>0</v>
      </c>
      <c r="AW22" s="7">
        <v>0</v>
      </c>
      <c r="AX22" s="7">
        <v>0</v>
      </c>
      <c r="AY22" s="7">
        <v>1.754386</v>
      </c>
      <c r="AZ22" s="7">
        <v>0</v>
      </c>
      <c r="BA22" s="7">
        <v>0</v>
      </c>
      <c r="BB22" s="7">
        <v>0</v>
      </c>
      <c r="BC22" s="7">
        <v>0</v>
      </c>
      <c r="BD22" s="7">
        <v>0</v>
      </c>
      <c r="BE22" s="7">
        <v>0</v>
      </c>
      <c r="BF22" s="7">
        <v>0</v>
      </c>
      <c r="BG22" s="7">
        <v>0</v>
      </c>
      <c r="BH22" s="7">
        <v>0</v>
      </c>
      <c r="BI22" s="7">
        <v>0</v>
      </c>
      <c r="BJ22" s="7">
        <v>0</v>
      </c>
      <c r="BK22" s="7">
        <v>0</v>
      </c>
      <c r="BL22" s="7">
        <v>0</v>
      </c>
      <c r="BM22" s="7">
        <v>0</v>
      </c>
      <c r="BN22" s="7">
        <v>0</v>
      </c>
      <c r="BO22" s="7">
        <v>0</v>
      </c>
    </row>
    <row r="23" spans="1:67">
      <c r="A23" s="2" t="s">
        <v>80</v>
      </c>
      <c r="B23" s="2" t="s">
        <v>70</v>
      </c>
      <c r="C23" s="12">
        <v>70.015100000000004</v>
      </c>
      <c r="D23" s="12">
        <v>-167.9907</v>
      </c>
      <c r="E23" s="6">
        <v>39303</v>
      </c>
      <c r="F23" s="2" t="s">
        <v>458</v>
      </c>
      <c r="G23" s="14">
        <v>2.92</v>
      </c>
      <c r="H23" s="14">
        <v>32.49</v>
      </c>
      <c r="L23" s="2">
        <v>44.9</v>
      </c>
      <c r="M23" s="7">
        <v>0</v>
      </c>
      <c r="N23" s="7">
        <v>0</v>
      </c>
      <c r="O23" s="7">
        <v>0</v>
      </c>
      <c r="P23" s="7">
        <v>0</v>
      </c>
      <c r="Q23" s="7">
        <v>12.437810000000001</v>
      </c>
      <c r="R23" s="7">
        <v>0</v>
      </c>
      <c r="S23" s="7">
        <v>2.4875620000000001</v>
      </c>
      <c r="T23" s="7">
        <v>0</v>
      </c>
      <c r="U23" s="7">
        <v>0</v>
      </c>
      <c r="V23" s="7">
        <v>2.4875620000000001</v>
      </c>
      <c r="W23" s="7">
        <v>0</v>
      </c>
      <c r="X23" s="7">
        <v>0</v>
      </c>
      <c r="Y23" s="7">
        <v>19.900496</v>
      </c>
      <c r="Z23" s="7">
        <v>2.4875620000000001</v>
      </c>
      <c r="AA23" s="7">
        <v>2.4875620000000001</v>
      </c>
      <c r="AB23" s="7">
        <v>0</v>
      </c>
      <c r="AC23" s="7">
        <v>0</v>
      </c>
      <c r="AD23" s="7">
        <v>0</v>
      </c>
      <c r="AE23" s="7">
        <v>0</v>
      </c>
      <c r="AF23" s="7">
        <v>2.4875620000000001</v>
      </c>
      <c r="AG23" s="7">
        <v>2.4875620000000001</v>
      </c>
      <c r="AH23" s="7">
        <v>0</v>
      </c>
      <c r="AI23" s="7">
        <v>0</v>
      </c>
      <c r="AJ23" s="7">
        <v>0</v>
      </c>
      <c r="AK23" s="7">
        <v>0</v>
      </c>
      <c r="AL23" s="7">
        <v>0</v>
      </c>
      <c r="AM23" s="7">
        <v>0</v>
      </c>
      <c r="AN23" s="7">
        <v>0</v>
      </c>
      <c r="AO23" s="7">
        <v>0</v>
      </c>
      <c r="AP23" s="7">
        <v>0</v>
      </c>
      <c r="AQ23" s="7">
        <v>0</v>
      </c>
      <c r="AR23" s="7">
        <v>7.4626859999999997</v>
      </c>
      <c r="AS23" s="7">
        <v>0</v>
      </c>
      <c r="AT23" s="7">
        <v>0</v>
      </c>
      <c r="AU23" s="7">
        <v>2.4875620000000001</v>
      </c>
      <c r="AV23" s="7">
        <v>0</v>
      </c>
      <c r="AW23" s="7">
        <v>0</v>
      </c>
      <c r="AX23" s="7">
        <v>0</v>
      </c>
      <c r="AY23" s="7">
        <v>7.4626859999999997</v>
      </c>
      <c r="AZ23" s="7">
        <v>0</v>
      </c>
      <c r="BA23" s="7">
        <v>0</v>
      </c>
      <c r="BB23" s="7">
        <v>0</v>
      </c>
      <c r="BC23" s="7">
        <v>0</v>
      </c>
      <c r="BD23" s="7">
        <v>0</v>
      </c>
      <c r="BE23" s="7">
        <v>0</v>
      </c>
      <c r="BF23" s="7">
        <v>0</v>
      </c>
      <c r="BG23" s="7">
        <v>0</v>
      </c>
      <c r="BH23" s="7">
        <v>2.4875620000000001</v>
      </c>
      <c r="BI23" s="7">
        <v>0</v>
      </c>
      <c r="BJ23" s="7">
        <v>0</v>
      </c>
      <c r="BK23" s="7">
        <v>0</v>
      </c>
      <c r="BL23" s="7">
        <v>0</v>
      </c>
      <c r="BM23" s="7">
        <v>0</v>
      </c>
      <c r="BN23" s="7">
        <v>0</v>
      </c>
      <c r="BO23" s="7">
        <v>0</v>
      </c>
    </row>
    <row r="24" spans="1:67">
      <c r="A24" s="2" t="s">
        <v>83</v>
      </c>
      <c r="B24" s="2" t="s">
        <v>70</v>
      </c>
      <c r="C24" s="12">
        <v>70.192800000000005</v>
      </c>
      <c r="D24" s="12">
        <v>-166.22919999999999</v>
      </c>
      <c r="E24" s="6">
        <v>39303</v>
      </c>
      <c r="F24" s="2" t="s">
        <v>458</v>
      </c>
      <c r="G24" s="14">
        <v>4.01</v>
      </c>
      <c r="H24" s="14">
        <v>32.06</v>
      </c>
      <c r="L24" s="2">
        <v>42.6</v>
      </c>
      <c r="M24" s="7">
        <v>0</v>
      </c>
      <c r="N24" s="7">
        <v>3.1446540000000001</v>
      </c>
      <c r="O24" s="7">
        <v>18.867924000000002</v>
      </c>
      <c r="P24" s="7">
        <v>18.867924000000002</v>
      </c>
      <c r="Q24" s="7">
        <v>9.4339620000000011</v>
      </c>
      <c r="R24" s="7">
        <v>0</v>
      </c>
      <c r="S24" s="7">
        <v>3.1446540000000001</v>
      </c>
      <c r="T24" s="7">
        <v>0</v>
      </c>
      <c r="U24" s="7">
        <v>0</v>
      </c>
      <c r="V24" s="7">
        <v>0</v>
      </c>
      <c r="W24" s="7">
        <v>0</v>
      </c>
      <c r="X24" s="7">
        <v>0</v>
      </c>
      <c r="Y24" s="7">
        <v>3.1446540000000001</v>
      </c>
      <c r="Z24" s="7">
        <v>0</v>
      </c>
      <c r="AA24" s="7">
        <v>6.2893080000000001</v>
      </c>
      <c r="AB24" s="7">
        <v>0</v>
      </c>
      <c r="AC24" s="7">
        <v>0</v>
      </c>
      <c r="AD24" s="7">
        <v>15.723269999999999</v>
      </c>
      <c r="AE24" s="7">
        <v>0</v>
      </c>
      <c r="AF24" s="7">
        <v>0</v>
      </c>
      <c r="AG24" s="7">
        <v>0</v>
      </c>
      <c r="AH24" s="7">
        <v>0</v>
      </c>
      <c r="AI24" s="7">
        <v>0</v>
      </c>
      <c r="AJ24" s="7">
        <v>0</v>
      </c>
      <c r="AK24" s="7">
        <v>0</v>
      </c>
      <c r="AL24" s="7">
        <v>0</v>
      </c>
      <c r="AM24" s="7">
        <v>0</v>
      </c>
      <c r="AN24" s="7">
        <v>0</v>
      </c>
      <c r="AO24" s="7">
        <v>0</v>
      </c>
      <c r="AP24" s="7">
        <v>3.1446540000000001</v>
      </c>
      <c r="AQ24" s="7">
        <v>0</v>
      </c>
      <c r="AR24" s="7">
        <v>0</v>
      </c>
      <c r="AS24" s="7">
        <v>9.4339620000000011</v>
      </c>
      <c r="AT24" s="7">
        <v>0</v>
      </c>
      <c r="AU24" s="7">
        <v>0</v>
      </c>
      <c r="AV24" s="7">
        <v>0</v>
      </c>
      <c r="AW24" s="7">
        <v>0</v>
      </c>
      <c r="AX24" s="7">
        <v>0</v>
      </c>
      <c r="AY24" s="7">
        <v>18.867924000000002</v>
      </c>
      <c r="AZ24" s="7">
        <v>0</v>
      </c>
      <c r="BA24" s="7">
        <v>0</v>
      </c>
      <c r="BB24" s="7">
        <v>0</v>
      </c>
      <c r="BC24" s="7">
        <v>0</v>
      </c>
      <c r="BD24" s="7">
        <v>0</v>
      </c>
      <c r="BE24" s="7">
        <v>0</v>
      </c>
      <c r="BF24" s="7">
        <v>0</v>
      </c>
      <c r="BG24" s="7">
        <v>0</v>
      </c>
      <c r="BH24" s="7">
        <v>0</v>
      </c>
      <c r="BI24" s="7">
        <v>0</v>
      </c>
      <c r="BJ24" s="14">
        <v>3.1446540000000001</v>
      </c>
      <c r="BK24" s="7">
        <v>0</v>
      </c>
      <c r="BL24" s="7">
        <v>0</v>
      </c>
      <c r="BM24" s="7">
        <v>0</v>
      </c>
      <c r="BN24" s="7">
        <v>0</v>
      </c>
      <c r="BO24" s="7">
        <v>0</v>
      </c>
    </row>
    <row r="25" spans="1:67">
      <c r="A25" s="2" t="s">
        <v>85</v>
      </c>
      <c r="B25" s="2" t="s">
        <v>70</v>
      </c>
      <c r="C25" s="12">
        <v>70.019400000000005</v>
      </c>
      <c r="D25" s="12">
        <v>-163.7141</v>
      </c>
      <c r="E25" s="6">
        <v>39303</v>
      </c>
      <c r="F25" s="2" t="s">
        <v>458</v>
      </c>
      <c r="G25" s="14">
        <v>1.66</v>
      </c>
      <c r="H25" s="14">
        <v>31.9</v>
      </c>
      <c r="L25" s="2">
        <v>25.6</v>
      </c>
      <c r="M25" s="7">
        <v>0</v>
      </c>
      <c r="N25" s="7">
        <v>0</v>
      </c>
      <c r="O25" s="7">
        <v>0</v>
      </c>
      <c r="P25" s="7">
        <v>0</v>
      </c>
      <c r="Q25" s="7">
        <v>11.60093</v>
      </c>
      <c r="R25" s="7">
        <v>0</v>
      </c>
      <c r="S25" s="7">
        <v>146.171718</v>
      </c>
      <c r="T25" s="7">
        <v>0</v>
      </c>
      <c r="U25" s="7">
        <v>0</v>
      </c>
      <c r="V25" s="7">
        <v>0</v>
      </c>
      <c r="W25" s="7">
        <v>0</v>
      </c>
      <c r="X25" s="7">
        <v>0</v>
      </c>
      <c r="Y25" s="7">
        <v>0</v>
      </c>
      <c r="Z25" s="7">
        <v>0</v>
      </c>
      <c r="AA25" s="7">
        <v>90.487254000000007</v>
      </c>
      <c r="AB25" s="7">
        <v>0</v>
      </c>
      <c r="AC25" s="7">
        <v>0</v>
      </c>
      <c r="AD25" s="7">
        <v>4.6403720000000002</v>
      </c>
      <c r="AE25" s="7">
        <v>0</v>
      </c>
      <c r="AF25" s="7">
        <v>0</v>
      </c>
      <c r="AG25" s="7">
        <v>0</v>
      </c>
      <c r="AH25" s="7">
        <v>0</v>
      </c>
      <c r="AI25" s="7">
        <v>0</v>
      </c>
      <c r="AJ25" s="7">
        <v>2.3201860000000001</v>
      </c>
      <c r="AK25" s="7">
        <v>0</v>
      </c>
      <c r="AL25" s="7">
        <v>0</v>
      </c>
      <c r="AM25" s="7">
        <v>0</v>
      </c>
      <c r="AN25" s="7">
        <v>0</v>
      </c>
      <c r="AO25" s="7">
        <v>0</v>
      </c>
      <c r="AP25" s="7">
        <v>0</v>
      </c>
      <c r="AQ25" s="7">
        <v>44.083534</v>
      </c>
      <c r="AR25" s="7">
        <v>0</v>
      </c>
      <c r="AS25" s="7">
        <v>0</v>
      </c>
      <c r="AT25" s="7">
        <v>0</v>
      </c>
      <c r="AU25" s="7">
        <v>0</v>
      </c>
      <c r="AV25" s="7">
        <v>0</v>
      </c>
      <c r="AW25" s="7">
        <v>0</v>
      </c>
      <c r="AX25" s="7">
        <v>0</v>
      </c>
      <c r="AY25" s="7">
        <v>23.20186</v>
      </c>
      <c r="AZ25" s="7">
        <v>0</v>
      </c>
      <c r="BA25" s="7">
        <v>0</v>
      </c>
      <c r="BB25" s="7">
        <v>0</v>
      </c>
      <c r="BC25" s="7">
        <v>0</v>
      </c>
      <c r="BD25" s="7">
        <v>0</v>
      </c>
      <c r="BE25" s="7">
        <v>0</v>
      </c>
      <c r="BF25" s="7">
        <v>0</v>
      </c>
      <c r="BG25" s="7">
        <v>2.3201860000000001</v>
      </c>
      <c r="BH25" s="7">
        <v>0</v>
      </c>
      <c r="BI25" s="7">
        <v>2.3201860000000001</v>
      </c>
      <c r="BJ25" s="7">
        <v>0</v>
      </c>
      <c r="BK25" s="7">
        <v>0</v>
      </c>
      <c r="BL25" s="7">
        <v>0</v>
      </c>
      <c r="BM25" s="7">
        <v>0</v>
      </c>
      <c r="BN25" s="7">
        <v>0</v>
      </c>
      <c r="BO25" s="7">
        <v>0</v>
      </c>
    </row>
    <row r="26" spans="1:67">
      <c r="A26" s="2" t="s">
        <v>87</v>
      </c>
      <c r="B26" s="2" t="s">
        <v>70</v>
      </c>
      <c r="C26" s="12">
        <v>70.680700000000002</v>
      </c>
      <c r="D26" s="12">
        <v>-167.3083</v>
      </c>
      <c r="E26" s="6">
        <v>39304</v>
      </c>
      <c r="F26" s="2" t="s">
        <v>458</v>
      </c>
      <c r="G26" s="14">
        <v>0.4</v>
      </c>
      <c r="H26" s="14">
        <v>32.49</v>
      </c>
      <c r="L26" s="2">
        <v>51.1</v>
      </c>
      <c r="M26" s="7">
        <v>0</v>
      </c>
      <c r="N26" s="7">
        <v>11.627905</v>
      </c>
      <c r="O26" s="7">
        <v>0</v>
      </c>
      <c r="P26" s="7">
        <v>2.3255810000000001</v>
      </c>
      <c r="Q26" s="7">
        <v>6.9767430000000008</v>
      </c>
      <c r="R26" s="7">
        <v>0</v>
      </c>
      <c r="S26" s="7">
        <v>44.186039000000001</v>
      </c>
      <c r="T26" s="7">
        <v>0</v>
      </c>
      <c r="U26" s="7">
        <v>0</v>
      </c>
      <c r="V26" s="7">
        <v>0</v>
      </c>
      <c r="W26" s="7">
        <v>0</v>
      </c>
      <c r="X26" s="7">
        <v>0</v>
      </c>
      <c r="Y26" s="7">
        <v>0</v>
      </c>
      <c r="Z26" s="7">
        <v>0</v>
      </c>
      <c r="AA26" s="7">
        <v>2.3255810000000001</v>
      </c>
      <c r="AB26" s="7">
        <v>0</v>
      </c>
      <c r="AC26" s="7">
        <v>0</v>
      </c>
      <c r="AD26" s="7">
        <v>65.116268000000005</v>
      </c>
      <c r="AE26" s="7">
        <v>0</v>
      </c>
      <c r="AF26" s="7">
        <v>0</v>
      </c>
      <c r="AG26" s="7">
        <v>0</v>
      </c>
      <c r="AH26" s="7">
        <v>0</v>
      </c>
      <c r="AI26" s="7">
        <v>0</v>
      </c>
      <c r="AJ26" s="7">
        <v>0</v>
      </c>
      <c r="AK26" s="7">
        <v>0</v>
      </c>
      <c r="AL26" s="7">
        <v>0</v>
      </c>
      <c r="AM26" s="7">
        <v>0</v>
      </c>
      <c r="AN26" s="7">
        <v>0</v>
      </c>
      <c r="AO26" s="7">
        <v>0</v>
      </c>
      <c r="AP26" s="7">
        <v>0</v>
      </c>
      <c r="AQ26" s="7">
        <v>13.953486000000002</v>
      </c>
      <c r="AR26" s="7">
        <v>0</v>
      </c>
      <c r="AS26" s="7">
        <v>0</v>
      </c>
      <c r="AT26" s="7">
        <v>4.6511620000000002</v>
      </c>
      <c r="AU26" s="7">
        <v>0</v>
      </c>
      <c r="AV26" s="7">
        <v>0</v>
      </c>
      <c r="AW26" s="7">
        <v>0</v>
      </c>
      <c r="AX26" s="7">
        <v>0</v>
      </c>
      <c r="AY26" s="7">
        <v>11.627905</v>
      </c>
      <c r="AZ26" s="7">
        <v>0</v>
      </c>
      <c r="BA26" s="7">
        <v>0</v>
      </c>
      <c r="BB26" s="7">
        <v>0</v>
      </c>
      <c r="BC26" s="7">
        <v>0</v>
      </c>
      <c r="BD26" s="7">
        <v>0</v>
      </c>
      <c r="BE26" s="7">
        <v>0</v>
      </c>
      <c r="BF26" s="7">
        <v>0</v>
      </c>
      <c r="BG26" s="7">
        <v>0</v>
      </c>
      <c r="BH26" s="7">
        <v>2.3255810000000001</v>
      </c>
      <c r="BI26" s="7">
        <v>0</v>
      </c>
      <c r="BJ26" s="14">
        <v>2.3255810000000001</v>
      </c>
      <c r="BK26" s="7">
        <v>0</v>
      </c>
      <c r="BL26" s="7">
        <v>0</v>
      </c>
      <c r="BM26" s="7">
        <v>0</v>
      </c>
      <c r="BN26" s="7">
        <v>0</v>
      </c>
      <c r="BO26" s="7">
        <v>0</v>
      </c>
    </row>
    <row r="27" spans="1:67">
      <c r="A27" s="2" t="s">
        <v>89</v>
      </c>
      <c r="B27" s="2" t="s">
        <v>70</v>
      </c>
      <c r="C27" s="12">
        <v>71.078699999999998</v>
      </c>
      <c r="D27" s="12">
        <v>-167.08009999999999</v>
      </c>
      <c r="E27" s="6">
        <v>39304</v>
      </c>
      <c r="F27" s="2" t="s">
        <v>458</v>
      </c>
      <c r="G27" s="14">
        <v>2.25</v>
      </c>
      <c r="H27" s="14">
        <v>32.21</v>
      </c>
      <c r="L27" s="2">
        <v>43.4</v>
      </c>
      <c r="M27" s="7">
        <v>0</v>
      </c>
      <c r="N27" s="7">
        <v>13.833995</v>
      </c>
      <c r="O27" s="7">
        <v>0</v>
      </c>
      <c r="P27" s="7">
        <v>0</v>
      </c>
      <c r="Q27" s="7">
        <v>1.9762850000000001</v>
      </c>
      <c r="R27" s="7">
        <v>0</v>
      </c>
      <c r="S27" s="7">
        <v>3.9525700000000001</v>
      </c>
      <c r="T27" s="7">
        <v>0</v>
      </c>
      <c r="U27" s="7">
        <v>0</v>
      </c>
      <c r="V27" s="7">
        <v>0</v>
      </c>
      <c r="W27" s="7">
        <v>0</v>
      </c>
      <c r="X27" s="7">
        <v>0</v>
      </c>
      <c r="Y27" s="7">
        <v>0</v>
      </c>
      <c r="Z27" s="7">
        <v>0</v>
      </c>
      <c r="AA27" s="7">
        <v>9.8814250000000001</v>
      </c>
      <c r="AB27" s="7">
        <v>0</v>
      </c>
      <c r="AC27" s="7">
        <v>0</v>
      </c>
      <c r="AD27" s="7">
        <v>126.48224</v>
      </c>
      <c r="AE27" s="7">
        <v>0</v>
      </c>
      <c r="AF27" s="7">
        <v>0</v>
      </c>
      <c r="AG27" s="7">
        <v>0</v>
      </c>
      <c r="AH27" s="7">
        <v>0</v>
      </c>
      <c r="AI27" s="7">
        <v>0</v>
      </c>
      <c r="AJ27" s="7">
        <v>0</v>
      </c>
      <c r="AK27" s="7">
        <v>0</v>
      </c>
      <c r="AL27" s="7">
        <v>0</v>
      </c>
      <c r="AM27" s="7">
        <v>0</v>
      </c>
      <c r="AN27" s="7">
        <v>0</v>
      </c>
      <c r="AO27" s="7">
        <v>0</v>
      </c>
      <c r="AP27" s="7">
        <v>0</v>
      </c>
      <c r="AQ27" s="7">
        <v>5.9288550000000004</v>
      </c>
      <c r="AR27" s="7">
        <v>0</v>
      </c>
      <c r="AS27" s="7">
        <v>0</v>
      </c>
      <c r="AT27" s="7">
        <v>7.9051400000000003</v>
      </c>
      <c r="AU27" s="7">
        <v>0</v>
      </c>
      <c r="AV27" s="7">
        <v>0</v>
      </c>
      <c r="AW27" s="7">
        <v>0</v>
      </c>
      <c r="AX27" s="7">
        <v>0</v>
      </c>
      <c r="AY27" s="7">
        <v>13.833995</v>
      </c>
      <c r="AZ27" s="7">
        <v>0</v>
      </c>
      <c r="BA27" s="7">
        <v>0</v>
      </c>
      <c r="BB27" s="7">
        <v>0</v>
      </c>
      <c r="BC27" s="7">
        <v>0</v>
      </c>
      <c r="BD27" s="7">
        <v>0</v>
      </c>
      <c r="BE27" s="7">
        <v>0</v>
      </c>
      <c r="BF27" s="7">
        <v>0</v>
      </c>
      <c r="BG27" s="7">
        <v>0</v>
      </c>
      <c r="BH27" s="7">
        <v>0</v>
      </c>
      <c r="BI27" s="7">
        <v>1.9762850000000001</v>
      </c>
      <c r="BJ27" s="14">
        <v>3.9525700000000001</v>
      </c>
      <c r="BK27" s="7">
        <v>0</v>
      </c>
      <c r="BL27" s="7">
        <v>0</v>
      </c>
      <c r="BM27" s="7">
        <v>0</v>
      </c>
      <c r="BN27" s="7">
        <v>0</v>
      </c>
      <c r="BO27" s="7">
        <v>0</v>
      </c>
    </row>
    <row r="28" spans="1:67">
      <c r="A28" s="2" t="s">
        <v>99</v>
      </c>
      <c r="B28" s="2" t="s">
        <v>93</v>
      </c>
      <c r="C28" s="12">
        <v>69.514300000000006</v>
      </c>
      <c r="D28" s="12">
        <v>-164.63079999999999</v>
      </c>
      <c r="E28" s="6">
        <v>39332</v>
      </c>
      <c r="F28" s="2" t="s">
        <v>458</v>
      </c>
      <c r="G28" s="14">
        <v>8.26</v>
      </c>
      <c r="H28" s="14">
        <v>31.77</v>
      </c>
      <c r="L28" s="2">
        <v>29.7</v>
      </c>
      <c r="M28" s="7">
        <v>7.7120820000000005</v>
      </c>
      <c r="N28" s="7">
        <v>0</v>
      </c>
      <c r="O28" s="7">
        <v>0</v>
      </c>
      <c r="P28" s="7">
        <v>0</v>
      </c>
      <c r="Q28" s="7">
        <v>0</v>
      </c>
      <c r="R28" s="7">
        <v>0</v>
      </c>
      <c r="S28" s="7">
        <v>7.7120820000000005</v>
      </c>
      <c r="T28" s="7">
        <v>1.285347</v>
      </c>
      <c r="U28" s="7">
        <v>0</v>
      </c>
      <c r="V28" s="7">
        <v>0</v>
      </c>
      <c r="W28" s="7">
        <v>0</v>
      </c>
      <c r="X28" s="7">
        <v>0</v>
      </c>
      <c r="Y28" s="7">
        <v>0</v>
      </c>
      <c r="Z28" s="7">
        <v>0</v>
      </c>
      <c r="AA28" s="7">
        <v>136.246782</v>
      </c>
      <c r="AB28" s="7">
        <v>1.285347</v>
      </c>
      <c r="AC28" s="7">
        <v>0</v>
      </c>
      <c r="AD28" s="7">
        <v>3.8560410000000003</v>
      </c>
      <c r="AE28" s="7">
        <v>0</v>
      </c>
      <c r="AF28" s="7">
        <v>0</v>
      </c>
      <c r="AG28" s="7">
        <v>0</v>
      </c>
      <c r="AH28" s="7">
        <v>0</v>
      </c>
      <c r="AI28" s="7">
        <v>0</v>
      </c>
      <c r="AJ28" s="7">
        <v>2.570694</v>
      </c>
      <c r="AK28" s="7">
        <v>0</v>
      </c>
      <c r="AL28" s="7">
        <v>0</v>
      </c>
      <c r="AM28" s="7">
        <v>0</v>
      </c>
      <c r="AN28" s="7">
        <v>0</v>
      </c>
      <c r="AO28" s="7">
        <v>0</v>
      </c>
      <c r="AP28" s="7">
        <v>1.285347</v>
      </c>
      <c r="AQ28" s="7">
        <v>98.971719000000007</v>
      </c>
      <c r="AR28" s="7">
        <v>0</v>
      </c>
      <c r="AS28" s="7">
        <v>0</v>
      </c>
      <c r="AT28" s="7">
        <v>0</v>
      </c>
      <c r="AU28" s="7">
        <v>0</v>
      </c>
      <c r="AV28" s="7">
        <v>0</v>
      </c>
      <c r="AW28" s="7">
        <v>0</v>
      </c>
      <c r="AX28" s="7">
        <v>0</v>
      </c>
      <c r="AY28" s="7">
        <v>233.933154</v>
      </c>
      <c r="AZ28" s="7">
        <v>0</v>
      </c>
      <c r="BA28" s="7">
        <v>0</v>
      </c>
      <c r="BB28" s="7">
        <v>0</v>
      </c>
      <c r="BC28" s="7">
        <v>0</v>
      </c>
      <c r="BD28" s="7">
        <v>0</v>
      </c>
      <c r="BE28" s="7">
        <v>6.4267349999999999</v>
      </c>
      <c r="BF28" s="7">
        <v>0</v>
      </c>
      <c r="BG28" s="7">
        <v>0</v>
      </c>
      <c r="BH28" s="7">
        <v>0</v>
      </c>
      <c r="BI28" s="7">
        <v>1.285347</v>
      </c>
      <c r="BJ28" s="7">
        <v>0</v>
      </c>
      <c r="BK28" s="7">
        <v>0</v>
      </c>
      <c r="BL28" s="7">
        <v>0</v>
      </c>
      <c r="BM28" s="7">
        <v>0</v>
      </c>
      <c r="BN28" s="7">
        <v>0</v>
      </c>
      <c r="BO28" s="7">
        <v>0</v>
      </c>
    </row>
    <row r="29" spans="1:67">
      <c r="A29" s="2" t="s">
        <v>100</v>
      </c>
      <c r="B29" s="2" t="s">
        <v>93</v>
      </c>
      <c r="C29" s="12">
        <v>69.510800000000003</v>
      </c>
      <c r="D29" s="12">
        <v>-165.3997</v>
      </c>
      <c r="E29" s="6">
        <v>39332</v>
      </c>
      <c r="F29" s="2" t="s">
        <v>458</v>
      </c>
      <c r="G29" s="14">
        <v>7.14</v>
      </c>
      <c r="H29" s="14">
        <v>31.87</v>
      </c>
      <c r="L29" s="2">
        <v>35.299999999999997</v>
      </c>
      <c r="M29" s="7">
        <v>0</v>
      </c>
      <c r="N29" s="7">
        <v>0</v>
      </c>
      <c r="O29" s="7">
        <v>0</v>
      </c>
      <c r="P29" s="7">
        <v>0</v>
      </c>
      <c r="Q29" s="7">
        <v>5.9880240000000002</v>
      </c>
      <c r="R29" s="7">
        <v>0</v>
      </c>
      <c r="S29" s="7">
        <v>129.74052</v>
      </c>
      <c r="T29" s="7">
        <v>7.984032</v>
      </c>
      <c r="U29" s="7">
        <v>0</v>
      </c>
      <c r="V29" s="7">
        <v>0</v>
      </c>
      <c r="W29" s="7">
        <v>0</v>
      </c>
      <c r="X29" s="7">
        <v>0</v>
      </c>
      <c r="Y29" s="7">
        <v>0</v>
      </c>
      <c r="Z29" s="7">
        <v>0</v>
      </c>
      <c r="AA29" s="7">
        <v>153.69261599999999</v>
      </c>
      <c r="AB29" s="7">
        <v>0</v>
      </c>
      <c r="AC29" s="7">
        <v>0</v>
      </c>
      <c r="AD29" s="7">
        <v>47.904192000000002</v>
      </c>
      <c r="AE29" s="7">
        <v>0</v>
      </c>
      <c r="AF29" s="7">
        <v>0</v>
      </c>
      <c r="AG29" s="7">
        <v>0</v>
      </c>
      <c r="AH29" s="7">
        <v>0</v>
      </c>
      <c r="AI29" s="7">
        <v>0</v>
      </c>
      <c r="AJ29" s="7">
        <v>3.992016</v>
      </c>
      <c r="AK29" s="7">
        <v>0</v>
      </c>
      <c r="AL29" s="7">
        <v>0</v>
      </c>
      <c r="AM29" s="7">
        <v>0</v>
      </c>
      <c r="AN29" s="7">
        <v>0</v>
      </c>
      <c r="AO29" s="7">
        <v>0</v>
      </c>
      <c r="AP29" s="7">
        <v>3.992016</v>
      </c>
      <c r="AQ29" s="7">
        <v>399.20159999999998</v>
      </c>
      <c r="AR29" s="7">
        <v>0</v>
      </c>
      <c r="AS29" s="7">
        <v>0</v>
      </c>
      <c r="AT29" s="7">
        <v>0</v>
      </c>
      <c r="AU29" s="7">
        <v>0</v>
      </c>
      <c r="AV29" s="7">
        <v>0</v>
      </c>
      <c r="AW29" s="7">
        <v>1.996008</v>
      </c>
      <c r="AX29" s="7">
        <v>0</v>
      </c>
      <c r="AY29" s="7">
        <v>429.14172000000002</v>
      </c>
      <c r="AZ29" s="7">
        <v>0</v>
      </c>
      <c r="BA29" s="7">
        <v>0</v>
      </c>
      <c r="BB29" s="7">
        <v>0</v>
      </c>
      <c r="BC29" s="7">
        <v>0</v>
      </c>
      <c r="BD29" s="7">
        <v>0</v>
      </c>
      <c r="BE29" s="7">
        <v>9.9800400000000007</v>
      </c>
      <c r="BF29" s="7">
        <v>1.996008</v>
      </c>
      <c r="BG29" s="7">
        <v>0</v>
      </c>
      <c r="BH29" s="7">
        <v>0</v>
      </c>
      <c r="BI29" s="7">
        <v>17.964072000000002</v>
      </c>
      <c r="BJ29" s="7">
        <v>0</v>
      </c>
      <c r="BK29" s="14">
        <v>1.996008</v>
      </c>
      <c r="BL29" s="14">
        <v>1.996008</v>
      </c>
      <c r="BM29" s="7">
        <v>0</v>
      </c>
      <c r="BN29" s="7">
        <v>0</v>
      </c>
      <c r="BO29" s="7">
        <v>0</v>
      </c>
    </row>
    <row r="30" spans="1:67">
      <c r="A30" s="2" t="s">
        <v>101</v>
      </c>
      <c r="B30" s="2" t="s">
        <v>93</v>
      </c>
      <c r="C30" s="12">
        <v>69.493499999999997</v>
      </c>
      <c r="D30" s="12">
        <v>-166.0077</v>
      </c>
      <c r="E30" s="6">
        <v>39332</v>
      </c>
      <c r="F30" s="2" t="s">
        <v>458</v>
      </c>
      <c r="G30" s="14">
        <v>6.82</v>
      </c>
      <c r="H30" s="14">
        <v>32</v>
      </c>
      <c r="L30" s="2">
        <v>39.6</v>
      </c>
      <c r="M30" s="7">
        <v>0</v>
      </c>
      <c r="N30" s="7">
        <v>0</v>
      </c>
      <c r="O30" s="7">
        <v>0</v>
      </c>
      <c r="P30" s="7">
        <v>0</v>
      </c>
      <c r="Q30" s="7">
        <v>7.5329560000000004</v>
      </c>
      <c r="R30" s="7">
        <v>0</v>
      </c>
      <c r="S30" s="7">
        <v>11.299434000000002</v>
      </c>
      <c r="T30" s="7">
        <v>5.6497170000000008</v>
      </c>
      <c r="U30" s="7">
        <v>0</v>
      </c>
      <c r="V30" s="7">
        <v>0</v>
      </c>
      <c r="W30" s="7">
        <v>0</v>
      </c>
      <c r="X30" s="7">
        <v>0</v>
      </c>
      <c r="Y30" s="7">
        <v>0</v>
      </c>
      <c r="Z30" s="7">
        <v>0</v>
      </c>
      <c r="AA30" s="7">
        <v>52.730692000000005</v>
      </c>
      <c r="AB30" s="7">
        <v>0</v>
      </c>
      <c r="AC30" s="7">
        <v>0</v>
      </c>
      <c r="AD30" s="7">
        <v>75.329560000000001</v>
      </c>
      <c r="AE30" s="7">
        <v>0</v>
      </c>
      <c r="AF30" s="7">
        <v>0</v>
      </c>
      <c r="AG30" s="7">
        <v>0</v>
      </c>
      <c r="AH30" s="7">
        <v>0</v>
      </c>
      <c r="AI30" s="7">
        <v>5.6497170000000008</v>
      </c>
      <c r="AJ30" s="7">
        <v>0</v>
      </c>
      <c r="AK30" s="7">
        <v>0</v>
      </c>
      <c r="AL30" s="7">
        <v>0</v>
      </c>
      <c r="AM30" s="7">
        <v>0</v>
      </c>
      <c r="AN30" s="7">
        <v>0</v>
      </c>
      <c r="AO30" s="7">
        <v>0</v>
      </c>
      <c r="AP30" s="7">
        <v>0</v>
      </c>
      <c r="AQ30" s="7">
        <v>676.08280100000002</v>
      </c>
      <c r="AR30" s="7">
        <v>0</v>
      </c>
      <c r="AS30" s="7">
        <v>24.482107000000003</v>
      </c>
      <c r="AT30" s="7">
        <v>0</v>
      </c>
      <c r="AU30" s="7">
        <v>0</v>
      </c>
      <c r="AV30" s="7">
        <v>0</v>
      </c>
      <c r="AW30" s="7">
        <v>0</v>
      </c>
      <c r="AX30" s="7">
        <v>0</v>
      </c>
      <c r="AY30" s="7">
        <v>308.85119600000002</v>
      </c>
      <c r="AZ30" s="7">
        <v>1.8832390000000001</v>
      </c>
      <c r="BA30" s="7">
        <v>0</v>
      </c>
      <c r="BB30" s="7">
        <v>0</v>
      </c>
      <c r="BC30" s="7">
        <v>0</v>
      </c>
      <c r="BD30" s="7">
        <v>0</v>
      </c>
      <c r="BE30" s="7">
        <v>7.5329560000000004</v>
      </c>
      <c r="BF30" s="7">
        <v>0</v>
      </c>
      <c r="BG30" s="7">
        <v>0</v>
      </c>
      <c r="BH30" s="7">
        <v>0</v>
      </c>
      <c r="BI30" s="7">
        <v>1.8832390000000001</v>
      </c>
      <c r="BJ30" s="7">
        <v>0</v>
      </c>
      <c r="BK30" s="7">
        <v>0</v>
      </c>
      <c r="BL30" s="7">
        <v>0</v>
      </c>
      <c r="BM30" s="7">
        <v>0</v>
      </c>
      <c r="BN30" s="7">
        <v>0</v>
      </c>
      <c r="BO30" s="7">
        <v>0</v>
      </c>
    </row>
    <row r="31" spans="1:67">
      <c r="A31" s="2" t="s">
        <v>102</v>
      </c>
      <c r="B31" s="2" t="s">
        <v>93</v>
      </c>
      <c r="C31" s="12">
        <v>69.503900000000002</v>
      </c>
      <c r="D31" s="12">
        <v>-168.02500000000001</v>
      </c>
      <c r="E31" s="6">
        <v>39333</v>
      </c>
      <c r="F31" s="2" t="s">
        <v>458</v>
      </c>
      <c r="G31" s="14">
        <v>3.39</v>
      </c>
      <c r="H31" s="14">
        <v>32.520000000000003</v>
      </c>
      <c r="L31" s="2">
        <v>51.2</v>
      </c>
      <c r="M31" s="7">
        <v>0</v>
      </c>
      <c r="N31" s="7">
        <v>1.77305</v>
      </c>
      <c r="O31" s="7">
        <v>0</v>
      </c>
      <c r="P31" s="7">
        <v>0</v>
      </c>
      <c r="Q31" s="7">
        <v>1.77305</v>
      </c>
      <c r="R31" s="7">
        <v>0</v>
      </c>
      <c r="S31" s="7">
        <v>33.687950000000001</v>
      </c>
      <c r="T31" s="7">
        <v>46.099299999999999</v>
      </c>
      <c r="U31" s="7">
        <v>0</v>
      </c>
      <c r="V31" s="7">
        <v>0</v>
      </c>
      <c r="W31" s="7">
        <v>0</v>
      </c>
      <c r="X31" s="7">
        <v>0</v>
      </c>
      <c r="Y31" s="7">
        <v>3.5461</v>
      </c>
      <c r="Z31" s="7">
        <v>0</v>
      </c>
      <c r="AA31" s="7">
        <v>28.3688</v>
      </c>
      <c r="AB31" s="7">
        <v>0</v>
      </c>
      <c r="AC31" s="7">
        <v>0</v>
      </c>
      <c r="AD31" s="7">
        <v>23.04965</v>
      </c>
      <c r="AE31" s="7">
        <v>0</v>
      </c>
      <c r="AF31" s="7">
        <v>0</v>
      </c>
      <c r="AG31" s="7">
        <v>0</v>
      </c>
      <c r="AH31" s="7">
        <v>0</v>
      </c>
      <c r="AI31" s="7">
        <v>0</v>
      </c>
      <c r="AJ31" s="7">
        <v>0</v>
      </c>
      <c r="AK31" s="7">
        <v>0</v>
      </c>
      <c r="AL31" s="7">
        <v>0</v>
      </c>
      <c r="AM31" s="7">
        <v>0</v>
      </c>
      <c r="AN31" s="7">
        <v>0</v>
      </c>
      <c r="AO31" s="7">
        <v>0</v>
      </c>
      <c r="AP31" s="7">
        <v>0</v>
      </c>
      <c r="AQ31" s="7">
        <v>1.77305</v>
      </c>
      <c r="AR31" s="7">
        <v>0</v>
      </c>
      <c r="AS31" s="7">
        <v>0</v>
      </c>
      <c r="AT31" s="7">
        <v>0</v>
      </c>
      <c r="AU31" s="7">
        <v>0</v>
      </c>
      <c r="AV31" s="7">
        <v>0</v>
      </c>
      <c r="AW31" s="7">
        <v>0</v>
      </c>
      <c r="AX31" s="7">
        <v>0</v>
      </c>
      <c r="AY31" s="7">
        <v>76.241150000000005</v>
      </c>
      <c r="AZ31" s="7">
        <v>0</v>
      </c>
      <c r="BA31" s="7">
        <v>0</v>
      </c>
      <c r="BB31" s="7">
        <v>0</v>
      </c>
      <c r="BC31" s="7">
        <v>0</v>
      </c>
      <c r="BD31" s="7">
        <v>0</v>
      </c>
      <c r="BE31" s="7">
        <v>0</v>
      </c>
      <c r="BF31" s="7">
        <v>0</v>
      </c>
      <c r="BG31" s="7">
        <v>0</v>
      </c>
      <c r="BH31" s="7">
        <v>0</v>
      </c>
      <c r="BI31" s="7">
        <v>0</v>
      </c>
      <c r="BJ31" s="7">
        <v>0</v>
      </c>
      <c r="BK31" s="7">
        <v>0</v>
      </c>
      <c r="BL31" s="7">
        <v>0</v>
      </c>
      <c r="BM31" s="7">
        <v>0</v>
      </c>
      <c r="BN31" s="7">
        <v>0</v>
      </c>
      <c r="BO31" s="7">
        <v>0</v>
      </c>
    </row>
    <row r="32" spans="1:67">
      <c r="A32" s="2" t="s">
        <v>103</v>
      </c>
      <c r="B32" s="2" t="s">
        <v>93</v>
      </c>
      <c r="C32" s="12">
        <v>69.223299999999995</v>
      </c>
      <c r="D32" s="12">
        <v>-166.9999</v>
      </c>
      <c r="E32" s="6">
        <v>39333</v>
      </c>
      <c r="F32" s="2" t="s">
        <v>458</v>
      </c>
      <c r="G32" s="14">
        <v>6.94</v>
      </c>
      <c r="H32" s="14">
        <v>32.119999999999997</v>
      </c>
      <c r="L32" s="2">
        <v>44.3</v>
      </c>
      <c r="M32" s="7">
        <v>0</v>
      </c>
      <c r="N32" s="7">
        <v>1.7513129999999999</v>
      </c>
      <c r="O32" s="7">
        <v>14.010503999999999</v>
      </c>
      <c r="P32" s="7">
        <v>12.259191</v>
      </c>
      <c r="Q32" s="7">
        <v>7.0052519999999996</v>
      </c>
      <c r="R32" s="7">
        <v>0</v>
      </c>
      <c r="S32" s="7">
        <v>14.010503999999999</v>
      </c>
      <c r="T32" s="7">
        <v>1.7513129999999999</v>
      </c>
      <c r="U32" s="7">
        <v>0</v>
      </c>
      <c r="V32" s="7">
        <v>0</v>
      </c>
      <c r="W32" s="7">
        <v>0</v>
      </c>
      <c r="X32" s="7">
        <v>0</v>
      </c>
      <c r="Y32" s="7">
        <v>3.5026259999999998</v>
      </c>
      <c r="Z32" s="7">
        <v>0</v>
      </c>
      <c r="AA32" s="7">
        <v>24.518381999999999</v>
      </c>
      <c r="AB32" s="7">
        <v>1.7513129999999999</v>
      </c>
      <c r="AC32" s="7">
        <v>0</v>
      </c>
      <c r="AD32" s="7">
        <v>7.0052519999999996</v>
      </c>
      <c r="AE32" s="7">
        <v>0</v>
      </c>
      <c r="AF32" s="7">
        <v>0</v>
      </c>
      <c r="AG32" s="7">
        <v>0</v>
      </c>
      <c r="AH32" s="7">
        <v>0</v>
      </c>
      <c r="AI32" s="7">
        <v>1.7513129999999999</v>
      </c>
      <c r="AJ32" s="7">
        <v>0</v>
      </c>
      <c r="AK32" s="7">
        <v>0</v>
      </c>
      <c r="AL32" s="7">
        <v>0</v>
      </c>
      <c r="AM32" s="7">
        <v>0</v>
      </c>
      <c r="AN32" s="7">
        <v>0</v>
      </c>
      <c r="AO32" s="7">
        <v>1.7513129999999999</v>
      </c>
      <c r="AP32" s="7">
        <v>1.7513129999999999</v>
      </c>
      <c r="AQ32" s="7">
        <v>4611.2071289999994</v>
      </c>
      <c r="AR32" s="7">
        <v>0</v>
      </c>
      <c r="AS32" s="7">
        <v>21.015756</v>
      </c>
      <c r="AT32" s="7">
        <v>0</v>
      </c>
      <c r="AU32" s="7">
        <v>0</v>
      </c>
      <c r="AV32" s="7">
        <v>0</v>
      </c>
      <c r="AW32" s="7">
        <v>0</v>
      </c>
      <c r="AX32" s="7">
        <v>0</v>
      </c>
      <c r="AY32" s="7">
        <v>1858.1430929999999</v>
      </c>
      <c r="AZ32" s="7">
        <v>1.7513129999999999</v>
      </c>
      <c r="BA32" s="7">
        <v>0</v>
      </c>
      <c r="BB32" s="7">
        <v>0</v>
      </c>
      <c r="BC32" s="7">
        <v>0</v>
      </c>
      <c r="BD32" s="7">
        <v>0</v>
      </c>
      <c r="BE32" s="7">
        <v>0</v>
      </c>
      <c r="BF32" s="7">
        <v>0</v>
      </c>
      <c r="BG32" s="7">
        <v>15.761816999999999</v>
      </c>
      <c r="BH32" s="7">
        <v>5.2539389999999999</v>
      </c>
      <c r="BI32" s="7">
        <v>15.761816999999999</v>
      </c>
      <c r="BJ32" s="7">
        <v>0</v>
      </c>
      <c r="BK32" s="7">
        <v>0</v>
      </c>
      <c r="BL32" s="7">
        <v>0</v>
      </c>
      <c r="BM32" s="7">
        <v>0</v>
      </c>
      <c r="BN32" s="7">
        <v>0</v>
      </c>
      <c r="BO32" s="7">
        <v>0</v>
      </c>
    </row>
    <row r="33" spans="1:67">
      <c r="A33" s="2" t="s">
        <v>104</v>
      </c>
      <c r="B33" s="2" t="s">
        <v>93</v>
      </c>
      <c r="C33" s="12">
        <v>69.003900000000002</v>
      </c>
      <c r="D33" s="12">
        <v>-167.02959999999999</v>
      </c>
      <c r="E33" s="6">
        <v>39333</v>
      </c>
      <c r="F33" s="2" t="s">
        <v>458</v>
      </c>
      <c r="G33" s="14">
        <v>4.32</v>
      </c>
      <c r="H33" s="14">
        <v>32.36</v>
      </c>
      <c r="L33" s="2">
        <v>48.8</v>
      </c>
      <c r="M33" s="7">
        <v>1.3947000000000001</v>
      </c>
      <c r="N33" s="7">
        <v>5.5788000000000002</v>
      </c>
      <c r="O33" s="7">
        <v>0</v>
      </c>
      <c r="P33" s="7">
        <v>1.3947000000000001</v>
      </c>
      <c r="Q33" s="7">
        <v>4.1840999999999999</v>
      </c>
      <c r="R33" s="7">
        <v>0</v>
      </c>
      <c r="S33" s="7">
        <v>2.7894000000000001</v>
      </c>
      <c r="T33" s="7">
        <v>0</v>
      </c>
      <c r="U33" s="7">
        <v>0</v>
      </c>
      <c r="V33" s="7">
        <v>0</v>
      </c>
      <c r="W33" s="7">
        <v>0</v>
      </c>
      <c r="X33" s="7">
        <v>0</v>
      </c>
      <c r="Y33" s="7">
        <v>0</v>
      </c>
      <c r="Z33" s="7">
        <v>0</v>
      </c>
      <c r="AA33" s="7">
        <v>29.288700000000002</v>
      </c>
      <c r="AB33" s="7">
        <v>0</v>
      </c>
      <c r="AC33" s="7">
        <v>0</v>
      </c>
      <c r="AD33" s="7">
        <v>9.7629000000000001</v>
      </c>
      <c r="AE33" s="7">
        <v>0</v>
      </c>
      <c r="AF33" s="7">
        <v>0</v>
      </c>
      <c r="AG33" s="7">
        <v>0</v>
      </c>
      <c r="AH33" s="7">
        <v>0</v>
      </c>
      <c r="AI33" s="7">
        <v>0</v>
      </c>
      <c r="AJ33" s="7">
        <v>0</v>
      </c>
      <c r="AK33" s="7">
        <v>0</v>
      </c>
      <c r="AL33" s="7">
        <v>0</v>
      </c>
      <c r="AM33" s="7">
        <v>0</v>
      </c>
      <c r="AN33" s="7">
        <v>0</v>
      </c>
      <c r="AO33" s="7">
        <v>0</v>
      </c>
      <c r="AP33" s="7">
        <v>0</v>
      </c>
      <c r="AQ33" s="7">
        <v>549.51179999999999</v>
      </c>
      <c r="AR33" s="7">
        <v>0</v>
      </c>
      <c r="AS33" s="7">
        <v>66.945599999999999</v>
      </c>
      <c r="AT33" s="7">
        <v>0</v>
      </c>
      <c r="AU33" s="7">
        <v>0</v>
      </c>
      <c r="AV33" s="7">
        <v>0</v>
      </c>
      <c r="AW33" s="7">
        <v>0</v>
      </c>
      <c r="AX33" s="7">
        <v>0</v>
      </c>
      <c r="AY33" s="7">
        <v>461.64570000000003</v>
      </c>
      <c r="AZ33" s="7">
        <v>0</v>
      </c>
      <c r="BA33" s="7">
        <v>0</v>
      </c>
      <c r="BB33" s="7">
        <v>0</v>
      </c>
      <c r="BC33" s="7">
        <v>0</v>
      </c>
      <c r="BD33" s="7">
        <v>0</v>
      </c>
      <c r="BE33" s="7">
        <v>1.3947000000000001</v>
      </c>
      <c r="BF33" s="7">
        <v>0</v>
      </c>
      <c r="BG33" s="7">
        <v>1.3947000000000001</v>
      </c>
      <c r="BH33" s="7">
        <v>0</v>
      </c>
      <c r="BI33" s="7">
        <v>8.3681999999999999</v>
      </c>
      <c r="BJ33" s="7">
        <v>0</v>
      </c>
      <c r="BK33" s="7">
        <v>0</v>
      </c>
      <c r="BL33" s="7">
        <v>0</v>
      </c>
      <c r="BM33" s="7">
        <v>0</v>
      </c>
      <c r="BN33" s="7">
        <v>0</v>
      </c>
      <c r="BO33" s="7">
        <v>0</v>
      </c>
    </row>
    <row r="34" spans="1:67">
      <c r="A34" s="2" t="s">
        <v>91</v>
      </c>
      <c r="B34" s="2" t="s">
        <v>93</v>
      </c>
      <c r="C34" s="12">
        <v>65.646500000000003</v>
      </c>
      <c r="D34" s="12">
        <v>-168.41239999999999</v>
      </c>
      <c r="E34" s="6">
        <v>39329</v>
      </c>
      <c r="F34" s="2" t="s">
        <v>458</v>
      </c>
      <c r="G34" s="14">
        <v>3.28</v>
      </c>
      <c r="H34" s="14">
        <v>32.31</v>
      </c>
      <c r="L34" s="2">
        <v>53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  <c r="S34" s="7">
        <v>5.5555560000000002</v>
      </c>
      <c r="T34" s="7">
        <v>0</v>
      </c>
      <c r="U34" s="7">
        <v>0</v>
      </c>
      <c r="V34" s="7">
        <v>0</v>
      </c>
      <c r="W34" s="7">
        <v>0</v>
      </c>
      <c r="X34" s="7">
        <v>0</v>
      </c>
      <c r="Y34" s="7">
        <v>2.7777780000000001</v>
      </c>
      <c r="Z34" s="7">
        <v>0</v>
      </c>
      <c r="AA34" s="7">
        <v>0</v>
      </c>
      <c r="AB34" s="7">
        <v>0</v>
      </c>
      <c r="AC34" s="7">
        <v>0</v>
      </c>
      <c r="AD34" s="7">
        <v>13.88889</v>
      </c>
      <c r="AE34" s="7">
        <v>0</v>
      </c>
      <c r="AF34" s="7">
        <v>0</v>
      </c>
      <c r="AG34" s="7">
        <v>2.7777780000000001</v>
      </c>
      <c r="AH34" s="7">
        <v>0</v>
      </c>
      <c r="AI34" s="7">
        <v>0</v>
      </c>
      <c r="AJ34" s="7">
        <v>0</v>
      </c>
      <c r="AK34" s="7">
        <v>0</v>
      </c>
      <c r="AL34" s="7">
        <v>0</v>
      </c>
      <c r="AM34" s="7">
        <v>0</v>
      </c>
      <c r="AN34" s="7">
        <v>0</v>
      </c>
      <c r="AO34" s="7">
        <v>0</v>
      </c>
      <c r="AP34" s="7">
        <v>8.3333340000000007</v>
      </c>
      <c r="AQ34" s="7">
        <v>2.7777780000000001</v>
      </c>
      <c r="AR34" s="7">
        <v>2.7777780000000001</v>
      </c>
      <c r="AS34" s="7">
        <v>0</v>
      </c>
      <c r="AT34" s="7">
        <v>0</v>
      </c>
      <c r="AU34" s="7">
        <v>0</v>
      </c>
      <c r="AV34" s="7">
        <v>0</v>
      </c>
      <c r="AW34" s="7">
        <v>0</v>
      </c>
      <c r="AX34" s="7">
        <v>0</v>
      </c>
      <c r="AY34" s="7">
        <v>11.111112</v>
      </c>
      <c r="AZ34" s="7">
        <v>0</v>
      </c>
      <c r="BA34" s="7">
        <v>0</v>
      </c>
      <c r="BB34" s="7">
        <v>0</v>
      </c>
      <c r="BC34" s="7">
        <v>0</v>
      </c>
      <c r="BD34" s="7">
        <v>0</v>
      </c>
      <c r="BE34" s="7">
        <v>0</v>
      </c>
      <c r="BF34" s="7">
        <v>0</v>
      </c>
      <c r="BG34" s="7">
        <v>0</v>
      </c>
      <c r="BH34" s="7">
        <v>0</v>
      </c>
      <c r="BI34" s="7">
        <v>0</v>
      </c>
      <c r="BJ34" s="7">
        <v>0</v>
      </c>
      <c r="BK34" s="7">
        <v>0</v>
      </c>
      <c r="BL34" s="7">
        <v>0</v>
      </c>
      <c r="BM34" s="7">
        <v>0</v>
      </c>
      <c r="BN34" s="7">
        <v>0</v>
      </c>
      <c r="BO34" s="7">
        <v>0</v>
      </c>
    </row>
    <row r="35" spans="1:67">
      <c r="A35" s="2" t="s">
        <v>105</v>
      </c>
      <c r="B35" s="2" t="s">
        <v>93</v>
      </c>
      <c r="C35" s="12">
        <v>68.510199999999998</v>
      </c>
      <c r="D35" s="12">
        <v>-167.97659999999999</v>
      </c>
      <c r="E35" s="6">
        <v>39334</v>
      </c>
      <c r="F35" s="2" t="s">
        <v>458</v>
      </c>
      <c r="G35" s="14">
        <v>3.14</v>
      </c>
      <c r="H35" s="14">
        <v>32.549999999999997</v>
      </c>
      <c r="L35" s="2">
        <v>54.6</v>
      </c>
      <c r="M35" s="7">
        <v>0</v>
      </c>
      <c r="N35" s="7">
        <v>5.1282060000000005</v>
      </c>
      <c r="O35" s="7">
        <v>0</v>
      </c>
      <c r="P35" s="7">
        <v>0</v>
      </c>
      <c r="Q35" s="7">
        <v>3.4188040000000002</v>
      </c>
      <c r="R35" s="7">
        <v>0</v>
      </c>
      <c r="S35" s="7">
        <v>1.7094020000000001</v>
      </c>
      <c r="T35" s="7">
        <v>0</v>
      </c>
      <c r="U35" s="7">
        <v>0</v>
      </c>
      <c r="V35" s="7">
        <v>0</v>
      </c>
      <c r="W35" s="7">
        <v>0</v>
      </c>
      <c r="X35" s="7">
        <v>0</v>
      </c>
      <c r="Y35" s="7">
        <v>0</v>
      </c>
      <c r="Z35" s="7">
        <v>0</v>
      </c>
      <c r="AA35" s="7">
        <v>6.8376080000000004</v>
      </c>
      <c r="AB35" s="7">
        <v>0</v>
      </c>
      <c r="AC35" s="7">
        <v>0</v>
      </c>
      <c r="AD35" s="7">
        <v>30.769236000000003</v>
      </c>
      <c r="AE35" s="7">
        <v>0</v>
      </c>
      <c r="AF35" s="7">
        <v>0</v>
      </c>
      <c r="AG35" s="7">
        <v>0</v>
      </c>
      <c r="AH35" s="7">
        <v>0</v>
      </c>
      <c r="AI35" s="7">
        <v>0</v>
      </c>
      <c r="AJ35" s="7">
        <v>0</v>
      </c>
      <c r="AK35" s="7">
        <v>0</v>
      </c>
      <c r="AL35" s="7">
        <v>0</v>
      </c>
      <c r="AM35" s="7">
        <v>0</v>
      </c>
      <c r="AN35" s="7">
        <v>0</v>
      </c>
      <c r="AO35" s="7">
        <v>0</v>
      </c>
      <c r="AP35" s="7">
        <v>0</v>
      </c>
      <c r="AQ35" s="7">
        <v>5.1282060000000005</v>
      </c>
      <c r="AR35" s="7">
        <v>0</v>
      </c>
      <c r="AS35" s="7">
        <v>3.4188040000000002</v>
      </c>
      <c r="AT35" s="7">
        <v>0</v>
      </c>
      <c r="AU35" s="7">
        <v>0</v>
      </c>
      <c r="AV35" s="7">
        <v>0</v>
      </c>
      <c r="AW35" s="7">
        <v>0</v>
      </c>
      <c r="AX35" s="7">
        <v>0</v>
      </c>
      <c r="AY35" s="7">
        <v>5.1282060000000005</v>
      </c>
      <c r="AZ35" s="7">
        <v>0</v>
      </c>
      <c r="BA35" s="7">
        <v>0</v>
      </c>
      <c r="BB35" s="7">
        <v>0</v>
      </c>
      <c r="BC35" s="7">
        <v>0</v>
      </c>
      <c r="BD35" s="7">
        <v>0</v>
      </c>
      <c r="BE35" s="7">
        <v>0</v>
      </c>
      <c r="BF35" s="7">
        <v>0</v>
      </c>
      <c r="BG35" s="7">
        <v>0</v>
      </c>
      <c r="BH35" s="7">
        <v>0</v>
      </c>
      <c r="BI35" s="7">
        <v>0</v>
      </c>
      <c r="BJ35" s="7">
        <v>0</v>
      </c>
      <c r="BK35" s="7">
        <v>0</v>
      </c>
      <c r="BL35" s="7">
        <v>0</v>
      </c>
      <c r="BM35" s="7">
        <v>0</v>
      </c>
      <c r="BN35" s="7">
        <v>0</v>
      </c>
      <c r="BO35" s="7">
        <v>0</v>
      </c>
    </row>
    <row r="36" spans="1:67">
      <c r="A36" s="2" t="s">
        <v>106</v>
      </c>
      <c r="B36" s="2" t="s">
        <v>93</v>
      </c>
      <c r="C36" s="12">
        <v>68.010099999999994</v>
      </c>
      <c r="D36" s="12">
        <v>-167.99420000000001</v>
      </c>
      <c r="E36" s="6">
        <v>39334</v>
      </c>
      <c r="F36" s="2" t="s">
        <v>458</v>
      </c>
      <c r="G36" s="14">
        <v>3.69</v>
      </c>
      <c r="H36" s="14">
        <v>32.86</v>
      </c>
      <c r="L36" s="2">
        <v>56.3</v>
      </c>
      <c r="M36" s="7">
        <v>0</v>
      </c>
      <c r="N36" s="7">
        <v>6.2656650000000003</v>
      </c>
      <c r="O36" s="7">
        <v>0</v>
      </c>
      <c r="P36" s="7">
        <v>1.2531330000000001</v>
      </c>
      <c r="Q36" s="7">
        <v>1.2531330000000001</v>
      </c>
      <c r="R36" s="7">
        <v>0</v>
      </c>
      <c r="S36" s="7">
        <v>6.2656650000000003</v>
      </c>
      <c r="T36" s="7">
        <v>5.0125320000000002</v>
      </c>
      <c r="U36" s="7">
        <v>0</v>
      </c>
      <c r="V36" s="7">
        <v>0</v>
      </c>
      <c r="W36" s="7">
        <v>0</v>
      </c>
      <c r="X36" s="7">
        <v>0</v>
      </c>
      <c r="Y36" s="7">
        <v>0</v>
      </c>
      <c r="Z36" s="7">
        <v>0</v>
      </c>
      <c r="AA36" s="7">
        <v>1.2531330000000001</v>
      </c>
      <c r="AB36" s="7">
        <v>0</v>
      </c>
      <c r="AC36" s="7">
        <v>0</v>
      </c>
      <c r="AD36" s="7">
        <v>6.2656650000000003</v>
      </c>
      <c r="AE36" s="7">
        <v>0</v>
      </c>
      <c r="AF36" s="7">
        <v>0</v>
      </c>
      <c r="AG36" s="7">
        <v>0</v>
      </c>
      <c r="AH36" s="7">
        <v>0</v>
      </c>
      <c r="AI36" s="7">
        <v>0</v>
      </c>
      <c r="AJ36" s="7">
        <v>0</v>
      </c>
      <c r="AK36" s="7">
        <v>0</v>
      </c>
      <c r="AL36" s="7">
        <v>0</v>
      </c>
      <c r="AM36" s="7">
        <v>0</v>
      </c>
      <c r="AN36" s="7">
        <v>0</v>
      </c>
      <c r="AO36" s="7">
        <v>0</v>
      </c>
      <c r="AP36" s="7">
        <v>0</v>
      </c>
      <c r="AQ36" s="7">
        <v>36.340857</v>
      </c>
      <c r="AR36" s="7">
        <v>0</v>
      </c>
      <c r="AS36" s="7">
        <v>0</v>
      </c>
      <c r="AT36" s="7">
        <v>1.2531330000000001</v>
      </c>
      <c r="AU36" s="7">
        <v>1.2531330000000001</v>
      </c>
      <c r="AV36" s="7">
        <v>0</v>
      </c>
      <c r="AW36" s="7">
        <v>0</v>
      </c>
      <c r="AX36" s="7">
        <v>0</v>
      </c>
      <c r="AY36" s="7">
        <v>11.278197</v>
      </c>
      <c r="AZ36" s="7">
        <v>0</v>
      </c>
      <c r="BA36" s="7">
        <v>0</v>
      </c>
      <c r="BB36" s="7">
        <v>0</v>
      </c>
      <c r="BC36" s="7">
        <v>0</v>
      </c>
      <c r="BD36" s="7">
        <v>0</v>
      </c>
      <c r="BE36" s="7">
        <v>1.2531330000000001</v>
      </c>
      <c r="BF36" s="7">
        <v>0</v>
      </c>
      <c r="BG36" s="7">
        <v>1.2531330000000001</v>
      </c>
      <c r="BH36" s="7">
        <v>0</v>
      </c>
      <c r="BI36" s="7">
        <v>0</v>
      </c>
      <c r="BJ36" s="14">
        <v>3.7593990000000002</v>
      </c>
      <c r="BK36" s="7">
        <v>0</v>
      </c>
      <c r="BL36" s="7">
        <v>0</v>
      </c>
      <c r="BM36" s="7">
        <v>0</v>
      </c>
      <c r="BN36" s="7">
        <v>0</v>
      </c>
      <c r="BO36" s="7">
        <v>0</v>
      </c>
    </row>
    <row r="37" spans="1:67">
      <c r="A37" s="2" t="s">
        <v>107</v>
      </c>
      <c r="B37" s="2" t="s">
        <v>93</v>
      </c>
      <c r="C37" s="12">
        <v>67.496899999999997</v>
      </c>
      <c r="D37" s="12">
        <v>-167.0078</v>
      </c>
      <c r="E37" s="6">
        <v>39335</v>
      </c>
      <c r="F37" s="2" t="s">
        <v>458</v>
      </c>
      <c r="G37" s="14">
        <v>3.25</v>
      </c>
      <c r="H37" s="14">
        <v>32.67</v>
      </c>
      <c r="L37" s="2">
        <v>48.2</v>
      </c>
      <c r="M37" s="7">
        <v>0</v>
      </c>
      <c r="N37" s="7">
        <v>8.8183399999999992</v>
      </c>
      <c r="O37" s="7">
        <v>0</v>
      </c>
      <c r="P37" s="7">
        <v>0</v>
      </c>
      <c r="Q37" s="7">
        <v>0</v>
      </c>
      <c r="R37" s="7">
        <v>0</v>
      </c>
      <c r="S37" s="7">
        <v>1.763668</v>
      </c>
      <c r="T37" s="7">
        <v>0</v>
      </c>
      <c r="U37" s="7">
        <v>0</v>
      </c>
      <c r="V37" s="7">
        <v>0</v>
      </c>
      <c r="W37" s="7">
        <v>0</v>
      </c>
      <c r="X37" s="7">
        <v>0</v>
      </c>
      <c r="Y37" s="7">
        <v>0</v>
      </c>
      <c r="Z37" s="7">
        <v>0</v>
      </c>
      <c r="AA37" s="7">
        <v>8.8183399999999992</v>
      </c>
      <c r="AB37" s="7">
        <v>0</v>
      </c>
      <c r="AC37" s="7">
        <v>0</v>
      </c>
      <c r="AD37" s="7">
        <v>112.874752</v>
      </c>
      <c r="AE37" s="7">
        <v>0</v>
      </c>
      <c r="AF37" s="7">
        <v>0</v>
      </c>
      <c r="AG37" s="7">
        <v>0</v>
      </c>
      <c r="AH37" s="7">
        <v>0</v>
      </c>
      <c r="AI37" s="7">
        <v>0</v>
      </c>
      <c r="AJ37" s="7">
        <v>0</v>
      </c>
      <c r="AK37" s="7">
        <v>0</v>
      </c>
      <c r="AL37" s="7">
        <v>0</v>
      </c>
      <c r="AM37" s="7">
        <v>0</v>
      </c>
      <c r="AN37" s="7">
        <v>0</v>
      </c>
      <c r="AO37" s="7">
        <v>0</v>
      </c>
      <c r="AP37" s="7">
        <v>0</v>
      </c>
      <c r="AQ37" s="7">
        <v>5.291004</v>
      </c>
      <c r="AR37" s="7">
        <v>0</v>
      </c>
      <c r="AS37" s="7">
        <v>1.763668</v>
      </c>
      <c r="AT37" s="7">
        <v>0</v>
      </c>
      <c r="AU37" s="7">
        <v>0</v>
      </c>
      <c r="AV37" s="7">
        <v>0</v>
      </c>
      <c r="AW37" s="7">
        <v>0</v>
      </c>
      <c r="AX37" s="7">
        <v>0</v>
      </c>
      <c r="AY37" s="7">
        <v>0</v>
      </c>
      <c r="AZ37" s="7">
        <v>0</v>
      </c>
      <c r="BA37" s="7">
        <v>0</v>
      </c>
      <c r="BB37" s="7">
        <v>0</v>
      </c>
      <c r="BC37" s="7">
        <v>0</v>
      </c>
      <c r="BD37" s="7">
        <v>0</v>
      </c>
      <c r="BE37" s="7">
        <v>0</v>
      </c>
      <c r="BF37" s="7">
        <v>0</v>
      </c>
      <c r="BG37" s="7">
        <v>0</v>
      </c>
      <c r="BH37" s="7">
        <v>0</v>
      </c>
      <c r="BI37" s="7">
        <v>0</v>
      </c>
      <c r="BJ37" s="7">
        <v>0</v>
      </c>
      <c r="BK37" s="7">
        <v>0</v>
      </c>
      <c r="BL37" s="7">
        <v>0</v>
      </c>
      <c r="BM37" s="7">
        <v>0</v>
      </c>
      <c r="BN37" s="7">
        <v>0</v>
      </c>
      <c r="BO37" s="7">
        <v>0</v>
      </c>
    </row>
    <row r="38" spans="1:67">
      <c r="A38" s="2" t="s">
        <v>108</v>
      </c>
      <c r="B38" s="2" t="s">
        <v>93</v>
      </c>
      <c r="C38" s="12">
        <v>67.493099999999998</v>
      </c>
      <c r="D38" s="12">
        <v>-166.5138</v>
      </c>
      <c r="E38" s="6">
        <v>39335</v>
      </c>
      <c r="F38" s="2" t="s">
        <v>458</v>
      </c>
      <c r="G38" s="14">
        <v>3.48</v>
      </c>
      <c r="H38" s="14">
        <v>32.299999999999997</v>
      </c>
      <c r="L38" s="2">
        <v>46.9</v>
      </c>
      <c r="M38" s="7">
        <v>0</v>
      </c>
      <c r="N38" s="7">
        <v>0</v>
      </c>
      <c r="O38" s="7">
        <v>0</v>
      </c>
      <c r="P38" s="7">
        <v>0</v>
      </c>
      <c r="Q38" s="7">
        <v>4.3478260000000004</v>
      </c>
      <c r="R38" s="7">
        <v>0</v>
      </c>
      <c r="S38" s="7">
        <v>0</v>
      </c>
      <c r="T38" s="7">
        <v>2.1739130000000002</v>
      </c>
      <c r="U38" s="7">
        <v>0</v>
      </c>
      <c r="V38" s="7">
        <v>0</v>
      </c>
      <c r="W38" s="7">
        <v>0</v>
      </c>
      <c r="X38" s="7">
        <v>0</v>
      </c>
      <c r="Y38" s="7">
        <v>0</v>
      </c>
      <c r="Z38" s="7">
        <v>0</v>
      </c>
      <c r="AA38" s="7">
        <v>41.304347000000007</v>
      </c>
      <c r="AB38" s="7">
        <v>0</v>
      </c>
      <c r="AC38" s="7">
        <v>0</v>
      </c>
      <c r="AD38" s="7">
        <v>80.434781000000001</v>
      </c>
      <c r="AE38" s="7">
        <v>0</v>
      </c>
      <c r="AF38" s="7">
        <v>0</v>
      </c>
      <c r="AG38" s="7">
        <v>0</v>
      </c>
      <c r="AH38" s="7">
        <v>0</v>
      </c>
      <c r="AI38" s="7">
        <v>0</v>
      </c>
      <c r="AJ38" s="7">
        <v>0</v>
      </c>
      <c r="AK38" s="7">
        <v>0</v>
      </c>
      <c r="AL38" s="7">
        <v>0</v>
      </c>
      <c r="AM38" s="7">
        <v>0</v>
      </c>
      <c r="AN38" s="7">
        <v>0</v>
      </c>
      <c r="AO38" s="7">
        <v>0</v>
      </c>
      <c r="AP38" s="7">
        <v>4.3478260000000004</v>
      </c>
      <c r="AQ38" s="7">
        <v>13.043478</v>
      </c>
      <c r="AR38" s="7">
        <v>0</v>
      </c>
      <c r="AS38" s="7">
        <v>19.565217000000001</v>
      </c>
      <c r="AT38" s="7">
        <v>0</v>
      </c>
      <c r="AU38" s="7">
        <v>0</v>
      </c>
      <c r="AV38" s="7">
        <v>0</v>
      </c>
      <c r="AW38" s="7">
        <v>0</v>
      </c>
      <c r="AX38" s="7">
        <v>0</v>
      </c>
      <c r="AY38" s="7">
        <v>2.1739130000000002</v>
      </c>
      <c r="AZ38" s="7">
        <v>0</v>
      </c>
      <c r="BA38" s="7">
        <v>0</v>
      </c>
      <c r="BB38" s="7">
        <v>0</v>
      </c>
      <c r="BC38" s="7">
        <v>0</v>
      </c>
      <c r="BD38" s="7">
        <v>0</v>
      </c>
      <c r="BE38" s="7">
        <v>4.3478260000000004</v>
      </c>
      <c r="BF38" s="7">
        <v>0</v>
      </c>
      <c r="BG38" s="7">
        <v>0</v>
      </c>
      <c r="BH38" s="7">
        <v>0</v>
      </c>
      <c r="BI38" s="7">
        <v>0</v>
      </c>
      <c r="BJ38" s="7">
        <v>0</v>
      </c>
      <c r="BK38" s="7">
        <v>0</v>
      </c>
      <c r="BL38" s="7">
        <v>0</v>
      </c>
      <c r="BM38" s="7">
        <v>0</v>
      </c>
      <c r="BN38" s="7">
        <v>0</v>
      </c>
      <c r="BO38" s="7">
        <v>0</v>
      </c>
    </row>
    <row r="39" spans="1:67">
      <c r="A39" s="2" t="s">
        <v>109</v>
      </c>
      <c r="B39" s="2" t="s">
        <v>93</v>
      </c>
      <c r="C39" s="12">
        <v>67.494500000000002</v>
      </c>
      <c r="D39" s="12">
        <v>-165.99879999999999</v>
      </c>
      <c r="E39" s="6">
        <v>39335</v>
      </c>
      <c r="F39" s="2" t="s">
        <v>458</v>
      </c>
      <c r="G39" s="14">
        <v>4.97</v>
      </c>
      <c r="H39" s="14">
        <v>32.15</v>
      </c>
      <c r="L39" s="2">
        <v>42.6</v>
      </c>
      <c r="M39" s="7">
        <v>0</v>
      </c>
      <c r="N39" s="7">
        <v>0</v>
      </c>
      <c r="O39" s="7">
        <v>0</v>
      </c>
      <c r="P39" s="7">
        <v>0</v>
      </c>
      <c r="Q39" s="7">
        <v>0</v>
      </c>
      <c r="R39" s="7">
        <v>0</v>
      </c>
      <c r="S39" s="7">
        <v>0</v>
      </c>
      <c r="T39" s="7">
        <v>0</v>
      </c>
      <c r="U39" s="7">
        <v>0</v>
      </c>
      <c r="V39" s="7">
        <v>0</v>
      </c>
      <c r="W39" s="7">
        <v>0</v>
      </c>
      <c r="X39" s="7">
        <v>0</v>
      </c>
      <c r="Y39" s="7">
        <v>0</v>
      </c>
      <c r="Z39" s="7">
        <v>0</v>
      </c>
      <c r="AA39" s="7">
        <v>11.461320000000001</v>
      </c>
      <c r="AB39" s="7">
        <v>0</v>
      </c>
      <c r="AC39" s="7">
        <v>0</v>
      </c>
      <c r="AD39" s="7">
        <v>169.05447000000001</v>
      </c>
      <c r="AE39" s="7">
        <v>0</v>
      </c>
      <c r="AF39" s="7">
        <v>0</v>
      </c>
      <c r="AG39" s="7">
        <v>0</v>
      </c>
      <c r="AH39" s="7">
        <v>0</v>
      </c>
      <c r="AI39" s="7">
        <v>0</v>
      </c>
      <c r="AJ39" s="7">
        <v>0</v>
      </c>
      <c r="AK39" s="7">
        <v>0</v>
      </c>
      <c r="AL39" s="7">
        <v>0</v>
      </c>
      <c r="AM39" s="7">
        <v>0</v>
      </c>
      <c r="AN39" s="7">
        <v>0</v>
      </c>
      <c r="AO39" s="7">
        <v>0</v>
      </c>
      <c r="AP39" s="7">
        <v>0</v>
      </c>
      <c r="AQ39" s="7">
        <v>5.7306600000000003</v>
      </c>
      <c r="AR39" s="7">
        <v>0</v>
      </c>
      <c r="AS39" s="7">
        <v>34.383960000000002</v>
      </c>
      <c r="AT39" s="7">
        <v>0</v>
      </c>
      <c r="AU39" s="7">
        <v>0</v>
      </c>
      <c r="AV39" s="7">
        <v>0</v>
      </c>
      <c r="AW39" s="7">
        <v>0</v>
      </c>
      <c r="AX39" s="7">
        <v>0</v>
      </c>
      <c r="AY39" s="7">
        <v>31.518630000000002</v>
      </c>
      <c r="AZ39" s="7">
        <v>0</v>
      </c>
      <c r="BA39" s="7">
        <v>0</v>
      </c>
      <c r="BB39" s="7">
        <v>0</v>
      </c>
      <c r="BC39" s="7">
        <v>0</v>
      </c>
      <c r="BD39" s="7">
        <v>0</v>
      </c>
      <c r="BE39" s="7">
        <v>2.8653300000000002</v>
      </c>
      <c r="BF39" s="7">
        <v>0</v>
      </c>
      <c r="BG39" s="7">
        <v>2.8653300000000002</v>
      </c>
      <c r="BH39" s="7">
        <v>0</v>
      </c>
      <c r="BI39" s="7">
        <v>0</v>
      </c>
      <c r="BJ39" s="7">
        <v>0</v>
      </c>
      <c r="BK39" s="7">
        <v>0</v>
      </c>
      <c r="BL39" s="7">
        <v>0</v>
      </c>
      <c r="BM39" s="7">
        <v>0</v>
      </c>
      <c r="BN39" s="7">
        <v>0</v>
      </c>
      <c r="BO39" s="7">
        <v>0</v>
      </c>
    </row>
    <row r="40" spans="1:67">
      <c r="A40" s="2" t="s">
        <v>94</v>
      </c>
      <c r="B40" s="2" t="s">
        <v>93</v>
      </c>
      <c r="C40" s="12">
        <v>69.998800000000003</v>
      </c>
      <c r="D40" s="12">
        <v>-168.405</v>
      </c>
      <c r="E40" s="6">
        <v>39330</v>
      </c>
      <c r="F40" s="2" t="s">
        <v>458</v>
      </c>
      <c r="G40" s="14">
        <v>-0.51</v>
      </c>
      <c r="H40" s="14">
        <v>32.770000000000003</v>
      </c>
      <c r="L40" s="2">
        <v>45</v>
      </c>
      <c r="M40" s="7">
        <v>0</v>
      </c>
      <c r="N40" s="7">
        <v>0</v>
      </c>
      <c r="O40" s="7">
        <v>0</v>
      </c>
      <c r="P40" s="7">
        <v>0</v>
      </c>
      <c r="Q40" s="7">
        <v>4.3196539999999999</v>
      </c>
      <c r="R40" s="7">
        <v>0</v>
      </c>
      <c r="S40" s="7">
        <v>4.3196539999999999</v>
      </c>
      <c r="T40" s="7">
        <v>0</v>
      </c>
      <c r="U40" s="7">
        <v>0</v>
      </c>
      <c r="V40" s="7">
        <v>25.917923999999999</v>
      </c>
      <c r="W40" s="7">
        <v>0</v>
      </c>
      <c r="X40" s="7">
        <v>0</v>
      </c>
      <c r="Y40" s="7">
        <v>75.593944999999991</v>
      </c>
      <c r="Z40" s="7">
        <v>17.278616</v>
      </c>
      <c r="AA40" s="7">
        <v>82.073425999999998</v>
      </c>
      <c r="AB40" s="7">
        <v>0</v>
      </c>
      <c r="AC40" s="7">
        <v>0</v>
      </c>
      <c r="AD40" s="7">
        <v>2.1598269999999999</v>
      </c>
      <c r="AE40" s="7">
        <v>0</v>
      </c>
      <c r="AF40" s="7">
        <v>0</v>
      </c>
      <c r="AG40" s="7">
        <v>0</v>
      </c>
      <c r="AH40" s="7">
        <v>0</v>
      </c>
      <c r="AI40" s="7">
        <v>6.4794809999999998</v>
      </c>
      <c r="AJ40" s="7">
        <v>0</v>
      </c>
      <c r="AK40" s="7">
        <v>0</v>
      </c>
      <c r="AL40" s="7">
        <v>0</v>
      </c>
      <c r="AM40" s="7">
        <v>0</v>
      </c>
      <c r="AN40" s="7">
        <v>0</v>
      </c>
      <c r="AO40" s="7">
        <v>8.6393079999999998</v>
      </c>
      <c r="AP40" s="7">
        <v>0</v>
      </c>
      <c r="AQ40" s="7">
        <v>0</v>
      </c>
      <c r="AR40" s="7">
        <v>4.3196539999999999</v>
      </c>
      <c r="AS40" s="7">
        <v>0</v>
      </c>
      <c r="AT40" s="7">
        <v>0</v>
      </c>
      <c r="AU40" s="7">
        <v>0</v>
      </c>
      <c r="AV40" s="7">
        <v>0</v>
      </c>
      <c r="AW40" s="7">
        <v>0</v>
      </c>
      <c r="AX40" s="7">
        <v>0</v>
      </c>
      <c r="AY40" s="7">
        <v>129.58962</v>
      </c>
      <c r="AZ40" s="7">
        <v>2.1598269999999999</v>
      </c>
      <c r="BA40" s="7">
        <v>0</v>
      </c>
      <c r="BB40" s="7">
        <v>0</v>
      </c>
      <c r="BC40" s="7">
        <v>0</v>
      </c>
      <c r="BD40" s="7">
        <v>0</v>
      </c>
      <c r="BE40" s="7">
        <v>0</v>
      </c>
      <c r="BF40" s="7">
        <v>0</v>
      </c>
      <c r="BG40" s="7">
        <v>0</v>
      </c>
      <c r="BH40" s="7">
        <v>4.3196539999999999</v>
      </c>
      <c r="BI40" s="7">
        <v>0</v>
      </c>
      <c r="BJ40" s="7">
        <v>0</v>
      </c>
      <c r="BK40" s="7">
        <v>0</v>
      </c>
      <c r="BL40" s="7">
        <v>0</v>
      </c>
      <c r="BM40" s="7">
        <v>0</v>
      </c>
      <c r="BN40" s="7">
        <v>0</v>
      </c>
      <c r="BO40" s="7">
        <v>0</v>
      </c>
    </row>
    <row r="41" spans="1:67">
      <c r="A41" s="2" t="s">
        <v>110</v>
      </c>
      <c r="B41" s="2" t="s">
        <v>93</v>
      </c>
      <c r="C41" s="12">
        <v>67.064999999999998</v>
      </c>
      <c r="D41" s="12">
        <v>-166.08619999999999</v>
      </c>
      <c r="E41" s="6">
        <v>39336</v>
      </c>
      <c r="F41" s="2" t="s">
        <v>458</v>
      </c>
      <c r="G41" s="14">
        <v>7.81</v>
      </c>
      <c r="H41" s="14">
        <v>32.1</v>
      </c>
      <c r="L41" s="2">
        <v>31.3</v>
      </c>
      <c r="M41" s="7">
        <v>0</v>
      </c>
      <c r="N41" s="7">
        <v>0</v>
      </c>
      <c r="O41" s="7">
        <v>0</v>
      </c>
      <c r="P41" s="7">
        <v>1.3071900000000001</v>
      </c>
      <c r="Q41" s="7">
        <v>3.92157</v>
      </c>
      <c r="R41" s="7">
        <v>0</v>
      </c>
      <c r="S41" s="7">
        <v>0</v>
      </c>
      <c r="T41" s="7">
        <v>172.54908</v>
      </c>
      <c r="U41" s="7">
        <v>0</v>
      </c>
      <c r="V41" s="7">
        <v>0</v>
      </c>
      <c r="W41" s="7">
        <v>0</v>
      </c>
      <c r="X41" s="7">
        <v>0</v>
      </c>
      <c r="Y41" s="7">
        <v>0</v>
      </c>
      <c r="Z41" s="7">
        <v>0</v>
      </c>
      <c r="AA41" s="7">
        <v>2.6143800000000001</v>
      </c>
      <c r="AB41" s="7">
        <v>0</v>
      </c>
      <c r="AC41" s="7">
        <v>0</v>
      </c>
      <c r="AD41" s="7">
        <v>39.215700000000005</v>
      </c>
      <c r="AE41" s="7">
        <v>0</v>
      </c>
      <c r="AF41" s="7">
        <v>0</v>
      </c>
      <c r="AG41" s="7">
        <v>0</v>
      </c>
      <c r="AH41" s="7">
        <v>0</v>
      </c>
      <c r="AI41" s="7">
        <v>0</v>
      </c>
      <c r="AJ41" s="7">
        <v>2.6143800000000001</v>
      </c>
      <c r="AK41" s="7">
        <v>0</v>
      </c>
      <c r="AL41" s="7">
        <v>0</v>
      </c>
      <c r="AM41" s="7">
        <v>0</v>
      </c>
      <c r="AN41" s="7">
        <v>0</v>
      </c>
      <c r="AO41" s="7">
        <v>0</v>
      </c>
      <c r="AP41" s="7">
        <v>0</v>
      </c>
      <c r="AQ41" s="7">
        <v>1202.6148000000001</v>
      </c>
      <c r="AR41" s="7">
        <v>0</v>
      </c>
      <c r="AS41" s="7">
        <v>1.3071900000000001</v>
      </c>
      <c r="AT41" s="7">
        <v>0</v>
      </c>
      <c r="AU41" s="7">
        <v>0</v>
      </c>
      <c r="AV41" s="7">
        <v>0</v>
      </c>
      <c r="AW41" s="7">
        <v>0</v>
      </c>
      <c r="AX41" s="7">
        <v>0</v>
      </c>
      <c r="AY41" s="7">
        <v>152.94123000000002</v>
      </c>
      <c r="AZ41" s="7">
        <v>0</v>
      </c>
      <c r="BA41" s="7">
        <v>0</v>
      </c>
      <c r="BB41" s="7">
        <v>0</v>
      </c>
      <c r="BC41" s="7">
        <v>0</v>
      </c>
      <c r="BD41" s="7">
        <v>0</v>
      </c>
      <c r="BE41" s="7">
        <v>5.2287600000000003</v>
      </c>
      <c r="BF41" s="7">
        <v>0</v>
      </c>
      <c r="BG41" s="7">
        <v>0</v>
      </c>
      <c r="BH41" s="7">
        <v>0</v>
      </c>
      <c r="BI41" s="7">
        <v>1.3071900000000001</v>
      </c>
      <c r="BJ41" s="7">
        <v>0</v>
      </c>
      <c r="BK41" s="7">
        <v>0</v>
      </c>
      <c r="BL41" s="7">
        <v>0</v>
      </c>
      <c r="BM41" s="7">
        <v>0</v>
      </c>
      <c r="BN41" s="7">
        <v>0</v>
      </c>
      <c r="BO41" s="7">
        <v>0</v>
      </c>
    </row>
    <row r="42" spans="1:67">
      <c r="A42" s="2" t="s">
        <v>111</v>
      </c>
      <c r="B42" s="2" t="s">
        <v>93</v>
      </c>
      <c r="C42" s="12">
        <v>67.003500000000003</v>
      </c>
      <c r="D42" s="12">
        <v>-164.9598</v>
      </c>
      <c r="E42" s="6">
        <v>39336</v>
      </c>
      <c r="F42" s="2" t="s">
        <v>458</v>
      </c>
      <c r="G42" s="14">
        <v>8.93</v>
      </c>
      <c r="H42" s="14">
        <v>31.47</v>
      </c>
      <c r="L42" s="2">
        <v>28.3</v>
      </c>
      <c r="M42" s="7">
        <v>0</v>
      </c>
      <c r="N42" s="7">
        <v>0</v>
      </c>
      <c r="O42" s="7">
        <v>1.3071900000000001</v>
      </c>
      <c r="P42" s="7">
        <v>1.3071900000000001</v>
      </c>
      <c r="Q42" s="7">
        <v>2.6143800000000001</v>
      </c>
      <c r="R42" s="7">
        <v>0</v>
      </c>
      <c r="S42" s="7">
        <v>1.3071900000000001</v>
      </c>
      <c r="T42" s="7">
        <v>83.660160000000005</v>
      </c>
      <c r="U42" s="7">
        <v>0</v>
      </c>
      <c r="V42" s="7">
        <v>0</v>
      </c>
      <c r="W42" s="7">
        <v>0</v>
      </c>
      <c r="X42" s="7">
        <v>1.3071900000000001</v>
      </c>
      <c r="Y42" s="7">
        <v>0</v>
      </c>
      <c r="Z42" s="7">
        <v>0</v>
      </c>
      <c r="AA42" s="7">
        <v>113.72553000000001</v>
      </c>
      <c r="AB42" s="7">
        <v>0</v>
      </c>
      <c r="AC42" s="7">
        <v>0</v>
      </c>
      <c r="AD42" s="7">
        <v>45.751650000000005</v>
      </c>
      <c r="AE42" s="7">
        <v>2.6143800000000001</v>
      </c>
      <c r="AF42" s="7">
        <v>0</v>
      </c>
      <c r="AG42" s="7">
        <v>0</v>
      </c>
      <c r="AH42" s="7">
        <v>1.3071900000000001</v>
      </c>
      <c r="AI42" s="7">
        <v>0</v>
      </c>
      <c r="AJ42" s="7">
        <v>24.83661</v>
      </c>
      <c r="AK42" s="7">
        <v>1.3071900000000001</v>
      </c>
      <c r="AL42" s="7">
        <v>0</v>
      </c>
      <c r="AM42" s="7">
        <v>0</v>
      </c>
      <c r="AN42" s="7">
        <v>0</v>
      </c>
      <c r="AO42" s="7">
        <v>0</v>
      </c>
      <c r="AP42" s="7">
        <v>0</v>
      </c>
      <c r="AQ42" s="7">
        <v>1205.22918</v>
      </c>
      <c r="AR42" s="7">
        <v>0</v>
      </c>
      <c r="AS42" s="7">
        <v>31.37256</v>
      </c>
      <c r="AT42" s="7">
        <v>0</v>
      </c>
      <c r="AU42" s="7">
        <v>0</v>
      </c>
      <c r="AV42" s="7">
        <v>0</v>
      </c>
      <c r="AW42" s="7">
        <v>0</v>
      </c>
      <c r="AX42" s="7">
        <v>0</v>
      </c>
      <c r="AY42" s="7">
        <v>137.25495000000001</v>
      </c>
      <c r="AZ42" s="7">
        <v>0</v>
      </c>
      <c r="BA42" s="7">
        <v>2.6143800000000001</v>
      </c>
      <c r="BB42" s="7">
        <v>0</v>
      </c>
      <c r="BC42" s="7">
        <v>0</v>
      </c>
      <c r="BD42" s="7">
        <v>0</v>
      </c>
      <c r="BE42" s="7">
        <v>20.915040000000001</v>
      </c>
      <c r="BF42" s="7">
        <v>0</v>
      </c>
      <c r="BG42" s="7">
        <v>1.3071900000000001</v>
      </c>
      <c r="BH42" s="7">
        <v>0</v>
      </c>
      <c r="BI42" s="7">
        <v>0</v>
      </c>
      <c r="BJ42" s="7">
        <v>0</v>
      </c>
      <c r="BK42" s="7">
        <v>0</v>
      </c>
      <c r="BL42" s="7">
        <v>0</v>
      </c>
      <c r="BM42" s="7">
        <v>0</v>
      </c>
      <c r="BN42" s="7">
        <v>0</v>
      </c>
      <c r="BO42" s="7">
        <v>0</v>
      </c>
    </row>
    <row r="43" spans="1:67">
      <c r="A43" s="2" t="s">
        <v>113</v>
      </c>
      <c r="B43" s="2" t="s">
        <v>93</v>
      </c>
      <c r="C43" s="12">
        <v>65.803600000000003</v>
      </c>
      <c r="D43" s="12">
        <v>-168.5746</v>
      </c>
      <c r="E43" s="6">
        <v>39337</v>
      </c>
      <c r="F43" s="2" t="s">
        <v>458</v>
      </c>
      <c r="G43" s="14">
        <v>5.57</v>
      </c>
      <c r="H43" s="14">
        <v>32.090000000000003</v>
      </c>
      <c r="L43" s="2">
        <v>56.9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  <c r="S43" s="7">
        <v>4.2507960000000002</v>
      </c>
      <c r="T43" s="7">
        <v>0</v>
      </c>
      <c r="U43" s="7">
        <v>0</v>
      </c>
      <c r="V43" s="7">
        <v>1.0626990000000001</v>
      </c>
      <c r="W43" s="7">
        <v>0</v>
      </c>
      <c r="X43" s="7">
        <v>0</v>
      </c>
      <c r="Y43" s="7">
        <v>0</v>
      </c>
      <c r="Z43" s="7">
        <v>0</v>
      </c>
      <c r="AA43" s="7">
        <v>0</v>
      </c>
      <c r="AB43" s="7">
        <v>0</v>
      </c>
      <c r="AC43" s="7">
        <v>0</v>
      </c>
      <c r="AD43" s="7">
        <v>2.1253980000000001</v>
      </c>
      <c r="AE43" s="7">
        <v>0</v>
      </c>
      <c r="AF43" s="7">
        <v>0</v>
      </c>
      <c r="AG43" s="7">
        <v>0</v>
      </c>
      <c r="AH43" s="7">
        <v>0</v>
      </c>
      <c r="AI43" s="7">
        <v>0</v>
      </c>
      <c r="AJ43" s="7">
        <v>0</v>
      </c>
      <c r="AK43" s="7">
        <v>0</v>
      </c>
      <c r="AL43" s="7">
        <v>0</v>
      </c>
      <c r="AM43" s="7">
        <v>0</v>
      </c>
      <c r="AN43" s="7">
        <v>0</v>
      </c>
      <c r="AO43" s="7">
        <v>1.0626990000000001</v>
      </c>
      <c r="AP43" s="7">
        <v>0</v>
      </c>
      <c r="AQ43" s="7">
        <v>1.0626990000000001</v>
      </c>
      <c r="AR43" s="7">
        <v>1.0626990000000001</v>
      </c>
      <c r="AS43" s="7">
        <v>0</v>
      </c>
      <c r="AT43" s="7">
        <v>0</v>
      </c>
      <c r="AU43" s="7">
        <v>0</v>
      </c>
      <c r="AV43" s="7">
        <v>0</v>
      </c>
      <c r="AW43" s="7">
        <v>0</v>
      </c>
      <c r="AX43" s="7">
        <v>0</v>
      </c>
      <c r="AY43" s="7">
        <v>0</v>
      </c>
      <c r="AZ43" s="7">
        <v>0</v>
      </c>
      <c r="BA43" s="7">
        <v>0</v>
      </c>
      <c r="BB43" s="7">
        <v>0</v>
      </c>
      <c r="BC43" s="7">
        <v>0</v>
      </c>
      <c r="BD43" s="7">
        <v>0</v>
      </c>
      <c r="BE43" s="7">
        <v>0</v>
      </c>
      <c r="BF43" s="7">
        <v>0</v>
      </c>
      <c r="BG43" s="7">
        <v>0</v>
      </c>
      <c r="BH43" s="7">
        <v>0</v>
      </c>
      <c r="BI43" s="7">
        <v>0</v>
      </c>
      <c r="BJ43" s="7">
        <v>0</v>
      </c>
      <c r="BK43" s="7">
        <v>0</v>
      </c>
      <c r="BL43" s="7">
        <v>0</v>
      </c>
      <c r="BM43" s="7">
        <v>0</v>
      </c>
      <c r="BN43" s="7">
        <v>0</v>
      </c>
      <c r="BO43" s="7">
        <v>0</v>
      </c>
    </row>
    <row r="44" spans="1:67">
      <c r="A44" s="2" t="s">
        <v>114</v>
      </c>
      <c r="B44" s="2" t="s">
        <v>93</v>
      </c>
      <c r="C44" s="12">
        <v>66.007999999999996</v>
      </c>
      <c r="D44" s="12">
        <v>-168.48310000000001</v>
      </c>
      <c r="E44" s="6">
        <v>39337</v>
      </c>
      <c r="F44" s="2" t="s">
        <v>458</v>
      </c>
      <c r="G44" s="14">
        <v>6.81</v>
      </c>
      <c r="H44" s="14">
        <v>32.03</v>
      </c>
      <c r="L44" s="2">
        <v>55.2</v>
      </c>
      <c r="M44" s="7">
        <v>0</v>
      </c>
      <c r="N44" s="7">
        <v>0</v>
      </c>
      <c r="O44" s="7">
        <v>0</v>
      </c>
      <c r="P44" s="7">
        <v>0</v>
      </c>
      <c r="Q44" s="7">
        <v>1.3586959999999999</v>
      </c>
      <c r="R44" s="7">
        <v>0</v>
      </c>
      <c r="S44" s="7">
        <v>1.3586959999999999</v>
      </c>
      <c r="T44" s="7">
        <v>0</v>
      </c>
      <c r="U44" s="7">
        <v>0</v>
      </c>
      <c r="V44" s="7">
        <v>0</v>
      </c>
      <c r="W44" s="7">
        <v>2.7173919999999998</v>
      </c>
      <c r="X44" s="7">
        <v>0</v>
      </c>
      <c r="Y44" s="7">
        <v>1.3586959999999999</v>
      </c>
      <c r="Z44" s="7">
        <v>0</v>
      </c>
      <c r="AA44" s="7">
        <v>2.7173919999999998</v>
      </c>
      <c r="AB44" s="7">
        <v>0</v>
      </c>
      <c r="AC44" s="7">
        <v>0</v>
      </c>
      <c r="AD44" s="7">
        <v>13.586959999999999</v>
      </c>
      <c r="AE44" s="7">
        <v>0</v>
      </c>
      <c r="AF44" s="7">
        <v>1.3586959999999999</v>
      </c>
      <c r="AG44" s="7">
        <v>0</v>
      </c>
      <c r="AH44" s="7">
        <v>0</v>
      </c>
      <c r="AI44" s="7">
        <v>1.3586959999999999</v>
      </c>
      <c r="AJ44" s="7">
        <v>0</v>
      </c>
      <c r="AK44" s="7">
        <v>0</v>
      </c>
      <c r="AL44" s="7">
        <v>0</v>
      </c>
      <c r="AM44" s="7">
        <v>0</v>
      </c>
      <c r="AN44" s="7">
        <v>0</v>
      </c>
      <c r="AO44" s="7">
        <v>1.3586959999999999</v>
      </c>
      <c r="AP44" s="7">
        <v>1.3586959999999999</v>
      </c>
      <c r="AQ44" s="7">
        <v>13.586959999999999</v>
      </c>
      <c r="AR44" s="7">
        <v>1.3586959999999999</v>
      </c>
      <c r="AS44" s="7">
        <v>0</v>
      </c>
      <c r="AT44" s="7">
        <v>0</v>
      </c>
      <c r="AU44" s="7">
        <v>0</v>
      </c>
      <c r="AV44" s="7">
        <v>0</v>
      </c>
      <c r="AW44" s="7">
        <v>0</v>
      </c>
      <c r="AX44" s="7">
        <v>0</v>
      </c>
      <c r="AY44" s="7">
        <v>8.152175999999999</v>
      </c>
      <c r="AZ44" s="7">
        <v>0</v>
      </c>
      <c r="BA44" s="7">
        <v>0</v>
      </c>
      <c r="BB44" s="7">
        <v>0</v>
      </c>
      <c r="BC44" s="7">
        <v>0</v>
      </c>
      <c r="BD44" s="7">
        <v>0</v>
      </c>
      <c r="BE44" s="7">
        <v>5.4347839999999996</v>
      </c>
      <c r="BF44" s="7">
        <v>0</v>
      </c>
      <c r="BG44" s="7">
        <v>2.7173919999999998</v>
      </c>
      <c r="BH44" s="7">
        <v>0</v>
      </c>
      <c r="BI44" s="7">
        <v>1.3586959999999999</v>
      </c>
      <c r="BJ44" s="14">
        <v>13.586959999999999</v>
      </c>
      <c r="BK44" s="7">
        <v>0</v>
      </c>
      <c r="BL44" s="7">
        <v>0</v>
      </c>
      <c r="BM44" s="7">
        <v>0</v>
      </c>
      <c r="BN44" s="7">
        <v>0</v>
      </c>
      <c r="BO44" s="7">
        <v>0</v>
      </c>
    </row>
    <row r="45" spans="1:67">
      <c r="A45" s="2" t="s">
        <v>115</v>
      </c>
      <c r="B45" s="2" t="s">
        <v>93</v>
      </c>
      <c r="C45" s="12">
        <v>65.123199999999997</v>
      </c>
      <c r="D45" s="12">
        <v>-168.06630000000001</v>
      </c>
      <c r="E45" s="6">
        <v>39339</v>
      </c>
      <c r="F45" s="2" t="s">
        <v>458</v>
      </c>
      <c r="G45" s="14">
        <v>6.31</v>
      </c>
      <c r="H45" s="14">
        <v>31.39</v>
      </c>
      <c r="L45" s="2">
        <v>50.1</v>
      </c>
      <c r="M45" s="7">
        <v>0</v>
      </c>
      <c r="N45" s="7">
        <v>0</v>
      </c>
      <c r="O45" s="7">
        <v>0</v>
      </c>
      <c r="P45" s="7">
        <v>0</v>
      </c>
      <c r="Q45" s="7">
        <v>2.3866350000000001</v>
      </c>
      <c r="R45" s="7">
        <v>0</v>
      </c>
      <c r="S45" s="7">
        <v>0</v>
      </c>
      <c r="T45" s="7">
        <v>11.933174999999999</v>
      </c>
      <c r="U45" s="7">
        <v>0</v>
      </c>
      <c r="V45" s="7">
        <v>0</v>
      </c>
      <c r="W45" s="7">
        <v>3.9777249999999995</v>
      </c>
      <c r="X45" s="7">
        <v>0</v>
      </c>
      <c r="Y45" s="7">
        <v>0</v>
      </c>
      <c r="Z45" s="7">
        <v>0</v>
      </c>
      <c r="AA45" s="7">
        <v>0</v>
      </c>
      <c r="AB45" s="7">
        <v>0.79554499999999995</v>
      </c>
      <c r="AC45" s="7">
        <v>0</v>
      </c>
      <c r="AD45" s="7">
        <v>0.79554499999999995</v>
      </c>
      <c r="AE45" s="7">
        <v>0</v>
      </c>
      <c r="AF45" s="7">
        <v>0</v>
      </c>
      <c r="AG45" s="7">
        <v>0</v>
      </c>
      <c r="AH45" s="7">
        <v>0</v>
      </c>
      <c r="AI45" s="7">
        <v>0</v>
      </c>
      <c r="AJ45" s="7">
        <v>0</v>
      </c>
      <c r="AK45" s="7">
        <v>0</v>
      </c>
      <c r="AL45" s="7">
        <v>0</v>
      </c>
      <c r="AM45" s="7">
        <v>0</v>
      </c>
      <c r="AN45" s="7">
        <v>0</v>
      </c>
      <c r="AO45" s="7">
        <v>0</v>
      </c>
      <c r="AP45" s="7">
        <v>0</v>
      </c>
      <c r="AQ45" s="7">
        <v>26.252984999999999</v>
      </c>
      <c r="AR45" s="7">
        <v>0</v>
      </c>
      <c r="AS45" s="7">
        <v>0</v>
      </c>
      <c r="AT45" s="7">
        <v>0</v>
      </c>
      <c r="AU45" s="7">
        <v>0</v>
      </c>
      <c r="AV45" s="7">
        <v>0</v>
      </c>
      <c r="AW45" s="7">
        <v>0</v>
      </c>
      <c r="AX45" s="7">
        <v>0</v>
      </c>
      <c r="AY45" s="7">
        <v>0</v>
      </c>
      <c r="AZ45" s="7">
        <v>0.79554499999999995</v>
      </c>
      <c r="BA45" s="7">
        <v>0</v>
      </c>
      <c r="BB45" s="7">
        <v>0</v>
      </c>
      <c r="BC45" s="7">
        <v>0</v>
      </c>
      <c r="BD45" s="7">
        <v>0</v>
      </c>
      <c r="BE45" s="7">
        <v>0</v>
      </c>
      <c r="BF45" s="7">
        <v>0</v>
      </c>
      <c r="BG45" s="7">
        <v>0</v>
      </c>
      <c r="BH45" s="7">
        <v>0</v>
      </c>
      <c r="BI45" s="7">
        <v>0</v>
      </c>
      <c r="BJ45" s="14">
        <v>2.3866350000000001</v>
      </c>
      <c r="BK45" s="7">
        <v>0</v>
      </c>
      <c r="BL45" s="7">
        <v>0</v>
      </c>
      <c r="BM45" s="7">
        <v>0</v>
      </c>
      <c r="BN45" s="7">
        <v>0</v>
      </c>
      <c r="BO45" s="7">
        <v>0</v>
      </c>
    </row>
    <row r="46" spans="1:67">
      <c r="A46" s="2" t="s">
        <v>116</v>
      </c>
      <c r="B46" s="2" t="s">
        <v>93</v>
      </c>
      <c r="C46" s="12">
        <v>64.803600000000003</v>
      </c>
      <c r="D46" s="12">
        <v>-167.44970000000001</v>
      </c>
      <c r="E46" s="6">
        <v>39339</v>
      </c>
      <c r="F46" s="2" t="s">
        <v>458</v>
      </c>
      <c r="G46" s="14">
        <v>10.58</v>
      </c>
      <c r="H46" s="14">
        <v>30.56</v>
      </c>
      <c r="L46" s="2">
        <v>31.3</v>
      </c>
      <c r="M46" s="7">
        <v>0</v>
      </c>
      <c r="N46" s="7">
        <v>0</v>
      </c>
      <c r="O46" s="7">
        <v>4.9850450000000004</v>
      </c>
      <c r="P46" s="7">
        <v>0</v>
      </c>
      <c r="Q46" s="7">
        <v>0</v>
      </c>
      <c r="R46" s="7">
        <v>0</v>
      </c>
      <c r="S46" s="7">
        <v>0</v>
      </c>
      <c r="T46" s="7">
        <v>12.961117</v>
      </c>
      <c r="U46" s="7">
        <v>0</v>
      </c>
      <c r="V46" s="7">
        <v>0</v>
      </c>
      <c r="W46" s="7">
        <v>0</v>
      </c>
      <c r="X46" s="7">
        <v>0</v>
      </c>
      <c r="Y46" s="7">
        <v>0</v>
      </c>
      <c r="Z46" s="7">
        <v>0</v>
      </c>
      <c r="AA46" s="7">
        <v>4.9850450000000004</v>
      </c>
      <c r="AB46" s="7">
        <v>7.9760720000000003</v>
      </c>
      <c r="AC46" s="7">
        <v>0</v>
      </c>
      <c r="AD46" s="7">
        <v>0</v>
      </c>
      <c r="AE46" s="7">
        <v>0</v>
      </c>
      <c r="AF46" s="7">
        <v>0</v>
      </c>
      <c r="AG46" s="7">
        <v>0</v>
      </c>
      <c r="AH46" s="7">
        <v>0</v>
      </c>
      <c r="AI46" s="7">
        <v>0</v>
      </c>
      <c r="AJ46" s="7">
        <v>0</v>
      </c>
      <c r="AK46" s="7">
        <v>0</v>
      </c>
      <c r="AL46" s="7">
        <v>0</v>
      </c>
      <c r="AM46" s="7">
        <v>0</v>
      </c>
      <c r="AN46" s="7">
        <v>0</v>
      </c>
      <c r="AO46" s="7">
        <v>0</v>
      </c>
      <c r="AP46" s="7">
        <v>0</v>
      </c>
      <c r="AQ46" s="7">
        <v>0</v>
      </c>
      <c r="AR46" s="7">
        <v>0</v>
      </c>
      <c r="AS46" s="7">
        <v>0</v>
      </c>
      <c r="AT46" s="7">
        <v>0</v>
      </c>
      <c r="AU46" s="7">
        <v>0</v>
      </c>
      <c r="AV46" s="7">
        <v>0</v>
      </c>
      <c r="AW46" s="7">
        <v>0</v>
      </c>
      <c r="AX46" s="7">
        <v>0</v>
      </c>
      <c r="AY46" s="7">
        <v>10.967099000000001</v>
      </c>
      <c r="AZ46" s="7">
        <v>0.99700900000000003</v>
      </c>
      <c r="BA46" s="7">
        <v>0</v>
      </c>
      <c r="BB46" s="7">
        <v>0</v>
      </c>
      <c r="BC46" s="7">
        <v>0</v>
      </c>
      <c r="BD46" s="7">
        <v>0</v>
      </c>
      <c r="BE46" s="7">
        <v>0</v>
      </c>
      <c r="BF46" s="7">
        <v>0</v>
      </c>
      <c r="BG46" s="7">
        <v>0</v>
      </c>
      <c r="BH46" s="7">
        <v>3.9880360000000001</v>
      </c>
      <c r="BI46" s="7">
        <v>0.99700900000000003</v>
      </c>
      <c r="BJ46" s="7">
        <v>0</v>
      </c>
      <c r="BK46" s="7">
        <v>0</v>
      </c>
      <c r="BL46" s="7">
        <v>0</v>
      </c>
      <c r="BM46" s="7">
        <v>0</v>
      </c>
      <c r="BN46" s="7">
        <v>0</v>
      </c>
      <c r="BO46" s="7">
        <v>0</v>
      </c>
    </row>
    <row r="47" spans="1:67">
      <c r="A47" s="2" t="s">
        <v>117</v>
      </c>
      <c r="B47" s="2" t="s">
        <v>93</v>
      </c>
      <c r="C47" s="12">
        <v>64.499300000000005</v>
      </c>
      <c r="D47" s="12">
        <v>-166.99080000000001</v>
      </c>
      <c r="E47" s="6">
        <v>39339</v>
      </c>
      <c r="F47" s="2" t="s">
        <v>458</v>
      </c>
      <c r="G47" s="14">
        <v>10.61</v>
      </c>
      <c r="H47" s="14">
        <v>30.06</v>
      </c>
      <c r="L47" s="2">
        <v>28.7</v>
      </c>
      <c r="M47" s="7">
        <v>1.2820510000000001</v>
      </c>
      <c r="N47" s="7">
        <v>0</v>
      </c>
      <c r="O47" s="7">
        <v>0</v>
      </c>
      <c r="P47" s="7">
        <v>0</v>
      </c>
      <c r="Q47" s="7">
        <v>0</v>
      </c>
      <c r="R47" s="7">
        <v>0</v>
      </c>
      <c r="S47" s="7">
        <v>0</v>
      </c>
      <c r="T47" s="7">
        <v>35.897428000000005</v>
      </c>
      <c r="U47" s="7">
        <v>0</v>
      </c>
      <c r="V47" s="7">
        <v>0</v>
      </c>
      <c r="W47" s="7">
        <v>1.2820510000000001</v>
      </c>
      <c r="X47" s="7">
        <v>0</v>
      </c>
      <c r="Y47" s="7">
        <v>0</v>
      </c>
      <c r="Z47" s="7">
        <v>0</v>
      </c>
      <c r="AA47" s="7">
        <v>0</v>
      </c>
      <c r="AB47" s="7">
        <v>0</v>
      </c>
      <c r="AC47" s="7">
        <v>0</v>
      </c>
      <c r="AD47" s="7">
        <v>2.5641020000000001</v>
      </c>
      <c r="AE47" s="7">
        <v>0</v>
      </c>
      <c r="AF47" s="7">
        <v>0</v>
      </c>
      <c r="AG47" s="7">
        <v>0</v>
      </c>
      <c r="AH47" s="7">
        <v>0</v>
      </c>
      <c r="AI47" s="7">
        <v>0</v>
      </c>
      <c r="AJ47" s="7">
        <v>5.1282040000000002</v>
      </c>
      <c r="AK47" s="7">
        <v>1.2820510000000001</v>
      </c>
      <c r="AL47" s="7">
        <v>0</v>
      </c>
      <c r="AM47" s="7">
        <v>0</v>
      </c>
      <c r="AN47" s="7">
        <v>0</v>
      </c>
      <c r="AO47" s="7">
        <v>0</v>
      </c>
      <c r="AP47" s="7">
        <v>2.5641020000000001</v>
      </c>
      <c r="AQ47" s="7">
        <v>43.589734</v>
      </c>
      <c r="AR47" s="7">
        <v>0</v>
      </c>
      <c r="AS47" s="7">
        <v>0</v>
      </c>
      <c r="AT47" s="7">
        <v>0</v>
      </c>
      <c r="AU47" s="7">
        <v>0</v>
      </c>
      <c r="AV47" s="7">
        <v>0</v>
      </c>
      <c r="AW47" s="7">
        <v>0</v>
      </c>
      <c r="AX47" s="7">
        <v>0</v>
      </c>
      <c r="AY47" s="7">
        <v>0</v>
      </c>
      <c r="AZ47" s="7">
        <v>0</v>
      </c>
      <c r="BA47" s="7">
        <v>0</v>
      </c>
      <c r="BB47" s="7">
        <v>0</v>
      </c>
      <c r="BC47" s="7">
        <v>1.2820510000000001</v>
      </c>
      <c r="BD47" s="7">
        <v>0</v>
      </c>
      <c r="BE47" s="7">
        <v>0</v>
      </c>
      <c r="BF47" s="7">
        <v>0</v>
      </c>
      <c r="BG47" s="7">
        <v>0</v>
      </c>
      <c r="BH47" s="7">
        <v>0</v>
      </c>
      <c r="BI47" s="7">
        <v>0</v>
      </c>
      <c r="BJ47" s="7">
        <v>0</v>
      </c>
      <c r="BK47" s="7">
        <v>0</v>
      </c>
      <c r="BL47" s="7">
        <v>0</v>
      </c>
      <c r="BM47" s="7">
        <v>0</v>
      </c>
      <c r="BN47" s="7">
        <v>0</v>
      </c>
      <c r="BO47" s="7">
        <v>0</v>
      </c>
    </row>
    <row r="48" spans="1:67">
      <c r="A48" s="2" t="s">
        <v>118</v>
      </c>
      <c r="B48" s="2" t="s">
        <v>93</v>
      </c>
      <c r="C48" s="12">
        <v>64.498500000000007</v>
      </c>
      <c r="D48" s="12">
        <v>-169.0239</v>
      </c>
      <c r="E48" s="6">
        <v>39340</v>
      </c>
      <c r="F48" s="2" t="s">
        <v>458</v>
      </c>
      <c r="G48" s="14">
        <v>3.81</v>
      </c>
      <c r="H48" s="14">
        <v>32.61</v>
      </c>
      <c r="L48" s="2">
        <v>43.9</v>
      </c>
      <c r="M48" s="7">
        <v>0</v>
      </c>
      <c r="N48" s="7">
        <v>0</v>
      </c>
      <c r="O48" s="7">
        <v>1.893939</v>
      </c>
      <c r="P48" s="7">
        <v>0</v>
      </c>
      <c r="Q48" s="7">
        <v>24.621207000000002</v>
      </c>
      <c r="R48" s="7">
        <v>0</v>
      </c>
      <c r="S48" s="7">
        <v>0</v>
      </c>
      <c r="T48" s="7">
        <v>0</v>
      </c>
      <c r="U48" s="7">
        <v>0</v>
      </c>
      <c r="V48" s="7">
        <v>0</v>
      </c>
      <c r="W48" s="7">
        <v>0</v>
      </c>
      <c r="X48" s="7">
        <v>0</v>
      </c>
      <c r="Y48" s="7">
        <v>0</v>
      </c>
      <c r="Z48" s="7">
        <v>0</v>
      </c>
      <c r="AA48" s="7">
        <v>3.7878780000000001</v>
      </c>
      <c r="AB48" s="7">
        <v>0</v>
      </c>
      <c r="AC48" s="7">
        <v>0</v>
      </c>
      <c r="AD48" s="7">
        <v>11.363634000000001</v>
      </c>
      <c r="AE48" s="7">
        <v>0</v>
      </c>
      <c r="AF48" s="7">
        <v>0</v>
      </c>
      <c r="AG48" s="7">
        <v>1.893939</v>
      </c>
      <c r="AH48" s="7">
        <v>0</v>
      </c>
      <c r="AI48" s="7">
        <v>1.893939</v>
      </c>
      <c r="AJ48" s="7">
        <v>0</v>
      </c>
      <c r="AK48" s="7">
        <v>0</v>
      </c>
      <c r="AL48" s="7">
        <v>0</v>
      </c>
      <c r="AM48" s="7">
        <v>0</v>
      </c>
      <c r="AN48" s="7">
        <v>0</v>
      </c>
      <c r="AO48" s="7">
        <v>0</v>
      </c>
      <c r="AP48" s="7">
        <v>0</v>
      </c>
      <c r="AQ48" s="7">
        <v>0</v>
      </c>
      <c r="AR48" s="7">
        <v>0</v>
      </c>
      <c r="AS48" s="7">
        <v>0</v>
      </c>
      <c r="AT48" s="7">
        <v>0</v>
      </c>
      <c r="AU48" s="7">
        <v>0</v>
      </c>
      <c r="AV48" s="7">
        <v>0</v>
      </c>
      <c r="AW48" s="7">
        <v>0</v>
      </c>
      <c r="AX48" s="7">
        <v>0</v>
      </c>
      <c r="AY48" s="7">
        <v>0</v>
      </c>
      <c r="AZ48" s="7">
        <v>0</v>
      </c>
      <c r="BA48" s="7">
        <v>0</v>
      </c>
      <c r="BB48" s="7">
        <v>0</v>
      </c>
      <c r="BC48" s="7">
        <v>0</v>
      </c>
      <c r="BD48" s="7">
        <v>0</v>
      </c>
      <c r="BE48" s="7">
        <v>0</v>
      </c>
      <c r="BF48" s="7">
        <v>1.893939</v>
      </c>
      <c r="BG48" s="7">
        <v>0</v>
      </c>
      <c r="BH48" s="7">
        <v>0</v>
      </c>
      <c r="BI48" s="7">
        <v>1.893939</v>
      </c>
      <c r="BJ48" s="14">
        <v>1.893939</v>
      </c>
      <c r="BK48" s="7">
        <v>0</v>
      </c>
      <c r="BL48" s="7">
        <v>0</v>
      </c>
      <c r="BM48" s="7">
        <v>0</v>
      </c>
      <c r="BN48" s="7">
        <v>0</v>
      </c>
      <c r="BO48" s="7">
        <v>0</v>
      </c>
    </row>
    <row r="49" spans="1:67">
      <c r="A49" s="2" t="s">
        <v>119</v>
      </c>
      <c r="B49" s="2" t="s">
        <v>93</v>
      </c>
      <c r="C49" s="12">
        <v>64.493899999999996</v>
      </c>
      <c r="D49" s="12">
        <v>-169.06319999999999</v>
      </c>
      <c r="E49" s="6">
        <v>39340</v>
      </c>
      <c r="F49" s="2" t="s">
        <v>458</v>
      </c>
      <c r="G49" s="14">
        <v>3.81</v>
      </c>
      <c r="H49" s="14">
        <v>32.61</v>
      </c>
      <c r="L49" s="2">
        <v>44.7</v>
      </c>
      <c r="M49" s="7">
        <v>0</v>
      </c>
      <c r="N49" s="7">
        <v>0</v>
      </c>
      <c r="O49" s="7">
        <v>1.7761990000000001</v>
      </c>
      <c r="P49" s="7">
        <v>0</v>
      </c>
      <c r="Q49" s="7">
        <v>31.971582000000001</v>
      </c>
      <c r="R49" s="7">
        <v>0</v>
      </c>
      <c r="S49" s="7">
        <v>1.7761990000000001</v>
      </c>
      <c r="T49" s="7">
        <v>0</v>
      </c>
      <c r="U49" s="7">
        <v>0</v>
      </c>
      <c r="V49" s="7">
        <v>0</v>
      </c>
      <c r="W49" s="7">
        <v>0</v>
      </c>
      <c r="X49" s="7">
        <v>0</v>
      </c>
      <c r="Y49" s="7">
        <v>0</v>
      </c>
      <c r="Z49" s="7">
        <v>0</v>
      </c>
      <c r="AA49" s="7">
        <v>7.1047960000000003</v>
      </c>
      <c r="AB49" s="7">
        <v>0</v>
      </c>
      <c r="AC49" s="7">
        <v>0</v>
      </c>
      <c r="AD49" s="7">
        <v>12.433393000000001</v>
      </c>
      <c r="AE49" s="7">
        <v>0</v>
      </c>
      <c r="AF49" s="7">
        <v>0</v>
      </c>
      <c r="AG49" s="7">
        <v>1.7761990000000001</v>
      </c>
      <c r="AH49" s="7">
        <v>0</v>
      </c>
      <c r="AI49" s="7">
        <v>1.7761990000000001</v>
      </c>
      <c r="AJ49" s="7">
        <v>0</v>
      </c>
      <c r="AK49" s="7">
        <v>0</v>
      </c>
      <c r="AL49" s="7">
        <v>0</v>
      </c>
      <c r="AM49" s="7">
        <v>0</v>
      </c>
      <c r="AN49" s="7">
        <v>0</v>
      </c>
      <c r="AO49" s="7">
        <v>0</v>
      </c>
      <c r="AP49" s="7">
        <v>0</v>
      </c>
      <c r="AQ49" s="7">
        <v>0</v>
      </c>
      <c r="AR49" s="7">
        <v>1.7761990000000001</v>
      </c>
      <c r="AS49" s="7">
        <v>0</v>
      </c>
      <c r="AT49" s="7">
        <v>0</v>
      </c>
      <c r="AU49" s="7">
        <v>0</v>
      </c>
      <c r="AV49" s="7">
        <v>0</v>
      </c>
      <c r="AW49" s="7">
        <v>0</v>
      </c>
      <c r="AX49" s="7">
        <v>0</v>
      </c>
      <c r="AY49" s="7">
        <v>1.7761990000000001</v>
      </c>
      <c r="AZ49" s="7">
        <v>0</v>
      </c>
      <c r="BA49" s="7">
        <v>0</v>
      </c>
      <c r="BB49" s="7">
        <v>0</v>
      </c>
      <c r="BC49" s="7">
        <v>0</v>
      </c>
      <c r="BD49" s="7">
        <v>0</v>
      </c>
      <c r="BE49" s="7">
        <v>0</v>
      </c>
      <c r="BF49" s="7">
        <v>0</v>
      </c>
      <c r="BG49" s="7">
        <v>0</v>
      </c>
      <c r="BH49" s="7">
        <v>0</v>
      </c>
      <c r="BI49" s="7">
        <v>1.7761990000000001</v>
      </c>
      <c r="BJ49" s="14">
        <v>1.7761990000000001</v>
      </c>
      <c r="BK49" s="7">
        <v>0</v>
      </c>
      <c r="BL49" s="7">
        <v>0</v>
      </c>
      <c r="BM49" s="7">
        <v>0</v>
      </c>
      <c r="BN49" s="7">
        <v>0</v>
      </c>
      <c r="BO49" s="7">
        <v>0</v>
      </c>
    </row>
    <row r="50" spans="1:67">
      <c r="A50" s="2" t="s">
        <v>120</v>
      </c>
      <c r="B50" s="2" t="s">
        <v>93</v>
      </c>
      <c r="C50" s="12">
        <v>64.475899999999996</v>
      </c>
      <c r="D50" s="12">
        <v>-169.50290000000001</v>
      </c>
      <c r="E50" s="6">
        <v>39340</v>
      </c>
      <c r="F50" s="2" t="s">
        <v>458</v>
      </c>
      <c r="G50" s="14">
        <v>2.56</v>
      </c>
      <c r="H50" s="14">
        <v>32.770000000000003</v>
      </c>
      <c r="L50" s="2">
        <v>39.799999999999997</v>
      </c>
      <c r="M50" s="7">
        <v>2.4937659999999999</v>
      </c>
      <c r="N50" s="7">
        <v>0</v>
      </c>
      <c r="O50" s="7">
        <v>0</v>
      </c>
      <c r="P50" s="7">
        <v>0</v>
      </c>
      <c r="Q50" s="7">
        <v>14.962596</v>
      </c>
      <c r="R50" s="7">
        <v>0</v>
      </c>
      <c r="S50" s="7">
        <v>0</v>
      </c>
      <c r="T50" s="7">
        <v>0</v>
      </c>
      <c r="U50" s="7">
        <v>0</v>
      </c>
      <c r="V50" s="7">
        <v>0</v>
      </c>
      <c r="W50" s="7">
        <v>0</v>
      </c>
      <c r="X50" s="7">
        <v>0</v>
      </c>
      <c r="Y50" s="7">
        <v>0</v>
      </c>
      <c r="Z50" s="7">
        <v>0</v>
      </c>
      <c r="AA50" s="7">
        <v>2.4937659999999999</v>
      </c>
      <c r="AB50" s="7">
        <v>4.9875319999999999</v>
      </c>
      <c r="AC50" s="7">
        <v>0</v>
      </c>
      <c r="AD50" s="7">
        <v>14.962596</v>
      </c>
      <c r="AE50" s="7">
        <v>0</v>
      </c>
      <c r="AF50" s="7">
        <v>0</v>
      </c>
      <c r="AG50" s="7">
        <v>0</v>
      </c>
      <c r="AH50" s="7">
        <v>0</v>
      </c>
      <c r="AI50" s="7">
        <v>0</v>
      </c>
      <c r="AJ50" s="7">
        <v>17.456361999999999</v>
      </c>
      <c r="AK50" s="7">
        <v>0</v>
      </c>
      <c r="AL50" s="7">
        <v>0</v>
      </c>
      <c r="AM50" s="7">
        <v>0</v>
      </c>
      <c r="AN50" s="7">
        <v>0</v>
      </c>
      <c r="AO50" s="7">
        <v>0</v>
      </c>
      <c r="AP50" s="7">
        <v>0</v>
      </c>
      <c r="AQ50" s="7">
        <v>4.9875319999999999</v>
      </c>
      <c r="AR50" s="7">
        <v>0</v>
      </c>
      <c r="AS50" s="7">
        <v>0</v>
      </c>
      <c r="AT50" s="7">
        <v>0</v>
      </c>
      <c r="AU50" s="7">
        <v>0</v>
      </c>
      <c r="AV50" s="7">
        <v>0</v>
      </c>
      <c r="AW50" s="7">
        <v>0</v>
      </c>
      <c r="AX50" s="7">
        <v>0</v>
      </c>
      <c r="AY50" s="7">
        <v>0</v>
      </c>
      <c r="AZ50" s="7">
        <v>0</v>
      </c>
      <c r="BA50" s="7">
        <v>0</v>
      </c>
      <c r="BB50" s="7">
        <v>0</v>
      </c>
      <c r="BC50" s="7">
        <v>0</v>
      </c>
      <c r="BD50" s="7">
        <v>2.4937659999999999</v>
      </c>
      <c r="BE50" s="7">
        <v>2.4937659999999999</v>
      </c>
      <c r="BF50" s="7">
        <v>0</v>
      </c>
      <c r="BG50" s="7">
        <v>0</v>
      </c>
      <c r="BH50" s="7">
        <v>0</v>
      </c>
      <c r="BI50" s="7">
        <v>0</v>
      </c>
      <c r="BJ50" s="7">
        <v>0</v>
      </c>
      <c r="BK50" s="7">
        <v>0</v>
      </c>
      <c r="BL50" s="7">
        <v>0</v>
      </c>
      <c r="BM50" s="7">
        <v>0</v>
      </c>
      <c r="BN50" s="7">
        <v>0</v>
      </c>
      <c r="BO50" s="7">
        <v>0</v>
      </c>
    </row>
    <row r="51" spans="1:67">
      <c r="A51" s="2" t="s">
        <v>95</v>
      </c>
      <c r="B51" s="2" t="s">
        <v>93</v>
      </c>
      <c r="C51" s="12">
        <v>69.974299999999999</v>
      </c>
      <c r="D51" s="12">
        <v>-165.75470000000001</v>
      </c>
      <c r="E51" s="6">
        <v>39331</v>
      </c>
      <c r="F51" s="2" t="s">
        <v>458</v>
      </c>
      <c r="G51" s="14">
        <v>4.5</v>
      </c>
      <c r="H51" s="14">
        <v>32.15</v>
      </c>
      <c r="L51" s="2">
        <v>43.5</v>
      </c>
      <c r="M51" s="7">
        <v>0</v>
      </c>
      <c r="N51" s="7">
        <v>57.142851999999998</v>
      </c>
      <c r="O51" s="7">
        <v>0</v>
      </c>
      <c r="P51" s="7">
        <v>0</v>
      </c>
      <c r="Q51" s="7">
        <v>24.175821999999997</v>
      </c>
      <c r="R51" s="7">
        <v>0</v>
      </c>
      <c r="S51" s="7">
        <v>134.065922</v>
      </c>
      <c r="T51" s="7">
        <v>0</v>
      </c>
      <c r="U51" s="7">
        <v>0</v>
      </c>
      <c r="V51" s="7">
        <v>0</v>
      </c>
      <c r="W51" s="7">
        <v>0</v>
      </c>
      <c r="X51" s="7">
        <v>0</v>
      </c>
      <c r="Y51" s="7">
        <v>0</v>
      </c>
      <c r="Z51" s="7">
        <v>0</v>
      </c>
      <c r="AA51" s="7">
        <v>72.52746599999999</v>
      </c>
      <c r="AB51" s="7">
        <v>0</v>
      </c>
      <c r="AC51" s="7">
        <v>0</v>
      </c>
      <c r="AD51" s="7">
        <v>43.956039999999994</v>
      </c>
      <c r="AE51" s="7">
        <v>0</v>
      </c>
      <c r="AF51" s="7">
        <v>0</v>
      </c>
      <c r="AG51" s="7">
        <v>0</v>
      </c>
      <c r="AH51" s="7">
        <v>0</v>
      </c>
      <c r="AI51" s="7">
        <v>0</v>
      </c>
      <c r="AJ51" s="7">
        <v>0</v>
      </c>
      <c r="AK51" s="7">
        <v>0</v>
      </c>
      <c r="AL51" s="7">
        <v>0</v>
      </c>
      <c r="AM51" s="7">
        <v>0</v>
      </c>
      <c r="AN51" s="7">
        <v>0</v>
      </c>
      <c r="AO51" s="7">
        <v>0</v>
      </c>
      <c r="AP51" s="7">
        <v>0</v>
      </c>
      <c r="AQ51" s="7">
        <v>24.175821999999997</v>
      </c>
      <c r="AR51" s="7">
        <v>0</v>
      </c>
      <c r="AS51" s="7">
        <v>10.989009999999999</v>
      </c>
      <c r="AT51" s="7">
        <v>0</v>
      </c>
      <c r="AU51" s="7">
        <v>0</v>
      </c>
      <c r="AV51" s="7">
        <v>0</v>
      </c>
      <c r="AW51" s="7">
        <v>0</v>
      </c>
      <c r="AX51" s="7">
        <v>0</v>
      </c>
      <c r="AY51" s="7">
        <v>298.901072</v>
      </c>
      <c r="AZ51" s="7">
        <v>0</v>
      </c>
      <c r="BA51" s="7">
        <v>0</v>
      </c>
      <c r="BB51" s="7">
        <v>0</v>
      </c>
      <c r="BC51" s="7">
        <v>0</v>
      </c>
      <c r="BD51" s="7">
        <v>0</v>
      </c>
      <c r="BE51" s="7">
        <v>0</v>
      </c>
      <c r="BF51" s="7">
        <v>2.1978019999999998</v>
      </c>
      <c r="BG51" s="7">
        <v>0</v>
      </c>
      <c r="BH51" s="7">
        <v>0</v>
      </c>
      <c r="BI51" s="7">
        <v>0</v>
      </c>
      <c r="BJ51" s="7">
        <v>0</v>
      </c>
      <c r="BK51" s="7">
        <v>0</v>
      </c>
      <c r="BL51" s="7">
        <v>0</v>
      </c>
      <c r="BM51" s="7">
        <v>0</v>
      </c>
      <c r="BN51" s="7">
        <v>0</v>
      </c>
      <c r="BO51" s="7">
        <v>0</v>
      </c>
    </row>
    <row r="52" spans="1:67">
      <c r="A52" s="2" t="s">
        <v>96</v>
      </c>
      <c r="B52" s="2" t="s">
        <v>93</v>
      </c>
      <c r="C52" s="12">
        <v>69.990200000000002</v>
      </c>
      <c r="D52" s="12">
        <v>-165.71109999999999</v>
      </c>
      <c r="E52" s="6">
        <v>39331</v>
      </c>
      <c r="F52" s="2" t="s">
        <v>458</v>
      </c>
      <c r="G52" s="14">
        <v>4.5</v>
      </c>
      <c r="H52" s="14">
        <v>32.15</v>
      </c>
      <c r="L52" s="2">
        <v>42.9</v>
      </c>
      <c r="M52" s="7">
        <v>0</v>
      </c>
      <c r="N52" s="7">
        <v>16.042778999999999</v>
      </c>
      <c r="O52" s="7">
        <v>0</v>
      </c>
      <c r="P52" s="7">
        <v>0</v>
      </c>
      <c r="Q52" s="7">
        <v>1.7825310000000001</v>
      </c>
      <c r="R52" s="7">
        <v>0</v>
      </c>
      <c r="S52" s="7">
        <v>42.780743999999999</v>
      </c>
      <c r="T52" s="7">
        <v>3.5650620000000002</v>
      </c>
      <c r="U52" s="7">
        <v>0</v>
      </c>
      <c r="V52" s="7">
        <v>0</v>
      </c>
      <c r="W52" s="7">
        <v>0</v>
      </c>
      <c r="X52" s="7">
        <v>0</v>
      </c>
      <c r="Y52" s="7">
        <v>0</v>
      </c>
      <c r="Z52" s="7">
        <v>0</v>
      </c>
      <c r="AA52" s="7">
        <v>81.996426</v>
      </c>
      <c r="AB52" s="7">
        <v>0</v>
      </c>
      <c r="AC52" s="7">
        <v>0</v>
      </c>
      <c r="AD52" s="7">
        <v>35.650620000000004</v>
      </c>
      <c r="AE52" s="7">
        <v>0</v>
      </c>
      <c r="AF52" s="7">
        <v>0</v>
      </c>
      <c r="AG52" s="7">
        <v>0</v>
      </c>
      <c r="AH52" s="7">
        <v>0</v>
      </c>
      <c r="AI52" s="7">
        <v>0</v>
      </c>
      <c r="AJ52" s="7">
        <v>0</v>
      </c>
      <c r="AK52" s="7">
        <v>0</v>
      </c>
      <c r="AL52" s="7">
        <v>0</v>
      </c>
      <c r="AM52" s="7">
        <v>0</v>
      </c>
      <c r="AN52" s="7">
        <v>0</v>
      </c>
      <c r="AO52" s="7">
        <v>0</v>
      </c>
      <c r="AP52" s="7">
        <v>0</v>
      </c>
      <c r="AQ52" s="7">
        <v>7.1301240000000004</v>
      </c>
      <c r="AR52" s="7">
        <v>0</v>
      </c>
      <c r="AS52" s="7">
        <v>5.3475929999999998</v>
      </c>
      <c r="AT52" s="7">
        <v>0</v>
      </c>
      <c r="AU52" s="7">
        <v>0</v>
      </c>
      <c r="AV52" s="7">
        <v>0</v>
      </c>
      <c r="AW52" s="7">
        <v>0</v>
      </c>
      <c r="AX52" s="7">
        <v>0</v>
      </c>
      <c r="AY52" s="7">
        <v>87.344019000000003</v>
      </c>
      <c r="AZ52" s="7">
        <v>0</v>
      </c>
      <c r="BA52" s="7">
        <v>0</v>
      </c>
      <c r="BB52" s="7">
        <v>0</v>
      </c>
      <c r="BC52" s="7">
        <v>0</v>
      </c>
      <c r="BD52" s="7">
        <v>0</v>
      </c>
      <c r="BE52" s="7">
        <v>0</v>
      </c>
      <c r="BF52" s="7">
        <v>1.7825310000000001</v>
      </c>
      <c r="BG52" s="7">
        <v>0</v>
      </c>
      <c r="BH52" s="7">
        <v>0</v>
      </c>
      <c r="BI52" s="7">
        <v>1.7825310000000001</v>
      </c>
      <c r="BJ52" s="7">
        <v>0</v>
      </c>
      <c r="BK52" s="7">
        <v>0</v>
      </c>
      <c r="BL52" s="7">
        <v>0</v>
      </c>
      <c r="BM52" s="7">
        <v>0</v>
      </c>
      <c r="BN52" s="7">
        <v>0</v>
      </c>
      <c r="BO52" s="7">
        <v>0</v>
      </c>
    </row>
    <row r="53" spans="1:67">
      <c r="A53" s="2" t="s">
        <v>97</v>
      </c>
      <c r="B53" s="2" t="s">
        <v>93</v>
      </c>
      <c r="C53" s="12">
        <v>70.016999999999996</v>
      </c>
      <c r="D53" s="12">
        <v>-165.2604</v>
      </c>
      <c r="E53" s="6">
        <v>39331</v>
      </c>
      <c r="F53" s="2" t="s">
        <v>458</v>
      </c>
      <c r="G53" s="14">
        <v>4.01</v>
      </c>
      <c r="H53" s="14">
        <v>32.24</v>
      </c>
      <c r="L53" s="2">
        <v>41</v>
      </c>
      <c r="M53" s="7">
        <v>0</v>
      </c>
      <c r="N53" s="7">
        <v>26.31579</v>
      </c>
      <c r="O53" s="7">
        <v>0</v>
      </c>
      <c r="P53" s="7">
        <v>0</v>
      </c>
      <c r="Q53" s="7">
        <v>1.754386</v>
      </c>
      <c r="R53" s="7">
        <v>0</v>
      </c>
      <c r="S53" s="7">
        <v>43.859650000000002</v>
      </c>
      <c r="T53" s="7">
        <v>1.754386</v>
      </c>
      <c r="U53" s="7">
        <v>0</v>
      </c>
      <c r="V53" s="7">
        <v>0</v>
      </c>
      <c r="W53" s="7">
        <v>0</v>
      </c>
      <c r="X53" s="7">
        <v>0</v>
      </c>
      <c r="Y53" s="7">
        <v>0</v>
      </c>
      <c r="Z53" s="7">
        <v>0</v>
      </c>
      <c r="AA53" s="7">
        <v>38.596491999999998</v>
      </c>
      <c r="AB53" s="7">
        <v>0</v>
      </c>
      <c r="AC53" s="7">
        <v>0</v>
      </c>
      <c r="AD53" s="7">
        <v>21.052631999999999</v>
      </c>
      <c r="AE53" s="7">
        <v>0</v>
      </c>
      <c r="AF53" s="7">
        <v>0</v>
      </c>
      <c r="AG53" s="7">
        <v>0</v>
      </c>
      <c r="AH53" s="7">
        <v>0</v>
      </c>
      <c r="AI53" s="7">
        <v>0</v>
      </c>
      <c r="AJ53" s="7">
        <v>0</v>
      </c>
      <c r="AK53" s="7">
        <v>0</v>
      </c>
      <c r="AL53" s="7">
        <v>0</v>
      </c>
      <c r="AM53" s="7">
        <v>0</v>
      </c>
      <c r="AN53" s="7">
        <v>0</v>
      </c>
      <c r="AO53" s="7">
        <v>0</v>
      </c>
      <c r="AP53" s="7">
        <v>0</v>
      </c>
      <c r="AQ53" s="7">
        <v>21.052631999999999</v>
      </c>
      <c r="AR53" s="7">
        <v>0</v>
      </c>
      <c r="AS53" s="7">
        <v>5.2631579999999998</v>
      </c>
      <c r="AT53" s="7">
        <v>0</v>
      </c>
      <c r="AU53" s="7">
        <v>0</v>
      </c>
      <c r="AV53" s="7">
        <v>0</v>
      </c>
      <c r="AW53" s="7">
        <v>0</v>
      </c>
      <c r="AX53" s="7">
        <v>0</v>
      </c>
      <c r="AY53" s="7">
        <v>40.350878000000002</v>
      </c>
      <c r="AZ53" s="7">
        <v>0</v>
      </c>
      <c r="BA53" s="7">
        <v>0</v>
      </c>
      <c r="BB53" s="7">
        <v>0</v>
      </c>
      <c r="BC53" s="7">
        <v>0</v>
      </c>
      <c r="BD53" s="7">
        <v>0</v>
      </c>
      <c r="BE53" s="7">
        <v>0</v>
      </c>
      <c r="BF53" s="7">
        <v>0</v>
      </c>
      <c r="BG53" s="7">
        <v>0</v>
      </c>
      <c r="BH53" s="7">
        <v>0</v>
      </c>
      <c r="BI53" s="7">
        <v>0</v>
      </c>
      <c r="BJ53" s="7">
        <v>0</v>
      </c>
      <c r="BK53" s="7">
        <v>0</v>
      </c>
      <c r="BL53" s="7">
        <v>0</v>
      </c>
      <c r="BM53" s="7">
        <v>0</v>
      </c>
      <c r="BN53" s="7">
        <v>0</v>
      </c>
      <c r="BO53" s="7">
        <v>0</v>
      </c>
    </row>
    <row r="54" spans="1:67">
      <c r="A54" s="2" t="s">
        <v>98</v>
      </c>
      <c r="B54" s="2" t="s">
        <v>93</v>
      </c>
      <c r="C54" s="12">
        <v>70.048500000000004</v>
      </c>
      <c r="D54" s="12">
        <v>-164.64099999999999</v>
      </c>
      <c r="E54" s="6">
        <v>39331</v>
      </c>
      <c r="F54" s="2" t="s">
        <v>458</v>
      </c>
      <c r="G54" s="14">
        <v>5.94</v>
      </c>
      <c r="H54" s="14">
        <v>32.1</v>
      </c>
      <c r="L54" s="2">
        <v>38.9</v>
      </c>
      <c r="M54" s="7">
        <v>0</v>
      </c>
      <c r="N54" s="7">
        <v>0</v>
      </c>
      <c r="O54" s="7">
        <v>10.989009999999999</v>
      </c>
      <c r="P54" s="7">
        <v>4.3956039999999996</v>
      </c>
      <c r="Q54" s="7">
        <v>6.5934059999999999</v>
      </c>
      <c r="R54" s="7">
        <v>0</v>
      </c>
      <c r="S54" s="7">
        <v>32.967029999999994</v>
      </c>
      <c r="T54" s="7">
        <v>2.1978019999999998</v>
      </c>
      <c r="U54" s="7">
        <v>0</v>
      </c>
      <c r="V54" s="7">
        <v>0</v>
      </c>
      <c r="W54" s="7">
        <v>0</v>
      </c>
      <c r="X54" s="7">
        <v>0</v>
      </c>
      <c r="Y54" s="7">
        <v>0</v>
      </c>
      <c r="Z54" s="7">
        <v>0</v>
      </c>
      <c r="AA54" s="7">
        <v>290.10986399999996</v>
      </c>
      <c r="AB54" s="7">
        <v>0</v>
      </c>
      <c r="AC54" s="7">
        <v>0</v>
      </c>
      <c r="AD54" s="7">
        <v>70.329663999999994</v>
      </c>
      <c r="AE54" s="7">
        <v>0</v>
      </c>
      <c r="AF54" s="7">
        <v>0</v>
      </c>
      <c r="AG54" s="7">
        <v>0</v>
      </c>
      <c r="AH54" s="7">
        <v>0</v>
      </c>
      <c r="AI54" s="7">
        <v>0</v>
      </c>
      <c r="AJ54" s="7">
        <v>0</v>
      </c>
      <c r="AK54" s="7">
        <v>0</v>
      </c>
      <c r="AL54" s="7">
        <v>0</v>
      </c>
      <c r="AM54" s="7">
        <v>0</v>
      </c>
      <c r="AN54" s="7">
        <v>0</v>
      </c>
      <c r="AO54" s="7">
        <v>0</v>
      </c>
      <c r="AP54" s="7">
        <v>0</v>
      </c>
      <c r="AQ54" s="7">
        <v>549.45049999999992</v>
      </c>
      <c r="AR54" s="7">
        <v>0</v>
      </c>
      <c r="AS54" s="7">
        <v>0</v>
      </c>
      <c r="AT54" s="7">
        <v>0</v>
      </c>
      <c r="AU54" s="7">
        <v>32.967029999999994</v>
      </c>
      <c r="AV54" s="7">
        <v>0</v>
      </c>
      <c r="AW54" s="7">
        <v>0</v>
      </c>
      <c r="AX54" s="7">
        <v>0</v>
      </c>
      <c r="AY54" s="7">
        <v>720.87905599999999</v>
      </c>
      <c r="AZ54" s="7">
        <v>0</v>
      </c>
      <c r="BA54" s="7">
        <v>0</v>
      </c>
      <c r="BB54" s="7">
        <v>0</v>
      </c>
      <c r="BC54" s="7">
        <v>0</v>
      </c>
      <c r="BD54" s="7">
        <v>0</v>
      </c>
      <c r="BE54" s="7">
        <v>2.1978019999999998</v>
      </c>
      <c r="BF54" s="7">
        <v>0</v>
      </c>
      <c r="BG54" s="7">
        <v>0</v>
      </c>
      <c r="BH54" s="7">
        <v>0</v>
      </c>
      <c r="BI54" s="7">
        <v>0</v>
      </c>
      <c r="BJ54" s="7">
        <v>0</v>
      </c>
      <c r="BK54" s="7">
        <v>0</v>
      </c>
      <c r="BL54" s="7">
        <v>0</v>
      </c>
      <c r="BM54" s="7">
        <v>0</v>
      </c>
      <c r="BN54" s="7">
        <v>0</v>
      </c>
      <c r="BO54" s="7">
        <v>0</v>
      </c>
    </row>
    <row r="55" spans="1:67">
      <c r="A55" s="2" t="s">
        <v>142</v>
      </c>
      <c r="B55" s="2" t="s">
        <v>122</v>
      </c>
      <c r="C55" s="12">
        <v>68.858699999999999</v>
      </c>
      <c r="D55" s="12">
        <v>-167.8383</v>
      </c>
      <c r="E55" s="6">
        <v>39641</v>
      </c>
      <c r="F55" s="2" t="s">
        <v>458</v>
      </c>
      <c r="G55" s="14">
        <v>2.82</v>
      </c>
      <c r="H55" s="14">
        <v>32.35</v>
      </c>
      <c r="L55" s="2">
        <v>47</v>
      </c>
      <c r="M55" s="7">
        <v>0</v>
      </c>
      <c r="N55" s="7">
        <v>10.61571</v>
      </c>
      <c r="O55" s="7">
        <v>0</v>
      </c>
      <c r="P55" s="7">
        <v>0</v>
      </c>
      <c r="Q55" s="7">
        <v>0</v>
      </c>
      <c r="R55" s="7">
        <v>0</v>
      </c>
      <c r="S55" s="7">
        <v>0</v>
      </c>
      <c r="T55" s="7">
        <v>0</v>
      </c>
      <c r="U55" s="7">
        <v>0</v>
      </c>
      <c r="V55" s="7">
        <v>0</v>
      </c>
      <c r="W55" s="7">
        <v>0</v>
      </c>
      <c r="X55" s="7">
        <v>0</v>
      </c>
      <c r="Y55" s="7">
        <v>0</v>
      </c>
      <c r="Z55" s="7">
        <v>0</v>
      </c>
      <c r="AA55" s="7">
        <v>8.4925680000000003</v>
      </c>
      <c r="AB55" s="7">
        <v>0</v>
      </c>
      <c r="AC55" s="7">
        <v>0</v>
      </c>
      <c r="AD55" s="7">
        <v>31.84713</v>
      </c>
      <c r="AE55" s="7">
        <v>0</v>
      </c>
      <c r="AF55" s="7">
        <v>0</v>
      </c>
      <c r="AG55" s="7">
        <v>0</v>
      </c>
      <c r="AH55" s="7">
        <v>0</v>
      </c>
      <c r="AI55" s="7">
        <v>0</v>
      </c>
      <c r="AJ55" s="7">
        <v>0</v>
      </c>
      <c r="AK55" s="7">
        <v>0</v>
      </c>
      <c r="AL55" s="7">
        <v>0</v>
      </c>
      <c r="AM55" s="7">
        <v>0</v>
      </c>
      <c r="AN55" s="7">
        <v>0</v>
      </c>
      <c r="AO55" s="7">
        <v>0</v>
      </c>
      <c r="AP55" s="7">
        <v>0</v>
      </c>
      <c r="AQ55" s="7">
        <v>108.280242</v>
      </c>
      <c r="AR55" s="7">
        <v>0</v>
      </c>
      <c r="AS55" s="7">
        <v>10.61571</v>
      </c>
      <c r="AT55" s="7">
        <v>0</v>
      </c>
      <c r="AU55" s="7">
        <v>0</v>
      </c>
      <c r="AV55" s="7">
        <v>0</v>
      </c>
      <c r="AW55" s="7">
        <v>0</v>
      </c>
      <c r="AX55" s="7">
        <v>0</v>
      </c>
      <c r="AY55" s="7">
        <v>0</v>
      </c>
      <c r="AZ55" s="7">
        <v>0</v>
      </c>
      <c r="BA55" s="7">
        <v>0</v>
      </c>
      <c r="BB55" s="7">
        <v>0</v>
      </c>
      <c r="BC55" s="7">
        <v>0</v>
      </c>
      <c r="BD55" s="7">
        <v>0</v>
      </c>
      <c r="BE55" s="7">
        <v>0</v>
      </c>
      <c r="BF55" s="7">
        <v>0</v>
      </c>
      <c r="BG55" s="7">
        <v>0</v>
      </c>
      <c r="BH55" s="7">
        <v>0</v>
      </c>
      <c r="BI55" s="7">
        <v>0</v>
      </c>
      <c r="BJ55" s="7">
        <v>0</v>
      </c>
      <c r="BK55" s="7">
        <v>0</v>
      </c>
      <c r="BL55" s="7">
        <v>0</v>
      </c>
      <c r="BM55" s="7">
        <v>0</v>
      </c>
      <c r="BN55" s="7">
        <v>0</v>
      </c>
      <c r="BO55" s="7">
        <v>0</v>
      </c>
    </row>
    <row r="56" spans="1:67">
      <c r="A56" s="2" t="s">
        <v>145</v>
      </c>
      <c r="B56" s="2" t="s">
        <v>122</v>
      </c>
      <c r="C56" s="12">
        <v>68.510400000000004</v>
      </c>
      <c r="D56" s="12">
        <v>-168.57490000000001</v>
      </c>
      <c r="E56" s="6">
        <v>39641</v>
      </c>
      <c r="F56" s="2" t="s">
        <v>458</v>
      </c>
      <c r="G56" s="14">
        <v>1.55</v>
      </c>
      <c r="H56" s="14">
        <v>32.6</v>
      </c>
      <c r="L56" s="2">
        <v>50</v>
      </c>
      <c r="M56" s="7">
        <v>0</v>
      </c>
      <c r="N56" s="7">
        <v>92.869</v>
      </c>
      <c r="O56" s="7">
        <v>0</v>
      </c>
      <c r="P56" s="7">
        <v>1.6583749999999999</v>
      </c>
      <c r="Q56" s="7">
        <v>1.6583749999999999</v>
      </c>
      <c r="R56" s="7">
        <v>0</v>
      </c>
      <c r="S56" s="7">
        <v>8.2918749999999992</v>
      </c>
      <c r="T56" s="7">
        <v>3.3167499999999999</v>
      </c>
      <c r="U56" s="7">
        <v>0</v>
      </c>
      <c r="V56" s="7">
        <v>0</v>
      </c>
      <c r="W56" s="7">
        <v>0</v>
      </c>
      <c r="X56" s="7">
        <v>0</v>
      </c>
      <c r="Y56" s="7">
        <v>0</v>
      </c>
      <c r="Z56" s="7">
        <v>0</v>
      </c>
      <c r="AA56" s="7">
        <v>1.6583749999999999</v>
      </c>
      <c r="AB56" s="7">
        <v>0</v>
      </c>
      <c r="AC56" s="7">
        <v>0</v>
      </c>
      <c r="AD56" s="7">
        <v>34.825874999999996</v>
      </c>
      <c r="AE56" s="7">
        <v>0</v>
      </c>
      <c r="AF56" s="7">
        <v>0</v>
      </c>
      <c r="AG56" s="7">
        <v>0</v>
      </c>
      <c r="AH56" s="7">
        <v>0</v>
      </c>
      <c r="AI56" s="7">
        <v>0</v>
      </c>
      <c r="AJ56" s="7">
        <v>0</v>
      </c>
      <c r="AK56" s="7">
        <v>0</v>
      </c>
      <c r="AL56" s="7">
        <v>0</v>
      </c>
      <c r="AM56" s="7">
        <v>0</v>
      </c>
      <c r="AN56" s="7">
        <v>0</v>
      </c>
      <c r="AO56" s="7">
        <v>0</v>
      </c>
      <c r="AP56" s="7">
        <v>0</v>
      </c>
      <c r="AQ56" s="7">
        <v>925.37324999999998</v>
      </c>
      <c r="AR56" s="7">
        <v>0</v>
      </c>
      <c r="AS56" s="7">
        <v>3.3167499999999999</v>
      </c>
      <c r="AT56" s="7">
        <v>0</v>
      </c>
      <c r="AU56" s="7">
        <v>0</v>
      </c>
      <c r="AV56" s="7">
        <v>0</v>
      </c>
      <c r="AW56" s="7">
        <v>0</v>
      </c>
      <c r="AX56" s="7">
        <v>0</v>
      </c>
      <c r="AY56" s="7">
        <v>4.9751250000000002</v>
      </c>
      <c r="AZ56" s="7">
        <v>0</v>
      </c>
      <c r="BA56" s="7">
        <v>0</v>
      </c>
      <c r="BB56" s="7">
        <v>0</v>
      </c>
      <c r="BC56" s="7">
        <v>0</v>
      </c>
      <c r="BD56" s="7">
        <v>0</v>
      </c>
      <c r="BE56" s="7">
        <v>1.6583749999999999</v>
      </c>
      <c r="BF56" s="7">
        <v>0</v>
      </c>
      <c r="BG56" s="7">
        <v>1.6583749999999999</v>
      </c>
      <c r="BH56" s="7">
        <v>0</v>
      </c>
      <c r="BI56" s="7">
        <v>1.6583749999999999</v>
      </c>
      <c r="BJ56" s="7">
        <v>0</v>
      </c>
      <c r="BK56" s="7">
        <v>0</v>
      </c>
      <c r="BL56" s="7">
        <v>0</v>
      </c>
      <c r="BM56" s="7">
        <v>0</v>
      </c>
      <c r="BN56" s="7">
        <v>0</v>
      </c>
      <c r="BO56" s="7">
        <v>0</v>
      </c>
    </row>
    <row r="57" spans="1:67">
      <c r="A57" s="2" t="s">
        <v>144</v>
      </c>
      <c r="B57" s="2" t="s">
        <v>122</v>
      </c>
      <c r="C57" s="12">
        <v>68.872399999999999</v>
      </c>
      <c r="D57" s="12">
        <v>-168.68700000000001</v>
      </c>
      <c r="E57" s="6">
        <v>39641</v>
      </c>
      <c r="F57" s="2" t="s">
        <v>458</v>
      </c>
      <c r="G57" s="14">
        <v>2.21</v>
      </c>
      <c r="H57" s="14">
        <v>32.479999999999997</v>
      </c>
      <c r="L57" s="2">
        <v>51</v>
      </c>
      <c r="M57" s="7">
        <v>0</v>
      </c>
      <c r="N57" s="7">
        <v>84.88064</v>
      </c>
      <c r="O57" s="7">
        <v>0</v>
      </c>
      <c r="P57" s="7">
        <v>0</v>
      </c>
      <c r="Q57" s="7">
        <v>0</v>
      </c>
      <c r="R57" s="7">
        <v>0</v>
      </c>
      <c r="S57" s="7">
        <v>0</v>
      </c>
      <c r="T57" s="7">
        <v>0</v>
      </c>
      <c r="U57" s="7">
        <v>0</v>
      </c>
      <c r="V57" s="7">
        <v>0</v>
      </c>
      <c r="W57" s="7">
        <v>0</v>
      </c>
      <c r="X57" s="7">
        <v>0</v>
      </c>
      <c r="Y57" s="7">
        <v>0</v>
      </c>
      <c r="Z57" s="7">
        <v>0</v>
      </c>
      <c r="AA57" s="7">
        <v>21.22016</v>
      </c>
      <c r="AB57" s="7">
        <v>0</v>
      </c>
      <c r="AC57" s="7">
        <v>0</v>
      </c>
      <c r="AD57" s="7">
        <v>26.525199999999998</v>
      </c>
      <c r="AE57" s="7">
        <v>0</v>
      </c>
      <c r="AF57" s="7">
        <v>0</v>
      </c>
      <c r="AG57" s="7">
        <v>0</v>
      </c>
      <c r="AH57" s="7">
        <v>0</v>
      </c>
      <c r="AI57" s="7">
        <v>0</v>
      </c>
      <c r="AJ57" s="7">
        <v>0</v>
      </c>
      <c r="AK57" s="7">
        <v>0</v>
      </c>
      <c r="AL57" s="7">
        <v>0</v>
      </c>
      <c r="AM57" s="7">
        <v>0</v>
      </c>
      <c r="AN57" s="7">
        <v>0</v>
      </c>
      <c r="AO57" s="7">
        <v>0</v>
      </c>
      <c r="AP57" s="7">
        <v>0</v>
      </c>
      <c r="AQ57" s="7">
        <v>29.177720000000001</v>
      </c>
      <c r="AR57" s="7">
        <v>0</v>
      </c>
      <c r="AS57" s="7">
        <v>7.95756</v>
      </c>
      <c r="AT57" s="7">
        <v>0</v>
      </c>
      <c r="AU57" s="7">
        <v>0</v>
      </c>
      <c r="AV57" s="7">
        <v>0</v>
      </c>
      <c r="AW57" s="7">
        <v>0</v>
      </c>
      <c r="AX57" s="7">
        <v>0</v>
      </c>
      <c r="AY57" s="7">
        <v>0</v>
      </c>
      <c r="AZ57" s="7">
        <v>0</v>
      </c>
      <c r="BA57" s="7">
        <v>0</v>
      </c>
      <c r="BB57" s="7">
        <v>0</v>
      </c>
      <c r="BC57" s="7">
        <v>0</v>
      </c>
      <c r="BD57" s="7">
        <v>0</v>
      </c>
      <c r="BE57" s="7">
        <v>2.65252</v>
      </c>
      <c r="BF57" s="7">
        <v>0</v>
      </c>
      <c r="BG57" s="7">
        <v>2.65252</v>
      </c>
      <c r="BH57" s="7">
        <v>0</v>
      </c>
      <c r="BI57" s="7">
        <v>0</v>
      </c>
      <c r="BJ57" s="7">
        <v>0</v>
      </c>
      <c r="BK57" s="7">
        <v>0</v>
      </c>
      <c r="BL57" s="7">
        <v>0</v>
      </c>
      <c r="BM57" s="7">
        <v>0</v>
      </c>
      <c r="BN57" s="7">
        <v>0</v>
      </c>
      <c r="BO57" s="7">
        <v>0</v>
      </c>
    </row>
    <row r="58" spans="1:67">
      <c r="A58" s="2" t="s">
        <v>139</v>
      </c>
      <c r="B58" s="2" t="s">
        <v>122</v>
      </c>
      <c r="C58" s="12">
        <v>70.179699999999997</v>
      </c>
      <c r="D58" s="12">
        <v>-166.28360000000001</v>
      </c>
      <c r="E58" s="6">
        <v>39639</v>
      </c>
      <c r="F58" s="2" t="s">
        <v>458</v>
      </c>
      <c r="G58" s="14">
        <v>-0.7</v>
      </c>
      <c r="H58" s="14">
        <v>32.159999999999997</v>
      </c>
      <c r="L58" s="2">
        <v>43</v>
      </c>
      <c r="M58" s="7">
        <v>0</v>
      </c>
      <c r="N58" s="7">
        <v>0</v>
      </c>
      <c r="O58" s="7">
        <v>38.208167000000003</v>
      </c>
      <c r="P58" s="7">
        <v>1.317523</v>
      </c>
      <c r="Q58" s="7">
        <v>17.127799</v>
      </c>
      <c r="R58" s="7">
        <v>0</v>
      </c>
      <c r="S58" s="7">
        <v>35.573121</v>
      </c>
      <c r="T58" s="7">
        <v>1.317523</v>
      </c>
      <c r="U58" s="7">
        <v>0</v>
      </c>
      <c r="V58" s="7">
        <v>0</v>
      </c>
      <c r="W58" s="7">
        <v>0</v>
      </c>
      <c r="X58" s="7">
        <v>0</v>
      </c>
      <c r="Y58" s="7">
        <v>0</v>
      </c>
      <c r="Z58" s="7">
        <v>0</v>
      </c>
      <c r="AA58" s="7">
        <v>40.843212999999999</v>
      </c>
      <c r="AB58" s="7">
        <v>0</v>
      </c>
      <c r="AC58" s="7">
        <v>0</v>
      </c>
      <c r="AD58" s="7">
        <v>1.317523</v>
      </c>
      <c r="AE58" s="7">
        <v>0</v>
      </c>
      <c r="AF58" s="7">
        <v>0</v>
      </c>
      <c r="AG58" s="7">
        <v>0</v>
      </c>
      <c r="AH58" s="7">
        <v>0</v>
      </c>
      <c r="AI58" s="7">
        <v>0</v>
      </c>
      <c r="AJ58" s="7">
        <v>0</v>
      </c>
      <c r="AK58" s="7">
        <v>0</v>
      </c>
      <c r="AL58" s="7">
        <v>0</v>
      </c>
      <c r="AM58" s="7">
        <v>0</v>
      </c>
      <c r="AN58" s="7">
        <v>0</v>
      </c>
      <c r="AO58" s="7">
        <v>0</v>
      </c>
      <c r="AP58" s="7">
        <v>0</v>
      </c>
      <c r="AQ58" s="7">
        <v>76.416334000000006</v>
      </c>
      <c r="AR58" s="7">
        <v>0</v>
      </c>
      <c r="AS58" s="7">
        <v>5.270092</v>
      </c>
      <c r="AT58" s="7">
        <v>0</v>
      </c>
      <c r="AU58" s="7">
        <v>0</v>
      </c>
      <c r="AV58" s="7">
        <v>0</v>
      </c>
      <c r="AW58" s="7">
        <v>0</v>
      </c>
      <c r="AX58" s="7">
        <v>0</v>
      </c>
      <c r="AY58" s="7">
        <v>6.5876149999999996</v>
      </c>
      <c r="AZ58" s="7">
        <v>1.317523</v>
      </c>
      <c r="BA58" s="7">
        <v>0</v>
      </c>
      <c r="BB58" s="7">
        <v>0</v>
      </c>
      <c r="BC58" s="7">
        <v>0</v>
      </c>
      <c r="BD58" s="7">
        <v>0</v>
      </c>
      <c r="BE58" s="7">
        <v>0</v>
      </c>
      <c r="BF58" s="7">
        <v>0</v>
      </c>
      <c r="BG58" s="7">
        <v>1.317523</v>
      </c>
      <c r="BH58" s="7">
        <v>0</v>
      </c>
      <c r="BI58" s="7">
        <v>0</v>
      </c>
      <c r="BJ58" s="14">
        <v>2.635046</v>
      </c>
      <c r="BK58" s="7">
        <v>0</v>
      </c>
      <c r="BL58" s="7">
        <v>0</v>
      </c>
      <c r="BM58" s="7">
        <v>0</v>
      </c>
      <c r="BN58" s="7">
        <v>0</v>
      </c>
      <c r="BO58" s="7">
        <v>0</v>
      </c>
    </row>
    <row r="59" spans="1:67">
      <c r="A59" s="2" t="s">
        <v>137</v>
      </c>
      <c r="B59" s="2" t="s">
        <v>122</v>
      </c>
      <c r="C59" s="12">
        <v>70.099000000000004</v>
      </c>
      <c r="D59" s="12">
        <v>-164.99180000000001</v>
      </c>
      <c r="E59" s="6">
        <v>39639</v>
      </c>
      <c r="F59" s="2" t="s">
        <v>458</v>
      </c>
      <c r="G59" s="14">
        <v>-0.6</v>
      </c>
      <c r="H59" s="14">
        <v>33.130000000000003</v>
      </c>
      <c r="L59" s="2">
        <v>37</v>
      </c>
      <c r="M59" s="7">
        <v>0</v>
      </c>
      <c r="N59" s="7">
        <v>2.2271709999999998</v>
      </c>
      <c r="O59" s="7">
        <v>0</v>
      </c>
      <c r="P59" s="7">
        <v>2.2271709999999998</v>
      </c>
      <c r="Q59" s="7">
        <v>11.135854999999999</v>
      </c>
      <c r="R59" s="7">
        <v>0</v>
      </c>
      <c r="S59" s="7">
        <v>8.9086839999999992</v>
      </c>
      <c r="T59" s="7">
        <v>0</v>
      </c>
      <c r="U59" s="7">
        <v>0</v>
      </c>
      <c r="V59" s="7">
        <v>0</v>
      </c>
      <c r="W59" s="7">
        <v>0</v>
      </c>
      <c r="X59" s="7">
        <v>0</v>
      </c>
      <c r="Y59" s="7">
        <v>0</v>
      </c>
      <c r="Z59" s="7">
        <v>0</v>
      </c>
      <c r="AA59" s="7">
        <v>8.9086839999999992</v>
      </c>
      <c r="AB59" s="7">
        <v>0</v>
      </c>
      <c r="AC59" s="7">
        <v>0</v>
      </c>
      <c r="AD59" s="7">
        <v>15.590196999999998</v>
      </c>
      <c r="AE59" s="7">
        <v>0</v>
      </c>
      <c r="AF59" s="7">
        <v>0</v>
      </c>
      <c r="AG59" s="7">
        <v>0</v>
      </c>
      <c r="AH59" s="7">
        <v>0</v>
      </c>
      <c r="AI59" s="7">
        <v>0</v>
      </c>
      <c r="AJ59" s="7">
        <v>0</v>
      </c>
      <c r="AK59" s="7">
        <v>0</v>
      </c>
      <c r="AL59" s="7">
        <v>0</v>
      </c>
      <c r="AM59" s="7">
        <v>0</v>
      </c>
      <c r="AN59" s="7">
        <v>0</v>
      </c>
      <c r="AO59" s="7">
        <v>0</v>
      </c>
      <c r="AP59" s="7">
        <v>2.2271709999999998</v>
      </c>
      <c r="AQ59" s="7">
        <v>77.950984999999989</v>
      </c>
      <c r="AR59" s="7">
        <v>0</v>
      </c>
      <c r="AS59" s="7">
        <v>0</v>
      </c>
      <c r="AT59" s="7">
        <v>0</v>
      </c>
      <c r="AU59" s="7">
        <v>0</v>
      </c>
      <c r="AV59" s="7">
        <v>0</v>
      </c>
      <c r="AW59" s="7">
        <v>0</v>
      </c>
      <c r="AX59" s="7">
        <v>0</v>
      </c>
      <c r="AY59" s="7">
        <v>6.6815129999999989</v>
      </c>
      <c r="AZ59" s="7">
        <v>0</v>
      </c>
      <c r="BA59" s="7">
        <v>0</v>
      </c>
      <c r="BB59" s="7">
        <v>0</v>
      </c>
      <c r="BC59" s="7">
        <v>0</v>
      </c>
      <c r="BD59" s="7">
        <v>0</v>
      </c>
      <c r="BE59" s="7">
        <v>2.2271709999999998</v>
      </c>
      <c r="BF59" s="7">
        <v>0</v>
      </c>
      <c r="BG59" s="7">
        <v>0</v>
      </c>
      <c r="BH59" s="7">
        <v>0</v>
      </c>
      <c r="BI59" s="7">
        <v>0</v>
      </c>
      <c r="BJ59" s="14">
        <v>4.4543419999999996</v>
      </c>
      <c r="BK59" s="7">
        <v>0</v>
      </c>
      <c r="BL59" s="7">
        <v>0</v>
      </c>
      <c r="BM59" s="14">
        <v>2.2271709999999998</v>
      </c>
      <c r="BN59" s="7">
        <v>0</v>
      </c>
      <c r="BO59" s="7">
        <v>0</v>
      </c>
    </row>
    <row r="60" spans="1:67">
      <c r="A60" s="2" t="s">
        <v>135</v>
      </c>
      <c r="B60" s="2" t="s">
        <v>122</v>
      </c>
      <c r="C60" s="12">
        <v>70.498000000000005</v>
      </c>
      <c r="D60" s="12">
        <v>-164.74889999999999</v>
      </c>
      <c r="E60" s="6">
        <v>39639</v>
      </c>
      <c r="F60" s="2" t="s">
        <v>458</v>
      </c>
      <c r="G60" s="14">
        <v>-1.1000000000000001</v>
      </c>
      <c r="H60" s="14">
        <v>32.83</v>
      </c>
      <c r="L60" s="2">
        <v>42</v>
      </c>
      <c r="M60" s="7">
        <v>0</v>
      </c>
      <c r="N60" s="7">
        <v>25.906740000000003</v>
      </c>
      <c r="O60" s="7">
        <v>17.271160000000002</v>
      </c>
      <c r="P60" s="7">
        <v>1.7271160000000001</v>
      </c>
      <c r="Q60" s="7">
        <v>6.9084640000000004</v>
      </c>
      <c r="R60" s="7">
        <v>0</v>
      </c>
      <c r="S60" s="7">
        <v>31.088088000000003</v>
      </c>
      <c r="T60" s="7">
        <v>1.7271160000000001</v>
      </c>
      <c r="U60" s="7">
        <v>0</v>
      </c>
      <c r="V60" s="7">
        <v>0</v>
      </c>
      <c r="W60" s="7">
        <v>0</v>
      </c>
      <c r="X60" s="7">
        <v>0</v>
      </c>
      <c r="Y60" s="7">
        <v>3.4542320000000002</v>
      </c>
      <c r="Z60" s="7">
        <v>0</v>
      </c>
      <c r="AA60" s="7">
        <v>13.816928000000001</v>
      </c>
      <c r="AB60" s="7">
        <v>0</v>
      </c>
      <c r="AC60" s="7">
        <v>0</v>
      </c>
      <c r="AD60" s="7">
        <v>34.542320000000004</v>
      </c>
      <c r="AE60" s="7">
        <v>0</v>
      </c>
      <c r="AF60" s="7">
        <v>0</v>
      </c>
      <c r="AG60" s="7">
        <v>0</v>
      </c>
      <c r="AH60" s="7">
        <v>0</v>
      </c>
      <c r="AI60" s="7">
        <v>0</v>
      </c>
      <c r="AJ60" s="7">
        <v>0</v>
      </c>
      <c r="AK60" s="7">
        <v>0</v>
      </c>
      <c r="AL60" s="7">
        <v>0</v>
      </c>
      <c r="AM60" s="7">
        <v>0</v>
      </c>
      <c r="AN60" s="7">
        <v>0</v>
      </c>
      <c r="AO60" s="7">
        <v>0</v>
      </c>
      <c r="AP60" s="7">
        <v>0</v>
      </c>
      <c r="AQ60" s="7">
        <v>32.815204000000001</v>
      </c>
      <c r="AR60" s="7">
        <v>0</v>
      </c>
      <c r="AS60" s="7">
        <v>0</v>
      </c>
      <c r="AT60" s="7">
        <v>0</v>
      </c>
      <c r="AU60" s="7">
        <v>0</v>
      </c>
      <c r="AV60" s="7">
        <v>0</v>
      </c>
      <c r="AW60" s="7">
        <v>0</v>
      </c>
      <c r="AX60" s="7">
        <v>0</v>
      </c>
      <c r="AY60" s="7">
        <v>12.089812</v>
      </c>
      <c r="AZ60" s="7">
        <v>0</v>
      </c>
      <c r="BA60" s="7">
        <v>0</v>
      </c>
      <c r="BB60" s="7">
        <v>0</v>
      </c>
      <c r="BC60" s="7">
        <v>0</v>
      </c>
      <c r="BD60" s="7">
        <v>0</v>
      </c>
      <c r="BE60" s="7">
        <v>0</v>
      </c>
      <c r="BF60" s="7">
        <v>0</v>
      </c>
      <c r="BG60" s="7">
        <v>0</v>
      </c>
      <c r="BH60" s="7">
        <v>0</v>
      </c>
      <c r="BI60" s="7">
        <v>0</v>
      </c>
      <c r="BJ60" s="7">
        <v>0</v>
      </c>
      <c r="BK60" s="7">
        <v>0</v>
      </c>
      <c r="BL60" s="7">
        <v>0</v>
      </c>
      <c r="BM60" s="7">
        <v>0</v>
      </c>
      <c r="BN60" s="14">
        <v>17.271160000000002</v>
      </c>
      <c r="BO60" s="7">
        <v>0</v>
      </c>
    </row>
    <row r="61" spans="1:67">
      <c r="A61" s="2" t="s">
        <v>134</v>
      </c>
      <c r="B61" s="2" t="s">
        <v>122</v>
      </c>
      <c r="C61" s="12">
        <v>70.573700000000002</v>
      </c>
      <c r="D61" s="12">
        <v>-165.93950000000001</v>
      </c>
      <c r="E61" s="6">
        <v>39639</v>
      </c>
      <c r="F61" s="2" t="s">
        <v>458</v>
      </c>
      <c r="G61" s="14">
        <v>-1.37</v>
      </c>
      <c r="H61" s="14">
        <v>32.65</v>
      </c>
      <c r="L61" s="2">
        <v>41</v>
      </c>
      <c r="M61" s="7">
        <v>0</v>
      </c>
      <c r="N61" s="7">
        <v>5.347594</v>
      </c>
      <c r="O61" s="7">
        <v>2.673797</v>
      </c>
      <c r="P61" s="7">
        <v>2.673797</v>
      </c>
      <c r="Q61" s="7">
        <v>2.673797</v>
      </c>
      <c r="R61" s="7">
        <v>0</v>
      </c>
      <c r="S61" s="7">
        <v>45.454549</v>
      </c>
      <c r="T61" s="7">
        <v>2.673797</v>
      </c>
      <c r="U61" s="7">
        <v>0</v>
      </c>
      <c r="V61" s="7">
        <v>0</v>
      </c>
      <c r="W61" s="7">
        <v>0</v>
      </c>
      <c r="X61" s="7">
        <v>0</v>
      </c>
      <c r="Y61" s="7">
        <v>5.347594</v>
      </c>
      <c r="Z61" s="7">
        <v>0</v>
      </c>
      <c r="AA61" s="7">
        <v>16.042781999999999</v>
      </c>
      <c r="AB61" s="7">
        <v>0</v>
      </c>
      <c r="AC61" s="7">
        <v>0</v>
      </c>
      <c r="AD61" s="7">
        <v>74.866315999999998</v>
      </c>
      <c r="AE61" s="7">
        <v>0</v>
      </c>
      <c r="AF61" s="7">
        <v>0</v>
      </c>
      <c r="AG61" s="7">
        <v>0</v>
      </c>
      <c r="AH61" s="7">
        <v>0</v>
      </c>
      <c r="AI61" s="7">
        <v>0</v>
      </c>
      <c r="AJ61" s="7">
        <v>0</v>
      </c>
      <c r="AK61" s="7">
        <v>0</v>
      </c>
      <c r="AL61" s="7">
        <v>0</v>
      </c>
      <c r="AM61" s="7">
        <v>0</v>
      </c>
      <c r="AN61" s="7">
        <v>0</v>
      </c>
      <c r="AO61" s="7">
        <v>0</v>
      </c>
      <c r="AP61" s="7">
        <v>0</v>
      </c>
      <c r="AQ61" s="7">
        <v>98.930488999999994</v>
      </c>
      <c r="AR61" s="7">
        <v>0</v>
      </c>
      <c r="AS61" s="7">
        <v>5.347594</v>
      </c>
      <c r="AT61" s="7">
        <v>0</v>
      </c>
      <c r="AU61" s="7">
        <v>0</v>
      </c>
      <c r="AV61" s="7">
        <v>0</v>
      </c>
      <c r="AW61" s="7">
        <v>0</v>
      </c>
      <c r="AX61" s="7">
        <v>0</v>
      </c>
      <c r="AY61" s="7">
        <v>2.673797</v>
      </c>
      <c r="AZ61" s="7">
        <v>0</v>
      </c>
      <c r="BA61" s="7">
        <v>0</v>
      </c>
      <c r="BB61" s="7">
        <v>0</v>
      </c>
      <c r="BC61" s="7">
        <v>0</v>
      </c>
      <c r="BD61" s="7">
        <v>0</v>
      </c>
      <c r="BE61" s="7">
        <v>0</v>
      </c>
      <c r="BF61" s="7">
        <v>0</v>
      </c>
      <c r="BG61" s="7">
        <v>0</v>
      </c>
      <c r="BH61" s="7">
        <v>0</v>
      </c>
      <c r="BI61" s="7">
        <v>0</v>
      </c>
      <c r="BJ61" s="7">
        <v>0</v>
      </c>
      <c r="BK61" s="7">
        <v>0</v>
      </c>
      <c r="BL61" s="7">
        <v>0</v>
      </c>
      <c r="BM61" s="7">
        <v>0</v>
      </c>
      <c r="BN61" s="7">
        <v>0</v>
      </c>
      <c r="BO61" s="7">
        <v>0</v>
      </c>
    </row>
    <row r="62" spans="1:67">
      <c r="A62" s="2" t="s">
        <v>123</v>
      </c>
      <c r="B62" s="2" t="s">
        <v>122</v>
      </c>
      <c r="C62" s="12">
        <v>66.678299999999993</v>
      </c>
      <c r="D62" s="12">
        <v>-168.6645</v>
      </c>
      <c r="E62" s="6">
        <v>39636</v>
      </c>
      <c r="F62" s="2" t="s">
        <v>458</v>
      </c>
      <c r="G62" s="14">
        <v>1.1000000000000001</v>
      </c>
      <c r="H62" s="14">
        <v>32.43</v>
      </c>
      <c r="L62" s="2">
        <v>34</v>
      </c>
      <c r="M62" s="7">
        <v>0</v>
      </c>
      <c r="N62" s="7">
        <v>6.0790280000000001</v>
      </c>
      <c r="O62" s="7">
        <v>0</v>
      </c>
      <c r="P62" s="7">
        <v>0</v>
      </c>
      <c r="Q62" s="7">
        <v>6.0790280000000001</v>
      </c>
      <c r="R62" s="7">
        <v>0</v>
      </c>
      <c r="S62" s="7">
        <v>3.039514</v>
      </c>
      <c r="T62" s="7">
        <v>0</v>
      </c>
      <c r="U62" s="7">
        <v>0</v>
      </c>
      <c r="V62" s="7">
        <v>0</v>
      </c>
      <c r="W62" s="7">
        <v>0</v>
      </c>
      <c r="X62" s="7">
        <v>0</v>
      </c>
      <c r="Y62" s="7">
        <v>6.0790280000000001</v>
      </c>
      <c r="Z62" s="7">
        <v>0</v>
      </c>
      <c r="AA62" s="7">
        <v>170.212784</v>
      </c>
      <c r="AB62" s="7">
        <v>0</v>
      </c>
      <c r="AC62" s="7">
        <v>0</v>
      </c>
      <c r="AD62" s="7">
        <v>12.158056</v>
      </c>
      <c r="AE62" s="7">
        <v>0</v>
      </c>
      <c r="AF62" s="7">
        <v>0</v>
      </c>
      <c r="AG62" s="7">
        <v>0</v>
      </c>
      <c r="AH62" s="7">
        <v>0</v>
      </c>
      <c r="AI62" s="7">
        <v>0</v>
      </c>
      <c r="AJ62" s="7">
        <v>0</v>
      </c>
      <c r="AK62" s="7">
        <v>0</v>
      </c>
      <c r="AL62" s="7">
        <v>3.039514</v>
      </c>
      <c r="AM62" s="7">
        <v>0</v>
      </c>
      <c r="AN62" s="7">
        <v>0</v>
      </c>
      <c r="AO62" s="7">
        <v>6.0790280000000001</v>
      </c>
      <c r="AP62" s="7">
        <v>0</v>
      </c>
      <c r="AQ62" s="7">
        <v>79.027364000000006</v>
      </c>
      <c r="AR62" s="7">
        <v>0</v>
      </c>
      <c r="AS62" s="7">
        <v>0</v>
      </c>
      <c r="AT62" s="7">
        <v>0</v>
      </c>
      <c r="AU62" s="7">
        <v>0</v>
      </c>
      <c r="AV62" s="7">
        <v>0</v>
      </c>
      <c r="AW62" s="7">
        <v>0</v>
      </c>
      <c r="AX62" s="7">
        <v>0</v>
      </c>
      <c r="AY62" s="7">
        <v>79.027364000000006</v>
      </c>
      <c r="AZ62" s="7">
        <v>0</v>
      </c>
      <c r="BA62" s="7">
        <v>0</v>
      </c>
      <c r="BB62" s="7">
        <v>3.039514</v>
      </c>
      <c r="BC62" s="7">
        <v>0</v>
      </c>
      <c r="BD62" s="7">
        <v>0</v>
      </c>
      <c r="BE62" s="7">
        <v>6.0790280000000001</v>
      </c>
      <c r="BF62" s="7">
        <v>0</v>
      </c>
      <c r="BG62" s="7">
        <v>0</v>
      </c>
      <c r="BH62" s="7">
        <v>0</v>
      </c>
      <c r="BI62" s="7">
        <v>0</v>
      </c>
      <c r="BJ62" s="7">
        <v>0</v>
      </c>
      <c r="BK62" s="7">
        <v>0</v>
      </c>
      <c r="BL62" s="7">
        <v>0</v>
      </c>
      <c r="BM62" s="14">
        <v>9.1185419999999997</v>
      </c>
      <c r="BN62" s="7">
        <v>0</v>
      </c>
      <c r="BO62" s="7">
        <v>0</v>
      </c>
    </row>
    <row r="63" spans="1:67">
      <c r="A63" s="2" t="s">
        <v>140</v>
      </c>
      <c r="B63" s="2" t="s">
        <v>122</v>
      </c>
      <c r="C63" s="12">
        <v>69.501400000000004</v>
      </c>
      <c r="D63" s="12">
        <v>-167.02199999999999</v>
      </c>
      <c r="E63" s="6">
        <v>39640</v>
      </c>
      <c r="F63" s="2" t="s">
        <v>458</v>
      </c>
      <c r="G63" s="14">
        <v>1.49</v>
      </c>
      <c r="H63" s="14">
        <v>32.17</v>
      </c>
      <c r="L63" s="2">
        <v>44</v>
      </c>
      <c r="M63" s="7">
        <v>0</v>
      </c>
      <c r="N63" s="7">
        <v>2.6455030000000002</v>
      </c>
      <c r="O63" s="7">
        <v>0</v>
      </c>
      <c r="P63" s="7">
        <v>0</v>
      </c>
      <c r="Q63" s="7">
        <v>0</v>
      </c>
      <c r="R63" s="7">
        <v>0</v>
      </c>
      <c r="S63" s="7">
        <v>0</v>
      </c>
      <c r="T63" s="7">
        <v>0</v>
      </c>
      <c r="U63" s="7">
        <v>0</v>
      </c>
      <c r="V63" s="7">
        <v>0</v>
      </c>
      <c r="W63" s="7">
        <v>0</v>
      </c>
      <c r="X63" s="7">
        <v>0</v>
      </c>
      <c r="Y63" s="7">
        <v>0</v>
      </c>
      <c r="Z63" s="7">
        <v>0</v>
      </c>
      <c r="AA63" s="7">
        <v>0</v>
      </c>
      <c r="AB63" s="7">
        <v>0</v>
      </c>
      <c r="AC63" s="7">
        <v>0</v>
      </c>
      <c r="AD63" s="7">
        <v>7.9365090000000009</v>
      </c>
      <c r="AE63" s="7">
        <v>0</v>
      </c>
      <c r="AF63" s="7">
        <v>0</v>
      </c>
      <c r="AG63" s="7">
        <v>0</v>
      </c>
      <c r="AH63" s="7">
        <v>0</v>
      </c>
      <c r="AI63" s="7">
        <v>0</v>
      </c>
      <c r="AJ63" s="7">
        <v>0</v>
      </c>
      <c r="AK63" s="7">
        <v>0</v>
      </c>
      <c r="AL63" s="7">
        <v>0</v>
      </c>
      <c r="AM63" s="7">
        <v>0</v>
      </c>
      <c r="AN63" s="7">
        <v>0</v>
      </c>
      <c r="AO63" s="7">
        <v>0</v>
      </c>
      <c r="AP63" s="7">
        <v>0</v>
      </c>
      <c r="AQ63" s="7">
        <v>29.100533000000002</v>
      </c>
      <c r="AR63" s="7">
        <v>0</v>
      </c>
      <c r="AS63" s="7">
        <v>0</v>
      </c>
      <c r="AT63" s="7">
        <v>0</v>
      </c>
      <c r="AU63" s="7">
        <v>0</v>
      </c>
      <c r="AV63" s="7">
        <v>0</v>
      </c>
      <c r="AW63" s="7">
        <v>0</v>
      </c>
      <c r="AX63" s="7">
        <v>0</v>
      </c>
      <c r="AY63" s="7">
        <v>0</v>
      </c>
      <c r="AZ63" s="7">
        <v>0</v>
      </c>
      <c r="BA63" s="7">
        <v>0</v>
      </c>
      <c r="BB63" s="7">
        <v>0</v>
      </c>
      <c r="BC63" s="7">
        <v>0</v>
      </c>
      <c r="BD63" s="7">
        <v>0</v>
      </c>
      <c r="BE63" s="7">
        <v>0</v>
      </c>
      <c r="BF63" s="7">
        <v>0</v>
      </c>
      <c r="BG63" s="7">
        <v>0</v>
      </c>
      <c r="BH63" s="7">
        <v>0</v>
      </c>
      <c r="BI63" s="7">
        <v>0</v>
      </c>
      <c r="BJ63" s="7">
        <v>0</v>
      </c>
      <c r="BK63" s="7">
        <v>0</v>
      </c>
      <c r="BL63" s="7">
        <v>0</v>
      </c>
      <c r="BM63" s="7">
        <v>0</v>
      </c>
      <c r="BN63" s="7">
        <v>0</v>
      </c>
      <c r="BO63" s="7">
        <v>0</v>
      </c>
    </row>
    <row r="64" spans="1:67">
      <c r="A64" s="2" t="s">
        <v>149</v>
      </c>
      <c r="B64" s="2" t="s">
        <v>122</v>
      </c>
      <c r="C64" s="12">
        <v>67.545199999999994</v>
      </c>
      <c r="D64" s="12">
        <v>-168.55799999999999</v>
      </c>
      <c r="E64" s="6">
        <v>39642</v>
      </c>
      <c r="F64" s="2" t="s">
        <v>458</v>
      </c>
      <c r="G64" s="14">
        <v>2.17</v>
      </c>
      <c r="H64" s="14">
        <v>32.69</v>
      </c>
      <c r="L64" s="2">
        <v>46</v>
      </c>
      <c r="M64" s="7">
        <v>0</v>
      </c>
      <c r="N64" s="7">
        <v>87.912096000000005</v>
      </c>
      <c r="O64" s="7">
        <v>0</v>
      </c>
      <c r="P64" s="7">
        <v>0</v>
      </c>
      <c r="Q64" s="7">
        <v>0</v>
      </c>
      <c r="R64" s="7">
        <v>0</v>
      </c>
      <c r="S64" s="7">
        <v>68.681325000000001</v>
      </c>
      <c r="T64" s="7">
        <v>0</v>
      </c>
      <c r="U64" s="7">
        <v>0</v>
      </c>
      <c r="V64" s="7">
        <v>0</v>
      </c>
      <c r="W64" s="7">
        <v>0</v>
      </c>
      <c r="X64" s="7">
        <v>0</v>
      </c>
      <c r="Y64" s="7">
        <v>0</v>
      </c>
      <c r="Z64" s="7">
        <v>0</v>
      </c>
      <c r="AA64" s="7">
        <v>43.956048000000003</v>
      </c>
      <c r="AB64" s="7">
        <v>0</v>
      </c>
      <c r="AC64" s="7">
        <v>0</v>
      </c>
      <c r="AD64" s="7">
        <v>30.219783000000003</v>
      </c>
      <c r="AE64" s="7">
        <v>0</v>
      </c>
      <c r="AF64" s="7">
        <v>0</v>
      </c>
      <c r="AG64" s="7">
        <v>0</v>
      </c>
      <c r="AH64" s="7">
        <v>0</v>
      </c>
      <c r="AI64" s="7">
        <v>0</v>
      </c>
      <c r="AJ64" s="7">
        <v>0</v>
      </c>
      <c r="AK64" s="7">
        <v>0</v>
      </c>
      <c r="AL64" s="7">
        <v>0</v>
      </c>
      <c r="AM64" s="7">
        <v>0</v>
      </c>
      <c r="AN64" s="7">
        <v>0</v>
      </c>
      <c r="AO64" s="7">
        <v>0</v>
      </c>
      <c r="AP64" s="7">
        <v>0</v>
      </c>
      <c r="AQ64" s="7">
        <v>115.38462600000001</v>
      </c>
      <c r="AR64" s="7">
        <v>0</v>
      </c>
      <c r="AS64" s="7">
        <v>0</v>
      </c>
      <c r="AT64" s="7">
        <v>0</v>
      </c>
      <c r="AU64" s="7">
        <v>0</v>
      </c>
      <c r="AV64" s="7">
        <v>0</v>
      </c>
      <c r="AW64" s="7">
        <v>0</v>
      </c>
      <c r="AX64" s="7">
        <v>0</v>
      </c>
      <c r="AY64" s="7">
        <v>5.4945060000000003</v>
      </c>
      <c r="AZ64" s="7">
        <v>0</v>
      </c>
      <c r="BA64" s="7">
        <v>0</v>
      </c>
      <c r="BB64" s="7">
        <v>0</v>
      </c>
      <c r="BC64" s="7">
        <v>0</v>
      </c>
      <c r="BD64" s="7">
        <v>0</v>
      </c>
      <c r="BE64" s="7">
        <v>0</v>
      </c>
      <c r="BF64" s="7">
        <v>0</v>
      </c>
      <c r="BG64" s="7">
        <v>0</v>
      </c>
      <c r="BH64" s="7">
        <v>0</v>
      </c>
      <c r="BI64" s="7">
        <v>0</v>
      </c>
      <c r="BJ64" s="7">
        <v>0</v>
      </c>
      <c r="BK64" s="7">
        <v>0</v>
      </c>
      <c r="BL64" s="7">
        <v>0</v>
      </c>
      <c r="BM64" s="7">
        <v>0</v>
      </c>
      <c r="BN64" s="7">
        <v>0</v>
      </c>
      <c r="BO64" s="7">
        <v>0</v>
      </c>
    </row>
    <row r="65" spans="1:67">
      <c r="A65" s="2" t="s">
        <v>146</v>
      </c>
      <c r="B65" s="2" t="s">
        <v>122</v>
      </c>
      <c r="C65" s="12">
        <v>68.187399999999997</v>
      </c>
      <c r="D65" s="12">
        <v>-167.1969</v>
      </c>
      <c r="E65" s="6">
        <v>39641</v>
      </c>
      <c r="F65" s="2" t="s">
        <v>458</v>
      </c>
      <c r="G65" s="14">
        <v>2.93</v>
      </c>
      <c r="H65" s="14">
        <v>32.28</v>
      </c>
      <c r="L65" s="2">
        <v>44</v>
      </c>
      <c r="M65" s="7">
        <v>0</v>
      </c>
      <c r="N65" s="7">
        <v>1.371742</v>
      </c>
      <c r="O65" s="7">
        <v>10.973936</v>
      </c>
      <c r="P65" s="7">
        <v>0</v>
      </c>
      <c r="Q65" s="7">
        <v>0</v>
      </c>
      <c r="R65" s="7">
        <v>0</v>
      </c>
      <c r="S65" s="7">
        <v>1.371742</v>
      </c>
      <c r="T65" s="7">
        <v>4.1152259999999998</v>
      </c>
      <c r="U65" s="7">
        <v>0</v>
      </c>
      <c r="V65" s="7">
        <v>0</v>
      </c>
      <c r="W65" s="7">
        <v>0</v>
      </c>
      <c r="X65" s="7">
        <v>0</v>
      </c>
      <c r="Y65" s="7">
        <v>20.576129999999999</v>
      </c>
      <c r="Z65" s="7">
        <v>0</v>
      </c>
      <c r="AA65" s="7">
        <v>6.8587100000000003</v>
      </c>
      <c r="AB65" s="7">
        <v>0</v>
      </c>
      <c r="AC65" s="7">
        <v>0</v>
      </c>
      <c r="AD65" s="7">
        <v>2.743484</v>
      </c>
      <c r="AE65" s="7">
        <v>0</v>
      </c>
      <c r="AF65" s="7">
        <v>0</v>
      </c>
      <c r="AG65" s="7">
        <v>0</v>
      </c>
      <c r="AH65" s="7">
        <v>0</v>
      </c>
      <c r="AI65" s="7">
        <v>0</v>
      </c>
      <c r="AJ65" s="7">
        <v>0</v>
      </c>
      <c r="AK65" s="7">
        <v>0</v>
      </c>
      <c r="AL65" s="7">
        <v>0</v>
      </c>
      <c r="AM65" s="7">
        <v>0</v>
      </c>
      <c r="AN65" s="7">
        <v>0</v>
      </c>
      <c r="AO65" s="7">
        <v>0</v>
      </c>
      <c r="AP65" s="7">
        <v>0</v>
      </c>
      <c r="AQ65" s="7">
        <v>120.713296</v>
      </c>
      <c r="AR65" s="7">
        <v>0</v>
      </c>
      <c r="AS65" s="7">
        <v>0</v>
      </c>
      <c r="AT65" s="7">
        <v>0</v>
      </c>
      <c r="AU65" s="7">
        <v>0</v>
      </c>
      <c r="AV65" s="7">
        <v>0</v>
      </c>
      <c r="AW65" s="7">
        <v>0</v>
      </c>
      <c r="AX65" s="7">
        <v>0</v>
      </c>
      <c r="AY65" s="7">
        <v>27.434840000000001</v>
      </c>
      <c r="AZ65" s="7">
        <v>1.371742</v>
      </c>
      <c r="BA65" s="7">
        <v>0</v>
      </c>
      <c r="BB65" s="7">
        <v>0</v>
      </c>
      <c r="BC65" s="7">
        <v>0</v>
      </c>
      <c r="BD65" s="7">
        <v>0</v>
      </c>
      <c r="BE65" s="7">
        <v>4.1152259999999998</v>
      </c>
      <c r="BF65" s="7">
        <v>0</v>
      </c>
      <c r="BG65" s="7">
        <v>37.037033999999998</v>
      </c>
      <c r="BH65" s="7">
        <v>0</v>
      </c>
      <c r="BI65" s="7">
        <v>2.743484</v>
      </c>
      <c r="BJ65" s="7">
        <v>0</v>
      </c>
      <c r="BK65" s="7">
        <v>0</v>
      </c>
      <c r="BL65" s="7">
        <v>0</v>
      </c>
      <c r="BM65" s="7">
        <v>0</v>
      </c>
      <c r="BN65" s="7">
        <v>0</v>
      </c>
      <c r="BO65" s="7">
        <v>0</v>
      </c>
    </row>
    <row r="66" spans="1:67">
      <c r="A66" s="2" t="s">
        <v>125</v>
      </c>
      <c r="B66" s="2" t="s">
        <v>122</v>
      </c>
      <c r="C66" s="12">
        <v>70.059799999999996</v>
      </c>
      <c r="D66" s="12">
        <v>-167.16390000000001</v>
      </c>
      <c r="E66" s="6">
        <v>39637</v>
      </c>
      <c r="F66" s="2" t="s">
        <v>458</v>
      </c>
      <c r="G66" s="14">
        <v>-1.08</v>
      </c>
      <c r="H66" s="14">
        <v>32.54</v>
      </c>
      <c r="L66" s="2">
        <v>44</v>
      </c>
      <c r="M66" s="7">
        <v>0</v>
      </c>
      <c r="N66" s="7">
        <v>0</v>
      </c>
      <c r="O66" s="7">
        <v>28.806581999999999</v>
      </c>
      <c r="P66" s="7">
        <v>0</v>
      </c>
      <c r="Q66" s="7">
        <v>28.806581999999999</v>
      </c>
      <c r="R66" s="7">
        <v>0</v>
      </c>
      <c r="S66" s="7">
        <v>24.691355999999999</v>
      </c>
      <c r="T66" s="7">
        <v>0</v>
      </c>
      <c r="U66" s="7">
        <v>0</v>
      </c>
      <c r="V66" s="7">
        <v>0</v>
      </c>
      <c r="W66" s="7">
        <v>0</v>
      </c>
      <c r="X66" s="7">
        <v>0</v>
      </c>
      <c r="Y66" s="7">
        <v>4.1152259999999998</v>
      </c>
      <c r="Z66" s="7">
        <v>0</v>
      </c>
      <c r="AA66" s="7">
        <v>78.18929399999999</v>
      </c>
      <c r="AB66" s="7">
        <v>0</v>
      </c>
      <c r="AC66" s="7">
        <v>0</v>
      </c>
      <c r="AD66" s="7">
        <v>0</v>
      </c>
      <c r="AE66" s="7">
        <v>0</v>
      </c>
      <c r="AF66" s="7">
        <v>0</v>
      </c>
      <c r="AG66" s="7">
        <v>0</v>
      </c>
      <c r="AH66" s="7">
        <v>0</v>
      </c>
      <c r="AI66" s="7">
        <v>0</v>
      </c>
      <c r="AJ66" s="7">
        <v>0</v>
      </c>
      <c r="AK66" s="7">
        <v>0</v>
      </c>
      <c r="AL66" s="7">
        <v>0</v>
      </c>
      <c r="AM66" s="7">
        <v>0</v>
      </c>
      <c r="AN66" s="7">
        <v>0</v>
      </c>
      <c r="AO66" s="7">
        <v>0</v>
      </c>
      <c r="AP66" s="7">
        <v>0</v>
      </c>
      <c r="AQ66" s="7">
        <v>20.576129999999999</v>
      </c>
      <c r="AR66" s="7">
        <v>0</v>
      </c>
      <c r="AS66" s="7">
        <v>0</v>
      </c>
      <c r="AT66" s="7">
        <v>0</v>
      </c>
      <c r="AU66" s="7">
        <v>0</v>
      </c>
      <c r="AV66" s="7">
        <v>0</v>
      </c>
      <c r="AW66" s="7">
        <v>0</v>
      </c>
      <c r="AX66" s="7">
        <v>0</v>
      </c>
      <c r="AY66" s="7">
        <v>24.691355999999999</v>
      </c>
      <c r="AZ66" s="7">
        <v>0</v>
      </c>
      <c r="BA66" s="7">
        <v>0</v>
      </c>
      <c r="BB66" s="7">
        <v>0</v>
      </c>
      <c r="BC66" s="7">
        <v>0</v>
      </c>
      <c r="BD66" s="7">
        <v>0</v>
      </c>
      <c r="BE66" s="7">
        <v>0</v>
      </c>
      <c r="BF66" s="7">
        <v>0</v>
      </c>
      <c r="BG66" s="7">
        <v>0</v>
      </c>
      <c r="BH66" s="7">
        <v>0</v>
      </c>
      <c r="BI66" s="7">
        <v>4.1152259999999998</v>
      </c>
      <c r="BJ66" s="7">
        <v>0</v>
      </c>
      <c r="BK66" s="7">
        <v>0</v>
      </c>
      <c r="BL66" s="7">
        <v>0</v>
      </c>
      <c r="BM66" s="7">
        <v>0</v>
      </c>
      <c r="BN66" s="7">
        <v>0</v>
      </c>
      <c r="BO66" s="7">
        <v>0</v>
      </c>
    </row>
    <row r="67" spans="1:67">
      <c r="A67" s="2" t="s">
        <v>127</v>
      </c>
      <c r="B67" s="2" t="s">
        <v>122</v>
      </c>
      <c r="C67" s="12">
        <v>70.481300000000005</v>
      </c>
      <c r="D67" s="12">
        <v>-166.7525</v>
      </c>
      <c r="E67" s="6">
        <v>39638</v>
      </c>
      <c r="F67" s="2" t="s">
        <v>458</v>
      </c>
      <c r="G67" s="14">
        <v>-1.38</v>
      </c>
      <c r="H67" s="14">
        <v>32.67</v>
      </c>
      <c r="L67" s="2">
        <v>45</v>
      </c>
      <c r="M67" s="7">
        <v>0</v>
      </c>
      <c r="N67" s="7">
        <v>4.7505940000000004</v>
      </c>
      <c r="O67" s="7">
        <v>2.3752970000000002</v>
      </c>
      <c r="P67" s="7">
        <v>0</v>
      </c>
      <c r="Q67" s="7">
        <v>19.002376000000002</v>
      </c>
      <c r="R67" s="7">
        <v>0</v>
      </c>
      <c r="S67" s="7">
        <v>7.1258910000000011</v>
      </c>
      <c r="T67" s="7">
        <v>2.3752970000000002</v>
      </c>
      <c r="U67" s="7">
        <v>0</v>
      </c>
      <c r="V67" s="7">
        <v>0</v>
      </c>
      <c r="W67" s="7">
        <v>0</v>
      </c>
      <c r="X67" s="7">
        <v>0</v>
      </c>
      <c r="Y67" s="7">
        <v>0</v>
      </c>
      <c r="Z67" s="7">
        <v>0</v>
      </c>
      <c r="AA67" s="7">
        <v>35.629455</v>
      </c>
      <c r="AB67" s="7">
        <v>0</v>
      </c>
      <c r="AC67" s="7">
        <v>0</v>
      </c>
      <c r="AD67" s="7">
        <v>30.878861000000004</v>
      </c>
      <c r="AE67" s="7">
        <v>0</v>
      </c>
      <c r="AF67" s="7">
        <v>0</v>
      </c>
      <c r="AG67" s="7">
        <v>0</v>
      </c>
      <c r="AH67" s="7">
        <v>0</v>
      </c>
      <c r="AI67" s="7">
        <v>0</v>
      </c>
      <c r="AJ67" s="7">
        <v>0</v>
      </c>
      <c r="AK67" s="7">
        <v>0</v>
      </c>
      <c r="AL67" s="7">
        <v>0</v>
      </c>
      <c r="AM67" s="7">
        <v>0</v>
      </c>
      <c r="AN67" s="7">
        <v>0</v>
      </c>
      <c r="AO67" s="7">
        <v>0</v>
      </c>
      <c r="AP67" s="7">
        <v>0</v>
      </c>
      <c r="AQ67" s="7">
        <v>35.629455</v>
      </c>
      <c r="AR67" s="7">
        <v>0</v>
      </c>
      <c r="AS67" s="7">
        <v>0</v>
      </c>
      <c r="AT67" s="7">
        <v>4.7505940000000004</v>
      </c>
      <c r="AU67" s="7">
        <v>0</v>
      </c>
      <c r="AV67" s="7">
        <v>0</v>
      </c>
      <c r="AW67" s="7">
        <v>0</v>
      </c>
      <c r="AX67" s="7">
        <v>0</v>
      </c>
      <c r="AY67" s="7">
        <v>4.7505940000000004</v>
      </c>
      <c r="AZ67" s="7">
        <v>0</v>
      </c>
      <c r="BA67" s="7">
        <v>0</v>
      </c>
      <c r="BB67" s="7">
        <v>0</v>
      </c>
      <c r="BC67" s="7">
        <v>0</v>
      </c>
      <c r="BD67" s="7">
        <v>0</v>
      </c>
      <c r="BE67" s="7">
        <v>0</v>
      </c>
      <c r="BF67" s="7">
        <v>0</v>
      </c>
      <c r="BG67" s="7">
        <v>0</v>
      </c>
      <c r="BH67" s="7">
        <v>0</v>
      </c>
      <c r="BI67" s="7">
        <v>0</v>
      </c>
      <c r="BJ67" s="14">
        <v>2.3752970000000002</v>
      </c>
      <c r="BK67" s="7">
        <v>0</v>
      </c>
      <c r="BL67" s="7">
        <v>0</v>
      </c>
      <c r="BM67" s="7">
        <v>0</v>
      </c>
      <c r="BN67" s="7">
        <v>0</v>
      </c>
      <c r="BO67" s="7">
        <v>0</v>
      </c>
    </row>
    <row r="68" spans="1:67">
      <c r="A68" s="2" t="s">
        <v>129</v>
      </c>
      <c r="B68" s="2" t="s">
        <v>122</v>
      </c>
      <c r="C68" s="12">
        <v>71.084999999999994</v>
      </c>
      <c r="D68" s="12">
        <v>-166.12960000000001</v>
      </c>
      <c r="E68" s="6">
        <v>39638</v>
      </c>
      <c r="F68" s="2" t="s">
        <v>458</v>
      </c>
      <c r="G68" s="14">
        <v>-1.71</v>
      </c>
      <c r="H68" s="14">
        <v>32.99</v>
      </c>
      <c r="L68" s="2">
        <v>41</v>
      </c>
      <c r="M68" s="7">
        <v>0</v>
      </c>
      <c r="N68" s="7">
        <v>11.560692</v>
      </c>
      <c r="O68" s="7">
        <v>0</v>
      </c>
      <c r="P68" s="7">
        <v>0</v>
      </c>
      <c r="Q68" s="7">
        <v>1.926782</v>
      </c>
      <c r="R68" s="7">
        <v>0</v>
      </c>
      <c r="S68" s="7">
        <v>80.924843999999993</v>
      </c>
      <c r="T68" s="7">
        <v>0</v>
      </c>
      <c r="U68" s="7">
        <v>0</v>
      </c>
      <c r="V68" s="7">
        <v>1.926782</v>
      </c>
      <c r="W68" s="7">
        <v>0</v>
      </c>
      <c r="X68" s="7">
        <v>0</v>
      </c>
      <c r="Y68" s="7">
        <v>0</v>
      </c>
      <c r="Z68" s="7">
        <v>0</v>
      </c>
      <c r="AA68" s="7">
        <v>59.730241999999997</v>
      </c>
      <c r="AB68" s="7">
        <v>0</v>
      </c>
      <c r="AC68" s="7">
        <v>0</v>
      </c>
      <c r="AD68" s="7">
        <v>67.437370000000001</v>
      </c>
      <c r="AE68" s="7">
        <v>0</v>
      </c>
      <c r="AF68" s="7">
        <v>0</v>
      </c>
      <c r="AG68" s="7">
        <v>0</v>
      </c>
      <c r="AH68" s="7">
        <v>0</v>
      </c>
      <c r="AI68" s="7">
        <v>0</v>
      </c>
      <c r="AJ68" s="7">
        <v>0</v>
      </c>
      <c r="AK68" s="7">
        <v>0</v>
      </c>
      <c r="AL68" s="7">
        <v>0</v>
      </c>
      <c r="AM68" s="7">
        <v>0</v>
      </c>
      <c r="AN68" s="7">
        <v>0</v>
      </c>
      <c r="AO68" s="7">
        <v>0</v>
      </c>
      <c r="AP68" s="7">
        <v>0</v>
      </c>
      <c r="AQ68" s="7">
        <v>55.876677999999998</v>
      </c>
      <c r="AR68" s="7">
        <v>0</v>
      </c>
      <c r="AS68" s="7">
        <v>0</v>
      </c>
      <c r="AT68" s="7">
        <v>0</v>
      </c>
      <c r="AU68" s="7">
        <v>0</v>
      </c>
      <c r="AV68" s="7">
        <v>0</v>
      </c>
      <c r="AW68" s="7">
        <v>0</v>
      </c>
      <c r="AX68" s="7">
        <v>0</v>
      </c>
      <c r="AY68" s="7">
        <v>1.926782</v>
      </c>
      <c r="AZ68" s="7">
        <v>0</v>
      </c>
      <c r="BA68" s="7">
        <v>0</v>
      </c>
      <c r="BB68" s="7">
        <v>0</v>
      </c>
      <c r="BC68" s="7">
        <v>0</v>
      </c>
      <c r="BD68" s="7">
        <v>0</v>
      </c>
      <c r="BE68" s="7">
        <v>0</v>
      </c>
      <c r="BF68" s="7">
        <v>0</v>
      </c>
      <c r="BG68" s="7">
        <v>0</v>
      </c>
      <c r="BH68" s="7">
        <v>0</v>
      </c>
      <c r="BI68" s="7">
        <v>0</v>
      </c>
      <c r="BJ68" s="7">
        <v>0</v>
      </c>
      <c r="BK68" s="7">
        <v>0</v>
      </c>
      <c r="BL68" s="7">
        <v>0</v>
      </c>
      <c r="BM68" s="7">
        <v>0</v>
      </c>
      <c r="BN68" s="7">
        <v>0</v>
      </c>
      <c r="BO68" s="7">
        <v>0</v>
      </c>
    </row>
    <row r="69" spans="1:67">
      <c r="A69" s="2" t="s">
        <v>131</v>
      </c>
      <c r="B69" s="2" t="s">
        <v>122</v>
      </c>
      <c r="C69" s="12">
        <v>70.632300000000001</v>
      </c>
      <c r="D69" s="12">
        <v>-166.744</v>
      </c>
      <c r="E69" s="6">
        <v>39638</v>
      </c>
      <c r="F69" s="2" t="s">
        <v>458</v>
      </c>
      <c r="G69" s="14">
        <v>-1.3</v>
      </c>
      <c r="H69" s="14">
        <v>32.67</v>
      </c>
      <c r="L69" s="2">
        <v>45</v>
      </c>
      <c r="M69" s="7">
        <v>0</v>
      </c>
      <c r="N69" s="7">
        <v>0</v>
      </c>
      <c r="O69" s="7">
        <v>0</v>
      </c>
      <c r="P69" s="7">
        <v>0</v>
      </c>
      <c r="Q69" s="7">
        <v>2.9498530000000001</v>
      </c>
      <c r="R69" s="7">
        <v>0</v>
      </c>
      <c r="S69" s="7">
        <v>5.8997060000000001</v>
      </c>
      <c r="T69" s="7">
        <v>0</v>
      </c>
      <c r="U69" s="7">
        <v>0</v>
      </c>
      <c r="V69" s="7">
        <v>0</v>
      </c>
      <c r="W69" s="7">
        <v>0</v>
      </c>
      <c r="X69" s="7">
        <v>0</v>
      </c>
      <c r="Y69" s="7">
        <v>0</v>
      </c>
      <c r="Z69" s="7">
        <v>0</v>
      </c>
      <c r="AA69" s="7">
        <v>20.648971</v>
      </c>
      <c r="AB69" s="7">
        <v>0</v>
      </c>
      <c r="AC69" s="7">
        <v>0</v>
      </c>
      <c r="AD69" s="7">
        <v>41.297941999999999</v>
      </c>
      <c r="AE69" s="7">
        <v>0</v>
      </c>
      <c r="AF69" s="7">
        <v>0</v>
      </c>
      <c r="AG69" s="7">
        <v>0</v>
      </c>
      <c r="AH69" s="7">
        <v>0</v>
      </c>
      <c r="AI69" s="7">
        <v>0</v>
      </c>
      <c r="AJ69" s="7">
        <v>0</v>
      </c>
      <c r="AK69" s="7">
        <v>0</v>
      </c>
      <c r="AL69" s="7">
        <v>0</v>
      </c>
      <c r="AM69" s="7">
        <v>0</v>
      </c>
      <c r="AN69" s="7">
        <v>0</v>
      </c>
      <c r="AO69" s="7">
        <v>0</v>
      </c>
      <c r="AP69" s="7">
        <v>0</v>
      </c>
      <c r="AQ69" s="7">
        <v>14.749265000000001</v>
      </c>
      <c r="AR69" s="7">
        <v>0</v>
      </c>
      <c r="AS69" s="7">
        <v>0</v>
      </c>
      <c r="AT69" s="7">
        <v>0</v>
      </c>
      <c r="AU69" s="7">
        <v>0</v>
      </c>
      <c r="AV69" s="7">
        <v>0</v>
      </c>
      <c r="AW69" s="7">
        <v>0</v>
      </c>
      <c r="AX69" s="7">
        <v>0</v>
      </c>
      <c r="AY69" s="7">
        <v>0</v>
      </c>
      <c r="AZ69" s="7">
        <v>0</v>
      </c>
      <c r="BA69" s="7">
        <v>0</v>
      </c>
      <c r="BB69" s="7">
        <v>0</v>
      </c>
      <c r="BC69" s="7">
        <v>0</v>
      </c>
      <c r="BD69" s="7">
        <v>0</v>
      </c>
      <c r="BE69" s="7">
        <v>0</v>
      </c>
      <c r="BF69" s="7">
        <v>0</v>
      </c>
      <c r="BG69" s="7">
        <v>0</v>
      </c>
      <c r="BH69" s="7">
        <v>0</v>
      </c>
      <c r="BI69" s="7">
        <v>0</v>
      </c>
      <c r="BJ69" s="7">
        <v>0</v>
      </c>
      <c r="BK69" s="7">
        <v>0</v>
      </c>
      <c r="BL69" s="7">
        <v>0</v>
      </c>
      <c r="BM69" s="7">
        <v>0</v>
      </c>
      <c r="BN69" s="7">
        <v>0</v>
      </c>
      <c r="BO69" s="7">
        <v>0</v>
      </c>
    </row>
    <row r="70" spans="1:67">
      <c r="A70" s="2" t="s">
        <v>347</v>
      </c>
      <c r="B70" s="2" t="s">
        <v>424</v>
      </c>
      <c r="C70" s="12">
        <v>70.673299999999998</v>
      </c>
      <c r="D70" s="12">
        <v>-167.0857</v>
      </c>
      <c r="E70" s="6">
        <v>40024</v>
      </c>
      <c r="F70" s="2" t="s">
        <v>458</v>
      </c>
      <c r="G70" s="14">
        <v>-0.28000000000000003</v>
      </c>
      <c r="H70" s="14">
        <v>32.42</v>
      </c>
      <c r="I70" s="14">
        <v>14.3</v>
      </c>
      <c r="J70" s="14">
        <v>60.39</v>
      </c>
      <c r="K70" s="14">
        <v>25.31</v>
      </c>
      <c r="L70" s="2">
        <v>50.5</v>
      </c>
      <c r="M70" s="7">
        <v>0</v>
      </c>
      <c r="N70" s="7">
        <v>0.95006632679347769</v>
      </c>
      <c r="O70" s="7">
        <v>0</v>
      </c>
      <c r="P70" s="7">
        <v>0</v>
      </c>
      <c r="Q70" s="7">
        <v>0</v>
      </c>
      <c r="R70" s="7">
        <v>0</v>
      </c>
      <c r="S70" s="7">
        <v>0</v>
      </c>
      <c r="T70" s="7">
        <v>0</v>
      </c>
      <c r="U70" s="7">
        <v>0</v>
      </c>
      <c r="V70" s="7">
        <v>0</v>
      </c>
      <c r="W70" s="7">
        <v>0</v>
      </c>
      <c r="X70" s="7">
        <v>0</v>
      </c>
      <c r="Y70" s="7">
        <v>0.95006632679347769</v>
      </c>
      <c r="Z70" s="7">
        <v>0</v>
      </c>
      <c r="AA70" s="7">
        <v>0</v>
      </c>
      <c r="AB70" s="7">
        <v>0</v>
      </c>
      <c r="AC70" s="7">
        <v>0</v>
      </c>
      <c r="AD70" s="7">
        <v>0</v>
      </c>
      <c r="AE70" s="7">
        <v>0</v>
      </c>
      <c r="AF70" s="7">
        <v>0</v>
      </c>
      <c r="AG70" s="7">
        <v>0</v>
      </c>
      <c r="AH70" s="7">
        <v>0</v>
      </c>
      <c r="AI70" s="7">
        <v>0</v>
      </c>
      <c r="AJ70" s="7">
        <v>0</v>
      </c>
      <c r="AK70" s="7">
        <v>0</v>
      </c>
      <c r="AL70" s="7">
        <v>0</v>
      </c>
      <c r="AM70" s="7">
        <v>0</v>
      </c>
      <c r="AN70" s="7">
        <v>0</v>
      </c>
      <c r="AO70" s="7">
        <v>0</v>
      </c>
      <c r="AP70" s="7">
        <v>0</v>
      </c>
      <c r="AQ70" s="7">
        <v>3.8002653071739108</v>
      </c>
      <c r="AR70" s="7">
        <v>0</v>
      </c>
      <c r="AS70" s="7">
        <v>0</v>
      </c>
      <c r="AT70" s="7">
        <v>0</v>
      </c>
      <c r="AU70" s="7">
        <v>0</v>
      </c>
      <c r="AV70" s="7">
        <v>0</v>
      </c>
      <c r="AW70" s="7">
        <v>0</v>
      </c>
      <c r="AX70" s="7">
        <v>0</v>
      </c>
      <c r="AY70" s="7">
        <v>1.9001326535869554</v>
      </c>
      <c r="AZ70" s="7">
        <v>0</v>
      </c>
      <c r="BA70" s="7">
        <v>0</v>
      </c>
      <c r="BB70" s="7">
        <v>0</v>
      </c>
      <c r="BC70" s="7">
        <v>0</v>
      </c>
      <c r="BD70" s="7">
        <v>0</v>
      </c>
      <c r="BE70" s="7">
        <v>0</v>
      </c>
      <c r="BF70" s="7">
        <v>0</v>
      </c>
      <c r="BG70" s="7">
        <v>0</v>
      </c>
      <c r="BH70" s="7">
        <v>0</v>
      </c>
      <c r="BI70" s="7">
        <v>0</v>
      </c>
      <c r="BJ70" s="7">
        <v>0</v>
      </c>
      <c r="BK70" s="7">
        <v>0</v>
      </c>
      <c r="BL70" s="7">
        <v>0</v>
      </c>
      <c r="BM70" s="7">
        <v>0</v>
      </c>
      <c r="BN70" s="7">
        <v>0</v>
      </c>
      <c r="BO70" s="7">
        <v>0</v>
      </c>
    </row>
    <row r="71" spans="1:67">
      <c r="A71" s="2" t="s">
        <v>348</v>
      </c>
      <c r="B71" s="2" t="s">
        <v>424</v>
      </c>
      <c r="C71" s="12">
        <v>70.696899999999999</v>
      </c>
      <c r="D71" s="12">
        <v>-165.42699999999999</v>
      </c>
      <c r="E71" s="6">
        <v>40024</v>
      </c>
      <c r="F71" s="2" t="s">
        <v>458</v>
      </c>
      <c r="G71" s="14">
        <v>0.64</v>
      </c>
      <c r="H71" s="14">
        <v>32.35</v>
      </c>
      <c r="I71" s="14">
        <v>55</v>
      </c>
      <c r="J71" s="14">
        <v>42.34</v>
      </c>
      <c r="K71" s="14">
        <v>2.66</v>
      </c>
      <c r="L71" s="2">
        <v>41.2</v>
      </c>
      <c r="M71" s="7">
        <v>0</v>
      </c>
      <c r="N71" s="7">
        <v>3.1715153664837676</v>
      </c>
      <c r="O71" s="7">
        <v>9.5145460994513034</v>
      </c>
      <c r="P71" s="7">
        <v>0</v>
      </c>
      <c r="Q71" s="7">
        <v>9.5145460994513034</v>
      </c>
      <c r="R71" s="7">
        <v>0</v>
      </c>
      <c r="S71" s="7">
        <v>9.5145460994513034</v>
      </c>
      <c r="T71" s="7">
        <v>0</v>
      </c>
      <c r="U71" s="7">
        <v>0</v>
      </c>
      <c r="V71" s="7">
        <v>0</v>
      </c>
      <c r="W71" s="7">
        <v>0</v>
      </c>
      <c r="X71" s="7">
        <v>0</v>
      </c>
      <c r="Y71" s="7">
        <v>9.5145460994513034</v>
      </c>
      <c r="Z71" s="7">
        <v>0</v>
      </c>
      <c r="AA71" s="7">
        <v>9.5145460994513034</v>
      </c>
      <c r="AB71" s="7">
        <v>0</v>
      </c>
      <c r="AC71" s="7">
        <v>0</v>
      </c>
      <c r="AD71" s="7">
        <v>12.686061465935071</v>
      </c>
      <c r="AE71" s="7">
        <v>0</v>
      </c>
      <c r="AF71" s="7">
        <v>0</v>
      </c>
      <c r="AG71" s="7">
        <v>0</v>
      </c>
      <c r="AH71" s="7">
        <v>0</v>
      </c>
      <c r="AI71" s="7">
        <v>0</v>
      </c>
      <c r="AJ71" s="7">
        <v>0</v>
      </c>
      <c r="AK71" s="7">
        <v>0</v>
      </c>
      <c r="AL71" s="7">
        <v>0</v>
      </c>
      <c r="AM71" s="7">
        <v>0</v>
      </c>
      <c r="AN71" s="7">
        <v>0</v>
      </c>
      <c r="AO71" s="7">
        <v>0</v>
      </c>
      <c r="AP71" s="7">
        <v>0</v>
      </c>
      <c r="AQ71" s="7">
        <v>38.058184397805213</v>
      </c>
      <c r="AR71" s="7">
        <v>0</v>
      </c>
      <c r="AS71" s="7">
        <v>0</v>
      </c>
      <c r="AT71" s="7">
        <v>0</v>
      </c>
      <c r="AU71" s="7">
        <v>0</v>
      </c>
      <c r="AV71" s="7">
        <v>0</v>
      </c>
      <c r="AW71" s="7">
        <v>0</v>
      </c>
      <c r="AX71" s="7">
        <v>0</v>
      </c>
      <c r="AY71" s="7">
        <v>0</v>
      </c>
      <c r="AZ71" s="7">
        <v>0</v>
      </c>
      <c r="BA71" s="7">
        <v>0</v>
      </c>
      <c r="BB71" s="7">
        <v>0</v>
      </c>
      <c r="BC71" s="7">
        <v>0</v>
      </c>
      <c r="BD71" s="7">
        <v>0</v>
      </c>
      <c r="BE71" s="7">
        <v>0</v>
      </c>
      <c r="BF71" s="7">
        <v>0</v>
      </c>
      <c r="BG71" s="7">
        <v>0</v>
      </c>
      <c r="BH71" s="7">
        <v>0</v>
      </c>
      <c r="BI71" s="7">
        <v>0</v>
      </c>
      <c r="BJ71" s="7">
        <v>0</v>
      </c>
      <c r="BK71" s="7">
        <v>0</v>
      </c>
      <c r="BL71" s="7">
        <v>0</v>
      </c>
      <c r="BM71" s="7">
        <v>0</v>
      </c>
      <c r="BN71" s="7">
        <v>0</v>
      </c>
      <c r="BO71" s="7">
        <v>0</v>
      </c>
    </row>
    <row r="72" spans="1:67">
      <c r="A72" s="2" t="s">
        <v>349</v>
      </c>
      <c r="B72" s="2" t="s">
        <v>424</v>
      </c>
      <c r="C72" s="12">
        <v>70.767499999999998</v>
      </c>
      <c r="D72" s="12">
        <v>-164.14230000000001</v>
      </c>
      <c r="E72" s="6">
        <v>40025</v>
      </c>
      <c r="F72" s="2" t="s">
        <v>458</v>
      </c>
      <c r="G72" s="14">
        <v>-1.06</v>
      </c>
      <c r="H72" s="14">
        <v>32.56</v>
      </c>
      <c r="I72" s="14">
        <v>67.760000000000005</v>
      </c>
      <c r="J72" s="14">
        <v>32.01</v>
      </c>
      <c r="K72" s="14">
        <v>0.24</v>
      </c>
      <c r="L72" s="2">
        <v>45.7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  <c r="S72" s="7">
        <v>173.90119190143184</v>
      </c>
      <c r="T72" s="7">
        <v>0</v>
      </c>
      <c r="U72" s="7">
        <v>0</v>
      </c>
      <c r="V72" s="7">
        <v>0</v>
      </c>
      <c r="W72" s="7">
        <v>0</v>
      </c>
      <c r="X72" s="7">
        <v>0</v>
      </c>
      <c r="Y72" s="7">
        <v>521.70357570429553</v>
      </c>
      <c r="Z72" s="7">
        <v>0</v>
      </c>
      <c r="AA72" s="7">
        <v>0</v>
      </c>
      <c r="AB72" s="7">
        <v>0</v>
      </c>
      <c r="AC72" s="7">
        <v>0</v>
      </c>
      <c r="AD72" s="7">
        <v>0</v>
      </c>
      <c r="AE72" s="7">
        <v>0</v>
      </c>
      <c r="AF72" s="7">
        <v>0</v>
      </c>
      <c r="AG72" s="7">
        <v>0</v>
      </c>
      <c r="AH72" s="7">
        <v>0</v>
      </c>
      <c r="AI72" s="7">
        <v>0</v>
      </c>
      <c r="AJ72" s="7">
        <v>0</v>
      </c>
      <c r="AK72" s="7">
        <v>0</v>
      </c>
      <c r="AL72" s="7">
        <v>0</v>
      </c>
      <c r="AM72" s="7">
        <v>0</v>
      </c>
      <c r="AN72" s="7">
        <v>0</v>
      </c>
      <c r="AO72" s="7">
        <v>0</v>
      </c>
      <c r="AP72" s="7">
        <v>0</v>
      </c>
      <c r="AQ72" s="7">
        <v>115.9341279342879</v>
      </c>
      <c r="AR72" s="7">
        <v>0</v>
      </c>
      <c r="AS72" s="7">
        <v>0</v>
      </c>
      <c r="AT72" s="7">
        <v>0</v>
      </c>
      <c r="AU72" s="7">
        <v>0</v>
      </c>
      <c r="AV72" s="7">
        <v>0</v>
      </c>
      <c r="AW72" s="7">
        <v>0</v>
      </c>
      <c r="AX72" s="7">
        <v>0</v>
      </c>
      <c r="AY72" s="7">
        <v>0</v>
      </c>
      <c r="AZ72" s="7">
        <v>0</v>
      </c>
      <c r="BA72" s="7">
        <v>0</v>
      </c>
      <c r="BB72" s="7">
        <v>0</v>
      </c>
      <c r="BC72" s="7">
        <v>0</v>
      </c>
      <c r="BD72" s="7">
        <v>0</v>
      </c>
      <c r="BE72" s="7">
        <v>0</v>
      </c>
      <c r="BF72" s="7">
        <v>0</v>
      </c>
      <c r="BG72" s="7">
        <v>0</v>
      </c>
      <c r="BH72" s="7">
        <v>0</v>
      </c>
      <c r="BI72" s="7">
        <v>0</v>
      </c>
      <c r="BJ72" s="7">
        <v>0</v>
      </c>
      <c r="BK72" s="7">
        <v>0</v>
      </c>
      <c r="BL72" s="7">
        <v>0</v>
      </c>
      <c r="BM72" s="7">
        <v>0</v>
      </c>
      <c r="BN72" s="7">
        <v>0</v>
      </c>
      <c r="BO72" s="7">
        <v>0</v>
      </c>
    </row>
    <row r="73" spans="1:67">
      <c r="A73" s="2" t="s">
        <v>350</v>
      </c>
      <c r="B73" s="2" t="s">
        <v>424</v>
      </c>
      <c r="C73" s="12">
        <v>70.634500000000003</v>
      </c>
      <c r="D73" s="12">
        <v>-162.2671</v>
      </c>
      <c r="E73" s="6">
        <v>40025</v>
      </c>
      <c r="F73" s="2" t="s">
        <v>458</v>
      </c>
      <c r="G73" s="14">
        <v>0.35</v>
      </c>
      <c r="H73" s="14">
        <v>32.130000000000003</v>
      </c>
      <c r="I73" s="14">
        <v>16.36</v>
      </c>
      <c r="J73" s="14">
        <v>82.52</v>
      </c>
      <c r="K73" s="14">
        <v>1.1299999999999999</v>
      </c>
      <c r="L73" s="2">
        <v>38.5</v>
      </c>
      <c r="M73" s="7">
        <v>8.4355535165293407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  <c r="S73" s="7">
        <v>8.4355535165293407</v>
      </c>
      <c r="T73" s="7">
        <v>0</v>
      </c>
      <c r="U73" s="7">
        <v>0</v>
      </c>
      <c r="V73" s="7">
        <v>0</v>
      </c>
      <c r="W73" s="7">
        <v>0</v>
      </c>
      <c r="X73" s="7">
        <v>0</v>
      </c>
      <c r="Y73" s="7">
        <v>0</v>
      </c>
      <c r="Z73" s="7">
        <v>0</v>
      </c>
      <c r="AA73" s="7">
        <v>480.82655044217239</v>
      </c>
      <c r="AB73" s="7">
        <v>0</v>
      </c>
      <c r="AC73" s="7">
        <v>0</v>
      </c>
      <c r="AD73" s="7">
        <v>0</v>
      </c>
      <c r="AE73" s="7">
        <v>0</v>
      </c>
      <c r="AF73" s="7">
        <v>0</v>
      </c>
      <c r="AG73" s="7">
        <v>0</v>
      </c>
      <c r="AH73" s="7">
        <v>0</v>
      </c>
      <c r="AI73" s="7">
        <v>0</v>
      </c>
      <c r="AJ73" s="7">
        <v>0</v>
      </c>
      <c r="AK73" s="7">
        <v>0</v>
      </c>
      <c r="AL73" s="7">
        <v>0</v>
      </c>
      <c r="AM73" s="7">
        <v>0</v>
      </c>
      <c r="AN73" s="7">
        <v>0</v>
      </c>
      <c r="AO73" s="7">
        <v>0</v>
      </c>
      <c r="AP73" s="7">
        <v>50.613321099176041</v>
      </c>
      <c r="AQ73" s="7">
        <v>25.30666054958802</v>
      </c>
      <c r="AR73" s="7">
        <v>0</v>
      </c>
      <c r="AS73" s="7">
        <v>0</v>
      </c>
      <c r="AT73" s="7">
        <v>0</v>
      </c>
      <c r="AU73" s="7">
        <v>0</v>
      </c>
      <c r="AV73" s="7">
        <v>0</v>
      </c>
      <c r="AW73" s="7">
        <v>0</v>
      </c>
      <c r="AX73" s="7">
        <v>0</v>
      </c>
      <c r="AY73" s="7">
        <v>42.177767582646702</v>
      </c>
      <c r="AZ73" s="7">
        <v>0</v>
      </c>
      <c r="BA73" s="7">
        <v>0</v>
      </c>
      <c r="BB73" s="7">
        <v>0</v>
      </c>
      <c r="BC73" s="7">
        <v>0</v>
      </c>
      <c r="BD73" s="7">
        <v>0</v>
      </c>
      <c r="BE73" s="7">
        <v>0</v>
      </c>
      <c r="BF73" s="7">
        <v>0</v>
      </c>
      <c r="BG73" s="7">
        <v>0</v>
      </c>
      <c r="BH73" s="7">
        <v>0</v>
      </c>
      <c r="BI73" s="7">
        <v>0</v>
      </c>
      <c r="BJ73" s="7">
        <v>0</v>
      </c>
      <c r="BK73" s="7">
        <v>0</v>
      </c>
      <c r="BL73" s="7">
        <v>0</v>
      </c>
      <c r="BM73" s="7">
        <v>0</v>
      </c>
      <c r="BN73" s="7">
        <v>0</v>
      </c>
      <c r="BO73" s="7">
        <v>0</v>
      </c>
    </row>
    <row r="74" spans="1:67">
      <c r="A74" s="2" t="s">
        <v>351</v>
      </c>
      <c r="B74" s="2" t="s">
        <v>424</v>
      </c>
      <c r="C74" s="12">
        <v>70.907700000000006</v>
      </c>
      <c r="D74" s="12">
        <v>-165.43809999999999</v>
      </c>
      <c r="E74" s="6">
        <v>40026</v>
      </c>
      <c r="F74" s="2" t="s">
        <v>458</v>
      </c>
      <c r="G74" s="14">
        <v>0.67</v>
      </c>
      <c r="H74" s="14">
        <v>32.299999999999997</v>
      </c>
      <c r="I74" s="14">
        <v>50.12</v>
      </c>
      <c r="J74" s="14">
        <v>47.08</v>
      </c>
      <c r="K74" s="14">
        <v>2.8</v>
      </c>
      <c r="L74" s="2">
        <v>39.799999999999997</v>
      </c>
      <c r="M74" s="7">
        <v>0</v>
      </c>
      <c r="N74" s="7">
        <v>4.9996879655241306</v>
      </c>
      <c r="O74" s="7">
        <v>14.999063896572391</v>
      </c>
      <c r="P74" s="7">
        <v>0</v>
      </c>
      <c r="Q74" s="7">
        <v>4.9996879655241306</v>
      </c>
      <c r="R74" s="7">
        <v>0</v>
      </c>
      <c r="S74" s="7">
        <v>14.999063896572391</v>
      </c>
      <c r="T74" s="7">
        <v>0</v>
      </c>
      <c r="U74" s="7">
        <v>0</v>
      </c>
      <c r="V74" s="7">
        <v>0</v>
      </c>
      <c r="W74" s="7">
        <v>0</v>
      </c>
      <c r="X74" s="7">
        <v>0</v>
      </c>
      <c r="Y74" s="7">
        <v>14.999063896572391</v>
      </c>
      <c r="Z74" s="7">
        <v>4.9996879655241306</v>
      </c>
      <c r="AA74" s="7">
        <v>4.9996879655241306</v>
      </c>
      <c r="AB74" s="7">
        <v>0</v>
      </c>
      <c r="AC74" s="7">
        <v>0</v>
      </c>
      <c r="AD74" s="7">
        <v>19.998751862096523</v>
      </c>
      <c r="AE74" s="7">
        <v>0</v>
      </c>
      <c r="AF74" s="7">
        <v>0</v>
      </c>
      <c r="AG74" s="7">
        <v>0</v>
      </c>
      <c r="AH74" s="7">
        <v>0</v>
      </c>
      <c r="AI74" s="7">
        <v>0</v>
      </c>
      <c r="AJ74" s="7">
        <v>0</v>
      </c>
      <c r="AK74" s="7">
        <v>0</v>
      </c>
      <c r="AL74" s="7">
        <v>0</v>
      </c>
      <c r="AM74" s="7">
        <v>0</v>
      </c>
      <c r="AN74" s="7">
        <v>0</v>
      </c>
      <c r="AO74" s="7">
        <v>0</v>
      </c>
      <c r="AP74" s="7">
        <v>0</v>
      </c>
      <c r="AQ74" s="7">
        <v>24.998439827620654</v>
      </c>
      <c r="AR74" s="7">
        <v>0</v>
      </c>
      <c r="AS74" s="7">
        <v>0</v>
      </c>
      <c r="AT74" s="7">
        <v>9.9993759310482613</v>
      </c>
      <c r="AU74" s="7">
        <v>19.998751862096523</v>
      </c>
      <c r="AV74" s="7">
        <v>0</v>
      </c>
      <c r="AW74" s="7">
        <v>0</v>
      </c>
      <c r="AX74" s="7">
        <v>0</v>
      </c>
      <c r="AY74" s="7">
        <v>9.9993759310482613</v>
      </c>
      <c r="AZ74" s="7">
        <v>0</v>
      </c>
      <c r="BA74" s="7">
        <v>0</v>
      </c>
      <c r="BB74" s="7">
        <v>0</v>
      </c>
      <c r="BC74" s="7">
        <v>0</v>
      </c>
      <c r="BD74" s="7">
        <v>0</v>
      </c>
      <c r="BE74" s="7">
        <v>0</v>
      </c>
      <c r="BF74" s="7">
        <v>0</v>
      </c>
      <c r="BG74" s="7">
        <v>0</v>
      </c>
      <c r="BH74" s="7">
        <v>0</v>
      </c>
      <c r="BI74" s="7">
        <v>0</v>
      </c>
      <c r="BJ74" s="7">
        <v>0</v>
      </c>
      <c r="BK74" s="7">
        <v>0</v>
      </c>
      <c r="BL74" s="7">
        <v>0</v>
      </c>
      <c r="BM74" s="7">
        <v>0</v>
      </c>
      <c r="BN74" s="7">
        <v>0</v>
      </c>
      <c r="BO74" s="7">
        <v>0</v>
      </c>
    </row>
    <row r="75" spans="1:67">
      <c r="A75" s="2" t="s">
        <v>352</v>
      </c>
      <c r="B75" s="2" t="s">
        <v>424</v>
      </c>
      <c r="C75" s="12">
        <v>71.078000000000003</v>
      </c>
      <c r="D75" s="12">
        <v>-166.16970000000001</v>
      </c>
      <c r="E75" s="6">
        <v>40026</v>
      </c>
      <c r="F75" s="2" t="s">
        <v>458</v>
      </c>
      <c r="G75" s="14">
        <v>0.74</v>
      </c>
      <c r="H75" s="14">
        <v>32.270000000000003</v>
      </c>
      <c r="I75" s="14">
        <v>80.05</v>
      </c>
      <c r="J75" s="14">
        <v>19.43</v>
      </c>
      <c r="K75" s="14">
        <v>0.52</v>
      </c>
      <c r="L75" s="2">
        <v>41.3</v>
      </c>
      <c r="M75" s="7">
        <v>0</v>
      </c>
      <c r="N75" s="7">
        <v>9.8734034362895304</v>
      </c>
      <c r="O75" s="7">
        <v>4.9367017181447652</v>
      </c>
      <c r="P75" s="7">
        <v>0</v>
      </c>
      <c r="Q75" s="7">
        <v>0</v>
      </c>
      <c r="R75" s="7">
        <v>0</v>
      </c>
      <c r="S75" s="7">
        <v>4.9367017181447652</v>
      </c>
      <c r="T75" s="7">
        <v>0</v>
      </c>
      <c r="U75" s="7">
        <v>0</v>
      </c>
      <c r="V75" s="7">
        <v>0</v>
      </c>
      <c r="W75" s="7">
        <v>0</v>
      </c>
      <c r="X75" s="7">
        <v>0</v>
      </c>
      <c r="Y75" s="7">
        <v>4.9367017181447652</v>
      </c>
      <c r="Z75" s="7">
        <v>0</v>
      </c>
      <c r="AA75" s="7">
        <v>9.8734034362895304</v>
      </c>
      <c r="AB75" s="7">
        <v>0</v>
      </c>
      <c r="AC75" s="7">
        <v>0</v>
      </c>
      <c r="AD75" s="7">
        <v>24.683508590723825</v>
      </c>
      <c r="AE75" s="7">
        <v>0</v>
      </c>
      <c r="AF75" s="7">
        <v>0</v>
      </c>
      <c r="AG75" s="7">
        <v>0</v>
      </c>
      <c r="AH75" s="7">
        <v>0</v>
      </c>
      <c r="AI75" s="7">
        <v>0</v>
      </c>
      <c r="AJ75" s="7">
        <v>4.9367017181447652</v>
      </c>
      <c r="AK75" s="7">
        <v>0</v>
      </c>
      <c r="AL75" s="7">
        <v>0</v>
      </c>
      <c r="AM75" s="7">
        <v>0</v>
      </c>
      <c r="AN75" s="7">
        <v>0</v>
      </c>
      <c r="AO75" s="7">
        <v>0</v>
      </c>
      <c r="AP75" s="7">
        <v>0</v>
      </c>
      <c r="AQ75" s="7">
        <v>24.683508590723825</v>
      </c>
      <c r="AR75" s="7">
        <v>0</v>
      </c>
      <c r="AS75" s="7">
        <v>0</v>
      </c>
      <c r="AT75" s="7">
        <v>4.9367017181447652</v>
      </c>
      <c r="AU75" s="7">
        <v>4.9367017181447652</v>
      </c>
      <c r="AV75" s="7">
        <v>0</v>
      </c>
      <c r="AW75" s="7">
        <v>0</v>
      </c>
      <c r="AX75" s="7">
        <v>0</v>
      </c>
      <c r="AY75" s="7">
        <v>4.9367017181447652</v>
      </c>
      <c r="AZ75" s="7">
        <v>0</v>
      </c>
      <c r="BA75" s="7">
        <v>0</v>
      </c>
      <c r="BB75" s="7">
        <v>0</v>
      </c>
      <c r="BC75" s="7">
        <v>0</v>
      </c>
      <c r="BD75" s="7">
        <v>0</v>
      </c>
      <c r="BE75" s="7">
        <v>0</v>
      </c>
      <c r="BF75" s="7">
        <v>0</v>
      </c>
      <c r="BG75" s="7">
        <v>0</v>
      </c>
      <c r="BH75" s="7">
        <v>0</v>
      </c>
      <c r="BI75" s="7">
        <v>0</v>
      </c>
      <c r="BJ75" s="7">
        <v>0</v>
      </c>
      <c r="BK75" s="7">
        <v>0</v>
      </c>
      <c r="BL75" s="7">
        <v>0</v>
      </c>
      <c r="BM75" s="7">
        <v>0</v>
      </c>
      <c r="BN75" s="7">
        <v>0</v>
      </c>
      <c r="BO75" s="7">
        <v>0</v>
      </c>
    </row>
    <row r="76" spans="1:67">
      <c r="A76" s="2" t="s">
        <v>353</v>
      </c>
      <c r="B76" s="2" t="s">
        <v>424</v>
      </c>
      <c r="C76" s="12">
        <v>71.078000000000003</v>
      </c>
      <c r="D76" s="12">
        <v>-166.16970000000001</v>
      </c>
      <c r="E76" s="6">
        <v>40026</v>
      </c>
      <c r="F76" s="2" t="s">
        <v>458</v>
      </c>
      <c r="G76" s="14">
        <v>0.63</v>
      </c>
      <c r="H76" s="14">
        <v>32.28</v>
      </c>
      <c r="I76" s="14">
        <v>73.349999999999994</v>
      </c>
      <c r="J76" s="14">
        <v>26.65</v>
      </c>
      <c r="K76" s="14">
        <v>0</v>
      </c>
      <c r="L76" s="2">
        <v>41.6</v>
      </c>
      <c r="M76" s="7">
        <v>0</v>
      </c>
      <c r="N76" s="7">
        <v>9.8734034362895304</v>
      </c>
      <c r="O76" s="7">
        <v>0</v>
      </c>
      <c r="P76" s="7">
        <v>0</v>
      </c>
      <c r="Q76" s="7">
        <v>0</v>
      </c>
      <c r="R76" s="7">
        <v>0</v>
      </c>
      <c r="S76" s="7">
        <v>4.9367017181447652</v>
      </c>
      <c r="T76" s="7">
        <v>0</v>
      </c>
      <c r="U76" s="7">
        <v>0</v>
      </c>
      <c r="V76" s="7">
        <v>0</v>
      </c>
      <c r="W76" s="7">
        <v>0</v>
      </c>
      <c r="X76" s="7">
        <v>0</v>
      </c>
      <c r="Y76" s="7">
        <v>0</v>
      </c>
      <c r="Z76" s="7">
        <v>0</v>
      </c>
      <c r="AA76" s="7">
        <v>0</v>
      </c>
      <c r="AB76" s="7">
        <v>0</v>
      </c>
      <c r="AC76" s="7">
        <v>0</v>
      </c>
      <c r="AD76" s="7">
        <v>9.8734034362895304</v>
      </c>
      <c r="AE76" s="7">
        <v>0</v>
      </c>
      <c r="AF76" s="7">
        <v>0</v>
      </c>
      <c r="AG76" s="7">
        <v>0</v>
      </c>
      <c r="AH76" s="7">
        <v>0</v>
      </c>
      <c r="AI76" s="7">
        <v>0</v>
      </c>
      <c r="AJ76" s="7">
        <v>4.9367017181447652</v>
      </c>
      <c r="AK76" s="7">
        <v>0</v>
      </c>
      <c r="AL76" s="7">
        <v>0</v>
      </c>
      <c r="AM76" s="7">
        <v>0</v>
      </c>
      <c r="AN76" s="7">
        <v>0</v>
      </c>
      <c r="AO76" s="7">
        <v>0</v>
      </c>
      <c r="AP76" s="7">
        <v>0</v>
      </c>
      <c r="AQ76" s="7">
        <v>44.43031546330289</v>
      </c>
      <c r="AR76" s="7">
        <v>0</v>
      </c>
      <c r="AS76" s="7">
        <v>0</v>
      </c>
      <c r="AT76" s="7">
        <v>14.810105154434297</v>
      </c>
      <c r="AU76" s="7">
        <v>0</v>
      </c>
      <c r="AV76" s="7">
        <v>0</v>
      </c>
      <c r="AW76" s="7">
        <v>0</v>
      </c>
      <c r="AX76" s="7">
        <v>0</v>
      </c>
      <c r="AY76" s="7">
        <v>0</v>
      </c>
      <c r="AZ76" s="7">
        <v>0</v>
      </c>
      <c r="BA76" s="7">
        <v>0</v>
      </c>
      <c r="BB76" s="7">
        <v>0</v>
      </c>
      <c r="BC76" s="7">
        <v>0</v>
      </c>
      <c r="BD76" s="7">
        <v>0</v>
      </c>
      <c r="BE76" s="7">
        <v>0</v>
      </c>
      <c r="BF76" s="7">
        <v>0</v>
      </c>
      <c r="BG76" s="7">
        <v>0</v>
      </c>
      <c r="BH76" s="7">
        <v>0</v>
      </c>
      <c r="BI76" s="7">
        <v>0</v>
      </c>
      <c r="BJ76" s="7">
        <v>0</v>
      </c>
      <c r="BK76" s="7">
        <v>0</v>
      </c>
      <c r="BL76" s="7">
        <v>0</v>
      </c>
      <c r="BM76" s="7">
        <v>0</v>
      </c>
      <c r="BN76" s="7">
        <v>0</v>
      </c>
      <c r="BO76" s="7">
        <v>0</v>
      </c>
    </row>
    <row r="77" spans="1:67">
      <c r="A77" s="2" t="s">
        <v>341</v>
      </c>
      <c r="B77" s="2" t="s">
        <v>424</v>
      </c>
      <c r="C77" s="12">
        <v>69.033900000000003</v>
      </c>
      <c r="D77" s="12">
        <v>-166.58359999999999</v>
      </c>
      <c r="E77" s="6">
        <v>40021</v>
      </c>
      <c r="F77" s="2" t="s">
        <v>458</v>
      </c>
      <c r="G77" s="14">
        <v>4.62</v>
      </c>
      <c r="H77" s="14">
        <v>31.97</v>
      </c>
      <c r="I77" s="14">
        <v>60.01</v>
      </c>
      <c r="J77" s="14">
        <v>38.92</v>
      </c>
      <c r="K77" s="14">
        <v>1.07</v>
      </c>
      <c r="L77" s="2">
        <v>34</v>
      </c>
      <c r="M77" s="7">
        <v>0</v>
      </c>
      <c r="N77" s="7">
        <v>0</v>
      </c>
      <c r="O77" s="7">
        <v>0</v>
      </c>
      <c r="P77" s="7">
        <v>0</v>
      </c>
      <c r="Q77" s="7">
        <v>1.9011106453269782</v>
      </c>
      <c r="R77" s="7">
        <v>0</v>
      </c>
      <c r="S77" s="7">
        <v>0</v>
      </c>
      <c r="T77" s="7">
        <v>0</v>
      </c>
      <c r="U77" s="7">
        <v>0</v>
      </c>
      <c r="V77" s="7">
        <v>0</v>
      </c>
      <c r="W77" s="7">
        <v>0</v>
      </c>
      <c r="X77" s="7">
        <v>0</v>
      </c>
      <c r="Y77" s="7">
        <v>3.8022212906539563</v>
      </c>
      <c r="Z77" s="7">
        <v>0</v>
      </c>
      <c r="AA77" s="7">
        <v>12.357219194625358</v>
      </c>
      <c r="AB77" s="7">
        <v>0</v>
      </c>
      <c r="AC77" s="7">
        <v>0</v>
      </c>
      <c r="AD77" s="7">
        <v>4.7527766133174456</v>
      </c>
      <c r="AE77" s="7">
        <v>0</v>
      </c>
      <c r="AF77" s="7">
        <v>0</v>
      </c>
      <c r="AG77" s="7">
        <v>0</v>
      </c>
      <c r="AH77" s="7">
        <v>0</v>
      </c>
      <c r="AI77" s="7">
        <v>0</v>
      </c>
      <c r="AJ77" s="7">
        <v>0</v>
      </c>
      <c r="AK77" s="7">
        <v>0.95055532266348908</v>
      </c>
      <c r="AL77" s="7">
        <v>0</v>
      </c>
      <c r="AM77" s="7">
        <v>0</v>
      </c>
      <c r="AN77" s="7">
        <v>0</v>
      </c>
      <c r="AO77" s="7">
        <v>0</v>
      </c>
      <c r="AP77" s="7">
        <v>0</v>
      </c>
      <c r="AQ77" s="7">
        <v>307.97992454297048</v>
      </c>
      <c r="AR77" s="7">
        <v>0</v>
      </c>
      <c r="AS77" s="7">
        <v>5.703331935980934</v>
      </c>
      <c r="AT77" s="7">
        <v>0</v>
      </c>
      <c r="AU77" s="7">
        <v>0</v>
      </c>
      <c r="AV77" s="7">
        <v>0</v>
      </c>
      <c r="AW77" s="7">
        <v>0</v>
      </c>
      <c r="AX77" s="7">
        <v>0</v>
      </c>
      <c r="AY77" s="7">
        <v>4.7527766133174456</v>
      </c>
      <c r="AZ77" s="7">
        <v>0.95055532266348908</v>
      </c>
      <c r="BA77" s="7">
        <v>0</v>
      </c>
      <c r="BB77" s="7">
        <v>0</v>
      </c>
      <c r="BC77" s="7">
        <v>0</v>
      </c>
      <c r="BD77" s="7">
        <v>0</v>
      </c>
      <c r="BE77" s="7">
        <v>0</v>
      </c>
      <c r="BF77" s="7">
        <v>0</v>
      </c>
      <c r="BG77" s="7">
        <v>6.6538872586444233</v>
      </c>
      <c r="BH77" s="7">
        <v>0</v>
      </c>
      <c r="BI77" s="7">
        <v>0.95055532266348908</v>
      </c>
      <c r="BJ77" s="7">
        <v>0</v>
      </c>
      <c r="BK77" s="7">
        <v>0</v>
      </c>
      <c r="BL77" s="7">
        <v>0</v>
      </c>
      <c r="BM77" s="7">
        <v>0</v>
      </c>
      <c r="BN77" s="7">
        <v>0</v>
      </c>
      <c r="BO77" s="7">
        <v>0</v>
      </c>
    </row>
    <row r="78" spans="1:67">
      <c r="A78" s="2" t="s">
        <v>360</v>
      </c>
      <c r="B78" s="2" t="s">
        <v>424</v>
      </c>
      <c r="C78" s="12">
        <v>71.215299999999999</v>
      </c>
      <c r="D78" s="12">
        <v>-168.31379999999999</v>
      </c>
      <c r="E78" s="6">
        <v>40031</v>
      </c>
      <c r="F78" s="2" t="s">
        <v>458</v>
      </c>
      <c r="G78" s="14">
        <v>-0.95</v>
      </c>
      <c r="H78" s="14">
        <v>32.18</v>
      </c>
      <c r="I78" s="14">
        <v>84.37</v>
      </c>
      <c r="J78" s="14">
        <v>15.63</v>
      </c>
      <c r="K78" s="14">
        <v>0</v>
      </c>
      <c r="L78" s="2">
        <v>47.5</v>
      </c>
      <c r="M78" s="7">
        <v>0</v>
      </c>
      <c r="N78" s="7">
        <v>67.617792965745224</v>
      </c>
      <c r="O78" s="7">
        <v>0</v>
      </c>
      <c r="P78" s="7">
        <v>0</v>
      </c>
      <c r="Q78" s="7">
        <v>0</v>
      </c>
      <c r="R78" s="7">
        <v>0</v>
      </c>
      <c r="S78" s="7">
        <v>0</v>
      </c>
      <c r="T78" s="7">
        <v>0</v>
      </c>
      <c r="U78" s="7">
        <v>0</v>
      </c>
      <c r="V78" s="7">
        <v>0</v>
      </c>
      <c r="W78" s="7">
        <v>0</v>
      </c>
      <c r="X78" s="7">
        <v>0</v>
      </c>
      <c r="Y78" s="7">
        <v>0</v>
      </c>
      <c r="Z78" s="7">
        <v>0</v>
      </c>
      <c r="AA78" s="7">
        <v>4.5078528643830147</v>
      </c>
      <c r="AB78" s="7">
        <v>0</v>
      </c>
      <c r="AC78" s="7">
        <v>0</v>
      </c>
      <c r="AD78" s="7">
        <v>13.523558593149044</v>
      </c>
      <c r="AE78" s="7">
        <v>0</v>
      </c>
      <c r="AF78" s="7">
        <v>0</v>
      </c>
      <c r="AG78" s="7">
        <v>0</v>
      </c>
      <c r="AH78" s="7">
        <v>0</v>
      </c>
      <c r="AI78" s="7">
        <v>0</v>
      </c>
      <c r="AJ78" s="7">
        <v>0</v>
      </c>
      <c r="AK78" s="7">
        <v>0</v>
      </c>
      <c r="AL78" s="7">
        <v>0</v>
      </c>
      <c r="AM78" s="7">
        <v>0</v>
      </c>
      <c r="AN78" s="7">
        <v>0</v>
      </c>
      <c r="AO78" s="7">
        <v>0</v>
      </c>
      <c r="AP78" s="7">
        <v>0</v>
      </c>
      <c r="AQ78" s="7">
        <v>9.0157057287660294</v>
      </c>
      <c r="AR78" s="7">
        <v>0</v>
      </c>
      <c r="AS78" s="7">
        <v>0</v>
      </c>
      <c r="AT78" s="7">
        <v>4.5078528643830147</v>
      </c>
      <c r="AU78" s="7">
        <v>0</v>
      </c>
      <c r="AV78" s="7">
        <v>0</v>
      </c>
      <c r="AW78" s="7">
        <v>0</v>
      </c>
      <c r="AX78" s="7">
        <v>0</v>
      </c>
      <c r="AY78" s="7">
        <v>4.5078528643830147</v>
      </c>
      <c r="AZ78" s="7">
        <v>0</v>
      </c>
      <c r="BA78" s="7">
        <v>0</v>
      </c>
      <c r="BB78" s="7">
        <v>0</v>
      </c>
      <c r="BC78" s="7">
        <v>0</v>
      </c>
      <c r="BD78" s="7">
        <v>0</v>
      </c>
      <c r="BE78" s="7">
        <v>0</v>
      </c>
      <c r="BF78" s="7">
        <v>0</v>
      </c>
      <c r="BG78" s="7">
        <v>0</v>
      </c>
      <c r="BH78" s="7">
        <v>0</v>
      </c>
      <c r="BI78" s="7">
        <v>0</v>
      </c>
      <c r="BJ78" s="7">
        <v>0</v>
      </c>
      <c r="BK78" s="7">
        <v>0</v>
      </c>
      <c r="BL78" s="7">
        <v>0</v>
      </c>
      <c r="BM78" s="7">
        <v>0</v>
      </c>
      <c r="BN78" s="7">
        <v>0</v>
      </c>
      <c r="BO78" s="7">
        <v>0</v>
      </c>
    </row>
    <row r="79" spans="1:67">
      <c r="A79" s="2" t="s">
        <v>361</v>
      </c>
      <c r="B79" s="2" t="s">
        <v>424</v>
      </c>
      <c r="C79" s="12">
        <v>71.485600000000005</v>
      </c>
      <c r="D79" s="12">
        <v>-167.78290000000001</v>
      </c>
      <c r="E79" s="6">
        <v>40031</v>
      </c>
      <c r="F79" s="2" t="s">
        <v>458</v>
      </c>
      <c r="G79" s="14">
        <v>-1.28</v>
      </c>
      <c r="H79" s="14">
        <v>32.67</v>
      </c>
      <c r="I79" s="14">
        <v>92.31</v>
      </c>
      <c r="J79" s="14">
        <v>7.69</v>
      </c>
      <c r="K79" s="14">
        <v>0</v>
      </c>
      <c r="L79" s="2">
        <v>47</v>
      </c>
      <c r="M79" s="7">
        <v>0</v>
      </c>
      <c r="N79" s="7">
        <v>0</v>
      </c>
      <c r="O79" s="7">
        <v>0</v>
      </c>
      <c r="P79" s="7">
        <v>0</v>
      </c>
      <c r="Q79" s="7">
        <v>3.5178531154613371</v>
      </c>
      <c r="R79" s="7">
        <v>0</v>
      </c>
      <c r="S79" s="7">
        <v>0</v>
      </c>
      <c r="T79" s="7">
        <v>0</v>
      </c>
      <c r="U79" s="7">
        <v>0</v>
      </c>
      <c r="V79" s="7">
        <v>0</v>
      </c>
      <c r="W79" s="7">
        <v>0</v>
      </c>
      <c r="X79" s="7">
        <v>0</v>
      </c>
      <c r="Y79" s="7">
        <v>0</v>
      </c>
      <c r="Z79" s="7">
        <v>0</v>
      </c>
      <c r="AA79" s="7">
        <v>0</v>
      </c>
      <c r="AB79" s="7">
        <v>0</v>
      </c>
      <c r="AC79" s="7">
        <v>0</v>
      </c>
      <c r="AD79" s="7">
        <v>7.0357062309226741</v>
      </c>
      <c r="AE79" s="7">
        <v>0</v>
      </c>
      <c r="AF79" s="7">
        <v>0</v>
      </c>
      <c r="AG79" s="7">
        <v>0</v>
      </c>
      <c r="AH79" s="7">
        <v>0</v>
      </c>
      <c r="AI79" s="7">
        <v>0</v>
      </c>
      <c r="AJ79" s="7">
        <v>0</v>
      </c>
      <c r="AK79" s="7">
        <v>0</v>
      </c>
      <c r="AL79" s="7">
        <v>0</v>
      </c>
      <c r="AM79" s="7">
        <v>0</v>
      </c>
      <c r="AN79" s="7">
        <v>0</v>
      </c>
      <c r="AO79" s="7">
        <v>0</v>
      </c>
      <c r="AP79" s="7">
        <v>0</v>
      </c>
      <c r="AQ79" s="7">
        <v>17.589265577306683</v>
      </c>
      <c r="AR79" s="7">
        <v>0</v>
      </c>
      <c r="AS79" s="7">
        <v>0</v>
      </c>
      <c r="AT79" s="7">
        <v>0</v>
      </c>
      <c r="AU79" s="7">
        <v>10.553559346384011</v>
      </c>
      <c r="AV79" s="7">
        <v>0</v>
      </c>
      <c r="AW79" s="7">
        <v>0</v>
      </c>
      <c r="AX79" s="7">
        <v>0</v>
      </c>
      <c r="AY79" s="7">
        <v>7.0357062309226741</v>
      </c>
      <c r="AZ79" s="7">
        <v>0</v>
      </c>
      <c r="BA79" s="7">
        <v>0</v>
      </c>
      <c r="BB79" s="7">
        <v>0</v>
      </c>
      <c r="BC79" s="7">
        <v>0</v>
      </c>
      <c r="BD79" s="7">
        <v>0</v>
      </c>
      <c r="BE79" s="7">
        <v>0</v>
      </c>
      <c r="BF79" s="7">
        <v>0</v>
      </c>
      <c r="BG79" s="7">
        <v>0</v>
      </c>
      <c r="BH79" s="7">
        <v>0</v>
      </c>
      <c r="BI79" s="7">
        <v>0</v>
      </c>
      <c r="BJ79" s="7">
        <v>0</v>
      </c>
      <c r="BK79" s="7">
        <v>0</v>
      </c>
      <c r="BL79" s="7">
        <v>0</v>
      </c>
      <c r="BM79" s="7">
        <v>0</v>
      </c>
      <c r="BN79" s="7">
        <v>0</v>
      </c>
      <c r="BO79" s="7">
        <v>0</v>
      </c>
    </row>
    <row r="80" spans="1:67">
      <c r="A80" s="2" t="s">
        <v>359</v>
      </c>
      <c r="B80" s="2" t="s">
        <v>424</v>
      </c>
      <c r="C80" s="12">
        <v>71.388800000000003</v>
      </c>
      <c r="D80" s="12">
        <v>-166.26650000000001</v>
      </c>
      <c r="E80" s="6">
        <v>40030</v>
      </c>
      <c r="F80" s="2" t="s">
        <v>458</v>
      </c>
      <c r="G80" s="14">
        <v>0.74</v>
      </c>
      <c r="H80" s="14">
        <v>32.270000000000003</v>
      </c>
      <c r="I80" s="14">
        <v>91.14</v>
      </c>
      <c r="J80" s="14">
        <v>8.15</v>
      </c>
      <c r="K80" s="14">
        <v>0.71</v>
      </c>
      <c r="L80" s="2">
        <v>41.9</v>
      </c>
      <c r="M80" s="7">
        <v>0</v>
      </c>
      <c r="N80" s="7">
        <v>18.610998382866907</v>
      </c>
      <c r="O80" s="7">
        <v>3.7221996765733816</v>
      </c>
      <c r="P80" s="7">
        <v>0</v>
      </c>
      <c r="Q80" s="7">
        <v>0</v>
      </c>
      <c r="R80" s="7">
        <v>0</v>
      </c>
      <c r="S80" s="7">
        <v>11.166599029720144</v>
      </c>
      <c r="T80" s="7">
        <v>0</v>
      </c>
      <c r="U80" s="7">
        <v>0</v>
      </c>
      <c r="V80" s="7">
        <v>0</v>
      </c>
      <c r="W80" s="7">
        <v>0</v>
      </c>
      <c r="X80" s="7">
        <v>0</v>
      </c>
      <c r="Y80" s="7">
        <v>0</v>
      </c>
      <c r="Z80" s="7">
        <v>0</v>
      </c>
      <c r="AA80" s="7">
        <v>3.7221996765733816</v>
      </c>
      <c r="AB80" s="7">
        <v>0</v>
      </c>
      <c r="AC80" s="7">
        <v>0</v>
      </c>
      <c r="AD80" s="7">
        <v>11.166599029720144</v>
      </c>
      <c r="AE80" s="7">
        <v>0</v>
      </c>
      <c r="AF80" s="7">
        <v>0</v>
      </c>
      <c r="AG80" s="7">
        <v>0</v>
      </c>
      <c r="AH80" s="7">
        <v>0</v>
      </c>
      <c r="AI80" s="7">
        <v>0</v>
      </c>
      <c r="AJ80" s="7">
        <v>0</v>
      </c>
      <c r="AK80" s="7">
        <v>0</v>
      </c>
      <c r="AL80" s="7">
        <v>0</v>
      </c>
      <c r="AM80" s="7">
        <v>0</v>
      </c>
      <c r="AN80" s="7">
        <v>0</v>
      </c>
      <c r="AO80" s="7">
        <v>0</v>
      </c>
      <c r="AP80" s="7">
        <v>3.7221996765733816</v>
      </c>
      <c r="AQ80" s="7">
        <v>14.888798706293526</v>
      </c>
      <c r="AR80" s="7">
        <v>0</v>
      </c>
      <c r="AS80" s="7">
        <v>0</v>
      </c>
      <c r="AT80" s="7">
        <v>0</v>
      </c>
      <c r="AU80" s="7">
        <v>3.7221996765733816</v>
      </c>
      <c r="AV80" s="7">
        <v>0</v>
      </c>
      <c r="AW80" s="7">
        <v>0</v>
      </c>
      <c r="AX80" s="7">
        <v>0</v>
      </c>
      <c r="AY80" s="7">
        <v>3.7221996765733816</v>
      </c>
      <c r="AZ80" s="7">
        <v>0</v>
      </c>
      <c r="BA80" s="7">
        <v>0</v>
      </c>
      <c r="BB80" s="7">
        <v>0</v>
      </c>
      <c r="BC80" s="7">
        <v>0</v>
      </c>
      <c r="BD80" s="7">
        <v>0</v>
      </c>
      <c r="BE80" s="7">
        <v>0</v>
      </c>
      <c r="BF80" s="7">
        <v>0</v>
      </c>
      <c r="BG80" s="7">
        <v>0</v>
      </c>
      <c r="BH80" s="7">
        <v>0</v>
      </c>
      <c r="BI80" s="7">
        <v>0</v>
      </c>
      <c r="BJ80" s="7">
        <v>0</v>
      </c>
      <c r="BK80" s="7">
        <v>0</v>
      </c>
      <c r="BL80" s="7">
        <v>0</v>
      </c>
      <c r="BM80" s="7">
        <v>0</v>
      </c>
      <c r="BN80" s="7">
        <v>0</v>
      </c>
      <c r="BO80" s="7">
        <v>0</v>
      </c>
    </row>
    <row r="81" spans="1:67">
      <c r="A81" s="2" t="s">
        <v>358</v>
      </c>
      <c r="B81" s="2" t="s">
        <v>424</v>
      </c>
      <c r="C81" s="12">
        <v>71.265199999999993</v>
      </c>
      <c r="D81" s="12">
        <v>-165.47370000000001</v>
      </c>
      <c r="E81" s="6">
        <v>40030</v>
      </c>
      <c r="F81" s="2" t="s">
        <v>458</v>
      </c>
      <c r="G81" s="14">
        <v>0.63</v>
      </c>
      <c r="H81" s="14">
        <v>32.28</v>
      </c>
      <c r="I81" s="14">
        <v>68.569999999999993</v>
      </c>
      <c r="J81" s="14">
        <v>29.78</v>
      </c>
      <c r="K81" s="14">
        <v>1.65</v>
      </c>
      <c r="L81" s="2">
        <v>40</v>
      </c>
      <c r="M81" s="7">
        <v>0</v>
      </c>
      <c r="N81" s="7">
        <v>0</v>
      </c>
      <c r="O81" s="7">
        <v>5.4843722997222839</v>
      </c>
      <c r="P81" s="7">
        <v>0</v>
      </c>
      <c r="Q81" s="7">
        <v>5.4843722997222839</v>
      </c>
      <c r="R81" s="7">
        <v>0</v>
      </c>
      <c r="S81" s="7">
        <v>5.4843722997222839</v>
      </c>
      <c r="T81" s="7">
        <v>0</v>
      </c>
      <c r="U81" s="7">
        <v>0</v>
      </c>
      <c r="V81" s="7">
        <v>0</v>
      </c>
      <c r="W81" s="7">
        <v>0</v>
      </c>
      <c r="X81" s="7">
        <v>0</v>
      </c>
      <c r="Y81" s="7">
        <v>10.968744599444568</v>
      </c>
      <c r="Z81" s="7">
        <v>0</v>
      </c>
      <c r="AA81" s="7">
        <v>10.968744599444568</v>
      </c>
      <c r="AB81" s="7">
        <v>0</v>
      </c>
      <c r="AC81" s="7">
        <v>0</v>
      </c>
      <c r="AD81" s="7">
        <v>0</v>
      </c>
      <c r="AE81" s="7">
        <v>0</v>
      </c>
      <c r="AF81" s="7">
        <v>0</v>
      </c>
      <c r="AG81" s="7">
        <v>0</v>
      </c>
      <c r="AH81" s="7">
        <v>0</v>
      </c>
      <c r="AI81" s="7">
        <v>0</v>
      </c>
      <c r="AJ81" s="7">
        <v>0</v>
      </c>
      <c r="AK81" s="7">
        <v>0</v>
      </c>
      <c r="AL81" s="7">
        <v>0</v>
      </c>
      <c r="AM81" s="7">
        <v>0</v>
      </c>
      <c r="AN81" s="7">
        <v>0</v>
      </c>
      <c r="AO81" s="7">
        <v>0</v>
      </c>
      <c r="AP81" s="7">
        <v>5.4843722997222839</v>
      </c>
      <c r="AQ81" s="7">
        <v>5.4843722997222839</v>
      </c>
      <c r="AR81" s="7">
        <v>0</v>
      </c>
      <c r="AS81" s="7">
        <v>0</v>
      </c>
      <c r="AT81" s="7">
        <v>0</v>
      </c>
      <c r="AU81" s="7">
        <v>0</v>
      </c>
      <c r="AV81" s="7">
        <v>0</v>
      </c>
      <c r="AW81" s="7">
        <v>0</v>
      </c>
      <c r="AX81" s="7">
        <v>0</v>
      </c>
      <c r="AY81" s="7">
        <v>5.4843722997222839</v>
      </c>
      <c r="AZ81" s="7">
        <v>0</v>
      </c>
      <c r="BA81" s="7">
        <v>0</v>
      </c>
      <c r="BB81" s="7">
        <v>0</v>
      </c>
      <c r="BC81" s="7">
        <v>0</v>
      </c>
      <c r="BD81" s="7">
        <v>0</v>
      </c>
      <c r="BE81" s="7">
        <v>0</v>
      </c>
      <c r="BF81" s="7">
        <v>0</v>
      </c>
      <c r="BG81" s="7">
        <v>0</v>
      </c>
      <c r="BH81" s="7">
        <v>0</v>
      </c>
      <c r="BI81" s="7">
        <v>0</v>
      </c>
      <c r="BJ81" s="7">
        <v>0</v>
      </c>
      <c r="BK81" s="7">
        <v>0</v>
      </c>
      <c r="BL81" s="7">
        <v>0</v>
      </c>
      <c r="BM81" s="7">
        <v>0</v>
      </c>
      <c r="BN81" s="7">
        <v>0</v>
      </c>
      <c r="BO81" s="7">
        <v>0</v>
      </c>
    </row>
    <row r="82" spans="1:67">
      <c r="A82" s="2" t="s">
        <v>356</v>
      </c>
      <c r="B82" s="2" t="s">
        <v>424</v>
      </c>
      <c r="C82" s="12">
        <v>71.071700000000007</v>
      </c>
      <c r="D82" s="12">
        <v>-162.54</v>
      </c>
      <c r="E82" s="6">
        <v>40029</v>
      </c>
      <c r="F82" s="2" t="s">
        <v>458</v>
      </c>
      <c r="G82" s="14">
        <v>-1.57</v>
      </c>
      <c r="H82" s="14">
        <v>32.53</v>
      </c>
      <c r="I82" s="14">
        <v>39.450000000000003</v>
      </c>
      <c r="J82" s="14">
        <v>60.46</v>
      </c>
      <c r="K82" s="14">
        <v>0.1</v>
      </c>
      <c r="L82" s="2">
        <v>43.7</v>
      </c>
      <c r="M82" s="7">
        <v>0</v>
      </c>
      <c r="N82" s="7">
        <v>0</v>
      </c>
      <c r="O82" s="7">
        <v>0</v>
      </c>
      <c r="P82" s="7">
        <v>0</v>
      </c>
      <c r="Q82" s="7">
        <v>1.2340814343701128</v>
      </c>
      <c r="R82" s="7">
        <v>0</v>
      </c>
      <c r="S82" s="7">
        <v>2.4681628687402255</v>
      </c>
      <c r="T82" s="7">
        <v>0</v>
      </c>
      <c r="U82" s="7">
        <v>0</v>
      </c>
      <c r="V82" s="7">
        <v>0</v>
      </c>
      <c r="W82" s="7">
        <v>0</v>
      </c>
      <c r="X82" s="7">
        <v>0</v>
      </c>
      <c r="Y82" s="7">
        <v>8.638570040590789</v>
      </c>
      <c r="Z82" s="7">
        <v>2.4681628687402255</v>
      </c>
      <c r="AA82" s="7">
        <v>0</v>
      </c>
      <c r="AB82" s="7">
        <v>0</v>
      </c>
      <c r="AC82" s="7">
        <v>0</v>
      </c>
      <c r="AD82" s="7">
        <v>0</v>
      </c>
      <c r="AE82" s="7">
        <v>0</v>
      </c>
      <c r="AF82" s="7">
        <v>0</v>
      </c>
      <c r="AG82" s="7">
        <v>0</v>
      </c>
      <c r="AH82" s="7">
        <v>0</v>
      </c>
      <c r="AI82" s="7">
        <v>0</v>
      </c>
      <c r="AJ82" s="7">
        <v>0</v>
      </c>
      <c r="AK82" s="7">
        <v>0</v>
      </c>
      <c r="AL82" s="7">
        <v>0</v>
      </c>
      <c r="AM82" s="7">
        <v>0</v>
      </c>
      <c r="AN82" s="7">
        <v>0</v>
      </c>
      <c r="AO82" s="7">
        <v>0</v>
      </c>
      <c r="AP82" s="7">
        <v>1.2340814343701128</v>
      </c>
      <c r="AQ82" s="7">
        <v>0</v>
      </c>
      <c r="AR82" s="7">
        <v>0</v>
      </c>
      <c r="AS82" s="7">
        <v>0</v>
      </c>
      <c r="AT82" s="7">
        <v>1.2340814343701128</v>
      </c>
      <c r="AU82" s="7">
        <v>1.2340814343701128</v>
      </c>
      <c r="AV82" s="7">
        <v>0</v>
      </c>
      <c r="AW82" s="7">
        <v>0</v>
      </c>
      <c r="AX82" s="7">
        <v>0</v>
      </c>
      <c r="AY82" s="7">
        <v>1.2340814343701128</v>
      </c>
      <c r="AZ82" s="7">
        <v>0</v>
      </c>
      <c r="BA82" s="7">
        <v>0</v>
      </c>
      <c r="BB82" s="7">
        <v>0</v>
      </c>
      <c r="BC82" s="7">
        <v>0</v>
      </c>
      <c r="BD82" s="7">
        <v>0</v>
      </c>
      <c r="BE82" s="7">
        <v>0</v>
      </c>
      <c r="BF82" s="7">
        <v>0</v>
      </c>
      <c r="BG82" s="7">
        <v>0</v>
      </c>
      <c r="BH82" s="7">
        <v>0</v>
      </c>
      <c r="BI82" s="7">
        <v>0</v>
      </c>
      <c r="BJ82" s="7">
        <v>0</v>
      </c>
      <c r="BK82" s="7">
        <v>0</v>
      </c>
      <c r="BL82" s="7">
        <v>0</v>
      </c>
      <c r="BM82" s="7">
        <v>0</v>
      </c>
      <c r="BN82" s="7">
        <v>0</v>
      </c>
      <c r="BO82" s="7">
        <v>0</v>
      </c>
    </row>
    <row r="83" spans="1:67">
      <c r="A83" s="2" t="s">
        <v>354</v>
      </c>
      <c r="B83" s="2" t="s">
        <v>424</v>
      </c>
      <c r="C83" s="12">
        <v>71.301299999999998</v>
      </c>
      <c r="D83" s="12">
        <v>-161.64019999999999</v>
      </c>
      <c r="E83" s="6">
        <v>40028</v>
      </c>
      <c r="F83" s="2" t="s">
        <v>458</v>
      </c>
      <c r="G83" s="14">
        <v>-1.68</v>
      </c>
      <c r="H83" s="14">
        <v>32.89</v>
      </c>
      <c r="I83" s="14">
        <v>95.59</v>
      </c>
      <c r="J83" s="14">
        <v>4.3600000000000003</v>
      </c>
      <c r="K83" s="14">
        <v>0.05</v>
      </c>
      <c r="L83" s="2">
        <v>47.3</v>
      </c>
      <c r="M83" s="7">
        <v>0</v>
      </c>
      <c r="N83" s="7">
        <v>0</v>
      </c>
      <c r="O83" s="7">
        <v>0</v>
      </c>
      <c r="P83" s="7">
        <v>0</v>
      </c>
      <c r="Q83" s="7">
        <v>0</v>
      </c>
      <c r="R83" s="7">
        <v>0</v>
      </c>
      <c r="S83" s="7">
        <v>58.107618938815833</v>
      </c>
      <c r="T83" s="7">
        <v>0</v>
      </c>
      <c r="U83" s="7">
        <v>0</v>
      </c>
      <c r="V83" s="7">
        <v>0</v>
      </c>
      <c r="W83" s="7">
        <v>0</v>
      </c>
      <c r="X83" s="7">
        <v>0</v>
      </c>
      <c r="Y83" s="7">
        <v>0</v>
      </c>
      <c r="Z83" s="7">
        <v>0</v>
      </c>
      <c r="AA83" s="7">
        <v>0</v>
      </c>
      <c r="AB83" s="7">
        <v>0</v>
      </c>
      <c r="AC83" s="7">
        <v>0</v>
      </c>
      <c r="AD83" s="7">
        <v>0</v>
      </c>
      <c r="AE83" s="7">
        <v>0</v>
      </c>
      <c r="AF83" s="7">
        <v>0</v>
      </c>
      <c r="AG83" s="7">
        <v>0</v>
      </c>
      <c r="AH83" s="7">
        <v>0</v>
      </c>
      <c r="AI83" s="7">
        <v>0</v>
      </c>
      <c r="AJ83" s="7">
        <v>0</v>
      </c>
      <c r="AK83" s="7">
        <v>0</v>
      </c>
      <c r="AL83" s="7">
        <v>0</v>
      </c>
      <c r="AM83" s="7">
        <v>0</v>
      </c>
      <c r="AN83" s="7">
        <v>0</v>
      </c>
      <c r="AO83" s="7">
        <v>0</v>
      </c>
      <c r="AP83" s="7">
        <v>0</v>
      </c>
      <c r="AQ83" s="7">
        <v>0</v>
      </c>
      <c r="AR83" s="7">
        <v>0</v>
      </c>
      <c r="AS83" s="7">
        <v>0</v>
      </c>
      <c r="AT83" s="7">
        <v>0</v>
      </c>
      <c r="AU83" s="7">
        <v>0</v>
      </c>
      <c r="AV83" s="7">
        <v>0</v>
      </c>
      <c r="AW83" s="7">
        <v>0</v>
      </c>
      <c r="AX83" s="7">
        <v>0</v>
      </c>
      <c r="AY83" s="7">
        <v>0</v>
      </c>
      <c r="AZ83" s="7">
        <v>0</v>
      </c>
      <c r="BA83" s="7">
        <v>0</v>
      </c>
      <c r="BB83" s="7">
        <v>0</v>
      </c>
      <c r="BC83" s="7">
        <v>0</v>
      </c>
      <c r="BD83" s="7">
        <v>0</v>
      </c>
      <c r="BE83" s="7">
        <v>0</v>
      </c>
      <c r="BF83" s="7">
        <v>0</v>
      </c>
      <c r="BG83" s="7">
        <v>0</v>
      </c>
      <c r="BH83" s="7">
        <v>0</v>
      </c>
      <c r="BI83" s="7">
        <v>0</v>
      </c>
      <c r="BJ83" s="7">
        <v>0</v>
      </c>
      <c r="BK83" s="7">
        <v>0</v>
      </c>
      <c r="BL83" s="7">
        <v>0</v>
      </c>
      <c r="BM83" s="7">
        <v>0</v>
      </c>
      <c r="BN83" s="7">
        <v>0</v>
      </c>
      <c r="BO83" s="7">
        <v>0</v>
      </c>
    </row>
    <row r="84" spans="1:67">
      <c r="A84" s="2" t="s">
        <v>342</v>
      </c>
      <c r="B84" s="2" t="s">
        <v>424</v>
      </c>
      <c r="C84" s="12">
        <v>69.500100000000003</v>
      </c>
      <c r="D84" s="12">
        <v>-167.67840000000001</v>
      </c>
      <c r="E84" s="6">
        <v>40021</v>
      </c>
      <c r="F84" s="2" t="s">
        <v>458</v>
      </c>
      <c r="G84" s="14">
        <v>2.4300000000000002</v>
      </c>
      <c r="H84" s="14">
        <v>31.8</v>
      </c>
      <c r="I84" s="14">
        <v>71.03</v>
      </c>
      <c r="J84" s="14">
        <v>27.66</v>
      </c>
      <c r="K84" s="14">
        <v>1.31</v>
      </c>
      <c r="L84" s="2">
        <v>45</v>
      </c>
      <c r="M84" s="7">
        <v>0</v>
      </c>
      <c r="N84" s="7">
        <v>0</v>
      </c>
      <c r="O84" s="7">
        <v>15.586268487910976</v>
      </c>
      <c r="P84" s="7">
        <v>1.7318076097678863</v>
      </c>
      <c r="Q84" s="7">
        <v>3.4636152195357726</v>
      </c>
      <c r="R84" s="7">
        <v>0</v>
      </c>
      <c r="S84" s="7">
        <v>10.390845658607319</v>
      </c>
      <c r="T84" s="7">
        <v>0</v>
      </c>
      <c r="U84" s="7">
        <v>0</v>
      </c>
      <c r="V84" s="7">
        <v>0</v>
      </c>
      <c r="W84" s="7">
        <v>0</v>
      </c>
      <c r="X84" s="7">
        <v>0</v>
      </c>
      <c r="Y84" s="7">
        <v>38.099767414893499</v>
      </c>
      <c r="Z84" s="7">
        <v>0</v>
      </c>
      <c r="AA84" s="7">
        <v>6.9272304390715451</v>
      </c>
      <c r="AB84" s="7">
        <v>0</v>
      </c>
      <c r="AC84" s="7">
        <v>0</v>
      </c>
      <c r="AD84" s="7">
        <v>6.9272304390715451</v>
      </c>
      <c r="AE84" s="7">
        <v>0</v>
      </c>
      <c r="AF84" s="7">
        <v>0</v>
      </c>
      <c r="AG84" s="7">
        <v>0</v>
      </c>
      <c r="AH84" s="7">
        <v>0</v>
      </c>
      <c r="AI84" s="7">
        <v>1.7318076097678863</v>
      </c>
      <c r="AJ84" s="7">
        <v>0</v>
      </c>
      <c r="AK84" s="7">
        <v>0</v>
      </c>
      <c r="AL84" s="7">
        <v>0</v>
      </c>
      <c r="AM84" s="7">
        <v>0</v>
      </c>
      <c r="AN84" s="7">
        <v>0</v>
      </c>
      <c r="AO84" s="7">
        <v>0</v>
      </c>
      <c r="AP84" s="7">
        <v>0</v>
      </c>
      <c r="AQ84" s="7">
        <v>8.659038048839431</v>
      </c>
      <c r="AR84" s="7">
        <v>0</v>
      </c>
      <c r="AS84" s="7">
        <v>3.4636152195357726</v>
      </c>
      <c r="AT84" s="7">
        <v>0</v>
      </c>
      <c r="AU84" s="7">
        <v>5.1954228293036593</v>
      </c>
      <c r="AV84" s="7">
        <v>0</v>
      </c>
      <c r="AW84" s="7">
        <v>0</v>
      </c>
      <c r="AX84" s="7">
        <v>0</v>
      </c>
      <c r="AY84" s="7">
        <v>5.1954228293036593</v>
      </c>
      <c r="AZ84" s="7">
        <v>0</v>
      </c>
      <c r="BA84" s="7">
        <v>0</v>
      </c>
      <c r="BB84" s="7">
        <v>0</v>
      </c>
      <c r="BC84" s="7">
        <v>0</v>
      </c>
      <c r="BD84" s="7">
        <v>0</v>
      </c>
      <c r="BE84" s="7">
        <v>0</v>
      </c>
      <c r="BF84" s="7">
        <v>0</v>
      </c>
      <c r="BG84" s="7">
        <v>5.1954228293036593</v>
      </c>
      <c r="BH84" s="7">
        <v>0</v>
      </c>
      <c r="BI84" s="7">
        <v>0</v>
      </c>
      <c r="BJ84" s="7">
        <v>0</v>
      </c>
      <c r="BK84" s="7">
        <v>0</v>
      </c>
      <c r="BL84" s="7">
        <v>0</v>
      </c>
      <c r="BM84" s="7">
        <v>0</v>
      </c>
      <c r="BN84" s="7">
        <v>0</v>
      </c>
      <c r="BO84" s="7">
        <v>0</v>
      </c>
    </row>
    <row r="85" spans="1:67">
      <c r="A85" s="2" t="s">
        <v>355</v>
      </c>
      <c r="B85" s="2" t="s">
        <v>424</v>
      </c>
      <c r="C85" s="12">
        <v>71.453500000000005</v>
      </c>
      <c r="D85" s="12">
        <v>-162.6062</v>
      </c>
      <c r="E85" s="6">
        <v>40036</v>
      </c>
      <c r="F85" s="2" t="s">
        <v>458</v>
      </c>
      <c r="G85" s="14">
        <v>-1.48</v>
      </c>
      <c r="H85" s="14">
        <v>32.590000000000003</v>
      </c>
      <c r="I85" s="14">
        <v>93.2</v>
      </c>
      <c r="J85" s="14">
        <v>6.49</v>
      </c>
      <c r="K85" s="14">
        <v>0.3</v>
      </c>
      <c r="L85" s="2">
        <v>42.5</v>
      </c>
      <c r="M85" s="7">
        <v>0</v>
      </c>
      <c r="N85" s="7">
        <v>8.6930888772081847</v>
      </c>
      <c r="O85" s="7">
        <v>8.6930888772081847</v>
      </c>
      <c r="P85" s="7">
        <v>0</v>
      </c>
      <c r="Q85" s="7">
        <v>0</v>
      </c>
      <c r="R85" s="7">
        <v>0</v>
      </c>
      <c r="S85" s="7">
        <v>4.3465444386040923</v>
      </c>
      <c r="T85" s="7">
        <v>0</v>
      </c>
      <c r="U85" s="7">
        <v>0</v>
      </c>
      <c r="V85" s="7">
        <v>0</v>
      </c>
      <c r="W85" s="7">
        <v>0</v>
      </c>
      <c r="X85" s="7">
        <v>0</v>
      </c>
      <c r="Y85" s="7">
        <v>0</v>
      </c>
      <c r="Z85" s="7">
        <v>0</v>
      </c>
      <c r="AA85" s="7">
        <v>0</v>
      </c>
      <c r="AB85" s="7">
        <v>0</v>
      </c>
      <c r="AC85" s="7">
        <v>0</v>
      </c>
      <c r="AD85" s="7">
        <v>0</v>
      </c>
      <c r="AE85" s="7">
        <v>0</v>
      </c>
      <c r="AF85" s="7">
        <v>0</v>
      </c>
      <c r="AG85" s="7">
        <v>0</v>
      </c>
      <c r="AH85" s="7">
        <v>0</v>
      </c>
      <c r="AI85" s="7">
        <v>0</v>
      </c>
      <c r="AJ85" s="7">
        <v>0</v>
      </c>
      <c r="AK85" s="7">
        <v>0</v>
      </c>
      <c r="AL85" s="7">
        <v>0</v>
      </c>
      <c r="AM85" s="7">
        <v>0</v>
      </c>
      <c r="AN85" s="7">
        <v>0</v>
      </c>
      <c r="AO85" s="7">
        <v>0</v>
      </c>
      <c r="AP85" s="7">
        <v>0</v>
      </c>
      <c r="AQ85" s="7">
        <v>0</v>
      </c>
      <c r="AR85" s="7">
        <v>0</v>
      </c>
      <c r="AS85" s="7">
        <v>0</v>
      </c>
      <c r="AT85" s="7">
        <v>8.6930888772081847</v>
      </c>
      <c r="AU85" s="7">
        <v>4.3465444386040923</v>
      </c>
      <c r="AV85" s="7">
        <v>0</v>
      </c>
      <c r="AW85" s="7">
        <v>0</v>
      </c>
      <c r="AX85" s="7">
        <v>0</v>
      </c>
      <c r="AY85" s="7">
        <v>0</v>
      </c>
      <c r="AZ85" s="7">
        <v>0</v>
      </c>
      <c r="BA85" s="7">
        <v>0</v>
      </c>
      <c r="BB85" s="7">
        <v>0</v>
      </c>
      <c r="BC85" s="7">
        <v>0</v>
      </c>
      <c r="BD85" s="7">
        <v>0</v>
      </c>
      <c r="BE85" s="7">
        <v>0</v>
      </c>
      <c r="BF85" s="7">
        <v>0</v>
      </c>
      <c r="BG85" s="7">
        <v>0</v>
      </c>
      <c r="BH85" s="7">
        <v>0</v>
      </c>
      <c r="BI85" s="7">
        <v>0</v>
      </c>
      <c r="BJ85" s="7">
        <v>0</v>
      </c>
      <c r="BK85" s="7">
        <v>0</v>
      </c>
      <c r="BL85" s="7">
        <v>0</v>
      </c>
      <c r="BM85" s="7">
        <v>0</v>
      </c>
      <c r="BN85" s="7">
        <v>0</v>
      </c>
      <c r="BO85" s="7">
        <v>0</v>
      </c>
    </row>
    <row r="86" spans="1:67">
      <c r="A86" s="2" t="s">
        <v>357</v>
      </c>
      <c r="B86" s="2" t="s">
        <v>424</v>
      </c>
      <c r="C86" s="12">
        <v>71.338099999999997</v>
      </c>
      <c r="D86" s="12">
        <v>-164.13249999999999</v>
      </c>
      <c r="E86" s="6">
        <v>40034</v>
      </c>
      <c r="F86" s="2" t="s">
        <v>458</v>
      </c>
      <c r="G86" s="14">
        <v>-1.7</v>
      </c>
      <c r="H86" s="14">
        <v>32.869999999999997</v>
      </c>
      <c r="I86" s="14">
        <v>93.95</v>
      </c>
      <c r="J86" s="14">
        <v>6.05</v>
      </c>
      <c r="K86" s="14">
        <v>0</v>
      </c>
      <c r="L86" s="2">
        <v>44.5</v>
      </c>
      <c r="M86" s="7">
        <v>0</v>
      </c>
      <c r="N86" s="7">
        <v>0</v>
      </c>
      <c r="O86" s="7">
        <v>12.052499519248341</v>
      </c>
      <c r="P86" s="7">
        <v>0</v>
      </c>
      <c r="Q86" s="7">
        <v>0</v>
      </c>
      <c r="R86" s="7">
        <v>0</v>
      </c>
      <c r="S86" s="7">
        <v>24.104999038496683</v>
      </c>
      <c r="T86" s="7">
        <v>0</v>
      </c>
      <c r="U86" s="7">
        <v>0</v>
      </c>
      <c r="V86" s="7">
        <v>0</v>
      </c>
      <c r="W86" s="7">
        <v>0</v>
      </c>
      <c r="X86" s="7">
        <v>0</v>
      </c>
      <c r="Y86" s="7">
        <v>12.052499519248341</v>
      </c>
      <c r="Z86" s="7">
        <v>0</v>
      </c>
      <c r="AA86" s="7">
        <v>0</v>
      </c>
      <c r="AB86" s="7">
        <v>0</v>
      </c>
      <c r="AC86" s="7">
        <v>0</v>
      </c>
      <c r="AD86" s="7">
        <v>0</v>
      </c>
      <c r="AE86" s="7">
        <v>0</v>
      </c>
      <c r="AF86" s="7">
        <v>0</v>
      </c>
      <c r="AG86" s="7">
        <v>0</v>
      </c>
      <c r="AH86" s="7">
        <v>0</v>
      </c>
      <c r="AI86" s="7">
        <v>0</v>
      </c>
      <c r="AJ86" s="7">
        <v>0</v>
      </c>
      <c r="AK86" s="7">
        <v>0</v>
      </c>
      <c r="AL86" s="7">
        <v>0</v>
      </c>
      <c r="AM86" s="7">
        <v>0</v>
      </c>
      <c r="AN86" s="7">
        <v>0</v>
      </c>
      <c r="AO86" s="7">
        <v>0</v>
      </c>
      <c r="AP86" s="7">
        <v>0</v>
      </c>
      <c r="AQ86" s="7">
        <v>0</v>
      </c>
      <c r="AR86" s="7">
        <v>0</v>
      </c>
      <c r="AS86" s="7">
        <v>12.052499519248341</v>
      </c>
      <c r="AT86" s="7">
        <v>0</v>
      </c>
      <c r="AU86" s="7">
        <v>0</v>
      </c>
      <c r="AV86" s="7">
        <v>0</v>
      </c>
      <c r="AW86" s="7">
        <v>0</v>
      </c>
      <c r="AX86" s="7">
        <v>0</v>
      </c>
      <c r="AY86" s="7">
        <v>0</v>
      </c>
      <c r="AZ86" s="7">
        <v>0</v>
      </c>
      <c r="BA86" s="7">
        <v>0</v>
      </c>
      <c r="BB86" s="7">
        <v>0</v>
      </c>
      <c r="BC86" s="7">
        <v>0</v>
      </c>
      <c r="BD86" s="7">
        <v>0</v>
      </c>
      <c r="BE86" s="7">
        <v>0</v>
      </c>
      <c r="BF86" s="7">
        <v>0</v>
      </c>
      <c r="BG86" s="7">
        <v>0</v>
      </c>
      <c r="BH86" s="7">
        <v>0</v>
      </c>
      <c r="BI86" s="7">
        <v>0</v>
      </c>
      <c r="BJ86" s="7">
        <v>0</v>
      </c>
      <c r="BK86" s="7">
        <v>0</v>
      </c>
      <c r="BL86" s="7">
        <v>0</v>
      </c>
      <c r="BM86" s="7">
        <v>0</v>
      </c>
      <c r="BN86" s="7">
        <v>0</v>
      </c>
      <c r="BO86" s="7">
        <v>0</v>
      </c>
    </row>
    <row r="87" spans="1:67">
      <c r="A87" s="2" t="s">
        <v>364</v>
      </c>
      <c r="B87" s="2" t="s">
        <v>424</v>
      </c>
      <c r="C87" s="12">
        <v>71.570499999999996</v>
      </c>
      <c r="D87" s="12">
        <v>-165.7894</v>
      </c>
      <c r="E87" s="6">
        <v>40032</v>
      </c>
      <c r="F87" s="2" t="s">
        <v>458</v>
      </c>
      <c r="G87" s="14">
        <v>-1.65</v>
      </c>
      <c r="H87" s="14">
        <v>32.85</v>
      </c>
      <c r="I87" s="14">
        <v>74.819999999999993</v>
      </c>
      <c r="J87" s="14">
        <v>25.18</v>
      </c>
      <c r="K87" s="14">
        <v>0</v>
      </c>
      <c r="L87" s="2">
        <v>40.5</v>
      </c>
      <c r="M87" s="7">
        <v>0</v>
      </c>
      <c r="N87" s="7">
        <v>0</v>
      </c>
      <c r="O87" s="7">
        <v>0</v>
      </c>
      <c r="P87" s="7">
        <v>0</v>
      </c>
      <c r="Q87" s="7">
        <v>0</v>
      </c>
      <c r="R87" s="7">
        <v>0</v>
      </c>
      <c r="S87" s="7">
        <v>23.449128855975072</v>
      </c>
      <c r="T87" s="7">
        <v>0</v>
      </c>
      <c r="U87" s="7">
        <v>0</v>
      </c>
      <c r="V87" s="7">
        <v>0</v>
      </c>
      <c r="W87" s="7">
        <v>0</v>
      </c>
      <c r="X87" s="7">
        <v>0</v>
      </c>
      <c r="Y87" s="7">
        <v>0</v>
      </c>
      <c r="Z87" s="7">
        <v>0</v>
      </c>
      <c r="AA87" s="7">
        <v>0</v>
      </c>
      <c r="AB87" s="7">
        <v>0</v>
      </c>
      <c r="AC87" s="7">
        <v>0</v>
      </c>
      <c r="AD87" s="7">
        <v>11.724564427987536</v>
      </c>
      <c r="AE87" s="7">
        <v>0</v>
      </c>
      <c r="AF87" s="7">
        <v>0</v>
      </c>
      <c r="AG87" s="7">
        <v>0</v>
      </c>
      <c r="AH87" s="7">
        <v>0</v>
      </c>
      <c r="AI87" s="7">
        <v>0</v>
      </c>
      <c r="AJ87" s="7">
        <v>0</v>
      </c>
      <c r="AK87" s="7">
        <v>0</v>
      </c>
      <c r="AL87" s="7">
        <v>0</v>
      </c>
      <c r="AM87" s="7">
        <v>0</v>
      </c>
      <c r="AN87" s="7">
        <v>0</v>
      </c>
      <c r="AO87" s="7">
        <v>0</v>
      </c>
      <c r="AP87" s="7">
        <v>0</v>
      </c>
      <c r="AQ87" s="7">
        <v>23.449128855975072</v>
      </c>
      <c r="AR87" s="7">
        <v>0</v>
      </c>
      <c r="AS87" s="7">
        <v>0</v>
      </c>
      <c r="AT87" s="7">
        <v>0</v>
      </c>
      <c r="AU87" s="7">
        <v>0</v>
      </c>
      <c r="AV87" s="7">
        <v>0</v>
      </c>
      <c r="AW87" s="7">
        <v>0</v>
      </c>
      <c r="AX87" s="7">
        <v>0</v>
      </c>
      <c r="AY87" s="7">
        <v>0</v>
      </c>
      <c r="AZ87" s="7">
        <v>0</v>
      </c>
      <c r="BA87" s="7">
        <v>0</v>
      </c>
      <c r="BB87" s="7">
        <v>0</v>
      </c>
      <c r="BC87" s="7">
        <v>0</v>
      </c>
      <c r="BD87" s="7">
        <v>0</v>
      </c>
      <c r="BE87" s="7">
        <v>0</v>
      </c>
      <c r="BF87" s="7">
        <v>0</v>
      </c>
      <c r="BG87" s="7">
        <v>0</v>
      </c>
      <c r="BH87" s="7">
        <v>0</v>
      </c>
      <c r="BI87" s="7">
        <v>0</v>
      </c>
      <c r="BJ87" s="7">
        <v>0</v>
      </c>
      <c r="BK87" s="7">
        <v>0</v>
      </c>
      <c r="BL87" s="7">
        <v>0</v>
      </c>
      <c r="BM87" s="7">
        <v>0</v>
      </c>
      <c r="BN87" s="7">
        <v>0</v>
      </c>
      <c r="BO87" s="7">
        <v>0</v>
      </c>
    </row>
    <row r="88" spans="1:67">
      <c r="A88" s="2" t="s">
        <v>363</v>
      </c>
      <c r="B88" s="2" t="s">
        <v>424</v>
      </c>
      <c r="C88" s="12">
        <v>71.679500000000004</v>
      </c>
      <c r="D88" s="12">
        <v>-166.45679999999999</v>
      </c>
      <c r="E88" s="6">
        <v>40032</v>
      </c>
      <c r="F88" s="2" t="s">
        <v>458</v>
      </c>
      <c r="G88" s="14">
        <v>-0.49</v>
      </c>
      <c r="H88" s="14">
        <v>32.51</v>
      </c>
      <c r="I88" s="14">
        <v>93.65</v>
      </c>
      <c r="J88" s="14">
        <v>6.35</v>
      </c>
      <c r="K88" s="14">
        <v>0</v>
      </c>
      <c r="L88" s="2">
        <v>43</v>
      </c>
      <c r="M88" s="7">
        <v>0</v>
      </c>
      <c r="N88" s="7">
        <v>0</v>
      </c>
      <c r="O88" s="7">
        <v>0</v>
      </c>
      <c r="P88" s="7">
        <v>0</v>
      </c>
      <c r="Q88" s="7">
        <v>16.184823453731362</v>
      </c>
      <c r="R88" s="7">
        <v>0</v>
      </c>
      <c r="S88" s="7">
        <v>0</v>
      </c>
      <c r="T88" s="7">
        <v>0</v>
      </c>
      <c r="U88" s="7">
        <v>0</v>
      </c>
      <c r="V88" s="7">
        <v>0</v>
      </c>
      <c r="W88" s="7">
        <v>0</v>
      </c>
      <c r="X88" s="7">
        <v>0</v>
      </c>
      <c r="Y88" s="7">
        <v>0</v>
      </c>
      <c r="Z88" s="7">
        <v>0</v>
      </c>
      <c r="AA88" s="7">
        <v>0</v>
      </c>
      <c r="AB88" s="7">
        <v>0</v>
      </c>
      <c r="AC88" s="7">
        <v>0</v>
      </c>
      <c r="AD88" s="7">
        <v>32.369646907462723</v>
      </c>
      <c r="AE88" s="7">
        <v>0</v>
      </c>
      <c r="AF88" s="7">
        <v>0</v>
      </c>
      <c r="AG88" s="7">
        <v>0</v>
      </c>
      <c r="AH88" s="7">
        <v>0</v>
      </c>
      <c r="AI88" s="7">
        <v>0</v>
      </c>
      <c r="AJ88" s="7">
        <v>0</v>
      </c>
      <c r="AK88" s="7">
        <v>0</v>
      </c>
      <c r="AL88" s="7">
        <v>0</v>
      </c>
      <c r="AM88" s="7">
        <v>0</v>
      </c>
      <c r="AN88" s="7">
        <v>0</v>
      </c>
      <c r="AO88" s="7">
        <v>0</v>
      </c>
      <c r="AP88" s="7">
        <v>0</v>
      </c>
      <c r="AQ88" s="7">
        <v>16.184823453731362</v>
      </c>
      <c r="AR88" s="7">
        <v>0</v>
      </c>
      <c r="AS88" s="7">
        <v>0</v>
      </c>
      <c r="AT88" s="7">
        <v>0</v>
      </c>
      <c r="AU88" s="7">
        <v>0</v>
      </c>
      <c r="AV88" s="7">
        <v>0</v>
      </c>
      <c r="AW88" s="7">
        <v>0</v>
      </c>
      <c r="AX88" s="7">
        <v>0</v>
      </c>
      <c r="AY88" s="7">
        <v>0</v>
      </c>
      <c r="AZ88" s="7">
        <v>0</v>
      </c>
      <c r="BA88" s="7">
        <v>0</v>
      </c>
      <c r="BB88" s="7">
        <v>0</v>
      </c>
      <c r="BC88" s="7">
        <v>0</v>
      </c>
      <c r="BD88" s="7">
        <v>0</v>
      </c>
      <c r="BE88" s="7">
        <v>0</v>
      </c>
      <c r="BF88" s="7">
        <v>0</v>
      </c>
      <c r="BG88" s="7">
        <v>0</v>
      </c>
      <c r="BH88" s="7">
        <v>0</v>
      </c>
      <c r="BI88" s="7">
        <v>0</v>
      </c>
      <c r="BJ88" s="7">
        <v>0</v>
      </c>
      <c r="BK88" s="7">
        <v>0</v>
      </c>
      <c r="BL88" s="7">
        <v>0</v>
      </c>
      <c r="BM88" s="7">
        <v>0</v>
      </c>
      <c r="BN88" s="7">
        <v>0</v>
      </c>
      <c r="BO88" s="7">
        <v>0</v>
      </c>
    </row>
    <row r="89" spans="1:67">
      <c r="A89" s="2" t="s">
        <v>362</v>
      </c>
      <c r="B89" s="2" t="s">
        <v>424</v>
      </c>
      <c r="C89" s="12">
        <v>72.039400000000001</v>
      </c>
      <c r="D89" s="12">
        <v>-166.35560000000001</v>
      </c>
      <c r="E89" s="6">
        <v>40032</v>
      </c>
      <c r="F89" s="2" t="s">
        <v>458</v>
      </c>
      <c r="G89" s="14">
        <v>0.24</v>
      </c>
      <c r="H89" s="14">
        <v>32.29</v>
      </c>
      <c r="I89" s="14">
        <v>97.64</v>
      </c>
      <c r="J89" s="14">
        <v>2.36</v>
      </c>
      <c r="K89" s="14">
        <v>0</v>
      </c>
      <c r="L89" s="2">
        <v>44.9</v>
      </c>
      <c r="M89" s="7">
        <v>0</v>
      </c>
      <c r="N89" s="7">
        <v>5.0254986543397164</v>
      </c>
      <c r="O89" s="7">
        <v>0</v>
      </c>
      <c r="P89" s="7">
        <v>0</v>
      </c>
      <c r="Q89" s="7">
        <v>0</v>
      </c>
      <c r="R89" s="7">
        <v>0</v>
      </c>
      <c r="S89" s="7">
        <v>10.050997308679433</v>
      </c>
      <c r="T89" s="7">
        <v>0</v>
      </c>
      <c r="U89" s="7">
        <v>0</v>
      </c>
      <c r="V89" s="7">
        <v>0</v>
      </c>
      <c r="W89" s="7">
        <v>0</v>
      </c>
      <c r="X89" s="7">
        <v>0</v>
      </c>
      <c r="Y89" s="7">
        <v>0</v>
      </c>
      <c r="Z89" s="7">
        <v>0</v>
      </c>
      <c r="AA89" s="7">
        <v>0</v>
      </c>
      <c r="AB89" s="7">
        <v>0</v>
      </c>
      <c r="AC89" s="7">
        <v>0</v>
      </c>
      <c r="AD89" s="7">
        <v>15.076495963019148</v>
      </c>
      <c r="AE89" s="7">
        <v>0</v>
      </c>
      <c r="AF89" s="7">
        <v>0</v>
      </c>
      <c r="AG89" s="7">
        <v>0</v>
      </c>
      <c r="AH89" s="7">
        <v>0</v>
      </c>
      <c r="AI89" s="7">
        <v>0</v>
      </c>
      <c r="AJ89" s="7">
        <v>0</v>
      </c>
      <c r="AK89" s="7">
        <v>0</v>
      </c>
      <c r="AL89" s="7">
        <v>0</v>
      </c>
      <c r="AM89" s="7">
        <v>0</v>
      </c>
      <c r="AN89" s="7">
        <v>0</v>
      </c>
      <c r="AO89" s="7">
        <v>0</v>
      </c>
      <c r="AP89" s="7">
        <v>0</v>
      </c>
      <c r="AQ89" s="7">
        <v>0</v>
      </c>
      <c r="AR89" s="7">
        <v>0</v>
      </c>
      <c r="AS89" s="7">
        <v>0</v>
      </c>
      <c r="AT89" s="7">
        <v>0</v>
      </c>
      <c r="AU89" s="7">
        <v>0</v>
      </c>
      <c r="AV89" s="7">
        <v>0</v>
      </c>
      <c r="AW89" s="7">
        <v>0</v>
      </c>
      <c r="AX89" s="7">
        <v>0</v>
      </c>
      <c r="AY89" s="7">
        <v>0</v>
      </c>
      <c r="AZ89" s="7">
        <v>0</v>
      </c>
      <c r="BA89" s="7">
        <v>0</v>
      </c>
      <c r="BB89" s="7">
        <v>0</v>
      </c>
      <c r="BC89" s="7">
        <v>0</v>
      </c>
      <c r="BD89" s="7">
        <v>0</v>
      </c>
      <c r="BE89" s="7">
        <v>0</v>
      </c>
      <c r="BF89" s="7">
        <v>0</v>
      </c>
      <c r="BG89" s="7">
        <v>0</v>
      </c>
      <c r="BH89" s="7">
        <v>0</v>
      </c>
      <c r="BI89" s="7">
        <v>0</v>
      </c>
      <c r="BJ89" s="7">
        <v>0</v>
      </c>
      <c r="BK89" s="7">
        <v>0</v>
      </c>
      <c r="BL89" s="7">
        <v>0</v>
      </c>
      <c r="BM89" s="7">
        <v>0</v>
      </c>
      <c r="BN89" s="7">
        <v>0</v>
      </c>
      <c r="BO89" s="7">
        <v>0</v>
      </c>
    </row>
    <row r="90" spans="1:67">
      <c r="A90" s="2" t="s">
        <v>343</v>
      </c>
      <c r="B90" s="2" t="s">
        <v>424</v>
      </c>
      <c r="C90" s="12">
        <v>69.829700000000003</v>
      </c>
      <c r="D90" s="12">
        <v>-165.49950000000001</v>
      </c>
      <c r="E90" s="6">
        <v>40022</v>
      </c>
      <c r="F90" s="2" t="s">
        <v>458</v>
      </c>
      <c r="G90" s="14">
        <v>1.96</v>
      </c>
      <c r="H90" s="14">
        <v>32.200000000000003</v>
      </c>
      <c r="I90" s="14">
        <v>41.36</v>
      </c>
      <c r="J90" s="14">
        <v>58.45</v>
      </c>
      <c r="K90" s="14">
        <v>0.19</v>
      </c>
      <c r="L90" s="2">
        <v>37.1</v>
      </c>
      <c r="M90" s="7">
        <v>0</v>
      </c>
      <c r="N90" s="7">
        <v>0</v>
      </c>
      <c r="O90" s="7">
        <v>0</v>
      </c>
      <c r="P90" s="7">
        <v>0</v>
      </c>
      <c r="Q90" s="7">
        <v>0</v>
      </c>
      <c r="R90" s="7">
        <v>0</v>
      </c>
      <c r="S90" s="7">
        <v>0</v>
      </c>
      <c r="T90" s="7">
        <v>0</v>
      </c>
      <c r="U90" s="7">
        <v>0</v>
      </c>
      <c r="V90" s="7">
        <v>0</v>
      </c>
      <c r="W90" s="7">
        <v>0</v>
      </c>
      <c r="X90" s="7">
        <v>0</v>
      </c>
      <c r="Y90" s="7">
        <v>0</v>
      </c>
      <c r="Z90" s="7">
        <v>0.55870047287385161</v>
      </c>
      <c r="AA90" s="7">
        <v>1.1174009457477032</v>
      </c>
      <c r="AB90" s="7">
        <v>0</v>
      </c>
      <c r="AC90" s="7">
        <v>0</v>
      </c>
      <c r="AD90" s="7">
        <v>0</v>
      </c>
      <c r="AE90" s="7">
        <v>0</v>
      </c>
      <c r="AF90" s="7">
        <v>0</v>
      </c>
      <c r="AG90" s="7">
        <v>0</v>
      </c>
      <c r="AH90" s="7">
        <v>0</v>
      </c>
      <c r="AI90" s="7">
        <v>0</v>
      </c>
      <c r="AJ90" s="7">
        <v>0</v>
      </c>
      <c r="AK90" s="7">
        <v>0</v>
      </c>
      <c r="AL90" s="7">
        <v>0</v>
      </c>
      <c r="AM90" s="7">
        <v>0</v>
      </c>
      <c r="AN90" s="7">
        <v>0</v>
      </c>
      <c r="AO90" s="7">
        <v>0</v>
      </c>
      <c r="AP90" s="7">
        <v>0</v>
      </c>
      <c r="AQ90" s="7">
        <v>31.28722648093569</v>
      </c>
      <c r="AR90" s="7">
        <v>0</v>
      </c>
      <c r="AS90" s="7">
        <v>0</v>
      </c>
      <c r="AT90" s="7">
        <v>0</v>
      </c>
      <c r="AU90" s="7">
        <v>0</v>
      </c>
      <c r="AV90" s="7">
        <v>0</v>
      </c>
      <c r="AW90" s="7">
        <v>0</v>
      </c>
      <c r="AX90" s="7">
        <v>0</v>
      </c>
      <c r="AY90" s="7">
        <v>2.2348018914954064</v>
      </c>
      <c r="AZ90" s="7">
        <v>0</v>
      </c>
      <c r="BA90" s="7">
        <v>0</v>
      </c>
      <c r="BB90" s="7">
        <v>0</v>
      </c>
      <c r="BC90" s="7">
        <v>0</v>
      </c>
      <c r="BD90" s="7">
        <v>0</v>
      </c>
      <c r="BE90" s="7">
        <v>0</v>
      </c>
      <c r="BF90" s="7">
        <v>0</v>
      </c>
      <c r="BG90" s="7">
        <v>0</v>
      </c>
      <c r="BH90" s="7">
        <v>0</v>
      </c>
      <c r="BI90" s="7">
        <v>0</v>
      </c>
      <c r="BJ90" s="7">
        <v>0</v>
      </c>
      <c r="BK90" s="7">
        <v>0</v>
      </c>
      <c r="BL90" s="7">
        <v>0</v>
      </c>
      <c r="BM90" s="7">
        <v>0</v>
      </c>
      <c r="BN90" s="7">
        <v>0</v>
      </c>
      <c r="BO90" s="7">
        <v>0</v>
      </c>
    </row>
    <row r="91" spans="1:67">
      <c r="A91" s="2" t="s">
        <v>365</v>
      </c>
      <c r="B91" s="2" t="s">
        <v>424</v>
      </c>
      <c r="C91" s="12">
        <v>71.742099999999994</v>
      </c>
      <c r="D91" s="12">
        <v>-162.11199999999999</v>
      </c>
      <c r="E91" s="6">
        <v>40035</v>
      </c>
      <c r="F91" s="2" t="s">
        <v>458</v>
      </c>
      <c r="G91" s="14">
        <v>-1.61</v>
      </c>
      <c r="H91" s="14">
        <v>32.840000000000003</v>
      </c>
      <c r="I91" s="14">
        <v>78.97</v>
      </c>
      <c r="J91" s="14">
        <v>19.829999999999998</v>
      </c>
      <c r="K91" s="14">
        <v>1.2</v>
      </c>
      <c r="L91" s="2">
        <v>40.799999999999997</v>
      </c>
      <c r="M91" s="7">
        <v>0</v>
      </c>
      <c r="N91" s="7">
        <v>4.094761415745138</v>
      </c>
      <c r="O91" s="7">
        <v>4.094761415745138</v>
      </c>
      <c r="P91" s="7">
        <v>0</v>
      </c>
      <c r="Q91" s="7">
        <v>0</v>
      </c>
      <c r="R91" s="7">
        <v>0</v>
      </c>
      <c r="S91" s="7">
        <v>15.014125191065505</v>
      </c>
      <c r="T91" s="7">
        <v>0</v>
      </c>
      <c r="U91" s="7">
        <v>0</v>
      </c>
      <c r="V91" s="7">
        <v>0</v>
      </c>
      <c r="W91" s="7">
        <v>0</v>
      </c>
      <c r="X91" s="7">
        <v>0</v>
      </c>
      <c r="Y91" s="7">
        <v>0</v>
      </c>
      <c r="Z91" s="7">
        <v>0</v>
      </c>
      <c r="AA91" s="7">
        <v>1.3649204719150458</v>
      </c>
      <c r="AB91" s="7">
        <v>0</v>
      </c>
      <c r="AC91" s="7">
        <v>0</v>
      </c>
      <c r="AD91" s="7">
        <v>0</v>
      </c>
      <c r="AE91" s="7">
        <v>0</v>
      </c>
      <c r="AF91" s="7">
        <v>0</v>
      </c>
      <c r="AG91" s="7">
        <v>0</v>
      </c>
      <c r="AH91" s="7">
        <v>0</v>
      </c>
      <c r="AI91" s="7">
        <v>0</v>
      </c>
      <c r="AJ91" s="7">
        <v>0</v>
      </c>
      <c r="AK91" s="7">
        <v>0</v>
      </c>
      <c r="AL91" s="7">
        <v>0</v>
      </c>
      <c r="AM91" s="7">
        <v>0</v>
      </c>
      <c r="AN91" s="7">
        <v>0</v>
      </c>
      <c r="AO91" s="7">
        <v>0</v>
      </c>
      <c r="AP91" s="7">
        <v>0</v>
      </c>
      <c r="AQ91" s="7">
        <v>0</v>
      </c>
      <c r="AR91" s="7">
        <v>0</v>
      </c>
      <c r="AS91" s="7">
        <v>0</v>
      </c>
      <c r="AT91" s="7">
        <v>5.4596818876601834</v>
      </c>
      <c r="AU91" s="7">
        <v>1.3649204719150458</v>
      </c>
      <c r="AV91" s="7">
        <v>0</v>
      </c>
      <c r="AW91" s="7">
        <v>0</v>
      </c>
      <c r="AX91" s="7">
        <v>0</v>
      </c>
      <c r="AY91" s="7">
        <v>0</v>
      </c>
      <c r="AZ91" s="7">
        <v>0</v>
      </c>
      <c r="BA91" s="7">
        <v>0</v>
      </c>
      <c r="BB91" s="7">
        <v>0</v>
      </c>
      <c r="BC91" s="7">
        <v>0</v>
      </c>
      <c r="BD91" s="7">
        <v>0</v>
      </c>
      <c r="BE91" s="7">
        <v>0</v>
      </c>
      <c r="BF91" s="7">
        <v>0</v>
      </c>
      <c r="BG91" s="7">
        <v>0</v>
      </c>
      <c r="BH91" s="7">
        <v>0</v>
      </c>
      <c r="BI91" s="7">
        <v>0</v>
      </c>
      <c r="BJ91" s="7">
        <v>0</v>
      </c>
      <c r="BK91" s="7">
        <v>0</v>
      </c>
      <c r="BL91" s="7">
        <v>0</v>
      </c>
      <c r="BM91" s="7">
        <v>0</v>
      </c>
      <c r="BN91" s="7">
        <v>0</v>
      </c>
      <c r="BO91" s="7">
        <v>0</v>
      </c>
    </row>
    <row r="92" spans="1:67">
      <c r="A92" s="2" t="s">
        <v>368</v>
      </c>
      <c r="B92" s="2" t="s">
        <v>424</v>
      </c>
      <c r="C92" s="12">
        <v>72.061000000000007</v>
      </c>
      <c r="D92" s="12">
        <v>-164.13130000000001</v>
      </c>
      <c r="E92" s="6">
        <v>40033</v>
      </c>
      <c r="F92" s="2" t="s">
        <v>458</v>
      </c>
      <c r="G92" s="14">
        <v>-1.49</v>
      </c>
      <c r="H92" s="14">
        <v>32.799999999999997</v>
      </c>
      <c r="I92" s="14">
        <v>36.020000000000003</v>
      </c>
      <c r="J92" s="14">
        <v>47.33</v>
      </c>
      <c r="K92" s="14">
        <v>16.649999999999999</v>
      </c>
      <c r="L92" s="2">
        <v>37.5</v>
      </c>
      <c r="M92" s="7">
        <v>0</v>
      </c>
      <c r="N92" s="7">
        <v>7.1653491021916125</v>
      </c>
      <c r="O92" s="7">
        <v>0</v>
      </c>
      <c r="P92" s="7">
        <v>0</v>
      </c>
      <c r="Q92" s="7">
        <v>0</v>
      </c>
      <c r="R92" s="7">
        <v>0</v>
      </c>
      <c r="S92" s="7">
        <v>17.913372755479031</v>
      </c>
      <c r="T92" s="7">
        <v>0</v>
      </c>
      <c r="U92" s="7">
        <v>0</v>
      </c>
      <c r="V92" s="7">
        <v>0</v>
      </c>
      <c r="W92" s="7">
        <v>0</v>
      </c>
      <c r="X92" s="7">
        <v>0</v>
      </c>
      <c r="Y92" s="7">
        <v>0</v>
      </c>
      <c r="Z92" s="7">
        <v>0</v>
      </c>
      <c r="AA92" s="7">
        <v>0</v>
      </c>
      <c r="AB92" s="7">
        <v>0</v>
      </c>
      <c r="AC92" s="7">
        <v>0</v>
      </c>
      <c r="AD92" s="7">
        <v>0</v>
      </c>
      <c r="AE92" s="7">
        <v>0</v>
      </c>
      <c r="AF92" s="7">
        <v>0</v>
      </c>
      <c r="AG92" s="7">
        <v>0</v>
      </c>
      <c r="AH92" s="7">
        <v>0</v>
      </c>
      <c r="AI92" s="7">
        <v>0</v>
      </c>
      <c r="AJ92" s="7">
        <v>0</v>
      </c>
      <c r="AK92" s="7">
        <v>0</v>
      </c>
      <c r="AL92" s="7">
        <v>0</v>
      </c>
      <c r="AM92" s="7">
        <v>0</v>
      </c>
      <c r="AN92" s="7">
        <v>0</v>
      </c>
      <c r="AO92" s="7">
        <v>0</v>
      </c>
      <c r="AP92" s="7">
        <v>3.5826745510958062</v>
      </c>
      <c r="AQ92" s="7">
        <v>3.5826745510958062</v>
      </c>
      <c r="AR92" s="7">
        <v>0</v>
      </c>
      <c r="AS92" s="7">
        <v>0</v>
      </c>
      <c r="AT92" s="7">
        <v>7.1653491021916125</v>
      </c>
      <c r="AU92" s="7">
        <v>0</v>
      </c>
      <c r="AV92" s="7">
        <v>0</v>
      </c>
      <c r="AW92" s="7">
        <v>0</v>
      </c>
      <c r="AX92" s="7">
        <v>0</v>
      </c>
      <c r="AY92" s="7">
        <v>0</v>
      </c>
      <c r="AZ92" s="7">
        <v>0</v>
      </c>
      <c r="BA92" s="7">
        <v>0</v>
      </c>
      <c r="BB92" s="7">
        <v>0</v>
      </c>
      <c r="BC92" s="7">
        <v>0</v>
      </c>
      <c r="BD92" s="7">
        <v>0</v>
      </c>
      <c r="BE92" s="7">
        <v>0</v>
      </c>
      <c r="BF92" s="7">
        <v>0</v>
      </c>
      <c r="BG92" s="7">
        <v>0</v>
      </c>
      <c r="BH92" s="7">
        <v>0</v>
      </c>
      <c r="BI92" s="7">
        <v>0</v>
      </c>
      <c r="BJ92" s="7">
        <v>0</v>
      </c>
      <c r="BK92" s="7">
        <v>0</v>
      </c>
      <c r="BL92" s="7">
        <v>0</v>
      </c>
      <c r="BM92" s="7">
        <v>0</v>
      </c>
      <c r="BN92" s="7">
        <v>0</v>
      </c>
      <c r="BO92" s="7">
        <v>0</v>
      </c>
    </row>
    <row r="93" spans="1:67">
      <c r="A93" s="2" t="s">
        <v>366</v>
      </c>
      <c r="B93" s="2" t="s">
        <v>424</v>
      </c>
      <c r="C93" s="12">
        <v>72.428399999999996</v>
      </c>
      <c r="D93" s="12">
        <v>-165.01410000000001</v>
      </c>
      <c r="E93" s="6">
        <v>40033</v>
      </c>
      <c r="F93" s="2" t="s">
        <v>458</v>
      </c>
      <c r="G93" s="14">
        <v>-1.33</v>
      </c>
      <c r="H93" s="14">
        <v>32.659999999999997</v>
      </c>
      <c r="I93" s="14">
        <v>98</v>
      </c>
      <c r="J93" s="14">
        <v>2</v>
      </c>
      <c r="K93" s="14">
        <v>0</v>
      </c>
      <c r="L93" s="2">
        <v>47.6</v>
      </c>
      <c r="M93" s="7">
        <v>0</v>
      </c>
      <c r="N93" s="7">
        <v>69.561682360542974</v>
      </c>
      <c r="O93" s="7">
        <v>0</v>
      </c>
      <c r="P93" s="7">
        <v>0</v>
      </c>
      <c r="Q93" s="7">
        <v>6.9561682360542978</v>
      </c>
      <c r="R93" s="7">
        <v>0</v>
      </c>
      <c r="S93" s="7">
        <v>13.912336472108596</v>
      </c>
      <c r="T93" s="7">
        <v>0</v>
      </c>
      <c r="U93" s="7">
        <v>0</v>
      </c>
      <c r="V93" s="7">
        <v>0</v>
      </c>
      <c r="W93" s="7">
        <v>0</v>
      </c>
      <c r="X93" s="7">
        <v>0</v>
      </c>
      <c r="Y93" s="7">
        <v>0</v>
      </c>
      <c r="Z93" s="7">
        <v>0</v>
      </c>
      <c r="AA93" s="7">
        <v>0</v>
      </c>
      <c r="AB93" s="7">
        <v>0</v>
      </c>
      <c r="AC93" s="7">
        <v>0</v>
      </c>
      <c r="AD93" s="7">
        <v>6.9561682360542978</v>
      </c>
      <c r="AE93" s="7">
        <v>0</v>
      </c>
      <c r="AF93" s="7">
        <v>0</v>
      </c>
      <c r="AG93" s="7">
        <v>0</v>
      </c>
      <c r="AH93" s="7">
        <v>0</v>
      </c>
      <c r="AI93" s="7">
        <v>0</v>
      </c>
      <c r="AJ93" s="7">
        <v>0</v>
      </c>
      <c r="AK93" s="7">
        <v>0</v>
      </c>
      <c r="AL93" s="7">
        <v>0</v>
      </c>
      <c r="AM93" s="7">
        <v>0</v>
      </c>
      <c r="AN93" s="7">
        <v>0</v>
      </c>
      <c r="AO93" s="7">
        <v>0</v>
      </c>
      <c r="AP93" s="7">
        <v>0</v>
      </c>
      <c r="AQ93" s="7">
        <v>0</v>
      </c>
      <c r="AR93" s="7">
        <v>0</v>
      </c>
      <c r="AS93" s="7">
        <v>0</v>
      </c>
      <c r="AT93" s="7">
        <v>0</v>
      </c>
      <c r="AU93" s="7">
        <v>34.780841180271487</v>
      </c>
      <c r="AV93" s="7">
        <v>0</v>
      </c>
      <c r="AW93" s="7">
        <v>0</v>
      </c>
      <c r="AX93" s="7">
        <v>0</v>
      </c>
      <c r="AY93" s="7">
        <v>0</v>
      </c>
      <c r="AZ93" s="7">
        <v>0</v>
      </c>
      <c r="BA93" s="7">
        <v>0</v>
      </c>
      <c r="BB93" s="7">
        <v>0</v>
      </c>
      <c r="BC93" s="7">
        <v>0</v>
      </c>
      <c r="BD93" s="7">
        <v>0</v>
      </c>
      <c r="BE93" s="7">
        <v>0</v>
      </c>
      <c r="BF93" s="7">
        <v>0</v>
      </c>
      <c r="BG93" s="7">
        <v>0</v>
      </c>
      <c r="BH93" s="7">
        <v>0</v>
      </c>
      <c r="BI93" s="7">
        <v>0</v>
      </c>
      <c r="BJ93" s="7">
        <v>0</v>
      </c>
      <c r="BK93" s="7">
        <v>0</v>
      </c>
      <c r="BL93" s="7">
        <v>0</v>
      </c>
      <c r="BM93" s="7">
        <v>0</v>
      </c>
      <c r="BN93" s="7">
        <v>0</v>
      </c>
      <c r="BO93" s="7">
        <v>0</v>
      </c>
    </row>
    <row r="94" spans="1:67">
      <c r="A94" s="2" t="s">
        <v>459</v>
      </c>
      <c r="B94" s="2" t="s">
        <v>424</v>
      </c>
      <c r="C94" s="12">
        <v>72.283000000000001</v>
      </c>
      <c r="D94" s="12">
        <v>-163.29339999999999</v>
      </c>
      <c r="E94" s="6">
        <v>40035</v>
      </c>
      <c r="F94" s="2" t="s">
        <v>458</v>
      </c>
      <c r="G94" s="14">
        <v>-1.33</v>
      </c>
      <c r="H94" s="14">
        <v>32.659999999999997</v>
      </c>
      <c r="I94" s="14">
        <v>83.16</v>
      </c>
      <c r="J94" s="14">
        <v>16.84</v>
      </c>
      <c r="K94" s="14">
        <v>0</v>
      </c>
      <c r="L94" s="2">
        <v>38</v>
      </c>
      <c r="M94" s="7">
        <v>0</v>
      </c>
      <c r="N94" s="7">
        <v>5.0422193919411695</v>
      </c>
      <c r="O94" s="7">
        <v>0</v>
      </c>
      <c r="P94" s="7">
        <v>0</v>
      </c>
      <c r="Q94" s="7">
        <v>0</v>
      </c>
      <c r="R94" s="7">
        <v>0</v>
      </c>
      <c r="S94" s="7">
        <v>70.591071487176379</v>
      </c>
      <c r="T94" s="7">
        <v>0</v>
      </c>
      <c r="U94" s="7">
        <v>0</v>
      </c>
      <c r="V94" s="7">
        <v>0</v>
      </c>
      <c r="W94" s="7">
        <v>0</v>
      </c>
      <c r="X94" s="7">
        <v>0</v>
      </c>
      <c r="Y94" s="7">
        <v>0</v>
      </c>
      <c r="Z94" s="7">
        <v>0</v>
      </c>
      <c r="AA94" s="7">
        <v>10.084438783882339</v>
      </c>
      <c r="AB94" s="7">
        <v>0</v>
      </c>
      <c r="AC94" s="7">
        <v>0</v>
      </c>
      <c r="AD94" s="7">
        <v>0</v>
      </c>
      <c r="AE94" s="7">
        <v>0</v>
      </c>
      <c r="AF94" s="7">
        <v>0</v>
      </c>
      <c r="AG94" s="7">
        <v>0</v>
      </c>
      <c r="AH94" s="7">
        <v>0</v>
      </c>
      <c r="AI94" s="7">
        <v>0</v>
      </c>
      <c r="AJ94" s="7">
        <v>0</v>
      </c>
      <c r="AK94" s="7">
        <v>0</v>
      </c>
      <c r="AL94" s="7">
        <v>0</v>
      </c>
      <c r="AM94" s="7">
        <v>0</v>
      </c>
      <c r="AN94" s="7">
        <v>0</v>
      </c>
      <c r="AO94" s="7">
        <v>0</v>
      </c>
      <c r="AP94" s="7">
        <v>0</v>
      </c>
      <c r="AQ94" s="7">
        <v>0</v>
      </c>
      <c r="AR94" s="7">
        <v>0</v>
      </c>
      <c r="AS94" s="7">
        <v>5.0422193919411695</v>
      </c>
      <c r="AT94" s="7">
        <v>15.126658175823508</v>
      </c>
      <c r="AU94" s="7">
        <v>0</v>
      </c>
      <c r="AV94" s="7">
        <v>0</v>
      </c>
      <c r="AW94" s="7">
        <v>0</v>
      </c>
      <c r="AX94" s="7">
        <v>0</v>
      </c>
      <c r="AY94" s="7">
        <v>0</v>
      </c>
      <c r="AZ94" s="7">
        <v>0</v>
      </c>
      <c r="BA94" s="7">
        <v>0</v>
      </c>
      <c r="BB94" s="7">
        <v>0</v>
      </c>
      <c r="BC94" s="7">
        <v>0</v>
      </c>
      <c r="BD94" s="7">
        <v>0</v>
      </c>
      <c r="BE94" s="7">
        <v>0</v>
      </c>
      <c r="BF94" s="7">
        <v>0</v>
      </c>
      <c r="BG94" s="7">
        <v>0</v>
      </c>
      <c r="BH94" s="7">
        <v>0</v>
      </c>
      <c r="BI94" s="7">
        <v>0</v>
      </c>
      <c r="BJ94" s="7">
        <v>0</v>
      </c>
      <c r="BK94" s="7">
        <v>0</v>
      </c>
      <c r="BL94" s="7">
        <v>0</v>
      </c>
      <c r="BM94" s="7">
        <v>0</v>
      </c>
      <c r="BN94" s="7">
        <v>0</v>
      </c>
      <c r="BO94" s="7">
        <v>0</v>
      </c>
    </row>
    <row r="95" spans="1:67">
      <c r="A95" s="2" t="s">
        <v>369</v>
      </c>
      <c r="B95" s="2" t="s">
        <v>424</v>
      </c>
      <c r="C95" s="12">
        <v>71.728099999999998</v>
      </c>
      <c r="D95" s="12">
        <v>-160.73079999999999</v>
      </c>
      <c r="E95" s="6">
        <v>40036</v>
      </c>
      <c r="F95" s="2" t="s">
        <v>458</v>
      </c>
      <c r="G95" s="14">
        <v>-1.76</v>
      </c>
      <c r="H95" s="14">
        <v>32.630000000000003</v>
      </c>
      <c r="I95" s="14">
        <v>88.47</v>
      </c>
      <c r="J95" s="14">
        <v>11.53</v>
      </c>
      <c r="K95" s="14">
        <v>0</v>
      </c>
      <c r="L95" s="2">
        <v>44.3</v>
      </c>
      <c r="M95" s="7">
        <v>0</v>
      </c>
      <c r="N95" s="7">
        <v>9.8794668008143738</v>
      </c>
      <c r="O95" s="7">
        <v>0</v>
      </c>
      <c r="P95" s="7">
        <v>0</v>
      </c>
      <c r="Q95" s="7">
        <v>0</v>
      </c>
      <c r="R95" s="7">
        <v>0</v>
      </c>
      <c r="S95" s="7">
        <v>4.9397334004071869</v>
      </c>
      <c r="T95" s="7">
        <v>0</v>
      </c>
      <c r="U95" s="7">
        <v>0</v>
      </c>
      <c r="V95" s="7">
        <v>0</v>
      </c>
      <c r="W95" s="7">
        <v>0</v>
      </c>
      <c r="X95" s="7">
        <v>0</v>
      </c>
      <c r="Y95" s="7">
        <v>0</v>
      </c>
      <c r="Z95" s="7">
        <v>0</v>
      </c>
      <c r="AA95" s="7">
        <v>0</v>
      </c>
      <c r="AB95" s="7">
        <v>0</v>
      </c>
      <c r="AC95" s="7">
        <v>0</v>
      </c>
      <c r="AD95" s="7">
        <v>0</v>
      </c>
      <c r="AE95" s="7">
        <v>0</v>
      </c>
      <c r="AF95" s="7">
        <v>0</v>
      </c>
      <c r="AG95" s="7">
        <v>0</v>
      </c>
      <c r="AH95" s="7">
        <v>0</v>
      </c>
      <c r="AI95" s="7">
        <v>0</v>
      </c>
      <c r="AJ95" s="7">
        <v>0</v>
      </c>
      <c r="AK95" s="7">
        <v>0</v>
      </c>
      <c r="AL95" s="7">
        <v>0</v>
      </c>
      <c r="AM95" s="7">
        <v>0</v>
      </c>
      <c r="AN95" s="7">
        <v>0</v>
      </c>
      <c r="AO95" s="7">
        <v>0</v>
      </c>
      <c r="AP95" s="7">
        <v>0</v>
      </c>
      <c r="AQ95" s="7">
        <v>0</v>
      </c>
      <c r="AR95" s="7">
        <v>0</v>
      </c>
      <c r="AS95" s="7">
        <v>0</v>
      </c>
      <c r="AT95" s="7">
        <v>4.9397334004071869</v>
      </c>
      <c r="AU95" s="7">
        <v>0</v>
      </c>
      <c r="AV95" s="7">
        <v>0</v>
      </c>
      <c r="AW95" s="7">
        <v>0</v>
      </c>
      <c r="AX95" s="7">
        <v>0</v>
      </c>
      <c r="AY95" s="7">
        <v>0</v>
      </c>
      <c r="AZ95" s="7">
        <v>0</v>
      </c>
      <c r="BA95" s="7">
        <v>0</v>
      </c>
      <c r="BB95" s="7">
        <v>0</v>
      </c>
      <c r="BC95" s="7">
        <v>0</v>
      </c>
      <c r="BD95" s="7">
        <v>0</v>
      </c>
      <c r="BE95" s="7">
        <v>0</v>
      </c>
      <c r="BF95" s="7">
        <v>0</v>
      </c>
      <c r="BG95" s="7">
        <v>0</v>
      </c>
      <c r="BH95" s="7">
        <v>0</v>
      </c>
      <c r="BI95" s="7">
        <v>0</v>
      </c>
      <c r="BJ95" s="7">
        <v>0</v>
      </c>
      <c r="BK95" s="7">
        <v>0</v>
      </c>
      <c r="BL95" s="7">
        <v>0</v>
      </c>
      <c r="BM95" s="7">
        <v>0</v>
      </c>
      <c r="BN95" s="7">
        <v>0</v>
      </c>
      <c r="BO95" s="7">
        <v>0</v>
      </c>
    </row>
    <row r="96" spans="1:67">
      <c r="A96" s="2" t="s">
        <v>370</v>
      </c>
      <c r="B96" s="2" t="s">
        <v>424</v>
      </c>
      <c r="C96" s="12">
        <v>71.372299999999996</v>
      </c>
      <c r="D96" s="12">
        <v>-159.46719999999999</v>
      </c>
      <c r="E96" s="6">
        <v>40036</v>
      </c>
      <c r="F96" s="2" t="s">
        <v>458</v>
      </c>
      <c r="G96" s="14">
        <v>-1.72</v>
      </c>
      <c r="H96" s="14">
        <v>32.65</v>
      </c>
      <c r="I96" s="14">
        <v>46.68</v>
      </c>
      <c r="J96" s="14">
        <v>15.78</v>
      </c>
      <c r="K96" s="14">
        <v>37.54</v>
      </c>
      <c r="L96" s="2">
        <v>50.3</v>
      </c>
      <c r="M96" s="7">
        <v>0</v>
      </c>
      <c r="N96" s="7">
        <v>0</v>
      </c>
      <c r="O96" s="7">
        <v>0</v>
      </c>
      <c r="P96" s="7">
        <v>0</v>
      </c>
      <c r="Q96" s="7">
        <v>0</v>
      </c>
      <c r="R96" s="7">
        <v>0</v>
      </c>
      <c r="S96" s="7">
        <v>0</v>
      </c>
      <c r="T96" s="7">
        <v>0</v>
      </c>
      <c r="U96" s="7">
        <v>0</v>
      </c>
      <c r="V96" s="7">
        <v>0</v>
      </c>
      <c r="W96" s="7">
        <v>0</v>
      </c>
      <c r="X96" s="7">
        <v>0</v>
      </c>
      <c r="Y96" s="7">
        <v>0</v>
      </c>
      <c r="Z96" s="7">
        <v>0</v>
      </c>
      <c r="AA96" s="7">
        <v>0</v>
      </c>
      <c r="AB96" s="7">
        <v>0</v>
      </c>
      <c r="AC96" s="7">
        <v>0</v>
      </c>
      <c r="AD96" s="7">
        <v>0</v>
      </c>
      <c r="AE96" s="7">
        <v>0</v>
      </c>
      <c r="AF96" s="7">
        <v>0</v>
      </c>
      <c r="AG96" s="7">
        <v>0</v>
      </c>
      <c r="AH96" s="7">
        <v>0</v>
      </c>
      <c r="AI96" s="7">
        <v>0</v>
      </c>
      <c r="AJ96" s="7">
        <v>0</v>
      </c>
      <c r="AK96" s="7">
        <v>0</v>
      </c>
      <c r="AL96" s="7">
        <v>0</v>
      </c>
      <c r="AM96" s="7">
        <v>0</v>
      </c>
      <c r="AN96" s="7">
        <v>0</v>
      </c>
      <c r="AO96" s="7">
        <v>0</v>
      </c>
      <c r="AP96" s="7">
        <v>0</v>
      </c>
      <c r="AQ96" s="7">
        <v>0</v>
      </c>
      <c r="AR96" s="7">
        <v>0</v>
      </c>
      <c r="AS96" s="7">
        <v>0</v>
      </c>
      <c r="AT96" s="7">
        <v>50.53744987288016</v>
      </c>
      <c r="AU96" s="7">
        <v>25.26872493644008</v>
      </c>
      <c r="AV96" s="7">
        <v>0</v>
      </c>
      <c r="AW96" s="7">
        <v>0</v>
      </c>
      <c r="AX96" s="7">
        <v>0</v>
      </c>
      <c r="AY96" s="7">
        <v>0</v>
      </c>
      <c r="AZ96" s="7">
        <v>0</v>
      </c>
      <c r="BA96" s="7">
        <v>0</v>
      </c>
      <c r="BB96" s="7">
        <v>0</v>
      </c>
      <c r="BC96" s="7">
        <v>0</v>
      </c>
      <c r="BD96" s="7">
        <v>0</v>
      </c>
      <c r="BE96" s="7">
        <v>0</v>
      </c>
      <c r="BF96" s="7">
        <v>0</v>
      </c>
      <c r="BG96" s="7">
        <v>0</v>
      </c>
      <c r="BH96" s="7">
        <v>0</v>
      </c>
      <c r="BI96" s="7">
        <v>0</v>
      </c>
      <c r="BJ96" s="7">
        <v>0</v>
      </c>
      <c r="BK96" s="7">
        <v>0</v>
      </c>
      <c r="BL96" s="7">
        <v>0</v>
      </c>
      <c r="BM96" s="7">
        <v>0</v>
      </c>
      <c r="BN96" s="7">
        <v>0</v>
      </c>
      <c r="BO96" s="7">
        <v>0</v>
      </c>
    </row>
    <row r="97" spans="1:67">
      <c r="A97" s="2" t="s">
        <v>344</v>
      </c>
      <c r="B97" s="2" t="s">
        <v>424</v>
      </c>
      <c r="C97" s="12">
        <v>70.018500000000003</v>
      </c>
      <c r="D97" s="12">
        <v>-163.75909999999999</v>
      </c>
      <c r="E97" s="6">
        <v>40022</v>
      </c>
      <c r="F97" s="2" t="s">
        <v>458</v>
      </c>
      <c r="G97" s="14">
        <v>-0.23</v>
      </c>
      <c r="H97" s="14">
        <v>32.299999999999997</v>
      </c>
      <c r="I97" s="14">
        <v>11.34</v>
      </c>
      <c r="J97" s="14">
        <v>88.66</v>
      </c>
      <c r="K97" s="14">
        <v>0</v>
      </c>
      <c r="L97" s="2">
        <v>24.8</v>
      </c>
      <c r="M97" s="7">
        <v>4.0773262209667562</v>
      </c>
      <c r="N97" s="7">
        <v>0</v>
      </c>
      <c r="O97" s="7">
        <v>0</v>
      </c>
      <c r="P97" s="7">
        <v>0</v>
      </c>
      <c r="Q97" s="7">
        <v>0</v>
      </c>
      <c r="R97" s="7">
        <v>0</v>
      </c>
      <c r="S97" s="7">
        <v>2.0386631104833781</v>
      </c>
      <c r="T97" s="7">
        <v>0</v>
      </c>
      <c r="U97" s="7">
        <v>0</v>
      </c>
      <c r="V97" s="7">
        <v>0</v>
      </c>
      <c r="W97" s="7">
        <v>0</v>
      </c>
      <c r="X97" s="7">
        <v>0</v>
      </c>
      <c r="Y97" s="7">
        <v>0</v>
      </c>
      <c r="Z97" s="7">
        <v>0</v>
      </c>
      <c r="AA97" s="7">
        <v>207.94363726930456</v>
      </c>
      <c r="AB97" s="7">
        <v>0</v>
      </c>
      <c r="AC97" s="7">
        <v>0</v>
      </c>
      <c r="AD97" s="7">
        <v>0</v>
      </c>
      <c r="AE97" s="7">
        <v>0</v>
      </c>
      <c r="AF97" s="7">
        <v>0</v>
      </c>
      <c r="AG97" s="7">
        <v>0</v>
      </c>
      <c r="AH97" s="7">
        <v>0</v>
      </c>
      <c r="AI97" s="7">
        <v>0</v>
      </c>
      <c r="AJ97" s="7">
        <v>24.463957325800536</v>
      </c>
      <c r="AK97" s="7">
        <v>2.0386631104833781</v>
      </c>
      <c r="AL97" s="7">
        <v>0</v>
      </c>
      <c r="AM97" s="7">
        <v>0</v>
      </c>
      <c r="AN97" s="7">
        <v>0</v>
      </c>
      <c r="AO97" s="7">
        <v>0</v>
      </c>
      <c r="AP97" s="7">
        <v>0</v>
      </c>
      <c r="AQ97" s="7">
        <v>50.966577762084455</v>
      </c>
      <c r="AR97" s="7">
        <v>0</v>
      </c>
      <c r="AS97" s="7">
        <v>0</v>
      </c>
      <c r="AT97" s="7">
        <v>0</v>
      </c>
      <c r="AU97" s="7">
        <v>0</v>
      </c>
      <c r="AV97" s="7">
        <v>0</v>
      </c>
      <c r="AW97" s="7">
        <v>0</v>
      </c>
      <c r="AX97" s="7">
        <v>0</v>
      </c>
      <c r="AY97" s="7">
        <v>10.193315552416891</v>
      </c>
      <c r="AZ97" s="7">
        <v>0</v>
      </c>
      <c r="BA97" s="7">
        <v>0</v>
      </c>
      <c r="BB97" s="7">
        <v>0</v>
      </c>
      <c r="BC97" s="7">
        <v>0</v>
      </c>
      <c r="BD97" s="7">
        <v>0</v>
      </c>
      <c r="BE97" s="7">
        <v>0</v>
      </c>
      <c r="BF97" s="7">
        <v>0</v>
      </c>
      <c r="BG97" s="7">
        <v>0</v>
      </c>
      <c r="BH97" s="7">
        <v>0</v>
      </c>
      <c r="BI97" s="7">
        <v>0</v>
      </c>
      <c r="BJ97" s="7">
        <v>0</v>
      </c>
      <c r="BK97" s="7">
        <v>0</v>
      </c>
      <c r="BL97" s="7">
        <v>0</v>
      </c>
      <c r="BM97" s="7">
        <v>0</v>
      </c>
      <c r="BN97" s="7">
        <v>0</v>
      </c>
      <c r="BO97" s="7">
        <v>0</v>
      </c>
    </row>
    <row r="98" spans="1:67">
      <c r="A98" s="2" t="s">
        <v>345</v>
      </c>
      <c r="B98" s="2" t="s">
        <v>424</v>
      </c>
      <c r="C98" s="12">
        <v>70.3429</v>
      </c>
      <c r="D98" s="12">
        <v>-165.45830000000001</v>
      </c>
      <c r="E98" s="6">
        <v>40023</v>
      </c>
      <c r="F98" s="2" t="s">
        <v>458</v>
      </c>
      <c r="G98" s="14">
        <v>1.06</v>
      </c>
      <c r="H98" s="14">
        <v>32.31</v>
      </c>
      <c r="I98" s="14">
        <v>73.28</v>
      </c>
      <c r="J98" s="14">
        <v>26.72</v>
      </c>
      <c r="K98" s="14">
        <v>0</v>
      </c>
      <c r="L98" s="2">
        <v>42</v>
      </c>
      <c r="M98" s="7">
        <v>0</v>
      </c>
      <c r="N98" s="7">
        <v>4.2778106476856239</v>
      </c>
      <c r="O98" s="7">
        <v>0</v>
      </c>
      <c r="P98" s="7">
        <v>0</v>
      </c>
      <c r="Q98" s="7">
        <v>0</v>
      </c>
      <c r="R98" s="7">
        <v>0</v>
      </c>
      <c r="S98" s="7">
        <v>0</v>
      </c>
      <c r="T98" s="7">
        <v>0</v>
      </c>
      <c r="U98" s="7">
        <v>0</v>
      </c>
      <c r="V98" s="7">
        <v>0</v>
      </c>
      <c r="W98" s="7">
        <v>0</v>
      </c>
      <c r="X98" s="7">
        <v>0</v>
      </c>
      <c r="Y98" s="7">
        <v>4.2778106476856239</v>
      </c>
      <c r="Z98" s="7">
        <v>0</v>
      </c>
      <c r="AA98" s="7">
        <v>34.222485181484991</v>
      </c>
      <c r="AB98" s="7">
        <v>0</v>
      </c>
      <c r="AC98" s="7">
        <v>0</v>
      </c>
      <c r="AD98" s="7">
        <v>21.389053238428119</v>
      </c>
      <c r="AE98" s="7">
        <v>0</v>
      </c>
      <c r="AF98" s="7">
        <v>0</v>
      </c>
      <c r="AG98" s="7">
        <v>0</v>
      </c>
      <c r="AH98" s="7">
        <v>0</v>
      </c>
      <c r="AI98" s="7">
        <v>0</v>
      </c>
      <c r="AJ98" s="7">
        <v>0</v>
      </c>
      <c r="AK98" s="7">
        <v>0</v>
      </c>
      <c r="AL98" s="7">
        <v>0</v>
      </c>
      <c r="AM98" s="7">
        <v>0</v>
      </c>
      <c r="AN98" s="7">
        <v>0</v>
      </c>
      <c r="AO98" s="7">
        <v>0</v>
      </c>
      <c r="AP98" s="7">
        <v>0</v>
      </c>
      <c r="AQ98" s="7">
        <v>51.333727772227491</v>
      </c>
      <c r="AR98" s="7">
        <v>0</v>
      </c>
      <c r="AS98" s="7">
        <v>4.2778106476856239</v>
      </c>
      <c r="AT98" s="7">
        <v>0</v>
      </c>
      <c r="AU98" s="7">
        <v>0</v>
      </c>
      <c r="AV98" s="7">
        <v>0</v>
      </c>
      <c r="AW98" s="7">
        <v>0</v>
      </c>
      <c r="AX98" s="7">
        <v>0</v>
      </c>
      <c r="AY98" s="7">
        <v>0</v>
      </c>
      <c r="AZ98" s="7">
        <v>0</v>
      </c>
      <c r="BA98" s="7">
        <v>0</v>
      </c>
      <c r="BB98" s="7">
        <v>0</v>
      </c>
      <c r="BC98" s="7">
        <v>0</v>
      </c>
      <c r="BD98" s="7">
        <v>0</v>
      </c>
      <c r="BE98" s="7">
        <v>0</v>
      </c>
      <c r="BF98" s="7">
        <v>0</v>
      </c>
      <c r="BG98" s="7">
        <v>0</v>
      </c>
      <c r="BH98" s="7">
        <v>0</v>
      </c>
      <c r="BI98" s="7">
        <v>4.2778106476856239</v>
      </c>
      <c r="BJ98" s="7">
        <v>0</v>
      </c>
      <c r="BK98" s="7">
        <v>0</v>
      </c>
      <c r="BL98" s="7">
        <v>0</v>
      </c>
      <c r="BM98" s="7">
        <v>0</v>
      </c>
      <c r="BN98" s="7">
        <v>0</v>
      </c>
      <c r="BO98" s="7">
        <v>0</v>
      </c>
    </row>
    <row r="99" spans="1:67">
      <c r="A99" s="2" t="s">
        <v>346</v>
      </c>
      <c r="B99" s="2" t="s">
        <v>424</v>
      </c>
      <c r="C99" s="12">
        <v>70.470600000000005</v>
      </c>
      <c r="D99" s="12">
        <v>-166.08940000000001</v>
      </c>
      <c r="E99" s="6">
        <v>40023</v>
      </c>
      <c r="F99" s="2" t="s">
        <v>458</v>
      </c>
      <c r="G99" s="14">
        <v>1.08</v>
      </c>
      <c r="H99" s="14">
        <v>32.32</v>
      </c>
      <c r="I99" s="14">
        <v>60.16</v>
      </c>
      <c r="J99" s="14">
        <v>39.21</v>
      </c>
      <c r="K99" s="14">
        <v>0.63</v>
      </c>
      <c r="L99" s="2">
        <v>46</v>
      </c>
      <c r="M99" s="7">
        <v>0</v>
      </c>
      <c r="N99" s="7">
        <v>0</v>
      </c>
      <c r="O99" s="7">
        <v>0</v>
      </c>
      <c r="P99" s="7">
        <v>0</v>
      </c>
      <c r="Q99" s="7">
        <v>3.6021627385082002</v>
      </c>
      <c r="R99" s="7">
        <v>0</v>
      </c>
      <c r="S99" s="7">
        <v>18.010813692540999</v>
      </c>
      <c r="T99" s="7">
        <v>0</v>
      </c>
      <c r="U99" s="7">
        <v>0</v>
      </c>
      <c r="V99" s="7">
        <v>0</v>
      </c>
      <c r="W99" s="7">
        <v>0</v>
      </c>
      <c r="X99" s="7">
        <v>0</v>
      </c>
      <c r="Y99" s="7">
        <v>10.806488215524601</v>
      </c>
      <c r="Z99" s="7">
        <v>0</v>
      </c>
      <c r="AA99" s="7">
        <v>10.806488215524601</v>
      </c>
      <c r="AB99" s="7">
        <v>0</v>
      </c>
      <c r="AC99" s="7">
        <v>0</v>
      </c>
      <c r="AD99" s="7">
        <v>32.4194646465738</v>
      </c>
      <c r="AE99" s="7">
        <v>0</v>
      </c>
      <c r="AF99" s="7">
        <v>0</v>
      </c>
      <c r="AG99" s="7">
        <v>0</v>
      </c>
      <c r="AH99" s="7">
        <v>0</v>
      </c>
      <c r="AI99" s="7">
        <v>0</v>
      </c>
      <c r="AJ99" s="7">
        <v>3.6021627385082002</v>
      </c>
      <c r="AK99" s="7">
        <v>7.2043254770164005</v>
      </c>
      <c r="AL99" s="7">
        <v>0</v>
      </c>
      <c r="AM99" s="7">
        <v>0</v>
      </c>
      <c r="AN99" s="7">
        <v>0</v>
      </c>
      <c r="AO99" s="7">
        <v>0</v>
      </c>
      <c r="AP99" s="7">
        <v>0</v>
      </c>
      <c r="AQ99" s="7">
        <v>111.66704489375421</v>
      </c>
      <c r="AR99" s="7">
        <v>0</v>
      </c>
      <c r="AS99" s="7">
        <v>10.806488215524601</v>
      </c>
      <c r="AT99" s="7">
        <v>0</v>
      </c>
      <c r="AU99" s="7">
        <v>0</v>
      </c>
      <c r="AV99" s="7">
        <v>0</v>
      </c>
      <c r="AW99" s="7">
        <v>0</v>
      </c>
      <c r="AX99" s="7">
        <v>0</v>
      </c>
      <c r="AY99" s="7">
        <v>3.6021627385082002</v>
      </c>
      <c r="AZ99" s="7">
        <v>0</v>
      </c>
      <c r="BA99" s="7">
        <v>0</v>
      </c>
      <c r="BB99" s="7">
        <v>0</v>
      </c>
      <c r="BC99" s="7">
        <v>0</v>
      </c>
      <c r="BD99" s="7">
        <v>0</v>
      </c>
      <c r="BE99" s="7">
        <v>0</v>
      </c>
      <c r="BF99" s="7">
        <v>0</v>
      </c>
      <c r="BG99" s="7">
        <v>0</v>
      </c>
      <c r="BH99" s="7">
        <v>0</v>
      </c>
      <c r="BI99" s="7">
        <v>0</v>
      </c>
      <c r="BJ99" s="14">
        <v>3.6021627385082002</v>
      </c>
      <c r="BK99" s="7">
        <v>0</v>
      </c>
      <c r="BL99" s="7">
        <v>0</v>
      </c>
      <c r="BM99" s="7">
        <v>0</v>
      </c>
      <c r="BN99" s="7">
        <v>0</v>
      </c>
      <c r="BO99" s="7">
        <v>0</v>
      </c>
    </row>
    <row r="100" spans="1:67">
      <c r="A100" s="2" t="s">
        <v>392</v>
      </c>
      <c r="B100" s="2" t="s">
        <v>448</v>
      </c>
      <c r="C100" s="12">
        <v>71.112099999999998</v>
      </c>
      <c r="D100" s="12">
        <v>-163.79730000000001</v>
      </c>
      <c r="E100" s="6">
        <v>40053</v>
      </c>
      <c r="F100" s="2" t="s">
        <v>458</v>
      </c>
      <c r="G100" s="14">
        <v>1.71</v>
      </c>
      <c r="H100" s="14">
        <v>32.28</v>
      </c>
      <c r="I100" s="14">
        <v>50.09</v>
      </c>
      <c r="J100" s="14">
        <v>43.77</v>
      </c>
      <c r="K100" s="14">
        <v>6.14</v>
      </c>
      <c r="L100" s="2">
        <v>41.45</v>
      </c>
      <c r="M100" s="7">
        <v>0</v>
      </c>
      <c r="N100" s="7">
        <v>222.20841404772239</v>
      </c>
      <c r="O100" s="7">
        <v>11.904022181127985</v>
      </c>
      <c r="P100" s="7">
        <v>0</v>
      </c>
      <c r="Q100" s="7">
        <v>7.9360147874186566</v>
      </c>
      <c r="R100" s="7">
        <v>0</v>
      </c>
      <c r="S100" s="7">
        <v>11.904022181127985</v>
      </c>
      <c r="T100" s="7">
        <v>0</v>
      </c>
      <c r="U100" s="7">
        <v>0</v>
      </c>
      <c r="V100" s="7">
        <v>0</v>
      </c>
      <c r="W100" s="7">
        <v>0</v>
      </c>
      <c r="X100" s="7">
        <v>0</v>
      </c>
      <c r="Y100" s="7">
        <v>178.56033271691979</v>
      </c>
      <c r="Z100" s="7">
        <v>27.776051755965298</v>
      </c>
      <c r="AA100" s="7">
        <v>0</v>
      </c>
      <c r="AB100" s="7">
        <v>0</v>
      </c>
      <c r="AC100" s="7">
        <v>0</v>
      </c>
      <c r="AD100" s="7">
        <v>0</v>
      </c>
      <c r="AE100" s="7">
        <v>0</v>
      </c>
      <c r="AF100" s="7">
        <v>0</v>
      </c>
      <c r="AG100" s="7">
        <v>0</v>
      </c>
      <c r="AH100" s="7">
        <v>0</v>
      </c>
      <c r="AI100" s="7">
        <v>0</v>
      </c>
      <c r="AJ100" s="7">
        <v>0</v>
      </c>
      <c r="AK100" s="7">
        <v>0</v>
      </c>
      <c r="AL100" s="7">
        <v>0</v>
      </c>
      <c r="AM100" s="7">
        <v>0</v>
      </c>
      <c r="AN100" s="7">
        <v>0</v>
      </c>
      <c r="AO100" s="7">
        <v>0</v>
      </c>
      <c r="AP100" s="7">
        <v>0</v>
      </c>
      <c r="AQ100" s="7">
        <v>0</v>
      </c>
      <c r="AR100" s="7">
        <v>0</v>
      </c>
      <c r="AS100" s="7">
        <v>0</v>
      </c>
      <c r="AT100" s="7">
        <v>19.840036968546642</v>
      </c>
      <c r="AU100" s="7">
        <v>39.680073937093283</v>
      </c>
      <c r="AV100" s="7">
        <v>0</v>
      </c>
      <c r="AW100" s="7">
        <v>0</v>
      </c>
      <c r="AX100" s="7">
        <v>0</v>
      </c>
      <c r="AY100" s="7">
        <v>3.9680073937093283</v>
      </c>
      <c r="AZ100" s="7">
        <v>0</v>
      </c>
      <c r="BA100" s="7">
        <v>0</v>
      </c>
      <c r="BB100" s="7">
        <v>0</v>
      </c>
      <c r="BC100" s="7">
        <v>0</v>
      </c>
      <c r="BD100" s="7">
        <v>0</v>
      </c>
      <c r="BE100" s="7">
        <v>0</v>
      </c>
      <c r="BF100" s="7">
        <v>0</v>
      </c>
      <c r="BG100" s="7">
        <v>0</v>
      </c>
      <c r="BH100" s="7">
        <v>0</v>
      </c>
      <c r="BI100" s="7">
        <v>0</v>
      </c>
      <c r="BJ100" s="7">
        <v>0</v>
      </c>
      <c r="BK100" s="7">
        <v>0</v>
      </c>
      <c r="BL100" s="7">
        <v>0</v>
      </c>
      <c r="BM100" s="7">
        <v>0</v>
      </c>
      <c r="BN100" s="7">
        <v>0</v>
      </c>
      <c r="BO100" s="7">
        <v>0</v>
      </c>
    </row>
    <row r="101" spans="1:67">
      <c r="A101" s="2" t="s">
        <v>384</v>
      </c>
      <c r="B101" s="2" t="s">
        <v>448</v>
      </c>
      <c r="C101" s="12">
        <v>71.114900000000006</v>
      </c>
      <c r="D101" s="12">
        <v>-163.035</v>
      </c>
      <c r="E101" s="6">
        <v>40046</v>
      </c>
      <c r="F101" s="2" t="s">
        <v>458</v>
      </c>
      <c r="G101" s="14">
        <v>-1.4</v>
      </c>
      <c r="H101" s="14">
        <v>32.72</v>
      </c>
      <c r="I101" s="14">
        <v>47.2</v>
      </c>
      <c r="J101" s="14">
        <v>50.92</v>
      </c>
      <c r="K101" s="14">
        <v>1.87</v>
      </c>
      <c r="L101" s="2">
        <v>42.1</v>
      </c>
      <c r="M101" s="7">
        <v>0</v>
      </c>
      <c r="N101" s="7">
        <v>4.7422386585584597</v>
      </c>
      <c r="O101" s="7">
        <v>0</v>
      </c>
      <c r="P101" s="7">
        <v>0</v>
      </c>
      <c r="Q101" s="7">
        <v>2.3711193292792299</v>
      </c>
      <c r="R101" s="7">
        <v>0</v>
      </c>
      <c r="S101" s="7">
        <v>7.1133579878376896</v>
      </c>
      <c r="T101" s="7">
        <v>0</v>
      </c>
      <c r="U101" s="7">
        <v>0</v>
      </c>
      <c r="V101" s="7">
        <v>0</v>
      </c>
      <c r="W101" s="7">
        <v>0</v>
      </c>
      <c r="X101" s="7">
        <v>0</v>
      </c>
      <c r="Y101" s="7">
        <v>2.3711193292792299</v>
      </c>
      <c r="Z101" s="7">
        <v>2.3711193292792299</v>
      </c>
      <c r="AA101" s="7">
        <v>0</v>
      </c>
      <c r="AB101" s="7">
        <v>0</v>
      </c>
      <c r="AC101" s="7">
        <v>0</v>
      </c>
      <c r="AD101" s="7">
        <v>0</v>
      </c>
      <c r="AE101" s="7">
        <v>0</v>
      </c>
      <c r="AF101" s="7">
        <v>0</v>
      </c>
      <c r="AG101" s="7">
        <v>0</v>
      </c>
      <c r="AH101" s="7">
        <v>0</v>
      </c>
      <c r="AI101" s="7">
        <v>0</v>
      </c>
      <c r="AJ101" s="7">
        <v>0</v>
      </c>
      <c r="AK101" s="7">
        <v>0</v>
      </c>
      <c r="AL101" s="7">
        <v>0</v>
      </c>
      <c r="AM101" s="7">
        <v>0</v>
      </c>
      <c r="AN101" s="7">
        <v>0</v>
      </c>
      <c r="AO101" s="7">
        <v>0</v>
      </c>
      <c r="AP101" s="7">
        <v>0</v>
      </c>
      <c r="AQ101" s="7">
        <v>0</v>
      </c>
      <c r="AR101" s="7">
        <v>0</v>
      </c>
      <c r="AS101" s="7">
        <v>0</v>
      </c>
      <c r="AT101" s="7">
        <v>0</v>
      </c>
      <c r="AU101" s="7">
        <v>0</v>
      </c>
      <c r="AV101" s="7">
        <v>0</v>
      </c>
      <c r="AW101" s="7">
        <v>0</v>
      </c>
      <c r="AX101" s="7">
        <v>0</v>
      </c>
      <c r="AY101" s="7">
        <v>0</v>
      </c>
      <c r="AZ101" s="7">
        <v>0</v>
      </c>
      <c r="BA101" s="7">
        <v>0</v>
      </c>
      <c r="BB101" s="7">
        <v>0</v>
      </c>
      <c r="BC101" s="7">
        <v>0</v>
      </c>
      <c r="BD101" s="7">
        <v>0</v>
      </c>
      <c r="BE101" s="7">
        <v>0</v>
      </c>
      <c r="BF101" s="7">
        <v>0</v>
      </c>
      <c r="BG101" s="7">
        <v>0</v>
      </c>
      <c r="BH101" s="7">
        <v>0</v>
      </c>
      <c r="BI101" s="7">
        <v>0</v>
      </c>
      <c r="BJ101" s="7">
        <v>0</v>
      </c>
      <c r="BK101" s="7">
        <v>0</v>
      </c>
      <c r="BL101" s="7">
        <v>0</v>
      </c>
      <c r="BM101" s="7">
        <v>0</v>
      </c>
      <c r="BN101" s="7">
        <v>0</v>
      </c>
      <c r="BO101" s="7">
        <v>0</v>
      </c>
    </row>
    <row r="102" spans="1:67">
      <c r="A102" s="2" t="s">
        <v>390</v>
      </c>
      <c r="B102" s="2" t="s">
        <v>448</v>
      </c>
      <c r="C102" s="12">
        <v>71.100899999999996</v>
      </c>
      <c r="D102" s="12">
        <v>-162.25880000000001</v>
      </c>
      <c r="E102" s="6">
        <v>40048</v>
      </c>
      <c r="F102" s="2" t="s">
        <v>458</v>
      </c>
      <c r="G102" s="14">
        <v>-1.51</v>
      </c>
      <c r="H102" s="14">
        <v>32.799999999999997</v>
      </c>
      <c r="I102" s="14">
        <v>36.5</v>
      </c>
      <c r="J102" s="14">
        <v>63.02</v>
      </c>
      <c r="K102" s="14">
        <v>0.48</v>
      </c>
      <c r="L102" s="2">
        <v>44.75</v>
      </c>
      <c r="M102" s="7">
        <v>0</v>
      </c>
      <c r="N102" s="7">
        <v>0</v>
      </c>
      <c r="O102" s="7">
        <v>3.987699808837017</v>
      </c>
      <c r="P102" s="7">
        <v>0</v>
      </c>
      <c r="Q102" s="7">
        <v>0</v>
      </c>
      <c r="R102" s="7">
        <v>0</v>
      </c>
      <c r="S102" s="7">
        <v>15.950799235348068</v>
      </c>
      <c r="T102" s="7">
        <v>0</v>
      </c>
      <c r="U102" s="7">
        <v>0</v>
      </c>
      <c r="V102" s="7">
        <v>0</v>
      </c>
      <c r="W102" s="7">
        <v>0</v>
      </c>
      <c r="X102" s="7">
        <v>0</v>
      </c>
      <c r="Y102" s="7">
        <v>39.876998088370172</v>
      </c>
      <c r="Z102" s="7">
        <v>0</v>
      </c>
      <c r="AA102" s="7">
        <v>0</v>
      </c>
      <c r="AB102" s="7">
        <v>0</v>
      </c>
      <c r="AC102" s="7">
        <v>0</v>
      </c>
      <c r="AD102" s="7">
        <v>3.987699808837017</v>
      </c>
      <c r="AE102" s="7">
        <v>0</v>
      </c>
      <c r="AF102" s="7">
        <v>0</v>
      </c>
      <c r="AG102" s="7">
        <v>0</v>
      </c>
      <c r="AH102" s="7">
        <v>0</v>
      </c>
      <c r="AI102" s="7">
        <v>0</v>
      </c>
      <c r="AJ102" s="7">
        <v>0</v>
      </c>
      <c r="AK102" s="7">
        <v>0</v>
      </c>
      <c r="AL102" s="7">
        <v>0</v>
      </c>
      <c r="AM102" s="7">
        <v>0</v>
      </c>
      <c r="AN102" s="7">
        <v>0</v>
      </c>
      <c r="AO102" s="7">
        <v>3.987699808837017</v>
      </c>
      <c r="AP102" s="7">
        <v>0</v>
      </c>
      <c r="AQ102" s="7">
        <v>0</v>
      </c>
      <c r="AR102" s="7">
        <v>0</v>
      </c>
      <c r="AS102" s="7">
        <v>0</v>
      </c>
      <c r="AT102" s="7">
        <v>3.987699808837017</v>
      </c>
      <c r="AU102" s="7">
        <v>0</v>
      </c>
      <c r="AV102" s="7">
        <v>0</v>
      </c>
      <c r="AW102" s="7">
        <v>0</v>
      </c>
      <c r="AX102" s="7">
        <v>0</v>
      </c>
      <c r="AY102" s="7">
        <v>0</v>
      </c>
      <c r="AZ102" s="7">
        <v>0</v>
      </c>
      <c r="BA102" s="7">
        <v>0</v>
      </c>
      <c r="BB102" s="7">
        <v>0</v>
      </c>
      <c r="BC102" s="7">
        <v>0</v>
      </c>
      <c r="BD102" s="7">
        <v>0</v>
      </c>
      <c r="BE102" s="7">
        <v>0</v>
      </c>
      <c r="BF102" s="7">
        <v>0</v>
      </c>
      <c r="BG102" s="7">
        <v>3.987699808837017</v>
      </c>
      <c r="BH102" s="7">
        <v>0</v>
      </c>
      <c r="BI102" s="7">
        <v>0</v>
      </c>
      <c r="BJ102" s="7">
        <v>0</v>
      </c>
      <c r="BK102" s="7">
        <v>0</v>
      </c>
      <c r="BL102" s="7">
        <v>0</v>
      </c>
      <c r="BM102" s="7">
        <v>0</v>
      </c>
      <c r="BN102" s="7">
        <v>0</v>
      </c>
      <c r="BO102" s="7">
        <v>0</v>
      </c>
    </row>
    <row r="103" spans="1:67">
      <c r="A103" s="2" t="s">
        <v>388</v>
      </c>
      <c r="B103" s="2" t="s">
        <v>448</v>
      </c>
      <c r="C103" s="12">
        <v>71.233000000000004</v>
      </c>
      <c r="D103" s="12">
        <v>-162.63929999999999</v>
      </c>
      <c r="E103" s="6">
        <v>40047</v>
      </c>
      <c r="F103" s="2" t="s">
        <v>458</v>
      </c>
      <c r="G103" s="14">
        <v>-1.07</v>
      </c>
      <c r="H103" s="14">
        <v>32.590000000000003</v>
      </c>
      <c r="I103" s="14">
        <v>73.33</v>
      </c>
      <c r="J103" s="14">
        <v>26.36</v>
      </c>
      <c r="K103" s="14">
        <v>0.31</v>
      </c>
      <c r="L103" s="2">
        <v>44.6</v>
      </c>
      <c r="M103" s="7">
        <v>0</v>
      </c>
      <c r="N103" s="7">
        <v>55.344042561761981</v>
      </c>
      <c r="O103" s="7">
        <v>0</v>
      </c>
      <c r="P103" s="7">
        <v>0</v>
      </c>
      <c r="Q103" s="7">
        <v>0</v>
      </c>
      <c r="R103" s="7">
        <v>0</v>
      </c>
      <c r="S103" s="7">
        <v>3.6896028374507988</v>
      </c>
      <c r="T103" s="7">
        <v>0</v>
      </c>
      <c r="U103" s="7">
        <v>0</v>
      </c>
      <c r="V103" s="7">
        <v>0</v>
      </c>
      <c r="W103" s="7">
        <v>0</v>
      </c>
      <c r="X103" s="7">
        <v>0</v>
      </c>
      <c r="Y103" s="7">
        <v>18.448014187253992</v>
      </c>
      <c r="Z103" s="7">
        <v>7.3792056749015975</v>
      </c>
      <c r="AA103" s="7">
        <v>3.6896028374507988</v>
      </c>
      <c r="AB103" s="7">
        <v>0</v>
      </c>
      <c r="AC103" s="7">
        <v>0</v>
      </c>
      <c r="AD103" s="7">
        <v>0</v>
      </c>
      <c r="AE103" s="7">
        <v>0</v>
      </c>
      <c r="AF103" s="7">
        <v>0</v>
      </c>
      <c r="AG103" s="7">
        <v>3.6896028374507988</v>
      </c>
      <c r="AH103" s="7">
        <v>0</v>
      </c>
      <c r="AI103" s="7">
        <v>0</v>
      </c>
      <c r="AJ103" s="7">
        <v>0</v>
      </c>
      <c r="AK103" s="7">
        <v>0</v>
      </c>
      <c r="AL103" s="7">
        <v>0</v>
      </c>
      <c r="AM103" s="7">
        <v>0</v>
      </c>
      <c r="AN103" s="7">
        <v>0</v>
      </c>
      <c r="AO103" s="7">
        <v>0</v>
      </c>
      <c r="AP103" s="7">
        <v>3.6896028374507988</v>
      </c>
      <c r="AQ103" s="7">
        <v>3.6896028374507988</v>
      </c>
      <c r="AR103" s="7">
        <v>0</v>
      </c>
      <c r="AS103" s="7">
        <v>0</v>
      </c>
      <c r="AT103" s="7">
        <v>7.3792056749015975</v>
      </c>
      <c r="AU103" s="7">
        <v>0</v>
      </c>
      <c r="AV103" s="7">
        <v>0</v>
      </c>
      <c r="AW103" s="7">
        <v>0</v>
      </c>
      <c r="AX103" s="7">
        <v>0</v>
      </c>
      <c r="AY103" s="7">
        <v>0</v>
      </c>
      <c r="AZ103" s="7">
        <v>0</v>
      </c>
      <c r="BA103" s="7">
        <v>0</v>
      </c>
      <c r="BB103" s="7">
        <v>0</v>
      </c>
      <c r="BC103" s="7">
        <v>0</v>
      </c>
      <c r="BD103" s="7">
        <v>0</v>
      </c>
      <c r="BE103" s="7">
        <v>0</v>
      </c>
      <c r="BF103" s="7">
        <v>0</v>
      </c>
      <c r="BG103" s="7">
        <v>0</v>
      </c>
      <c r="BH103" s="7">
        <v>0</v>
      </c>
      <c r="BI103" s="7">
        <v>0</v>
      </c>
      <c r="BJ103" s="7">
        <v>0</v>
      </c>
      <c r="BK103" s="7">
        <v>0</v>
      </c>
      <c r="BL103" s="7">
        <v>0</v>
      </c>
      <c r="BM103" s="7">
        <v>0</v>
      </c>
      <c r="BN103" s="7">
        <v>0</v>
      </c>
      <c r="BO103" s="7">
        <v>0</v>
      </c>
    </row>
    <row r="104" spans="1:67">
      <c r="A104" s="2" t="s">
        <v>393</v>
      </c>
      <c r="B104" s="2" t="s">
        <v>448</v>
      </c>
      <c r="C104" s="12">
        <v>71.366600000000005</v>
      </c>
      <c r="D104" s="12">
        <v>-163.79499999999999</v>
      </c>
      <c r="E104" s="6">
        <v>40053</v>
      </c>
      <c r="F104" s="2" t="s">
        <v>458</v>
      </c>
      <c r="G104" s="14">
        <v>-0.35</v>
      </c>
      <c r="H104" s="14">
        <v>32.4</v>
      </c>
      <c r="I104" s="14">
        <v>86.65</v>
      </c>
      <c r="J104" s="14">
        <v>13.15</v>
      </c>
      <c r="K104" s="14">
        <v>0.2</v>
      </c>
      <c r="L104" s="2">
        <v>42</v>
      </c>
      <c r="M104" s="7">
        <v>0</v>
      </c>
      <c r="N104" s="7">
        <v>175.46836108138945</v>
      </c>
      <c r="O104" s="7">
        <v>9.5710015135303337</v>
      </c>
      <c r="P104" s="7">
        <v>0</v>
      </c>
      <c r="Q104" s="7">
        <v>3.1903338378434447</v>
      </c>
      <c r="R104" s="7">
        <v>0</v>
      </c>
      <c r="S104" s="7">
        <v>15.951669189217224</v>
      </c>
      <c r="T104" s="7">
        <v>0</v>
      </c>
      <c r="U104" s="7">
        <v>0</v>
      </c>
      <c r="V104" s="7">
        <v>0</v>
      </c>
      <c r="W104" s="7">
        <v>0</v>
      </c>
      <c r="X104" s="7">
        <v>0</v>
      </c>
      <c r="Y104" s="7">
        <v>3.1903338378434447</v>
      </c>
      <c r="Z104" s="7">
        <v>3.1903338378434447</v>
      </c>
      <c r="AA104" s="7">
        <v>0</v>
      </c>
      <c r="AB104" s="7">
        <v>0</v>
      </c>
      <c r="AC104" s="7">
        <v>0</v>
      </c>
      <c r="AD104" s="7">
        <v>0</v>
      </c>
      <c r="AE104" s="7">
        <v>0</v>
      </c>
      <c r="AF104" s="7">
        <v>0</v>
      </c>
      <c r="AG104" s="7">
        <v>31.903338378434448</v>
      </c>
      <c r="AH104" s="7">
        <v>0</v>
      </c>
      <c r="AI104" s="7">
        <v>3.1903338378434447</v>
      </c>
      <c r="AJ104" s="7">
        <v>0</v>
      </c>
      <c r="AK104" s="7">
        <v>0</v>
      </c>
      <c r="AL104" s="7">
        <v>0</v>
      </c>
      <c r="AM104" s="7">
        <v>0</v>
      </c>
      <c r="AN104" s="7">
        <v>0</v>
      </c>
      <c r="AO104" s="7">
        <v>0</v>
      </c>
      <c r="AP104" s="7">
        <v>0</v>
      </c>
      <c r="AQ104" s="7">
        <v>0</v>
      </c>
      <c r="AR104" s="7">
        <v>0</v>
      </c>
      <c r="AS104" s="7">
        <v>0</v>
      </c>
      <c r="AT104" s="7">
        <v>70.18734443255579</v>
      </c>
      <c r="AU104" s="7">
        <v>0</v>
      </c>
      <c r="AV104" s="7">
        <v>0</v>
      </c>
      <c r="AW104" s="7">
        <v>0</v>
      </c>
      <c r="AX104" s="7">
        <v>0</v>
      </c>
      <c r="AY104" s="7">
        <v>0</v>
      </c>
      <c r="AZ104" s="7">
        <v>0</v>
      </c>
      <c r="BA104" s="7">
        <v>0</v>
      </c>
      <c r="BB104" s="7">
        <v>0</v>
      </c>
      <c r="BC104" s="7">
        <v>0</v>
      </c>
      <c r="BD104" s="7">
        <v>0</v>
      </c>
      <c r="BE104" s="7">
        <v>0</v>
      </c>
      <c r="BF104" s="7">
        <v>0</v>
      </c>
      <c r="BG104" s="7">
        <v>0</v>
      </c>
      <c r="BH104" s="7">
        <v>0</v>
      </c>
      <c r="BI104" s="7">
        <v>0</v>
      </c>
      <c r="BJ104" s="7">
        <v>0</v>
      </c>
      <c r="BK104" s="7">
        <v>0</v>
      </c>
      <c r="BL104" s="7">
        <v>0</v>
      </c>
      <c r="BM104" s="7">
        <v>0</v>
      </c>
      <c r="BN104" s="7">
        <v>0</v>
      </c>
      <c r="BO104" s="7">
        <v>0</v>
      </c>
    </row>
    <row r="105" spans="1:67">
      <c r="A105" s="2" t="s">
        <v>383</v>
      </c>
      <c r="B105" s="2" t="s">
        <v>448</v>
      </c>
      <c r="C105" s="12">
        <v>71.362099999999998</v>
      </c>
      <c r="D105" s="12">
        <v>-163.0052</v>
      </c>
      <c r="E105" s="6">
        <v>40046</v>
      </c>
      <c r="F105" s="2" t="s">
        <v>458</v>
      </c>
      <c r="G105" s="14">
        <v>-0.8</v>
      </c>
      <c r="H105" s="14">
        <v>32.53</v>
      </c>
      <c r="I105" s="14">
        <v>67.680000000000007</v>
      </c>
      <c r="J105" s="14">
        <v>9.24</v>
      </c>
      <c r="K105" s="14">
        <v>23.08</v>
      </c>
      <c r="L105" s="2">
        <v>43.650000000000006</v>
      </c>
      <c r="M105" s="7">
        <v>0</v>
      </c>
      <c r="N105" s="7">
        <v>4.0310135074829061</v>
      </c>
      <c r="O105" s="7">
        <v>68.527229627209408</v>
      </c>
      <c r="P105" s="7">
        <v>0</v>
      </c>
      <c r="Q105" s="7">
        <v>4.0310135074829061</v>
      </c>
      <c r="R105" s="7">
        <v>0</v>
      </c>
      <c r="S105" s="7">
        <v>4.0310135074829061</v>
      </c>
      <c r="T105" s="7">
        <v>0</v>
      </c>
      <c r="U105" s="7">
        <v>0</v>
      </c>
      <c r="V105" s="7">
        <v>2.015506753741453</v>
      </c>
      <c r="W105" s="7">
        <v>0</v>
      </c>
      <c r="X105" s="7">
        <v>0</v>
      </c>
      <c r="Y105" s="7">
        <v>8.0620270149658122</v>
      </c>
      <c r="Z105" s="7">
        <v>0</v>
      </c>
      <c r="AA105" s="7">
        <v>0</v>
      </c>
      <c r="AB105" s="7">
        <v>0</v>
      </c>
      <c r="AC105" s="7">
        <v>0</v>
      </c>
      <c r="AD105" s="7">
        <v>0</v>
      </c>
      <c r="AE105" s="7">
        <v>0</v>
      </c>
      <c r="AF105" s="7">
        <v>0</v>
      </c>
      <c r="AG105" s="7">
        <v>2.015506753741453</v>
      </c>
      <c r="AH105" s="7">
        <v>0</v>
      </c>
      <c r="AI105" s="7">
        <v>0</v>
      </c>
      <c r="AJ105" s="7">
        <v>0</v>
      </c>
      <c r="AK105" s="7">
        <v>0</v>
      </c>
      <c r="AL105" s="7">
        <v>0</v>
      </c>
      <c r="AM105" s="7">
        <v>0</v>
      </c>
      <c r="AN105" s="7">
        <v>0</v>
      </c>
      <c r="AO105" s="7">
        <v>0</v>
      </c>
      <c r="AP105" s="7">
        <v>0</v>
      </c>
      <c r="AQ105" s="7">
        <v>0</v>
      </c>
      <c r="AR105" s="7">
        <v>0</v>
      </c>
      <c r="AS105" s="7">
        <v>0</v>
      </c>
      <c r="AT105" s="7">
        <v>20.155067537414531</v>
      </c>
      <c r="AU105" s="7">
        <v>4.0310135074829061</v>
      </c>
      <c r="AV105" s="7">
        <v>0</v>
      </c>
      <c r="AW105" s="7">
        <v>0</v>
      </c>
      <c r="AX105" s="7">
        <v>0</v>
      </c>
      <c r="AY105" s="7">
        <v>0</v>
      </c>
      <c r="AZ105" s="7">
        <v>0</v>
      </c>
      <c r="BA105" s="7">
        <v>0</v>
      </c>
      <c r="BB105" s="7">
        <v>0</v>
      </c>
      <c r="BC105" s="7">
        <v>0</v>
      </c>
      <c r="BD105" s="7">
        <v>0</v>
      </c>
      <c r="BE105" s="7">
        <v>0</v>
      </c>
      <c r="BF105" s="7">
        <v>0</v>
      </c>
      <c r="BG105" s="7">
        <v>0</v>
      </c>
      <c r="BH105" s="7">
        <v>0</v>
      </c>
      <c r="BI105" s="7">
        <v>0</v>
      </c>
      <c r="BJ105" s="7">
        <v>0</v>
      </c>
      <c r="BK105" s="7">
        <v>0</v>
      </c>
      <c r="BL105" s="7">
        <v>0</v>
      </c>
      <c r="BM105" s="7">
        <v>0</v>
      </c>
      <c r="BN105" s="7">
        <v>0</v>
      </c>
      <c r="BO105" s="7">
        <v>0</v>
      </c>
    </row>
    <row r="106" spans="1:67">
      <c r="A106" s="2" t="s">
        <v>389</v>
      </c>
      <c r="B106" s="2" t="s">
        <v>448</v>
      </c>
      <c r="C106" s="12">
        <v>71.349599999999995</v>
      </c>
      <c r="D106" s="12">
        <v>-162.227</v>
      </c>
      <c r="E106" s="6">
        <v>40048</v>
      </c>
      <c r="F106" s="2" t="s">
        <v>458</v>
      </c>
      <c r="G106" s="14">
        <v>-0.52</v>
      </c>
      <c r="H106" s="14">
        <v>32.47</v>
      </c>
      <c r="I106" s="14">
        <v>39.840000000000003</v>
      </c>
      <c r="J106" s="14">
        <v>59.73</v>
      </c>
      <c r="K106" s="14">
        <v>0.44</v>
      </c>
      <c r="L106" s="2">
        <v>43.1</v>
      </c>
      <c r="M106" s="7">
        <v>0</v>
      </c>
      <c r="N106" s="7">
        <v>34.883001701001639</v>
      </c>
      <c r="O106" s="7">
        <v>11.627667233667214</v>
      </c>
      <c r="P106" s="7">
        <v>0</v>
      </c>
      <c r="Q106" s="7">
        <v>0</v>
      </c>
      <c r="R106" s="7">
        <v>0</v>
      </c>
      <c r="S106" s="7">
        <v>65.890114324114208</v>
      </c>
      <c r="T106" s="7">
        <v>0</v>
      </c>
      <c r="U106" s="7">
        <v>0</v>
      </c>
      <c r="V106" s="7">
        <v>3.8758890778890711</v>
      </c>
      <c r="W106" s="7">
        <v>0</v>
      </c>
      <c r="X106" s="7">
        <v>0</v>
      </c>
      <c r="Y106" s="7">
        <v>15.503556311556284</v>
      </c>
      <c r="Z106" s="7">
        <v>11.627667233667214</v>
      </c>
      <c r="AA106" s="7">
        <v>0</v>
      </c>
      <c r="AB106" s="7">
        <v>0</v>
      </c>
      <c r="AC106" s="7">
        <v>0</v>
      </c>
      <c r="AD106" s="7">
        <v>0</v>
      </c>
      <c r="AE106" s="7">
        <v>0</v>
      </c>
      <c r="AF106" s="7">
        <v>0</v>
      </c>
      <c r="AG106" s="7">
        <v>0</v>
      </c>
      <c r="AH106" s="7">
        <v>0</v>
      </c>
      <c r="AI106" s="7">
        <v>0</v>
      </c>
      <c r="AJ106" s="7">
        <v>0</v>
      </c>
      <c r="AK106" s="7">
        <v>0</v>
      </c>
      <c r="AL106" s="7">
        <v>0</v>
      </c>
      <c r="AM106" s="7">
        <v>0</v>
      </c>
      <c r="AN106" s="7">
        <v>0</v>
      </c>
      <c r="AO106" s="7">
        <v>0</v>
      </c>
      <c r="AP106" s="7">
        <v>0</v>
      </c>
      <c r="AQ106" s="7">
        <v>62.014225246225138</v>
      </c>
      <c r="AR106" s="7">
        <v>0</v>
      </c>
      <c r="AS106" s="7">
        <v>0</v>
      </c>
      <c r="AT106" s="7">
        <v>3.8758890778890711</v>
      </c>
      <c r="AU106" s="7">
        <v>0</v>
      </c>
      <c r="AV106" s="7">
        <v>0</v>
      </c>
      <c r="AW106" s="7">
        <v>0</v>
      </c>
      <c r="AX106" s="7">
        <v>0</v>
      </c>
      <c r="AY106" s="7">
        <v>3.8758890778890711</v>
      </c>
      <c r="AZ106" s="7">
        <v>0</v>
      </c>
      <c r="BA106" s="7">
        <v>0</v>
      </c>
      <c r="BB106" s="7">
        <v>0</v>
      </c>
      <c r="BC106" s="7">
        <v>0</v>
      </c>
      <c r="BD106" s="7">
        <v>0</v>
      </c>
      <c r="BE106" s="7">
        <v>0</v>
      </c>
      <c r="BF106" s="7">
        <v>0</v>
      </c>
      <c r="BG106" s="7">
        <v>0</v>
      </c>
      <c r="BH106" s="7">
        <v>0</v>
      </c>
      <c r="BI106" s="7">
        <v>0</v>
      </c>
      <c r="BJ106" s="7">
        <v>0</v>
      </c>
      <c r="BK106" s="7">
        <v>0</v>
      </c>
      <c r="BL106" s="7">
        <v>0</v>
      </c>
      <c r="BM106" s="7">
        <v>0</v>
      </c>
      <c r="BN106" s="7">
        <v>0</v>
      </c>
      <c r="BO106" s="7">
        <v>0</v>
      </c>
    </row>
    <row r="107" spans="1:67">
      <c r="A107" s="2" t="s">
        <v>386</v>
      </c>
      <c r="B107" s="2" t="s">
        <v>448</v>
      </c>
      <c r="C107" s="12">
        <v>71.490200000000002</v>
      </c>
      <c r="D107" s="12">
        <v>-163.3751</v>
      </c>
      <c r="E107" s="6">
        <v>40047</v>
      </c>
      <c r="F107" s="2" t="s">
        <v>458</v>
      </c>
      <c r="G107" s="14">
        <v>-0.14000000000000001</v>
      </c>
      <c r="H107" s="14">
        <v>32.409999999999997</v>
      </c>
      <c r="I107" s="14">
        <v>46.53</v>
      </c>
      <c r="J107" s="14">
        <v>41.95</v>
      </c>
      <c r="K107" s="14">
        <v>11.52</v>
      </c>
      <c r="L107" s="2">
        <v>40.599999999999994</v>
      </c>
      <c r="M107" s="7">
        <v>0</v>
      </c>
      <c r="N107" s="7">
        <v>254.84637159706378</v>
      </c>
      <c r="O107" s="7">
        <v>20.387709727765102</v>
      </c>
      <c r="P107" s="7">
        <v>0</v>
      </c>
      <c r="Q107" s="7">
        <v>0</v>
      </c>
      <c r="R107" s="7">
        <v>0</v>
      </c>
      <c r="S107" s="7">
        <v>101.93854863882551</v>
      </c>
      <c r="T107" s="7">
        <v>0</v>
      </c>
      <c r="U107" s="7">
        <v>0</v>
      </c>
      <c r="V107" s="7">
        <v>0</v>
      </c>
      <c r="W107" s="7">
        <v>0</v>
      </c>
      <c r="X107" s="7">
        <v>0</v>
      </c>
      <c r="Y107" s="7">
        <v>6.7959032425883672</v>
      </c>
      <c r="Z107" s="7">
        <v>3.3979516212941836</v>
      </c>
      <c r="AA107" s="7">
        <v>0</v>
      </c>
      <c r="AB107" s="7">
        <v>0</v>
      </c>
      <c r="AC107" s="7">
        <v>0</v>
      </c>
      <c r="AD107" s="7">
        <v>0</v>
      </c>
      <c r="AE107" s="7">
        <v>0</v>
      </c>
      <c r="AF107" s="7">
        <v>0</v>
      </c>
      <c r="AG107" s="7">
        <v>0</v>
      </c>
      <c r="AH107" s="7">
        <v>0</v>
      </c>
      <c r="AI107" s="7">
        <v>0</v>
      </c>
      <c r="AJ107" s="7">
        <v>0</v>
      </c>
      <c r="AK107" s="7">
        <v>0</v>
      </c>
      <c r="AL107" s="7">
        <v>0</v>
      </c>
      <c r="AM107" s="7">
        <v>0</v>
      </c>
      <c r="AN107" s="7">
        <v>0</v>
      </c>
      <c r="AO107" s="7">
        <v>0</v>
      </c>
      <c r="AP107" s="7">
        <v>0</v>
      </c>
      <c r="AQ107" s="7">
        <v>0</v>
      </c>
      <c r="AR107" s="7">
        <v>0</v>
      </c>
      <c r="AS107" s="7">
        <v>0</v>
      </c>
      <c r="AT107" s="7">
        <v>67.959032425883677</v>
      </c>
      <c r="AU107" s="7">
        <v>3.3979516212941836</v>
      </c>
      <c r="AV107" s="7">
        <v>0</v>
      </c>
      <c r="AW107" s="7">
        <v>0</v>
      </c>
      <c r="AX107" s="7">
        <v>0</v>
      </c>
      <c r="AY107" s="7">
        <v>0</v>
      </c>
      <c r="AZ107" s="7">
        <v>0</v>
      </c>
      <c r="BA107" s="7">
        <v>0</v>
      </c>
      <c r="BB107" s="7">
        <v>0</v>
      </c>
      <c r="BC107" s="7">
        <v>0</v>
      </c>
      <c r="BD107" s="7">
        <v>0</v>
      </c>
      <c r="BE107" s="7">
        <v>0</v>
      </c>
      <c r="BF107" s="7">
        <v>0</v>
      </c>
      <c r="BG107" s="7">
        <v>0</v>
      </c>
      <c r="BH107" s="7">
        <v>0</v>
      </c>
      <c r="BI107" s="7">
        <v>0</v>
      </c>
      <c r="BJ107" s="7">
        <v>0</v>
      </c>
      <c r="BK107" s="7">
        <v>0</v>
      </c>
      <c r="BL107" s="7">
        <v>0</v>
      </c>
      <c r="BM107" s="7">
        <v>0</v>
      </c>
      <c r="BN107" s="7">
        <v>0</v>
      </c>
      <c r="BO107" s="7">
        <v>0</v>
      </c>
    </row>
    <row r="108" spans="1:67">
      <c r="A108" s="2" t="s">
        <v>387</v>
      </c>
      <c r="B108" s="2" t="s">
        <v>448</v>
      </c>
      <c r="C108" s="12">
        <v>71.482600000000005</v>
      </c>
      <c r="D108" s="12">
        <v>-162.5951</v>
      </c>
      <c r="E108" s="6">
        <v>40047</v>
      </c>
      <c r="F108" s="2" t="s">
        <v>458</v>
      </c>
      <c r="G108" s="14">
        <v>-0.49</v>
      </c>
      <c r="H108" s="14">
        <v>32.46</v>
      </c>
      <c r="I108" s="14">
        <v>80.25</v>
      </c>
      <c r="J108" s="14">
        <v>17.45</v>
      </c>
      <c r="K108" s="14">
        <v>2.2999999999999998</v>
      </c>
      <c r="L108" s="2">
        <v>41.599999999999994</v>
      </c>
      <c r="M108" s="7">
        <v>0</v>
      </c>
      <c r="N108" s="7">
        <v>154.13878977784131</v>
      </c>
      <c r="O108" s="7">
        <v>80.420238144960678</v>
      </c>
      <c r="P108" s="7">
        <v>0</v>
      </c>
      <c r="Q108" s="7">
        <v>0</v>
      </c>
      <c r="R108" s="7">
        <v>0</v>
      </c>
      <c r="S108" s="7">
        <v>3.3508432560400285</v>
      </c>
      <c r="T108" s="7">
        <v>0</v>
      </c>
      <c r="U108" s="7">
        <v>0</v>
      </c>
      <c r="V108" s="7">
        <v>0</v>
      </c>
      <c r="W108" s="7">
        <v>0</v>
      </c>
      <c r="X108" s="7">
        <v>0</v>
      </c>
      <c r="Y108" s="7">
        <v>0</v>
      </c>
      <c r="Z108" s="7">
        <v>0</v>
      </c>
      <c r="AA108" s="7">
        <v>0</v>
      </c>
      <c r="AB108" s="7">
        <v>0</v>
      </c>
      <c r="AC108" s="7">
        <v>0</v>
      </c>
      <c r="AD108" s="7">
        <v>0</v>
      </c>
      <c r="AE108" s="7">
        <v>0</v>
      </c>
      <c r="AF108" s="7">
        <v>0</v>
      </c>
      <c r="AG108" s="7">
        <v>0</v>
      </c>
      <c r="AH108" s="7">
        <v>0</v>
      </c>
      <c r="AI108" s="7">
        <v>0</v>
      </c>
      <c r="AJ108" s="7">
        <v>0</v>
      </c>
      <c r="AK108" s="7">
        <v>0</v>
      </c>
      <c r="AL108" s="7">
        <v>0</v>
      </c>
      <c r="AM108" s="7">
        <v>0</v>
      </c>
      <c r="AN108" s="7">
        <v>0</v>
      </c>
      <c r="AO108" s="7">
        <v>0</v>
      </c>
      <c r="AP108" s="7">
        <v>0</v>
      </c>
      <c r="AQ108" s="7">
        <v>30.157589304360258</v>
      </c>
      <c r="AR108" s="7">
        <v>0</v>
      </c>
      <c r="AS108" s="7">
        <v>0</v>
      </c>
      <c r="AT108" s="7">
        <v>13.403373024160114</v>
      </c>
      <c r="AU108" s="7">
        <v>0</v>
      </c>
      <c r="AV108" s="7">
        <v>0</v>
      </c>
      <c r="AW108" s="7">
        <v>0</v>
      </c>
      <c r="AX108" s="7">
        <v>0</v>
      </c>
      <c r="AY108" s="7">
        <v>0</v>
      </c>
      <c r="AZ108" s="7">
        <v>0</v>
      </c>
      <c r="BA108" s="7">
        <v>0</v>
      </c>
      <c r="BB108" s="7">
        <v>0</v>
      </c>
      <c r="BC108" s="7">
        <v>0</v>
      </c>
      <c r="BD108" s="7">
        <v>0</v>
      </c>
      <c r="BE108" s="7">
        <v>0</v>
      </c>
      <c r="BF108" s="7">
        <v>0</v>
      </c>
      <c r="BG108" s="7">
        <v>0</v>
      </c>
      <c r="BH108" s="7">
        <v>0</v>
      </c>
      <c r="BI108" s="7">
        <v>0</v>
      </c>
      <c r="BJ108" s="7">
        <v>0</v>
      </c>
      <c r="BK108" s="7">
        <v>0</v>
      </c>
      <c r="BL108" s="7">
        <v>0</v>
      </c>
      <c r="BM108" s="7">
        <v>0</v>
      </c>
      <c r="BN108" s="7">
        <v>0</v>
      </c>
      <c r="BO108" s="7">
        <v>0</v>
      </c>
    </row>
    <row r="109" spans="1:67">
      <c r="A109" s="2" t="s">
        <v>396</v>
      </c>
      <c r="B109" s="2" t="s">
        <v>448</v>
      </c>
      <c r="C109" s="12">
        <v>71.617500000000007</v>
      </c>
      <c r="D109" s="12">
        <v>-163.7604</v>
      </c>
      <c r="E109" s="6">
        <v>40054</v>
      </c>
      <c r="F109" s="2" t="s">
        <v>458</v>
      </c>
      <c r="G109" s="14">
        <v>-0.54</v>
      </c>
      <c r="H109" s="14">
        <v>32.43</v>
      </c>
      <c r="I109" s="14">
        <v>59.94</v>
      </c>
      <c r="J109" s="14">
        <v>37.020000000000003</v>
      </c>
      <c r="K109" s="14">
        <v>3.04</v>
      </c>
      <c r="L109" s="2">
        <v>39.700000000000003</v>
      </c>
      <c r="M109" s="7">
        <v>0</v>
      </c>
      <c r="N109" s="7">
        <v>17.161949203168454</v>
      </c>
      <c r="O109" s="7">
        <v>77.228771414258048</v>
      </c>
      <c r="P109" s="7">
        <v>0</v>
      </c>
      <c r="Q109" s="7">
        <v>0</v>
      </c>
      <c r="R109" s="7">
        <v>0</v>
      </c>
      <c r="S109" s="7">
        <v>42.90487300792114</v>
      </c>
      <c r="T109" s="7">
        <v>0</v>
      </c>
      <c r="U109" s="7">
        <v>0</v>
      </c>
      <c r="V109" s="7">
        <v>0</v>
      </c>
      <c r="W109" s="7">
        <v>0</v>
      </c>
      <c r="X109" s="7">
        <v>0</v>
      </c>
      <c r="Y109" s="7">
        <v>25.742923804752682</v>
      </c>
      <c r="Z109" s="7">
        <v>0</v>
      </c>
      <c r="AA109" s="7">
        <v>8.5809746015842272</v>
      </c>
      <c r="AB109" s="7">
        <v>0</v>
      </c>
      <c r="AC109" s="7">
        <v>0</v>
      </c>
      <c r="AD109" s="7">
        <v>0</v>
      </c>
      <c r="AE109" s="7">
        <v>0</v>
      </c>
      <c r="AF109" s="7">
        <v>0</v>
      </c>
      <c r="AG109" s="7">
        <v>0</v>
      </c>
      <c r="AH109" s="7">
        <v>0</v>
      </c>
      <c r="AI109" s="7">
        <v>0</v>
      </c>
      <c r="AJ109" s="7">
        <v>0</v>
      </c>
      <c r="AK109" s="7">
        <v>0</v>
      </c>
      <c r="AL109" s="7">
        <v>0</v>
      </c>
      <c r="AM109" s="7">
        <v>0</v>
      </c>
      <c r="AN109" s="7">
        <v>0</v>
      </c>
      <c r="AO109" s="7">
        <v>0</v>
      </c>
      <c r="AP109" s="7">
        <v>0</v>
      </c>
      <c r="AQ109" s="7">
        <v>42.90487300792114</v>
      </c>
      <c r="AR109" s="7">
        <v>0</v>
      </c>
      <c r="AS109" s="7">
        <v>0</v>
      </c>
      <c r="AT109" s="7">
        <v>17.161949203168454</v>
      </c>
      <c r="AU109" s="7">
        <v>0</v>
      </c>
      <c r="AV109" s="7">
        <v>0</v>
      </c>
      <c r="AW109" s="7">
        <v>0</v>
      </c>
      <c r="AX109" s="7">
        <v>0</v>
      </c>
      <c r="AY109" s="7">
        <v>0</v>
      </c>
      <c r="AZ109" s="7">
        <v>0</v>
      </c>
      <c r="BA109" s="7">
        <v>0</v>
      </c>
      <c r="BB109" s="7">
        <v>0</v>
      </c>
      <c r="BC109" s="7">
        <v>0</v>
      </c>
      <c r="BD109" s="7">
        <v>0</v>
      </c>
      <c r="BE109" s="7">
        <v>0</v>
      </c>
      <c r="BF109" s="7">
        <v>0</v>
      </c>
      <c r="BG109" s="7">
        <v>0</v>
      </c>
      <c r="BH109" s="7">
        <v>0</v>
      </c>
      <c r="BI109" s="7">
        <v>0</v>
      </c>
      <c r="BJ109" s="7">
        <v>0</v>
      </c>
      <c r="BK109" s="7">
        <v>0</v>
      </c>
      <c r="BL109" s="7">
        <v>0</v>
      </c>
      <c r="BM109" s="7">
        <v>0</v>
      </c>
      <c r="BN109" s="7">
        <v>0</v>
      </c>
      <c r="BO109" s="7">
        <v>0</v>
      </c>
    </row>
    <row r="110" spans="1:67">
      <c r="A110" s="2" t="s">
        <v>385</v>
      </c>
      <c r="B110" s="2" t="s">
        <v>448</v>
      </c>
      <c r="C110" s="12">
        <v>71.611099999999993</v>
      </c>
      <c r="D110" s="12">
        <v>-162.99180000000001</v>
      </c>
      <c r="E110" s="6">
        <v>40046</v>
      </c>
      <c r="F110" s="2" t="s">
        <v>458</v>
      </c>
      <c r="G110" s="14">
        <v>-0.3</v>
      </c>
      <c r="H110" s="14">
        <v>32.409999999999997</v>
      </c>
      <c r="I110" s="14">
        <v>33.04</v>
      </c>
      <c r="J110" s="14">
        <v>53.66</v>
      </c>
      <c r="K110" s="14">
        <v>13.3</v>
      </c>
      <c r="L110" s="2">
        <v>38.950000000000003</v>
      </c>
      <c r="M110" s="7">
        <v>0</v>
      </c>
      <c r="N110" s="7">
        <v>73.958856239104193</v>
      </c>
      <c r="O110" s="7">
        <v>2.46529520797014</v>
      </c>
      <c r="P110" s="7">
        <v>0</v>
      </c>
      <c r="Q110" s="7">
        <v>0</v>
      </c>
      <c r="R110" s="7">
        <v>0</v>
      </c>
      <c r="S110" s="7">
        <v>7.39588562391042</v>
      </c>
      <c r="T110" s="7">
        <v>0</v>
      </c>
      <c r="U110" s="7">
        <v>0</v>
      </c>
      <c r="V110" s="7">
        <v>0</v>
      </c>
      <c r="W110" s="7">
        <v>0</v>
      </c>
      <c r="X110" s="7">
        <v>0</v>
      </c>
      <c r="Y110" s="7">
        <v>0</v>
      </c>
      <c r="Z110" s="7">
        <v>0</v>
      </c>
      <c r="AA110" s="7">
        <v>0</v>
      </c>
      <c r="AB110" s="7">
        <v>0</v>
      </c>
      <c r="AC110" s="7">
        <v>0</v>
      </c>
      <c r="AD110" s="7">
        <v>0</v>
      </c>
      <c r="AE110" s="7">
        <v>0</v>
      </c>
      <c r="AF110" s="7">
        <v>0</v>
      </c>
      <c r="AG110" s="7">
        <v>0</v>
      </c>
      <c r="AH110" s="7">
        <v>0</v>
      </c>
      <c r="AI110" s="7">
        <v>0</v>
      </c>
      <c r="AJ110" s="7">
        <v>0</v>
      </c>
      <c r="AK110" s="7">
        <v>0</v>
      </c>
      <c r="AL110" s="7">
        <v>0</v>
      </c>
      <c r="AM110" s="7">
        <v>0</v>
      </c>
      <c r="AN110" s="7">
        <v>0</v>
      </c>
      <c r="AO110" s="7">
        <v>0</v>
      </c>
      <c r="AP110" s="7">
        <v>0</v>
      </c>
      <c r="AQ110" s="7">
        <v>4.93059041594028</v>
      </c>
      <c r="AR110" s="7">
        <v>0</v>
      </c>
      <c r="AS110" s="7">
        <v>0</v>
      </c>
      <c r="AT110" s="7">
        <v>4.93059041594028</v>
      </c>
      <c r="AU110" s="7">
        <v>0</v>
      </c>
      <c r="AV110" s="7">
        <v>0</v>
      </c>
      <c r="AW110" s="7">
        <v>0</v>
      </c>
      <c r="AX110" s="7">
        <v>0</v>
      </c>
      <c r="AY110" s="7">
        <v>2.46529520797014</v>
      </c>
      <c r="AZ110" s="7">
        <v>0</v>
      </c>
      <c r="BA110" s="7">
        <v>0</v>
      </c>
      <c r="BB110" s="7">
        <v>0</v>
      </c>
      <c r="BC110" s="7">
        <v>0</v>
      </c>
      <c r="BD110" s="7">
        <v>0</v>
      </c>
      <c r="BE110" s="7">
        <v>0</v>
      </c>
      <c r="BF110" s="7">
        <v>0</v>
      </c>
      <c r="BG110" s="7">
        <v>0</v>
      </c>
      <c r="BH110" s="7">
        <v>0</v>
      </c>
      <c r="BI110" s="7">
        <v>0</v>
      </c>
      <c r="BJ110" s="7">
        <v>0</v>
      </c>
      <c r="BK110" s="7">
        <v>0</v>
      </c>
      <c r="BL110" s="7">
        <v>0</v>
      </c>
      <c r="BM110" s="7">
        <v>0</v>
      </c>
      <c r="BN110" s="7">
        <v>0</v>
      </c>
      <c r="BO110" s="7">
        <v>0</v>
      </c>
    </row>
    <row r="111" spans="1:67">
      <c r="A111" s="2" t="s">
        <v>391</v>
      </c>
      <c r="B111" s="2" t="s">
        <v>448</v>
      </c>
      <c r="C111" s="12">
        <v>71.601699999999994</v>
      </c>
      <c r="D111" s="12">
        <v>-162.19589999999999</v>
      </c>
      <c r="E111" s="6">
        <v>40048</v>
      </c>
      <c r="F111" s="2" t="s">
        <v>458</v>
      </c>
      <c r="G111" s="14">
        <v>-0.13</v>
      </c>
      <c r="H111" s="14">
        <v>32.43</v>
      </c>
      <c r="I111" s="14">
        <v>56.06</v>
      </c>
      <c r="J111" s="14">
        <v>37.28</v>
      </c>
      <c r="K111" s="14">
        <v>6.66</v>
      </c>
      <c r="L111" s="2">
        <v>41.7</v>
      </c>
      <c r="M111" s="7">
        <v>0</v>
      </c>
      <c r="N111" s="7">
        <v>29.057086347285356</v>
      </c>
      <c r="O111" s="7">
        <v>3.6321357934106695</v>
      </c>
      <c r="P111" s="7">
        <v>0</v>
      </c>
      <c r="Q111" s="7">
        <v>0</v>
      </c>
      <c r="R111" s="7">
        <v>0</v>
      </c>
      <c r="S111" s="7">
        <v>0</v>
      </c>
      <c r="T111" s="7">
        <v>0</v>
      </c>
      <c r="U111" s="7">
        <v>0</v>
      </c>
      <c r="V111" s="7">
        <v>0</v>
      </c>
      <c r="W111" s="7">
        <v>0</v>
      </c>
      <c r="X111" s="7">
        <v>0</v>
      </c>
      <c r="Y111" s="7">
        <v>0</v>
      </c>
      <c r="Z111" s="7">
        <v>0</v>
      </c>
      <c r="AA111" s="7">
        <v>0</v>
      </c>
      <c r="AB111" s="7">
        <v>0</v>
      </c>
      <c r="AC111" s="7">
        <v>0</v>
      </c>
      <c r="AD111" s="7">
        <v>0</v>
      </c>
      <c r="AE111" s="7">
        <v>0</v>
      </c>
      <c r="AF111" s="7">
        <v>0</v>
      </c>
      <c r="AG111" s="7">
        <v>0</v>
      </c>
      <c r="AH111" s="7">
        <v>0</v>
      </c>
      <c r="AI111" s="7">
        <v>0</v>
      </c>
      <c r="AJ111" s="7">
        <v>0</v>
      </c>
      <c r="AK111" s="7">
        <v>0</v>
      </c>
      <c r="AL111" s="7">
        <v>0</v>
      </c>
      <c r="AM111" s="7">
        <v>0</v>
      </c>
      <c r="AN111" s="7">
        <v>0</v>
      </c>
      <c r="AO111" s="7">
        <v>0</v>
      </c>
      <c r="AP111" s="7">
        <v>0</v>
      </c>
      <c r="AQ111" s="7">
        <v>0</v>
      </c>
      <c r="AR111" s="7">
        <v>0</v>
      </c>
      <c r="AS111" s="7">
        <v>0</v>
      </c>
      <c r="AT111" s="7">
        <v>0</v>
      </c>
      <c r="AU111" s="7">
        <v>0</v>
      </c>
      <c r="AV111" s="7">
        <v>0</v>
      </c>
      <c r="AW111" s="7">
        <v>0</v>
      </c>
      <c r="AX111" s="7">
        <v>0</v>
      </c>
      <c r="AY111" s="7">
        <v>3.6321357934106695</v>
      </c>
      <c r="AZ111" s="7">
        <v>0</v>
      </c>
      <c r="BA111" s="7">
        <v>0</v>
      </c>
      <c r="BB111" s="7">
        <v>0</v>
      </c>
      <c r="BC111" s="7">
        <v>0</v>
      </c>
      <c r="BD111" s="7">
        <v>0</v>
      </c>
      <c r="BE111" s="7">
        <v>0</v>
      </c>
      <c r="BF111" s="7">
        <v>0</v>
      </c>
      <c r="BG111" s="7">
        <v>0</v>
      </c>
      <c r="BH111" s="7">
        <v>0</v>
      </c>
      <c r="BI111" s="7">
        <v>0</v>
      </c>
      <c r="BJ111" s="7">
        <v>0</v>
      </c>
      <c r="BK111" s="7">
        <v>0</v>
      </c>
      <c r="BL111" s="7">
        <v>0</v>
      </c>
      <c r="BM111" s="7">
        <v>0</v>
      </c>
      <c r="BN111" s="7">
        <v>0</v>
      </c>
      <c r="BO111" s="7">
        <v>0</v>
      </c>
    </row>
    <row r="112" spans="1:67">
      <c r="A112" s="2" t="s">
        <v>372</v>
      </c>
      <c r="B112" s="2" t="s">
        <v>448</v>
      </c>
      <c r="C112" s="12">
        <v>70.647199999999998</v>
      </c>
      <c r="D112" s="12">
        <v>-165.99199999999999</v>
      </c>
      <c r="E112" s="6">
        <v>40039</v>
      </c>
      <c r="F112" s="2" t="s">
        <v>458</v>
      </c>
      <c r="G112" s="14">
        <v>3.51</v>
      </c>
      <c r="H112" s="14">
        <v>31.63</v>
      </c>
      <c r="I112" s="14">
        <v>38.61</v>
      </c>
      <c r="J112" s="14">
        <v>24.71</v>
      </c>
      <c r="K112" s="14">
        <v>36.68</v>
      </c>
      <c r="L112" s="2">
        <v>40</v>
      </c>
      <c r="M112" s="7">
        <v>0</v>
      </c>
      <c r="N112" s="7">
        <v>2.8256578136724242</v>
      </c>
      <c r="O112" s="7">
        <v>107.37499691955212</v>
      </c>
      <c r="P112" s="7">
        <v>0</v>
      </c>
      <c r="Q112" s="7">
        <v>2.8256578136724242</v>
      </c>
      <c r="R112" s="7">
        <v>0</v>
      </c>
      <c r="S112" s="7">
        <v>8.4769734410172717</v>
      </c>
      <c r="T112" s="7">
        <v>0</v>
      </c>
      <c r="U112" s="7">
        <v>0</v>
      </c>
      <c r="V112" s="7">
        <v>0</v>
      </c>
      <c r="W112" s="7">
        <v>0</v>
      </c>
      <c r="X112" s="7">
        <v>0</v>
      </c>
      <c r="Y112" s="7">
        <v>0</v>
      </c>
      <c r="Z112" s="7">
        <v>0</v>
      </c>
      <c r="AA112" s="7">
        <v>11.302631254689697</v>
      </c>
      <c r="AB112" s="7">
        <v>0</v>
      </c>
      <c r="AC112" s="7">
        <v>0</v>
      </c>
      <c r="AD112" s="7">
        <v>2.8256578136724242</v>
      </c>
      <c r="AE112" s="7">
        <v>0</v>
      </c>
      <c r="AF112" s="7">
        <v>0</v>
      </c>
      <c r="AG112" s="7">
        <v>0</v>
      </c>
      <c r="AH112" s="7">
        <v>0</v>
      </c>
      <c r="AI112" s="7">
        <v>0</v>
      </c>
      <c r="AJ112" s="7">
        <v>0</v>
      </c>
      <c r="AK112" s="7">
        <v>0</v>
      </c>
      <c r="AL112" s="7">
        <v>0</v>
      </c>
      <c r="AM112" s="7">
        <v>0</v>
      </c>
      <c r="AN112" s="7">
        <v>0</v>
      </c>
      <c r="AO112" s="7">
        <v>0</v>
      </c>
      <c r="AP112" s="7">
        <v>0</v>
      </c>
      <c r="AQ112" s="7">
        <v>79.118418782827874</v>
      </c>
      <c r="AR112" s="7">
        <v>2.8256578136724242</v>
      </c>
      <c r="AS112" s="7">
        <v>0</v>
      </c>
      <c r="AT112" s="7">
        <v>0</v>
      </c>
      <c r="AU112" s="7">
        <v>0</v>
      </c>
      <c r="AV112" s="7">
        <v>0</v>
      </c>
      <c r="AW112" s="7">
        <v>0</v>
      </c>
      <c r="AX112" s="7">
        <v>0</v>
      </c>
      <c r="AY112" s="7">
        <v>16.953946882034543</v>
      </c>
      <c r="AZ112" s="7">
        <v>0</v>
      </c>
      <c r="BA112" s="7">
        <v>0</v>
      </c>
      <c r="BB112" s="7">
        <v>0</v>
      </c>
      <c r="BC112" s="7">
        <v>0</v>
      </c>
      <c r="BD112" s="7">
        <v>0</v>
      </c>
      <c r="BE112" s="7">
        <v>0</v>
      </c>
      <c r="BF112" s="7">
        <v>0</v>
      </c>
      <c r="BG112" s="7">
        <v>0</v>
      </c>
      <c r="BH112" s="7">
        <v>0</v>
      </c>
      <c r="BI112" s="7">
        <v>0</v>
      </c>
      <c r="BJ112" s="7">
        <v>0</v>
      </c>
      <c r="BK112" s="7">
        <v>0</v>
      </c>
      <c r="BL112" s="7">
        <v>0</v>
      </c>
      <c r="BM112" s="7">
        <v>0</v>
      </c>
      <c r="BN112" s="7">
        <v>0</v>
      </c>
      <c r="BO112" s="7">
        <v>0</v>
      </c>
    </row>
    <row r="113" spans="1:67">
      <c r="A113" s="2" t="s">
        <v>377</v>
      </c>
      <c r="B113" s="2" t="s">
        <v>448</v>
      </c>
      <c r="C113" s="12">
        <v>70.646000000000001</v>
      </c>
      <c r="D113" s="12">
        <v>-165.24359999999999</v>
      </c>
      <c r="E113" s="6">
        <v>40042</v>
      </c>
      <c r="F113" s="2" t="s">
        <v>458</v>
      </c>
      <c r="G113" s="14">
        <v>2.9</v>
      </c>
      <c r="H113" s="14">
        <v>31.87</v>
      </c>
      <c r="I113" s="14">
        <v>41.67</v>
      </c>
      <c r="J113" s="14">
        <v>56.1</v>
      </c>
      <c r="K113" s="14">
        <v>2.2400000000000002</v>
      </c>
      <c r="L113" s="2">
        <v>40.25</v>
      </c>
      <c r="M113" s="7">
        <v>0</v>
      </c>
      <c r="N113" s="7">
        <v>2.0536202372909296</v>
      </c>
      <c r="O113" s="7">
        <v>0</v>
      </c>
      <c r="P113" s="7">
        <v>0</v>
      </c>
      <c r="Q113" s="7">
        <v>0</v>
      </c>
      <c r="R113" s="7">
        <v>0</v>
      </c>
      <c r="S113" s="7">
        <v>1.0268101186454648</v>
      </c>
      <c r="T113" s="7">
        <v>0</v>
      </c>
      <c r="U113" s="7">
        <v>0</v>
      </c>
      <c r="V113" s="7">
        <v>0</v>
      </c>
      <c r="W113" s="7">
        <v>0</v>
      </c>
      <c r="X113" s="7">
        <v>0</v>
      </c>
      <c r="Y113" s="7">
        <v>0</v>
      </c>
      <c r="Z113" s="7">
        <v>0</v>
      </c>
      <c r="AA113" s="7">
        <v>0</v>
      </c>
      <c r="AB113" s="7">
        <v>0</v>
      </c>
      <c r="AC113" s="7">
        <v>0</v>
      </c>
      <c r="AD113" s="7">
        <v>1.0268101186454648</v>
      </c>
      <c r="AE113" s="7">
        <v>0</v>
      </c>
      <c r="AF113" s="7">
        <v>0</v>
      </c>
      <c r="AG113" s="7">
        <v>0</v>
      </c>
      <c r="AH113" s="7">
        <v>0</v>
      </c>
      <c r="AI113" s="7">
        <v>0</v>
      </c>
      <c r="AJ113" s="7">
        <v>0</v>
      </c>
      <c r="AK113" s="7">
        <v>0</v>
      </c>
      <c r="AL113" s="7">
        <v>0</v>
      </c>
      <c r="AM113" s="7">
        <v>0</v>
      </c>
      <c r="AN113" s="7">
        <v>0</v>
      </c>
      <c r="AO113" s="7">
        <v>0</v>
      </c>
      <c r="AP113" s="7">
        <v>0</v>
      </c>
      <c r="AQ113" s="7">
        <v>2.0536202372909296</v>
      </c>
      <c r="AR113" s="7">
        <v>0</v>
      </c>
      <c r="AS113" s="7">
        <v>0</v>
      </c>
      <c r="AT113" s="7">
        <v>0</v>
      </c>
      <c r="AU113" s="7">
        <v>0</v>
      </c>
      <c r="AV113" s="7">
        <v>0</v>
      </c>
      <c r="AW113" s="7">
        <v>0</v>
      </c>
      <c r="AX113" s="7">
        <v>0</v>
      </c>
      <c r="AY113" s="7">
        <v>2.0536202372909296</v>
      </c>
      <c r="AZ113" s="7">
        <v>0</v>
      </c>
      <c r="BA113" s="7">
        <v>0</v>
      </c>
      <c r="BB113" s="7">
        <v>0</v>
      </c>
      <c r="BC113" s="7">
        <v>0</v>
      </c>
      <c r="BD113" s="7">
        <v>0</v>
      </c>
      <c r="BE113" s="7">
        <v>0</v>
      </c>
      <c r="BF113" s="7">
        <v>0</v>
      </c>
      <c r="BG113" s="7">
        <v>0</v>
      </c>
      <c r="BH113" s="7">
        <v>0</v>
      </c>
      <c r="BI113" s="7">
        <v>0</v>
      </c>
      <c r="BJ113" s="7">
        <v>0</v>
      </c>
      <c r="BK113" s="7">
        <v>0</v>
      </c>
      <c r="BL113" s="7">
        <v>0</v>
      </c>
      <c r="BM113" s="7">
        <v>0</v>
      </c>
      <c r="BN113" s="7">
        <v>0</v>
      </c>
      <c r="BO113" s="7">
        <v>0</v>
      </c>
    </row>
    <row r="114" spans="1:67">
      <c r="A114" s="2" t="s">
        <v>378</v>
      </c>
      <c r="B114" s="2" t="s">
        <v>448</v>
      </c>
      <c r="C114" s="12">
        <v>70.649299999999997</v>
      </c>
      <c r="D114" s="12">
        <v>-164.50839999999999</v>
      </c>
      <c r="E114" s="6">
        <v>40044</v>
      </c>
      <c r="F114" s="2" t="s">
        <v>458</v>
      </c>
      <c r="G114" s="14">
        <v>1.7</v>
      </c>
      <c r="H114" s="14">
        <v>32.19</v>
      </c>
      <c r="I114" s="14">
        <v>52.14</v>
      </c>
      <c r="J114" s="14">
        <v>38.19</v>
      </c>
      <c r="K114" s="14">
        <v>9.67</v>
      </c>
      <c r="L114" s="2">
        <v>44.7</v>
      </c>
      <c r="M114" s="7">
        <v>0</v>
      </c>
      <c r="N114" s="7">
        <v>42.320860291127374</v>
      </c>
      <c r="O114" s="7">
        <v>10.076395307411278</v>
      </c>
      <c r="P114" s="7">
        <v>2.0152790614822558</v>
      </c>
      <c r="Q114" s="7">
        <v>6.0458371844467678</v>
      </c>
      <c r="R114" s="7">
        <v>0</v>
      </c>
      <c r="S114" s="7">
        <v>2.0152790614822558</v>
      </c>
      <c r="T114" s="7">
        <v>0</v>
      </c>
      <c r="U114" s="7">
        <v>0</v>
      </c>
      <c r="V114" s="7">
        <v>0</v>
      </c>
      <c r="W114" s="7">
        <v>0</v>
      </c>
      <c r="X114" s="7">
        <v>0</v>
      </c>
      <c r="Y114" s="7">
        <v>8.0611162459290231</v>
      </c>
      <c r="Z114" s="7">
        <v>0</v>
      </c>
      <c r="AA114" s="7">
        <v>0</v>
      </c>
      <c r="AB114" s="7">
        <v>0</v>
      </c>
      <c r="AC114" s="7">
        <v>0</v>
      </c>
      <c r="AD114" s="7">
        <v>2.0152790614822558</v>
      </c>
      <c r="AE114" s="7">
        <v>0</v>
      </c>
      <c r="AF114" s="7">
        <v>0</v>
      </c>
      <c r="AG114" s="7">
        <v>0</v>
      </c>
      <c r="AH114" s="7">
        <v>0</v>
      </c>
      <c r="AI114" s="7">
        <v>0</v>
      </c>
      <c r="AJ114" s="7">
        <v>0</v>
      </c>
      <c r="AK114" s="7">
        <v>0</v>
      </c>
      <c r="AL114" s="7">
        <v>0</v>
      </c>
      <c r="AM114" s="7">
        <v>0</v>
      </c>
      <c r="AN114" s="7">
        <v>0</v>
      </c>
      <c r="AO114" s="7">
        <v>0</v>
      </c>
      <c r="AP114" s="7">
        <v>2.0152790614822558</v>
      </c>
      <c r="AQ114" s="7">
        <v>36.275023106680607</v>
      </c>
      <c r="AR114" s="7">
        <v>0</v>
      </c>
      <c r="AS114" s="7">
        <v>0</v>
      </c>
      <c r="AT114" s="7">
        <v>0</v>
      </c>
      <c r="AU114" s="7">
        <v>6.0458371844467678</v>
      </c>
      <c r="AV114" s="7">
        <v>0</v>
      </c>
      <c r="AW114" s="7">
        <v>0</v>
      </c>
      <c r="AX114" s="7">
        <v>0</v>
      </c>
      <c r="AY114" s="7">
        <v>2.0152790614822558</v>
      </c>
      <c r="AZ114" s="7">
        <v>0</v>
      </c>
      <c r="BA114" s="7">
        <v>0</v>
      </c>
      <c r="BB114" s="7">
        <v>0</v>
      </c>
      <c r="BC114" s="7">
        <v>0</v>
      </c>
      <c r="BD114" s="7">
        <v>0</v>
      </c>
      <c r="BE114" s="7">
        <v>0</v>
      </c>
      <c r="BF114" s="7">
        <v>0</v>
      </c>
      <c r="BG114" s="7">
        <v>0</v>
      </c>
      <c r="BH114" s="7">
        <v>0</v>
      </c>
      <c r="BI114" s="7">
        <v>0</v>
      </c>
      <c r="BJ114" s="7">
        <v>0</v>
      </c>
      <c r="BK114" s="7">
        <v>0</v>
      </c>
      <c r="BL114" s="7">
        <v>0</v>
      </c>
      <c r="BM114" s="7">
        <v>0</v>
      </c>
      <c r="BN114" s="7">
        <v>0</v>
      </c>
      <c r="BO114" s="7">
        <v>0</v>
      </c>
    </row>
    <row r="115" spans="1:67">
      <c r="A115" s="2" t="s">
        <v>375</v>
      </c>
      <c r="B115" s="2" t="s">
        <v>448</v>
      </c>
      <c r="C115" s="12">
        <v>70.773700000000005</v>
      </c>
      <c r="D115" s="12">
        <v>-165.6138</v>
      </c>
      <c r="E115" s="6">
        <v>40041</v>
      </c>
      <c r="F115" s="2" t="s">
        <v>458</v>
      </c>
      <c r="G115" s="14">
        <v>2.89</v>
      </c>
      <c r="H115" s="14">
        <v>31.87</v>
      </c>
      <c r="I115" s="14">
        <v>34.299999999999997</v>
      </c>
      <c r="J115" s="14">
        <v>40.99</v>
      </c>
      <c r="K115" s="14">
        <v>24.7</v>
      </c>
      <c r="L115" s="2">
        <v>39.1</v>
      </c>
      <c r="M115" s="7">
        <v>0</v>
      </c>
      <c r="N115" s="7">
        <v>0</v>
      </c>
      <c r="O115" s="7">
        <v>37.688393886354916</v>
      </c>
      <c r="P115" s="7">
        <v>2.5991995783693045</v>
      </c>
      <c r="Q115" s="7">
        <v>6.4979989459232614</v>
      </c>
      <c r="R115" s="7">
        <v>0</v>
      </c>
      <c r="S115" s="7">
        <v>6.4979989459232614</v>
      </c>
      <c r="T115" s="7">
        <v>0</v>
      </c>
      <c r="U115" s="7">
        <v>0</v>
      </c>
      <c r="V115" s="7">
        <v>0</v>
      </c>
      <c r="W115" s="7">
        <v>0</v>
      </c>
      <c r="X115" s="7">
        <v>0</v>
      </c>
      <c r="Y115" s="7">
        <v>1.2995997891846522</v>
      </c>
      <c r="Z115" s="7">
        <v>0</v>
      </c>
      <c r="AA115" s="7">
        <v>7.797598735107913</v>
      </c>
      <c r="AB115" s="7">
        <v>0</v>
      </c>
      <c r="AC115" s="7">
        <v>0</v>
      </c>
      <c r="AD115" s="7">
        <v>0</v>
      </c>
      <c r="AE115" s="7">
        <v>0</v>
      </c>
      <c r="AF115" s="7">
        <v>0</v>
      </c>
      <c r="AG115" s="7">
        <v>0</v>
      </c>
      <c r="AH115" s="7">
        <v>0</v>
      </c>
      <c r="AI115" s="7">
        <v>0</v>
      </c>
      <c r="AJ115" s="7">
        <v>0</v>
      </c>
      <c r="AK115" s="7">
        <v>0</v>
      </c>
      <c r="AL115" s="7">
        <v>0</v>
      </c>
      <c r="AM115" s="7">
        <v>0</v>
      </c>
      <c r="AN115" s="7">
        <v>0</v>
      </c>
      <c r="AO115" s="7">
        <v>0</v>
      </c>
      <c r="AP115" s="7">
        <v>3.8987993675539565</v>
      </c>
      <c r="AQ115" s="7">
        <v>1.2995997891846522</v>
      </c>
      <c r="AR115" s="7">
        <v>0</v>
      </c>
      <c r="AS115" s="7">
        <v>0</v>
      </c>
      <c r="AT115" s="7">
        <v>1.2995997891846522</v>
      </c>
      <c r="AU115" s="7">
        <v>1.2995997891846522</v>
      </c>
      <c r="AV115" s="7">
        <v>0</v>
      </c>
      <c r="AW115" s="7">
        <v>0</v>
      </c>
      <c r="AX115" s="7">
        <v>0</v>
      </c>
      <c r="AY115" s="7">
        <v>3.8987993675539565</v>
      </c>
      <c r="AZ115" s="7">
        <v>0</v>
      </c>
      <c r="BA115" s="7">
        <v>0</v>
      </c>
      <c r="BB115" s="7">
        <v>0</v>
      </c>
      <c r="BC115" s="7">
        <v>0</v>
      </c>
      <c r="BD115" s="7">
        <v>0</v>
      </c>
      <c r="BE115" s="7">
        <v>0</v>
      </c>
      <c r="BF115" s="7">
        <v>0</v>
      </c>
      <c r="BG115" s="7">
        <v>0</v>
      </c>
      <c r="BH115" s="7">
        <v>0</v>
      </c>
      <c r="BI115" s="7">
        <v>0</v>
      </c>
      <c r="BJ115" s="7">
        <v>0</v>
      </c>
      <c r="BK115" s="7">
        <v>0</v>
      </c>
      <c r="BL115" s="7">
        <v>0</v>
      </c>
      <c r="BM115" s="7">
        <v>0</v>
      </c>
      <c r="BN115" s="7">
        <v>0</v>
      </c>
      <c r="BO115" s="7">
        <v>0</v>
      </c>
    </row>
    <row r="116" spans="1:67">
      <c r="A116" s="2" t="s">
        <v>379</v>
      </c>
      <c r="B116" s="2" t="s">
        <v>448</v>
      </c>
      <c r="C116" s="12">
        <v>70.770399999999995</v>
      </c>
      <c r="D116" s="12">
        <v>-164.88630000000001</v>
      </c>
      <c r="E116" s="6">
        <v>40045</v>
      </c>
      <c r="F116" s="2" t="s">
        <v>458</v>
      </c>
      <c r="G116" s="14">
        <v>0.93</v>
      </c>
      <c r="H116" s="14">
        <v>32.299999999999997</v>
      </c>
      <c r="I116" s="14">
        <v>27.48</v>
      </c>
      <c r="J116" s="14">
        <v>71.67</v>
      </c>
      <c r="K116" s="14">
        <v>0.86</v>
      </c>
      <c r="L116" s="2">
        <v>37.85</v>
      </c>
      <c r="M116" s="7">
        <v>0</v>
      </c>
      <c r="N116" s="7">
        <v>20.400063206016501</v>
      </c>
      <c r="O116" s="7">
        <v>8.1600252824066004</v>
      </c>
      <c r="P116" s="7">
        <v>0</v>
      </c>
      <c r="Q116" s="7">
        <v>0</v>
      </c>
      <c r="R116" s="7">
        <v>0</v>
      </c>
      <c r="S116" s="7">
        <v>0</v>
      </c>
      <c r="T116" s="7">
        <v>0</v>
      </c>
      <c r="U116" s="7">
        <v>0</v>
      </c>
      <c r="V116" s="7">
        <v>0</v>
      </c>
      <c r="W116" s="7">
        <v>0</v>
      </c>
      <c r="X116" s="7">
        <v>0</v>
      </c>
      <c r="Y116" s="7">
        <v>0</v>
      </c>
      <c r="Z116" s="7">
        <v>0</v>
      </c>
      <c r="AA116" s="7">
        <v>32.640101129626402</v>
      </c>
      <c r="AB116" s="7">
        <v>2.0400063206016501</v>
      </c>
      <c r="AC116" s="7">
        <v>0</v>
      </c>
      <c r="AD116" s="7">
        <v>0</v>
      </c>
      <c r="AE116" s="7">
        <v>0</v>
      </c>
      <c r="AF116" s="7">
        <v>0</v>
      </c>
      <c r="AG116" s="7">
        <v>0</v>
      </c>
      <c r="AH116" s="7">
        <v>0</v>
      </c>
      <c r="AI116" s="7">
        <v>0</v>
      </c>
      <c r="AJ116" s="7">
        <v>0</v>
      </c>
      <c r="AK116" s="7">
        <v>0</v>
      </c>
      <c r="AL116" s="7">
        <v>0</v>
      </c>
      <c r="AM116" s="7">
        <v>0</v>
      </c>
      <c r="AN116" s="7">
        <v>0</v>
      </c>
      <c r="AO116" s="7">
        <v>0</v>
      </c>
      <c r="AP116" s="7">
        <v>0</v>
      </c>
      <c r="AQ116" s="7">
        <v>8.1600252824066004</v>
      </c>
      <c r="AR116" s="7">
        <v>0</v>
      </c>
      <c r="AS116" s="7">
        <v>0</v>
      </c>
      <c r="AT116" s="7">
        <v>0</v>
      </c>
      <c r="AU116" s="7">
        <v>0</v>
      </c>
      <c r="AV116" s="7">
        <v>0</v>
      </c>
      <c r="AW116" s="7">
        <v>0</v>
      </c>
      <c r="AX116" s="7">
        <v>0</v>
      </c>
      <c r="AY116" s="7">
        <v>2.0400063206016501</v>
      </c>
      <c r="AZ116" s="7">
        <v>0</v>
      </c>
      <c r="BA116" s="7">
        <v>0</v>
      </c>
      <c r="BB116" s="7">
        <v>0</v>
      </c>
      <c r="BC116" s="7">
        <v>0</v>
      </c>
      <c r="BD116" s="7">
        <v>0</v>
      </c>
      <c r="BE116" s="7">
        <v>0</v>
      </c>
      <c r="BF116" s="7">
        <v>0</v>
      </c>
      <c r="BG116" s="7">
        <v>2.0400063206016501</v>
      </c>
      <c r="BH116" s="7">
        <v>0</v>
      </c>
      <c r="BI116" s="7">
        <v>2.0400063206016501</v>
      </c>
      <c r="BJ116" s="7">
        <v>0</v>
      </c>
      <c r="BK116" s="7">
        <v>0</v>
      </c>
      <c r="BL116" s="7">
        <v>0</v>
      </c>
      <c r="BM116" s="7">
        <v>0</v>
      </c>
      <c r="BN116" s="7">
        <v>0</v>
      </c>
      <c r="BO116" s="7">
        <v>0</v>
      </c>
    </row>
    <row r="117" spans="1:67">
      <c r="A117" s="2" t="s">
        <v>373</v>
      </c>
      <c r="B117" s="2" t="s">
        <v>448</v>
      </c>
      <c r="C117" s="12">
        <v>70.894300000000001</v>
      </c>
      <c r="D117" s="12">
        <v>-166.01519999999999</v>
      </c>
      <c r="E117" s="6">
        <v>40041</v>
      </c>
      <c r="F117" s="2" t="s">
        <v>458</v>
      </c>
      <c r="G117" s="14">
        <v>2.86</v>
      </c>
      <c r="H117" s="14">
        <v>31.83</v>
      </c>
      <c r="I117" s="14">
        <v>44.01</v>
      </c>
      <c r="J117" s="14">
        <v>55.68</v>
      </c>
      <c r="K117" s="14">
        <v>0.32</v>
      </c>
      <c r="L117" s="2">
        <v>39.299999999999997</v>
      </c>
      <c r="M117" s="7">
        <v>0</v>
      </c>
      <c r="N117" s="7">
        <v>138.64386077244532</v>
      </c>
      <c r="O117" s="7">
        <v>26.958528483531037</v>
      </c>
      <c r="P117" s="7">
        <v>0</v>
      </c>
      <c r="Q117" s="7">
        <v>0</v>
      </c>
      <c r="R117" s="7">
        <v>0</v>
      </c>
      <c r="S117" s="7">
        <v>11.553655064370444</v>
      </c>
      <c r="T117" s="7">
        <v>0</v>
      </c>
      <c r="U117" s="7">
        <v>0</v>
      </c>
      <c r="V117" s="7">
        <v>1.9256091773950741</v>
      </c>
      <c r="W117" s="7">
        <v>0</v>
      </c>
      <c r="X117" s="7">
        <v>0</v>
      </c>
      <c r="Y117" s="7">
        <v>3.8512183547901482</v>
      </c>
      <c r="Z117" s="7">
        <v>0</v>
      </c>
      <c r="AA117" s="7">
        <v>5.776827532185222</v>
      </c>
      <c r="AB117" s="7">
        <v>0</v>
      </c>
      <c r="AC117" s="7">
        <v>0</v>
      </c>
      <c r="AD117" s="7">
        <v>5.776827532185222</v>
      </c>
      <c r="AE117" s="7">
        <v>0</v>
      </c>
      <c r="AF117" s="7">
        <v>0</v>
      </c>
      <c r="AG117" s="7">
        <v>0</v>
      </c>
      <c r="AH117" s="7">
        <v>0</v>
      </c>
      <c r="AI117" s="7">
        <v>0</v>
      </c>
      <c r="AJ117" s="7">
        <v>0</v>
      </c>
      <c r="AK117" s="7">
        <v>0</v>
      </c>
      <c r="AL117" s="7">
        <v>0</v>
      </c>
      <c r="AM117" s="7">
        <v>0</v>
      </c>
      <c r="AN117" s="7">
        <v>0</v>
      </c>
      <c r="AO117" s="7">
        <v>0</v>
      </c>
      <c r="AP117" s="7">
        <v>0</v>
      </c>
      <c r="AQ117" s="7">
        <v>57.768275321852222</v>
      </c>
      <c r="AR117" s="7">
        <v>0</v>
      </c>
      <c r="AS117" s="7">
        <v>0</v>
      </c>
      <c r="AT117" s="7">
        <v>13.479264241765518</v>
      </c>
      <c r="AU117" s="7">
        <v>0</v>
      </c>
      <c r="AV117" s="7">
        <v>0</v>
      </c>
      <c r="AW117" s="7">
        <v>0</v>
      </c>
      <c r="AX117" s="7">
        <v>0</v>
      </c>
      <c r="AY117" s="7">
        <v>1.9256091773950741</v>
      </c>
      <c r="AZ117" s="7">
        <v>0</v>
      </c>
      <c r="BA117" s="7">
        <v>0</v>
      </c>
      <c r="BB117" s="7">
        <v>0</v>
      </c>
      <c r="BC117" s="7">
        <v>0</v>
      </c>
      <c r="BD117" s="7">
        <v>0</v>
      </c>
      <c r="BE117" s="7">
        <v>0</v>
      </c>
      <c r="BF117" s="7">
        <v>0</v>
      </c>
      <c r="BG117" s="7">
        <v>0</v>
      </c>
      <c r="BH117" s="7">
        <v>0</v>
      </c>
      <c r="BI117" s="7">
        <v>0</v>
      </c>
      <c r="BJ117" s="7">
        <v>0</v>
      </c>
      <c r="BK117" s="7">
        <v>0</v>
      </c>
      <c r="BL117" s="7">
        <v>0</v>
      </c>
      <c r="BM117" s="7">
        <v>0</v>
      </c>
      <c r="BN117" s="7">
        <v>0</v>
      </c>
      <c r="BO117" s="7">
        <v>0</v>
      </c>
    </row>
    <row r="118" spans="1:67">
      <c r="A118" s="2" t="s">
        <v>376</v>
      </c>
      <c r="B118" s="2" t="s">
        <v>448</v>
      </c>
      <c r="C118" s="12">
        <v>70.899100000000004</v>
      </c>
      <c r="D118" s="12">
        <v>-165.2715</v>
      </c>
      <c r="E118" s="6">
        <v>40042</v>
      </c>
      <c r="F118" s="2" t="s">
        <v>458</v>
      </c>
      <c r="G118" s="14">
        <v>1.1499999999999999</v>
      </c>
      <c r="H118" s="14">
        <v>32.26</v>
      </c>
      <c r="I118" s="14">
        <v>42.27</v>
      </c>
      <c r="J118" s="14">
        <v>57.36</v>
      </c>
      <c r="K118" s="14">
        <v>0.37</v>
      </c>
      <c r="L118" s="2">
        <v>40.4</v>
      </c>
      <c r="M118" s="7">
        <v>0</v>
      </c>
      <c r="N118" s="7">
        <v>4.4215001853963489</v>
      </c>
      <c r="O118" s="7">
        <v>1.4738333951321163</v>
      </c>
      <c r="P118" s="7">
        <v>0</v>
      </c>
      <c r="Q118" s="7">
        <v>2.9476667902642326</v>
      </c>
      <c r="R118" s="7">
        <v>0</v>
      </c>
      <c r="S118" s="7">
        <v>13.264500556189047</v>
      </c>
      <c r="T118" s="7">
        <v>0</v>
      </c>
      <c r="U118" s="7">
        <v>0</v>
      </c>
      <c r="V118" s="7">
        <v>0</v>
      </c>
      <c r="W118" s="7">
        <v>0</v>
      </c>
      <c r="X118" s="7">
        <v>0</v>
      </c>
      <c r="Y118" s="7">
        <v>1.4738333951321163</v>
      </c>
      <c r="Z118" s="7">
        <v>0</v>
      </c>
      <c r="AA118" s="7">
        <v>2.9476667902642326</v>
      </c>
      <c r="AB118" s="7">
        <v>0</v>
      </c>
      <c r="AC118" s="7">
        <v>0</v>
      </c>
      <c r="AD118" s="7">
        <v>1.4738333951321163</v>
      </c>
      <c r="AE118" s="7">
        <v>0</v>
      </c>
      <c r="AF118" s="7">
        <v>0</v>
      </c>
      <c r="AG118" s="7">
        <v>0</v>
      </c>
      <c r="AH118" s="7">
        <v>0</v>
      </c>
      <c r="AI118" s="7">
        <v>0</v>
      </c>
      <c r="AJ118" s="7">
        <v>0</v>
      </c>
      <c r="AK118" s="7">
        <v>0</v>
      </c>
      <c r="AL118" s="7">
        <v>0</v>
      </c>
      <c r="AM118" s="7">
        <v>0</v>
      </c>
      <c r="AN118" s="7">
        <v>0</v>
      </c>
      <c r="AO118" s="7">
        <v>2.9476667902642326</v>
      </c>
      <c r="AP118" s="7">
        <v>0</v>
      </c>
      <c r="AQ118" s="7">
        <v>13.264500556189047</v>
      </c>
      <c r="AR118" s="7">
        <v>0</v>
      </c>
      <c r="AS118" s="7">
        <v>1.4738333951321163</v>
      </c>
      <c r="AT118" s="7">
        <v>4.4215001853963489</v>
      </c>
      <c r="AU118" s="7">
        <v>1.4738333951321163</v>
      </c>
      <c r="AV118" s="7">
        <v>0</v>
      </c>
      <c r="AW118" s="7">
        <v>0</v>
      </c>
      <c r="AX118" s="7">
        <v>0</v>
      </c>
      <c r="AY118" s="7">
        <v>0</v>
      </c>
      <c r="AZ118" s="7">
        <v>0</v>
      </c>
      <c r="BA118" s="7">
        <v>0</v>
      </c>
      <c r="BB118" s="7">
        <v>0</v>
      </c>
      <c r="BC118" s="7">
        <v>0</v>
      </c>
      <c r="BD118" s="7">
        <v>0</v>
      </c>
      <c r="BE118" s="7">
        <v>0</v>
      </c>
      <c r="BF118" s="7">
        <v>0</v>
      </c>
      <c r="BG118" s="7">
        <v>0</v>
      </c>
      <c r="BH118" s="7">
        <v>0</v>
      </c>
      <c r="BI118" s="7">
        <v>0</v>
      </c>
      <c r="BJ118" s="7">
        <v>0</v>
      </c>
      <c r="BK118" s="7">
        <v>0</v>
      </c>
      <c r="BL118" s="7">
        <v>0</v>
      </c>
      <c r="BM118" s="7">
        <v>0</v>
      </c>
      <c r="BN118" s="7">
        <v>0</v>
      </c>
      <c r="BO118" s="7">
        <v>0</v>
      </c>
    </row>
    <row r="119" spans="1:67">
      <c r="A119" s="2" t="s">
        <v>394</v>
      </c>
      <c r="B119" s="2" t="s">
        <v>448</v>
      </c>
      <c r="C119" s="12">
        <v>70.901200000000003</v>
      </c>
      <c r="D119" s="12">
        <v>-164.49539999999999</v>
      </c>
      <c r="E119" s="6">
        <v>40053</v>
      </c>
      <c r="F119" s="2" t="s">
        <v>458</v>
      </c>
      <c r="G119" s="14">
        <v>2.14</v>
      </c>
      <c r="H119" s="14">
        <v>32.119999999999997</v>
      </c>
      <c r="I119" s="14">
        <v>12.35</v>
      </c>
      <c r="J119" s="14">
        <v>86.14</v>
      </c>
      <c r="K119" s="14">
        <v>1.51</v>
      </c>
      <c r="L119" s="2">
        <v>35.950000000000003</v>
      </c>
      <c r="M119" s="7">
        <v>0</v>
      </c>
      <c r="N119" s="7">
        <v>17.583230192223471</v>
      </c>
      <c r="O119" s="7">
        <v>8.7916150961117356</v>
      </c>
      <c r="P119" s="7">
        <v>0</v>
      </c>
      <c r="Q119" s="7">
        <v>4.3958075480558678</v>
      </c>
      <c r="R119" s="7">
        <v>0</v>
      </c>
      <c r="S119" s="7">
        <v>2.1979037740279339</v>
      </c>
      <c r="T119" s="7">
        <v>0</v>
      </c>
      <c r="U119" s="7">
        <v>0</v>
      </c>
      <c r="V119" s="7">
        <v>4.3958075480558678</v>
      </c>
      <c r="W119" s="7">
        <v>0</v>
      </c>
      <c r="X119" s="7">
        <v>0</v>
      </c>
      <c r="Y119" s="7">
        <v>0</v>
      </c>
      <c r="Z119" s="7">
        <v>4.3958075480558678</v>
      </c>
      <c r="AA119" s="7">
        <v>13.187422644167604</v>
      </c>
      <c r="AB119" s="7">
        <v>0</v>
      </c>
      <c r="AC119" s="7">
        <v>0</v>
      </c>
      <c r="AD119" s="7">
        <v>0</v>
      </c>
      <c r="AE119" s="7">
        <v>0</v>
      </c>
      <c r="AF119" s="7">
        <v>0</v>
      </c>
      <c r="AG119" s="7">
        <v>0</v>
      </c>
      <c r="AH119" s="7">
        <v>0</v>
      </c>
      <c r="AI119" s="7">
        <v>0</v>
      </c>
      <c r="AJ119" s="7">
        <v>0</v>
      </c>
      <c r="AK119" s="7">
        <v>0</v>
      </c>
      <c r="AL119" s="7">
        <v>0</v>
      </c>
      <c r="AM119" s="7">
        <v>0</v>
      </c>
      <c r="AN119" s="7">
        <v>0</v>
      </c>
      <c r="AO119" s="7">
        <v>0</v>
      </c>
      <c r="AP119" s="7">
        <v>0</v>
      </c>
      <c r="AQ119" s="7">
        <v>0</v>
      </c>
      <c r="AR119" s="7">
        <v>0</v>
      </c>
      <c r="AS119" s="7">
        <v>0</v>
      </c>
      <c r="AT119" s="7">
        <v>4.3958075480558678</v>
      </c>
      <c r="AU119" s="7">
        <v>10.989518870139669</v>
      </c>
      <c r="AV119" s="7">
        <v>0</v>
      </c>
      <c r="AW119" s="7">
        <v>0</v>
      </c>
      <c r="AX119" s="7">
        <v>0</v>
      </c>
      <c r="AY119" s="7">
        <v>15.385326418195538</v>
      </c>
      <c r="AZ119" s="7">
        <v>2.1979037740279339</v>
      </c>
      <c r="BA119" s="7">
        <v>0</v>
      </c>
      <c r="BB119" s="7">
        <v>0</v>
      </c>
      <c r="BC119" s="7">
        <v>0</v>
      </c>
      <c r="BD119" s="7">
        <v>0</v>
      </c>
      <c r="BE119" s="7">
        <v>0</v>
      </c>
      <c r="BF119" s="7">
        <v>0</v>
      </c>
      <c r="BG119" s="7">
        <v>0</v>
      </c>
      <c r="BH119" s="7">
        <v>0</v>
      </c>
      <c r="BI119" s="7">
        <v>2.1979037740279339</v>
      </c>
      <c r="BJ119" s="7">
        <v>0</v>
      </c>
      <c r="BK119" s="7">
        <v>0</v>
      </c>
      <c r="BL119" s="7">
        <v>0</v>
      </c>
      <c r="BM119" s="7">
        <v>0</v>
      </c>
      <c r="BN119" s="7">
        <v>0</v>
      </c>
      <c r="BO119" s="7">
        <v>0</v>
      </c>
    </row>
    <row r="120" spans="1:67">
      <c r="A120" s="2" t="s">
        <v>374</v>
      </c>
      <c r="B120" s="2" t="s">
        <v>448</v>
      </c>
      <c r="C120" s="12">
        <v>71.0214</v>
      </c>
      <c r="D120" s="12">
        <v>-165.62809999999999</v>
      </c>
      <c r="E120" s="6">
        <v>40041</v>
      </c>
      <c r="F120" s="2" t="s">
        <v>458</v>
      </c>
      <c r="G120" s="14">
        <v>0.96</v>
      </c>
      <c r="H120" s="14">
        <v>32.29</v>
      </c>
      <c r="I120" s="14">
        <v>61.51</v>
      </c>
      <c r="J120" s="14">
        <v>38.200000000000003</v>
      </c>
      <c r="K120" s="14">
        <v>0.28999999999999998</v>
      </c>
      <c r="L120" s="2">
        <v>40.25</v>
      </c>
      <c r="M120" s="7">
        <v>0</v>
      </c>
      <c r="N120" s="7">
        <v>70.560423598862954</v>
      </c>
      <c r="O120" s="7">
        <v>1.8568532526016566</v>
      </c>
      <c r="P120" s="7">
        <v>1.8568532526016566</v>
      </c>
      <c r="Q120" s="7">
        <v>1.8568532526016566</v>
      </c>
      <c r="R120" s="7">
        <v>0</v>
      </c>
      <c r="S120" s="7">
        <v>44.564478062439761</v>
      </c>
      <c r="T120" s="7">
        <v>0</v>
      </c>
      <c r="U120" s="7">
        <v>0</v>
      </c>
      <c r="V120" s="7">
        <v>0</v>
      </c>
      <c r="W120" s="7">
        <v>0</v>
      </c>
      <c r="X120" s="7">
        <v>0</v>
      </c>
      <c r="Y120" s="7">
        <v>1.8568532526016566</v>
      </c>
      <c r="Z120" s="7">
        <v>0</v>
      </c>
      <c r="AA120" s="7">
        <v>16.711679273414909</v>
      </c>
      <c r="AB120" s="7">
        <v>0</v>
      </c>
      <c r="AC120" s="7">
        <v>0</v>
      </c>
      <c r="AD120" s="7">
        <v>31.566505294228161</v>
      </c>
      <c r="AE120" s="7">
        <v>0</v>
      </c>
      <c r="AF120" s="7">
        <v>0</v>
      </c>
      <c r="AG120" s="7">
        <v>0</v>
      </c>
      <c r="AH120" s="7">
        <v>0</v>
      </c>
      <c r="AI120" s="7">
        <v>0</v>
      </c>
      <c r="AJ120" s="7">
        <v>0</v>
      </c>
      <c r="AK120" s="7">
        <v>0</v>
      </c>
      <c r="AL120" s="7">
        <v>0</v>
      </c>
      <c r="AM120" s="7">
        <v>0</v>
      </c>
      <c r="AN120" s="7">
        <v>0</v>
      </c>
      <c r="AO120" s="7">
        <v>0</v>
      </c>
      <c r="AP120" s="7">
        <v>0</v>
      </c>
      <c r="AQ120" s="7">
        <v>33.423358546829817</v>
      </c>
      <c r="AR120" s="7">
        <v>0</v>
      </c>
      <c r="AS120" s="7">
        <v>0</v>
      </c>
      <c r="AT120" s="7">
        <v>27.852798789024849</v>
      </c>
      <c r="AU120" s="7">
        <v>0</v>
      </c>
      <c r="AV120" s="7">
        <v>0</v>
      </c>
      <c r="AW120" s="7">
        <v>0</v>
      </c>
      <c r="AX120" s="7">
        <v>0</v>
      </c>
      <c r="AY120" s="7">
        <v>0</v>
      </c>
      <c r="AZ120" s="7">
        <v>0</v>
      </c>
      <c r="BA120" s="7">
        <v>0</v>
      </c>
      <c r="BB120" s="7">
        <v>0</v>
      </c>
      <c r="BC120" s="7">
        <v>0</v>
      </c>
      <c r="BD120" s="7">
        <v>0</v>
      </c>
      <c r="BE120" s="7">
        <v>0</v>
      </c>
      <c r="BF120" s="7">
        <v>0</v>
      </c>
      <c r="BG120" s="7">
        <v>0</v>
      </c>
      <c r="BH120" s="7">
        <v>0</v>
      </c>
      <c r="BI120" s="7">
        <v>0</v>
      </c>
      <c r="BJ120" s="7">
        <v>0</v>
      </c>
      <c r="BK120" s="7">
        <v>0</v>
      </c>
      <c r="BL120" s="7">
        <v>0</v>
      </c>
      <c r="BM120" s="7">
        <v>0</v>
      </c>
      <c r="BN120" s="7">
        <v>0</v>
      </c>
      <c r="BO120" s="7">
        <v>0</v>
      </c>
    </row>
    <row r="121" spans="1:67">
      <c r="A121" s="2" t="s">
        <v>380</v>
      </c>
      <c r="B121" s="2" t="s">
        <v>448</v>
      </c>
      <c r="C121" s="12">
        <v>71.022199999999998</v>
      </c>
      <c r="D121" s="12">
        <v>-164.87739999999999</v>
      </c>
      <c r="E121" s="6">
        <v>40045</v>
      </c>
      <c r="F121" s="2" t="s">
        <v>458</v>
      </c>
      <c r="G121" s="14">
        <v>-0.38</v>
      </c>
      <c r="H121" s="14">
        <v>32.479999999999997</v>
      </c>
      <c r="I121" s="14">
        <v>11.87</v>
      </c>
      <c r="J121" s="14">
        <v>37.14</v>
      </c>
      <c r="K121" s="14">
        <v>50.99</v>
      </c>
      <c r="L121" s="2">
        <v>37.200000000000003</v>
      </c>
      <c r="M121" s="7">
        <v>0</v>
      </c>
      <c r="N121" s="7">
        <v>0</v>
      </c>
      <c r="O121" s="7">
        <v>42.369979086153045</v>
      </c>
      <c r="P121" s="7">
        <v>0</v>
      </c>
      <c r="Q121" s="7">
        <v>2.4923517109501789</v>
      </c>
      <c r="R121" s="7">
        <v>0</v>
      </c>
      <c r="S121" s="7">
        <v>18.692637832126341</v>
      </c>
      <c r="T121" s="7">
        <v>0</v>
      </c>
      <c r="U121" s="7">
        <v>0</v>
      </c>
      <c r="V121" s="7">
        <v>0</v>
      </c>
      <c r="W121" s="7">
        <v>0</v>
      </c>
      <c r="X121" s="7">
        <v>0</v>
      </c>
      <c r="Y121" s="7">
        <v>0</v>
      </c>
      <c r="Z121" s="7">
        <v>0</v>
      </c>
      <c r="AA121" s="7">
        <v>0</v>
      </c>
      <c r="AB121" s="7">
        <v>0</v>
      </c>
      <c r="AC121" s="7">
        <v>0</v>
      </c>
      <c r="AD121" s="7">
        <v>0</v>
      </c>
      <c r="AE121" s="7">
        <v>0</v>
      </c>
      <c r="AF121" s="7">
        <v>0</v>
      </c>
      <c r="AG121" s="7">
        <v>0</v>
      </c>
      <c r="AH121" s="7">
        <v>0</v>
      </c>
      <c r="AI121" s="7">
        <v>0</v>
      </c>
      <c r="AJ121" s="7">
        <v>0</v>
      </c>
      <c r="AK121" s="7">
        <v>0</v>
      </c>
      <c r="AL121" s="7">
        <v>0</v>
      </c>
      <c r="AM121" s="7">
        <v>0</v>
      </c>
      <c r="AN121" s="7">
        <v>0</v>
      </c>
      <c r="AO121" s="7">
        <v>3.7385275664252684</v>
      </c>
      <c r="AP121" s="7">
        <v>0</v>
      </c>
      <c r="AQ121" s="7">
        <v>0</v>
      </c>
      <c r="AR121" s="7">
        <v>0</v>
      </c>
      <c r="AS121" s="7">
        <v>0</v>
      </c>
      <c r="AT121" s="7">
        <v>0</v>
      </c>
      <c r="AU121" s="7">
        <v>4.9847034219003579</v>
      </c>
      <c r="AV121" s="7">
        <v>0</v>
      </c>
      <c r="AW121" s="7">
        <v>0</v>
      </c>
      <c r="AX121" s="7">
        <v>0</v>
      </c>
      <c r="AY121" s="7">
        <v>29.908220531402147</v>
      </c>
      <c r="AZ121" s="7">
        <v>0</v>
      </c>
      <c r="BA121" s="7">
        <v>0</v>
      </c>
      <c r="BB121" s="7">
        <v>0</v>
      </c>
      <c r="BC121" s="7">
        <v>0</v>
      </c>
      <c r="BD121" s="7">
        <v>0</v>
      </c>
      <c r="BE121" s="7">
        <v>0</v>
      </c>
      <c r="BF121" s="7">
        <v>0</v>
      </c>
      <c r="BG121" s="7">
        <v>0</v>
      </c>
      <c r="BH121" s="7">
        <v>0</v>
      </c>
      <c r="BI121" s="7">
        <v>0</v>
      </c>
      <c r="BJ121" s="7">
        <v>0</v>
      </c>
      <c r="BK121" s="7">
        <v>0</v>
      </c>
      <c r="BL121" s="7">
        <v>0</v>
      </c>
      <c r="BM121" s="7">
        <v>0</v>
      </c>
      <c r="BN121" s="7">
        <v>0</v>
      </c>
      <c r="BO121" s="7">
        <v>0</v>
      </c>
    </row>
    <row r="122" spans="1:67">
      <c r="A122" s="2" t="s">
        <v>381</v>
      </c>
      <c r="B122" s="2" t="s">
        <v>448</v>
      </c>
      <c r="C122" s="12">
        <v>71.147999999999996</v>
      </c>
      <c r="D122" s="12">
        <v>-166.0247</v>
      </c>
      <c r="E122" s="6">
        <v>40045</v>
      </c>
      <c r="F122" s="2" t="s">
        <v>458</v>
      </c>
      <c r="G122" s="14">
        <v>3.43</v>
      </c>
      <c r="H122" s="14">
        <v>31.85</v>
      </c>
      <c r="I122" s="14">
        <v>77.209999999999994</v>
      </c>
      <c r="J122" s="14">
        <v>22.51</v>
      </c>
      <c r="K122" s="14">
        <v>0.28000000000000003</v>
      </c>
      <c r="L122" s="2">
        <v>41.849999999999994</v>
      </c>
      <c r="M122" s="7">
        <v>0</v>
      </c>
      <c r="N122" s="7">
        <v>13.857234977171968</v>
      </c>
      <c r="O122" s="7">
        <v>0</v>
      </c>
      <c r="P122" s="7">
        <v>0</v>
      </c>
      <c r="Q122" s="7">
        <v>0</v>
      </c>
      <c r="R122" s="7">
        <v>0</v>
      </c>
      <c r="S122" s="7">
        <v>629.11846796360737</v>
      </c>
      <c r="T122" s="7">
        <v>0</v>
      </c>
      <c r="U122" s="7">
        <v>0</v>
      </c>
      <c r="V122" s="7">
        <v>0</v>
      </c>
      <c r="W122" s="7">
        <v>0</v>
      </c>
      <c r="X122" s="7">
        <v>0</v>
      </c>
      <c r="Y122" s="7">
        <v>0</v>
      </c>
      <c r="Z122" s="7">
        <v>0</v>
      </c>
      <c r="AA122" s="7">
        <v>1.3857234977171968</v>
      </c>
      <c r="AB122" s="7">
        <v>0</v>
      </c>
      <c r="AC122" s="7">
        <v>0</v>
      </c>
      <c r="AD122" s="7">
        <v>9.7000644840203769</v>
      </c>
      <c r="AE122" s="7">
        <v>0</v>
      </c>
      <c r="AF122" s="7">
        <v>0</v>
      </c>
      <c r="AG122" s="7">
        <v>0</v>
      </c>
      <c r="AH122" s="7">
        <v>0</v>
      </c>
      <c r="AI122" s="7">
        <v>0</v>
      </c>
      <c r="AJ122" s="7">
        <v>0</v>
      </c>
      <c r="AK122" s="7">
        <v>0</v>
      </c>
      <c r="AL122" s="7">
        <v>0</v>
      </c>
      <c r="AM122" s="7">
        <v>0</v>
      </c>
      <c r="AN122" s="7">
        <v>0</v>
      </c>
      <c r="AO122" s="7">
        <v>0</v>
      </c>
      <c r="AP122" s="7">
        <v>0</v>
      </c>
      <c r="AQ122" s="7">
        <v>4.1571704931515905</v>
      </c>
      <c r="AR122" s="7">
        <v>0</v>
      </c>
      <c r="AS122" s="7">
        <v>0</v>
      </c>
      <c r="AT122" s="7">
        <v>1.3857234977171968</v>
      </c>
      <c r="AU122" s="7">
        <v>0</v>
      </c>
      <c r="AV122" s="7">
        <v>0</v>
      </c>
      <c r="AW122" s="7">
        <v>0</v>
      </c>
      <c r="AX122" s="7">
        <v>0</v>
      </c>
      <c r="AY122" s="7">
        <v>2.7714469954343937</v>
      </c>
      <c r="AZ122" s="7">
        <v>0</v>
      </c>
      <c r="BA122" s="7">
        <v>0</v>
      </c>
      <c r="BB122" s="7">
        <v>0</v>
      </c>
      <c r="BC122" s="7">
        <v>0</v>
      </c>
      <c r="BD122" s="7">
        <v>0</v>
      </c>
      <c r="BE122" s="7">
        <v>0</v>
      </c>
      <c r="BF122" s="7">
        <v>0</v>
      </c>
      <c r="BG122" s="7">
        <v>0</v>
      </c>
      <c r="BH122" s="7">
        <v>0</v>
      </c>
      <c r="BI122" s="7">
        <v>0</v>
      </c>
      <c r="BJ122" s="7">
        <v>0</v>
      </c>
      <c r="BK122" s="7">
        <v>0</v>
      </c>
      <c r="BL122" s="7">
        <v>0</v>
      </c>
      <c r="BM122" s="7">
        <v>0</v>
      </c>
      <c r="BN122" s="7">
        <v>0</v>
      </c>
      <c r="BO122" s="7">
        <v>0</v>
      </c>
    </row>
    <row r="123" spans="1:67">
      <c r="A123" s="2" t="s">
        <v>382</v>
      </c>
      <c r="B123" s="2" t="s">
        <v>448</v>
      </c>
      <c r="C123" s="12">
        <v>71.145700000000005</v>
      </c>
      <c r="D123" s="12">
        <v>-165.24469999999999</v>
      </c>
      <c r="E123" s="6">
        <v>40045</v>
      </c>
      <c r="F123" s="2" t="s">
        <v>458</v>
      </c>
      <c r="G123" s="14">
        <v>-0.3</v>
      </c>
      <c r="H123" s="14">
        <v>32.47</v>
      </c>
      <c r="I123" s="14">
        <v>69.83</v>
      </c>
      <c r="J123" s="14">
        <v>29.32</v>
      </c>
      <c r="K123" s="14">
        <v>0.85</v>
      </c>
      <c r="L123" s="2">
        <v>42.4</v>
      </c>
      <c r="M123" s="7">
        <v>0</v>
      </c>
      <c r="N123" s="7">
        <v>20.339855695618418</v>
      </c>
      <c r="O123" s="7">
        <v>0</v>
      </c>
      <c r="P123" s="7">
        <v>0</v>
      </c>
      <c r="Q123" s="7">
        <v>0</v>
      </c>
      <c r="R123" s="7">
        <v>0</v>
      </c>
      <c r="S123" s="7">
        <v>17.797373733666117</v>
      </c>
      <c r="T123" s="7">
        <v>0</v>
      </c>
      <c r="U123" s="7">
        <v>0</v>
      </c>
      <c r="V123" s="7">
        <v>0</v>
      </c>
      <c r="W123" s="7">
        <v>0</v>
      </c>
      <c r="X123" s="7">
        <v>0</v>
      </c>
      <c r="Y123" s="7">
        <v>10.169927847809209</v>
      </c>
      <c r="Z123" s="7">
        <v>0</v>
      </c>
      <c r="AA123" s="7">
        <v>2.5424819619523022</v>
      </c>
      <c r="AB123" s="7">
        <v>0</v>
      </c>
      <c r="AC123" s="7">
        <v>0</v>
      </c>
      <c r="AD123" s="7">
        <v>7.6274458858569067</v>
      </c>
      <c r="AE123" s="7">
        <v>0</v>
      </c>
      <c r="AF123" s="7">
        <v>0</v>
      </c>
      <c r="AG123" s="7">
        <v>0</v>
      </c>
      <c r="AH123" s="7">
        <v>0</v>
      </c>
      <c r="AI123" s="7">
        <v>0</v>
      </c>
      <c r="AJ123" s="7">
        <v>0</v>
      </c>
      <c r="AK123" s="7">
        <v>0</v>
      </c>
      <c r="AL123" s="7">
        <v>0</v>
      </c>
      <c r="AM123" s="7">
        <v>0</v>
      </c>
      <c r="AN123" s="7">
        <v>0</v>
      </c>
      <c r="AO123" s="7">
        <v>5.0849639239046045</v>
      </c>
      <c r="AP123" s="7">
        <v>0</v>
      </c>
      <c r="AQ123" s="7">
        <v>7.6274458858569067</v>
      </c>
      <c r="AR123" s="7">
        <v>0</v>
      </c>
      <c r="AS123" s="7">
        <v>0</v>
      </c>
      <c r="AT123" s="7">
        <v>7.6274458858569067</v>
      </c>
      <c r="AU123" s="7">
        <v>0</v>
      </c>
      <c r="AV123" s="7">
        <v>0</v>
      </c>
      <c r="AW123" s="7">
        <v>0</v>
      </c>
      <c r="AX123" s="7">
        <v>0</v>
      </c>
      <c r="AY123" s="7">
        <v>5.0849639239046045</v>
      </c>
      <c r="AZ123" s="7">
        <v>0</v>
      </c>
      <c r="BA123" s="7">
        <v>0</v>
      </c>
      <c r="BB123" s="7">
        <v>0</v>
      </c>
      <c r="BC123" s="7">
        <v>0</v>
      </c>
      <c r="BD123" s="7">
        <v>0</v>
      </c>
      <c r="BE123" s="7">
        <v>0</v>
      </c>
      <c r="BF123" s="7">
        <v>0</v>
      </c>
      <c r="BG123" s="7">
        <v>0</v>
      </c>
      <c r="BH123" s="7">
        <v>0</v>
      </c>
      <c r="BI123" s="7">
        <v>0</v>
      </c>
      <c r="BJ123" s="7">
        <v>0</v>
      </c>
      <c r="BK123" s="7">
        <v>0</v>
      </c>
      <c r="BL123" s="7">
        <v>0</v>
      </c>
      <c r="BM123" s="7">
        <v>0</v>
      </c>
      <c r="BN123" s="7">
        <v>0</v>
      </c>
      <c r="BO123" s="7">
        <v>0</v>
      </c>
    </row>
    <row r="124" spans="1:67">
      <c r="A124" s="2" t="s">
        <v>395</v>
      </c>
      <c r="B124" s="2" t="s">
        <v>448</v>
      </c>
      <c r="C124" s="12">
        <v>71.147999999999996</v>
      </c>
      <c r="D124" s="12">
        <v>-164.4759</v>
      </c>
      <c r="E124" s="6">
        <v>40054</v>
      </c>
      <c r="F124" s="2" t="s">
        <v>458</v>
      </c>
      <c r="G124" s="14">
        <v>0.36</v>
      </c>
      <c r="H124" s="14">
        <v>32.36</v>
      </c>
      <c r="I124" s="14">
        <v>60.88</v>
      </c>
      <c r="J124" s="14">
        <v>38.69</v>
      </c>
      <c r="K124" s="14">
        <v>0.43</v>
      </c>
      <c r="L124" s="2">
        <v>41.3</v>
      </c>
      <c r="M124" s="7">
        <v>0</v>
      </c>
      <c r="N124" s="7">
        <v>182.47320434763404</v>
      </c>
      <c r="O124" s="7">
        <v>13.033800310545288</v>
      </c>
      <c r="P124" s="7">
        <v>0</v>
      </c>
      <c r="Q124" s="7">
        <v>0</v>
      </c>
      <c r="R124" s="7">
        <v>0</v>
      </c>
      <c r="S124" s="7">
        <v>13.033800310545288</v>
      </c>
      <c r="T124" s="7">
        <v>0</v>
      </c>
      <c r="U124" s="7">
        <v>0</v>
      </c>
      <c r="V124" s="7">
        <v>0</v>
      </c>
      <c r="W124" s="7">
        <v>0</v>
      </c>
      <c r="X124" s="7">
        <v>0</v>
      </c>
      <c r="Y124" s="7">
        <v>3.2584500776363221</v>
      </c>
      <c r="Z124" s="7">
        <v>0</v>
      </c>
      <c r="AA124" s="7">
        <v>0</v>
      </c>
      <c r="AB124" s="7">
        <v>0</v>
      </c>
      <c r="AC124" s="7">
        <v>0</v>
      </c>
      <c r="AD124" s="7">
        <v>0</v>
      </c>
      <c r="AE124" s="7">
        <v>0</v>
      </c>
      <c r="AF124" s="7">
        <v>0</v>
      </c>
      <c r="AG124" s="7">
        <v>0</v>
      </c>
      <c r="AH124" s="7">
        <v>0</v>
      </c>
      <c r="AI124" s="7">
        <v>0</v>
      </c>
      <c r="AJ124" s="7">
        <v>0</v>
      </c>
      <c r="AK124" s="7">
        <v>0</v>
      </c>
      <c r="AL124" s="7">
        <v>0</v>
      </c>
      <c r="AM124" s="7">
        <v>0</v>
      </c>
      <c r="AN124" s="7">
        <v>0</v>
      </c>
      <c r="AO124" s="7">
        <v>0</v>
      </c>
      <c r="AP124" s="7">
        <v>0</v>
      </c>
      <c r="AQ124" s="7">
        <v>0</v>
      </c>
      <c r="AR124" s="7">
        <v>0</v>
      </c>
      <c r="AS124" s="7">
        <v>0</v>
      </c>
      <c r="AT124" s="7">
        <v>19.550700465817933</v>
      </c>
      <c r="AU124" s="7">
        <v>0</v>
      </c>
      <c r="AV124" s="7">
        <v>0</v>
      </c>
      <c r="AW124" s="7">
        <v>0</v>
      </c>
      <c r="AX124" s="7">
        <v>0</v>
      </c>
      <c r="AY124" s="7">
        <v>0</v>
      </c>
      <c r="AZ124" s="7">
        <v>0</v>
      </c>
      <c r="BA124" s="7">
        <v>0</v>
      </c>
      <c r="BB124" s="7">
        <v>0</v>
      </c>
      <c r="BC124" s="7">
        <v>0</v>
      </c>
      <c r="BD124" s="7">
        <v>0</v>
      </c>
      <c r="BE124" s="7">
        <v>0</v>
      </c>
      <c r="BF124" s="7">
        <v>0</v>
      </c>
      <c r="BG124" s="7">
        <v>0</v>
      </c>
      <c r="BH124" s="7">
        <v>0</v>
      </c>
      <c r="BI124" s="7">
        <v>0</v>
      </c>
      <c r="BJ124" s="7">
        <v>0</v>
      </c>
      <c r="BK124" s="7">
        <v>0</v>
      </c>
      <c r="BL124" s="7">
        <v>0</v>
      </c>
      <c r="BM124" s="7">
        <v>0</v>
      </c>
      <c r="BN124" s="7">
        <v>0</v>
      </c>
      <c r="BO124" s="7">
        <v>0</v>
      </c>
    </row>
    <row r="125" spans="1:67">
      <c r="A125" s="2" t="s">
        <v>228</v>
      </c>
      <c r="B125" s="2" t="s">
        <v>152</v>
      </c>
      <c r="C125" s="12">
        <v>65.678200000000004</v>
      </c>
      <c r="D125" s="12">
        <v>-168.2928</v>
      </c>
      <c r="E125" s="6">
        <v>40085</v>
      </c>
      <c r="F125" s="2" t="s">
        <v>458</v>
      </c>
      <c r="G125" s="14">
        <v>1.69</v>
      </c>
      <c r="H125" s="14">
        <v>32.29</v>
      </c>
      <c r="L125" s="2">
        <v>52</v>
      </c>
      <c r="M125" s="7">
        <v>0</v>
      </c>
      <c r="N125" s="7">
        <v>0</v>
      </c>
      <c r="O125" s="7">
        <v>0</v>
      </c>
      <c r="P125" s="7">
        <v>0</v>
      </c>
      <c r="Q125" s="7">
        <v>0</v>
      </c>
      <c r="R125" s="7">
        <v>0</v>
      </c>
      <c r="S125" s="7">
        <v>0</v>
      </c>
      <c r="T125" s="7">
        <v>6.1536960000000001</v>
      </c>
      <c r="U125" s="7">
        <v>0</v>
      </c>
      <c r="V125" s="7">
        <v>0</v>
      </c>
      <c r="W125" s="7">
        <v>0</v>
      </c>
      <c r="X125" s="7">
        <v>0</v>
      </c>
      <c r="Y125" s="7">
        <v>0</v>
      </c>
      <c r="Z125" s="7">
        <v>0</v>
      </c>
      <c r="AA125" s="7">
        <v>18.461088</v>
      </c>
      <c r="AB125" s="7">
        <v>0</v>
      </c>
      <c r="AC125" s="7">
        <v>0</v>
      </c>
      <c r="AD125" s="7">
        <v>2.0512320000000002</v>
      </c>
      <c r="AE125" s="7">
        <v>0</v>
      </c>
      <c r="AF125" s="7">
        <v>0</v>
      </c>
      <c r="AG125" s="7">
        <v>0</v>
      </c>
      <c r="AH125" s="7">
        <v>0</v>
      </c>
      <c r="AI125" s="7">
        <v>0</v>
      </c>
      <c r="AJ125" s="7">
        <v>0</v>
      </c>
      <c r="AK125" s="7">
        <v>0</v>
      </c>
      <c r="AL125" s="7">
        <v>4.1024640000000003</v>
      </c>
      <c r="AM125" s="7">
        <v>0</v>
      </c>
      <c r="AN125" s="7">
        <v>0</v>
      </c>
      <c r="AO125" s="7">
        <v>0</v>
      </c>
      <c r="AP125" s="7">
        <v>0</v>
      </c>
      <c r="AQ125" s="7">
        <v>572.2937280000001</v>
      </c>
      <c r="AR125" s="7">
        <v>0</v>
      </c>
      <c r="AS125" s="7">
        <v>0</v>
      </c>
      <c r="AT125" s="7">
        <v>0</v>
      </c>
      <c r="AU125" s="7">
        <v>0</v>
      </c>
      <c r="AV125" s="7">
        <v>0</v>
      </c>
      <c r="AW125" s="7">
        <v>0</v>
      </c>
      <c r="AX125" s="7">
        <v>0</v>
      </c>
      <c r="AY125" s="7">
        <v>358.96560000000005</v>
      </c>
      <c r="AZ125" s="7">
        <v>0</v>
      </c>
      <c r="BA125" s="7">
        <v>0</v>
      </c>
      <c r="BB125" s="7">
        <v>2.0512320000000002</v>
      </c>
      <c r="BC125" s="7">
        <v>0</v>
      </c>
      <c r="BD125" s="7">
        <v>0</v>
      </c>
      <c r="BE125" s="7">
        <v>6.1536960000000001</v>
      </c>
      <c r="BF125" s="7">
        <v>0</v>
      </c>
      <c r="BG125" s="7">
        <v>6.1536960000000001</v>
      </c>
      <c r="BH125" s="7">
        <v>2.0512320000000002</v>
      </c>
      <c r="BI125" s="7">
        <v>0</v>
      </c>
      <c r="BJ125" s="14">
        <v>2.0512320000000002</v>
      </c>
      <c r="BK125" s="7">
        <v>0</v>
      </c>
      <c r="BL125" s="7">
        <v>0</v>
      </c>
      <c r="BM125" s="7">
        <v>0</v>
      </c>
      <c r="BN125" s="7">
        <v>0</v>
      </c>
      <c r="BO125" s="7">
        <v>0</v>
      </c>
    </row>
    <row r="126" spans="1:67">
      <c r="A126" s="2" t="s">
        <v>227</v>
      </c>
      <c r="B126" s="2" t="s">
        <v>152</v>
      </c>
      <c r="C126" s="12">
        <v>65.928399999999996</v>
      </c>
      <c r="D126" s="12">
        <v>-169.08340000000001</v>
      </c>
      <c r="E126" s="6">
        <v>40084</v>
      </c>
      <c r="F126" s="2" t="s">
        <v>458</v>
      </c>
      <c r="G126" s="14">
        <v>1.7</v>
      </c>
      <c r="H126" s="14">
        <v>32.36</v>
      </c>
      <c r="L126" s="2">
        <v>51</v>
      </c>
      <c r="M126" s="7">
        <v>0</v>
      </c>
      <c r="N126" s="7">
        <v>0</v>
      </c>
      <c r="O126" s="7">
        <v>0</v>
      </c>
      <c r="P126" s="7">
        <v>0</v>
      </c>
      <c r="Q126" s="7">
        <v>0</v>
      </c>
      <c r="R126" s="7">
        <v>0</v>
      </c>
      <c r="S126" s="7">
        <v>11.538180000000001</v>
      </c>
      <c r="T126" s="7">
        <v>0</v>
      </c>
      <c r="U126" s="7">
        <v>0</v>
      </c>
      <c r="V126" s="7">
        <v>2.307636</v>
      </c>
      <c r="W126" s="7">
        <v>2.307636</v>
      </c>
      <c r="X126" s="7">
        <v>0</v>
      </c>
      <c r="Y126" s="7">
        <v>0</v>
      </c>
      <c r="Z126" s="7">
        <v>0</v>
      </c>
      <c r="AA126" s="7">
        <v>62.306172000000004</v>
      </c>
      <c r="AB126" s="7">
        <v>0</v>
      </c>
      <c r="AC126" s="7">
        <v>0</v>
      </c>
      <c r="AD126" s="7">
        <v>4.615272</v>
      </c>
      <c r="AE126" s="7">
        <v>0</v>
      </c>
      <c r="AF126" s="7">
        <v>0</v>
      </c>
      <c r="AG126" s="7">
        <v>0</v>
      </c>
      <c r="AH126" s="7">
        <v>0</v>
      </c>
      <c r="AI126" s="7">
        <v>0</v>
      </c>
      <c r="AJ126" s="7">
        <v>0</v>
      </c>
      <c r="AK126" s="7">
        <v>0</v>
      </c>
      <c r="AL126" s="7">
        <v>0</v>
      </c>
      <c r="AM126" s="7">
        <v>2.307636</v>
      </c>
      <c r="AN126" s="7">
        <v>0</v>
      </c>
      <c r="AO126" s="7">
        <v>0</v>
      </c>
      <c r="AP126" s="7">
        <v>0</v>
      </c>
      <c r="AQ126" s="7">
        <v>11.538180000000001</v>
      </c>
      <c r="AR126" s="7">
        <v>2.307636</v>
      </c>
      <c r="AS126" s="7">
        <v>0</v>
      </c>
      <c r="AT126" s="7">
        <v>0</v>
      </c>
      <c r="AU126" s="7">
        <v>0</v>
      </c>
      <c r="AV126" s="7">
        <v>0</v>
      </c>
      <c r="AW126" s="7">
        <v>0</v>
      </c>
      <c r="AX126" s="7">
        <v>0</v>
      </c>
      <c r="AY126" s="7">
        <v>173.0727</v>
      </c>
      <c r="AZ126" s="7">
        <v>0</v>
      </c>
      <c r="BA126" s="7">
        <v>0</v>
      </c>
      <c r="BB126" s="7">
        <v>0</v>
      </c>
      <c r="BC126" s="7">
        <v>0</v>
      </c>
      <c r="BD126" s="7">
        <v>0</v>
      </c>
      <c r="BE126" s="7">
        <v>0</v>
      </c>
      <c r="BF126" s="7">
        <v>0</v>
      </c>
      <c r="BG126" s="7">
        <v>0</v>
      </c>
      <c r="BH126" s="7">
        <v>4.615272</v>
      </c>
      <c r="BI126" s="7">
        <v>9.2305440000000001</v>
      </c>
      <c r="BJ126" s="7">
        <v>0</v>
      </c>
      <c r="BK126" s="7">
        <v>0</v>
      </c>
      <c r="BL126" s="7">
        <v>0</v>
      </c>
      <c r="BM126" s="7">
        <v>0</v>
      </c>
      <c r="BN126" s="7">
        <v>0</v>
      </c>
      <c r="BO126" s="14">
        <v>2.307636</v>
      </c>
    </row>
    <row r="127" spans="1:67">
      <c r="A127" s="2" t="s">
        <v>209</v>
      </c>
      <c r="B127" s="2" t="s">
        <v>152</v>
      </c>
      <c r="C127" s="12">
        <v>70.290700000000001</v>
      </c>
      <c r="D127" s="12">
        <v>-176.7457</v>
      </c>
      <c r="E127" s="6">
        <v>40062</v>
      </c>
      <c r="F127" s="2" t="s">
        <v>458</v>
      </c>
      <c r="G127" s="14">
        <v>-1.57</v>
      </c>
      <c r="H127" s="14">
        <v>33.200000000000003</v>
      </c>
      <c r="L127" s="2">
        <v>58.3</v>
      </c>
      <c r="M127" s="7">
        <v>0</v>
      </c>
      <c r="N127" s="7">
        <v>16.289190000000001</v>
      </c>
      <c r="O127" s="7">
        <v>0</v>
      </c>
      <c r="P127" s="7">
        <v>0</v>
      </c>
      <c r="Q127" s="7">
        <v>0</v>
      </c>
      <c r="R127" s="7">
        <v>0</v>
      </c>
      <c r="S127" s="7">
        <v>19.547028000000001</v>
      </c>
      <c r="T127" s="7">
        <v>0</v>
      </c>
      <c r="U127" s="7">
        <v>0</v>
      </c>
      <c r="V127" s="7">
        <v>0</v>
      </c>
      <c r="W127" s="7">
        <v>0</v>
      </c>
      <c r="X127" s="7">
        <v>0</v>
      </c>
      <c r="Y127" s="7">
        <v>0</v>
      </c>
      <c r="Z127" s="7">
        <v>0</v>
      </c>
      <c r="AA127" s="7">
        <v>6.515676</v>
      </c>
      <c r="AB127" s="7">
        <v>0</v>
      </c>
      <c r="AC127" s="7">
        <v>0</v>
      </c>
      <c r="AD127" s="7">
        <v>9.7735140000000005</v>
      </c>
      <c r="AE127" s="7">
        <v>0</v>
      </c>
      <c r="AF127" s="7">
        <v>0</v>
      </c>
      <c r="AG127" s="7">
        <v>0</v>
      </c>
      <c r="AH127" s="7">
        <v>0</v>
      </c>
      <c r="AI127" s="7">
        <v>0</v>
      </c>
      <c r="AJ127" s="7">
        <v>0</v>
      </c>
      <c r="AK127" s="7">
        <v>0</v>
      </c>
      <c r="AL127" s="7">
        <v>0</v>
      </c>
      <c r="AM127" s="7">
        <v>0</v>
      </c>
      <c r="AN127" s="7">
        <v>0</v>
      </c>
      <c r="AO127" s="7">
        <v>0</v>
      </c>
      <c r="AP127" s="7">
        <v>0</v>
      </c>
      <c r="AQ127" s="7">
        <v>9.7735140000000005</v>
      </c>
      <c r="AR127" s="7">
        <v>0</v>
      </c>
      <c r="AS127" s="7">
        <v>0</v>
      </c>
      <c r="AT127" s="7">
        <v>3.257838</v>
      </c>
      <c r="AU127" s="7">
        <v>0</v>
      </c>
      <c r="AV127" s="7">
        <v>0</v>
      </c>
      <c r="AW127" s="7">
        <v>0</v>
      </c>
      <c r="AX127" s="7">
        <v>0</v>
      </c>
      <c r="AY127" s="7">
        <v>0</v>
      </c>
      <c r="AZ127" s="7">
        <v>0</v>
      </c>
      <c r="BA127" s="7">
        <v>0</v>
      </c>
      <c r="BB127" s="7">
        <v>0</v>
      </c>
      <c r="BC127" s="7">
        <v>0</v>
      </c>
      <c r="BD127" s="7">
        <v>0</v>
      </c>
      <c r="BE127" s="7">
        <v>0</v>
      </c>
      <c r="BF127" s="7">
        <v>0</v>
      </c>
      <c r="BG127" s="7">
        <v>0</v>
      </c>
      <c r="BH127" s="7">
        <v>0</v>
      </c>
      <c r="BI127" s="7">
        <v>3.257838</v>
      </c>
      <c r="BJ127" s="7">
        <v>0</v>
      </c>
      <c r="BK127" s="7">
        <v>0</v>
      </c>
      <c r="BL127" s="7">
        <v>0</v>
      </c>
      <c r="BM127" s="7">
        <v>0</v>
      </c>
      <c r="BN127" s="7">
        <v>0</v>
      </c>
      <c r="BO127" s="7">
        <v>0</v>
      </c>
    </row>
    <row r="128" spans="1:67">
      <c r="A128" s="2" t="s">
        <v>223</v>
      </c>
      <c r="B128" s="2" t="s">
        <v>152</v>
      </c>
      <c r="C128" s="12">
        <v>67.418700000000001</v>
      </c>
      <c r="D128" s="12">
        <v>-173.61089999999999</v>
      </c>
      <c r="E128" s="6">
        <v>40082</v>
      </c>
      <c r="F128" s="2" t="s">
        <v>458</v>
      </c>
      <c r="G128" s="14">
        <v>3.7</v>
      </c>
      <c r="H128" s="14">
        <v>28.67</v>
      </c>
      <c r="I128" s="14">
        <v>0.7</v>
      </c>
      <c r="J128" s="14">
        <v>7.54</v>
      </c>
      <c r="K128" s="14">
        <v>91.76</v>
      </c>
      <c r="L128" s="2">
        <v>38</v>
      </c>
      <c r="M128" s="7">
        <v>79.854915000000005</v>
      </c>
      <c r="N128" s="7">
        <v>7.7278950000000002</v>
      </c>
      <c r="O128" s="7">
        <v>15.45579</v>
      </c>
      <c r="P128" s="7">
        <v>0</v>
      </c>
      <c r="Q128" s="7">
        <v>97.886670000000009</v>
      </c>
      <c r="R128" s="7">
        <v>0</v>
      </c>
      <c r="S128" s="7">
        <v>18.031755</v>
      </c>
      <c r="T128" s="7">
        <v>0</v>
      </c>
      <c r="U128" s="7">
        <v>0</v>
      </c>
      <c r="V128" s="7">
        <v>0</v>
      </c>
      <c r="W128" s="7">
        <v>0</v>
      </c>
      <c r="X128" s="7">
        <v>0</v>
      </c>
      <c r="Y128" s="7">
        <v>0</v>
      </c>
      <c r="Z128" s="7">
        <v>0</v>
      </c>
      <c r="AA128" s="7">
        <v>16282.674765</v>
      </c>
      <c r="AB128" s="7">
        <v>0</v>
      </c>
      <c r="AC128" s="7">
        <v>0</v>
      </c>
      <c r="AD128" s="7">
        <v>2.5759650000000001</v>
      </c>
      <c r="AE128" s="7">
        <v>0</v>
      </c>
      <c r="AF128" s="7">
        <v>0</v>
      </c>
      <c r="AG128" s="7">
        <v>0</v>
      </c>
      <c r="AH128" s="7">
        <v>0</v>
      </c>
      <c r="AI128" s="7">
        <v>0</v>
      </c>
      <c r="AJ128" s="7">
        <v>0</v>
      </c>
      <c r="AK128" s="7">
        <v>0</v>
      </c>
      <c r="AL128" s="7">
        <v>0</v>
      </c>
      <c r="AM128" s="7">
        <v>0</v>
      </c>
      <c r="AN128" s="7">
        <v>0</v>
      </c>
      <c r="AO128" s="7">
        <v>0</v>
      </c>
      <c r="AP128" s="7">
        <v>38.639475000000004</v>
      </c>
      <c r="AQ128" s="7">
        <v>180.31755000000001</v>
      </c>
      <c r="AR128" s="7">
        <v>0</v>
      </c>
      <c r="AS128" s="7">
        <v>0</v>
      </c>
      <c r="AT128" s="7">
        <v>0</v>
      </c>
      <c r="AU128" s="7">
        <v>0</v>
      </c>
      <c r="AV128" s="7">
        <v>0</v>
      </c>
      <c r="AW128" s="7">
        <v>0</v>
      </c>
      <c r="AX128" s="7">
        <v>0</v>
      </c>
      <c r="AY128" s="7">
        <v>1143.72846</v>
      </c>
      <c r="AZ128" s="7">
        <v>0</v>
      </c>
      <c r="BA128" s="7">
        <v>0</v>
      </c>
      <c r="BB128" s="7">
        <v>0</v>
      </c>
      <c r="BC128" s="7">
        <v>0</v>
      </c>
      <c r="BD128" s="7">
        <v>0</v>
      </c>
      <c r="BE128" s="7">
        <v>0</v>
      </c>
      <c r="BF128" s="7">
        <v>0</v>
      </c>
      <c r="BG128" s="7">
        <v>0</v>
      </c>
      <c r="BH128" s="7">
        <v>0</v>
      </c>
      <c r="BI128" s="7">
        <v>195.77334000000002</v>
      </c>
      <c r="BJ128" s="14">
        <v>2.5759650000000001</v>
      </c>
      <c r="BK128" s="7">
        <v>0</v>
      </c>
      <c r="BL128" s="7">
        <v>0</v>
      </c>
      <c r="BM128" s="7">
        <v>0</v>
      </c>
      <c r="BN128" s="7">
        <v>0</v>
      </c>
      <c r="BO128" s="7">
        <v>0</v>
      </c>
    </row>
    <row r="129" spans="1:67">
      <c r="A129" s="2" t="s">
        <v>219</v>
      </c>
      <c r="B129" s="2" t="s">
        <v>152</v>
      </c>
      <c r="C129" s="12">
        <v>68.964200000000005</v>
      </c>
      <c r="D129" s="12">
        <v>-166.86850000000001</v>
      </c>
      <c r="E129" s="6">
        <v>40080</v>
      </c>
      <c r="F129" s="2" t="s">
        <v>458</v>
      </c>
      <c r="G129" s="14">
        <v>3.23</v>
      </c>
      <c r="H129" s="14">
        <v>32.03</v>
      </c>
      <c r="I129" s="14">
        <v>78.12</v>
      </c>
      <c r="J129" s="14">
        <v>20.21</v>
      </c>
      <c r="K129" s="14">
        <v>1.68</v>
      </c>
      <c r="L129" s="2">
        <v>49</v>
      </c>
      <c r="M129" s="7">
        <v>0</v>
      </c>
      <c r="N129" s="7">
        <v>13.528732</v>
      </c>
      <c r="O129" s="7">
        <v>0</v>
      </c>
      <c r="P129" s="7">
        <v>0</v>
      </c>
      <c r="Q129" s="7">
        <v>0</v>
      </c>
      <c r="R129" s="7">
        <v>0</v>
      </c>
      <c r="S129" s="7">
        <v>13.528732</v>
      </c>
      <c r="T129" s="7">
        <v>0</v>
      </c>
      <c r="U129" s="7">
        <v>0</v>
      </c>
      <c r="V129" s="7">
        <v>0</v>
      </c>
      <c r="W129" s="7">
        <v>0</v>
      </c>
      <c r="X129" s="7">
        <v>0</v>
      </c>
      <c r="Y129" s="7">
        <v>0</v>
      </c>
      <c r="Z129" s="7">
        <v>0</v>
      </c>
      <c r="AA129" s="7">
        <v>81.172392000000002</v>
      </c>
      <c r="AB129" s="7">
        <v>0</v>
      </c>
      <c r="AC129" s="7">
        <v>0</v>
      </c>
      <c r="AD129" s="7">
        <v>64.261476999999999</v>
      </c>
      <c r="AE129" s="7">
        <v>0</v>
      </c>
      <c r="AF129" s="7">
        <v>0</v>
      </c>
      <c r="AG129" s="7">
        <v>0</v>
      </c>
      <c r="AH129" s="7">
        <v>0</v>
      </c>
      <c r="AI129" s="7">
        <v>0</v>
      </c>
      <c r="AJ129" s="7">
        <v>0</v>
      </c>
      <c r="AK129" s="7">
        <v>0</v>
      </c>
      <c r="AL129" s="7">
        <v>0</v>
      </c>
      <c r="AM129" s="7">
        <v>0</v>
      </c>
      <c r="AN129" s="7">
        <v>0</v>
      </c>
      <c r="AO129" s="7">
        <v>0</v>
      </c>
      <c r="AP129" s="7">
        <v>0</v>
      </c>
      <c r="AQ129" s="7">
        <v>101.46549</v>
      </c>
      <c r="AR129" s="7">
        <v>0</v>
      </c>
      <c r="AS129" s="7">
        <v>125.140771</v>
      </c>
      <c r="AT129" s="7">
        <v>0</v>
      </c>
      <c r="AU129" s="7">
        <v>0</v>
      </c>
      <c r="AV129" s="7">
        <v>0</v>
      </c>
      <c r="AW129" s="7">
        <v>0</v>
      </c>
      <c r="AX129" s="7">
        <v>0</v>
      </c>
      <c r="AY129" s="7">
        <v>246.899359</v>
      </c>
      <c r="AZ129" s="7">
        <v>0</v>
      </c>
      <c r="BA129" s="7">
        <v>0</v>
      </c>
      <c r="BB129" s="7">
        <v>0</v>
      </c>
      <c r="BC129" s="7">
        <v>0</v>
      </c>
      <c r="BD129" s="7">
        <v>0</v>
      </c>
      <c r="BE129" s="7">
        <v>3.3821829999999999</v>
      </c>
      <c r="BF129" s="7">
        <v>0</v>
      </c>
      <c r="BG129" s="7">
        <v>40.586196000000001</v>
      </c>
      <c r="BH129" s="7">
        <v>0</v>
      </c>
      <c r="BI129" s="7">
        <v>3.3821829999999999</v>
      </c>
      <c r="BJ129" s="7">
        <v>0</v>
      </c>
      <c r="BK129" s="7">
        <v>0</v>
      </c>
      <c r="BL129" s="7">
        <v>0</v>
      </c>
      <c r="BM129" s="7">
        <v>0</v>
      </c>
      <c r="BN129" s="7">
        <v>0</v>
      </c>
      <c r="BO129" s="7">
        <v>0</v>
      </c>
    </row>
    <row r="130" spans="1:67">
      <c r="A130" s="2" t="s">
        <v>220</v>
      </c>
      <c r="B130" s="2" t="s">
        <v>152</v>
      </c>
      <c r="C130" s="12">
        <v>69.015900000000002</v>
      </c>
      <c r="D130" s="12">
        <v>-168.92330000000001</v>
      </c>
      <c r="E130" s="6">
        <v>40080</v>
      </c>
      <c r="F130" s="2" t="s">
        <v>458</v>
      </c>
      <c r="G130" s="14">
        <v>2.31</v>
      </c>
      <c r="H130" s="14">
        <v>32.19</v>
      </c>
      <c r="I130" s="14">
        <v>87.93</v>
      </c>
      <c r="J130" s="14">
        <v>11.97</v>
      </c>
      <c r="K130" s="14">
        <v>0.1</v>
      </c>
      <c r="L130" s="2">
        <v>55.5</v>
      </c>
      <c r="M130" s="7">
        <v>0</v>
      </c>
      <c r="N130" s="7">
        <v>74.621647999999993</v>
      </c>
      <c r="O130" s="7">
        <v>0</v>
      </c>
      <c r="P130" s="7">
        <v>0</v>
      </c>
      <c r="Q130" s="7">
        <v>0</v>
      </c>
      <c r="R130" s="7">
        <v>0</v>
      </c>
      <c r="S130" s="7">
        <v>23.319264999999998</v>
      </c>
      <c r="T130" s="7">
        <v>0</v>
      </c>
      <c r="U130" s="7">
        <v>0</v>
      </c>
      <c r="V130" s="7">
        <v>0</v>
      </c>
      <c r="W130" s="7">
        <v>0</v>
      </c>
      <c r="X130" s="7">
        <v>0</v>
      </c>
      <c r="Y130" s="7">
        <v>0</v>
      </c>
      <c r="Z130" s="7">
        <v>0</v>
      </c>
      <c r="AA130" s="7">
        <v>13.991558999999999</v>
      </c>
      <c r="AB130" s="7">
        <v>0</v>
      </c>
      <c r="AC130" s="7">
        <v>0</v>
      </c>
      <c r="AD130" s="7">
        <v>18.655411999999998</v>
      </c>
      <c r="AE130" s="7">
        <v>0</v>
      </c>
      <c r="AF130" s="7">
        <v>0</v>
      </c>
      <c r="AG130" s="7">
        <v>0</v>
      </c>
      <c r="AH130" s="7">
        <v>0</v>
      </c>
      <c r="AI130" s="7">
        <v>0</v>
      </c>
      <c r="AJ130" s="7">
        <v>0</v>
      </c>
      <c r="AK130" s="7">
        <v>0</v>
      </c>
      <c r="AL130" s="7">
        <v>0</v>
      </c>
      <c r="AM130" s="7">
        <v>0</v>
      </c>
      <c r="AN130" s="7">
        <v>0</v>
      </c>
      <c r="AO130" s="7">
        <v>0</v>
      </c>
      <c r="AP130" s="7">
        <v>4.6638529999999996</v>
      </c>
      <c r="AQ130" s="7">
        <v>27.983117999999997</v>
      </c>
      <c r="AR130" s="7">
        <v>0</v>
      </c>
      <c r="AS130" s="7">
        <v>4.6638529999999996</v>
      </c>
      <c r="AT130" s="7">
        <v>0</v>
      </c>
      <c r="AU130" s="7">
        <v>0</v>
      </c>
      <c r="AV130" s="7">
        <v>0</v>
      </c>
      <c r="AW130" s="7">
        <v>0</v>
      </c>
      <c r="AX130" s="7">
        <v>0</v>
      </c>
      <c r="AY130" s="7">
        <v>125.92403099999999</v>
      </c>
      <c r="AZ130" s="7">
        <v>0</v>
      </c>
      <c r="BA130" s="7">
        <v>0</v>
      </c>
      <c r="BB130" s="7">
        <v>0</v>
      </c>
      <c r="BC130" s="7">
        <v>0</v>
      </c>
      <c r="BD130" s="7">
        <v>0</v>
      </c>
      <c r="BE130" s="7">
        <v>0</v>
      </c>
      <c r="BF130" s="7">
        <v>0</v>
      </c>
      <c r="BG130" s="7">
        <v>0</v>
      </c>
      <c r="BH130" s="7">
        <v>0</v>
      </c>
      <c r="BI130" s="7">
        <v>0</v>
      </c>
      <c r="BJ130" s="14">
        <v>4.6638529999999996</v>
      </c>
      <c r="BK130" s="7">
        <v>0</v>
      </c>
      <c r="BL130" s="7">
        <v>0</v>
      </c>
      <c r="BM130" s="7">
        <v>0</v>
      </c>
      <c r="BN130" s="7">
        <v>0</v>
      </c>
      <c r="BO130" s="7">
        <v>0</v>
      </c>
    </row>
    <row r="131" spans="1:67">
      <c r="A131" s="2" t="s">
        <v>221</v>
      </c>
      <c r="B131" s="2" t="s">
        <v>152</v>
      </c>
      <c r="C131" s="12">
        <v>68.511899999999997</v>
      </c>
      <c r="D131" s="12">
        <v>-171.5583</v>
      </c>
      <c r="E131" s="6">
        <v>40081</v>
      </c>
      <c r="F131" s="2" t="s">
        <v>458</v>
      </c>
      <c r="G131" s="14">
        <v>1.77</v>
      </c>
      <c r="H131" s="14">
        <v>32.840000000000003</v>
      </c>
      <c r="L131" s="2">
        <v>56.5</v>
      </c>
      <c r="M131" s="7">
        <v>0</v>
      </c>
      <c r="N131" s="7">
        <v>160.14431999999999</v>
      </c>
      <c r="O131" s="7">
        <v>0</v>
      </c>
      <c r="P131" s="7">
        <v>0</v>
      </c>
      <c r="Q131" s="7">
        <v>0</v>
      </c>
      <c r="R131" s="7">
        <v>0</v>
      </c>
      <c r="S131" s="7">
        <v>1096.9885919999999</v>
      </c>
      <c r="T131" s="7">
        <v>0</v>
      </c>
      <c r="U131" s="7">
        <v>0</v>
      </c>
      <c r="V131" s="7">
        <v>0</v>
      </c>
      <c r="W131" s="7">
        <v>0</v>
      </c>
      <c r="X131" s="7">
        <v>0</v>
      </c>
      <c r="Y131" s="7">
        <v>0</v>
      </c>
      <c r="Z131" s="7">
        <v>0</v>
      </c>
      <c r="AA131" s="7">
        <v>21.352575999999999</v>
      </c>
      <c r="AB131" s="7">
        <v>0</v>
      </c>
      <c r="AC131" s="7">
        <v>0</v>
      </c>
      <c r="AD131" s="7">
        <v>77.403087999999997</v>
      </c>
      <c r="AE131" s="7">
        <v>0</v>
      </c>
      <c r="AF131" s="7">
        <v>0</v>
      </c>
      <c r="AG131" s="7">
        <v>0</v>
      </c>
      <c r="AH131" s="7">
        <v>0</v>
      </c>
      <c r="AI131" s="7">
        <v>2.6690719999999999</v>
      </c>
      <c r="AJ131" s="7">
        <v>0</v>
      </c>
      <c r="AK131" s="7">
        <v>2.6690719999999999</v>
      </c>
      <c r="AL131" s="7">
        <v>0</v>
      </c>
      <c r="AM131" s="7">
        <v>5.3381439999999998</v>
      </c>
      <c r="AN131" s="7">
        <v>0</v>
      </c>
      <c r="AO131" s="7">
        <v>2.6690719999999999</v>
      </c>
      <c r="AP131" s="7">
        <v>0</v>
      </c>
      <c r="AQ131" s="7">
        <v>403.02987199999995</v>
      </c>
      <c r="AR131" s="7">
        <v>0</v>
      </c>
      <c r="AS131" s="7">
        <v>0</v>
      </c>
      <c r="AT131" s="7">
        <v>0</v>
      </c>
      <c r="AU131" s="7">
        <v>0</v>
      </c>
      <c r="AV131" s="7">
        <v>0</v>
      </c>
      <c r="AW131" s="7">
        <v>0</v>
      </c>
      <c r="AX131" s="7">
        <v>0</v>
      </c>
      <c r="AY131" s="7">
        <v>21.352575999999999</v>
      </c>
      <c r="AZ131" s="7">
        <v>0</v>
      </c>
      <c r="BA131" s="7">
        <v>0</v>
      </c>
      <c r="BB131" s="7">
        <v>0</v>
      </c>
      <c r="BC131" s="7">
        <v>0</v>
      </c>
      <c r="BD131" s="7">
        <v>0</v>
      </c>
      <c r="BE131" s="7">
        <v>0</v>
      </c>
      <c r="BF131" s="7">
        <v>0</v>
      </c>
      <c r="BG131" s="7">
        <v>0</v>
      </c>
      <c r="BH131" s="7">
        <v>0</v>
      </c>
      <c r="BI131" s="7">
        <v>0</v>
      </c>
      <c r="BJ131" s="7">
        <v>0</v>
      </c>
      <c r="BK131" s="7">
        <v>0</v>
      </c>
      <c r="BL131" s="7">
        <v>0</v>
      </c>
      <c r="BM131" s="7">
        <v>0</v>
      </c>
      <c r="BN131" s="7">
        <v>0</v>
      </c>
      <c r="BO131" s="7">
        <v>0</v>
      </c>
    </row>
    <row r="132" spans="1:67">
      <c r="A132" s="2" t="s">
        <v>222</v>
      </c>
      <c r="B132" s="2" t="s">
        <v>152</v>
      </c>
      <c r="C132" s="12">
        <v>67.877499999999998</v>
      </c>
      <c r="D132" s="12">
        <v>-172.59209999999999</v>
      </c>
      <c r="E132" s="6">
        <v>40081</v>
      </c>
      <c r="F132" s="2" t="s">
        <v>458</v>
      </c>
      <c r="G132" s="14">
        <v>-0.09</v>
      </c>
      <c r="H132" s="14">
        <v>33</v>
      </c>
      <c r="I132" s="14">
        <v>98.59</v>
      </c>
      <c r="J132" s="14">
        <v>1.41</v>
      </c>
      <c r="K132" s="14">
        <v>0</v>
      </c>
      <c r="L132" s="2">
        <v>50</v>
      </c>
      <c r="M132" s="7">
        <v>0</v>
      </c>
      <c r="N132" s="7">
        <v>60.972390000000004</v>
      </c>
      <c r="O132" s="7">
        <v>0</v>
      </c>
      <c r="P132" s="7">
        <v>0</v>
      </c>
      <c r="Q132" s="7">
        <v>4.0648260000000001</v>
      </c>
      <c r="R132" s="7">
        <v>0</v>
      </c>
      <c r="S132" s="7">
        <v>48.777912000000001</v>
      </c>
      <c r="T132" s="7">
        <v>0</v>
      </c>
      <c r="U132" s="7">
        <v>0</v>
      </c>
      <c r="V132" s="7">
        <v>0</v>
      </c>
      <c r="W132" s="7">
        <v>0</v>
      </c>
      <c r="X132" s="7">
        <v>0</v>
      </c>
      <c r="Y132" s="7">
        <v>0</v>
      </c>
      <c r="Z132" s="7">
        <v>0</v>
      </c>
      <c r="AA132" s="7">
        <v>93.490998000000005</v>
      </c>
      <c r="AB132" s="7">
        <v>0</v>
      </c>
      <c r="AC132" s="7">
        <v>0</v>
      </c>
      <c r="AD132" s="7">
        <v>60.972390000000004</v>
      </c>
      <c r="AE132" s="7">
        <v>0</v>
      </c>
      <c r="AF132" s="7">
        <v>0</v>
      </c>
      <c r="AG132" s="7">
        <v>0</v>
      </c>
      <c r="AH132" s="7">
        <v>0</v>
      </c>
      <c r="AI132" s="7">
        <v>0</v>
      </c>
      <c r="AJ132" s="7">
        <v>0</v>
      </c>
      <c r="AK132" s="7">
        <v>0</v>
      </c>
      <c r="AL132" s="7">
        <v>0</v>
      </c>
      <c r="AM132" s="7">
        <v>0</v>
      </c>
      <c r="AN132" s="7">
        <v>0</v>
      </c>
      <c r="AO132" s="7">
        <v>0</v>
      </c>
      <c r="AP132" s="7">
        <v>0</v>
      </c>
      <c r="AQ132" s="7">
        <v>101.62065</v>
      </c>
      <c r="AR132" s="7">
        <v>16.259304</v>
      </c>
      <c r="AS132" s="7">
        <v>0</v>
      </c>
      <c r="AT132" s="7">
        <v>4.0648260000000001</v>
      </c>
      <c r="AU132" s="7">
        <v>0</v>
      </c>
      <c r="AV132" s="7">
        <v>0</v>
      </c>
      <c r="AW132" s="7">
        <v>0</v>
      </c>
      <c r="AX132" s="7">
        <v>0</v>
      </c>
      <c r="AY132" s="7">
        <v>8.1296520000000001</v>
      </c>
      <c r="AZ132" s="7">
        <v>0</v>
      </c>
      <c r="BA132" s="7">
        <v>0</v>
      </c>
      <c r="BB132" s="7">
        <v>0</v>
      </c>
      <c r="BC132" s="7">
        <v>0</v>
      </c>
      <c r="BD132" s="7">
        <v>0</v>
      </c>
      <c r="BE132" s="7">
        <v>0</v>
      </c>
      <c r="BF132" s="7">
        <v>0</v>
      </c>
      <c r="BG132" s="7">
        <v>0</v>
      </c>
      <c r="BH132" s="7">
        <v>0</v>
      </c>
      <c r="BI132" s="7">
        <v>0</v>
      </c>
      <c r="BJ132" s="7">
        <v>0</v>
      </c>
      <c r="BK132" s="7">
        <v>0</v>
      </c>
      <c r="BL132" s="7">
        <v>0</v>
      </c>
      <c r="BM132" s="7">
        <v>0</v>
      </c>
      <c r="BN132" s="7">
        <v>0</v>
      </c>
      <c r="BO132" s="7">
        <v>0</v>
      </c>
    </row>
    <row r="133" spans="1:67">
      <c r="A133" s="2" t="s">
        <v>225</v>
      </c>
      <c r="B133" s="2" t="s">
        <v>152</v>
      </c>
      <c r="C133" s="12">
        <v>67.886700000000005</v>
      </c>
      <c r="D133" s="12">
        <v>-168.3603</v>
      </c>
      <c r="E133" s="6">
        <v>40083</v>
      </c>
      <c r="F133" s="2" t="s">
        <v>458</v>
      </c>
      <c r="G133" s="14">
        <v>1.91</v>
      </c>
      <c r="H133" s="14">
        <v>32.79</v>
      </c>
      <c r="I133" s="14">
        <v>98.27</v>
      </c>
      <c r="J133" s="14">
        <v>1.73</v>
      </c>
      <c r="K133" s="14">
        <v>0</v>
      </c>
      <c r="L133" s="2">
        <v>59</v>
      </c>
      <c r="M133" s="7">
        <v>0</v>
      </c>
      <c r="N133" s="7">
        <v>68.164001999999996</v>
      </c>
      <c r="O133" s="7">
        <v>0</v>
      </c>
      <c r="P133" s="7">
        <v>0</v>
      </c>
      <c r="Q133" s="7">
        <v>3.7868889999999999</v>
      </c>
      <c r="R133" s="7">
        <v>0</v>
      </c>
      <c r="S133" s="7">
        <v>639.984241</v>
      </c>
      <c r="T133" s="7">
        <v>7.5737779999999999</v>
      </c>
      <c r="U133" s="7">
        <v>0</v>
      </c>
      <c r="V133" s="7">
        <v>0</v>
      </c>
      <c r="W133" s="7">
        <v>0</v>
      </c>
      <c r="X133" s="7">
        <v>0</v>
      </c>
      <c r="Y133" s="7">
        <v>0</v>
      </c>
      <c r="Z133" s="7">
        <v>0</v>
      </c>
      <c r="AA133" s="7">
        <v>151.47556</v>
      </c>
      <c r="AB133" s="7">
        <v>0</v>
      </c>
      <c r="AC133" s="7">
        <v>0</v>
      </c>
      <c r="AD133" s="7">
        <v>37.86889</v>
      </c>
      <c r="AE133" s="7">
        <v>0</v>
      </c>
      <c r="AF133" s="7">
        <v>0</v>
      </c>
      <c r="AG133" s="7">
        <v>0</v>
      </c>
      <c r="AH133" s="7">
        <v>0</v>
      </c>
      <c r="AI133" s="7">
        <v>0</v>
      </c>
      <c r="AJ133" s="7">
        <v>0</v>
      </c>
      <c r="AK133" s="7">
        <v>0</v>
      </c>
      <c r="AL133" s="7">
        <v>0</v>
      </c>
      <c r="AM133" s="7">
        <v>0</v>
      </c>
      <c r="AN133" s="7">
        <v>0</v>
      </c>
      <c r="AO133" s="7">
        <v>0</v>
      </c>
      <c r="AP133" s="7">
        <v>7.5737779999999999</v>
      </c>
      <c r="AQ133" s="7">
        <v>208.27889500000001</v>
      </c>
      <c r="AR133" s="7">
        <v>0</v>
      </c>
      <c r="AS133" s="7">
        <v>0</v>
      </c>
      <c r="AT133" s="7">
        <v>0</v>
      </c>
      <c r="AU133" s="7">
        <v>0</v>
      </c>
      <c r="AV133" s="7">
        <v>0</v>
      </c>
      <c r="AW133" s="7">
        <v>0</v>
      </c>
      <c r="AX133" s="7">
        <v>0</v>
      </c>
      <c r="AY133" s="7">
        <v>140.114893</v>
      </c>
      <c r="AZ133" s="7">
        <v>0</v>
      </c>
      <c r="BA133" s="7">
        <v>0</v>
      </c>
      <c r="BB133" s="7">
        <v>0</v>
      </c>
      <c r="BC133" s="7">
        <v>0</v>
      </c>
      <c r="BD133" s="7">
        <v>0</v>
      </c>
      <c r="BE133" s="7">
        <v>0</v>
      </c>
      <c r="BF133" s="7">
        <v>0</v>
      </c>
      <c r="BG133" s="7">
        <v>0</v>
      </c>
      <c r="BH133" s="7">
        <v>0</v>
      </c>
      <c r="BI133" s="7">
        <v>0</v>
      </c>
      <c r="BJ133" s="7">
        <v>0</v>
      </c>
      <c r="BK133" s="7">
        <v>0</v>
      </c>
      <c r="BL133" s="7">
        <v>0</v>
      </c>
      <c r="BM133" s="7">
        <v>0</v>
      </c>
      <c r="BN133" s="7">
        <v>0</v>
      </c>
      <c r="BO133" s="7">
        <v>0</v>
      </c>
    </row>
    <row r="134" spans="1:67">
      <c r="A134" s="2" t="s">
        <v>226</v>
      </c>
      <c r="B134" s="2" t="s">
        <v>152</v>
      </c>
      <c r="C134" s="12">
        <v>68.310599999999994</v>
      </c>
      <c r="D134" s="12">
        <v>-167.04849999999999</v>
      </c>
      <c r="E134" s="6">
        <v>40083</v>
      </c>
      <c r="F134" s="2" t="s">
        <v>458</v>
      </c>
      <c r="G134" s="14">
        <v>3.75</v>
      </c>
      <c r="H134" s="14">
        <v>31.88</v>
      </c>
      <c r="I134" s="14">
        <v>20.53</v>
      </c>
      <c r="J134" s="14">
        <v>31.63</v>
      </c>
      <c r="K134" s="14">
        <v>47.84</v>
      </c>
      <c r="L134" s="2">
        <v>40</v>
      </c>
      <c r="M134" s="7">
        <v>0</v>
      </c>
      <c r="N134" s="7">
        <v>1.9180349999999999</v>
      </c>
      <c r="O134" s="7">
        <v>84.393540000000002</v>
      </c>
      <c r="P134" s="7">
        <v>5.754105</v>
      </c>
      <c r="Q134" s="7">
        <v>23.01642</v>
      </c>
      <c r="R134" s="7">
        <v>1.9180349999999999</v>
      </c>
      <c r="S134" s="7">
        <v>0</v>
      </c>
      <c r="T134" s="7">
        <v>11.50821</v>
      </c>
      <c r="U134" s="7">
        <v>3.8360699999999999</v>
      </c>
      <c r="V134" s="7">
        <v>0</v>
      </c>
      <c r="W134" s="7">
        <v>1.9180349999999999</v>
      </c>
      <c r="X134" s="7">
        <v>0</v>
      </c>
      <c r="Y134" s="7">
        <v>13.426245</v>
      </c>
      <c r="Z134" s="7">
        <v>0</v>
      </c>
      <c r="AA134" s="7">
        <v>11.50821</v>
      </c>
      <c r="AB134" s="7">
        <v>1.9180349999999999</v>
      </c>
      <c r="AC134" s="7">
        <v>0</v>
      </c>
      <c r="AD134" s="7">
        <v>5.754105</v>
      </c>
      <c r="AE134" s="7">
        <v>0</v>
      </c>
      <c r="AF134" s="7">
        <v>0</v>
      </c>
      <c r="AG134" s="7">
        <v>0</v>
      </c>
      <c r="AH134" s="7">
        <v>0</v>
      </c>
      <c r="AI134" s="7">
        <v>0</v>
      </c>
      <c r="AJ134" s="7">
        <v>3.8360699999999999</v>
      </c>
      <c r="AK134" s="7">
        <v>0</v>
      </c>
      <c r="AL134" s="7">
        <v>0</v>
      </c>
      <c r="AM134" s="7">
        <v>0</v>
      </c>
      <c r="AN134" s="7">
        <v>0</v>
      </c>
      <c r="AO134" s="7">
        <v>3.8360699999999999</v>
      </c>
      <c r="AP134" s="7">
        <v>0</v>
      </c>
      <c r="AQ134" s="7">
        <v>72.885329999999996</v>
      </c>
      <c r="AR134" s="7">
        <v>0</v>
      </c>
      <c r="AS134" s="7">
        <v>0</v>
      </c>
      <c r="AT134" s="7">
        <v>0</v>
      </c>
      <c r="AU134" s="7">
        <v>0</v>
      </c>
      <c r="AV134" s="7">
        <v>1.9180349999999999</v>
      </c>
      <c r="AW134" s="7">
        <v>0</v>
      </c>
      <c r="AX134" s="7">
        <v>0</v>
      </c>
      <c r="AY134" s="7">
        <v>258.93472500000001</v>
      </c>
      <c r="AZ134" s="7">
        <v>1.9180349999999999</v>
      </c>
      <c r="BA134" s="7">
        <v>0</v>
      </c>
      <c r="BB134" s="7">
        <v>3.8360699999999999</v>
      </c>
      <c r="BC134" s="7">
        <v>0</v>
      </c>
      <c r="BD134" s="7">
        <v>0</v>
      </c>
      <c r="BE134" s="7">
        <v>0</v>
      </c>
      <c r="BF134" s="7">
        <v>0</v>
      </c>
      <c r="BG134" s="7">
        <v>224.41009499999998</v>
      </c>
      <c r="BH134" s="7">
        <v>0</v>
      </c>
      <c r="BI134" s="7">
        <v>3.8360699999999999</v>
      </c>
      <c r="BJ134" s="7">
        <v>0</v>
      </c>
      <c r="BK134" s="7">
        <v>0</v>
      </c>
      <c r="BL134" s="7">
        <v>0</v>
      </c>
      <c r="BM134" s="7">
        <v>0</v>
      </c>
      <c r="BN134" s="7">
        <v>0</v>
      </c>
      <c r="BO134" s="7">
        <v>0</v>
      </c>
    </row>
    <row r="135" spans="1:67">
      <c r="A135" s="2" t="s">
        <v>224</v>
      </c>
      <c r="B135" s="2" t="s">
        <v>152</v>
      </c>
      <c r="C135" s="12">
        <v>66.947500000000005</v>
      </c>
      <c r="D135" s="12">
        <v>-170.93100000000001</v>
      </c>
      <c r="E135" s="6">
        <v>40082</v>
      </c>
      <c r="F135" s="2" t="s">
        <v>458</v>
      </c>
      <c r="G135" s="14">
        <v>3.95</v>
      </c>
      <c r="H135" s="14">
        <v>31.37</v>
      </c>
      <c r="I135" s="14">
        <v>35.909999999999997</v>
      </c>
      <c r="J135" s="14">
        <v>64.040000000000006</v>
      </c>
      <c r="K135" s="14">
        <v>0.05</v>
      </c>
      <c r="L135" s="2">
        <v>44.5</v>
      </c>
      <c r="M135" s="7">
        <v>7.4464880000000004</v>
      </c>
      <c r="N135" s="7">
        <v>0</v>
      </c>
      <c r="O135" s="7">
        <v>0</v>
      </c>
      <c r="P135" s="7">
        <v>0</v>
      </c>
      <c r="Q135" s="7">
        <v>14.892976000000001</v>
      </c>
      <c r="R135" s="7">
        <v>0</v>
      </c>
      <c r="S135" s="7">
        <v>78.188124000000002</v>
      </c>
      <c r="T135" s="7">
        <v>0</v>
      </c>
      <c r="U135" s="7">
        <v>0</v>
      </c>
      <c r="V135" s="7">
        <v>0</v>
      </c>
      <c r="W135" s="7">
        <v>0</v>
      </c>
      <c r="X135" s="7">
        <v>0</v>
      </c>
      <c r="Y135" s="7">
        <v>0</v>
      </c>
      <c r="Z135" s="7">
        <v>0</v>
      </c>
      <c r="AA135" s="7">
        <v>230.84112800000003</v>
      </c>
      <c r="AB135" s="7">
        <v>0</v>
      </c>
      <c r="AC135" s="7">
        <v>0</v>
      </c>
      <c r="AD135" s="7">
        <v>22.339464</v>
      </c>
      <c r="AE135" s="7">
        <v>0</v>
      </c>
      <c r="AF135" s="7">
        <v>0</v>
      </c>
      <c r="AG135" s="7">
        <v>0</v>
      </c>
      <c r="AH135" s="7">
        <v>0</v>
      </c>
      <c r="AI135" s="7">
        <v>0</v>
      </c>
      <c r="AJ135" s="7">
        <v>0</v>
      </c>
      <c r="AK135" s="7">
        <v>0</v>
      </c>
      <c r="AL135" s="7">
        <v>0</v>
      </c>
      <c r="AM135" s="7">
        <v>0</v>
      </c>
      <c r="AN135" s="7">
        <v>0</v>
      </c>
      <c r="AO135" s="7">
        <v>0</v>
      </c>
      <c r="AP135" s="7">
        <v>7.4464880000000004</v>
      </c>
      <c r="AQ135" s="7">
        <v>137.76002800000001</v>
      </c>
      <c r="AR135" s="7">
        <v>0</v>
      </c>
      <c r="AS135" s="7">
        <v>0</v>
      </c>
      <c r="AT135" s="7">
        <v>0</v>
      </c>
      <c r="AU135" s="7">
        <v>0</v>
      </c>
      <c r="AV135" s="7">
        <v>0</v>
      </c>
      <c r="AW135" s="7">
        <v>0</v>
      </c>
      <c r="AX135" s="7">
        <v>0</v>
      </c>
      <c r="AY135" s="7">
        <v>1340.3678400000001</v>
      </c>
      <c r="AZ135" s="7">
        <v>0</v>
      </c>
      <c r="BA135" s="7">
        <v>0</v>
      </c>
      <c r="BB135" s="7">
        <v>0</v>
      </c>
      <c r="BC135" s="7">
        <v>0</v>
      </c>
      <c r="BD135" s="7">
        <v>0</v>
      </c>
      <c r="BE135" s="7">
        <v>0</v>
      </c>
      <c r="BF135" s="7">
        <v>0</v>
      </c>
      <c r="BG135" s="7">
        <v>0</v>
      </c>
      <c r="BH135" s="7">
        <v>0</v>
      </c>
      <c r="BI135" s="7">
        <v>7.4464880000000004</v>
      </c>
      <c r="BJ135" s="7">
        <v>0</v>
      </c>
      <c r="BK135" s="7">
        <v>0</v>
      </c>
      <c r="BL135" s="7">
        <v>0</v>
      </c>
      <c r="BM135" s="7">
        <v>0</v>
      </c>
      <c r="BN135" s="7">
        <v>0</v>
      </c>
      <c r="BO135" s="7">
        <v>0</v>
      </c>
    </row>
    <row r="136" spans="1:67">
      <c r="A136" s="2" t="s">
        <v>208</v>
      </c>
      <c r="B136" s="2" t="s">
        <v>152</v>
      </c>
      <c r="C136" s="12">
        <v>67.445400000000006</v>
      </c>
      <c r="D136" s="12">
        <v>-169.55289999999999</v>
      </c>
      <c r="E136" s="6">
        <v>40060</v>
      </c>
      <c r="F136" s="2" t="s">
        <v>458</v>
      </c>
      <c r="G136" s="14">
        <v>1.83</v>
      </c>
      <c r="H136" s="14">
        <v>32.68</v>
      </c>
      <c r="L136" s="2">
        <v>51</v>
      </c>
      <c r="M136" s="7">
        <v>0</v>
      </c>
      <c r="N136" s="7">
        <v>0</v>
      </c>
      <c r="O136" s="7">
        <v>0</v>
      </c>
      <c r="P136" s="7">
        <v>0</v>
      </c>
      <c r="Q136" s="7">
        <v>0</v>
      </c>
      <c r="R136" s="7">
        <v>0</v>
      </c>
      <c r="S136" s="7">
        <v>17.901655999999999</v>
      </c>
      <c r="T136" s="7">
        <v>0</v>
      </c>
      <c r="U136" s="7">
        <v>0</v>
      </c>
      <c r="V136" s="7">
        <v>0</v>
      </c>
      <c r="W136" s="7">
        <v>0</v>
      </c>
      <c r="X136" s="7">
        <v>0</v>
      </c>
      <c r="Y136" s="7">
        <v>0</v>
      </c>
      <c r="Z136" s="7">
        <v>0</v>
      </c>
      <c r="AA136" s="7">
        <v>129.78700599999999</v>
      </c>
      <c r="AB136" s="7">
        <v>0</v>
      </c>
      <c r="AC136" s="7">
        <v>0</v>
      </c>
      <c r="AD136" s="7">
        <v>17.901655999999999</v>
      </c>
      <c r="AE136" s="7">
        <v>0</v>
      </c>
      <c r="AF136" s="7">
        <v>0</v>
      </c>
      <c r="AG136" s="7">
        <v>0</v>
      </c>
      <c r="AH136" s="7">
        <v>0</v>
      </c>
      <c r="AI136" s="7">
        <v>0</v>
      </c>
      <c r="AJ136" s="7">
        <v>0</v>
      </c>
      <c r="AK136" s="7">
        <v>0</v>
      </c>
      <c r="AL136" s="7">
        <v>0</v>
      </c>
      <c r="AM136" s="7">
        <v>4.4754139999999998</v>
      </c>
      <c r="AN136" s="7">
        <v>0</v>
      </c>
      <c r="AO136" s="7">
        <v>0</v>
      </c>
      <c r="AP136" s="7">
        <v>0</v>
      </c>
      <c r="AQ136" s="7">
        <v>161.114904</v>
      </c>
      <c r="AR136" s="7">
        <v>0</v>
      </c>
      <c r="AS136" s="7">
        <v>0</v>
      </c>
      <c r="AT136" s="7">
        <v>0</v>
      </c>
      <c r="AU136" s="7">
        <v>0</v>
      </c>
      <c r="AV136" s="7">
        <v>0</v>
      </c>
      <c r="AW136" s="7">
        <v>0</v>
      </c>
      <c r="AX136" s="7">
        <v>0</v>
      </c>
      <c r="AY136" s="7">
        <v>219.29528599999998</v>
      </c>
      <c r="AZ136" s="7">
        <v>0</v>
      </c>
      <c r="BA136" s="7">
        <v>0</v>
      </c>
      <c r="BB136" s="7">
        <v>0</v>
      </c>
      <c r="BC136" s="7">
        <v>0</v>
      </c>
      <c r="BD136" s="7">
        <v>0</v>
      </c>
      <c r="BE136" s="7">
        <v>0</v>
      </c>
      <c r="BF136" s="7">
        <v>0</v>
      </c>
      <c r="BG136" s="7">
        <v>0</v>
      </c>
      <c r="BH136" s="7">
        <v>0</v>
      </c>
      <c r="BI136" s="7">
        <v>0</v>
      </c>
      <c r="BJ136" s="7">
        <v>0</v>
      </c>
      <c r="BK136" s="7">
        <v>0</v>
      </c>
      <c r="BL136" s="7">
        <v>0</v>
      </c>
      <c r="BM136" s="7">
        <v>0</v>
      </c>
      <c r="BN136" s="7">
        <v>0</v>
      </c>
      <c r="BO136" s="7">
        <v>0</v>
      </c>
    </row>
    <row r="137" spans="1:67">
      <c r="A137" s="2" t="s">
        <v>216</v>
      </c>
      <c r="B137" s="2" t="s">
        <v>152</v>
      </c>
      <c r="C137" s="12">
        <v>73.336799999999997</v>
      </c>
      <c r="D137" s="12">
        <v>-175.6953</v>
      </c>
      <c r="E137" s="6">
        <v>40069</v>
      </c>
      <c r="F137" s="2" t="s">
        <v>458</v>
      </c>
      <c r="G137" s="14">
        <v>-0.1</v>
      </c>
      <c r="H137" s="14">
        <v>34.46</v>
      </c>
      <c r="I137" s="14">
        <v>99.19</v>
      </c>
      <c r="J137" s="14">
        <v>0.81</v>
      </c>
      <c r="K137" s="14">
        <v>0</v>
      </c>
      <c r="L137" s="2">
        <v>151.5</v>
      </c>
      <c r="M137" s="7">
        <v>0</v>
      </c>
      <c r="N137" s="7">
        <v>9.4100959999999993</v>
      </c>
      <c r="O137" s="7">
        <v>0</v>
      </c>
      <c r="P137" s="7">
        <v>0</v>
      </c>
      <c r="Q137" s="7">
        <v>0</v>
      </c>
      <c r="R137" s="7">
        <v>0</v>
      </c>
      <c r="S137" s="7">
        <v>65.870671999999999</v>
      </c>
      <c r="T137" s="7">
        <v>0</v>
      </c>
      <c r="U137" s="7">
        <v>0</v>
      </c>
      <c r="V137" s="7">
        <v>0</v>
      </c>
      <c r="W137" s="7">
        <v>0</v>
      </c>
      <c r="X137" s="7">
        <v>0</v>
      </c>
      <c r="Y137" s="7">
        <v>0</v>
      </c>
      <c r="Z137" s="7">
        <v>0</v>
      </c>
      <c r="AA137" s="7">
        <v>0</v>
      </c>
      <c r="AB137" s="7">
        <v>0</v>
      </c>
      <c r="AC137" s="7">
        <v>0</v>
      </c>
      <c r="AD137" s="7">
        <v>0</v>
      </c>
      <c r="AE137" s="7">
        <v>0</v>
      </c>
      <c r="AF137" s="7">
        <v>0</v>
      </c>
      <c r="AG137" s="7">
        <v>0</v>
      </c>
      <c r="AH137" s="7">
        <v>0</v>
      </c>
      <c r="AI137" s="7">
        <v>4.7050479999999997</v>
      </c>
      <c r="AJ137" s="7">
        <v>0</v>
      </c>
      <c r="AK137" s="7">
        <v>0</v>
      </c>
      <c r="AL137" s="7">
        <v>0</v>
      </c>
      <c r="AM137" s="7">
        <v>4.7050479999999997</v>
      </c>
      <c r="AN137" s="7">
        <v>9.4100959999999993</v>
      </c>
      <c r="AO137" s="7">
        <v>0</v>
      </c>
      <c r="AP137" s="7">
        <v>0</v>
      </c>
      <c r="AQ137" s="7">
        <v>0</v>
      </c>
      <c r="AR137" s="7">
        <v>0</v>
      </c>
      <c r="AS137" s="7">
        <v>0</v>
      </c>
      <c r="AT137" s="7">
        <v>0</v>
      </c>
      <c r="AU137" s="7">
        <v>0</v>
      </c>
      <c r="AV137" s="7">
        <v>0</v>
      </c>
      <c r="AW137" s="7">
        <v>0</v>
      </c>
      <c r="AX137" s="7">
        <v>0</v>
      </c>
      <c r="AY137" s="7">
        <v>0</v>
      </c>
      <c r="AZ137" s="7">
        <v>0</v>
      </c>
      <c r="BA137" s="7">
        <v>0</v>
      </c>
      <c r="BB137" s="7">
        <v>0</v>
      </c>
      <c r="BC137" s="7">
        <v>0</v>
      </c>
      <c r="BD137" s="7">
        <v>0</v>
      </c>
      <c r="BE137" s="7">
        <v>0</v>
      </c>
      <c r="BF137" s="7">
        <v>0</v>
      </c>
      <c r="BG137" s="7">
        <v>0</v>
      </c>
      <c r="BH137" s="7">
        <v>0</v>
      </c>
      <c r="BI137" s="7">
        <v>0</v>
      </c>
      <c r="BJ137" s="14">
        <v>4.7050479999999997</v>
      </c>
      <c r="BK137" s="7">
        <v>0</v>
      </c>
      <c r="BL137" s="7">
        <v>0</v>
      </c>
      <c r="BM137" s="7">
        <v>0</v>
      </c>
      <c r="BN137" s="7">
        <v>0</v>
      </c>
      <c r="BO137" s="7">
        <v>0</v>
      </c>
    </row>
    <row r="138" spans="1:67">
      <c r="A138" s="2" t="s">
        <v>217</v>
      </c>
      <c r="B138" s="2" t="s">
        <v>152</v>
      </c>
      <c r="C138" s="12">
        <v>73.000699999999995</v>
      </c>
      <c r="D138" s="12">
        <v>-174.08019999999999</v>
      </c>
      <c r="E138" s="6">
        <v>40070</v>
      </c>
      <c r="F138" s="2" t="s">
        <v>458</v>
      </c>
      <c r="G138" s="14">
        <v>-0.98</v>
      </c>
      <c r="H138" s="14">
        <v>33.020000000000003</v>
      </c>
      <c r="I138" s="14">
        <v>99.41</v>
      </c>
      <c r="J138" s="14">
        <v>0.49</v>
      </c>
      <c r="K138" s="14">
        <v>0.1</v>
      </c>
      <c r="L138" s="2">
        <v>93.5</v>
      </c>
      <c r="M138" s="7">
        <v>0</v>
      </c>
      <c r="N138" s="7">
        <v>25.845518999999999</v>
      </c>
      <c r="O138" s="7">
        <v>0</v>
      </c>
      <c r="P138" s="7">
        <v>0</v>
      </c>
      <c r="Q138" s="7">
        <v>0</v>
      </c>
      <c r="R138" s="7">
        <v>0</v>
      </c>
      <c r="S138" s="7">
        <v>11.076651</v>
      </c>
      <c r="T138" s="7">
        <v>0</v>
      </c>
      <c r="U138" s="7">
        <v>0</v>
      </c>
      <c r="V138" s="7">
        <v>0</v>
      </c>
      <c r="W138" s="7">
        <v>0</v>
      </c>
      <c r="X138" s="7">
        <v>0</v>
      </c>
      <c r="Y138" s="7">
        <v>0</v>
      </c>
      <c r="Z138" s="7">
        <v>0</v>
      </c>
      <c r="AA138" s="7">
        <v>0</v>
      </c>
      <c r="AB138" s="7">
        <v>0</v>
      </c>
      <c r="AC138" s="7">
        <v>0</v>
      </c>
      <c r="AD138" s="7">
        <v>3.6922169999999999</v>
      </c>
      <c r="AE138" s="7">
        <v>0</v>
      </c>
      <c r="AF138" s="7">
        <v>0</v>
      </c>
      <c r="AG138" s="7">
        <v>0</v>
      </c>
      <c r="AH138" s="7">
        <v>0</v>
      </c>
      <c r="AI138" s="7">
        <v>0</v>
      </c>
      <c r="AJ138" s="7">
        <v>0</v>
      </c>
      <c r="AK138" s="7">
        <v>0</v>
      </c>
      <c r="AL138" s="7">
        <v>0</v>
      </c>
      <c r="AM138" s="7">
        <v>0</v>
      </c>
      <c r="AN138" s="7">
        <v>0</v>
      </c>
      <c r="AO138" s="7">
        <v>0</v>
      </c>
      <c r="AP138" s="7">
        <v>0</v>
      </c>
      <c r="AQ138" s="7">
        <v>0</v>
      </c>
      <c r="AR138" s="7">
        <v>0</v>
      </c>
      <c r="AS138" s="7">
        <v>0</v>
      </c>
      <c r="AT138" s="7">
        <v>7.3844339999999997</v>
      </c>
      <c r="AU138" s="7">
        <v>0</v>
      </c>
      <c r="AV138" s="7">
        <v>0</v>
      </c>
      <c r="AW138" s="7">
        <v>0</v>
      </c>
      <c r="AX138" s="7">
        <v>0</v>
      </c>
      <c r="AY138" s="7">
        <v>0</v>
      </c>
      <c r="AZ138" s="7">
        <v>0</v>
      </c>
      <c r="BA138" s="7">
        <v>0</v>
      </c>
      <c r="BB138" s="7">
        <v>0</v>
      </c>
      <c r="BC138" s="7">
        <v>0</v>
      </c>
      <c r="BD138" s="7">
        <v>0</v>
      </c>
      <c r="BE138" s="7">
        <v>0</v>
      </c>
      <c r="BF138" s="7">
        <v>0</v>
      </c>
      <c r="BG138" s="7">
        <v>0</v>
      </c>
      <c r="BH138" s="7">
        <v>0</v>
      </c>
      <c r="BI138" s="7">
        <v>0</v>
      </c>
      <c r="BJ138" s="7">
        <v>0</v>
      </c>
      <c r="BK138" s="7">
        <v>0</v>
      </c>
      <c r="BL138" s="7">
        <v>0</v>
      </c>
      <c r="BM138" s="7">
        <v>0</v>
      </c>
      <c r="BN138" s="7">
        <v>0</v>
      </c>
      <c r="BO138" s="7">
        <v>0</v>
      </c>
    </row>
    <row r="139" spans="1:67">
      <c r="A139" s="2" t="s">
        <v>218</v>
      </c>
      <c r="B139" s="2" t="s">
        <v>152</v>
      </c>
      <c r="C139" s="12">
        <v>71.438999999999993</v>
      </c>
      <c r="D139" s="12">
        <v>-174.8603</v>
      </c>
      <c r="E139" s="6">
        <v>40073</v>
      </c>
      <c r="F139" s="2" t="s">
        <v>458</v>
      </c>
      <c r="G139" s="14">
        <v>-0.49</v>
      </c>
      <c r="H139" s="14">
        <v>33.11</v>
      </c>
      <c r="I139" s="14">
        <v>68.98</v>
      </c>
      <c r="J139" s="14">
        <v>19.329999999999998</v>
      </c>
      <c r="K139" s="14">
        <v>11.69</v>
      </c>
      <c r="L139" s="2">
        <v>80</v>
      </c>
      <c r="M139" s="7">
        <v>0</v>
      </c>
      <c r="N139" s="7">
        <v>0</v>
      </c>
      <c r="O139" s="7">
        <v>0</v>
      </c>
      <c r="P139" s="7">
        <v>0</v>
      </c>
      <c r="Q139" s="7">
        <v>0</v>
      </c>
      <c r="R139" s="7">
        <v>0</v>
      </c>
      <c r="S139" s="7">
        <v>110.766492</v>
      </c>
      <c r="T139" s="7">
        <v>0</v>
      </c>
      <c r="U139" s="7">
        <v>0</v>
      </c>
      <c r="V139" s="7">
        <v>0</v>
      </c>
      <c r="W139" s="7">
        <v>0</v>
      </c>
      <c r="X139" s="7">
        <v>0</v>
      </c>
      <c r="Y139" s="7">
        <v>6.515676</v>
      </c>
      <c r="Z139" s="7">
        <v>0</v>
      </c>
      <c r="AA139" s="7">
        <v>3.257838</v>
      </c>
      <c r="AB139" s="7">
        <v>0</v>
      </c>
      <c r="AC139" s="7">
        <v>0</v>
      </c>
      <c r="AD139" s="7">
        <v>3.257838</v>
      </c>
      <c r="AE139" s="7">
        <v>0</v>
      </c>
      <c r="AF139" s="7">
        <v>0</v>
      </c>
      <c r="AG139" s="7">
        <v>0</v>
      </c>
      <c r="AH139" s="7">
        <v>0</v>
      </c>
      <c r="AI139" s="7">
        <v>0</v>
      </c>
      <c r="AJ139" s="7">
        <v>0</v>
      </c>
      <c r="AK139" s="7">
        <v>0</v>
      </c>
      <c r="AL139" s="7">
        <v>0</v>
      </c>
      <c r="AM139" s="7">
        <v>16.289190000000001</v>
      </c>
      <c r="AN139" s="7">
        <v>0</v>
      </c>
      <c r="AO139" s="7">
        <v>0</v>
      </c>
      <c r="AP139" s="7">
        <v>19.547028000000001</v>
      </c>
      <c r="AQ139" s="7">
        <v>0</v>
      </c>
      <c r="AR139" s="7">
        <v>0</v>
      </c>
      <c r="AS139" s="7">
        <v>0</v>
      </c>
      <c r="AT139" s="7">
        <v>3.257838</v>
      </c>
      <c r="AU139" s="7">
        <v>0</v>
      </c>
      <c r="AV139" s="7">
        <v>0</v>
      </c>
      <c r="AW139" s="7">
        <v>0</v>
      </c>
      <c r="AX139" s="7">
        <v>0</v>
      </c>
      <c r="AY139" s="7">
        <v>9.7735140000000005</v>
      </c>
      <c r="AZ139" s="7">
        <v>0</v>
      </c>
      <c r="BA139" s="7">
        <v>0</v>
      </c>
      <c r="BB139" s="7">
        <v>0</v>
      </c>
      <c r="BC139" s="7">
        <v>0</v>
      </c>
      <c r="BD139" s="7">
        <v>0</v>
      </c>
      <c r="BE139" s="7">
        <v>0</v>
      </c>
      <c r="BF139" s="7">
        <v>0</v>
      </c>
      <c r="BG139" s="7">
        <v>0</v>
      </c>
      <c r="BH139" s="7">
        <v>0</v>
      </c>
      <c r="BI139" s="7">
        <v>0</v>
      </c>
      <c r="BJ139" s="14">
        <v>61.898921999999999</v>
      </c>
      <c r="BK139" s="7">
        <v>0</v>
      </c>
      <c r="BL139" s="7">
        <v>0</v>
      </c>
      <c r="BM139" s="7">
        <v>0</v>
      </c>
      <c r="BN139" s="7">
        <v>0</v>
      </c>
      <c r="BO139" s="7">
        <v>0</v>
      </c>
    </row>
    <row r="140" spans="1:67">
      <c r="A140" s="2" t="s">
        <v>210</v>
      </c>
      <c r="B140" s="2" t="s">
        <v>152</v>
      </c>
      <c r="C140" s="12">
        <v>69.792699999999996</v>
      </c>
      <c r="D140" s="12">
        <v>177.97839999999999</v>
      </c>
      <c r="E140" s="6">
        <v>40064</v>
      </c>
      <c r="F140" s="2" t="s">
        <v>458</v>
      </c>
      <c r="G140" s="14">
        <v>3.7</v>
      </c>
      <c r="H140" s="14">
        <v>25.79</v>
      </c>
      <c r="I140" s="14">
        <v>74.31</v>
      </c>
      <c r="J140" s="14">
        <v>24.66</v>
      </c>
      <c r="K140" s="14">
        <v>1.04</v>
      </c>
      <c r="L140" s="2">
        <v>43.5</v>
      </c>
      <c r="M140" s="7">
        <v>0</v>
      </c>
      <c r="N140" s="7">
        <v>101.535962</v>
      </c>
      <c r="O140" s="7">
        <v>0</v>
      </c>
      <c r="P140" s="7">
        <v>0</v>
      </c>
      <c r="Q140" s="7">
        <v>4.6152709999999999</v>
      </c>
      <c r="R140" s="7">
        <v>0</v>
      </c>
      <c r="S140" s="7">
        <v>32.306896999999999</v>
      </c>
      <c r="T140" s="7">
        <v>0</v>
      </c>
      <c r="U140" s="7">
        <v>0</v>
      </c>
      <c r="V140" s="7">
        <v>0</v>
      </c>
      <c r="W140" s="7">
        <v>0</v>
      </c>
      <c r="X140" s="7">
        <v>0</v>
      </c>
      <c r="Y140" s="7">
        <v>0</v>
      </c>
      <c r="Z140" s="7">
        <v>0</v>
      </c>
      <c r="AA140" s="7">
        <v>13.845813</v>
      </c>
      <c r="AB140" s="7">
        <v>0</v>
      </c>
      <c r="AC140" s="7">
        <v>0</v>
      </c>
      <c r="AD140" s="7">
        <v>0</v>
      </c>
      <c r="AE140" s="7">
        <v>0</v>
      </c>
      <c r="AF140" s="7">
        <v>0</v>
      </c>
      <c r="AG140" s="7">
        <v>50.767980999999999</v>
      </c>
      <c r="AH140" s="7">
        <v>0</v>
      </c>
      <c r="AI140" s="7">
        <v>0</v>
      </c>
      <c r="AJ140" s="7">
        <v>0</v>
      </c>
      <c r="AK140" s="7">
        <v>0</v>
      </c>
      <c r="AL140" s="7">
        <v>0</v>
      </c>
      <c r="AM140" s="7">
        <v>0</v>
      </c>
      <c r="AN140" s="7">
        <v>0</v>
      </c>
      <c r="AO140" s="7">
        <v>0</v>
      </c>
      <c r="AP140" s="7">
        <v>4.6152709999999999</v>
      </c>
      <c r="AQ140" s="7">
        <v>0</v>
      </c>
      <c r="AR140" s="7">
        <v>0</v>
      </c>
      <c r="AS140" s="7">
        <v>0</v>
      </c>
      <c r="AT140" s="7">
        <v>55.383251999999999</v>
      </c>
      <c r="AU140" s="7">
        <v>0</v>
      </c>
      <c r="AV140" s="7">
        <v>0</v>
      </c>
      <c r="AW140" s="7">
        <v>0</v>
      </c>
      <c r="AX140" s="7">
        <v>0</v>
      </c>
      <c r="AY140" s="7">
        <v>0</v>
      </c>
      <c r="AZ140" s="7">
        <v>0</v>
      </c>
      <c r="BA140" s="7">
        <v>0</v>
      </c>
      <c r="BB140" s="7">
        <v>0</v>
      </c>
      <c r="BC140" s="7">
        <v>0</v>
      </c>
      <c r="BD140" s="7">
        <v>0</v>
      </c>
      <c r="BE140" s="7">
        <v>0</v>
      </c>
      <c r="BF140" s="7">
        <v>0</v>
      </c>
      <c r="BG140" s="7">
        <v>0</v>
      </c>
      <c r="BH140" s="7">
        <v>0</v>
      </c>
      <c r="BI140" s="7">
        <v>0</v>
      </c>
      <c r="BJ140" s="7">
        <v>0</v>
      </c>
      <c r="BK140" s="7">
        <v>0</v>
      </c>
      <c r="BL140" s="7">
        <v>0</v>
      </c>
      <c r="BM140" s="7">
        <v>0</v>
      </c>
      <c r="BN140" s="7">
        <v>0</v>
      </c>
      <c r="BO140" s="7">
        <v>0</v>
      </c>
    </row>
    <row r="141" spans="1:67">
      <c r="A141" s="2" t="s">
        <v>213</v>
      </c>
      <c r="B141" s="2" t="s">
        <v>152</v>
      </c>
      <c r="C141" s="12">
        <v>72.430899999999994</v>
      </c>
      <c r="D141" s="12">
        <v>-174.13030000000001</v>
      </c>
      <c r="E141" s="6">
        <v>40066</v>
      </c>
      <c r="F141" s="2" t="s">
        <v>458</v>
      </c>
      <c r="G141" s="14">
        <v>-1.41</v>
      </c>
      <c r="H141" s="14">
        <v>31.21</v>
      </c>
      <c r="I141" s="14">
        <v>98.95</v>
      </c>
      <c r="J141" s="14">
        <v>1.05</v>
      </c>
      <c r="K141" s="14">
        <v>0</v>
      </c>
      <c r="L141" s="2">
        <v>45</v>
      </c>
      <c r="M141" s="7">
        <v>0</v>
      </c>
      <c r="N141" s="7">
        <v>9.2305419999999998</v>
      </c>
      <c r="O141" s="7">
        <v>0</v>
      </c>
      <c r="P141" s="7">
        <v>0</v>
      </c>
      <c r="Q141" s="7">
        <v>0</v>
      </c>
      <c r="R141" s="7">
        <v>0</v>
      </c>
      <c r="S141" s="7">
        <v>36.922167999999999</v>
      </c>
      <c r="T141" s="7">
        <v>0</v>
      </c>
      <c r="U141" s="7">
        <v>0</v>
      </c>
      <c r="V141" s="7">
        <v>0</v>
      </c>
      <c r="W141" s="7">
        <v>0</v>
      </c>
      <c r="X141" s="7">
        <v>0</v>
      </c>
      <c r="Y141" s="7">
        <v>0</v>
      </c>
      <c r="Z141" s="7">
        <v>0</v>
      </c>
      <c r="AA141" s="7">
        <v>0</v>
      </c>
      <c r="AB141" s="7">
        <v>0</v>
      </c>
      <c r="AC141" s="7">
        <v>0</v>
      </c>
      <c r="AD141" s="7">
        <v>0</v>
      </c>
      <c r="AE141" s="7">
        <v>0</v>
      </c>
      <c r="AF141" s="7">
        <v>0</v>
      </c>
      <c r="AG141" s="7">
        <v>0</v>
      </c>
      <c r="AH141" s="7">
        <v>0</v>
      </c>
      <c r="AI141" s="7">
        <v>0</v>
      </c>
      <c r="AJ141" s="7">
        <v>0</v>
      </c>
      <c r="AK141" s="7">
        <v>0</v>
      </c>
      <c r="AL141" s="7">
        <v>0</v>
      </c>
      <c r="AM141" s="7">
        <v>0</v>
      </c>
      <c r="AN141" s="7">
        <v>0</v>
      </c>
      <c r="AO141" s="7">
        <v>0</v>
      </c>
      <c r="AP141" s="7">
        <v>0</v>
      </c>
      <c r="AQ141" s="7">
        <v>0</v>
      </c>
      <c r="AR141" s="7">
        <v>0</v>
      </c>
      <c r="AS141" s="7">
        <v>0</v>
      </c>
      <c r="AT141" s="7">
        <v>36.922167999999999</v>
      </c>
      <c r="AU141" s="7">
        <v>0</v>
      </c>
      <c r="AV141" s="7">
        <v>0</v>
      </c>
      <c r="AW141" s="7">
        <v>0</v>
      </c>
      <c r="AX141" s="7">
        <v>0</v>
      </c>
      <c r="AY141" s="7">
        <v>0</v>
      </c>
      <c r="AZ141" s="7">
        <v>0</v>
      </c>
      <c r="BA141" s="7">
        <v>0</v>
      </c>
      <c r="BB141" s="7">
        <v>0</v>
      </c>
      <c r="BC141" s="7">
        <v>0</v>
      </c>
      <c r="BD141" s="7">
        <v>0</v>
      </c>
      <c r="BE141" s="7">
        <v>0</v>
      </c>
      <c r="BF141" s="7">
        <v>0</v>
      </c>
      <c r="BG141" s="7">
        <v>0</v>
      </c>
      <c r="BH141" s="7">
        <v>0</v>
      </c>
      <c r="BI141" s="7">
        <v>0</v>
      </c>
      <c r="BJ141" s="7">
        <v>0</v>
      </c>
      <c r="BK141" s="7">
        <v>0</v>
      </c>
      <c r="BL141" s="7">
        <v>0</v>
      </c>
      <c r="BM141" s="7">
        <v>0</v>
      </c>
      <c r="BN141" s="7">
        <v>0</v>
      </c>
      <c r="BO141" s="7">
        <v>0</v>
      </c>
    </row>
    <row r="142" spans="1:67">
      <c r="A142" s="2" t="s">
        <v>212</v>
      </c>
      <c r="B142" s="2" t="s">
        <v>152</v>
      </c>
      <c r="C142" s="12">
        <v>71.880399999999995</v>
      </c>
      <c r="D142" s="12">
        <v>173.1266</v>
      </c>
      <c r="E142" s="6">
        <v>40065</v>
      </c>
      <c r="F142" s="2" t="s">
        <v>458</v>
      </c>
      <c r="G142" s="14">
        <v>-1.45</v>
      </c>
      <c r="H142" s="14">
        <v>31.53</v>
      </c>
      <c r="I142" s="14">
        <v>85.19</v>
      </c>
      <c r="J142" s="14">
        <v>14.69</v>
      </c>
      <c r="K142" s="14">
        <v>0.13</v>
      </c>
      <c r="L142" s="2">
        <v>42</v>
      </c>
      <c r="M142" s="7">
        <v>0</v>
      </c>
      <c r="N142" s="7">
        <v>29.183990000000001</v>
      </c>
      <c r="O142" s="7">
        <v>0</v>
      </c>
      <c r="P142" s="7">
        <v>0</v>
      </c>
      <c r="Q142" s="7">
        <v>0</v>
      </c>
      <c r="R142" s="7">
        <v>0</v>
      </c>
      <c r="S142" s="7">
        <v>2.6530900000000002</v>
      </c>
      <c r="T142" s="7">
        <v>0</v>
      </c>
      <c r="U142" s="7">
        <v>0</v>
      </c>
      <c r="V142" s="7">
        <v>0</v>
      </c>
      <c r="W142" s="7">
        <v>0</v>
      </c>
      <c r="X142" s="7">
        <v>0</v>
      </c>
      <c r="Y142" s="7">
        <v>0</v>
      </c>
      <c r="Z142" s="7">
        <v>0</v>
      </c>
      <c r="AA142" s="7">
        <v>0</v>
      </c>
      <c r="AB142" s="7">
        <v>0</v>
      </c>
      <c r="AC142" s="7">
        <v>0</v>
      </c>
      <c r="AD142" s="7">
        <v>0</v>
      </c>
      <c r="AE142" s="7">
        <v>0</v>
      </c>
      <c r="AF142" s="7">
        <v>0</v>
      </c>
      <c r="AG142" s="7">
        <v>13.265450000000001</v>
      </c>
      <c r="AH142" s="7">
        <v>0</v>
      </c>
      <c r="AI142" s="7">
        <v>0</v>
      </c>
      <c r="AJ142" s="7">
        <v>0</v>
      </c>
      <c r="AK142" s="7">
        <v>0</v>
      </c>
      <c r="AL142" s="7">
        <v>0</v>
      </c>
      <c r="AM142" s="7">
        <v>0</v>
      </c>
      <c r="AN142" s="7">
        <v>2.6530900000000002</v>
      </c>
      <c r="AO142" s="7">
        <v>0</v>
      </c>
      <c r="AP142" s="7">
        <v>0</v>
      </c>
      <c r="AQ142" s="7">
        <v>0</v>
      </c>
      <c r="AR142" s="7">
        <v>0</v>
      </c>
      <c r="AS142" s="7">
        <v>0</v>
      </c>
      <c r="AT142" s="7">
        <v>7.9592700000000001</v>
      </c>
      <c r="AU142" s="7">
        <v>0</v>
      </c>
      <c r="AV142" s="7">
        <v>0</v>
      </c>
      <c r="AW142" s="7">
        <v>0</v>
      </c>
      <c r="AX142" s="7">
        <v>0</v>
      </c>
      <c r="AY142" s="7">
        <v>0</v>
      </c>
      <c r="AZ142" s="7">
        <v>0</v>
      </c>
      <c r="BA142" s="7">
        <v>0</v>
      </c>
      <c r="BB142" s="7">
        <v>0</v>
      </c>
      <c r="BC142" s="7">
        <v>0</v>
      </c>
      <c r="BD142" s="7">
        <v>0</v>
      </c>
      <c r="BE142" s="7">
        <v>0</v>
      </c>
      <c r="BF142" s="7">
        <v>0</v>
      </c>
      <c r="BG142" s="7">
        <v>0</v>
      </c>
      <c r="BH142" s="7">
        <v>0</v>
      </c>
      <c r="BI142" s="7">
        <v>0</v>
      </c>
      <c r="BJ142" s="7">
        <v>0</v>
      </c>
      <c r="BK142" s="7">
        <v>0</v>
      </c>
      <c r="BL142" s="7">
        <v>0</v>
      </c>
      <c r="BM142" s="7">
        <v>0</v>
      </c>
      <c r="BN142" s="7">
        <v>0</v>
      </c>
      <c r="BO142" s="7">
        <v>0</v>
      </c>
    </row>
    <row r="143" spans="1:67">
      <c r="A143" s="2" t="s">
        <v>211</v>
      </c>
      <c r="B143" s="2" t="s">
        <v>152</v>
      </c>
      <c r="C143" s="12">
        <v>71.368899999999996</v>
      </c>
      <c r="D143" s="12">
        <v>172.60669999999999</v>
      </c>
      <c r="E143" s="6">
        <v>40065</v>
      </c>
      <c r="F143" s="2" t="s">
        <v>458</v>
      </c>
      <c r="G143" s="14">
        <v>-1.46</v>
      </c>
      <c r="H143" s="14">
        <v>31.8</v>
      </c>
      <c r="I143" s="14">
        <v>94.34</v>
      </c>
      <c r="J143" s="14">
        <v>5.41</v>
      </c>
      <c r="K143" s="14">
        <v>0.25</v>
      </c>
      <c r="L143" s="2">
        <v>45</v>
      </c>
      <c r="M143" s="7">
        <v>0</v>
      </c>
      <c r="N143" s="7">
        <v>46.947392000000001</v>
      </c>
      <c r="O143" s="7">
        <v>0</v>
      </c>
      <c r="P143" s="7">
        <v>0</v>
      </c>
      <c r="Q143" s="7">
        <v>0</v>
      </c>
      <c r="R143" s="7">
        <v>0</v>
      </c>
      <c r="S143" s="7">
        <v>17.605271999999999</v>
      </c>
      <c r="T143" s="7">
        <v>0</v>
      </c>
      <c r="U143" s="7">
        <v>0</v>
      </c>
      <c r="V143" s="7">
        <v>0</v>
      </c>
      <c r="W143" s="7">
        <v>0</v>
      </c>
      <c r="X143" s="7">
        <v>0</v>
      </c>
      <c r="Y143" s="7">
        <v>0</v>
      </c>
      <c r="Z143" s="7">
        <v>0</v>
      </c>
      <c r="AA143" s="7">
        <v>0</v>
      </c>
      <c r="AB143" s="7">
        <v>0</v>
      </c>
      <c r="AC143" s="7">
        <v>0</v>
      </c>
      <c r="AD143" s="7">
        <v>0</v>
      </c>
      <c r="AE143" s="7">
        <v>0</v>
      </c>
      <c r="AF143" s="7">
        <v>0</v>
      </c>
      <c r="AG143" s="7">
        <v>11.736848</v>
      </c>
      <c r="AH143" s="7">
        <v>0</v>
      </c>
      <c r="AI143" s="7">
        <v>0</v>
      </c>
      <c r="AJ143" s="7">
        <v>0</v>
      </c>
      <c r="AK143" s="7">
        <v>0</v>
      </c>
      <c r="AL143" s="7">
        <v>0</v>
      </c>
      <c r="AM143" s="7">
        <v>0</v>
      </c>
      <c r="AN143" s="7">
        <v>0</v>
      </c>
      <c r="AO143" s="7">
        <v>0</v>
      </c>
      <c r="AP143" s="7">
        <v>2.934212</v>
      </c>
      <c r="AQ143" s="7">
        <v>0</v>
      </c>
      <c r="AR143" s="7">
        <v>0</v>
      </c>
      <c r="AS143" s="7">
        <v>0</v>
      </c>
      <c r="AT143" s="7">
        <v>17.605271999999999</v>
      </c>
      <c r="AU143" s="7">
        <v>0</v>
      </c>
      <c r="AV143" s="7">
        <v>0</v>
      </c>
      <c r="AW143" s="7">
        <v>0</v>
      </c>
      <c r="AX143" s="7">
        <v>0</v>
      </c>
      <c r="AY143" s="7">
        <v>0</v>
      </c>
      <c r="AZ143" s="7">
        <v>0</v>
      </c>
      <c r="BA143" s="7">
        <v>0</v>
      </c>
      <c r="BB143" s="7">
        <v>0</v>
      </c>
      <c r="BC143" s="7">
        <v>0</v>
      </c>
      <c r="BD143" s="7">
        <v>0</v>
      </c>
      <c r="BE143" s="7">
        <v>0</v>
      </c>
      <c r="BF143" s="7">
        <v>0</v>
      </c>
      <c r="BG143" s="7">
        <v>0</v>
      </c>
      <c r="BH143" s="7">
        <v>0</v>
      </c>
      <c r="BI143" s="7">
        <v>0</v>
      </c>
      <c r="BJ143" s="7">
        <v>0</v>
      </c>
      <c r="BK143" s="7">
        <v>0</v>
      </c>
      <c r="BL143" s="7">
        <v>0</v>
      </c>
      <c r="BM143" s="7">
        <v>0</v>
      </c>
      <c r="BN143" s="7">
        <v>0</v>
      </c>
      <c r="BO143" s="7">
        <v>0</v>
      </c>
    </row>
    <row r="144" spans="1:67">
      <c r="A144" s="2" t="s">
        <v>215</v>
      </c>
      <c r="B144" s="2" t="s">
        <v>152</v>
      </c>
      <c r="C144" s="12">
        <v>71.669399999999996</v>
      </c>
      <c r="D144" s="12">
        <v>179.48500000000001</v>
      </c>
      <c r="E144" s="6">
        <v>40067</v>
      </c>
      <c r="F144" s="2" t="s">
        <v>458</v>
      </c>
      <c r="G144" s="14">
        <v>-0.76</v>
      </c>
      <c r="H144" s="14">
        <v>30.51</v>
      </c>
      <c r="I144" s="14">
        <v>79.209999999999994</v>
      </c>
      <c r="J144" s="14">
        <v>20.79</v>
      </c>
      <c r="K144" s="14">
        <v>0</v>
      </c>
      <c r="L144" s="2">
        <v>32.5</v>
      </c>
      <c r="M144" s="7">
        <v>0</v>
      </c>
      <c r="N144" s="7">
        <v>7.3844339999999997</v>
      </c>
      <c r="O144" s="7">
        <v>0</v>
      </c>
      <c r="P144" s="7">
        <v>0</v>
      </c>
      <c r="Q144" s="7">
        <v>0</v>
      </c>
      <c r="R144" s="7">
        <v>0</v>
      </c>
      <c r="S144" s="7">
        <v>22.153302</v>
      </c>
      <c r="T144" s="7">
        <v>0</v>
      </c>
      <c r="U144" s="7">
        <v>0</v>
      </c>
      <c r="V144" s="7">
        <v>0</v>
      </c>
      <c r="W144" s="7">
        <v>0</v>
      </c>
      <c r="X144" s="7">
        <v>0</v>
      </c>
      <c r="Y144" s="7">
        <v>0</v>
      </c>
      <c r="Z144" s="7">
        <v>0</v>
      </c>
      <c r="AA144" s="7">
        <v>0</v>
      </c>
      <c r="AB144" s="7">
        <v>0</v>
      </c>
      <c r="AC144" s="7">
        <v>0</v>
      </c>
      <c r="AD144" s="7">
        <v>0</v>
      </c>
      <c r="AE144" s="7">
        <v>0</v>
      </c>
      <c r="AF144" s="7">
        <v>0</v>
      </c>
      <c r="AG144" s="7">
        <v>29.537735999999999</v>
      </c>
      <c r="AH144" s="7">
        <v>0</v>
      </c>
      <c r="AI144" s="7">
        <v>0</v>
      </c>
      <c r="AJ144" s="7">
        <v>0</v>
      </c>
      <c r="AK144" s="7">
        <v>0</v>
      </c>
      <c r="AL144" s="7">
        <v>0</v>
      </c>
      <c r="AM144" s="7">
        <v>0</v>
      </c>
      <c r="AN144" s="7">
        <v>0</v>
      </c>
      <c r="AO144" s="7">
        <v>0</v>
      </c>
      <c r="AP144" s="7">
        <v>51.691037999999999</v>
      </c>
      <c r="AQ144" s="7">
        <v>0</v>
      </c>
      <c r="AR144" s="7">
        <v>0</v>
      </c>
      <c r="AS144" s="7">
        <v>0</v>
      </c>
      <c r="AT144" s="7">
        <v>44.306604</v>
      </c>
      <c r="AU144" s="7">
        <v>0</v>
      </c>
      <c r="AV144" s="7">
        <v>0</v>
      </c>
      <c r="AW144" s="7">
        <v>0</v>
      </c>
      <c r="AX144" s="7">
        <v>0</v>
      </c>
      <c r="AY144" s="7">
        <v>0</v>
      </c>
      <c r="AZ144" s="7">
        <v>0</v>
      </c>
      <c r="BA144" s="7">
        <v>0</v>
      </c>
      <c r="BB144" s="7">
        <v>0</v>
      </c>
      <c r="BC144" s="7">
        <v>0</v>
      </c>
      <c r="BD144" s="7">
        <v>0</v>
      </c>
      <c r="BE144" s="7">
        <v>0</v>
      </c>
      <c r="BF144" s="7">
        <v>0</v>
      </c>
      <c r="BG144" s="7">
        <v>0</v>
      </c>
      <c r="BH144" s="7">
        <v>0</v>
      </c>
      <c r="BI144" s="7">
        <v>0</v>
      </c>
      <c r="BJ144" s="7">
        <v>0</v>
      </c>
      <c r="BK144" s="7">
        <v>0</v>
      </c>
      <c r="BL144" s="7">
        <v>0</v>
      </c>
      <c r="BM144" s="7">
        <v>0</v>
      </c>
      <c r="BN144" s="7">
        <v>0</v>
      </c>
      <c r="BO144" s="7">
        <v>0</v>
      </c>
    </row>
    <row r="145" spans="1:67">
      <c r="A145" s="2" t="s">
        <v>214</v>
      </c>
      <c r="B145" s="2" t="s">
        <v>152</v>
      </c>
      <c r="C145" s="12">
        <v>72.647900000000007</v>
      </c>
      <c r="D145" s="12">
        <v>177.60249999999999</v>
      </c>
      <c r="E145" s="6">
        <v>40066</v>
      </c>
      <c r="F145" s="2" t="s">
        <v>458</v>
      </c>
      <c r="G145" s="14">
        <v>-1.53</v>
      </c>
      <c r="H145" s="14">
        <v>32.79</v>
      </c>
      <c r="I145" s="14">
        <v>93.3</v>
      </c>
      <c r="J145" s="14">
        <v>5.6</v>
      </c>
      <c r="K145" s="14">
        <v>1.1000000000000001</v>
      </c>
      <c r="L145" s="2">
        <v>74.3</v>
      </c>
      <c r="M145" s="7">
        <v>0</v>
      </c>
      <c r="N145" s="7">
        <v>0</v>
      </c>
      <c r="O145" s="7">
        <v>0</v>
      </c>
      <c r="P145" s="7">
        <v>0</v>
      </c>
      <c r="Q145" s="7">
        <v>0</v>
      </c>
      <c r="R145" s="7">
        <v>0</v>
      </c>
      <c r="S145" s="7">
        <v>9.2305419999999998</v>
      </c>
      <c r="T145" s="7">
        <v>0</v>
      </c>
      <c r="U145" s="7">
        <v>0</v>
      </c>
      <c r="V145" s="7">
        <v>0</v>
      </c>
      <c r="W145" s="7">
        <v>0</v>
      </c>
      <c r="X145" s="7">
        <v>0</v>
      </c>
      <c r="Y145" s="7">
        <v>0</v>
      </c>
      <c r="Z145" s="7">
        <v>0</v>
      </c>
      <c r="AA145" s="7">
        <v>0</v>
      </c>
      <c r="AB145" s="7">
        <v>0</v>
      </c>
      <c r="AC145" s="7">
        <v>0</v>
      </c>
      <c r="AD145" s="7">
        <v>0</v>
      </c>
      <c r="AE145" s="7">
        <v>0</v>
      </c>
      <c r="AF145" s="7">
        <v>0</v>
      </c>
      <c r="AG145" s="7">
        <v>64.613793999999999</v>
      </c>
      <c r="AH145" s="7">
        <v>0</v>
      </c>
      <c r="AI145" s="7">
        <v>0</v>
      </c>
      <c r="AJ145" s="7">
        <v>0</v>
      </c>
      <c r="AK145" s="7">
        <v>0</v>
      </c>
      <c r="AL145" s="7">
        <v>0</v>
      </c>
      <c r="AM145" s="7">
        <v>0</v>
      </c>
      <c r="AN145" s="7">
        <v>0</v>
      </c>
      <c r="AO145" s="7">
        <v>0</v>
      </c>
      <c r="AP145" s="7">
        <v>0</v>
      </c>
      <c r="AQ145" s="7">
        <v>4.6152709999999999</v>
      </c>
      <c r="AR145" s="7">
        <v>0</v>
      </c>
      <c r="AS145" s="7">
        <v>0</v>
      </c>
      <c r="AT145" s="7">
        <v>4.6152709999999999</v>
      </c>
      <c r="AU145" s="7">
        <v>0</v>
      </c>
      <c r="AV145" s="7">
        <v>0</v>
      </c>
      <c r="AW145" s="7">
        <v>0</v>
      </c>
      <c r="AX145" s="7">
        <v>0</v>
      </c>
      <c r="AY145" s="7">
        <v>0</v>
      </c>
      <c r="AZ145" s="7">
        <v>0</v>
      </c>
      <c r="BA145" s="7">
        <v>0</v>
      </c>
      <c r="BB145" s="7">
        <v>0</v>
      </c>
      <c r="BC145" s="7">
        <v>0</v>
      </c>
      <c r="BD145" s="7">
        <v>0</v>
      </c>
      <c r="BE145" s="7">
        <v>0</v>
      </c>
      <c r="BF145" s="7">
        <v>0</v>
      </c>
      <c r="BG145" s="7">
        <v>0</v>
      </c>
      <c r="BH145" s="7">
        <v>0</v>
      </c>
      <c r="BI145" s="7">
        <v>0</v>
      </c>
      <c r="BJ145" s="14">
        <v>4.6152709999999999</v>
      </c>
      <c r="BK145" s="7">
        <v>0</v>
      </c>
      <c r="BL145" s="7">
        <v>0</v>
      </c>
      <c r="BM145" s="7">
        <v>0</v>
      </c>
      <c r="BN145" s="7">
        <v>0</v>
      </c>
      <c r="BO145" s="7">
        <v>0</v>
      </c>
    </row>
    <row r="146" spans="1:67">
      <c r="A146" s="2" t="s">
        <v>412</v>
      </c>
      <c r="B146" s="2" t="s">
        <v>423</v>
      </c>
      <c r="C146" s="12">
        <v>71.119900000000001</v>
      </c>
      <c r="D146" s="12">
        <v>-163.79810000000001</v>
      </c>
      <c r="E146" s="6">
        <v>40087</v>
      </c>
      <c r="F146" s="2" t="s">
        <v>458</v>
      </c>
      <c r="G146" s="14">
        <v>2.2799999999999998</v>
      </c>
      <c r="H146" s="14">
        <v>32.01</v>
      </c>
      <c r="I146" s="14">
        <v>50.09</v>
      </c>
      <c r="J146" s="14">
        <v>43.77</v>
      </c>
      <c r="K146" s="14">
        <v>6.14</v>
      </c>
      <c r="L146" s="2">
        <v>40.549999999999997</v>
      </c>
      <c r="M146" s="7">
        <v>0</v>
      </c>
      <c r="N146" s="7">
        <v>35.984818583308986</v>
      </c>
      <c r="O146" s="7">
        <v>6.5426942878743608</v>
      </c>
      <c r="P146" s="7">
        <v>0</v>
      </c>
      <c r="Q146" s="7">
        <v>0</v>
      </c>
      <c r="R146" s="7">
        <v>0</v>
      </c>
      <c r="S146" s="7">
        <v>19.628082863623082</v>
      </c>
      <c r="T146" s="7">
        <v>0</v>
      </c>
      <c r="U146" s="7">
        <v>0</v>
      </c>
      <c r="V146" s="7">
        <v>0</v>
      </c>
      <c r="W146" s="7">
        <v>0</v>
      </c>
      <c r="X146" s="7">
        <v>0</v>
      </c>
      <c r="Y146" s="7">
        <v>3.2713471439371804</v>
      </c>
      <c r="Z146" s="7">
        <v>0</v>
      </c>
      <c r="AA146" s="7">
        <v>0</v>
      </c>
      <c r="AB146" s="7">
        <v>0</v>
      </c>
      <c r="AC146" s="7">
        <v>0</v>
      </c>
      <c r="AD146" s="7">
        <v>0</v>
      </c>
      <c r="AE146" s="7">
        <v>0</v>
      </c>
      <c r="AF146" s="7">
        <v>0</v>
      </c>
      <c r="AG146" s="7">
        <v>0</v>
      </c>
      <c r="AH146" s="7">
        <v>0</v>
      </c>
      <c r="AI146" s="7">
        <v>0</v>
      </c>
      <c r="AJ146" s="7">
        <v>0</v>
      </c>
      <c r="AK146" s="7">
        <v>0</v>
      </c>
      <c r="AL146" s="7">
        <v>0</v>
      </c>
      <c r="AM146" s="7">
        <v>0</v>
      </c>
      <c r="AN146" s="7">
        <v>0</v>
      </c>
      <c r="AO146" s="7">
        <v>0</v>
      </c>
      <c r="AP146" s="7">
        <v>0</v>
      </c>
      <c r="AQ146" s="7">
        <v>0</v>
      </c>
      <c r="AR146" s="7">
        <v>0</v>
      </c>
      <c r="AS146" s="7">
        <v>0</v>
      </c>
      <c r="AT146" s="7">
        <v>0</v>
      </c>
      <c r="AU146" s="7">
        <v>3.2713471439371804</v>
      </c>
      <c r="AV146" s="7">
        <v>0</v>
      </c>
      <c r="AW146" s="7">
        <v>0</v>
      </c>
      <c r="AX146" s="7">
        <v>0</v>
      </c>
      <c r="AY146" s="7">
        <v>0</v>
      </c>
      <c r="AZ146" s="7">
        <v>0</v>
      </c>
      <c r="BA146" s="7">
        <v>0</v>
      </c>
      <c r="BB146" s="7">
        <v>0</v>
      </c>
      <c r="BC146" s="7">
        <v>0</v>
      </c>
      <c r="BD146" s="7">
        <v>0</v>
      </c>
      <c r="BE146" s="7">
        <v>0</v>
      </c>
      <c r="BF146" s="7">
        <v>0</v>
      </c>
      <c r="BG146" s="7">
        <v>0</v>
      </c>
      <c r="BH146" s="7">
        <v>0</v>
      </c>
      <c r="BI146" s="7">
        <v>0</v>
      </c>
      <c r="BJ146" s="7">
        <v>0</v>
      </c>
      <c r="BK146" s="7">
        <v>0</v>
      </c>
      <c r="BL146" s="7">
        <v>0</v>
      </c>
      <c r="BM146" s="7">
        <v>0</v>
      </c>
      <c r="BN146" s="7">
        <v>0</v>
      </c>
      <c r="BO146" s="7">
        <v>0</v>
      </c>
    </row>
    <row r="147" spans="1:67">
      <c r="A147" s="2" t="s">
        <v>421</v>
      </c>
      <c r="B147" s="2" t="s">
        <v>423</v>
      </c>
      <c r="C147" s="12">
        <v>71.112499999999997</v>
      </c>
      <c r="D147" s="12">
        <v>-163.0318</v>
      </c>
      <c r="E147" s="6">
        <v>40096</v>
      </c>
      <c r="F147" s="2" t="s">
        <v>458</v>
      </c>
      <c r="G147" s="14">
        <v>1.4</v>
      </c>
      <c r="H147" s="14">
        <v>32.17</v>
      </c>
      <c r="I147" s="14">
        <v>47.2</v>
      </c>
      <c r="J147" s="14">
        <v>50.92</v>
      </c>
      <c r="K147" s="14">
        <v>1.87</v>
      </c>
      <c r="L147" s="2">
        <v>42.95</v>
      </c>
      <c r="M147" s="7">
        <v>2.5837358336311018</v>
      </c>
      <c r="N147" s="7">
        <v>18.086150835417712</v>
      </c>
      <c r="O147" s="7">
        <v>0</v>
      </c>
      <c r="P147" s="7">
        <v>0</v>
      </c>
      <c r="Q147" s="7">
        <v>7.7512075008933055</v>
      </c>
      <c r="R147" s="7">
        <v>0</v>
      </c>
      <c r="S147" s="7">
        <v>69.760867508039752</v>
      </c>
      <c r="T147" s="7">
        <v>0</v>
      </c>
      <c r="U147" s="7">
        <v>0</v>
      </c>
      <c r="V147" s="7">
        <v>0</v>
      </c>
      <c r="W147" s="7">
        <v>0</v>
      </c>
      <c r="X147" s="7">
        <v>0</v>
      </c>
      <c r="Y147" s="7">
        <v>2.5837358336311018</v>
      </c>
      <c r="Z147" s="7">
        <v>0</v>
      </c>
      <c r="AA147" s="7">
        <v>0</v>
      </c>
      <c r="AB147" s="7">
        <v>0</v>
      </c>
      <c r="AC147" s="7">
        <v>0</v>
      </c>
      <c r="AD147" s="7">
        <v>0</v>
      </c>
      <c r="AE147" s="7">
        <v>0</v>
      </c>
      <c r="AF147" s="7">
        <v>0</v>
      </c>
      <c r="AG147" s="7">
        <v>0</v>
      </c>
      <c r="AH147" s="7">
        <v>0</v>
      </c>
      <c r="AI147" s="7">
        <v>0</v>
      </c>
      <c r="AJ147" s="7">
        <v>0</v>
      </c>
      <c r="AK147" s="7">
        <v>0</v>
      </c>
      <c r="AL147" s="7">
        <v>0</v>
      </c>
      <c r="AM147" s="7">
        <v>0</v>
      </c>
      <c r="AN147" s="7">
        <v>0</v>
      </c>
      <c r="AO147" s="7">
        <v>0</v>
      </c>
      <c r="AP147" s="7">
        <v>0</v>
      </c>
      <c r="AQ147" s="7">
        <v>2.5837358336311018</v>
      </c>
      <c r="AR147" s="7">
        <v>0</v>
      </c>
      <c r="AS147" s="7">
        <v>0</v>
      </c>
      <c r="AT147" s="7">
        <v>7.7512075008933055</v>
      </c>
      <c r="AU147" s="7">
        <v>2.5837358336311018</v>
      </c>
      <c r="AV147" s="7">
        <v>0</v>
      </c>
      <c r="AW147" s="7">
        <v>0</v>
      </c>
      <c r="AX147" s="7">
        <v>0</v>
      </c>
      <c r="AY147" s="7">
        <v>5.1674716672622036</v>
      </c>
      <c r="AZ147" s="7">
        <v>0</v>
      </c>
      <c r="BA147" s="7">
        <v>0</v>
      </c>
      <c r="BB147" s="7">
        <v>0</v>
      </c>
      <c r="BC147" s="7">
        <v>0</v>
      </c>
      <c r="BD147" s="7">
        <v>0</v>
      </c>
      <c r="BE147" s="7">
        <v>0</v>
      </c>
      <c r="BF147" s="7">
        <v>0</v>
      </c>
      <c r="BG147" s="7">
        <v>0</v>
      </c>
      <c r="BH147" s="7">
        <v>0</v>
      </c>
      <c r="BI147" s="7">
        <v>0</v>
      </c>
      <c r="BJ147" s="7">
        <v>0</v>
      </c>
      <c r="BK147" s="7">
        <v>0</v>
      </c>
      <c r="BL147" s="7">
        <v>0</v>
      </c>
      <c r="BM147" s="7">
        <v>0</v>
      </c>
      <c r="BN147" s="7">
        <v>0</v>
      </c>
      <c r="BO147" s="7">
        <v>0</v>
      </c>
    </row>
    <row r="148" spans="1:67">
      <c r="A148" s="2" t="s">
        <v>422</v>
      </c>
      <c r="B148" s="2" t="s">
        <v>423</v>
      </c>
      <c r="C148" s="12">
        <v>71.104900000000001</v>
      </c>
      <c r="D148" s="12">
        <v>-162.26580000000001</v>
      </c>
      <c r="E148" s="6">
        <v>40096</v>
      </c>
      <c r="F148" s="2" t="s">
        <v>458</v>
      </c>
      <c r="G148" s="14">
        <v>1.1299999999999999</v>
      </c>
      <c r="H148" s="14">
        <v>32.270000000000003</v>
      </c>
      <c r="I148" s="14">
        <v>36.5</v>
      </c>
      <c r="J148" s="14">
        <v>63.02</v>
      </c>
      <c r="K148" s="14">
        <v>0.48</v>
      </c>
      <c r="L148" s="2">
        <v>45.25</v>
      </c>
      <c r="M148" s="7">
        <v>18.45294911801593</v>
      </c>
      <c r="N148" s="7">
        <v>0</v>
      </c>
      <c r="O148" s="7">
        <v>0</v>
      </c>
      <c r="P148" s="7">
        <v>0</v>
      </c>
      <c r="Q148" s="7">
        <v>0</v>
      </c>
      <c r="R148" s="7">
        <v>0</v>
      </c>
      <c r="S148" s="7">
        <v>46.132372795039821</v>
      </c>
      <c r="T148" s="7">
        <v>0</v>
      </c>
      <c r="U148" s="7">
        <v>0</v>
      </c>
      <c r="V148" s="7">
        <v>0</v>
      </c>
      <c r="W148" s="7">
        <v>0</v>
      </c>
      <c r="X148" s="7">
        <v>0</v>
      </c>
      <c r="Y148" s="7">
        <v>9.2264745590079649</v>
      </c>
      <c r="Z148" s="7">
        <v>0</v>
      </c>
      <c r="AA148" s="7">
        <v>0</v>
      </c>
      <c r="AB148" s="7">
        <v>0</v>
      </c>
      <c r="AC148" s="7">
        <v>0</v>
      </c>
      <c r="AD148" s="7">
        <v>0</v>
      </c>
      <c r="AE148" s="7">
        <v>0</v>
      </c>
      <c r="AF148" s="7">
        <v>0</v>
      </c>
      <c r="AG148" s="7">
        <v>0</v>
      </c>
      <c r="AH148" s="7">
        <v>0</v>
      </c>
      <c r="AI148" s="7">
        <v>0</v>
      </c>
      <c r="AJ148" s="7">
        <v>0</v>
      </c>
      <c r="AK148" s="7">
        <v>0</v>
      </c>
      <c r="AL148" s="7">
        <v>0</v>
      </c>
      <c r="AM148" s="7">
        <v>0</v>
      </c>
      <c r="AN148" s="7">
        <v>0</v>
      </c>
      <c r="AO148" s="7">
        <v>6.1509830393386427</v>
      </c>
      <c r="AP148" s="7">
        <v>0</v>
      </c>
      <c r="AQ148" s="7">
        <v>6.1509830393386427</v>
      </c>
      <c r="AR148" s="7">
        <v>0</v>
      </c>
      <c r="AS148" s="7">
        <v>0</v>
      </c>
      <c r="AT148" s="7">
        <v>6.1509830393386427</v>
      </c>
      <c r="AU148" s="7">
        <v>3.0754915196693213</v>
      </c>
      <c r="AV148" s="7">
        <v>0</v>
      </c>
      <c r="AW148" s="7">
        <v>0</v>
      </c>
      <c r="AX148" s="7">
        <v>0</v>
      </c>
      <c r="AY148" s="7">
        <v>6.1509830393386427</v>
      </c>
      <c r="AZ148" s="7">
        <v>0</v>
      </c>
      <c r="BA148" s="7">
        <v>0</v>
      </c>
      <c r="BB148" s="7">
        <v>0</v>
      </c>
      <c r="BC148" s="7">
        <v>0</v>
      </c>
      <c r="BD148" s="7">
        <v>0</v>
      </c>
      <c r="BE148" s="7">
        <v>0</v>
      </c>
      <c r="BF148" s="7">
        <v>0</v>
      </c>
      <c r="BG148" s="7">
        <v>0</v>
      </c>
      <c r="BH148" s="7">
        <v>0</v>
      </c>
      <c r="BI148" s="7">
        <v>0</v>
      </c>
      <c r="BJ148" s="7">
        <v>0</v>
      </c>
      <c r="BK148" s="7">
        <v>0</v>
      </c>
      <c r="BL148" s="7">
        <v>0</v>
      </c>
      <c r="BM148" s="7">
        <v>0</v>
      </c>
      <c r="BN148" s="7">
        <v>0</v>
      </c>
      <c r="BO148" s="7">
        <v>0</v>
      </c>
    </row>
    <row r="149" spans="1:67">
      <c r="A149" s="2" t="s">
        <v>413</v>
      </c>
      <c r="B149" s="2" t="s">
        <v>423</v>
      </c>
      <c r="C149" s="12">
        <v>71.243399999999994</v>
      </c>
      <c r="D149" s="12">
        <v>-163.40299999999999</v>
      </c>
      <c r="E149" s="6">
        <v>40092</v>
      </c>
      <c r="F149" s="2" t="s">
        <v>458</v>
      </c>
      <c r="G149" s="14">
        <v>2.25</v>
      </c>
      <c r="H149" s="14">
        <v>32.049999999999997</v>
      </c>
      <c r="I149" s="14">
        <v>67.77</v>
      </c>
      <c r="J149" s="14">
        <v>31.73</v>
      </c>
      <c r="K149" s="14">
        <v>0.5</v>
      </c>
      <c r="L149" s="2">
        <v>42.35</v>
      </c>
      <c r="M149" s="7">
        <v>0</v>
      </c>
      <c r="N149" s="7">
        <v>75.904812060178983</v>
      </c>
      <c r="O149" s="7">
        <v>0</v>
      </c>
      <c r="P149" s="7">
        <v>0</v>
      </c>
      <c r="Q149" s="7">
        <v>0</v>
      </c>
      <c r="R149" s="7">
        <v>0</v>
      </c>
      <c r="S149" s="7">
        <v>9.4881015075223729</v>
      </c>
      <c r="T149" s="7">
        <v>0</v>
      </c>
      <c r="U149" s="7">
        <v>0</v>
      </c>
      <c r="V149" s="7">
        <v>0</v>
      </c>
      <c r="W149" s="7">
        <v>0</v>
      </c>
      <c r="X149" s="7">
        <v>0</v>
      </c>
      <c r="Y149" s="7">
        <v>3.1627005025074579</v>
      </c>
      <c r="Z149" s="7">
        <v>0</v>
      </c>
      <c r="AA149" s="7">
        <v>0</v>
      </c>
      <c r="AB149" s="7">
        <v>0</v>
      </c>
      <c r="AC149" s="7">
        <v>0</v>
      </c>
      <c r="AD149" s="7">
        <v>0</v>
      </c>
      <c r="AE149" s="7">
        <v>0</v>
      </c>
      <c r="AF149" s="7">
        <v>0</v>
      </c>
      <c r="AG149" s="7">
        <v>0</v>
      </c>
      <c r="AH149" s="7">
        <v>0</v>
      </c>
      <c r="AI149" s="7">
        <v>0</v>
      </c>
      <c r="AJ149" s="7">
        <v>0</v>
      </c>
      <c r="AK149" s="7">
        <v>0</v>
      </c>
      <c r="AL149" s="7">
        <v>0</v>
      </c>
      <c r="AM149" s="7">
        <v>0</v>
      </c>
      <c r="AN149" s="7">
        <v>0</v>
      </c>
      <c r="AO149" s="7">
        <v>0</v>
      </c>
      <c r="AP149" s="7">
        <v>0</v>
      </c>
      <c r="AQ149" s="7">
        <v>3.1627005025074579</v>
      </c>
      <c r="AR149" s="7">
        <v>0</v>
      </c>
      <c r="AS149" s="7">
        <v>0</v>
      </c>
      <c r="AT149" s="7">
        <v>18.976203015044746</v>
      </c>
      <c r="AU149" s="7">
        <v>0</v>
      </c>
      <c r="AV149" s="7">
        <v>0</v>
      </c>
      <c r="AW149" s="7">
        <v>0</v>
      </c>
      <c r="AX149" s="7">
        <v>0</v>
      </c>
      <c r="AY149" s="7">
        <v>12.650802010029832</v>
      </c>
      <c r="AZ149" s="7">
        <v>0</v>
      </c>
      <c r="BA149" s="7">
        <v>0</v>
      </c>
      <c r="BB149" s="7">
        <v>0</v>
      </c>
      <c r="BC149" s="7">
        <v>0</v>
      </c>
      <c r="BD149" s="7">
        <v>0</v>
      </c>
      <c r="BE149" s="7">
        <v>0</v>
      </c>
      <c r="BF149" s="7">
        <v>0</v>
      </c>
      <c r="BG149" s="7">
        <v>0</v>
      </c>
      <c r="BH149" s="7">
        <v>0</v>
      </c>
      <c r="BI149" s="7">
        <v>3.1627005025074579</v>
      </c>
      <c r="BJ149" s="7">
        <v>0</v>
      </c>
      <c r="BK149" s="7">
        <v>0</v>
      </c>
      <c r="BL149" s="7">
        <v>0</v>
      </c>
      <c r="BM149" s="7">
        <v>0</v>
      </c>
      <c r="BN149" s="7">
        <v>0</v>
      </c>
      <c r="BO149" s="7">
        <v>0</v>
      </c>
    </row>
    <row r="150" spans="1:67">
      <c r="A150" s="2" t="s">
        <v>420</v>
      </c>
      <c r="B150" s="2" t="s">
        <v>423</v>
      </c>
      <c r="C150" s="12">
        <v>71.234200000000001</v>
      </c>
      <c r="D150" s="12">
        <v>-162.6317</v>
      </c>
      <c r="E150" s="6">
        <v>40095</v>
      </c>
      <c r="F150" s="2" t="s">
        <v>458</v>
      </c>
      <c r="G150" s="14">
        <v>0.89</v>
      </c>
      <c r="H150" s="14">
        <v>32.36</v>
      </c>
      <c r="I150" s="14">
        <v>73.33</v>
      </c>
      <c r="J150" s="14">
        <v>26.36</v>
      </c>
      <c r="K150" s="14">
        <v>0.31</v>
      </c>
      <c r="L150" s="2">
        <v>43.7</v>
      </c>
      <c r="M150" s="7">
        <v>0</v>
      </c>
      <c r="N150" s="7">
        <v>15.585656775553048</v>
      </c>
      <c r="O150" s="7">
        <v>0</v>
      </c>
      <c r="P150" s="7">
        <v>0</v>
      </c>
      <c r="Q150" s="7">
        <v>0</v>
      </c>
      <c r="R150" s="7">
        <v>0</v>
      </c>
      <c r="S150" s="7">
        <v>166.24700560589918</v>
      </c>
      <c r="T150" s="7">
        <v>0</v>
      </c>
      <c r="U150" s="7">
        <v>0</v>
      </c>
      <c r="V150" s="7">
        <v>0</v>
      </c>
      <c r="W150" s="7">
        <v>0</v>
      </c>
      <c r="X150" s="7">
        <v>0</v>
      </c>
      <c r="Y150" s="7">
        <v>5.1952189251843492</v>
      </c>
      <c r="Z150" s="7">
        <v>5.1952189251843492</v>
      </c>
      <c r="AA150" s="7">
        <v>0</v>
      </c>
      <c r="AB150" s="7">
        <v>0</v>
      </c>
      <c r="AC150" s="7">
        <v>0</v>
      </c>
      <c r="AD150" s="7">
        <v>0</v>
      </c>
      <c r="AE150" s="7">
        <v>0</v>
      </c>
      <c r="AF150" s="7">
        <v>0</v>
      </c>
      <c r="AG150" s="7">
        <v>0</v>
      </c>
      <c r="AH150" s="7">
        <v>0</v>
      </c>
      <c r="AI150" s="7">
        <v>0</v>
      </c>
      <c r="AJ150" s="7">
        <v>0</v>
      </c>
      <c r="AK150" s="7">
        <v>0</v>
      </c>
      <c r="AL150" s="7">
        <v>0</v>
      </c>
      <c r="AM150" s="7">
        <v>0</v>
      </c>
      <c r="AN150" s="7">
        <v>0</v>
      </c>
      <c r="AO150" s="7">
        <v>0</v>
      </c>
      <c r="AP150" s="7">
        <v>5.1952189251843492</v>
      </c>
      <c r="AQ150" s="7">
        <v>2.5976094625921746</v>
      </c>
      <c r="AR150" s="7">
        <v>0</v>
      </c>
      <c r="AS150" s="7">
        <v>0</v>
      </c>
      <c r="AT150" s="7">
        <v>0</v>
      </c>
      <c r="AU150" s="7">
        <v>2.5976094625921746</v>
      </c>
      <c r="AV150" s="7">
        <v>0</v>
      </c>
      <c r="AW150" s="7">
        <v>0</v>
      </c>
      <c r="AX150" s="7">
        <v>0</v>
      </c>
      <c r="AY150" s="7">
        <v>2.5976094625921746</v>
      </c>
      <c r="AZ150" s="7">
        <v>0</v>
      </c>
      <c r="BA150" s="7">
        <v>0</v>
      </c>
      <c r="BB150" s="7">
        <v>0</v>
      </c>
      <c r="BC150" s="7">
        <v>0</v>
      </c>
      <c r="BD150" s="7">
        <v>0</v>
      </c>
      <c r="BE150" s="7">
        <v>0</v>
      </c>
      <c r="BF150" s="7">
        <v>0</v>
      </c>
      <c r="BG150" s="7">
        <v>0</v>
      </c>
      <c r="BH150" s="7">
        <v>0</v>
      </c>
      <c r="BI150" s="7">
        <v>0</v>
      </c>
      <c r="BJ150" s="7">
        <v>0</v>
      </c>
      <c r="BK150" s="7">
        <v>0</v>
      </c>
      <c r="BL150" s="7">
        <v>0</v>
      </c>
      <c r="BM150" s="7">
        <v>0</v>
      </c>
      <c r="BN150" s="7">
        <v>0</v>
      </c>
      <c r="BO150" s="7">
        <v>0</v>
      </c>
    </row>
    <row r="151" spans="1:67">
      <c r="A151" s="2" t="s">
        <v>411</v>
      </c>
      <c r="B151" s="2" t="s">
        <v>423</v>
      </c>
      <c r="C151" s="12">
        <v>71.370500000000007</v>
      </c>
      <c r="D151" s="12">
        <v>-163.78569999999999</v>
      </c>
      <c r="E151" s="6">
        <v>40087</v>
      </c>
      <c r="F151" s="2" t="s">
        <v>458</v>
      </c>
      <c r="G151" s="14">
        <v>1.3</v>
      </c>
      <c r="H151" s="14">
        <v>32.200000000000003</v>
      </c>
      <c r="I151" s="14">
        <v>86.65</v>
      </c>
      <c r="J151" s="14">
        <v>13.15</v>
      </c>
      <c r="K151" s="14">
        <v>0.2</v>
      </c>
      <c r="L151" s="2">
        <v>42.8</v>
      </c>
      <c r="M151" s="7">
        <v>8.6635362730799006</v>
      </c>
      <c r="N151" s="7">
        <v>40.429835941039535</v>
      </c>
      <c r="O151" s="7">
        <v>0</v>
      </c>
      <c r="P151" s="7">
        <v>0</v>
      </c>
      <c r="Q151" s="7">
        <v>0</v>
      </c>
      <c r="R151" s="7">
        <v>0</v>
      </c>
      <c r="S151" s="7">
        <v>23.102763394879734</v>
      </c>
      <c r="T151" s="7">
        <v>0</v>
      </c>
      <c r="U151" s="7">
        <v>0</v>
      </c>
      <c r="V151" s="7">
        <v>0</v>
      </c>
      <c r="W151" s="7">
        <v>0</v>
      </c>
      <c r="X151" s="7">
        <v>0</v>
      </c>
      <c r="Y151" s="7">
        <v>2.8878454243599667</v>
      </c>
      <c r="Z151" s="7">
        <v>0</v>
      </c>
      <c r="AA151" s="7">
        <v>0</v>
      </c>
      <c r="AB151" s="7">
        <v>0</v>
      </c>
      <c r="AC151" s="7">
        <v>0</v>
      </c>
      <c r="AD151" s="7">
        <v>0</v>
      </c>
      <c r="AE151" s="7">
        <v>0</v>
      </c>
      <c r="AF151" s="7">
        <v>0</v>
      </c>
      <c r="AG151" s="7">
        <v>0</v>
      </c>
      <c r="AH151" s="7">
        <v>0</v>
      </c>
      <c r="AI151" s="7">
        <v>0</v>
      </c>
      <c r="AJ151" s="7">
        <v>0</v>
      </c>
      <c r="AK151" s="7">
        <v>0</v>
      </c>
      <c r="AL151" s="7">
        <v>0</v>
      </c>
      <c r="AM151" s="7">
        <v>0</v>
      </c>
      <c r="AN151" s="7">
        <v>0</v>
      </c>
      <c r="AO151" s="7">
        <v>0</v>
      </c>
      <c r="AP151" s="7">
        <v>0</v>
      </c>
      <c r="AQ151" s="7">
        <v>0</v>
      </c>
      <c r="AR151" s="7">
        <v>0</v>
      </c>
      <c r="AS151" s="7">
        <v>0</v>
      </c>
      <c r="AT151" s="7">
        <v>23.102763394879734</v>
      </c>
      <c r="AU151" s="7">
        <v>0</v>
      </c>
      <c r="AV151" s="7">
        <v>0</v>
      </c>
      <c r="AW151" s="7">
        <v>0</v>
      </c>
      <c r="AX151" s="7">
        <v>0</v>
      </c>
      <c r="AY151" s="7">
        <v>14.439227121799833</v>
      </c>
      <c r="AZ151" s="7">
        <v>0</v>
      </c>
      <c r="BA151" s="7">
        <v>0</v>
      </c>
      <c r="BB151" s="7">
        <v>0</v>
      </c>
      <c r="BC151" s="7">
        <v>0</v>
      </c>
      <c r="BD151" s="7">
        <v>0</v>
      </c>
      <c r="BE151" s="7">
        <v>0</v>
      </c>
      <c r="BF151" s="7">
        <v>0</v>
      </c>
      <c r="BG151" s="7">
        <v>0</v>
      </c>
      <c r="BH151" s="7">
        <v>0</v>
      </c>
      <c r="BI151" s="7">
        <v>0</v>
      </c>
      <c r="BJ151" s="7">
        <v>0</v>
      </c>
      <c r="BK151" s="7">
        <v>0</v>
      </c>
      <c r="BL151" s="7">
        <v>0</v>
      </c>
      <c r="BM151" s="7">
        <v>0</v>
      </c>
      <c r="BN151" s="7">
        <v>0</v>
      </c>
      <c r="BO151" s="7">
        <v>0</v>
      </c>
    </row>
    <row r="152" spans="1:67">
      <c r="A152" s="2" t="s">
        <v>415</v>
      </c>
      <c r="B152" s="2" t="s">
        <v>423</v>
      </c>
      <c r="C152" s="12">
        <v>71.366200000000006</v>
      </c>
      <c r="D152" s="12">
        <v>-163.0111</v>
      </c>
      <c r="E152" s="6">
        <v>40092</v>
      </c>
      <c r="F152" s="2" t="s">
        <v>458</v>
      </c>
      <c r="G152" s="14">
        <v>2.0499999999999998</v>
      </c>
      <c r="H152" s="14">
        <v>31.63</v>
      </c>
      <c r="I152" s="14">
        <v>67.680000000000007</v>
      </c>
      <c r="J152" s="14">
        <v>9.24</v>
      </c>
      <c r="K152" s="14">
        <v>23.08</v>
      </c>
      <c r="L152" s="2">
        <v>43</v>
      </c>
      <c r="M152" s="7">
        <v>0</v>
      </c>
      <c r="N152" s="7">
        <v>6.425916312117316</v>
      </c>
      <c r="O152" s="7">
        <v>6.425916312117316</v>
      </c>
      <c r="P152" s="7">
        <v>0</v>
      </c>
      <c r="Q152" s="7">
        <v>0</v>
      </c>
      <c r="R152" s="7">
        <v>0</v>
      </c>
      <c r="S152" s="7">
        <v>112.45353546205303</v>
      </c>
      <c r="T152" s="7">
        <v>0</v>
      </c>
      <c r="U152" s="7">
        <v>0</v>
      </c>
      <c r="V152" s="7">
        <v>0</v>
      </c>
      <c r="W152" s="7">
        <v>3.212958156058658</v>
      </c>
      <c r="X152" s="7">
        <v>0</v>
      </c>
      <c r="Y152" s="7">
        <v>0</v>
      </c>
      <c r="Z152" s="7">
        <v>3.212958156058658</v>
      </c>
      <c r="AA152" s="7">
        <v>0</v>
      </c>
      <c r="AB152" s="7">
        <v>0</v>
      </c>
      <c r="AC152" s="7">
        <v>0</v>
      </c>
      <c r="AD152" s="7">
        <v>0</v>
      </c>
      <c r="AE152" s="7">
        <v>0</v>
      </c>
      <c r="AF152" s="7">
        <v>0</v>
      </c>
      <c r="AG152" s="7">
        <v>3.212958156058658</v>
      </c>
      <c r="AH152" s="7">
        <v>0</v>
      </c>
      <c r="AI152" s="7">
        <v>0</v>
      </c>
      <c r="AJ152" s="7">
        <v>0</v>
      </c>
      <c r="AK152" s="7">
        <v>0</v>
      </c>
      <c r="AL152" s="7">
        <v>0</v>
      </c>
      <c r="AM152" s="7">
        <v>0</v>
      </c>
      <c r="AN152" s="7">
        <v>0</v>
      </c>
      <c r="AO152" s="7">
        <v>3.212958156058658</v>
      </c>
      <c r="AP152" s="7">
        <v>0</v>
      </c>
      <c r="AQ152" s="7">
        <v>6.425916312117316</v>
      </c>
      <c r="AR152" s="7">
        <v>0</v>
      </c>
      <c r="AS152" s="7">
        <v>0</v>
      </c>
      <c r="AT152" s="7">
        <v>0</v>
      </c>
      <c r="AU152" s="7">
        <v>3.212958156058658</v>
      </c>
      <c r="AV152" s="7">
        <v>0</v>
      </c>
      <c r="AW152" s="7">
        <v>0</v>
      </c>
      <c r="AX152" s="7">
        <v>0</v>
      </c>
      <c r="AY152" s="7">
        <v>0</v>
      </c>
      <c r="AZ152" s="7">
        <v>0</v>
      </c>
      <c r="BA152" s="7">
        <v>0</v>
      </c>
      <c r="BB152" s="7">
        <v>0</v>
      </c>
      <c r="BC152" s="7">
        <v>0</v>
      </c>
      <c r="BD152" s="7">
        <v>0</v>
      </c>
      <c r="BE152" s="7">
        <v>0</v>
      </c>
      <c r="BF152" s="7">
        <v>0</v>
      </c>
      <c r="BG152" s="7">
        <v>0</v>
      </c>
      <c r="BH152" s="7">
        <v>0</v>
      </c>
      <c r="BI152" s="7">
        <v>0</v>
      </c>
      <c r="BJ152" s="7">
        <v>0</v>
      </c>
      <c r="BK152" s="7">
        <v>0</v>
      </c>
      <c r="BL152" s="7">
        <v>0</v>
      </c>
      <c r="BM152" s="7">
        <v>0</v>
      </c>
      <c r="BN152" s="7">
        <v>0</v>
      </c>
      <c r="BO152" s="7">
        <v>0</v>
      </c>
    </row>
    <row r="153" spans="1:67">
      <c r="A153" s="2" t="s">
        <v>418</v>
      </c>
      <c r="B153" s="2" t="s">
        <v>423</v>
      </c>
      <c r="C153" s="12">
        <v>71.351100000000002</v>
      </c>
      <c r="D153" s="12">
        <v>-162.23310000000001</v>
      </c>
      <c r="E153" s="6">
        <v>40093</v>
      </c>
      <c r="F153" s="2" t="s">
        <v>458</v>
      </c>
      <c r="G153" s="14">
        <v>0.72</v>
      </c>
      <c r="H153" s="14">
        <v>32.4</v>
      </c>
      <c r="I153" s="14">
        <v>39.840000000000003</v>
      </c>
      <c r="J153" s="14">
        <v>59.73</v>
      </c>
      <c r="K153" s="14">
        <v>0.44</v>
      </c>
      <c r="L153" s="2">
        <v>42.349999999999994</v>
      </c>
      <c r="M153" s="7">
        <v>13.41738950790349</v>
      </c>
      <c r="N153" s="7">
        <v>3.3543473769758725</v>
      </c>
      <c r="O153" s="7">
        <v>0</v>
      </c>
      <c r="P153" s="7">
        <v>0</v>
      </c>
      <c r="Q153" s="7">
        <v>0</v>
      </c>
      <c r="R153" s="7">
        <v>0</v>
      </c>
      <c r="S153" s="7">
        <v>117.40215819415553</v>
      </c>
      <c r="T153" s="7">
        <v>0</v>
      </c>
      <c r="U153" s="7">
        <v>0</v>
      </c>
      <c r="V153" s="7">
        <v>0</v>
      </c>
      <c r="W153" s="7">
        <v>0</v>
      </c>
      <c r="X153" s="7">
        <v>0</v>
      </c>
      <c r="Y153" s="7">
        <v>0</v>
      </c>
      <c r="Z153" s="7">
        <v>0</v>
      </c>
      <c r="AA153" s="7">
        <v>0</v>
      </c>
      <c r="AB153" s="7">
        <v>0</v>
      </c>
      <c r="AC153" s="7">
        <v>0</v>
      </c>
      <c r="AD153" s="7">
        <v>0</v>
      </c>
      <c r="AE153" s="7">
        <v>0</v>
      </c>
      <c r="AF153" s="7">
        <v>0</v>
      </c>
      <c r="AG153" s="7">
        <v>0</v>
      </c>
      <c r="AH153" s="7">
        <v>0</v>
      </c>
      <c r="AI153" s="7">
        <v>0</v>
      </c>
      <c r="AJ153" s="7">
        <v>0</v>
      </c>
      <c r="AK153" s="7">
        <v>0</v>
      </c>
      <c r="AL153" s="7">
        <v>0</v>
      </c>
      <c r="AM153" s="7">
        <v>0</v>
      </c>
      <c r="AN153" s="7">
        <v>0</v>
      </c>
      <c r="AO153" s="7">
        <v>0</v>
      </c>
      <c r="AP153" s="7">
        <v>0</v>
      </c>
      <c r="AQ153" s="7">
        <v>0</v>
      </c>
      <c r="AR153" s="7">
        <v>0</v>
      </c>
      <c r="AS153" s="7">
        <v>0</v>
      </c>
      <c r="AT153" s="7">
        <v>3.3543473769758725</v>
      </c>
      <c r="AU153" s="7">
        <v>0</v>
      </c>
      <c r="AV153" s="7">
        <v>0</v>
      </c>
      <c r="AW153" s="7">
        <v>0</v>
      </c>
      <c r="AX153" s="7">
        <v>0</v>
      </c>
      <c r="AY153" s="7">
        <v>6.708694753951745</v>
      </c>
      <c r="AZ153" s="7">
        <v>0</v>
      </c>
      <c r="BA153" s="7">
        <v>0</v>
      </c>
      <c r="BB153" s="7">
        <v>0</v>
      </c>
      <c r="BC153" s="7">
        <v>0</v>
      </c>
      <c r="BD153" s="7">
        <v>0</v>
      </c>
      <c r="BE153" s="7">
        <v>0</v>
      </c>
      <c r="BF153" s="7">
        <v>0</v>
      </c>
      <c r="BG153" s="7">
        <v>0</v>
      </c>
      <c r="BH153" s="7">
        <v>0</v>
      </c>
      <c r="BI153" s="7">
        <v>0</v>
      </c>
      <c r="BJ153" s="7">
        <v>0</v>
      </c>
      <c r="BK153" s="7">
        <v>0</v>
      </c>
      <c r="BL153" s="7">
        <v>0</v>
      </c>
      <c r="BM153" s="7">
        <v>0</v>
      </c>
      <c r="BN153" s="7">
        <v>0</v>
      </c>
      <c r="BO153" s="7">
        <v>0</v>
      </c>
    </row>
    <row r="154" spans="1:67">
      <c r="A154" s="2" t="s">
        <v>414</v>
      </c>
      <c r="B154" s="2" t="s">
        <v>423</v>
      </c>
      <c r="C154" s="12">
        <v>71.490200000000002</v>
      </c>
      <c r="D154" s="12">
        <v>-163.3852</v>
      </c>
      <c r="E154" s="6">
        <v>40092</v>
      </c>
      <c r="F154" s="2" t="s">
        <v>458</v>
      </c>
      <c r="G154" s="14">
        <v>1.1200000000000001</v>
      </c>
      <c r="H154" s="14">
        <v>32.24</v>
      </c>
      <c r="I154" s="14">
        <v>46.53</v>
      </c>
      <c r="J154" s="14">
        <v>41.95</v>
      </c>
      <c r="K154" s="14">
        <v>11.52</v>
      </c>
      <c r="L154" s="2">
        <v>40.1</v>
      </c>
      <c r="M154" s="7">
        <v>15.118123816658038</v>
      </c>
      <c r="N154" s="7">
        <v>15.118123816658038</v>
      </c>
      <c r="O154" s="7">
        <v>3.0236247633316076</v>
      </c>
      <c r="P154" s="7">
        <v>0</v>
      </c>
      <c r="Q154" s="7">
        <v>0</v>
      </c>
      <c r="R154" s="7">
        <v>0</v>
      </c>
      <c r="S154" s="7">
        <v>54.425245739968936</v>
      </c>
      <c r="T154" s="7">
        <v>0</v>
      </c>
      <c r="U154" s="7">
        <v>0</v>
      </c>
      <c r="V154" s="7">
        <v>0</v>
      </c>
      <c r="W154" s="7">
        <v>0</v>
      </c>
      <c r="X154" s="7">
        <v>0</v>
      </c>
      <c r="Y154" s="7">
        <v>0</v>
      </c>
      <c r="Z154" s="7">
        <v>3.0236247633316076</v>
      </c>
      <c r="AA154" s="7">
        <v>0</v>
      </c>
      <c r="AB154" s="7">
        <v>0</v>
      </c>
      <c r="AC154" s="7">
        <v>0</v>
      </c>
      <c r="AD154" s="7">
        <v>0</v>
      </c>
      <c r="AE154" s="7">
        <v>0</v>
      </c>
      <c r="AF154" s="7">
        <v>0</v>
      </c>
      <c r="AG154" s="7">
        <v>0</v>
      </c>
      <c r="AH154" s="7">
        <v>0</v>
      </c>
      <c r="AI154" s="7">
        <v>0</v>
      </c>
      <c r="AJ154" s="7">
        <v>0</v>
      </c>
      <c r="AK154" s="7">
        <v>0</v>
      </c>
      <c r="AL154" s="7">
        <v>0</v>
      </c>
      <c r="AM154" s="7">
        <v>0</v>
      </c>
      <c r="AN154" s="7">
        <v>0</v>
      </c>
      <c r="AO154" s="7">
        <v>0</v>
      </c>
      <c r="AP154" s="7">
        <v>0</v>
      </c>
      <c r="AQ154" s="7">
        <v>6.0472495266632151</v>
      </c>
      <c r="AR154" s="7">
        <v>0</v>
      </c>
      <c r="AS154" s="7">
        <v>0</v>
      </c>
      <c r="AT154" s="7">
        <v>9.0708742899948227</v>
      </c>
      <c r="AU154" s="7">
        <v>0</v>
      </c>
      <c r="AV154" s="7">
        <v>0</v>
      </c>
      <c r="AW154" s="7">
        <v>0</v>
      </c>
      <c r="AX154" s="7">
        <v>0</v>
      </c>
      <c r="AY154" s="7">
        <v>0</v>
      </c>
      <c r="AZ154" s="7">
        <v>0</v>
      </c>
      <c r="BA154" s="7">
        <v>0</v>
      </c>
      <c r="BB154" s="7">
        <v>0</v>
      </c>
      <c r="BC154" s="7">
        <v>0</v>
      </c>
      <c r="BD154" s="7">
        <v>0</v>
      </c>
      <c r="BE154" s="7">
        <v>0</v>
      </c>
      <c r="BF154" s="7">
        <v>0</v>
      </c>
      <c r="BG154" s="7">
        <v>0</v>
      </c>
      <c r="BH154" s="7">
        <v>0</v>
      </c>
      <c r="BI154" s="7">
        <v>0</v>
      </c>
      <c r="BJ154" s="7">
        <v>0</v>
      </c>
      <c r="BK154" s="7">
        <v>0</v>
      </c>
      <c r="BL154" s="7">
        <v>0</v>
      </c>
      <c r="BM154" s="7">
        <v>0</v>
      </c>
      <c r="BN154" s="7">
        <v>0</v>
      </c>
      <c r="BO154" s="7">
        <v>0</v>
      </c>
    </row>
    <row r="155" spans="1:67">
      <c r="A155" s="2" t="s">
        <v>417</v>
      </c>
      <c r="B155" s="2" t="s">
        <v>423</v>
      </c>
      <c r="C155" s="12">
        <v>71.480900000000005</v>
      </c>
      <c r="D155" s="12">
        <v>-162.60429999999999</v>
      </c>
      <c r="E155" s="6">
        <v>40093</v>
      </c>
      <c r="F155" s="2" t="s">
        <v>458</v>
      </c>
      <c r="G155" s="14">
        <v>0.96</v>
      </c>
      <c r="H155" s="14">
        <v>32.28</v>
      </c>
      <c r="I155" s="14">
        <v>80.25</v>
      </c>
      <c r="J155" s="14">
        <v>17.45</v>
      </c>
      <c r="K155" s="14">
        <v>2.2999999999999998</v>
      </c>
      <c r="L155" s="2">
        <v>41.599999999999994</v>
      </c>
      <c r="M155" s="7">
        <v>11.873531298404247</v>
      </c>
      <c r="N155" s="7">
        <v>23.747062596808494</v>
      </c>
      <c r="O155" s="7">
        <v>11.873531298404247</v>
      </c>
      <c r="P155" s="7">
        <v>0</v>
      </c>
      <c r="Q155" s="7">
        <v>0</v>
      </c>
      <c r="R155" s="7">
        <v>0</v>
      </c>
      <c r="S155" s="7">
        <v>77.177953439627601</v>
      </c>
      <c r="T155" s="7">
        <v>0</v>
      </c>
      <c r="U155" s="7">
        <v>0</v>
      </c>
      <c r="V155" s="7">
        <v>0</v>
      </c>
      <c r="W155" s="7">
        <v>0</v>
      </c>
      <c r="X155" s="7">
        <v>0</v>
      </c>
      <c r="Y155" s="7">
        <v>0</v>
      </c>
      <c r="Z155" s="7">
        <v>0</v>
      </c>
      <c r="AA155" s="7">
        <v>0</v>
      </c>
      <c r="AB155" s="7">
        <v>0</v>
      </c>
      <c r="AC155" s="7">
        <v>0</v>
      </c>
      <c r="AD155" s="7">
        <v>0</v>
      </c>
      <c r="AE155" s="7">
        <v>0</v>
      </c>
      <c r="AF155" s="7">
        <v>0</v>
      </c>
      <c r="AG155" s="7">
        <v>0</v>
      </c>
      <c r="AH155" s="7">
        <v>0</v>
      </c>
      <c r="AI155" s="7">
        <v>0</v>
      </c>
      <c r="AJ155" s="7">
        <v>0</v>
      </c>
      <c r="AK155" s="7">
        <v>0</v>
      </c>
      <c r="AL155" s="7">
        <v>0</v>
      </c>
      <c r="AM155" s="7">
        <v>0</v>
      </c>
      <c r="AN155" s="7">
        <v>0</v>
      </c>
      <c r="AO155" s="7">
        <v>0</v>
      </c>
      <c r="AP155" s="7">
        <v>0</v>
      </c>
      <c r="AQ155" s="7">
        <v>0</v>
      </c>
      <c r="AR155" s="7">
        <v>0</v>
      </c>
      <c r="AS155" s="7">
        <v>0</v>
      </c>
      <c r="AT155" s="7">
        <v>23.747062596808494</v>
      </c>
      <c r="AU155" s="7">
        <v>0</v>
      </c>
      <c r="AV155" s="7">
        <v>0</v>
      </c>
      <c r="AW155" s="7">
        <v>0</v>
      </c>
      <c r="AX155" s="7">
        <v>0</v>
      </c>
      <c r="AY155" s="7">
        <v>5.9367656492021235</v>
      </c>
      <c r="AZ155" s="7">
        <v>0</v>
      </c>
      <c r="BA155" s="7">
        <v>0</v>
      </c>
      <c r="BB155" s="7">
        <v>0</v>
      </c>
      <c r="BC155" s="7">
        <v>0</v>
      </c>
      <c r="BD155" s="7">
        <v>0</v>
      </c>
      <c r="BE155" s="7">
        <v>0</v>
      </c>
      <c r="BF155" s="7">
        <v>0</v>
      </c>
      <c r="BG155" s="7">
        <v>0</v>
      </c>
      <c r="BH155" s="7">
        <v>0</v>
      </c>
      <c r="BI155" s="7">
        <v>0</v>
      </c>
      <c r="BJ155" s="7">
        <v>0</v>
      </c>
      <c r="BK155" s="7">
        <v>0</v>
      </c>
      <c r="BL155" s="7">
        <v>0</v>
      </c>
      <c r="BM155" s="7">
        <v>0</v>
      </c>
      <c r="BN155" s="7">
        <v>0</v>
      </c>
      <c r="BO155" s="7">
        <v>0</v>
      </c>
    </row>
    <row r="156" spans="1:67">
      <c r="A156" s="2" t="s">
        <v>410</v>
      </c>
      <c r="B156" s="2" t="s">
        <v>423</v>
      </c>
      <c r="C156" s="12">
        <v>71.617699999999999</v>
      </c>
      <c r="D156" s="12">
        <v>-163.77789999999999</v>
      </c>
      <c r="E156" s="6">
        <v>40087</v>
      </c>
      <c r="F156" s="2" t="s">
        <v>458</v>
      </c>
      <c r="G156" s="14">
        <v>1.6</v>
      </c>
      <c r="H156" s="14">
        <v>32.17</v>
      </c>
      <c r="I156" s="14">
        <v>59.94</v>
      </c>
      <c r="J156" s="14">
        <v>37.020000000000003</v>
      </c>
      <c r="K156" s="14">
        <v>3.04</v>
      </c>
      <c r="L156" s="2">
        <v>39.299999999999997</v>
      </c>
      <c r="M156" s="7">
        <v>1.7378276711654927</v>
      </c>
      <c r="N156" s="7">
        <v>12.16479369815845</v>
      </c>
      <c r="O156" s="7">
        <v>5.2134830134964787</v>
      </c>
      <c r="P156" s="7">
        <v>0</v>
      </c>
      <c r="Q156" s="7">
        <v>0</v>
      </c>
      <c r="R156" s="7">
        <v>0</v>
      </c>
      <c r="S156" s="7">
        <v>10.426966026992957</v>
      </c>
      <c r="T156" s="7">
        <v>0</v>
      </c>
      <c r="U156" s="7">
        <v>0</v>
      </c>
      <c r="V156" s="7">
        <v>0</v>
      </c>
      <c r="W156" s="7">
        <v>0</v>
      </c>
      <c r="X156" s="7">
        <v>0</v>
      </c>
      <c r="Y156" s="7">
        <v>1.7378276711654927</v>
      </c>
      <c r="Z156" s="7">
        <v>1.7378276711654927</v>
      </c>
      <c r="AA156" s="7">
        <v>1.7378276711654927</v>
      </c>
      <c r="AB156" s="7">
        <v>0</v>
      </c>
      <c r="AC156" s="7">
        <v>0</v>
      </c>
      <c r="AD156" s="7">
        <v>0</v>
      </c>
      <c r="AE156" s="7">
        <v>0</v>
      </c>
      <c r="AF156" s="7">
        <v>0</v>
      </c>
      <c r="AG156" s="7">
        <v>0</v>
      </c>
      <c r="AH156" s="7">
        <v>0</v>
      </c>
      <c r="AI156" s="7">
        <v>0</v>
      </c>
      <c r="AJ156" s="7">
        <v>0</v>
      </c>
      <c r="AK156" s="7">
        <v>0</v>
      </c>
      <c r="AL156" s="7">
        <v>0</v>
      </c>
      <c r="AM156" s="7">
        <v>0</v>
      </c>
      <c r="AN156" s="7">
        <v>0</v>
      </c>
      <c r="AO156" s="7">
        <v>0</v>
      </c>
      <c r="AP156" s="7">
        <v>0</v>
      </c>
      <c r="AQ156" s="7">
        <v>5.2134830134964787</v>
      </c>
      <c r="AR156" s="7">
        <v>0</v>
      </c>
      <c r="AS156" s="7">
        <v>0</v>
      </c>
      <c r="AT156" s="7">
        <v>8.6891383558274633</v>
      </c>
      <c r="AU156" s="7">
        <v>1.7378276711654927</v>
      </c>
      <c r="AV156" s="7">
        <v>0</v>
      </c>
      <c r="AW156" s="7">
        <v>0</v>
      </c>
      <c r="AX156" s="7">
        <v>0</v>
      </c>
      <c r="AY156" s="7">
        <v>0</v>
      </c>
      <c r="AZ156" s="7">
        <v>0</v>
      </c>
      <c r="BA156" s="7">
        <v>0</v>
      </c>
      <c r="BB156" s="7">
        <v>0</v>
      </c>
      <c r="BC156" s="7">
        <v>0</v>
      </c>
      <c r="BD156" s="7">
        <v>0</v>
      </c>
      <c r="BE156" s="7">
        <v>0</v>
      </c>
      <c r="BF156" s="7">
        <v>0</v>
      </c>
      <c r="BG156" s="7">
        <v>0</v>
      </c>
      <c r="BH156" s="7">
        <v>0</v>
      </c>
      <c r="BI156" s="7">
        <v>0</v>
      </c>
      <c r="BJ156" s="7">
        <v>0</v>
      </c>
      <c r="BK156" s="7">
        <v>0</v>
      </c>
      <c r="BL156" s="7">
        <v>0</v>
      </c>
      <c r="BM156" s="7">
        <v>0</v>
      </c>
      <c r="BN156" s="7">
        <v>0</v>
      </c>
      <c r="BO156" s="7">
        <v>0</v>
      </c>
    </row>
    <row r="157" spans="1:67">
      <c r="A157" s="2" t="s">
        <v>416</v>
      </c>
      <c r="B157" s="2" t="s">
        <v>423</v>
      </c>
      <c r="C157" s="12">
        <v>71.614400000000003</v>
      </c>
      <c r="D157" s="12">
        <v>-162.97989999999999</v>
      </c>
      <c r="E157" s="6">
        <v>40092</v>
      </c>
      <c r="F157" s="2" t="s">
        <v>458</v>
      </c>
      <c r="G157" s="14">
        <v>1.22</v>
      </c>
      <c r="H157" s="14">
        <v>32.229999999999997</v>
      </c>
      <c r="I157" s="14">
        <v>33.04</v>
      </c>
      <c r="J157" s="14">
        <v>53.66</v>
      </c>
      <c r="K157" s="14">
        <v>13.3</v>
      </c>
      <c r="L157" s="2">
        <v>40.200000000000003</v>
      </c>
      <c r="M157" s="7">
        <v>0</v>
      </c>
      <c r="N157" s="7">
        <v>11.791841686286206</v>
      </c>
      <c r="O157" s="7">
        <v>0</v>
      </c>
      <c r="P157" s="7">
        <v>0</v>
      </c>
      <c r="Q157" s="7">
        <v>2.9479604215715516</v>
      </c>
      <c r="R157" s="7">
        <v>0</v>
      </c>
      <c r="S157" s="7">
        <v>50.115327166716376</v>
      </c>
      <c r="T157" s="7">
        <v>0</v>
      </c>
      <c r="U157" s="7">
        <v>0</v>
      </c>
      <c r="V157" s="7">
        <v>0</v>
      </c>
      <c r="W157" s="7">
        <v>0</v>
      </c>
      <c r="X157" s="7">
        <v>0</v>
      </c>
      <c r="Y157" s="7">
        <v>0</v>
      </c>
      <c r="Z157" s="7">
        <v>2.9479604215715516</v>
      </c>
      <c r="AA157" s="7">
        <v>0</v>
      </c>
      <c r="AB157" s="7">
        <v>0</v>
      </c>
      <c r="AC157" s="7">
        <v>0</v>
      </c>
      <c r="AD157" s="7">
        <v>0</v>
      </c>
      <c r="AE157" s="7">
        <v>0</v>
      </c>
      <c r="AF157" s="7">
        <v>0</v>
      </c>
      <c r="AG157" s="7">
        <v>0</v>
      </c>
      <c r="AH157" s="7">
        <v>0</v>
      </c>
      <c r="AI157" s="7">
        <v>0</v>
      </c>
      <c r="AJ157" s="7">
        <v>0</v>
      </c>
      <c r="AK157" s="7">
        <v>0</v>
      </c>
      <c r="AL157" s="7">
        <v>0</v>
      </c>
      <c r="AM157" s="7">
        <v>0</v>
      </c>
      <c r="AN157" s="7">
        <v>0</v>
      </c>
      <c r="AO157" s="7">
        <v>0</v>
      </c>
      <c r="AP157" s="7">
        <v>5.8959208431431032</v>
      </c>
      <c r="AQ157" s="7">
        <v>2.9479604215715516</v>
      </c>
      <c r="AR157" s="7">
        <v>0</v>
      </c>
      <c r="AS157" s="7">
        <v>0</v>
      </c>
      <c r="AT157" s="7">
        <v>26.531643794143964</v>
      </c>
      <c r="AU157" s="7">
        <v>5.8959208431431032</v>
      </c>
      <c r="AV157" s="7">
        <v>0</v>
      </c>
      <c r="AW157" s="7">
        <v>0</v>
      </c>
      <c r="AX157" s="7">
        <v>0</v>
      </c>
      <c r="AY157" s="7">
        <v>5.8959208431431032</v>
      </c>
      <c r="AZ157" s="7">
        <v>0</v>
      </c>
      <c r="BA157" s="7">
        <v>0</v>
      </c>
      <c r="BB157" s="7">
        <v>0</v>
      </c>
      <c r="BC157" s="7">
        <v>0</v>
      </c>
      <c r="BD157" s="7">
        <v>0</v>
      </c>
      <c r="BE157" s="7">
        <v>0</v>
      </c>
      <c r="BF157" s="7">
        <v>0</v>
      </c>
      <c r="BG157" s="7">
        <v>0</v>
      </c>
      <c r="BH157" s="7">
        <v>0</v>
      </c>
      <c r="BI157" s="7">
        <v>2.9479604215715516</v>
      </c>
      <c r="BJ157" s="7">
        <v>0</v>
      </c>
      <c r="BK157" s="7">
        <v>0</v>
      </c>
      <c r="BL157" s="7">
        <v>0</v>
      </c>
      <c r="BM157" s="7">
        <v>0</v>
      </c>
      <c r="BN157" s="7">
        <v>0</v>
      </c>
      <c r="BO157" s="7">
        <v>0</v>
      </c>
    </row>
    <row r="158" spans="1:67">
      <c r="A158" s="2" t="s">
        <v>419</v>
      </c>
      <c r="B158" s="2" t="s">
        <v>423</v>
      </c>
      <c r="C158" s="12">
        <v>71.601299999999995</v>
      </c>
      <c r="D158" s="12">
        <v>-162.19579999999999</v>
      </c>
      <c r="E158" s="6">
        <v>40093</v>
      </c>
      <c r="F158" s="2" t="s">
        <v>458</v>
      </c>
      <c r="G158" s="14">
        <v>1.08</v>
      </c>
      <c r="H158" s="14">
        <v>32.229999999999997</v>
      </c>
      <c r="I158" s="14">
        <v>56.06</v>
      </c>
      <c r="J158" s="14">
        <v>37.28</v>
      </c>
      <c r="K158" s="14">
        <v>6.66</v>
      </c>
      <c r="L158" s="2">
        <v>41.4</v>
      </c>
      <c r="M158" s="7">
        <v>0</v>
      </c>
      <c r="N158" s="7">
        <v>2.9795985641945579</v>
      </c>
      <c r="O158" s="7">
        <v>0</v>
      </c>
      <c r="P158" s="7">
        <v>0</v>
      </c>
      <c r="Q158" s="7">
        <v>0</v>
      </c>
      <c r="R158" s="7">
        <v>0</v>
      </c>
      <c r="S158" s="7">
        <v>56.612372719696602</v>
      </c>
      <c r="T158" s="7">
        <v>0</v>
      </c>
      <c r="U158" s="7">
        <v>0</v>
      </c>
      <c r="V158" s="7">
        <v>0</v>
      </c>
      <c r="W158" s="7">
        <v>0</v>
      </c>
      <c r="X158" s="7">
        <v>0</v>
      </c>
      <c r="Y158" s="7">
        <v>0</v>
      </c>
      <c r="Z158" s="7">
        <v>0</v>
      </c>
      <c r="AA158" s="7">
        <v>0</v>
      </c>
      <c r="AB158" s="7">
        <v>0</v>
      </c>
      <c r="AC158" s="7">
        <v>0</v>
      </c>
      <c r="AD158" s="7">
        <v>0</v>
      </c>
      <c r="AE158" s="7">
        <v>0</v>
      </c>
      <c r="AF158" s="7">
        <v>0</v>
      </c>
      <c r="AG158" s="7">
        <v>0</v>
      </c>
      <c r="AH158" s="7">
        <v>0</v>
      </c>
      <c r="AI158" s="7">
        <v>0</v>
      </c>
      <c r="AJ158" s="7">
        <v>0</v>
      </c>
      <c r="AK158" s="7">
        <v>0</v>
      </c>
      <c r="AL158" s="7">
        <v>0</v>
      </c>
      <c r="AM158" s="7">
        <v>0</v>
      </c>
      <c r="AN158" s="7">
        <v>0</v>
      </c>
      <c r="AO158" s="7">
        <v>0</v>
      </c>
      <c r="AP158" s="7">
        <v>0</v>
      </c>
      <c r="AQ158" s="7">
        <v>2.9795985641945579</v>
      </c>
      <c r="AR158" s="7">
        <v>0</v>
      </c>
      <c r="AS158" s="7">
        <v>0</v>
      </c>
      <c r="AT158" s="7">
        <v>17.877591385167349</v>
      </c>
      <c r="AU158" s="7">
        <v>2.9795985641945579</v>
      </c>
      <c r="AV158" s="7">
        <v>0</v>
      </c>
      <c r="AW158" s="7">
        <v>0</v>
      </c>
      <c r="AX158" s="7">
        <v>0</v>
      </c>
      <c r="AY158" s="7">
        <v>2.9795985641945579</v>
      </c>
      <c r="AZ158" s="7">
        <v>0</v>
      </c>
      <c r="BA158" s="7">
        <v>0</v>
      </c>
      <c r="BB158" s="7">
        <v>0</v>
      </c>
      <c r="BC158" s="7">
        <v>0</v>
      </c>
      <c r="BD158" s="7">
        <v>0</v>
      </c>
      <c r="BE158" s="7">
        <v>0</v>
      </c>
      <c r="BF158" s="7">
        <v>0</v>
      </c>
      <c r="BG158" s="7">
        <v>0</v>
      </c>
      <c r="BH158" s="7">
        <v>0</v>
      </c>
      <c r="BI158" s="7">
        <v>0</v>
      </c>
      <c r="BJ158" s="7">
        <v>0</v>
      </c>
      <c r="BK158" s="7">
        <v>0</v>
      </c>
      <c r="BL158" s="7">
        <v>0</v>
      </c>
      <c r="BM158" s="7">
        <v>0</v>
      </c>
      <c r="BN158" s="7">
        <v>0</v>
      </c>
      <c r="BO158" s="7">
        <v>0</v>
      </c>
    </row>
    <row r="159" spans="1:67">
      <c r="A159" s="2" t="s">
        <v>399</v>
      </c>
      <c r="B159" s="2" t="s">
        <v>423</v>
      </c>
      <c r="C159" s="12">
        <v>70.643500000000003</v>
      </c>
      <c r="D159" s="12">
        <v>-165.99969999999999</v>
      </c>
      <c r="E159" s="6">
        <v>40082</v>
      </c>
      <c r="F159" s="2" t="s">
        <v>458</v>
      </c>
      <c r="G159" s="14">
        <v>2.34</v>
      </c>
      <c r="H159" s="14">
        <v>32.03</v>
      </c>
      <c r="I159" s="14">
        <v>38.61</v>
      </c>
      <c r="J159" s="14">
        <v>24.71</v>
      </c>
      <c r="K159" s="14">
        <v>36.68</v>
      </c>
      <c r="L159" s="2">
        <v>39.85</v>
      </c>
      <c r="M159" s="7">
        <v>0</v>
      </c>
      <c r="N159" s="7">
        <v>0</v>
      </c>
      <c r="O159" s="7">
        <v>13.603470455828109</v>
      </c>
      <c r="P159" s="7">
        <v>1.5114967173142344</v>
      </c>
      <c r="Q159" s="7">
        <v>0</v>
      </c>
      <c r="R159" s="7">
        <v>0</v>
      </c>
      <c r="S159" s="7">
        <v>39.298914650170097</v>
      </c>
      <c r="T159" s="7">
        <v>0</v>
      </c>
      <c r="U159" s="7">
        <v>0</v>
      </c>
      <c r="V159" s="7">
        <v>3.0229934346284688</v>
      </c>
      <c r="W159" s="7">
        <v>0</v>
      </c>
      <c r="X159" s="7">
        <v>0</v>
      </c>
      <c r="Y159" s="7">
        <v>0</v>
      </c>
      <c r="Z159" s="7">
        <v>0</v>
      </c>
      <c r="AA159" s="7">
        <v>33.252927780913154</v>
      </c>
      <c r="AB159" s="7">
        <v>0</v>
      </c>
      <c r="AC159" s="7">
        <v>0</v>
      </c>
      <c r="AD159" s="7">
        <v>3.0229934346284688</v>
      </c>
      <c r="AE159" s="7">
        <v>0</v>
      </c>
      <c r="AF159" s="7">
        <v>0</v>
      </c>
      <c r="AG159" s="7">
        <v>0</v>
      </c>
      <c r="AH159" s="7">
        <v>0</v>
      </c>
      <c r="AI159" s="7">
        <v>0</v>
      </c>
      <c r="AJ159" s="7">
        <v>0</v>
      </c>
      <c r="AK159" s="7">
        <v>0</v>
      </c>
      <c r="AL159" s="7">
        <v>0</v>
      </c>
      <c r="AM159" s="7">
        <v>0</v>
      </c>
      <c r="AN159" s="7">
        <v>0</v>
      </c>
      <c r="AO159" s="7">
        <v>1.5114967173142344</v>
      </c>
      <c r="AP159" s="7">
        <v>0</v>
      </c>
      <c r="AQ159" s="7">
        <v>12.091973738513875</v>
      </c>
      <c r="AR159" s="7">
        <v>0</v>
      </c>
      <c r="AS159" s="7">
        <v>0</v>
      </c>
      <c r="AT159" s="7">
        <v>0</v>
      </c>
      <c r="AU159" s="7">
        <v>0</v>
      </c>
      <c r="AV159" s="7">
        <v>0</v>
      </c>
      <c r="AW159" s="7">
        <v>0</v>
      </c>
      <c r="AX159" s="7">
        <v>0</v>
      </c>
      <c r="AY159" s="7">
        <v>21.160954042399283</v>
      </c>
      <c r="AZ159" s="7">
        <v>0</v>
      </c>
      <c r="BA159" s="7">
        <v>0</v>
      </c>
      <c r="BB159" s="7">
        <v>0</v>
      </c>
      <c r="BC159" s="7">
        <v>0</v>
      </c>
      <c r="BD159" s="7">
        <v>0</v>
      </c>
      <c r="BE159" s="7">
        <v>0</v>
      </c>
      <c r="BF159" s="7">
        <v>0</v>
      </c>
      <c r="BG159" s="7">
        <v>0</v>
      </c>
      <c r="BH159" s="7">
        <v>0</v>
      </c>
      <c r="BI159" s="7">
        <v>3.0229934346284688</v>
      </c>
      <c r="BJ159" s="7">
        <v>0</v>
      </c>
      <c r="BK159" s="7">
        <v>0</v>
      </c>
      <c r="BL159" s="7">
        <v>0</v>
      </c>
      <c r="BM159" s="7">
        <v>0</v>
      </c>
      <c r="BN159" s="7">
        <v>0</v>
      </c>
      <c r="BO159" s="7">
        <v>0</v>
      </c>
    </row>
    <row r="160" spans="1:67">
      <c r="A160" s="2" t="s">
        <v>402</v>
      </c>
      <c r="B160" s="2" t="s">
        <v>423</v>
      </c>
      <c r="C160" s="12">
        <v>70.645600000000002</v>
      </c>
      <c r="D160" s="12">
        <v>-165.24039999999999</v>
      </c>
      <c r="E160" s="6">
        <v>40083</v>
      </c>
      <c r="F160" s="2" t="s">
        <v>458</v>
      </c>
      <c r="G160" s="14">
        <v>2.39</v>
      </c>
      <c r="H160" s="14">
        <v>32.06</v>
      </c>
      <c r="I160" s="14">
        <v>41.67</v>
      </c>
      <c r="J160" s="14">
        <v>56.1</v>
      </c>
      <c r="K160" s="14">
        <v>2.2400000000000002</v>
      </c>
      <c r="L160" s="2">
        <v>40.049999999999997</v>
      </c>
      <c r="M160" s="7">
        <v>1.7565727166162932</v>
      </c>
      <c r="N160" s="7">
        <v>14.052581732930346</v>
      </c>
      <c r="O160" s="7">
        <v>7.0262908664651729</v>
      </c>
      <c r="P160" s="7">
        <v>0</v>
      </c>
      <c r="Q160" s="7">
        <v>1.7565727166162932</v>
      </c>
      <c r="R160" s="7">
        <v>0</v>
      </c>
      <c r="S160" s="7">
        <v>73.776054097884312</v>
      </c>
      <c r="T160" s="7">
        <v>0</v>
      </c>
      <c r="U160" s="7">
        <v>0</v>
      </c>
      <c r="V160" s="7">
        <v>0</v>
      </c>
      <c r="W160" s="7">
        <v>0</v>
      </c>
      <c r="X160" s="7">
        <v>0</v>
      </c>
      <c r="Y160" s="7">
        <v>0</v>
      </c>
      <c r="Z160" s="7">
        <v>1.7565727166162932</v>
      </c>
      <c r="AA160" s="7">
        <v>0</v>
      </c>
      <c r="AB160" s="7">
        <v>0</v>
      </c>
      <c r="AC160" s="7">
        <v>0</v>
      </c>
      <c r="AD160" s="7">
        <v>1.7565727166162932</v>
      </c>
      <c r="AE160" s="7">
        <v>0</v>
      </c>
      <c r="AF160" s="7">
        <v>0</v>
      </c>
      <c r="AG160" s="7">
        <v>0</v>
      </c>
      <c r="AH160" s="7">
        <v>0</v>
      </c>
      <c r="AI160" s="7">
        <v>0</v>
      </c>
      <c r="AJ160" s="7">
        <v>0</v>
      </c>
      <c r="AK160" s="7">
        <v>1.7565727166162932</v>
      </c>
      <c r="AL160" s="7">
        <v>0</v>
      </c>
      <c r="AM160" s="7">
        <v>0</v>
      </c>
      <c r="AN160" s="7">
        <v>0</v>
      </c>
      <c r="AO160" s="7">
        <v>0</v>
      </c>
      <c r="AP160" s="7">
        <v>0</v>
      </c>
      <c r="AQ160" s="7">
        <v>0</v>
      </c>
      <c r="AR160" s="7">
        <v>0</v>
      </c>
      <c r="AS160" s="7">
        <v>0</v>
      </c>
      <c r="AT160" s="7">
        <v>0</v>
      </c>
      <c r="AU160" s="7">
        <v>0</v>
      </c>
      <c r="AV160" s="7">
        <v>0</v>
      </c>
      <c r="AW160" s="7">
        <v>0</v>
      </c>
      <c r="AX160" s="7">
        <v>0</v>
      </c>
      <c r="AY160" s="7">
        <v>21.078872599395517</v>
      </c>
      <c r="AZ160" s="7">
        <v>0</v>
      </c>
      <c r="BA160" s="7">
        <v>0</v>
      </c>
      <c r="BB160" s="7">
        <v>0</v>
      </c>
      <c r="BC160" s="7">
        <v>0</v>
      </c>
      <c r="BD160" s="7">
        <v>0</v>
      </c>
      <c r="BE160" s="7">
        <v>0</v>
      </c>
      <c r="BF160" s="7">
        <v>0</v>
      </c>
      <c r="BG160" s="7">
        <v>0</v>
      </c>
      <c r="BH160" s="7">
        <v>0</v>
      </c>
      <c r="BI160" s="7">
        <v>0</v>
      </c>
      <c r="BJ160" s="7">
        <v>0</v>
      </c>
      <c r="BK160" s="7">
        <v>0</v>
      </c>
      <c r="BL160" s="7">
        <v>0</v>
      </c>
      <c r="BM160" s="7">
        <v>0</v>
      </c>
      <c r="BN160" s="7">
        <v>0</v>
      </c>
      <c r="BO160" s="7">
        <v>0</v>
      </c>
    </row>
    <row r="161" spans="1:67">
      <c r="A161" s="2" t="s">
        <v>407</v>
      </c>
      <c r="B161" s="2" t="s">
        <v>423</v>
      </c>
      <c r="C161" s="12">
        <v>70.648399999999995</v>
      </c>
      <c r="D161" s="12">
        <v>-164.49520000000001</v>
      </c>
      <c r="E161" s="6">
        <v>40085</v>
      </c>
      <c r="F161" s="2" t="s">
        <v>458</v>
      </c>
      <c r="G161" s="14">
        <v>2.36</v>
      </c>
      <c r="H161" s="14">
        <v>32.090000000000003</v>
      </c>
      <c r="I161" s="14">
        <v>52.14</v>
      </c>
      <c r="J161" s="14">
        <v>38.19</v>
      </c>
      <c r="K161" s="14">
        <v>9.67</v>
      </c>
      <c r="L161" s="2">
        <v>44.2</v>
      </c>
      <c r="M161" s="7">
        <v>1.7194782492263705</v>
      </c>
      <c r="N161" s="7">
        <v>3.438956498452741</v>
      </c>
      <c r="O161" s="7">
        <v>20.633738990716445</v>
      </c>
      <c r="P161" s="7">
        <v>0</v>
      </c>
      <c r="Q161" s="7">
        <v>5.1584347476791113</v>
      </c>
      <c r="R161" s="7">
        <v>0</v>
      </c>
      <c r="S161" s="7">
        <v>24.072695489169188</v>
      </c>
      <c r="T161" s="7">
        <v>0</v>
      </c>
      <c r="U161" s="7">
        <v>0</v>
      </c>
      <c r="V161" s="7">
        <v>0</v>
      </c>
      <c r="W161" s="7">
        <v>0</v>
      </c>
      <c r="X161" s="7">
        <v>0</v>
      </c>
      <c r="Y161" s="7">
        <v>1.7194782492263705</v>
      </c>
      <c r="Z161" s="7">
        <v>0</v>
      </c>
      <c r="AA161" s="7">
        <v>8.5973912461318527</v>
      </c>
      <c r="AB161" s="7">
        <v>0</v>
      </c>
      <c r="AC161" s="7">
        <v>0</v>
      </c>
      <c r="AD161" s="7">
        <v>1.7194782492263705</v>
      </c>
      <c r="AE161" s="7">
        <v>0</v>
      </c>
      <c r="AF161" s="7">
        <v>0</v>
      </c>
      <c r="AG161" s="7">
        <v>0</v>
      </c>
      <c r="AH161" s="7">
        <v>0</v>
      </c>
      <c r="AI161" s="7">
        <v>0</v>
      </c>
      <c r="AJ161" s="7">
        <v>0</v>
      </c>
      <c r="AK161" s="7">
        <v>0</v>
      </c>
      <c r="AL161" s="7">
        <v>0</v>
      </c>
      <c r="AM161" s="7">
        <v>0</v>
      </c>
      <c r="AN161" s="7">
        <v>0</v>
      </c>
      <c r="AO161" s="7">
        <v>1.7194782492263705</v>
      </c>
      <c r="AP161" s="7">
        <v>1.7194782492263705</v>
      </c>
      <c r="AQ161" s="7">
        <v>13.755825993810964</v>
      </c>
      <c r="AR161" s="7">
        <v>0</v>
      </c>
      <c r="AS161" s="7">
        <v>0</v>
      </c>
      <c r="AT161" s="7">
        <v>0</v>
      </c>
      <c r="AU161" s="7">
        <v>8.5973912461318527</v>
      </c>
      <c r="AV161" s="7">
        <v>0</v>
      </c>
      <c r="AW161" s="7">
        <v>0</v>
      </c>
      <c r="AX161" s="7">
        <v>0</v>
      </c>
      <c r="AY161" s="7">
        <v>20.633738990716445</v>
      </c>
      <c r="AZ161" s="7">
        <v>1.7194782492263705</v>
      </c>
      <c r="BA161" s="7">
        <v>0</v>
      </c>
      <c r="BB161" s="7">
        <v>0</v>
      </c>
      <c r="BC161" s="7">
        <v>0</v>
      </c>
      <c r="BD161" s="7">
        <v>0</v>
      </c>
      <c r="BE161" s="7">
        <v>0</v>
      </c>
      <c r="BF161" s="7">
        <v>0</v>
      </c>
      <c r="BG161" s="7">
        <v>0</v>
      </c>
      <c r="BH161" s="7">
        <v>0</v>
      </c>
      <c r="BI161" s="7">
        <v>1.7194782492263705</v>
      </c>
      <c r="BJ161" s="7">
        <v>0</v>
      </c>
      <c r="BK161" s="7">
        <v>0</v>
      </c>
      <c r="BL161" s="7">
        <v>0</v>
      </c>
      <c r="BM161" s="7">
        <v>0</v>
      </c>
      <c r="BN161" s="7">
        <v>0</v>
      </c>
      <c r="BO161" s="7">
        <v>0</v>
      </c>
    </row>
    <row r="162" spans="1:67">
      <c r="A162" s="2" t="s">
        <v>401</v>
      </c>
      <c r="B162" s="2" t="s">
        <v>423</v>
      </c>
      <c r="C162" s="12">
        <v>70.771799999999999</v>
      </c>
      <c r="D162" s="12">
        <v>-165.63069999999999</v>
      </c>
      <c r="E162" s="6">
        <v>40083</v>
      </c>
      <c r="F162" s="2" t="s">
        <v>458</v>
      </c>
      <c r="G162" s="14">
        <v>2.2599999999999998</v>
      </c>
      <c r="H162" s="14">
        <v>32.11</v>
      </c>
      <c r="I162" s="14">
        <v>34.299999999999997</v>
      </c>
      <c r="J162" s="14">
        <v>40.99</v>
      </c>
      <c r="K162" s="14">
        <v>24.7</v>
      </c>
      <c r="L162" s="2">
        <v>39.25</v>
      </c>
      <c r="M162" s="7">
        <v>0</v>
      </c>
      <c r="N162" s="7">
        <v>1.2950406804505359</v>
      </c>
      <c r="O162" s="7">
        <v>45.326423815768756</v>
      </c>
      <c r="P162" s="7">
        <v>3.8851220413516074</v>
      </c>
      <c r="Q162" s="7">
        <v>16.835528845856967</v>
      </c>
      <c r="R162" s="7">
        <v>0</v>
      </c>
      <c r="S162" s="7">
        <v>20.720650887208574</v>
      </c>
      <c r="T162" s="7">
        <v>0</v>
      </c>
      <c r="U162" s="7">
        <v>0</v>
      </c>
      <c r="V162" s="7">
        <v>0</v>
      </c>
      <c r="W162" s="7">
        <v>0</v>
      </c>
      <c r="X162" s="7">
        <v>0</v>
      </c>
      <c r="Y162" s="7">
        <v>0</v>
      </c>
      <c r="Z162" s="7">
        <v>0</v>
      </c>
      <c r="AA162" s="7">
        <v>16.835528845856967</v>
      </c>
      <c r="AB162" s="7">
        <v>0</v>
      </c>
      <c r="AC162" s="7">
        <v>0</v>
      </c>
      <c r="AD162" s="7">
        <v>2.5900813609010718</v>
      </c>
      <c r="AE162" s="7">
        <v>0</v>
      </c>
      <c r="AF162" s="7">
        <v>0</v>
      </c>
      <c r="AG162" s="7">
        <v>0</v>
      </c>
      <c r="AH162" s="7">
        <v>0</v>
      </c>
      <c r="AI162" s="7">
        <v>0</v>
      </c>
      <c r="AJ162" s="7">
        <v>0</v>
      </c>
      <c r="AK162" s="7">
        <v>0</v>
      </c>
      <c r="AL162" s="7">
        <v>0</v>
      </c>
      <c r="AM162" s="7">
        <v>0</v>
      </c>
      <c r="AN162" s="7">
        <v>0</v>
      </c>
      <c r="AO162" s="7">
        <v>1.2950406804505359</v>
      </c>
      <c r="AP162" s="7">
        <v>1.2950406804505359</v>
      </c>
      <c r="AQ162" s="7">
        <v>18.130569526307504</v>
      </c>
      <c r="AR162" s="7">
        <v>5.1801627218021435</v>
      </c>
      <c r="AS162" s="7">
        <v>0</v>
      </c>
      <c r="AT162" s="7">
        <v>0</v>
      </c>
      <c r="AU162" s="7">
        <v>5.1801627218021435</v>
      </c>
      <c r="AV162" s="7">
        <v>0</v>
      </c>
      <c r="AW162" s="7">
        <v>0</v>
      </c>
      <c r="AX162" s="7">
        <v>0</v>
      </c>
      <c r="AY162" s="7">
        <v>86.767725590185904</v>
      </c>
      <c r="AZ162" s="7">
        <v>0</v>
      </c>
      <c r="BA162" s="7">
        <v>0</v>
      </c>
      <c r="BB162" s="7">
        <v>0</v>
      </c>
      <c r="BC162" s="7">
        <v>0</v>
      </c>
      <c r="BD162" s="7">
        <v>0</v>
      </c>
      <c r="BE162" s="7">
        <v>0</v>
      </c>
      <c r="BF162" s="7">
        <v>0</v>
      </c>
      <c r="BG162" s="7">
        <v>0</v>
      </c>
      <c r="BH162" s="7">
        <v>0</v>
      </c>
      <c r="BI162" s="7">
        <v>2.5900813609010718</v>
      </c>
      <c r="BJ162" s="7">
        <v>0</v>
      </c>
      <c r="BK162" s="7">
        <v>0</v>
      </c>
      <c r="BL162" s="7">
        <v>0</v>
      </c>
      <c r="BM162" s="7">
        <v>0</v>
      </c>
      <c r="BN162" s="7">
        <v>0</v>
      </c>
      <c r="BO162" s="7">
        <v>0</v>
      </c>
    </row>
    <row r="163" spans="1:67">
      <c r="A163" s="2" t="s">
        <v>406</v>
      </c>
      <c r="B163" s="2" t="s">
        <v>423</v>
      </c>
      <c r="C163" s="12">
        <v>70.774000000000001</v>
      </c>
      <c r="D163" s="12">
        <v>-164.87219999999999</v>
      </c>
      <c r="E163" s="6">
        <v>40084</v>
      </c>
      <c r="F163" s="2" t="s">
        <v>458</v>
      </c>
      <c r="G163" s="14">
        <v>3.69</v>
      </c>
      <c r="H163" s="14">
        <v>31.62</v>
      </c>
      <c r="I163" s="14">
        <v>27.48</v>
      </c>
      <c r="J163" s="14">
        <v>71.67</v>
      </c>
      <c r="K163" s="14">
        <v>0.86</v>
      </c>
      <c r="L163" s="2">
        <v>37.549999999999997</v>
      </c>
      <c r="M163" s="7">
        <v>1.5022206949292065</v>
      </c>
      <c r="N163" s="7">
        <v>6.0088827797168261</v>
      </c>
      <c r="O163" s="7">
        <v>27.039972508725718</v>
      </c>
      <c r="P163" s="7">
        <v>4.5066620847876191</v>
      </c>
      <c r="Q163" s="7">
        <v>0</v>
      </c>
      <c r="R163" s="7">
        <v>0</v>
      </c>
      <c r="S163" s="7">
        <v>34.551075983371753</v>
      </c>
      <c r="T163" s="7">
        <v>0</v>
      </c>
      <c r="U163" s="7">
        <v>0</v>
      </c>
      <c r="V163" s="7">
        <v>0</v>
      </c>
      <c r="W163" s="7">
        <v>0</v>
      </c>
      <c r="X163" s="7">
        <v>0</v>
      </c>
      <c r="Y163" s="7">
        <v>0</v>
      </c>
      <c r="Z163" s="7">
        <v>0</v>
      </c>
      <c r="AA163" s="7">
        <v>174.25760061178795</v>
      </c>
      <c r="AB163" s="7">
        <v>0</v>
      </c>
      <c r="AC163" s="7">
        <v>0</v>
      </c>
      <c r="AD163" s="7">
        <v>4.5066620847876191</v>
      </c>
      <c r="AE163" s="7">
        <v>0</v>
      </c>
      <c r="AF163" s="7">
        <v>0</v>
      </c>
      <c r="AG163" s="7">
        <v>7.511103474646033</v>
      </c>
      <c r="AH163" s="7">
        <v>0</v>
      </c>
      <c r="AI163" s="7">
        <v>0</v>
      </c>
      <c r="AJ163" s="7">
        <v>0</v>
      </c>
      <c r="AK163" s="7">
        <v>0</v>
      </c>
      <c r="AL163" s="7">
        <v>0</v>
      </c>
      <c r="AM163" s="7">
        <v>0</v>
      </c>
      <c r="AN163" s="7">
        <v>0</v>
      </c>
      <c r="AO163" s="7">
        <v>1.5022206949292065</v>
      </c>
      <c r="AP163" s="7">
        <v>0</v>
      </c>
      <c r="AQ163" s="7">
        <v>78.115476136318733</v>
      </c>
      <c r="AR163" s="7">
        <v>0</v>
      </c>
      <c r="AS163" s="7">
        <v>0</v>
      </c>
      <c r="AT163" s="7">
        <v>0</v>
      </c>
      <c r="AU163" s="7">
        <v>1.5022206949292065</v>
      </c>
      <c r="AV163" s="7">
        <v>0</v>
      </c>
      <c r="AW163" s="7">
        <v>0</v>
      </c>
      <c r="AX163" s="7">
        <v>0</v>
      </c>
      <c r="AY163" s="7">
        <v>34.551075983371753</v>
      </c>
      <c r="AZ163" s="7">
        <v>0</v>
      </c>
      <c r="BA163" s="7">
        <v>0</v>
      </c>
      <c r="BB163" s="7">
        <v>0</v>
      </c>
      <c r="BC163" s="7">
        <v>0</v>
      </c>
      <c r="BD163" s="7">
        <v>0</v>
      </c>
      <c r="BE163" s="7">
        <v>0</v>
      </c>
      <c r="BF163" s="7">
        <v>0</v>
      </c>
      <c r="BG163" s="7">
        <v>0</v>
      </c>
      <c r="BH163" s="7">
        <v>0</v>
      </c>
      <c r="BI163" s="7">
        <v>3.004441389858413</v>
      </c>
      <c r="BJ163" s="7">
        <v>0</v>
      </c>
      <c r="BK163" s="7">
        <v>0</v>
      </c>
      <c r="BL163" s="7">
        <v>0</v>
      </c>
      <c r="BM163" s="7">
        <v>0</v>
      </c>
      <c r="BN163" s="7">
        <v>0</v>
      </c>
      <c r="BO163" s="7">
        <v>0</v>
      </c>
    </row>
    <row r="164" spans="1:67">
      <c r="A164" s="2" t="s">
        <v>398</v>
      </c>
      <c r="B164" s="2" t="s">
        <v>423</v>
      </c>
      <c r="C164" s="12">
        <v>70.895399999999995</v>
      </c>
      <c r="D164" s="12">
        <v>-166.0138</v>
      </c>
      <c r="E164" s="6">
        <v>40082</v>
      </c>
      <c r="F164" s="2" t="s">
        <v>458</v>
      </c>
      <c r="G164" s="14">
        <v>2.17</v>
      </c>
      <c r="H164" s="14">
        <v>32.130000000000003</v>
      </c>
      <c r="I164" s="14">
        <v>44.01</v>
      </c>
      <c r="J164" s="14">
        <v>55.68</v>
      </c>
      <c r="K164" s="14">
        <v>0.32</v>
      </c>
      <c r="L164" s="2">
        <v>39.35</v>
      </c>
      <c r="M164" s="7">
        <v>0</v>
      </c>
      <c r="N164" s="7">
        <v>27.003970606923822</v>
      </c>
      <c r="O164" s="7">
        <v>11.251654419551594</v>
      </c>
      <c r="P164" s="7">
        <v>0</v>
      </c>
      <c r="Q164" s="7">
        <v>0</v>
      </c>
      <c r="R164" s="7">
        <v>0</v>
      </c>
      <c r="S164" s="7">
        <v>27.003970606923822</v>
      </c>
      <c r="T164" s="7">
        <v>0</v>
      </c>
      <c r="U164" s="7">
        <v>0</v>
      </c>
      <c r="V164" s="7">
        <v>0</v>
      </c>
      <c r="W164" s="7">
        <v>0</v>
      </c>
      <c r="X164" s="7">
        <v>0</v>
      </c>
      <c r="Y164" s="7">
        <v>1.1251654419551593</v>
      </c>
      <c r="Z164" s="7">
        <v>0</v>
      </c>
      <c r="AA164" s="7">
        <v>13.501985303461911</v>
      </c>
      <c r="AB164" s="7">
        <v>0</v>
      </c>
      <c r="AC164" s="7">
        <v>0</v>
      </c>
      <c r="AD164" s="7">
        <v>13.501985303461911</v>
      </c>
      <c r="AE164" s="7">
        <v>0</v>
      </c>
      <c r="AF164" s="7">
        <v>0</v>
      </c>
      <c r="AG164" s="7">
        <v>0</v>
      </c>
      <c r="AH164" s="7">
        <v>0</v>
      </c>
      <c r="AI164" s="7">
        <v>0</v>
      </c>
      <c r="AJ164" s="7">
        <v>0</v>
      </c>
      <c r="AK164" s="7">
        <v>0</v>
      </c>
      <c r="AL164" s="7">
        <v>0</v>
      </c>
      <c r="AM164" s="7">
        <v>0</v>
      </c>
      <c r="AN164" s="7">
        <v>0</v>
      </c>
      <c r="AO164" s="7">
        <v>1.1251654419551593</v>
      </c>
      <c r="AP164" s="7">
        <v>0</v>
      </c>
      <c r="AQ164" s="7">
        <v>12.376819861506753</v>
      </c>
      <c r="AR164" s="7">
        <v>0</v>
      </c>
      <c r="AS164" s="7">
        <v>2.2503308839103187</v>
      </c>
      <c r="AT164" s="7">
        <v>1.1251654419551593</v>
      </c>
      <c r="AU164" s="7">
        <v>3.3754963258654778</v>
      </c>
      <c r="AV164" s="7">
        <v>0</v>
      </c>
      <c r="AW164" s="7">
        <v>0</v>
      </c>
      <c r="AX164" s="7">
        <v>0</v>
      </c>
      <c r="AY164" s="7">
        <v>11.251654419551594</v>
      </c>
      <c r="AZ164" s="7">
        <v>0</v>
      </c>
      <c r="BA164" s="7">
        <v>0</v>
      </c>
      <c r="BB164" s="7">
        <v>0</v>
      </c>
      <c r="BC164" s="7">
        <v>0</v>
      </c>
      <c r="BD164" s="7">
        <v>0</v>
      </c>
      <c r="BE164" s="7">
        <v>0</v>
      </c>
      <c r="BF164" s="7">
        <v>0</v>
      </c>
      <c r="BG164" s="7">
        <v>0</v>
      </c>
      <c r="BH164" s="7">
        <v>0</v>
      </c>
      <c r="BI164" s="7">
        <v>1.1251654419551593</v>
      </c>
      <c r="BJ164" s="7">
        <v>0</v>
      </c>
      <c r="BK164" s="7">
        <v>0</v>
      </c>
      <c r="BL164" s="7">
        <v>0</v>
      </c>
      <c r="BM164" s="7">
        <v>0</v>
      </c>
      <c r="BN164" s="7">
        <v>0</v>
      </c>
      <c r="BO164" s="7">
        <v>0</v>
      </c>
    </row>
    <row r="165" spans="1:67">
      <c r="A165" s="2" t="s">
        <v>404</v>
      </c>
      <c r="B165" s="2" t="s">
        <v>423</v>
      </c>
      <c r="C165" s="12">
        <v>70.899500000000003</v>
      </c>
      <c r="D165" s="12">
        <v>-165.2526</v>
      </c>
      <c r="E165" s="6">
        <v>40084</v>
      </c>
      <c r="F165" s="2" t="s">
        <v>458</v>
      </c>
      <c r="G165" s="14">
        <v>2.54</v>
      </c>
      <c r="H165" s="14">
        <v>32.049999999999997</v>
      </c>
      <c r="I165" s="14">
        <v>42.27</v>
      </c>
      <c r="J165" s="14">
        <v>57.36</v>
      </c>
      <c r="K165" s="14">
        <v>0.37</v>
      </c>
      <c r="L165" s="2">
        <v>39.200000000000003</v>
      </c>
      <c r="M165" s="7">
        <v>0</v>
      </c>
      <c r="N165" s="7">
        <v>9.5142859820916108</v>
      </c>
      <c r="O165" s="7">
        <v>9.5142859820916108</v>
      </c>
      <c r="P165" s="7">
        <v>0</v>
      </c>
      <c r="Q165" s="7">
        <v>9.5142859820916108</v>
      </c>
      <c r="R165" s="7">
        <v>0</v>
      </c>
      <c r="S165" s="7">
        <v>22.834286357019867</v>
      </c>
      <c r="T165" s="7">
        <v>0</v>
      </c>
      <c r="U165" s="7">
        <v>0</v>
      </c>
      <c r="V165" s="7">
        <v>0</v>
      </c>
      <c r="W165" s="7">
        <v>0</v>
      </c>
      <c r="X165" s="7">
        <v>0</v>
      </c>
      <c r="Y165" s="7">
        <v>1.9028571964183223</v>
      </c>
      <c r="Z165" s="7">
        <v>0</v>
      </c>
      <c r="AA165" s="7">
        <v>0</v>
      </c>
      <c r="AB165" s="7">
        <v>0</v>
      </c>
      <c r="AC165" s="7">
        <v>0</v>
      </c>
      <c r="AD165" s="7">
        <v>3.8057143928366446</v>
      </c>
      <c r="AE165" s="7">
        <v>0</v>
      </c>
      <c r="AF165" s="7">
        <v>0</v>
      </c>
      <c r="AG165" s="7">
        <v>0</v>
      </c>
      <c r="AH165" s="7">
        <v>0</v>
      </c>
      <c r="AI165" s="7">
        <v>0</v>
      </c>
      <c r="AJ165" s="7">
        <v>0</v>
      </c>
      <c r="AK165" s="7">
        <v>0</v>
      </c>
      <c r="AL165" s="7">
        <v>0</v>
      </c>
      <c r="AM165" s="7">
        <v>0</v>
      </c>
      <c r="AN165" s="7">
        <v>0</v>
      </c>
      <c r="AO165" s="7">
        <v>0</v>
      </c>
      <c r="AP165" s="7">
        <v>0</v>
      </c>
      <c r="AQ165" s="7">
        <v>39.960001124784768</v>
      </c>
      <c r="AR165" s="7">
        <v>0</v>
      </c>
      <c r="AS165" s="7">
        <v>0</v>
      </c>
      <c r="AT165" s="7">
        <v>7.6114287856732892</v>
      </c>
      <c r="AU165" s="7">
        <v>13.320000374928256</v>
      </c>
      <c r="AV165" s="7">
        <v>0</v>
      </c>
      <c r="AW165" s="7">
        <v>0</v>
      </c>
      <c r="AX165" s="7">
        <v>0</v>
      </c>
      <c r="AY165" s="7">
        <v>49.474287106876382</v>
      </c>
      <c r="AZ165" s="7">
        <v>0</v>
      </c>
      <c r="BA165" s="7">
        <v>0</v>
      </c>
      <c r="BB165" s="7">
        <v>0</v>
      </c>
      <c r="BC165" s="7">
        <v>0</v>
      </c>
      <c r="BD165" s="7">
        <v>0</v>
      </c>
      <c r="BE165" s="7">
        <v>0</v>
      </c>
      <c r="BF165" s="7">
        <v>0</v>
      </c>
      <c r="BG165" s="7">
        <v>0</v>
      </c>
      <c r="BH165" s="7">
        <v>0</v>
      </c>
      <c r="BI165" s="7">
        <v>0</v>
      </c>
      <c r="BJ165" s="7">
        <v>0</v>
      </c>
      <c r="BK165" s="7">
        <v>0</v>
      </c>
      <c r="BL165" s="7">
        <v>0</v>
      </c>
      <c r="BM165" s="7">
        <v>0</v>
      </c>
      <c r="BN165" s="7">
        <v>0</v>
      </c>
      <c r="BO165" s="7">
        <v>0</v>
      </c>
    </row>
    <row r="166" spans="1:67">
      <c r="A166" s="2" t="s">
        <v>408</v>
      </c>
      <c r="B166" s="2" t="s">
        <v>423</v>
      </c>
      <c r="C166" s="12">
        <v>70.897300000000001</v>
      </c>
      <c r="D166" s="12">
        <v>-164.49369999999999</v>
      </c>
      <c r="E166" s="6">
        <v>40085</v>
      </c>
      <c r="F166" s="2" t="s">
        <v>458</v>
      </c>
      <c r="G166" s="14">
        <v>3.74</v>
      </c>
      <c r="H166" s="14">
        <v>31.61</v>
      </c>
      <c r="I166" s="14">
        <v>12.35</v>
      </c>
      <c r="J166" s="14">
        <v>86.14</v>
      </c>
      <c r="K166" s="14">
        <v>1.51</v>
      </c>
      <c r="L166" s="2">
        <v>35.349999999999994</v>
      </c>
      <c r="M166" s="7">
        <v>5.2278196541797666</v>
      </c>
      <c r="N166" s="7">
        <v>1.7426065513932556</v>
      </c>
      <c r="O166" s="7">
        <v>1.7426065513932556</v>
      </c>
      <c r="P166" s="7">
        <v>0</v>
      </c>
      <c r="Q166" s="7">
        <v>0</v>
      </c>
      <c r="R166" s="7">
        <v>0</v>
      </c>
      <c r="S166" s="7">
        <v>33.109524476471854</v>
      </c>
      <c r="T166" s="7">
        <v>0</v>
      </c>
      <c r="U166" s="7">
        <v>0</v>
      </c>
      <c r="V166" s="7">
        <v>36.594737579258364</v>
      </c>
      <c r="W166" s="7">
        <v>0</v>
      </c>
      <c r="X166" s="7">
        <v>0</v>
      </c>
      <c r="Y166" s="7">
        <v>0</v>
      </c>
      <c r="Z166" s="7">
        <v>10.455639308359533</v>
      </c>
      <c r="AA166" s="7">
        <v>0</v>
      </c>
      <c r="AB166" s="7">
        <v>0</v>
      </c>
      <c r="AC166" s="7">
        <v>0</v>
      </c>
      <c r="AD166" s="7">
        <v>0</v>
      </c>
      <c r="AE166" s="7">
        <v>0</v>
      </c>
      <c r="AF166" s="7">
        <v>0</v>
      </c>
      <c r="AG166" s="7">
        <v>5.2278196541797666</v>
      </c>
      <c r="AH166" s="7">
        <v>0</v>
      </c>
      <c r="AI166" s="7">
        <v>0</v>
      </c>
      <c r="AJ166" s="7">
        <v>0</v>
      </c>
      <c r="AK166" s="7">
        <v>0</v>
      </c>
      <c r="AL166" s="7">
        <v>0</v>
      </c>
      <c r="AM166" s="7">
        <v>0</v>
      </c>
      <c r="AN166" s="7">
        <v>0</v>
      </c>
      <c r="AO166" s="7">
        <v>8.7130327569662782</v>
      </c>
      <c r="AP166" s="7">
        <v>0</v>
      </c>
      <c r="AQ166" s="7">
        <v>34.852131027865113</v>
      </c>
      <c r="AR166" s="7">
        <v>1.7426065513932556</v>
      </c>
      <c r="AS166" s="7">
        <v>0</v>
      </c>
      <c r="AT166" s="7">
        <v>0</v>
      </c>
      <c r="AU166" s="7">
        <v>0</v>
      </c>
      <c r="AV166" s="7">
        <v>0</v>
      </c>
      <c r="AW166" s="7">
        <v>0</v>
      </c>
      <c r="AX166" s="7">
        <v>0</v>
      </c>
      <c r="AY166" s="7">
        <v>40.079950682044881</v>
      </c>
      <c r="AZ166" s="7">
        <v>5.2278196541797666</v>
      </c>
      <c r="BA166" s="7">
        <v>0</v>
      </c>
      <c r="BB166" s="7">
        <v>0</v>
      </c>
      <c r="BC166" s="7">
        <v>0</v>
      </c>
      <c r="BD166" s="7">
        <v>0</v>
      </c>
      <c r="BE166" s="7">
        <v>0</v>
      </c>
      <c r="BF166" s="7">
        <v>0</v>
      </c>
      <c r="BG166" s="7">
        <v>10.455639308359533</v>
      </c>
      <c r="BH166" s="7">
        <v>0</v>
      </c>
      <c r="BI166" s="7">
        <v>0</v>
      </c>
      <c r="BJ166" s="7">
        <v>0</v>
      </c>
      <c r="BK166" s="7">
        <v>0</v>
      </c>
      <c r="BL166" s="7">
        <v>0</v>
      </c>
      <c r="BM166" s="7">
        <v>0</v>
      </c>
      <c r="BN166" s="7">
        <v>0</v>
      </c>
      <c r="BO166" s="7">
        <v>0</v>
      </c>
    </row>
    <row r="167" spans="1:67">
      <c r="A167" s="2" t="s">
        <v>400</v>
      </c>
      <c r="B167" s="2" t="s">
        <v>423</v>
      </c>
      <c r="C167" s="12">
        <v>71.023200000000003</v>
      </c>
      <c r="D167" s="12">
        <v>-165.63339999999999</v>
      </c>
      <c r="E167" s="6">
        <v>40082</v>
      </c>
      <c r="F167" s="2" t="s">
        <v>458</v>
      </c>
      <c r="G167" s="14">
        <v>1.75</v>
      </c>
      <c r="H167" s="14">
        <v>32.159999999999997</v>
      </c>
      <c r="I167" s="14">
        <v>61.51</v>
      </c>
      <c r="J167" s="14">
        <v>38.200000000000003</v>
      </c>
      <c r="K167" s="14">
        <v>0.28999999999999998</v>
      </c>
      <c r="L167" s="2">
        <v>40.599999999999994</v>
      </c>
      <c r="M167" s="7">
        <v>1.6723232867622315</v>
      </c>
      <c r="N167" s="7">
        <v>25.084849301433472</v>
      </c>
      <c r="O167" s="7">
        <v>1.6723232867622315</v>
      </c>
      <c r="P167" s="7">
        <v>0</v>
      </c>
      <c r="Q167" s="7">
        <v>0</v>
      </c>
      <c r="R167" s="7">
        <v>0</v>
      </c>
      <c r="S167" s="7">
        <v>18.395556154384547</v>
      </c>
      <c r="T167" s="7">
        <v>0</v>
      </c>
      <c r="U167" s="7">
        <v>0</v>
      </c>
      <c r="V167" s="7">
        <v>0</v>
      </c>
      <c r="W167" s="7">
        <v>0</v>
      </c>
      <c r="X167" s="7">
        <v>0</v>
      </c>
      <c r="Y167" s="7">
        <v>0</v>
      </c>
      <c r="Z167" s="7">
        <v>0</v>
      </c>
      <c r="AA167" s="7">
        <v>8.3616164338111574</v>
      </c>
      <c r="AB167" s="7">
        <v>0</v>
      </c>
      <c r="AC167" s="7">
        <v>0</v>
      </c>
      <c r="AD167" s="7">
        <v>3.344646573524463</v>
      </c>
      <c r="AE167" s="7">
        <v>0</v>
      </c>
      <c r="AF167" s="7">
        <v>0</v>
      </c>
      <c r="AG167" s="7">
        <v>0</v>
      </c>
      <c r="AH167" s="7">
        <v>0</v>
      </c>
      <c r="AI167" s="7">
        <v>0</v>
      </c>
      <c r="AJ167" s="7">
        <v>0</v>
      </c>
      <c r="AK167" s="7">
        <v>0</v>
      </c>
      <c r="AL167" s="7">
        <v>0</v>
      </c>
      <c r="AM167" s="7">
        <v>0</v>
      </c>
      <c r="AN167" s="7">
        <v>0</v>
      </c>
      <c r="AO167" s="7">
        <v>0</v>
      </c>
      <c r="AP167" s="7">
        <v>1.6723232867622315</v>
      </c>
      <c r="AQ167" s="7">
        <v>16.723232867622315</v>
      </c>
      <c r="AR167" s="7">
        <v>0</v>
      </c>
      <c r="AS167" s="7">
        <v>0</v>
      </c>
      <c r="AT167" s="7">
        <v>1.6723232867622315</v>
      </c>
      <c r="AU167" s="7">
        <v>0</v>
      </c>
      <c r="AV167" s="7">
        <v>0</v>
      </c>
      <c r="AW167" s="7">
        <v>0</v>
      </c>
      <c r="AX167" s="7">
        <v>0</v>
      </c>
      <c r="AY167" s="7">
        <v>31.774142448482397</v>
      </c>
      <c r="AZ167" s="7">
        <v>1.6723232867622315</v>
      </c>
      <c r="BA167" s="7">
        <v>0</v>
      </c>
      <c r="BB167" s="7">
        <v>0</v>
      </c>
      <c r="BC167" s="7">
        <v>0</v>
      </c>
      <c r="BD167" s="7">
        <v>0</v>
      </c>
      <c r="BE167" s="7">
        <v>0</v>
      </c>
      <c r="BF167" s="7">
        <v>0</v>
      </c>
      <c r="BG167" s="7">
        <v>0</v>
      </c>
      <c r="BH167" s="7">
        <v>0</v>
      </c>
      <c r="BI167" s="7">
        <v>0</v>
      </c>
      <c r="BJ167" s="7">
        <v>0</v>
      </c>
      <c r="BK167" s="7">
        <v>0</v>
      </c>
      <c r="BL167" s="7">
        <v>0</v>
      </c>
      <c r="BM167" s="7">
        <v>0</v>
      </c>
      <c r="BN167" s="7">
        <v>0</v>
      </c>
      <c r="BO167" s="7">
        <v>0</v>
      </c>
    </row>
    <row r="168" spans="1:67">
      <c r="A168" s="2" t="s">
        <v>405</v>
      </c>
      <c r="B168" s="2" t="s">
        <v>423</v>
      </c>
      <c r="C168" s="12">
        <v>71.020200000000003</v>
      </c>
      <c r="D168" s="12">
        <v>-164.86940000000001</v>
      </c>
      <c r="E168" s="6">
        <v>40084</v>
      </c>
      <c r="F168" s="2" t="s">
        <v>458</v>
      </c>
      <c r="G168" s="14">
        <v>2.96</v>
      </c>
      <c r="H168" s="14">
        <v>31.9</v>
      </c>
      <c r="I168" s="14">
        <v>11.87</v>
      </c>
      <c r="J168" s="14">
        <v>37.14</v>
      </c>
      <c r="K168" s="14">
        <v>50.99</v>
      </c>
      <c r="L168" s="2">
        <v>33.549999999999997</v>
      </c>
      <c r="M168" s="7">
        <v>0</v>
      </c>
      <c r="N168" s="7">
        <v>6.2177736376465322</v>
      </c>
      <c r="O168" s="7">
        <v>73.058840242346747</v>
      </c>
      <c r="P168" s="7">
        <v>1.5544434094116331</v>
      </c>
      <c r="Q168" s="7">
        <v>4.6633302282348996</v>
      </c>
      <c r="R168" s="7">
        <v>0</v>
      </c>
      <c r="S168" s="7">
        <v>45.07885887293736</v>
      </c>
      <c r="T168" s="7">
        <v>0</v>
      </c>
      <c r="U168" s="7">
        <v>0</v>
      </c>
      <c r="V168" s="7">
        <v>0</v>
      </c>
      <c r="W168" s="7">
        <v>0</v>
      </c>
      <c r="X168" s="7">
        <v>0</v>
      </c>
      <c r="Y168" s="7">
        <v>0</v>
      </c>
      <c r="Z168" s="7">
        <v>0</v>
      </c>
      <c r="AA168" s="7">
        <v>45.07885887293736</v>
      </c>
      <c r="AB168" s="7">
        <v>0</v>
      </c>
      <c r="AC168" s="7">
        <v>0</v>
      </c>
      <c r="AD168" s="7">
        <v>0</v>
      </c>
      <c r="AE168" s="7">
        <v>0</v>
      </c>
      <c r="AF168" s="7">
        <v>0</v>
      </c>
      <c r="AG168" s="7">
        <v>7.7722170470581649</v>
      </c>
      <c r="AH168" s="7">
        <v>0</v>
      </c>
      <c r="AI168" s="7">
        <v>0</v>
      </c>
      <c r="AJ168" s="7">
        <v>0</v>
      </c>
      <c r="AK168" s="7">
        <v>1.5544434094116331</v>
      </c>
      <c r="AL168" s="7">
        <v>0</v>
      </c>
      <c r="AM168" s="7">
        <v>0</v>
      </c>
      <c r="AN168" s="7">
        <v>0</v>
      </c>
      <c r="AO168" s="7">
        <v>1.5544434094116331</v>
      </c>
      <c r="AP168" s="7">
        <v>0</v>
      </c>
      <c r="AQ168" s="7">
        <v>29.534424778821027</v>
      </c>
      <c r="AR168" s="7">
        <v>0</v>
      </c>
      <c r="AS168" s="7">
        <v>0</v>
      </c>
      <c r="AT168" s="7">
        <v>0</v>
      </c>
      <c r="AU168" s="7">
        <v>3.1088868188232661</v>
      </c>
      <c r="AV168" s="7">
        <v>0</v>
      </c>
      <c r="AW168" s="7">
        <v>0</v>
      </c>
      <c r="AX168" s="7">
        <v>0</v>
      </c>
      <c r="AY168" s="7">
        <v>315.55201211056152</v>
      </c>
      <c r="AZ168" s="7">
        <v>3.1088868188232661</v>
      </c>
      <c r="BA168" s="7">
        <v>0</v>
      </c>
      <c r="BB168" s="7">
        <v>0</v>
      </c>
      <c r="BC168" s="7">
        <v>0</v>
      </c>
      <c r="BD168" s="7">
        <v>0</v>
      </c>
      <c r="BE168" s="7">
        <v>0</v>
      </c>
      <c r="BF168" s="7">
        <v>0</v>
      </c>
      <c r="BG168" s="7">
        <v>0</v>
      </c>
      <c r="BH168" s="7">
        <v>3.1088868188232661</v>
      </c>
      <c r="BI168" s="7">
        <v>7.7722170470581649</v>
      </c>
      <c r="BJ168" s="7">
        <v>0</v>
      </c>
      <c r="BK168" s="7">
        <v>0</v>
      </c>
      <c r="BL168" s="7">
        <v>0</v>
      </c>
      <c r="BM168" s="7">
        <v>0</v>
      </c>
      <c r="BN168" s="7">
        <v>0</v>
      </c>
      <c r="BO168" s="7">
        <v>0</v>
      </c>
    </row>
    <row r="169" spans="1:67">
      <c r="A169" s="2" t="s">
        <v>397</v>
      </c>
      <c r="B169" s="2" t="s">
        <v>423</v>
      </c>
      <c r="C169" s="12">
        <v>71.144199999999998</v>
      </c>
      <c r="D169" s="12">
        <v>-166.0282</v>
      </c>
      <c r="E169" s="6">
        <v>40081</v>
      </c>
      <c r="F169" s="2" t="s">
        <v>458</v>
      </c>
      <c r="G169" s="14">
        <v>1.63</v>
      </c>
      <c r="H169" s="14">
        <v>32.200000000000003</v>
      </c>
      <c r="I169" s="14">
        <v>77.209999999999994</v>
      </c>
      <c r="J169" s="14">
        <v>22.51</v>
      </c>
      <c r="K169" s="14">
        <v>0.28000000000000003</v>
      </c>
      <c r="L169" s="2">
        <v>40.75</v>
      </c>
      <c r="M169" s="7">
        <v>0</v>
      </c>
      <c r="N169" s="7">
        <v>0</v>
      </c>
      <c r="O169" s="7">
        <v>3.6773418854769475</v>
      </c>
      <c r="P169" s="7">
        <v>0</v>
      </c>
      <c r="Q169" s="7">
        <v>0</v>
      </c>
      <c r="R169" s="7">
        <v>0</v>
      </c>
      <c r="S169" s="7">
        <v>7.354683770953895</v>
      </c>
      <c r="T169" s="7">
        <v>0</v>
      </c>
      <c r="U169" s="7">
        <v>0</v>
      </c>
      <c r="V169" s="7">
        <v>0</v>
      </c>
      <c r="W169" s="7">
        <v>0</v>
      </c>
      <c r="X169" s="7">
        <v>0</v>
      </c>
      <c r="Y169" s="7">
        <v>0</v>
      </c>
      <c r="Z169" s="7">
        <v>0</v>
      </c>
      <c r="AA169" s="7">
        <v>3.6773418854769475</v>
      </c>
      <c r="AB169" s="7">
        <v>0</v>
      </c>
      <c r="AC169" s="7">
        <v>0</v>
      </c>
      <c r="AD169" s="7">
        <v>11.032025656430843</v>
      </c>
      <c r="AE169" s="7">
        <v>0</v>
      </c>
      <c r="AF169" s="7">
        <v>0</v>
      </c>
      <c r="AG169" s="7">
        <v>0</v>
      </c>
      <c r="AH169" s="7">
        <v>0</v>
      </c>
      <c r="AI169" s="7">
        <v>0</v>
      </c>
      <c r="AJ169" s="7">
        <v>0</v>
      </c>
      <c r="AK169" s="7">
        <v>0</v>
      </c>
      <c r="AL169" s="7">
        <v>0</v>
      </c>
      <c r="AM169" s="7">
        <v>0</v>
      </c>
      <c r="AN169" s="7">
        <v>0</v>
      </c>
      <c r="AO169" s="7">
        <v>1.8386709427384738</v>
      </c>
      <c r="AP169" s="7">
        <v>0</v>
      </c>
      <c r="AQ169" s="7">
        <v>33.096076969292525</v>
      </c>
      <c r="AR169" s="7">
        <v>0</v>
      </c>
      <c r="AS169" s="7">
        <v>0</v>
      </c>
      <c r="AT169" s="7">
        <v>3.6773418854769475</v>
      </c>
      <c r="AU169" s="7">
        <v>0</v>
      </c>
      <c r="AV169" s="7">
        <v>0</v>
      </c>
      <c r="AW169" s="7">
        <v>0</v>
      </c>
      <c r="AX169" s="7">
        <v>0</v>
      </c>
      <c r="AY169" s="7">
        <v>0</v>
      </c>
      <c r="AZ169" s="7">
        <v>0</v>
      </c>
      <c r="BA169" s="7">
        <v>0</v>
      </c>
      <c r="BB169" s="7">
        <v>0</v>
      </c>
      <c r="BC169" s="7">
        <v>0</v>
      </c>
      <c r="BD169" s="7">
        <v>0</v>
      </c>
      <c r="BE169" s="7">
        <v>0</v>
      </c>
      <c r="BF169" s="7">
        <v>0</v>
      </c>
      <c r="BG169" s="7">
        <v>0</v>
      </c>
      <c r="BH169" s="7">
        <v>0</v>
      </c>
      <c r="BI169" s="7">
        <v>1.8386709427384738</v>
      </c>
      <c r="BJ169" s="7">
        <v>0</v>
      </c>
      <c r="BK169" s="7">
        <v>0</v>
      </c>
      <c r="BL169" s="7">
        <v>0</v>
      </c>
      <c r="BM169" s="7">
        <v>0</v>
      </c>
      <c r="BN169" s="7">
        <v>0</v>
      </c>
      <c r="BO169" s="7">
        <v>0</v>
      </c>
    </row>
    <row r="170" spans="1:67">
      <c r="A170" s="2" t="s">
        <v>403</v>
      </c>
      <c r="B170" s="2" t="s">
        <v>423</v>
      </c>
      <c r="C170" s="12">
        <v>71.148300000000006</v>
      </c>
      <c r="D170" s="12">
        <v>-165.25819999999999</v>
      </c>
      <c r="E170" s="6">
        <v>40083</v>
      </c>
      <c r="F170" s="2" t="s">
        <v>458</v>
      </c>
      <c r="G170" s="14">
        <v>2.33</v>
      </c>
      <c r="H170" s="14">
        <v>32.04</v>
      </c>
      <c r="I170" s="14">
        <v>69.83</v>
      </c>
      <c r="J170" s="14">
        <v>29.32</v>
      </c>
      <c r="K170" s="14">
        <v>0.85</v>
      </c>
      <c r="L170" s="2">
        <v>41.8</v>
      </c>
      <c r="M170" s="7">
        <v>0</v>
      </c>
      <c r="N170" s="7">
        <v>63.911354839243728</v>
      </c>
      <c r="O170" s="7">
        <v>10.651892473207289</v>
      </c>
      <c r="P170" s="7">
        <v>0</v>
      </c>
      <c r="Q170" s="7">
        <v>0</v>
      </c>
      <c r="R170" s="7">
        <v>0</v>
      </c>
      <c r="S170" s="7">
        <v>13.695290322695085</v>
      </c>
      <c r="T170" s="7">
        <v>0</v>
      </c>
      <c r="U170" s="7">
        <v>0</v>
      </c>
      <c r="V170" s="7">
        <v>0</v>
      </c>
      <c r="W170" s="7">
        <v>0</v>
      </c>
      <c r="X170" s="7">
        <v>0</v>
      </c>
      <c r="Y170" s="7">
        <v>0</v>
      </c>
      <c r="Z170" s="7">
        <v>0</v>
      </c>
      <c r="AA170" s="7">
        <v>0</v>
      </c>
      <c r="AB170" s="7">
        <v>0</v>
      </c>
      <c r="AC170" s="7">
        <v>0</v>
      </c>
      <c r="AD170" s="7">
        <v>0</v>
      </c>
      <c r="AE170" s="7">
        <v>0</v>
      </c>
      <c r="AF170" s="7">
        <v>0</v>
      </c>
      <c r="AG170" s="7">
        <v>0</v>
      </c>
      <c r="AH170" s="7">
        <v>0</v>
      </c>
      <c r="AI170" s="7">
        <v>0</v>
      </c>
      <c r="AJ170" s="7">
        <v>0</v>
      </c>
      <c r="AK170" s="7">
        <v>0</v>
      </c>
      <c r="AL170" s="7">
        <v>0</v>
      </c>
      <c r="AM170" s="7">
        <v>0</v>
      </c>
      <c r="AN170" s="7">
        <v>0</v>
      </c>
      <c r="AO170" s="7">
        <v>0</v>
      </c>
      <c r="AP170" s="7">
        <v>0</v>
      </c>
      <c r="AQ170" s="7">
        <v>12.173591397951187</v>
      </c>
      <c r="AR170" s="7">
        <v>0</v>
      </c>
      <c r="AS170" s="7">
        <v>0</v>
      </c>
      <c r="AT170" s="7">
        <v>9.1301935484633905</v>
      </c>
      <c r="AU170" s="7">
        <v>0</v>
      </c>
      <c r="AV170" s="7">
        <v>0</v>
      </c>
      <c r="AW170" s="7">
        <v>0</v>
      </c>
      <c r="AX170" s="7">
        <v>0</v>
      </c>
      <c r="AY170" s="7">
        <v>10.651892473207289</v>
      </c>
      <c r="AZ170" s="7">
        <v>1.5216989247438983</v>
      </c>
      <c r="BA170" s="7">
        <v>0</v>
      </c>
      <c r="BB170" s="7">
        <v>0</v>
      </c>
      <c r="BC170" s="7">
        <v>0</v>
      </c>
      <c r="BD170" s="7">
        <v>0</v>
      </c>
      <c r="BE170" s="7">
        <v>0</v>
      </c>
      <c r="BF170" s="7">
        <v>0</v>
      </c>
      <c r="BG170" s="7">
        <v>0</v>
      </c>
      <c r="BH170" s="7">
        <v>0</v>
      </c>
      <c r="BI170" s="7">
        <v>0</v>
      </c>
      <c r="BJ170" s="7">
        <v>0</v>
      </c>
      <c r="BK170" s="7">
        <v>0</v>
      </c>
      <c r="BL170" s="7">
        <v>0</v>
      </c>
      <c r="BM170" s="7">
        <v>0</v>
      </c>
      <c r="BN170" s="7">
        <v>0</v>
      </c>
      <c r="BO170" s="7">
        <v>0</v>
      </c>
    </row>
    <row r="171" spans="1:67">
      <c r="A171" s="2" t="s">
        <v>409</v>
      </c>
      <c r="B171" s="2" t="s">
        <v>423</v>
      </c>
      <c r="C171" s="12">
        <v>71.147900000000007</v>
      </c>
      <c r="D171" s="12">
        <v>-164.48400000000001</v>
      </c>
      <c r="E171" s="6">
        <v>40085</v>
      </c>
      <c r="F171" s="2" t="s">
        <v>458</v>
      </c>
      <c r="G171" s="14">
        <v>2.68</v>
      </c>
      <c r="H171" s="14">
        <v>31.94</v>
      </c>
      <c r="I171" s="14">
        <v>60.88</v>
      </c>
      <c r="J171" s="14">
        <v>38.69</v>
      </c>
      <c r="K171" s="14">
        <v>0.43</v>
      </c>
      <c r="L171" s="2">
        <v>40.6</v>
      </c>
      <c r="M171" s="7">
        <v>1.7684717138684534</v>
      </c>
      <c r="N171" s="7">
        <v>97.265944262764933</v>
      </c>
      <c r="O171" s="7">
        <v>0</v>
      </c>
      <c r="P171" s="7">
        <v>0</v>
      </c>
      <c r="Q171" s="7">
        <v>0</v>
      </c>
      <c r="R171" s="7">
        <v>0</v>
      </c>
      <c r="S171" s="7">
        <v>15.916245424816081</v>
      </c>
      <c r="T171" s="7">
        <v>0</v>
      </c>
      <c r="U171" s="7">
        <v>0</v>
      </c>
      <c r="V171" s="7">
        <v>0</v>
      </c>
      <c r="W171" s="7">
        <v>0</v>
      </c>
      <c r="X171" s="7">
        <v>0</v>
      </c>
      <c r="Y171" s="7">
        <v>1.7684717138684534</v>
      </c>
      <c r="Z171" s="7">
        <v>3.5369434277369067</v>
      </c>
      <c r="AA171" s="7">
        <v>0</v>
      </c>
      <c r="AB171" s="7">
        <v>0</v>
      </c>
      <c r="AC171" s="7">
        <v>0</v>
      </c>
      <c r="AD171" s="7">
        <v>0</v>
      </c>
      <c r="AE171" s="7">
        <v>0</v>
      </c>
      <c r="AF171" s="7">
        <v>0</v>
      </c>
      <c r="AG171" s="7">
        <v>0</v>
      </c>
      <c r="AH171" s="7">
        <v>0</v>
      </c>
      <c r="AI171" s="7">
        <v>0</v>
      </c>
      <c r="AJ171" s="7">
        <v>0</v>
      </c>
      <c r="AK171" s="7">
        <v>0</v>
      </c>
      <c r="AL171" s="7">
        <v>0</v>
      </c>
      <c r="AM171" s="7">
        <v>0</v>
      </c>
      <c r="AN171" s="7">
        <v>0</v>
      </c>
      <c r="AO171" s="7">
        <v>0</v>
      </c>
      <c r="AP171" s="7">
        <v>0</v>
      </c>
      <c r="AQ171" s="7">
        <v>0</v>
      </c>
      <c r="AR171" s="7">
        <v>0</v>
      </c>
      <c r="AS171" s="7">
        <v>0</v>
      </c>
      <c r="AT171" s="7">
        <v>5.3054151416053603</v>
      </c>
      <c r="AU171" s="7">
        <v>0</v>
      </c>
      <c r="AV171" s="7">
        <v>0</v>
      </c>
      <c r="AW171" s="7">
        <v>0</v>
      </c>
      <c r="AX171" s="7">
        <v>0</v>
      </c>
      <c r="AY171" s="7">
        <v>3.5369434277369067</v>
      </c>
      <c r="AZ171" s="7">
        <v>0</v>
      </c>
      <c r="BA171" s="7">
        <v>0</v>
      </c>
      <c r="BB171" s="7">
        <v>0</v>
      </c>
      <c r="BC171" s="7">
        <v>0</v>
      </c>
      <c r="BD171" s="7">
        <v>0</v>
      </c>
      <c r="BE171" s="7">
        <v>0</v>
      </c>
      <c r="BF171" s="7">
        <v>0</v>
      </c>
      <c r="BG171" s="7">
        <v>0</v>
      </c>
      <c r="BH171" s="7">
        <v>0</v>
      </c>
      <c r="BI171" s="7">
        <v>1.7684717138684534</v>
      </c>
      <c r="BJ171" s="7">
        <v>0</v>
      </c>
      <c r="BK171" s="7">
        <v>0</v>
      </c>
      <c r="BL171" s="7">
        <v>0</v>
      </c>
      <c r="BM171" s="7">
        <v>0</v>
      </c>
      <c r="BN171" s="7">
        <v>0</v>
      </c>
      <c r="BO171" s="7">
        <v>0</v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O171"/>
  <sheetViews>
    <sheetView workbookViewId="0">
      <selection activeCell="D2" sqref="D2"/>
    </sheetView>
  </sheetViews>
  <sheetFormatPr defaultRowHeight="15"/>
  <cols>
    <col min="1" max="1" width="26.85546875" bestFit="1" customWidth="1"/>
    <col min="2" max="2" width="15.42578125" bestFit="1" customWidth="1"/>
    <col min="3" max="4" width="12" style="12" bestFit="1" customWidth="1"/>
    <col min="5" max="5" width="13.42578125" style="6" bestFit="1" customWidth="1"/>
    <col min="6" max="6" width="12" bestFit="1" customWidth="1"/>
    <col min="7" max="7" width="8.42578125" style="14" bestFit="1" customWidth="1"/>
    <col min="8" max="8" width="9" style="14" bestFit="1" customWidth="1"/>
    <col min="9" max="9" width="8.42578125" style="14" bestFit="1" customWidth="1"/>
    <col min="10" max="10" width="9" style="14" bestFit="1" customWidth="1"/>
    <col min="11" max="11" width="8.42578125" style="14" bestFit="1" customWidth="1"/>
    <col min="12" max="12" width="6" bestFit="1" customWidth="1"/>
    <col min="13" max="61" width="3.85546875" customWidth="1"/>
  </cols>
  <sheetData>
    <row r="1" spans="1:67">
      <c r="A1" t="s">
        <v>665</v>
      </c>
    </row>
    <row r="2" spans="1:67" ht="20.45" customHeight="1"/>
    <row r="3" spans="1:67">
      <c r="A3" s="1" t="s">
        <v>664</v>
      </c>
      <c r="M3" s="1" t="s">
        <v>466</v>
      </c>
    </row>
    <row r="4" spans="1:67" s="9" customFormat="1" ht="183">
      <c r="A4" s="10" t="s">
        <v>293</v>
      </c>
      <c r="B4" s="8" t="s">
        <v>1</v>
      </c>
      <c r="C4" s="13" t="s">
        <v>230</v>
      </c>
      <c r="D4" s="13" t="s">
        <v>231</v>
      </c>
      <c r="E4" s="6" t="s">
        <v>229</v>
      </c>
      <c r="F4" s="8" t="s">
        <v>150</v>
      </c>
      <c r="G4" s="15" t="s">
        <v>287</v>
      </c>
      <c r="H4" s="15" t="s">
        <v>235</v>
      </c>
      <c r="I4" s="15" t="s">
        <v>236</v>
      </c>
      <c r="J4" s="15" t="s">
        <v>237</v>
      </c>
      <c r="K4" s="15" t="s">
        <v>238</v>
      </c>
      <c r="L4" s="8" t="s">
        <v>285</v>
      </c>
      <c r="M4" s="9" t="s">
        <v>32</v>
      </c>
      <c r="N4" s="9" t="s">
        <v>27</v>
      </c>
      <c r="O4" s="9" t="s">
        <v>13</v>
      </c>
      <c r="P4" s="9" t="s">
        <v>34</v>
      </c>
      <c r="Q4" s="9" t="s">
        <v>46</v>
      </c>
      <c r="R4" s="9" t="s">
        <v>172</v>
      </c>
      <c r="S4" s="9" t="s">
        <v>5</v>
      </c>
      <c r="T4" s="9" t="s">
        <v>6</v>
      </c>
      <c r="U4" s="9" t="s">
        <v>17</v>
      </c>
      <c r="V4" s="9" t="s">
        <v>31</v>
      </c>
      <c r="W4" s="9" t="s">
        <v>292</v>
      </c>
      <c r="X4" s="9" t="s">
        <v>41</v>
      </c>
      <c r="Y4" s="9" t="s">
        <v>44</v>
      </c>
      <c r="Z4" s="9" t="s">
        <v>19</v>
      </c>
      <c r="AA4" s="9" t="s">
        <v>7</v>
      </c>
      <c r="AB4" s="9" t="s">
        <v>30</v>
      </c>
      <c r="AC4" s="9" t="s">
        <v>25</v>
      </c>
      <c r="AD4" s="9" t="s">
        <v>20</v>
      </c>
      <c r="AE4" s="9" t="s">
        <v>35</v>
      </c>
      <c r="AF4" s="9" t="s">
        <v>82</v>
      </c>
      <c r="AG4" s="9" t="s">
        <v>21</v>
      </c>
      <c r="AH4" s="9" t="s">
        <v>112</v>
      </c>
      <c r="AI4" s="9" t="s">
        <v>42</v>
      </c>
      <c r="AJ4" s="9" t="s">
        <v>8</v>
      </c>
      <c r="AK4" s="9" t="s">
        <v>38</v>
      </c>
      <c r="AL4" s="9" t="s">
        <v>45</v>
      </c>
      <c r="AM4" s="9" t="s">
        <v>332</v>
      </c>
      <c r="AN4" s="9" t="s">
        <v>43</v>
      </c>
      <c r="AO4" s="9" t="s">
        <v>33</v>
      </c>
      <c r="AP4" s="9" t="s">
        <v>23</v>
      </c>
      <c r="AQ4" s="9" t="s">
        <v>9</v>
      </c>
      <c r="AR4" s="9" t="s">
        <v>37</v>
      </c>
      <c r="AS4" s="9" t="s">
        <v>12</v>
      </c>
      <c r="AT4" s="9" t="s">
        <v>24</v>
      </c>
      <c r="AU4" s="9" t="s">
        <v>28</v>
      </c>
      <c r="AV4" s="9" t="s">
        <v>16</v>
      </c>
      <c r="AW4" s="9" t="s">
        <v>29</v>
      </c>
      <c r="AX4" s="9" t="s">
        <v>48</v>
      </c>
      <c r="AY4" s="9" t="s">
        <v>18</v>
      </c>
      <c r="AZ4" s="9" t="s">
        <v>14</v>
      </c>
      <c r="BA4" s="9" t="s">
        <v>40</v>
      </c>
      <c r="BB4" s="9" t="s">
        <v>36</v>
      </c>
      <c r="BC4" s="9" t="s">
        <v>10</v>
      </c>
      <c r="BD4" s="9" t="s">
        <v>22</v>
      </c>
      <c r="BE4" s="9" t="s">
        <v>11</v>
      </c>
      <c r="BF4" s="9" t="s">
        <v>39</v>
      </c>
      <c r="BG4" s="9" t="s">
        <v>26</v>
      </c>
      <c r="BH4" s="9" t="s">
        <v>47</v>
      </c>
      <c r="BI4" s="9" t="s">
        <v>15</v>
      </c>
      <c r="BJ4" s="9" t="s">
        <v>671</v>
      </c>
      <c r="BK4" s="9" t="s">
        <v>669</v>
      </c>
      <c r="BL4" s="9" t="s">
        <v>667</v>
      </c>
      <c r="BM4" s="9" t="s">
        <v>666</v>
      </c>
      <c r="BN4" s="9" t="s">
        <v>668</v>
      </c>
      <c r="BO4" s="9" t="s">
        <v>670</v>
      </c>
    </row>
    <row r="5" spans="1:67">
      <c r="A5" s="2" t="s">
        <v>67</v>
      </c>
      <c r="B5" s="2" t="s">
        <v>49</v>
      </c>
      <c r="C5" s="12">
        <v>70.759200000000007</v>
      </c>
      <c r="D5" s="12">
        <v>-175.52099999999999</v>
      </c>
      <c r="E5" s="6">
        <v>38217</v>
      </c>
      <c r="F5" s="2" t="s">
        <v>458</v>
      </c>
      <c r="G5" s="14">
        <v>-1.77</v>
      </c>
      <c r="H5" s="14">
        <v>33.520000000000003</v>
      </c>
      <c r="I5" s="14">
        <v>95.26</v>
      </c>
      <c r="J5" s="14">
        <v>3.35</v>
      </c>
      <c r="K5" s="14">
        <v>1.39</v>
      </c>
      <c r="L5" s="2">
        <v>72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  <c r="S5" s="7">
        <v>3.4482759999999999</v>
      </c>
      <c r="T5" s="7">
        <v>0</v>
      </c>
      <c r="U5" s="7">
        <v>0</v>
      </c>
      <c r="V5" s="7">
        <v>0</v>
      </c>
      <c r="W5" s="7">
        <v>0</v>
      </c>
      <c r="X5" s="7">
        <v>0</v>
      </c>
      <c r="Y5" s="7">
        <v>0</v>
      </c>
      <c r="Z5" s="7">
        <v>0</v>
      </c>
      <c r="AA5" s="7">
        <v>10.344828</v>
      </c>
      <c r="AB5" s="7">
        <v>0</v>
      </c>
      <c r="AC5" s="7">
        <v>0</v>
      </c>
      <c r="AD5" s="7">
        <v>3.4482759999999999</v>
      </c>
      <c r="AE5" s="7">
        <v>0</v>
      </c>
      <c r="AF5" s="7">
        <v>0</v>
      </c>
      <c r="AG5" s="7">
        <v>0</v>
      </c>
      <c r="AH5" s="7">
        <v>0</v>
      </c>
      <c r="AI5" s="7">
        <v>0</v>
      </c>
      <c r="AJ5" s="7">
        <v>0</v>
      </c>
      <c r="AK5" s="7">
        <v>0</v>
      </c>
      <c r="AL5" s="7">
        <v>0</v>
      </c>
      <c r="AM5" s="7">
        <v>0</v>
      </c>
      <c r="AN5" s="7">
        <v>0</v>
      </c>
      <c r="AO5" s="7">
        <v>0</v>
      </c>
      <c r="AP5" s="7">
        <v>3.4482759999999999</v>
      </c>
      <c r="AQ5" s="7">
        <v>3.4482759999999999</v>
      </c>
      <c r="AR5" s="7">
        <v>0</v>
      </c>
      <c r="AS5" s="7">
        <v>0</v>
      </c>
      <c r="AT5" s="7">
        <v>0</v>
      </c>
      <c r="AU5" s="7">
        <v>0</v>
      </c>
      <c r="AV5" s="7">
        <v>0</v>
      </c>
      <c r="AW5" s="7">
        <v>0</v>
      </c>
      <c r="AX5" s="7">
        <v>0</v>
      </c>
      <c r="AY5" s="7">
        <v>0</v>
      </c>
      <c r="AZ5" s="7">
        <v>0</v>
      </c>
      <c r="BA5" s="7">
        <v>0</v>
      </c>
      <c r="BB5" s="7">
        <v>0</v>
      </c>
      <c r="BC5" s="7">
        <v>0</v>
      </c>
      <c r="BD5" s="7">
        <v>0</v>
      </c>
      <c r="BE5" s="7">
        <v>0</v>
      </c>
      <c r="BF5" s="7">
        <v>0</v>
      </c>
      <c r="BG5" s="7">
        <v>0</v>
      </c>
      <c r="BH5" s="7">
        <v>0</v>
      </c>
      <c r="BI5" s="7">
        <v>0</v>
      </c>
      <c r="BJ5" s="7">
        <v>0</v>
      </c>
      <c r="BK5" s="7">
        <v>0</v>
      </c>
      <c r="BL5" s="7">
        <v>0</v>
      </c>
      <c r="BM5" s="7">
        <v>0</v>
      </c>
      <c r="BN5" s="7">
        <v>0</v>
      </c>
      <c r="BO5" s="7">
        <v>0</v>
      </c>
    </row>
    <row r="6" spans="1:67">
      <c r="A6" s="2" t="s">
        <v>68</v>
      </c>
      <c r="B6" s="2" t="s">
        <v>49</v>
      </c>
      <c r="C6" s="12">
        <v>70.894800000000004</v>
      </c>
      <c r="D6" s="12">
        <v>-172.71969999999999</v>
      </c>
      <c r="E6" s="6">
        <v>38221</v>
      </c>
      <c r="F6" s="2" t="s">
        <v>458</v>
      </c>
      <c r="G6" s="14">
        <v>1.99</v>
      </c>
      <c r="H6" s="14">
        <v>32.409999999999997</v>
      </c>
      <c r="I6" s="14">
        <v>37.44</v>
      </c>
      <c r="J6" s="14">
        <v>62.15</v>
      </c>
      <c r="K6" s="14">
        <v>0.05</v>
      </c>
      <c r="L6" s="2">
        <v>40</v>
      </c>
      <c r="M6" s="7">
        <v>0</v>
      </c>
      <c r="N6" s="7">
        <v>95.23809</v>
      </c>
      <c r="O6" s="7">
        <v>15.873015000000001</v>
      </c>
      <c r="P6" s="7">
        <v>0</v>
      </c>
      <c r="Q6" s="7">
        <v>15.873015000000001</v>
      </c>
      <c r="R6" s="7">
        <v>0</v>
      </c>
      <c r="S6" s="7">
        <v>42.328040000000001</v>
      </c>
      <c r="T6" s="7">
        <v>0</v>
      </c>
      <c r="U6" s="7">
        <v>0</v>
      </c>
      <c r="V6" s="7">
        <v>0</v>
      </c>
      <c r="W6" s="7">
        <v>0</v>
      </c>
      <c r="X6" s="7">
        <v>0</v>
      </c>
      <c r="Y6" s="7">
        <v>0</v>
      </c>
      <c r="Z6" s="7">
        <v>0</v>
      </c>
      <c r="AA6" s="7">
        <v>306.87828999999999</v>
      </c>
      <c r="AB6" s="7">
        <v>0</v>
      </c>
      <c r="AC6" s="7">
        <v>0</v>
      </c>
      <c r="AD6" s="7">
        <v>5.2910050000000002</v>
      </c>
      <c r="AE6" s="7">
        <v>0</v>
      </c>
      <c r="AF6" s="7">
        <v>0</v>
      </c>
      <c r="AG6" s="7">
        <v>0</v>
      </c>
      <c r="AH6" s="7">
        <v>0</v>
      </c>
      <c r="AI6" s="7">
        <v>0</v>
      </c>
      <c r="AJ6" s="7">
        <v>0</v>
      </c>
      <c r="AK6" s="7">
        <v>0</v>
      </c>
      <c r="AL6" s="7">
        <v>0</v>
      </c>
      <c r="AM6" s="7">
        <v>0</v>
      </c>
      <c r="AN6" s="7">
        <v>0</v>
      </c>
      <c r="AO6" s="7">
        <v>0</v>
      </c>
      <c r="AP6" s="7">
        <v>5.2910050000000002</v>
      </c>
      <c r="AQ6" s="7">
        <v>0</v>
      </c>
      <c r="AR6" s="7">
        <v>0</v>
      </c>
      <c r="AS6" s="7">
        <v>0</v>
      </c>
      <c r="AT6" s="7">
        <v>26.455024999999999</v>
      </c>
      <c r="AU6" s="7">
        <v>15.873015000000001</v>
      </c>
      <c r="AV6" s="7">
        <v>0</v>
      </c>
      <c r="AW6" s="7">
        <v>0</v>
      </c>
      <c r="AX6" s="7">
        <v>0</v>
      </c>
      <c r="AY6" s="7">
        <v>31.746030000000001</v>
      </c>
      <c r="AZ6" s="7">
        <v>0</v>
      </c>
      <c r="BA6" s="7">
        <v>0</v>
      </c>
      <c r="BB6" s="7">
        <v>0</v>
      </c>
      <c r="BC6" s="7">
        <v>0</v>
      </c>
      <c r="BD6" s="7">
        <v>0</v>
      </c>
      <c r="BE6" s="7">
        <v>0</v>
      </c>
      <c r="BF6" s="7">
        <v>0</v>
      </c>
      <c r="BG6" s="7">
        <v>0</v>
      </c>
      <c r="BH6" s="7">
        <v>0</v>
      </c>
      <c r="BI6" s="7">
        <v>0</v>
      </c>
      <c r="BJ6" s="7">
        <v>0</v>
      </c>
      <c r="BK6" s="7">
        <v>0</v>
      </c>
      <c r="BL6" s="7">
        <v>0</v>
      </c>
      <c r="BM6" s="7">
        <v>0</v>
      </c>
      <c r="BN6" s="7">
        <v>0</v>
      </c>
      <c r="BO6" s="7">
        <v>0</v>
      </c>
    </row>
    <row r="7" spans="1:67">
      <c r="A7" s="2" t="s">
        <v>52</v>
      </c>
      <c r="B7" s="2" t="s">
        <v>49</v>
      </c>
      <c r="C7" s="12">
        <v>67.429699999999997</v>
      </c>
      <c r="D7" s="12">
        <v>-169.6395</v>
      </c>
      <c r="E7" s="6">
        <v>38211</v>
      </c>
      <c r="F7" s="2" t="s">
        <v>458</v>
      </c>
      <c r="G7" s="14">
        <v>2.4700000000000002</v>
      </c>
      <c r="H7" s="14">
        <v>32.93</v>
      </c>
      <c r="I7" s="14">
        <v>79.33</v>
      </c>
      <c r="J7" s="14">
        <v>18.91</v>
      </c>
      <c r="K7" s="14">
        <v>1.77</v>
      </c>
      <c r="L7" s="2">
        <v>51</v>
      </c>
      <c r="M7" s="7">
        <v>0</v>
      </c>
      <c r="N7" s="7">
        <v>42.763161999999994</v>
      </c>
      <c r="O7" s="7">
        <v>0</v>
      </c>
      <c r="P7" s="7">
        <v>0</v>
      </c>
      <c r="Q7" s="7">
        <v>6.5789479999999996</v>
      </c>
      <c r="R7" s="7">
        <v>0</v>
      </c>
      <c r="S7" s="7">
        <v>6.5789479999999996</v>
      </c>
      <c r="T7" s="7">
        <v>0</v>
      </c>
      <c r="U7" s="7">
        <v>0</v>
      </c>
      <c r="V7" s="7">
        <v>0</v>
      </c>
      <c r="W7" s="7">
        <v>0</v>
      </c>
      <c r="X7" s="7">
        <v>0</v>
      </c>
      <c r="Y7" s="7">
        <v>0</v>
      </c>
      <c r="Z7" s="7">
        <v>0</v>
      </c>
      <c r="AA7" s="7">
        <v>72.368427999999994</v>
      </c>
      <c r="AB7" s="7">
        <v>0</v>
      </c>
      <c r="AC7" s="7">
        <v>0</v>
      </c>
      <c r="AD7" s="7">
        <v>55.921057999999995</v>
      </c>
      <c r="AE7" s="7">
        <v>0</v>
      </c>
      <c r="AF7" s="7">
        <v>0</v>
      </c>
      <c r="AG7" s="7">
        <v>0</v>
      </c>
      <c r="AH7" s="7">
        <v>0</v>
      </c>
      <c r="AI7" s="7">
        <v>0</v>
      </c>
      <c r="AJ7" s="7">
        <v>0</v>
      </c>
      <c r="AK7" s="7">
        <v>0</v>
      </c>
      <c r="AL7" s="7">
        <v>0</v>
      </c>
      <c r="AM7" s="7">
        <v>0</v>
      </c>
      <c r="AN7" s="7">
        <v>0</v>
      </c>
      <c r="AO7" s="7">
        <v>0</v>
      </c>
      <c r="AP7" s="7">
        <v>0</v>
      </c>
      <c r="AQ7" s="7">
        <v>32.894739999999999</v>
      </c>
      <c r="AR7" s="7">
        <v>0</v>
      </c>
      <c r="AS7" s="7">
        <v>0</v>
      </c>
      <c r="AT7" s="7">
        <v>0</v>
      </c>
      <c r="AU7" s="7">
        <v>0</v>
      </c>
      <c r="AV7" s="7">
        <v>0</v>
      </c>
      <c r="AW7" s="7">
        <v>0</v>
      </c>
      <c r="AX7" s="7">
        <v>0</v>
      </c>
      <c r="AY7" s="7">
        <v>39.473687999999996</v>
      </c>
      <c r="AZ7" s="7">
        <v>0</v>
      </c>
      <c r="BA7" s="7">
        <v>0</v>
      </c>
      <c r="BB7" s="7">
        <v>0</v>
      </c>
      <c r="BC7" s="7">
        <v>0</v>
      </c>
      <c r="BD7" s="7">
        <v>0</v>
      </c>
      <c r="BE7" s="7">
        <v>0</v>
      </c>
      <c r="BF7" s="7">
        <v>0</v>
      </c>
      <c r="BG7" s="7">
        <v>0</v>
      </c>
      <c r="BH7" s="7">
        <v>0</v>
      </c>
      <c r="BI7" s="7">
        <v>0</v>
      </c>
      <c r="BJ7" s="7">
        <v>13.157895999999999</v>
      </c>
      <c r="BK7" s="7">
        <v>0</v>
      </c>
      <c r="BL7" s="7">
        <v>0</v>
      </c>
      <c r="BM7" s="7">
        <v>0</v>
      </c>
      <c r="BN7" s="7">
        <v>0</v>
      </c>
      <c r="BO7" s="7">
        <v>0</v>
      </c>
    </row>
    <row r="8" spans="1:67">
      <c r="A8" s="2" t="s">
        <v>53</v>
      </c>
      <c r="B8" s="2" t="s">
        <v>49</v>
      </c>
      <c r="C8" s="12">
        <v>68.317300000000003</v>
      </c>
      <c r="D8" s="12">
        <v>-167.07429999999999</v>
      </c>
      <c r="E8" s="6">
        <v>38212</v>
      </c>
      <c r="F8" s="2" t="s">
        <v>458</v>
      </c>
      <c r="G8" s="14" t="s">
        <v>672</v>
      </c>
      <c r="H8" s="14" t="s">
        <v>672</v>
      </c>
      <c r="I8" s="14">
        <v>14.2</v>
      </c>
      <c r="J8" s="14">
        <v>27.37</v>
      </c>
      <c r="K8" s="14">
        <v>58.44</v>
      </c>
      <c r="L8" s="2">
        <v>38</v>
      </c>
      <c r="M8" s="7">
        <v>0</v>
      </c>
      <c r="N8" s="7">
        <v>0</v>
      </c>
      <c r="O8" s="7">
        <v>90.352245999999994</v>
      </c>
      <c r="P8" s="7">
        <v>0</v>
      </c>
      <c r="Q8" s="7">
        <v>0</v>
      </c>
      <c r="R8" s="7">
        <v>0</v>
      </c>
      <c r="S8" s="7">
        <v>0</v>
      </c>
      <c r="T8" s="7">
        <v>88.820852000000002</v>
      </c>
      <c r="U8" s="7">
        <v>0</v>
      </c>
      <c r="V8" s="7">
        <v>0</v>
      </c>
      <c r="W8" s="7">
        <v>1.5313939999999999</v>
      </c>
      <c r="X8" s="7">
        <v>0</v>
      </c>
      <c r="Y8" s="7">
        <v>4.594182</v>
      </c>
      <c r="Z8" s="7">
        <v>1.5313939999999999</v>
      </c>
      <c r="AA8" s="7">
        <v>13.782546</v>
      </c>
      <c r="AB8" s="7">
        <v>0</v>
      </c>
      <c r="AC8" s="7">
        <v>0</v>
      </c>
      <c r="AD8" s="7">
        <v>0</v>
      </c>
      <c r="AE8" s="7">
        <v>0</v>
      </c>
      <c r="AF8" s="7">
        <v>0</v>
      </c>
      <c r="AG8" s="7">
        <v>0</v>
      </c>
      <c r="AH8" s="7">
        <v>0</v>
      </c>
      <c r="AI8" s="7">
        <v>0</v>
      </c>
      <c r="AJ8" s="7">
        <v>0</v>
      </c>
      <c r="AK8" s="7">
        <v>0</v>
      </c>
      <c r="AL8" s="7">
        <v>0</v>
      </c>
      <c r="AM8" s="7">
        <v>0</v>
      </c>
      <c r="AN8" s="7">
        <v>0</v>
      </c>
      <c r="AO8" s="7">
        <v>0</v>
      </c>
      <c r="AP8" s="7">
        <v>0</v>
      </c>
      <c r="AQ8" s="7">
        <v>27.565092</v>
      </c>
      <c r="AR8" s="7">
        <v>0</v>
      </c>
      <c r="AS8" s="7">
        <v>0</v>
      </c>
      <c r="AT8" s="7">
        <v>0</v>
      </c>
      <c r="AU8" s="7">
        <v>0</v>
      </c>
      <c r="AV8" s="7">
        <v>0</v>
      </c>
      <c r="AW8" s="7">
        <v>0</v>
      </c>
      <c r="AX8" s="7">
        <v>1.5313939999999999</v>
      </c>
      <c r="AY8" s="7">
        <v>65.849941999999999</v>
      </c>
      <c r="AZ8" s="7">
        <v>15.313939999999999</v>
      </c>
      <c r="BA8" s="7">
        <v>0</v>
      </c>
      <c r="BB8" s="7">
        <v>0</v>
      </c>
      <c r="BC8" s="7">
        <v>0</v>
      </c>
      <c r="BD8" s="7">
        <v>0</v>
      </c>
      <c r="BE8" s="7">
        <v>0</v>
      </c>
      <c r="BF8" s="7">
        <v>0</v>
      </c>
      <c r="BG8" s="7">
        <v>87.289457999999996</v>
      </c>
      <c r="BH8" s="7">
        <v>0</v>
      </c>
      <c r="BI8" s="7">
        <v>1.5313939999999999</v>
      </c>
      <c r="BJ8" s="7">
        <v>0</v>
      </c>
      <c r="BK8" s="7">
        <v>0</v>
      </c>
      <c r="BL8" s="7">
        <v>0</v>
      </c>
      <c r="BM8" s="7">
        <v>0</v>
      </c>
      <c r="BN8" s="7">
        <v>0</v>
      </c>
      <c r="BO8" s="7">
        <v>0</v>
      </c>
    </row>
    <row r="9" spans="1:67">
      <c r="A9" s="2" t="s">
        <v>54</v>
      </c>
      <c r="B9" s="2" t="s">
        <v>49</v>
      </c>
      <c r="C9" s="12">
        <v>68.981999999999999</v>
      </c>
      <c r="D9" s="12">
        <v>-166.8853</v>
      </c>
      <c r="E9" s="6">
        <v>38213</v>
      </c>
      <c r="F9" s="2" t="s">
        <v>458</v>
      </c>
      <c r="G9" s="14">
        <v>7.95</v>
      </c>
      <c r="H9" s="14">
        <v>31.3</v>
      </c>
      <c r="I9" s="14">
        <v>78.63</v>
      </c>
      <c r="J9" s="14">
        <v>20.059999999999999</v>
      </c>
      <c r="K9" s="14">
        <v>1.31</v>
      </c>
      <c r="L9" s="2">
        <v>46</v>
      </c>
      <c r="M9" s="7">
        <v>0</v>
      </c>
      <c r="N9" s="7">
        <v>26.209676999999999</v>
      </c>
      <c r="O9" s="7">
        <v>0</v>
      </c>
      <c r="P9" s="7">
        <v>0</v>
      </c>
      <c r="Q9" s="7">
        <v>4.0322579999999997</v>
      </c>
      <c r="R9" s="7">
        <v>0</v>
      </c>
      <c r="S9" s="7">
        <v>0</v>
      </c>
      <c r="T9" s="7">
        <v>0</v>
      </c>
      <c r="U9" s="7">
        <v>0</v>
      </c>
      <c r="V9" s="7">
        <v>0</v>
      </c>
      <c r="W9" s="7">
        <v>8.0645159999999994</v>
      </c>
      <c r="X9" s="7">
        <v>0</v>
      </c>
      <c r="Y9" s="7">
        <v>0</v>
      </c>
      <c r="Z9" s="7">
        <v>0</v>
      </c>
      <c r="AA9" s="7">
        <v>10.080644999999999</v>
      </c>
      <c r="AB9" s="7">
        <v>0</v>
      </c>
      <c r="AC9" s="7">
        <v>0</v>
      </c>
      <c r="AD9" s="7">
        <v>26.209676999999999</v>
      </c>
      <c r="AE9" s="7">
        <v>0</v>
      </c>
      <c r="AF9" s="7">
        <v>0</v>
      </c>
      <c r="AG9" s="7">
        <v>0</v>
      </c>
      <c r="AH9" s="7">
        <v>0</v>
      </c>
      <c r="AI9" s="7">
        <v>0</v>
      </c>
      <c r="AJ9" s="7">
        <v>0</v>
      </c>
      <c r="AK9" s="7">
        <v>0</v>
      </c>
      <c r="AL9" s="7">
        <v>0</v>
      </c>
      <c r="AM9" s="7">
        <v>0</v>
      </c>
      <c r="AN9" s="7">
        <v>0</v>
      </c>
      <c r="AO9" s="7">
        <v>0</v>
      </c>
      <c r="AP9" s="7">
        <v>0</v>
      </c>
      <c r="AQ9" s="7">
        <v>28.225805999999999</v>
      </c>
      <c r="AR9" s="7">
        <v>0</v>
      </c>
      <c r="AS9" s="7">
        <v>12.096774</v>
      </c>
      <c r="AT9" s="7">
        <v>0</v>
      </c>
      <c r="AU9" s="7">
        <v>0</v>
      </c>
      <c r="AV9" s="7">
        <v>0</v>
      </c>
      <c r="AW9" s="7">
        <v>0</v>
      </c>
      <c r="AX9" s="7">
        <v>0</v>
      </c>
      <c r="AY9" s="7">
        <v>6.048387</v>
      </c>
      <c r="AZ9" s="7">
        <v>0</v>
      </c>
      <c r="BA9" s="7">
        <v>0</v>
      </c>
      <c r="BB9" s="7">
        <v>0</v>
      </c>
      <c r="BC9" s="7">
        <v>0</v>
      </c>
      <c r="BD9" s="7">
        <v>0</v>
      </c>
      <c r="BE9" s="7">
        <v>4.0322579999999997</v>
      </c>
      <c r="BF9" s="7">
        <v>0</v>
      </c>
      <c r="BG9" s="7">
        <v>0</v>
      </c>
      <c r="BH9" s="7">
        <v>0</v>
      </c>
      <c r="BI9" s="7">
        <v>4.0322579999999997</v>
      </c>
      <c r="BJ9" s="7">
        <v>0</v>
      </c>
      <c r="BK9" s="7">
        <v>0</v>
      </c>
      <c r="BL9" s="7">
        <v>0</v>
      </c>
      <c r="BM9" s="7">
        <v>0</v>
      </c>
      <c r="BN9" s="7">
        <v>0</v>
      </c>
      <c r="BO9" s="7">
        <v>0</v>
      </c>
    </row>
    <row r="10" spans="1:67">
      <c r="A10" s="2" t="s">
        <v>55</v>
      </c>
      <c r="B10" s="2" t="s">
        <v>49</v>
      </c>
      <c r="C10" s="12">
        <v>69.000299999999996</v>
      </c>
      <c r="D10" s="12">
        <v>-168.86359999999999</v>
      </c>
      <c r="E10" s="6">
        <v>38213</v>
      </c>
      <c r="F10" s="2" t="s">
        <v>458</v>
      </c>
      <c r="G10" s="14">
        <v>3.69</v>
      </c>
      <c r="H10" s="14">
        <v>32.270000000000003</v>
      </c>
      <c r="I10" s="14">
        <v>97.67</v>
      </c>
      <c r="J10" s="14">
        <v>2.33</v>
      </c>
      <c r="K10" s="14">
        <v>0</v>
      </c>
      <c r="L10" s="2">
        <v>54</v>
      </c>
      <c r="M10" s="7">
        <v>0</v>
      </c>
      <c r="N10" s="7">
        <v>35.532994000000002</v>
      </c>
      <c r="O10" s="7">
        <v>0</v>
      </c>
      <c r="P10" s="7">
        <v>0</v>
      </c>
      <c r="Q10" s="7">
        <v>15.228425999999999</v>
      </c>
      <c r="R10" s="7">
        <v>0</v>
      </c>
      <c r="S10" s="7">
        <v>0</v>
      </c>
      <c r="T10" s="7">
        <v>0</v>
      </c>
      <c r="U10" s="7">
        <v>0</v>
      </c>
      <c r="V10" s="7">
        <v>0</v>
      </c>
      <c r="W10" s="7">
        <v>0</v>
      </c>
      <c r="X10" s="7">
        <v>0</v>
      </c>
      <c r="Y10" s="7">
        <v>0</v>
      </c>
      <c r="Z10" s="7">
        <v>0</v>
      </c>
      <c r="AA10" s="7">
        <v>20.304568</v>
      </c>
      <c r="AB10" s="7">
        <v>0</v>
      </c>
      <c r="AC10" s="7">
        <v>0</v>
      </c>
      <c r="AD10" s="7">
        <v>20.304568</v>
      </c>
      <c r="AE10" s="7">
        <v>0</v>
      </c>
      <c r="AF10" s="7">
        <v>0</v>
      </c>
      <c r="AG10" s="7">
        <v>0</v>
      </c>
      <c r="AH10" s="7">
        <v>0</v>
      </c>
      <c r="AI10" s="7">
        <v>0</v>
      </c>
      <c r="AJ10" s="7">
        <v>0</v>
      </c>
      <c r="AK10" s="7">
        <v>0</v>
      </c>
      <c r="AL10" s="7">
        <v>0</v>
      </c>
      <c r="AM10" s="7">
        <v>0</v>
      </c>
      <c r="AN10" s="7">
        <v>0</v>
      </c>
      <c r="AO10" s="7">
        <v>5.0761419999999999</v>
      </c>
      <c r="AP10" s="7">
        <v>0</v>
      </c>
      <c r="AQ10" s="7">
        <v>0</v>
      </c>
      <c r="AR10" s="7">
        <v>0</v>
      </c>
      <c r="AS10" s="7">
        <v>0</v>
      </c>
      <c r="AT10" s="7">
        <v>0</v>
      </c>
      <c r="AU10" s="7">
        <v>0</v>
      </c>
      <c r="AV10" s="7">
        <v>0</v>
      </c>
      <c r="AW10" s="7">
        <v>0</v>
      </c>
      <c r="AX10" s="7">
        <v>0</v>
      </c>
      <c r="AY10" s="7">
        <v>0</v>
      </c>
      <c r="AZ10" s="7">
        <v>0</v>
      </c>
      <c r="BA10" s="7">
        <v>0</v>
      </c>
      <c r="BB10" s="7">
        <v>0</v>
      </c>
      <c r="BC10" s="7">
        <v>0</v>
      </c>
      <c r="BD10" s="7">
        <v>0</v>
      </c>
      <c r="BE10" s="7">
        <v>0</v>
      </c>
      <c r="BF10" s="7">
        <v>0</v>
      </c>
      <c r="BG10" s="7">
        <v>0</v>
      </c>
      <c r="BH10" s="7">
        <v>0</v>
      </c>
      <c r="BI10" s="7">
        <v>0</v>
      </c>
      <c r="BJ10" s="7">
        <v>0</v>
      </c>
      <c r="BK10" s="7">
        <v>0</v>
      </c>
      <c r="BL10" s="7">
        <v>0</v>
      </c>
      <c r="BM10" s="7">
        <v>0</v>
      </c>
      <c r="BN10" s="7">
        <v>0</v>
      </c>
      <c r="BO10" s="7">
        <v>0</v>
      </c>
    </row>
    <row r="11" spans="1:67">
      <c r="A11" s="2" t="s">
        <v>56</v>
      </c>
      <c r="B11" s="2" t="s">
        <v>49</v>
      </c>
      <c r="C11" s="12">
        <v>68.514799999999994</v>
      </c>
      <c r="D11" s="12">
        <v>-171.45750000000001</v>
      </c>
      <c r="E11" s="6">
        <v>38214</v>
      </c>
      <c r="F11" s="2" t="s">
        <v>458</v>
      </c>
      <c r="G11" s="14">
        <v>2.21</v>
      </c>
      <c r="H11" s="14">
        <v>32.909999999999997</v>
      </c>
      <c r="I11" s="14">
        <v>98.23</v>
      </c>
      <c r="J11" s="14">
        <v>1.71</v>
      </c>
      <c r="K11" s="14">
        <v>0.06</v>
      </c>
      <c r="L11" s="2">
        <v>56</v>
      </c>
      <c r="M11" s="7">
        <v>0</v>
      </c>
      <c r="N11" s="7">
        <v>43.24324</v>
      </c>
      <c r="O11" s="7">
        <v>0</v>
      </c>
      <c r="P11" s="7">
        <v>0</v>
      </c>
      <c r="Q11" s="7">
        <v>5.405405</v>
      </c>
      <c r="R11" s="7">
        <v>0</v>
      </c>
      <c r="S11" s="7">
        <v>0</v>
      </c>
      <c r="T11" s="7">
        <v>0</v>
      </c>
      <c r="U11" s="7">
        <v>0</v>
      </c>
      <c r="V11" s="7">
        <v>0</v>
      </c>
      <c r="W11" s="7">
        <v>0</v>
      </c>
      <c r="X11" s="7">
        <v>0</v>
      </c>
      <c r="Y11" s="7">
        <v>0</v>
      </c>
      <c r="Z11" s="7">
        <v>0</v>
      </c>
      <c r="AA11" s="7">
        <v>21.62162</v>
      </c>
      <c r="AB11" s="7">
        <v>0</v>
      </c>
      <c r="AC11" s="7">
        <v>0</v>
      </c>
      <c r="AD11" s="7">
        <v>32.432429999999997</v>
      </c>
      <c r="AE11" s="7">
        <v>0</v>
      </c>
      <c r="AF11" s="7">
        <v>0</v>
      </c>
      <c r="AG11" s="7">
        <v>0</v>
      </c>
      <c r="AH11" s="7">
        <v>0</v>
      </c>
      <c r="AI11" s="7">
        <v>0</v>
      </c>
      <c r="AJ11" s="7">
        <v>0</v>
      </c>
      <c r="AK11" s="7">
        <v>0</v>
      </c>
      <c r="AL11" s="7">
        <v>0</v>
      </c>
      <c r="AM11" s="7">
        <v>0</v>
      </c>
      <c r="AN11" s="7">
        <v>0</v>
      </c>
      <c r="AO11" s="7">
        <v>0</v>
      </c>
      <c r="AP11" s="7">
        <v>0</v>
      </c>
      <c r="AQ11" s="7">
        <v>0</v>
      </c>
      <c r="AR11" s="7">
        <v>5.405405</v>
      </c>
      <c r="AS11" s="7">
        <v>0</v>
      </c>
      <c r="AT11" s="7">
        <v>0</v>
      </c>
      <c r="AU11" s="7">
        <v>0</v>
      </c>
      <c r="AV11" s="7">
        <v>0</v>
      </c>
      <c r="AW11" s="7">
        <v>0</v>
      </c>
      <c r="AX11" s="7">
        <v>0</v>
      </c>
      <c r="AY11" s="7">
        <v>5.405405</v>
      </c>
      <c r="AZ11" s="7">
        <v>0</v>
      </c>
      <c r="BA11" s="7">
        <v>0</v>
      </c>
      <c r="BB11" s="7">
        <v>0</v>
      </c>
      <c r="BC11" s="7">
        <v>0</v>
      </c>
      <c r="BD11" s="7">
        <v>0</v>
      </c>
      <c r="BE11" s="7">
        <v>0</v>
      </c>
      <c r="BF11" s="7">
        <v>0</v>
      </c>
      <c r="BG11" s="7">
        <v>0</v>
      </c>
      <c r="BH11" s="7">
        <v>0</v>
      </c>
      <c r="BI11" s="7">
        <v>0</v>
      </c>
      <c r="BJ11" s="7">
        <v>0</v>
      </c>
      <c r="BK11" s="7">
        <v>0</v>
      </c>
      <c r="BL11" s="7">
        <v>0</v>
      </c>
      <c r="BM11" s="7">
        <v>0</v>
      </c>
      <c r="BN11" s="7">
        <v>0</v>
      </c>
      <c r="BO11" s="7">
        <v>0</v>
      </c>
    </row>
    <row r="12" spans="1:67">
      <c r="A12" s="2" t="s">
        <v>57</v>
      </c>
      <c r="B12" s="2" t="s">
        <v>49</v>
      </c>
      <c r="C12" s="12">
        <v>67.859099999999998</v>
      </c>
      <c r="D12" s="12">
        <v>-172.5719</v>
      </c>
      <c r="E12" s="6">
        <v>38214</v>
      </c>
      <c r="F12" s="2" t="s">
        <v>458</v>
      </c>
      <c r="G12" s="14">
        <v>1.7</v>
      </c>
      <c r="H12" s="14">
        <v>33.049999999999997</v>
      </c>
      <c r="I12" s="14">
        <v>97.45</v>
      </c>
      <c r="J12" s="14">
        <v>1.99</v>
      </c>
      <c r="K12" s="14">
        <v>0.56000000000000005</v>
      </c>
      <c r="L12" s="2">
        <v>49</v>
      </c>
      <c r="M12" s="7">
        <v>0</v>
      </c>
      <c r="N12" s="7">
        <v>18.648015999999998</v>
      </c>
      <c r="O12" s="7">
        <v>0</v>
      </c>
      <c r="P12" s="7">
        <v>0</v>
      </c>
      <c r="Q12" s="7">
        <v>0</v>
      </c>
      <c r="R12" s="7">
        <v>0</v>
      </c>
      <c r="S12" s="7">
        <v>20.979017999999996</v>
      </c>
      <c r="T12" s="7">
        <v>0</v>
      </c>
      <c r="U12" s="7">
        <v>0</v>
      </c>
      <c r="V12" s="7">
        <v>0</v>
      </c>
      <c r="W12" s="7">
        <v>0</v>
      </c>
      <c r="X12" s="7">
        <v>0</v>
      </c>
      <c r="Y12" s="7">
        <v>0</v>
      </c>
      <c r="Z12" s="7">
        <v>0</v>
      </c>
      <c r="AA12" s="7">
        <v>163.17013999999998</v>
      </c>
      <c r="AB12" s="7">
        <v>0</v>
      </c>
      <c r="AC12" s="7">
        <v>0</v>
      </c>
      <c r="AD12" s="7">
        <v>25.641022</v>
      </c>
      <c r="AE12" s="7">
        <v>0</v>
      </c>
      <c r="AF12" s="7">
        <v>0</v>
      </c>
      <c r="AG12" s="7">
        <v>0</v>
      </c>
      <c r="AH12" s="7">
        <v>0</v>
      </c>
      <c r="AI12" s="7">
        <v>0</v>
      </c>
      <c r="AJ12" s="7">
        <v>0</v>
      </c>
      <c r="AK12" s="7">
        <v>0</v>
      </c>
      <c r="AL12" s="7">
        <v>0</v>
      </c>
      <c r="AM12" s="7">
        <v>0</v>
      </c>
      <c r="AN12" s="7">
        <v>0</v>
      </c>
      <c r="AO12" s="7">
        <v>0</v>
      </c>
      <c r="AP12" s="7">
        <v>2.3310019999999998</v>
      </c>
      <c r="AQ12" s="7">
        <v>9.3240079999999992</v>
      </c>
      <c r="AR12" s="7">
        <v>0</v>
      </c>
      <c r="AS12" s="7">
        <v>2.3310019999999998</v>
      </c>
      <c r="AT12" s="7">
        <v>0</v>
      </c>
      <c r="AU12" s="7">
        <v>0</v>
      </c>
      <c r="AV12" s="7">
        <v>0</v>
      </c>
      <c r="AW12" s="7">
        <v>0</v>
      </c>
      <c r="AX12" s="7">
        <v>0</v>
      </c>
      <c r="AY12" s="7">
        <v>18.648015999999998</v>
      </c>
      <c r="AZ12" s="7">
        <v>0</v>
      </c>
      <c r="BA12" s="7">
        <v>0</v>
      </c>
      <c r="BB12" s="7">
        <v>0</v>
      </c>
      <c r="BC12" s="7">
        <v>0</v>
      </c>
      <c r="BD12" s="7">
        <v>0</v>
      </c>
      <c r="BE12" s="7">
        <v>0</v>
      </c>
      <c r="BF12" s="7">
        <v>0</v>
      </c>
      <c r="BG12" s="7">
        <v>0</v>
      </c>
      <c r="BH12" s="7">
        <v>0</v>
      </c>
      <c r="BI12" s="7">
        <v>0</v>
      </c>
      <c r="BJ12" s="7">
        <v>0</v>
      </c>
      <c r="BK12" s="7">
        <v>0</v>
      </c>
      <c r="BL12" s="7">
        <v>0</v>
      </c>
      <c r="BM12" s="7">
        <v>0</v>
      </c>
      <c r="BN12" s="7">
        <v>0</v>
      </c>
      <c r="BO12" s="7">
        <v>0</v>
      </c>
    </row>
    <row r="13" spans="1:67">
      <c r="A13" s="2" t="s">
        <v>58</v>
      </c>
      <c r="B13" s="2" t="s">
        <v>49</v>
      </c>
      <c r="C13" s="12">
        <v>67.409199999999998</v>
      </c>
      <c r="D13" s="12">
        <v>-173.6405</v>
      </c>
      <c r="E13" s="6">
        <v>38215</v>
      </c>
      <c r="F13" s="2" t="s">
        <v>458</v>
      </c>
      <c r="G13" s="14">
        <v>-1.52</v>
      </c>
      <c r="H13" s="14">
        <v>32.869999999999997</v>
      </c>
      <c r="I13" s="14">
        <v>4.51</v>
      </c>
      <c r="J13" s="14">
        <v>0.62</v>
      </c>
      <c r="K13" s="14">
        <v>94.87</v>
      </c>
      <c r="L13" s="2">
        <v>34</v>
      </c>
      <c r="M13" s="7">
        <v>0</v>
      </c>
      <c r="N13" s="7">
        <v>0</v>
      </c>
      <c r="O13" s="7">
        <v>138.52812800000001</v>
      </c>
      <c r="P13" s="7">
        <v>0</v>
      </c>
      <c r="Q13" s="7">
        <v>4.3290040000000003</v>
      </c>
      <c r="R13" s="7">
        <v>0</v>
      </c>
      <c r="S13" s="7">
        <v>0</v>
      </c>
      <c r="T13" s="7">
        <v>0</v>
      </c>
      <c r="U13" s="7">
        <v>0</v>
      </c>
      <c r="V13" s="7">
        <v>0</v>
      </c>
      <c r="W13" s="7">
        <v>0</v>
      </c>
      <c r="X13" s="7">
        <v>0</v>
      </c>
      <c r="Y13" s="7">
        <v>6.493506</v>
      </c>
      <c r="Z13" s="7">
        <v>0</v>
      </c>
      <c r="AA13" s="7">
        <v>378.78785000000005</v>
      </c>
      <c r="AB13" s="7">
        <v>0</v>
      </c>
      <c r="AC13" s="7">
        <v>0</v>
      </c>
      <c r="AD13" s="7">
        <v>0</v>
      </c>
      <c r="AE13" s="7">
        <v>0</v>
      </c>
      <c r="AF13" s="7">
        <v>0</v>
      </c>
      <c r="AG13" s="7">
        <v>0</v>
      </c>
      <c r="AH13" s="7">
        <v>0</v>
      </c>
      <c r="AI13" s="7">
        <v>0</v>
      </c>
      <c r="AJ13" s="7">
        <v>0</v>
      </c>
      <c r="AK13" s="7">
        <v>0</v>
      </c>
      <c r="AL13" s="7">
        <v>0</v>
      </c>
      <c r="AM13" s="7">
        <v>0</v>
      </c>
      <c r="AN13" s="7">
        <v>0</v>
      </c>
      <c r="AO13" s="7">
        <v>0</v>
      </c>
      <c r="AP13" s="7">
        <v>2.1645020000000001</v>
      </c>
      <c r="AQ13" s="7">
        <v>12.987012</v>
      </c>
      <c r="AR13" s="7">
        <v>2.1645020000000001</v>
      </c>
      <c r="AS13" s="7">
        <v>0</v>
      </c>
      <c r="AT13" s="7">
        <v>0</v>
      </c>
      <c r="AU13" s="7">
        <v>0</v>
      </c>
      <c r="AV13" s="7">
        <v>0</v>
      </c>
      <c r="AW13" s="7">
        <v>0</v>
      </c>
      <c r="AX13" s="7">
        <v>0</v>
      </c>
      <c r="AY13" s="7">
        <v>149.350638</v>
      </c>
      <c r="AZ13" s="7">
        <v>0</v>
      </c>
      <c r="BA13" s="7">
        <v>0</v>
      </c>
      <c r="BB13" s="7">
        <v>0</v>
      </c>
      <c r="BC13" s="7">
        <v>0</v>
      </c>
      <c r="BD13" s="7">
        <v>0</v>
      </c>
      <c r="BE13" s="7">
        <v>0</v>
      </c>
      <c r="BF13" s="7">
        <v>0</v>
      </c>
      <c r="BG13" s="7">
        <v>0</v>
      </c>
      <c r="BH13" s="7">
        <v>0</v>
      </c>
      <c r="BI13" s="7">
        <v>4.3290040000000003</v>
      </c>
      <c r="BJ13" s="7">
        <v>0</v>
      </c>
      <c r="BK13" s="7">
        <v>0</v>
      </c>
      <c r="BL13" s="7">
        <v>0</v>
      </c>
      <c r="BM13" s="7">
        <v>0</v>
      </c>
      <c r="BN13" s="7">
        <v>0</v>
      </c>
      <c r="BO13" s="7">
        <v>0</v>
      </c>
    </row>
    <row r="14" spans="1:67">
      <c r="A14" s="2" t="s">
        <v>59</v>
      </c>
      <c r="B14" s="2" t="s">
        <v>49</v>
      </c>
      <c r="C14" s="12">
        <v>71.4358</v>
      </c>
      <c r="D14" s="12">
        <v>-174.3648</v>
      </c>
      <c r="E14" s="6">
        <v>38220</v>
      </c>
      <c r="F14" s="2" t="s">
        <v>458</v>
      </c>
      <c r="G14" s="14">
        <v>1.89</v>
      </c>
      <c r="H14" s="14">
        <v>32.549999999999997</v>
      </c>
      <c r="I14" s="14" t="s">
        <v>672</v>
      </c>
      <c r="J14" s="14" t="s">
        <v>672</v>
      </c>
      <c r="K14" s="14" t="s">
        <v>672</v>
      </c>
      <c r="L14" s="2">
        <v>60</v>
      </c>
      <c r="M14" s="7">
        <v>0</v>
      </c>
      <c r="N14" s="7">
        <v>162.5</v>
      </c>
      <c r="O14" s="7">
        <v>0</v>
      </c>
      <c r="P14" s="7">
        <v>0</v>
      </c>
      <c r="Q14" s="7">
        <v>6.25</v>
      </c>
      <c r="R14" s="7">
        <v>0</v>
      </c>
      <c r="S14" s="7">
        <v>12.5</v>
      </c>
      <c r="T14" s="7">
        <v>0</v>
      </c>
      <c r="U14" s="7">
        <v>0</v>
      </c>
      <c r="V14" s="7">
        <v>0</v>
      </c>
      <c r="W14" s="7">
        <v>0</v>
      </c>
      <c r="X14" s="7">
        <v>0</v>
      </c>
      <c r="Y14" s="7">
        <v>0</v>
      </c>
      <c r="Z14" s="7">
        <v>0</v>
      </c>
      <c r="AA14" s="7">
        <v>6.25</v>
      </c>
      <c r="AB14" s="7">
        <v>0</v>
      </c>
      <c r="AC14" s="7">
        <v>0</v>
      </c>
      <c r="AD14" s="7">
        <v>56.25</v>
      </c>
      <c r="AE14" s="7">
        <v>0</v>
      </c>
      <c r="AF14" s="7">
        <v>0</v>
      </c>
      <c r="AG14" s="7">
        <v>6.25</v>
      </c>
      <c r="AH14" s="7">
        <v>0</v>
      </c>
      <c r="AI14" s="7">
        <v>0</v>
      </c>
      <c r="AJ14" s="7">
        <v>0</v>
      </c>
      <c r="AK14" s="7">
        <v>0</v>
      </c>
      <c r="AL14" s="7">
        <v>0</v>
      </c>
      <c r="AM14" s="7">
        <v>0</v>
      </c>
      <c r="AN14" s="7">
        <v>0</v>
      </c>
      <c r="AO14" s="7">
        <v>0</v>
      </c>
      <c r="AP14" s="7">
        <v>0</v>
      </c>
      <c r="AQ14" s="7">
        <v>0</v>
      </c>
      <c r="AR14" s="7">
        <v>0</v>
      </c>
      <c r="AS14" s="7">
        <v>0</v>
      </c>
      <c r="AT14" s="7">
        <v>12.5</v>
      </c>
      <c r="AU14" s="7">
        <v>0</v>
      </c>
      <c r="AV14" s="7">
        <v>0</v>
      </c>
      <c r="AW14" s="7">
        <v>0</v>
      </c>
      <c r="AX14" s="7">
        <v>0</v>
      </c>
      <c r="AY14" s="7">
        <v>12.5</v>
      </c>
      <c r="AZ14" s="7">
        <v>0</v>
      </c>
      <c r="BA14" s="7">
        <v>0</v>
      </c>
      <c r="BB14" s="7">
        <v>0</v>
      </c>
      <c r="BC14" s="7">
        <v>0</v>
      </c>
      <c r="BD14" s="7">
        <v>0</v>
      </c>
      <c r="BE14" s="7">
        <v>0</v>
      </c>
      <c r="BF14" s="7">
        <v>0</v>
      </c>
      <c r="BG14" s="7">
        <v>0</v>
      </c>
      <c r="BH14" s="7">
        <v>0</v>
      </c>
      <c r="BI14" s="7">
        <v>0</v>
      </c>
      <c r="BJ14" s="7">
        <v>0</v>
      </c>
      <c r="BK14" s="7">
        <v>0</v>
      </c>
      <c r="BL14" s="7">
        <v>0</v>
      </c>
      <c r="BM14" s="7">
        <v>0</v>
      </c>
      <c r="BN14" s="7">
        <v>0</v>
      </c>
      <c r="BO14" s="7">
        <v>0</v>
      </c>
    </row>
    <row r="15" spans="1:67">
      <c r="A15" s="2" t="s">
        <v>61</v>
      </c>
      <c r="B15" s="2" t="s">
        <v>49</v>
      </c>
      <c r="C15" s="12">
        <v>71.391199999999998</v>
      </c>
      <c r="D15" s="12">
        <v>-174.87049999999999</v>
      </c>
      <c r="E15" s="6">
        <v>38220</v>
      </c>
      <c r="F15" s="2" t="s">
        <v>458</v>
      </c>
      <c r="G15" s="14">
        <v>-1.78</v>
      </c>
      <c r="H15" s="14">
        <v>33.53</v>
      </c>
      <c r="I15" s="14">
        <v>50.34</v>
      </c>
      <c r="J15" s="14">
        <v>12.83</v>
      </c>
      <c r="K15" s="14">
        <v>36.83</v>
      </c>
      <c r="L15" s="2">
        <v>77</v>
      </c>
      <c r="M15" s="7">
        <v>0</v>
      </c>
      <c r="N15" s="7">
        <v>0</v>
      </c>
      <c r="O15" s="7">
        <v>0</v>
      </c>
      <c r="P15" s="7">
        <v>0</v>
      </c>
      <c r="Q15" s="7">
        <v>0</v>
      </c>
      <c r="R15" s="7">
        <v>0</v>
      </c>
      <c r="S15" s="7">
        <v>102.80373399999999</v>
      </c>
      <c r="T15" s="7">
        <v>0</v>
      </c>
      <c r="U15" s="7">
        <v>0</v>
      </c>
      <c r="V15" s="7">
        <v>0</v>
      </c>
      <c r="W15" s="7">
        <v>0</v>
      </c>
      <c r="X15" s="7">
        <v>0</v>
      </c>
      <c r="Y15" s="7">
        <v>0</v>
      </c>
      <c r="Z15" s="7">
        <v>0</v>
      </c>
      <c r="AA15" s="7">
        <v>37.383175999999999</v>
      </c>
      <c r="AB15" s="7">
        <v>0</v>
      </c>
      <c r="AC15" s="7">
        <v>0</v>
      </c>
      <c r="AD15" s="7">
        <v>0</v>
      </c>
      <c r="AE15" s="7">
        <v>0</v>
      </c>
      <c r="AF15" s="7">
        <v>0</v>
      </c>
      <c r="AG15" s="7">
        <v>0</v>
      </c>
      <c r="AH15" s="7">
        <v>0</v>
      </c>
      <c r="AI15" s="7">
        <v>0</v>
      </c>
      <c r="AJ15" s="7">
        <v>0</v>
      </c>
      <c r="AK15" s="7">
        <v>0</v>
      </c>
      <c r="AL15" s="7">
        <v>0</v>
      </c>
      <c r="AM15" s="7">
        <v>0</v>
      </c>
      <c r="AN15" s="7">
        <v>0</v>
      </c>
      <c r="AO15" s="7">
        <v>0</v>
      </c>
      <c r="AP15" s="7">
        <v>0</v>
      </c>
      <c r="AQ15" s="7">
        <v>0</v>
      </c>
      <c r="AR15" s="7">
        <v>0</v>
      </c>
      <c r="AS15" s="7">
        <v>0</v>
      </c>
      <c r="AT15" s="7">
        <v>0</v>
      </c>
      <c r="AU15" s="7">
        <v>0</v>
      </c>
      <c r="AV15" s="7">
        <v>0</v>
      </c>
      <c r="AW15" s="7">
        <v>0</v>
      </c>
      <c r="AX15" s="7">
        <v>0</v>
      </c>
      <c r="AY15" s="7">
        <v>56.074764000000002</v>
      </c>
      <c r="AZ15" s="7">
        <v>0</v>
      </c>
      <c r="BA15" s="7">
        <v>0</v>
      </c>
      <c r="BB15" s="7">
        <v>0</v>
      </c>
      <c r="BC15" s="7">
        <v>0</v>
      </c>
      <c r="BD15" s="7">
        <v>0</v>
      </c>
      <c r="BE15" s="7">
        <v>0</v>
      </c>
      <c r="BF15" s="7">
        <v>0</v>
      </c>
      <c r="BG15" s="7">
        <v>0</v>
      </c>
      <c r="BH15" s="7">
        <v>0</v>
      </c>
      <c r="BI15" s="7">
        <v>0</v>
      </c>
      <c r="BJ15" s="7">
        <v>0</v>
      </c>
      <c r="BK15" s="7">
        <v>0</v>
      </c>
      <c r="BL15" s="7">
        <v>0</v>
      </c>
      <c r="BM15" s="7">
        <v>0</v>
      </c>
      <c r="BN15" s="7">
        <v>0</v>
      </c>
      <c r="BO15" s="7">
        <v>0</v>
      </c>
    </row>
    <row r="16" spans="1:67">
      <c r="A16" s="2" t="s">
        <v>50</v>
      </c>
      <c r="B16" s="2" t="s">
        <v>49</v>
      </c>
      <c r="C16" s="12">
        <v>65.675299999999993</v>
      </c>
      <c r="D16" s="12">
        <v>-168.2963</v>
      </c>
      <c r="E16" s="6">
        <v>38209</v>
      </c>
      <c r="F16" s="2" t="s">
        <v>458</v>
      </c>
      <c r="G16" s="14">
        <v>10.5</v>
      </c>
      <c r="H16" s="14">
        <v>30.62</v>
      </c>
      <c r="I16" s="14" t="s">
        <v>672</v>
      </c>
      <c r="J16" s="14" t="s">
        <v>672</v>
      </c>
      <c r="K16" s="14" t="s">
        <v>672</v>
      </c>
      <c r="L16" s="2">
        <v>49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  <c r="S16" s="7">
        <v>0</v>
      </c>
      <c r="T16" s="7">
        <v>20.912551000000001</v>
      </c>
      <c r="U16" s="7">
        <v>9.505704999999999</v>
      </c>
      <c r="V16" s="7">
        <v>0</v>
      </c>
      <c r="W16" s="7">
        <v>0</v>
      </c>
      <c r="X16" s="7">
        <v>0</v>
      </c>
      <c r="Y16" s="7">
        <v>0</v>
      </c>
      <c r="Z16" s="7">
        <v>7.6045639999999999</v>
      </c>
      <c r="AA16" s="7">
        <v>17.110268999999999</v>
      </c>
      <c r="AB16" s="7">
        <v>0</v>
      </c>
      <c r="AC16" s="7">
        <v>7.6045639999999999</v>
      </c>
      <c r="AD16" s="7">
        <v>0</v>
      </c>
      <c r="AE16" s="7">
        <v>0</v>
      </c>
      <c r="AF16" s="7">
        <v>0</v>
      </c>
      <c r="AG16" s="7">
        <v>1.901141</v>
      </c>
      <c r="AH16" s="7">
        <v>0</v>
      </c>
      <c r="AI16" s="7">
        <v>0</v>
      </c>
      <c r="AJ16" s="7">
        <v>1.901141</v>
      </c>
      <c r="AK16" s="7">
        <v>0</v>
      </c>
      <c r="AL16" s="7">
        <v>0</v>
      </c>
      <c r="AM16" s="7">
        <v>0</v>
      </c>
      <c r="AN16" s="7">
        <v>0</v>
      </c>
      <c r="AO16" s="7">
        <v>1.901141</v>
      </c>
      <c r="AP16" s="7">
        <v>0</v>
      </c>
      <c r="AQ16" s="7">
        <v>58.935370999999996</v>
      </c>
      <c r="AR16" s="7">
        <v>1.901141</v>
      </c>
      <c r="AS16" s="7">
        <v>0</v>
      </c>
      <c r="AT16" s="7">
        <v>0</v>
      </c>
      <c r="AU16" s="7">
        <v>0</v>
      </c>
      <c r="AV16" s="7">
        <v>0</v>
      </c>
      <c r="AW16" s="7">
        <v>0</v>
      </c>
      <c r="AX16" s="7">
        <v>1.901141</v>
      </c>
      <c r="AY16" s="7">
        <v>51.330807</v>
      </c>
      <c r="AZ16" s="7">
        <v>13.307987000000001</v>
      </c>
      <c r="BA16" s="7">
        <v>1.901141</v>
      </c>
      <c r="BB16" s="7">
        <v>1.901141</v>
      </c>
      <c r="BC16" s="7">
        <v>0</v>
      </c>
      <c r="BD16" s="7">
        <v>0</v>
      </c>
      <c r="BE16" s="7">
        <v>1.901141</v>
      </c>
      <c r="BF16" s="7">
        <v>0</v>
      </c>
      <c r="BG16" s="7">
        <v>9.505704999999999</v>
      </c>
      <c r="BH16" s="7">
        <v>0</v>
      </c>
      <c r="BI16" s="7">
        <v>3.8022819999999999</v>
      </c>
      <c r="BJ16" s="7">
        <v>0</v>
      </c>
      <c r="BK16" s="7">
        <v>0</v>
      </c>
      <c r="BL16" s="7">
        <v>0</v>
      </c>
      <c r="BM16" s="7">
        <v>0</v>
      </c>
      <c r="BN16" s="7">
        <v>0</v>
      </c>
      <c r="BO16" s="7">
        <v>0</v>
      </c>
    </row>
    <row r="17" spans="1:67">
      <c r="A17" s="2" t="s">
        <v>63</v>
      </c>
      <c r="B17" s="2" t="s">
        <v>49</v>
      </c>
      <c r="C17" s="12">
        <v>71.911500000000004</v>
      </c>
      <c r="D17" s="12">
        <v>-175.45169999999999</v>
      </c>
      <c r="E17" s="6">
        <v>38220</v>
      </c>
      <c r="F17" s="2" t="s">
        <v>458</v>
      </c>
      <c r="G17" s="14">
        <v>-1.75</v>
      </c>
      <c r="H17" s="14">
        <v>33.32</v>
      </c>
      <c r="I17" s="14">
        <v>68.260000000000005</v>
      </c>
      <c r="J17" s="14">
        <v>28.25</v>
      </c>
      <c r="K17" s="14">
        <v>3.49</v>
      </c>
      <c r="L17" s="2">
        <v>71</v>
      </c>
      <c r="M17" s="7">
        <v>0</v>
      </c>
      <c r="N17" s="7">
        <v>15.228425999999999</v>
      </c>
      <c r="O17" s="7">
        <v>0</v>
      </c>
      <c r="P17" s="7">
        <v>0</v>
      </c>
      <c r="Q17" s="7">
        <v>20.304568</v>
      </c>
      <c r="R17" s="7">
        <v>0</v>
      </c>
      <c r="S17" s="7">
        <v>15.228425999999999</v>
      </c>
      <c r="T17" s="7">
        <v>0</v>
      </c>
      <c r="U17" s="7">
        <v>0</v>
      </c>
      <c r="V17" s="7">
        <v>0</v>
      </c>
      <c r="W17" s="7">
        <v>0</v>
      </c>
      <c r="X17" s="7">
        <v>0</v>
      </c>
      <c r="Y17" s="7">
        <v>5.0761419999999999</v>
      </c>
      <c r="Z17" s="7">
        <v>0</v>
      </c>
      <c r="AA17" s="7">
        <v>177.66497000000001</v>
      </c>
      <c r="AB17" s="7">
        <v>0</v>
      </c>
      <c r="AC17" s="7">
        <v>0</v>
      </c>
      <c r="AD17" s="7">
        <v>0</v>
      </c>
      <c r="AE17" s="7">
        <v>0</v>
      </c>
      <c r="AF17" s="7">
        <v>0</v>
      </c>
      <c r="AG17" s="7">
        <v>10.152284</v>
      </c>
      <c r="AH17" s="7">
        <v>0</v>
      </c>
      <c r="AI17" s="7">
        <v>0</v>
      </c>
      <c r="AJ17" s="7">
        <v>0</v>
      </c>
      <c r="AK17" s="7">
        <v>0</v>
      </c>
      <c r="AL17" s="7">
        <v>0</v>
      </c>
      <c r="AM17" s="7">
        <v>0</v>
      </c>
      <c r="AN17" s="7">
        <v>5.0761419999999999</v>
      </c>
      <c r="AO17" s="7">
        <v>0</v>
      </c>
      <c r="AP17" s="7">
        <v>0</v>
      </c>
      <c r="AQ17" s="7">
        <v>0</v>
      </c>
      <c r="AR17" s="7">
        <v>0</v>
      </c>
      <c r="AS17" s="7">
        <v>0</v>
      </c>
      <c r="AT17" s="7">
        <v>5.0761419999999999</v>
      </c>
      <c r="AU17" s="7">
        <v>0</v>
      </c>
      <c r="AV17" s="7">
        <v>0</v>
      </c>
      <c r="AW17" s="7">
        <v>0</v>
      </c>
      <c r="AX17" s="7">
        <v>0</v>
      </c>
      <c r="AY17" s="7">
        <v>0</v>
      </c>
      <c r="AZ17" s="7">
        <v>0</v>
      </c>
      <c r="BA17" s="7">
        <v>0</v>
      </c>
      <c r="BB17" s="7">
        <v>0</v>
      </c>
      <c r="BC17" s="7">
        <v>0</v>
      </c>
      <c r="BD17" s="7">
        <v>0</v>
      </c>
      <c r="BE17" s="7">
        <v>0</v>
      </c>
      <c r="BF17" s="7">
        <v>0</v>
      </c>
      <c r="BG17" s="7">
        <v>0</v>
      </c>
      <c r="BH17" s="7">
        <v>0</v>
      </c>
      <c r="BI17" s="7">
        <v>0</v>
      </c>
      <c r="BJ17" s="7">
        <v>0</v>
      </c>
      <c r="BK17" s="7">
        <v>0</v>
      </c>
      <c r="BL17" s="7">
        <v>0</v>
      </c>
      <c r="BM17" s="7">
        <v>0</v>
      </c>
      <c r="BN17" s="7">
        <v>0</v>
      </c>
      <c r="BO17" s="7">
        <v>0</v>
      </c>
    </row>
    <row r="18" spans="1:67">
      <c r="A18" s="2" t="s">
        <v>65</v>
      </c>
      <c r="B18" s="2" t="s">
        <v>49</v>
      </c>
      <c r="C18" s="12">
        <v>72.315799999999996</v>
      </c>
      <c r="D18" s="12">
        <v>-175.9873</v>
      </c>
      <c r="E18" s="6">
        <v>38219</v>
      </c>
      <c r="F18" s="2" t="s">
        <v>458</v>
      </c>
      <c r="G18" s="14">
        <v>-1.42</v>
      </c>
      <c r="H18" s="14">
        <v>33.67</v>
      </c>
      <c r="I18" s="14">
        <v>99.19</v>
      </c>
      <c r="J18" s="14">
        <v>0.81</v>
      </c>
      <c r="K18" s="14">
        <v>0</v>
      </c>
      <c r="L18" s="2">
        <v>101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  <c r="S18" s="7">
        <v>7.6335879999999996</v>
      </c>
      <c r="T18" s="7">
        <v>0</v>
      </c>
      <c r="U18" s="7">
        <v>0</v>
      </c>
      <c r="V18" s="7">
        <v>0</v>
      </c>
      <c r="W18" s="7">
        <v>0</v>
      </c>
      <c r="X18" s="7">
        <v>0</v>
      </c>
      <c r="Y18" s="7">
        <v>0</v>
      </c>
      <c r="Z18" s="7">
        <v>0</v>
      </c>
      <c r="AA18" s="7">
        <v>26.717557999999997</v>
      </c>
      <c r="AB18" s="7">
        <v>0</v>
      </c>
      <c r="AC18" s="7">
        <v>0</v>
      </c>
      <c r="AD18" s="7">
        <v>0</v>
      </c>
      <c r="AE18" s="7">
        <v>0</v>
      </c>
      <c r="AF18" s="7">
        <v>0</v>
      </c>
      <c r="AG18" s="7">
        <v>0</v>
      </c>
      <c r="AH18" s="7">
        <v>0</v>
      </c>
      <c r="AI18" s="7">
        <v>0</v>
      </c>
      <c r="AJ18" s="7">
        <v>0</v>
      </c>
      <c r="AK18" s="7">
        <v>0</v>
      </c>
      <c r="AL18" s="7">
        <v>0</v>
      </c>
      <c r="AM18" s="7">
        <v>0</v>
      </c>
      <c r="AN18" s="7">
        <v>0</v>
      </c>
      <c r="AO18" s="7">
        <v>0</v>
      </c>
      <c r="AP18" s="7">
        <v>0</v>
      </c>
      <c r="AQ18" s="7">
        <v>0</v>
      </c>
      <c r="AR18" s="7">
        <v>0</v>
      </c>
      <c r="AS18" s="7">
        <v>0</v>
      </c>
      <c r="AT18" s="7">
        <v>0</v>
      </c>
      <c r="AU18" s="7">
        <v>0</v>
      </c>
      <c r="AV18" s="7">
        <v>0</v>
      </c>
      <c r="AW18" s="7">
        <v>0</v>
      </c>
      <c r="AX18" s="7">
        <v>0</v>
      </c>
      <c r="AY18" s="7">
        <v>0</v>
      </c>
      <c r="AZ18" s="7">
        <v>0</v>
      </c>
      <c r="BA18" s="7">
        <v>0</v>
      </c>
      <c r="BB18" s="7">
        <v>0</v>
      </c>
      <c r="BC18" s="7">
        <v>0</v>
      </c>
      <c r="BD18" s="7">
        <v>0</v>
      </c>
      <c r="BE18" s="7">
        <v>0</v>
      </c>
      <c r="BF18" s="7">
        <v>0</v>
      </c>
      <c r="BG18" s="7">
        <v>0</v>
      </c>
      <c r="BH18" s="7">
        <v>0</v>
      </c>
      <c r="BI18" s="7">
        <v>0</v>
      </c>
      <c r="BJ18" s="7">
        <v>0</v>
      </c>
      <c r="BK18" s="7">
        <v>0</v>
      </c>
      <c r="BL18" s="7">
        <v>0</v>
      </c>
      <c r="BM18" s="7">
        <v>0</v>
      </c>
      <c r="BN18" s="7">
        <v>0</v>
      </c>
      <c r="BO18" s="7">
        <v>0</v>
      </c>
    </row>
    <row r="19" spans="1:67">
      <c r="A19" s="2" t="s">
        <v>71</v>
      </c>
      <c r="B19" s="2" t="s">
        <v>70</v>
      </c>
      <c r="C19" s="12">
        <v>66.640500000000003</v>
      </c>
      <c r="D19" s="12">
        <v>-168.86449999999999</v>
      </c>
      <c r="E19" s="6">
        <v>39300</v>
      </c>
      <c r="F19" s="2" t="s">
        <v>458</v>
      </c>
      <c r="G19" s="14">
        <v>3.19</v>
      </c>
      <c r="H19" s="14">
        <v>32.57</v>
      </c>
      <c r="I19" s="14" t="s">
        <v>672</v>
      </c>
      <c r="J19" s="14" t="s">
        <v>672</v>
      </c>
      <c r="K19" s="14" t="s">
        <v>672</v>
      </c>
      <c r="L19" s="2">
        <v>41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7">
        <v>0</v>
      </c>
      <c r="X19" s="7">
        <v>0</v>
      </c>
      <c r="Y19" s="7">
        <v>0</v>
      </c>
      <c r="Z19" s="7">
        <v>0</v>
      </c>
      <c r="AA19" s="7">
        <v>11.363634000000001</v>
      </c>
      <c r="AB19" s="7">
        <v>0</v>
      </c>
      <c r="AC19" s="7">
        <v>0</v>
      </c>
      <c r="AD19" s="7">
        <v>3.7878780000000001</v>
      </c>
      <c r="AE19" s="7">
        <v>0</v>
      </c>
      <c r="AF19" s="7">
        <v>0</v>
      </c>
      <c r="AG19" s="7">
        <v>0</v>
      </c>
      <c r="AH19" s="7">
        <v>0</v>
      </c>
      <c r="AI19" s="7">
        <v>0</v>
      </c>
      <c r="AJ19" s="7">
        <v>0</v>
      </c>
      <c r="AK19" s="7">
        <v>0</v>
      </c>
      <c r="AL19" s="7">
        <v>0</v>
      </c>
      <c r="AM19" s="7">
        <v>0</v>
      </c>
      <c r="AN19" s="7">
        <v>0</v>
      </c>
      <c r="AO19" s="7">
        <v>24.621207000000002</v>
      </c>
      <c r="AP19" s="7">
        <v>0</v>
      </c>
      <c r="AQ19" s="7">
        <v>30.303024000000001</v>
      </c>
      <c r="AR19" s="7">
        <v>0</v>
      </c>
      <c r="AS19" s="7">
        <v>0</v>
      </c>
      <c r="AT19" s="7">
        <v>0</v>
      </c>
      <c r="AU19" s="7">
        <v>0</v>
      </c>
      <c r="AV19" s="7">
        <v>0</v>
      </c>
      <c r="AW19" s="7">
        <v>0</v>
      </c>
      <c r="AX19" s="7">
        <v>0</v>
      </c>
      <c r="AY19" s="7">
        <v>9.4696949999999998</v>
      </c>
      <c r="AZ19" s="7">
        <v>0</v>
      </c>
      <c r="BA19" s="7">
        <v>0</v>
      </c>
      <c r="BB19" s="7">
        <v>0</v>
      </c>
      <c r="BC19" s="7">
        <v>0</v>
      </c>
      <c r="BD19" s="7">
        <v>0</v>
      </c>
      <c r="BE19" s="7">
        <v>0</v>
      </c>
      <c r="BF19" s="7">
        <v>0</v>
      </c>
      <c r="BG19" s="7">
        <v>0</v>
      </c>
      <c r="BH19" s="7">
        <v>0</v>
      </c>
      <c r="BI19" s="7">
        <v>0</v>
      </c>
      <c r="BJ19" s="7">
        <v>0</v>
      </c>
      <c r="BK19" s="7">
        <v>0</v>
      </c>
      <c r="BL19" s="7">
        <v>0</v>
      </c>
      <c r="BM19" s="7">
        <v>0</v>
      </c>
      <c r="BN19" s="7">
        <v>0</v>
      </c>
      <c r="BO19" s="7">
        <v>0</v>
      </c>
    </row>
    <row r="20" spans="1:67">
      <c r="A20" s="2" t="s">
        <v>73</v>
      </c>
      <c r="B20" s="2" t="s">
        <v>70</v>
      </c>
      <c r="C20" s="12">
        <v>67.0792</v>
      </c>
      <c r="D20" s="12">
        <v>-168.81540000000001</v>
      </c>
      <c r="E20" s="6">
        <v>39300</v>
      </c>
      <c r="F20" s="2" t="s">
        <v>458</v>
      </c>
      <c r="G20" s="14">
        <v>2.44</v>
      </c>
      <c r="H20" s="14">
        <v>32.43</v>
      </c>
      <c r="I20" s="14" t="s">
        <v>672</v>
      </c>
      <c r="J20" s="14" t="s">
        <v>672</v>
      </c>
      <c r="K20" s="14" t="s">
        <v>672</v>
      </c>
      <c r="L20" s="2">
        <v>44.3</v>
      </c>
      <c r="M20" s="7">
        <v>0</v>
      </c>
      <c r="N20" s="7">
        <v>39.506176000000004</v>
      </c>
      <c r="O20" s="7">
        <v>0</v>
      </c>
      <c r="P20" s="7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0</v>
      </c>
      <c r="Y20" s="7">
        <v>0</v>
      </c>
      <c r="Z20" s="7">
        <v>0</v>
      </c>
      <c r="AA20" s="7">
        <v>9.8765440000000009</v>
      </c>
      <c r="AB20" s="7">
        <v>0</v>
      </c>
      <c r="AC20" s="7">
        <v>0</v>
      </c>
      <c r="AD20" s="7">
        <v>7.4074080000000002</v>
      </c>
      <c r="AE20" s="7">
        <v>0</v>
      </c>
      <c r="AF20" s="7">
        <v>0</v>
      </c>
      <c r="AG20" s="7">
        <v>0</v>
      </c>
      <c r="AH20" s="7">
        <v>0</v>
      </c>
      <c r="AI20" s="7">
        <v>0</v>
      </c>
      <c r="AJ20" s="7">
        <v>0</v>
      </c>
      <c r="AK20" s="7">
        <v>0</v>
      </c>
      <c r="AL20" s="7">
        <v>0</v>
      </c>
      <c r="AM20" s="7">
        <v>0</v>
      </c>
      <c r="AN20" s="7">
        <v>0</v>
      </c>
      <c r="AO20" s="7">
        <v>0</v>
      </c>
      <c r="AP20" s="7">
        <v>0</v>
      </c>
      <c r="AQ20" s="7">
        <v>224.69137600000002</v>
      </c>
      <c r="AR20" s="7">
        <v>0</v>
      </c>
      <c r="AS20" s="7">
        <v>2.4691360000000002</v>
      </c>
      <c r="AT20" s="7">
        <v>0</v>
      </c>
      <c r="AU20" s="7">
        <v>0</v>
      </c>
      <c r="AV20" s="7">
        <v>0</v>
      </c>
      <c r="AW20" s="7">
        <v>0</v>
      </c>
      <c r="AX20" s="7">
        <v>0</v>
      </c>
      <c r="AY20" s="7">
        <v>2.4691360000000002</v>
      </c>
      <c r="AZ20" s="7">
        <v>0</v>
      </c>
      <c r="BA20" s="7">
        <v>0</v>
      </c>
      <c r="BB20" s="7">
        <v>0</v>
      </c>
      <c r="BC20" s="7">
        <v>0</v>
      </c>
      <c r="BD20" s="7">
        <v>0</v>
      </c>
      <c r="BE20" s="7">
        <v>0</v>
      </c>
      <c r="BF20" s="7">
        <v>0</v>
      </c>
      <c r="BG20" s="7">
        <v>0</v>
      </c>
      <c r="BH20" s="7">
        <v>0</v>
      </c>
      <c r="BI20" s="7">
        <v>0</v>
      </c>
      <c r="BJ20" s="7">
        <v>4.9382720000000004</v>
      </c>
      <c r="BK20" s="7">
        <v>0</v>
      </c>
      <c r="BL20" s="7">
        <v>0</v>
      </c>
      <c r="BM20" s="7">
        <v>0</v>
      </c>
      <c r="BN20" s="7">
        <v>0</v>
      </c>
      <c r="BO20" s="7">
        <v>0</v>
      </c>
    </row>
    <row r="21" spans="1:67">
      <c r="A21" s="2" t="s">
        <v>75</v>
      </c>
      <c r="B21" s="2" t="s">
        <v>70</v>
      </c>
      <c r="C21" s="12">
        <v>68.862799999999993</v>
      </c>
      <c r="D21" s="12">
        <v>-166.8186</v>
      </c>
      <c r="E21" s="6">
        <v>39301</v>
      </c>
      <c r="F21" s="2" t="s">
        <v>458</v>
      </c>
      <c r="G21" s="14">
        <v>7.08</v>
      </c>
      <c r="H21" s="14">
        <v>31.92</v>
      </c>
      <c r="I21" s="14" t="s">
        <v>672</v>
      </c>
      <c r="J21" s="14" t="s">
        <v>672</v>
      </c>
      <c r="K21" s="14" t="s">
        <v>672</v>
      </c>
      <c r="L21" s="2">
        <v>39.5</v>
      </c>
      <c r="M21" s="7">
        <v>0</v>
      </c>
      <c r="N21" s="7">
        <v>6.5075909999999997</v>
      </c>
      <c r="O21" s="7">
        <v>0</v>
      </c>
      <c r="P21" s="7">
        <v>0</v>
      </c>
      <c r="Q21" s="7">
        <v>2.169197</v>
      </c>
      <c r="R21" s="7">
        <v>0</v>
      </c>
      <c r="S21" s="7">
        <v>0</v>
      </c>
      <c r="T21" s="7">
        <v>10.845985000000001</v>
      </c>
      <c r="U21" s="7">
        <v>2.169197</v>
      </c>
      <c r="V21" s="7">
        <v>0</v>
      </c>
      <c r="W21" s="7">
        <v>0</v>
      </c>
      <c r="X21" s="7">
        <v>0</v>
      </c>
      <c r="Y21" s="7">
        <v>0</v>
      </c>
      <c r="Z21" s="7">
        <v>0</v>
      </c>
      <c r="AA21" s="7">
        <v>49.891531000000001</v>
      </c>
      <c r="AB21" s="7">
        <v>0</v>
      </c>
      <c r="AC21" s="7">
        <v>0</v>
      </c>
      <c r="AD21" s="7">
        <v>60.737515999999999</v>
      </c>
      <c r="AE21" s="7">
        <v>0</v>
      </c>
      <c r="AF21" s="7">
        <v>0</v>
      </c>
      <c r="AG21" s="7">
        <v>0</v>
      </c>
      <c r="AH21" s="7">
        <v>0</v>
      </c>
      <c r="AI21" s="7">
        <v>0</v>
      </c>
      <c r="AJ21" s="7">
        <v>0</v>
      </c>
      <c r="AK21" s="7">
        <v>0</v>
      </c>
      <c r="AL21" s="7">
        <v>0</v>
      </c>
      <c r="AM21" s="7">
        <v>0</v>
      </c>
      <c r="AN21" s="7">
        <v>0</v>
      </c>
      <c r="AO21" s="7">
        <v>0</v>
      </c>
      <c r="AP21" s="7">
        <v>0</v>
      </c>
      <c r="AQ21" s="7">
        <v>4.3383940000000001</v>
      </c>
      <c r="AR21" s="7">
        <v>0</v>
      </c>
      <c r="AS21" s="7">
        <v>19.522773000000001</v>
      </c>
      <c r="AT21" s="7">
        <v>0</v>
      </c>
      <c r="AU21" s="7">
        <v>0</v>
      </c>
      <c r="AV21" s="7">
        <v>0</v>
      </c>
      <c r="AW21" s="7">
        <v>0</v>
      </c>
      <c r="AX21" s="7">
        <v>0</v>
      </c>
      <c r="AY21" s="7">
        <v>340.56392900000003</v>
      </c>
      <c r="AZ21" s="7">
        <v>0</v>
      </c>
      <c r="BA21" s="7">
        <v>0</v>
      </c>
      <c r="BB21" s="7">
        <v>0</v>
      </c>
      <c r="BC21" s="7">
        <v>0</v>
      </c>
      <c r="BD21" s="7">
        <v>0</v>
      </c>
      <c r="BE21" s="7">
        <v>8.6767880000000002</v>
      </c>
      <c r="BF21" s="7">
        <v>0</v>
      </c>
      <c r="BG21" s="7">
        <v>2.169197</v>
      </c>
      <c r="BH21" s="7">
        <v>0</v>
      </c>
      <c r="BI21" s="7">
        <v>2.169197</v>
      </c>
      <c r="BJ21" s="7">
        <v>0</v>
      </c>
      <c r="BK21" s="7">
        <v>0</v>
      </c>
      <c r="BL21" s="7">
        <v>0</v>
      </c>
      <c r="BM21" s="7">
        <v>0</v>
      </c>
      <c r="BN21" s="7">
        <v>0</v>
      </c>
      <c r="BO21" s="7">
        <v>0</v>
      </c>
    </row>
    <row r="22" spans="1:67">
      <c r="A22" s="2" t="s">
        <v>78</v>
      </c>
      <c r="B22" s="2" t="s">
        <v>70</v>
      </c>
      <c r="C22" s="12">
        <v>68.898700000000005</v>
      </c>
      <c r="D22" s="12">
        <v>-168.91800000000001</v>
      </c>
      <c r="E22" s="6">
        <v>39302</v>
      </c>
      <c r="F22" s="2" t="s">
        <v>458</v>
      </c>
      <c r="G22" s="14">
        <v>2.71</v>
      </c>
      <c r="H22" s="14">
        <v>32.4</v>
      </c>
      <c r="I22" s="14" t="s">
        <v>672</v>
      </c>
      <c r="J22" s="14" t="s">
        <v>672</v>
      </c>
      <c r="K22" s="14" t="s">
        <v>672</v>
      </c>
      <c r="L22" s="2">
        <v>50</v>
      </c>
      <c r="M22" s="7">
        <v>0</v>
      </c>
      <c r="N22" s="7">
        <v>31.578948</v>
      </c>
      <c r="O22" s="7">
        <v>0</v>
      </c>
      <c r="P22" s="7">
        <v>5.2631579999999998</v>
      </c>
      <c r="Q22" s="7">
        <v>7.017544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7">
        <v>0</v>
      </c>
      <c r="X22" s="7">
        <v>0</v>
      </c>
      <c r="Y22" s="7">
        <v>0</v>
      </c>
      <c r="Z22" s="7">
        <v>0</v>
      </c>
      <c r="AA22" s="7">
        <v>5.2631579999999998</v>
      </c>
      <c r="AB22" s="7">
        <v>1.754386</v>
      </c>
      <c r="AC22" s="7">
        <v>0</v>
      </c>
      <c r="AD22" s="7">
        <v>185.96491599999999</v>
      </c>
      <c r="AE22" s="7">
        <v>0</v>
      </c>
      <c r="AF22" s="7">
        <v>0</v>
      </c>
      <c r="AG22" s="7">
        <v>0</v>
      </c>
      <c r="AH22" s="7">
        <v>0</v>
      </c>
      <c r="AI22" s="7">
        <v>0</v>
      </c>
      <c r="AJ22" s="7">
        <v>0</v>
      </c>
      <c r="AK22" s="7">
        <v>0</v>
      </c>
      <c r="AL22" s="7">
        <v>0</v>
      </c>
      <c r="AM22" s="7">
        <v>0</v>
      </c>
      <c r="AN22" s="7">
        <v>0</v>
      </c>
      <c r="AO22" s="7">
        <v>0</v>
      </c>
      <c r="AP22" s="7">
        <v>0</v>
      </c>
      <c r="AQ22" s="7">
        <v>12.280702</v>
      </c>
      <c r="AR22" s="7">
        <v>0</v>
      </c>
      <c r="AS22" s="7">
        <v>5.2631579999999998</v>
      </c>
      <c r="AT22" s="7">
        <v>0</v>
      </c>
      <c r="AU22" s="7">
        <v>0</v>
      </c>
      <c r="AV22" s="7">
        <v>0</v>
      </c>
      <c r="AW22" s="7">
        <v>0</v>
      </c>
      <c r="AX22" s="7">
        <v>0</v>
      </c>
      <c r="AY22" s="7">
        <v>1.754386</v>
      </c>
      <c r="AZ22" s="7">
        <v>0</v>
      </c>
      <c r="BA22" s="7">
        <v>0</v>
      </c>
      <c r="BB22" s="7">
        <v>0</v>
      </c>
      <c r="BC22" s="7">
        <v>0</v>
      </c>
      <c r="BD22" s="7">
        <v>0</v>
      </c>
      <c r="BE22" s="7">
        <v>0</v>
      </c>
      <c r="BF22" s="7">
        <v>0</v>
      </c>
      <c r="BG22" s="7">
        <v>0</v>
      </c>
      <c r="BH22" s="7">
        <v>0</v>
      </c>
      <c r="BI22" s="7">
        <v>0</v>
      </c>
      <c r="BJ22" s="7">
        <v>0</v>
      </c>
      <c r="BK22" s="7">
        <v>0</v>
      </c>
      <c r="BL22" s="7">
        <v>0</v>
      </c>
      <c r="BM22" s="7">
        <v>0</v>
      </c>
      <c r="BN22" s="7">
        <v>0</v>
      </c>
      <c r="BO22" s="7">
        <v>0</v>
      </c>
    </row>
    <row r="23" spans="1:67">
      <c r="A23" s="2" t="s">
        <v>80</v>
      </c>
      <c r="B23" s="2" t="s">
        <v>70</v>
      </c>
      <c r="C23" s="12">
        <v>70.015100000000004</v>
      </c>
      <c r="D23" s="12">
        <v>-167.9907</v>
      </c>
      <c r="E23" s="6">
        <v>39303</v>
      </c>
      <c r="F23" s="2" t="s">
        <v>458</v>
      </c>
      <c r="G23" s="14">
        <v>2.92</v>
      </c>
      <c r="H23" s="14">
        <v>32.49</v>
      </c>
      <c r="I23" s="14" t="s">
        <v>672</v>
      </c>
      <c r="J23" s="14" t="s">
        <v>672</v>
      </c>
      <c r="K23" s="14" t="s">
        <v>672</v>
      </c>
      <c r="L23" s="2">
        <v>44.9</v>
      </c>
      <c r="M23" s="7">
        <v>0</v>
      </c>
      <c r="N23" s="7">
        <v>0</v>
      </c>
      <c r="O23" s="7">
        <v>0</v>
      </c>
      <c r="P23" s="7">
        <v>0</v>
      </c>
      <c r="Q23" s="7">
        <v>12.437810000000001</v>
      </c>
      <c r="R23" s="7">
        <v>0</v>
      </c>
      <c r="S23" s="7">
        <v>2.4875620000000001</v>
      </c>
      <c r="T23" s="7">
        <v>0</v>
      </c>
      <c r="U23" s="7">
        <v>0</v>
      </c>
      <c r="V23" s="7">
        <v>2.4875620000000001</v>
      </c>
      <c r="W23" s="7">
        <v>0</v>
      </c>
      <c r="X23" s="7">
        <v>0</v>
      </c>
      <c r="Y23" s="7">
        <v>19.900496</v>
      </c>
      <c r="Z23" s="7">
        <v>2.4875620000000001</v>
      </c>
      <c r="AA23" s="7">
        <v>2.4875620000000001</v>
      </c>
      <c r="AB23" s="7">
        <v>0</v>
      </c>
      <c r="AC23" s="7">
        <v>0</v>
      </c>
      <c r="AD23" s="7">
        <v>0</v>
      </c>
      <c r="AE23" s="7">
        <v>0</v>
      </c>
      <c r="AF23" s="7">
        <v>2.4875620000000001</v>
      </c>
      <c r="AG23" s="7">
        <v>2.4875620000000001</v>
      </c>
      <c r="AH23" s="7">
        <v>0</v>
      </c>
      <c r="AI23" s="7">
        <v>0</v>
      </c>
      <c r="AJ23" s="7">
        <v>0</v>
      </c>
      <c r="AK23" s="7">
        <v>0</v>
      </c>
      <c r="AL23" s="7">
        <v>0</v>
      </c>
      <c r="AM23" s="7">
        <v>0</v>
      </c>
      <c r="AN23" s="7">
        <v>0</v>
      </c>
      <c r="AO23" s="7">
        <v>0</v>
      </c>
      <c r="AP23" s="7">
        <v>0</v>
      </c>
      <c r="AQ23" s="7">
        <v>0</v>
      </c>
      <c r="AR23" s="7">
        <v>7.4626859999999997</v>
      </c>
      <c r="AS23" s="7">
        <v>0</v>
      </c>
      <c r="AT23" s="7">
        <v>0</v>
      </c>
      <c r="AU23" s="7">
        <v>2.4875620000000001</v>
      </c>
      <c r="AV23" s="7">
        <v>0</v>
      </c>
      <c r="AW23" s="7">
        <v>0</v>
      </c>
      <c r="AX23" s="7">
        <v>0</v>
      </c>
      <c r="AY23" s="7">
        <v>7.4626859999999997</v>
      </c>
      <c r="AZ23" s="7">
        <v>0</v>
      </c>
      <c r="BA23" s="7">
        <v>0</v>
      </c>
      <c r="BB23" s="7">
        <v>0</v>
      </c>
      <c r="BC23" s="7">
        <v>0</v>
      </c>
      <c r="BD23" s="7">
        <v>0</v>
      </c>
      <c r="BE23" s="7">
        <v>0</v>
      </c>
      <c r="BF23" s="7">
        <v>0</v>
      </c>
      <c r="BG23" s="7">
        <v>0</v>
      </c>
      <c r="BH23" s="7">
        <v>2.4875620000000001</v>
      </c>
      <c r="BI23" s="7">
        <v>0</v>
      </c>
      <c r="BJ23" s="7">
        <v>0</v>
      </c>
      <c r="BK23" s="7">
        <v>0</v>
      </c>
      <c r="BL23" s="7">
        <v>0</v>
      </c>
      <c r="BM23" s="7">
        <v>0</v>
      </c>
      <c r="BN23" s="7">
        <v>0</v>
      </c>
      <c r="BO23" s="7">
        <v>0</v>
      </c>
    </row>
    <row r="24" spans="1:67">
      <c r="A24" s="2" t="s">
        <v>83</v>
      </c>
      <c r="B24" s="2" t="s">
        <v>70</v>
      </c>
      <c r="C24" s="12">
        <v>70.192800000000005</v>
      </c>
      <c r="D24" s="12">
        <v>-166.22919999999999</v>
      </c>
      <c r="E24" s="6">
        <v>39303</v>
      </c>
      <c r="F24" s="2" t="s">
        <v>458</v>
      </c>
      <c r="G24" s="14">
        <v>4.01</v>
      </c>
      <c r="H24" s="14">
        <v>32.06</v>
      </c>
      <c r="I24" s="14" t="s">
        <v>672</v>
      </c>
      <c r="J24" s="14" t="s">
        <v>672</v>
      </c>
      <c r="K24" s="14" t="s">
        <v>672</v>
      </c>
      <c r="L24" s="2">
        <v>42.6</v>
      </c>
      <c r="M24" s="7">
        <v>0</v>
      </c>
      <c r="N24" s="7">
        <v>3.1446540000000001</v>
      </c>
      <c r="O24" s="7">
        <v>18.867924000000002</v>
      </c>
      <c r="P24" s="7">
        <v>18.867924000000002</v>
      </c>
      <c r="Q24" s="7">
        <v>9.4339620000000011</v>
      </c>
      <c r="R24" s="7">
        <v>0</v>
      </c>
      <c r="S24" s="7">
        <v>3.1446540000000001</v>
      </c>
      <c r="T24" s="7">
        <v>0</v>
      </c>
      <c r="U24" s="7">
        <v>0</v>
      </c>
      <c r="V24" s="7">
        <v>0</v>
      </c>
      <c r="W24" s="7">
        <v>0</v>
      </c>
      <c r="X24" s="7">
        <v>0</v>
      </c>
      <c r="Y24" s="7">
        <v>3.1446540000000001</v>
      </c>
      <c r="Z24" s="7">
        <v>0</v>
      </c>
      <c r="AA24" s="7">
        <v>6.2893080000000001</v>
      </c>
      <c r="AB24" s="7">
        <v>0</v>
      </c>
      <c r="AC24" s="7">
        <v>0</v>
      </c>
      <c r="AD24" s="7">
        <v>15.723269999999999</v>
      </c>
      <c r="AE24" s="7">
        <v>0</v>
      </c>
      <c r="AF24" s="7">
        <v>0</v>
      </c>
      <c r="AG24" s="7">
        <v>0</v>
      </c>
      <c r="AH24" s="7">
        <v>0</v>
      </c>
      <c r="AI24" s="7">
        <v>0</v>
      </c>
      <c r="AJ24" s="7">
        <v>0</v>
      </c>
      <c r="AK24" s="7">
        <v>0</v>
      </c>
      <c r="AL24" s="7">
        <v>0</v>
      </c>
      <c r="AM24" s="7">
        <v>0</v>
      </c>
      <c r="AN24" s="7">
        <v>0</v>
      </c>
      <c r="AO24" s="7">
        <v>0</v>
      </c>
      <c r="AP24" s="7">
        <v>3.1446540000000001</v>
      </c>
      <c r="AQ24" s="7">
        <v>0</v>
      </c>
      <c r="AR24" s="7">
        <v>0</v>
      </c>
      <c r="AS24" s="7">
        <v>9.4339620000000011</v>
      </c>
      <c r="AT24" s="7">
        <v>0</v>
      </c>
      <c r="AU24" s="7">
        <v>0</v>
      </c>
      <c r="AV24" s="7">
        <v>0</v>
      </c>
      <c r="AW24" s="7">
        <v>0</v>
      </c>
      <c r="AX24" s="7">
        <v>0</v>
      </c>
      <c r="AY24" s="7">
        <v>18.867924000000002</v>
      </c>
      <c r="AZ24" s="7">
        <v>0</v>
      </c>
      <c r="BA24" s="7">
        <v>0</v>
      </c>
      <c r="BB24" s="7">
        <v>0</v>
      </c>
      <c r="BC24" s="7">
        <v>0</v>
      </c>
      <c r="BD24" s="7">
        <v>0</v>
      </c>
      <c r="BE24" s="7">
        <v>0</v>
      </c>
      <c r="BF24" s="7">
        <v>0</v>
      </c>
      <c r="BG24" s="7">
        <v>0</v>
      </c>
      <c r="BH24" s="7">
        <v>0</v>
      </c>
      <c r="BI24" s="7">
        <v>0</v>
      </c>
      <c r="BJ24" s="7">
        <v>3.1446540000000001</v>
      </c>
      <c r="BK24" s="7">
        <v>0</v>
      </c>
      <c r="BL24" s="7">
        <v>0</v>
      </c>
      <c r="BM24" s="7">
        <v>0</v>
      </c>
      <c r="BN24" s="7">
        <v>0</v>
      </c>
      <c r="BO24" s="7">
        <v>0</v>
      </c>
    </row>
    <row r="25" spans="1:67">
      <c r="A25" s="2" t="s">
        <v>85</v>
      </c>
      <c r="B25" s="2" t="s">
        <v>70</v>
      </c>
      <c r="C25" s="12">
        <v>70.019400000000005</v>
      </c>
      <c r="D25" s="12">
        <v>-163.7141</v>
      </c>
      <c r="E25" s="6">
        <v>39303</v>
      </c>
      <c r="F25" s="2" t="s">
        <v>458</v>
      </c>
      <c r="G25" s="14">
        <v>1.66</v>
      </c>
      <c r="H25" s="14">
        <v>31.9</v>
      </c>
      <c r="I25" s="14" t="s">
        <v>672</v>
      </c>
      <c r="J25" s="14" t="s">
        <v>672</v>
      </c>
      <c r="K25" s="14" t="s">
        <v>672</v>
      </c>
      <c r="L25" s="2">
        <v>25.6</v>
      </c>
      <c r="M25" s="7">
        <v>0</v>
      </c>
      <c r="N25" s="7">
        <v>0</v>
      </c>
      <c r="O25" s="7">
        <v>0</v>
      </c>
      <c r="P25" s="7">
        <v>0</v>
      </c>
      <c r="Q25" s="7">
        <v>11.60093</v>
      </c>
      <c r="R25" s="7">
        <v>0</v>
      </c>
      <c r="S25" s="7">
        <v>146.171718</v>
      </c>
      <c r="T25" s="7">
        <v>0</v>
      </c>
      <c r="U25" s="7">
        <v>0</v>
      </c>
      <c r="V25" s="7">
        <v>0</v>
      </c>
      <c r="W25" s="7">
        <v>0</v>
      </c>
      <c r="X25" s="7">
        <v>0</v>
      </c>
      <c r="Y25" s="7">
        <v>0</v>
      </c>
      <c r="Z25" s="7">
        <v>0</v>
      </c>
      <c r="AA25" s="7">
        <v>90.487254000000007</v>
      </c>
      <c r="AB25" s="7">
        <v>0</v>
      </c>
      <c r="AC25" s="7">
        <v>0</v>
      </c>
      <c r="AD25" s="7">
        <v>4.6403720000000002</v>
      </c>
      <c r="AE25" s="7">
        <v>0</v>
      </c>
      <c r="AF25" s="7">
        <v>0</v>
      </c>
      <c r="AG25" s="7">
        <v>0</v>
      </c>
      <c r="AH25" s="7">
        <v>0</v>
      </c>
      <c r="AI25" s="7">
        <v>0</v>
      </c>
      <c r="AJ25" s="7">
        <v>2.3201860000000001</v>
      </c>
      <c r="AK25" s="7">
        <v>0</v>
      </c>
      <c r="AL25" s="7">
        <v>0</v>
      </c>
      <c r="AM25" s="7">
        <v>0</v>
      </c>
      <c r="AN25" s="7">
        <v>0</v>
      </c>
      <c r="AO25" s="7">
        <v>0</v>
      </c>
      <c r="AP25" s="7">
        <v>0</v>
      </c>
      <c r="AQ25" s="7">
        <v>44.083534</v>
      </c>
      <c r="AR25" s="7">
        <v>0</v>
      </c>
      <c r="AS25" s="7">
        <v>0</v>
      </c>
      <c r="AT25" s="7">
        <v>0</v>
      </c>
      <c r="AU25" s="7">
        <v>0</v>
      </c>
      <c r="AV25" s="7">
        <v>0</v>
      </c>
      <c r="AW25" s="7">
        <v>0</v>
      </c>
      <c r="AX25" s="7">
        <v>0</v>
      </c>
      <c r="AY25" s="7">
        <v>23.20186</v>
      </c>
      <c r="AZ25" s="7">
        <v>0</v>
      </c>
      <c r="BA25" s="7">
        <v>0</v>
      </c>
      <c r="BB25" s="7">
        <v>0</v>
      </c>
      <c r="BC25" s="7">
        <v>0</v>
      </c>
      <c r="BD25" s="7">
        <v>0</v>
      </c>
      <c r="BE25" s="7">
        <v>0</v>
      </c>
      <c r="BF25" s="7">
        <v>0</v>
      </c>
      <c r="BG25" s="7">
        <v>2.3201860000000001</v>
      </c>
      <c r="BH25" s="7">
        <v>0</v>
      </c>
      <c r="BI25" s="7">
        <v>2.3201860000000001</v>
      </c>
      <c r="BJ25" s="7">
        <v>0</v>
      </c>
      <c r="BK25" s="7">
        <v>0</v>
      </c>
      <c r="BL25" s="7">
        <v>0</v>
      </c>
      <c r="BM25" s="7">
        <v>0</v>
      </c>
      <c r="BN25" s="7">
        <v>0</v>
      </c>
      <c r="BO25" s="7">
        <v>0</v>
      </c>
    </row>
    <row r="26" spans="1:67">
      <c r="A26" s="2" t="s">
        <v>87</v>
      </c>
      <c r="B26" s="2" t="s">
        <v>70</v>
      </c>
      <c r="C26" s="12">
        <v>70.680700000000002</v>
      </c>
      <c r="D26" s="12">
        <v>-167.3083</v>
      </c>
      <c r="E26" s="6">
        <v>39304</v>
      </c>
      <c r="F26" s="2" t="s">
        <v>458</v>
      </c>
      <c r="G26" s="14">
        <v>0.4</v>
      </c>
      <c r="H26" s="14">
        <v>32.49</v>
      </c>
      <c r="I26" s="14" t="s">
        <v>672</v>
      </c>
      <c r="J26" s="14" t="s">
        <v>672</v>
      </c>
      <c r="K26" s="14" t="s">
        <v>672</v>
      </c>
      <c r="L26" s="2">
        <v>51.1</v>
      </c>
      <c r="M26" s="7">
        <v>0</v>
      </c>
      <c r="N26" s="7">
        <v>11.627905</v>
      </c>
      <c r="O26" s="7">
        <v>0</v>
      </c>
      <c r="P26" s="7">
        <v>2.3255810000000001</v>
      </c>
      <c r="Q26" s="7">
        <v>6.9767430000000008</v>
      </c>
      <c r="R26" s="7">
        <v>0</v>
      </c>
      <c r="S26" s="7">
        <v>44.186039000000001</v>
      </c>
      <c r="T26" s="7">
        <v>0</v>
      </c>
      <c r="U26" s="7">
        <v>0</v>
      </c>
      <c r="V26" s="7">
        <v>0</v>
      </c>
      <c r="W26" s="7">
        <v>0</v>
      </c>
      <c r="X26" s="7">
        <v>0</v>
      </c>
      <c r="Y26" s="7">
        <v>0</v>
      </c>
      <c r="Z26" s="7">
        <v>0</v>
      </c>
      <c r="AA26" s="7">
        <v>2.3255810000000001</v>
      </c>
      <c r="AB26" s="7">
        <v>0</v>
      </c>
      <c r="AC26" s="7">
        <v>0</v>
      </c>
      <c r="AD26" s="7">
        <v>65.116268000000005</v>
      </c>
      <c r="AE26" s="7">
        <v>0</v>
      </c>
      <c r="AF26" s="7">
        <v>0</v>
      </c>
      <c r="AG26" s="7">
        <v>0</v>
      </c>
      <c r="AH26" s="7">
        <v>0</v>
      </c>
      <c r="AI26" s="7">
        <v>0</v>
      </c>
      <c r="AJ26" s="7">
        <v>0</v>
      </c>
      <c r="AK26" s="7">
        <v>0</v>
      </c>
      <c r="AL26" s="7">
        <v>0</v>
      </c>
      <c r="AM26" s="7">
        <v>0</v>
      </c>
      <c r="AN26" s="7">
        <v>0</v>
      </c>
      <c r="AO26" s="7">
        <v>0</v>
      </c>
      <c r="AP26" s="7">
        <v>0</v>
      </c>
      <c r="AQ26" s="7">
        <v>13.953486000000002</v>
      </c>
      <c r="AR26" s="7">
        <v>0</v>
      </c>
      <c r="AS26" s="7">
        <v>0</v>
      </c>
      <c r="AT26" s="7">
        <v>4.6511620000000002</v>
      </c>
      <c r="AU26" s="7">
        <v>0</v>
      </c>
      <c r="AV26" s="7">
        <v>0</v>
      </c>
      <c r="AW26" s="7">
        <v>0</v>
      </c>
      <c r="AX26" s="7">
        <v>0</v>
      </c>
      <c r="AY26" s="7">
        <v>11.627905</v>
      </c>
      <c r="AZ26" s="7">
        <v>0</v>
      </c>
      <c r="BA26" s="7">
        <v>0</v>
      </c>
      <c r="BB26" s="7">
        <v>0</v>
      </c>
      <c r="BC26" s="7">
        <v>0</v>
      </c>
      <c r="BD26" s="7">
        <v>0</v>
      </c>
      <c r="BE26" s="7">
        <v>0</v>
      </c>
      <c r="BF26" s="7">
        <v>0</v>
      </c>
      <c r="BG26" s="7">
        <v>0</v>
      </c>
      <c r="BH26" s="7">
        <v>2.3255810000000001</v>
      </c>
      <c r="BI26" s="7">
        <v>0</v>
      </c>
      <c r="BJ26" s="7">
        <v>2.3255810000000001</v>
      </c>
      <c r="BK26" s="7">
        <v>0</v>
      </c>
      <c r="BL26" s="7">
        <v>0</v>
      </c>
      <c r="BM26" s="7">
        <v>0</v>
      </c>
      <c r="BN26" s="7">
        <v>0</v>
      </c>
      <c r="BO26" s="7">
        <v>0</v>
      </c>
    </row>
    <row r="27" spans="1:67">
      <c r="A27" s="2" t="s">
        <v>89</v>
      </c>
      <c r="B27" s="2" t="s">
        <v>70</v>
      </c>
      <c r="C27" s="12">
        <v>71.078699999999998</v>
      </c>
      <c r="D27" s="12">
        <v>-167.08009999999999</v>
      </c>
      <c r="E27" s="6">
        <v>39304</v>
      </c>
      <c r="F27" s="2" t="s">
        <v>458</v>
      </c>
      <c r="G27" s="14">
        <v>2.25</v>
      </c>
      <c r="H27" s="14">
        <v>32.21</v>
      </c>
      <c r="I27" s="14" t="s">
        <v>672</v>
      </c>
      <c r="J27" s="14" t="s">
        <v>672</v>
      </c>
      <c r="K27" s="14" t="s">
        <v>672</v>
      </c>
      <c r="L27" s="2">
        <v>43.4</v>
      </c>
      <c r="M27" s="7">
        <v>0</v>
      </c>
      <c r="N27" s="7">
        <v>13.833995</v>
      </c>
      <c r="O27" s="7">
        <v>0</v>
      </c>
      <c r="P27" s="7">
        <v>0</v>
      </c>
      <c r="Q27" s="7">
        <v>1.9762850000000001</v>
      </c>
      <c r="R27" s="7">
        <v>0</v>
      </c>
      <c r="S27" s="7">
        <v>3.9525700000000001</v>
      </c>
      <c r="T27" s="7">
        <v>0</v>
      </c>
      <c r="U27" s="7">
        <v>0</v>
      </c>
      <c r="V27" s="7">
        <v>0</v>
      </c>
      <c r="W27" s="7">
        <v>0</v>
      </c>
      <c r="X27" s="7">
        <v>0</v>
      </c>
      <c r="Y27" s="7">
        <v>0</v>
      </c>
      <c r="Z27" s="7">
        <v>0</v>
      </c>
      <c r="AA27" s="7">
        <v>9.8814250000000001</v>
      </c>
      <c r="AB27" s="7">
        <v>0</v>
      </c>
      <c r="AC27" s="7">
        <v>0</v>
      </c>
      <c r="AD27" s="7">
        <v>126.48224</v>
      </c>
      <c r="AE27" s="7">
        <v>0</v>
      </c>
      <c r="AF27" s="7">
        <v>0</v>
      </c>
      <c r="AG27" s="7">
        <v>0</v>
      </c>
      <c r="AH27" s="7">
        <v>0</v>
      </c>
      <c r="AI27" s="7">
        <v>0</v>
      </c>
      <c r="AJ27" s="7">
        <v>0</v>
      </c>
      <c r="AK27" s="7">
        <v>0</v>
      </c>
      <c r="AL27" s="7">
        <v>0</v>
      </c>
      <c r="AM27" s="7">
        <v>0</v>
      </c>
      <c r="AN27" s="7">
        <v>0</v>
      </c>
      <c r="AO27" s="7">
        <v>0</v>
      </c>
      <c r="AP27" s="7">
        <v>0</v>
      </c>
      <c r="AQ27" s="7">
        <v>5.9288550000000004</v>
      </c>
      <c r="AR27" s="7">
        <v>0</v>
      </c>
      <c r="AS27" s="7">
        <v>0</v>
      </c>
      <c r="AT27" s="7">
        <v>7.9051400000000003</v>
      </c>
      <c r="AU27" s="7">
        <v>0</v>
      </c>
      <c r="AV27" s="7">
        <v>0</v>
      </c>
      <c r="AW27" s="7">
        <v>0</v>
      </c>
      <c r="AX27" s="7">
        <v>0</v>
      </c>
      <c r="AY27" s="7">
        <v>13.833995</v>
      </c>
      <c r="AZ27" s="7">
        <v>0</v>
      </c>
      <c r="BA27" s="7">
        <v>0</v>
      </c>
      <c r="BB27" s="7">
        <v>0</v>
      </c>
      <c r="BC27" s="7">
        <v>0</v>
      </c>
      <c r="BD27" s="7">
        <v>0</v>
      </c>
      <c r="BE27" s="7">
        <v>0</v>
      </c>
      <c r="BF27" s="7">
        <v>0</v>
      </c>
      <c r="BG27" s="7">
        <v>0</v>
      </c>
      <c r="BH27" s="7">
        <v>0</v>
      </c>
      <c r="BI27" s="7">
        <v>1.9762850000000001</v>
      </c>
      <c r="BJ27" s="7">
        <v>3.9525700000000001</v>
      </c>
      <c r="BK27" s="7">
        <v>0</v>
      </c>
      <c r="BL27" s="7">
        <v>0</v>
      </c>
      <c r="BM27" s="7">
        <v>0</v>
      </c>
      <c r="BN27" s="7">
        <v>0</v>
      </c>
      <c r="BO27" s="7">
        <v>0</v>
      </c>
    </row>
    <row r="28" spans="1:67">
      <c r="A28" s="2" t="s">
        <v>99</v>
      </c>
      <c r="B28" s="2" t="s">
        <v>93</v>
      </c>
      <c r="C28" s="12">
        <v>69.514300000000006</v>
      </c>
      <c r="D28" s="12">
        <v>-164.63079999999999</v>
      </c>
      <c r="E28" s="6">
        <v>39332</v>
      </c>
      <c r="F28" s="2" t="s">
        <v>458</v>
      </c>
      <c r="G28" s="14">
        <v>8.26</v>
      </c>
      <c r="H28" s="14">
        <v>31.77</v>
      </c>
      <c r="I28" s="14" t="s">
        <v>672</v>
      </c>
      <c r="J28" s="14" t="s">
        <v>672</v>
      </c>
      <c r="K28" s="14" t="s">
        <v>672</v>
      </c>
      <c r="L28" s="2">
        <v>29.7</v>
      </c>
      <c r="M28" s="7">
        <v>7.7120820000000005</v>
      </c>
      <c r="N28" s="7">
        <v>0</v>
      </c>
      <c r="O28" s="7">
        <v>0</v>
      </c>
      <c r="P28" s="7">
        <v>0</v>
      </c>
      <c r="Q28" s="7">
        <v>0</v>
      </c>
      <c r="R28" s="7">
        <v>0</v>
      </c>
      <c r="S28" s="7">
        <v>7.7120820000000005</v>
      </c>
      <c r="T28" s="7">
        <v>1.285347</v>
      </c>
      <c r="U28" s="7">
        <v>0</v>
      </c>
      <c r="V28" s="7">
        <v>0</v>
      </c>
      <c r="W28" s="7">
        <v>0</v>
      </c>
      <c r="X28" s="7">
        <v>0</v>
      </c>
      <c r="Y28" s="7">
        <v>0</v>
      </c>
      <c r="Z28" s="7">
        <v>0</v>
      </c>
      <c r="AA28" s="7">
        <v>136.246782</v>
      </c>
      <c r="AB28" s="7">
        <v>1.285347</v>
      </c>
      <c r="AC28" s="7">
        <v>0</v>
      </c>
      <c r="AD28" s="7">
        <v>3.8560410000000003</v>
      </c>
      <c r="AE28" s="7">
        <v>0</v>
      </c>
      <c r="AF28" s="7">
        <v>0</v>
      </c>
      <c r="AG28" s="7">
        <v>0</v>
      </c>
      <c r="AH28" s="7">
        <v>0</v>
      </c>
      <c r="AI28" s="7">
        <v>0</v>
      </c>
      <c r="AJ28" s="7">
        <v>2.570694</v>
      </c>
      <c r="AK28" s="7">
        <v>0</v>
      </c>
      <c r="AL28" s="7">
        <v>0</v>
      </c>
      <c r="AM28" s="7">
        <v>0</v>
      </c>
      <c r="AN28" s="7">
        <v>0</v>
      </c>
      <c r="AO28" s="7">
        <v>0</v>
      </c>
      <c r="AP28" s="7">
        <v>1.285347</v>
      </c>
      <c r="AQ28" s="7">
        <v>98.971719000000007</v>
      </c>
      <c r="AR28" s="7">
        <v>0</v>
      </c>
      <c r="AS28" s="7">
        <v>0</v>
      </c>
      <c r="AT28" s="7">
        <v>0</v>
      </c>
      <c r="AU28" s="7">
        <v>0</v>
      </c>
      <c r="AV28" s="7">
        <v>0</v>
      </c>
      <c r="AW28" s="7">
        <v>0</v>
      </c>
      <c r="AX28" s="7">
        <v>0</v>
      </c>
      <c r="AY28" s="7">
        <v>233.933154</v>
      </c>
      <c r="AZ28" s="7">
        <v>0</v>
      </c>
      <c r="BA28" s="7">
        <v>0</v>
      </c>
      <c r="BB28" s="7">
        <v>0</v>
      </c>
      <c r="BC28" s="7">
        <v>0</v>
      </c>
      <c r="BD28" s="7">
        <v>0</v>
      </c>
      <c r="BE28" s="7">
        <v>6.4267349999999999</v>
      </c>
      <c r="BF28" s="7">
        <v>0</v>
      </c>
      <c r="BG28" s="7">
        <v>0</v>
      </c>
      <c r="BH28" s="7">
        <v>0</v>
      </c>
      <c r="BI28" s="7">
        <v>1.285347</v>
      </c>
      <c r="BJ28" s="7">
        <v>0</v>
      </c>
      <c r="BK28" s="7">
        <v>0</v>
      </c>
      <c r="BL28" s="7">
        <v>0</v>
      </c>
      <c r="BM28" s="7">
        <v>0</v>
      </c>
      <c r="BN28" s="7">
        <v>0</v>
      </c>
      <c r="BO28" s="7">
        <v>0</v>
      </c>
    </row>
    <row r="29" spans="1:67">
      <c r="A29" s="2" t="s">
        <v>100</v>
      </c>
      <c r="B29" s="2" t="s">
        <v>93</v>
      </c>
      <c r="C29" s="12">
        <v>69.510800000000003</v>
      </c>
      <c r="D29" s="12">
        <v>-165.3997</v>
      </c>
      <c r="E29" s="6">
        <v>39332</v>
      </c>
      <c r="F29" s="2" t="s">
        <v>458</v>
      </c>
      <c r="G29" s="14">
        <v>7.14</v>
      </c>
      <c r="H29" s="14">
        <v>31.87</v>
      </c>
      <c r="I29" s="14" t="s">
        <v>672</v>
      </c>
      <c r="J29" s="14" t="s">
        <v>672</v>
      </c>
      <c r="K29" s="14" t="s">
        <v>672</v>
      </c>
      <c r="L29" s="2">
        <v>35.299999999999997</v>
      </c>
      <c r="M29" s="7">
        <v>0</v>
      </c>
      <c r="N29" s="7">
        <v>0</v>
      </c>
      <c r="O29" s="7">
        <v>0</v>
      </c>
      <c r="P29" s="7">
        <v>0</v>
      </c>
      <c r="Q29" s="7">
        <v>5.9880240000000002</v>
      </c>
      <c r="R29" s="7">
        <v>0</v>
      </c>
      <c r="S29" s="7">
        <v>129.74052</v>
      </c>
      <c r="T29" s="7">
        <v>7.984032</v>
      </c>
      <c r="U29" s="7">
        <v>0</v>
      </c>
      <c r="V29" s="7">
        <v>0</v>
      </c>
      <c r="W29" s="7">
        <v>0</v>
      </c>
      <c r="X29" s="7">
        <v>0</v>
      </c>
      <c r="Y29" s="7">
        <v>0</v>
      </c>
      <c r="Z29" s="7">
        <v>0</v>
      </c>
      <c r="AA29" s="7">
        <v>153.69261599999999</v>
      </c>
      <c r="AB29" s="7">
        <v>0</v>
      </c>
      <c r="AC29" s="7">
        <v>0</v>
      </c>
      <c r="AD29" s="7">
        <v>47.904192000000002</v>
      </c>
      <c r="AE29" s="7">
        <v>0</v>
      </c>
      <c r="AF29" s="7">
        <v>0</v>
      </c>
      <c r="AG29" s="7">
        <v>0</v>
      </c>
      <c r="AH29" s="7">
        <v>0</v>
      </c>
      <c r="AI29" s="7">
        <v>0</v>
      </c>
      <c r="AJ29" s="7">
        <v>3.992016</v>
      </c>
      <c r="AK29" s="7">
        <v>0</v>
      </c>
      <c r="AL29" s="7">
        <v>0</v>
      </c>
      <c r="AM29" s="7">
        <v>0</v>
      </c>
      <c r="AN29" s="7">
        <v>0</v>
      </c>
      <c r="AO29" s="7">
        <v>0</v>
      </c>
      <c r="AP29" s="7">
        <v>3.992016</v>
      </c>
      <c r="AQ29" s="7">
        <v>399.20159999999998</v>
      </c>
      <c r="AR29" s="7">
        <v>0</v>
      </c>
      <c r="AS29" s="7">
        <v>0</v>
      </c>
      <c r="AT29" s="7">
        <v>0</v>
      </c>
      <c r="AU29" s="7">
        <v>0</v>
      </c>
      <c r="AV29" s="7">
        <v>0</v>
      </c>
      <c r="AW29" s="7">
        <v>1.996008</v>
      </c>
      <c r="AX29" s="7">
        <v>0</v>
      </c>
      <c r="AY29" s="7">
        <v>429.14172000000002</v>
      </c>
      <c r="AZ29" s="7">
        <v>0</v>
      </c>
      <c r="BA29" s="7">
        <v>0</v>
      </c>
      <c r="BB29" s="7">
        <v>0</v>
      </c>
      <c r="BC29" s="7">
        <v>0</v>
      </c>
      <c r="BD29" s="7">
        <v>0</v>
      </c>
      <c r="BE29" s="7">
        <v>9.9800400000000007</v>
      </c>
      <c r="BF29" s="7">
        <v>1.996008</v>
      </c>
      <c r="BG29" s="7">
        <v>0</v>
      </c>
      <c r="BH29" s="7">
        <v>0</v>
      </c>
      <c r="BI29" s="7">
        <v>17.964072000000002</v>
      </c>
      <c r="BJ29" s="7">
        <v>0</v>
      </c>
      <c r="BK29" s="7">
        <v>1.996008</v>
      </c>
      <c r="BL29" s="7">
        <v>1.996008</v>
      </c>
      <c r="BM29" s="7">
        <v>0</v>
      </c>
      <c r="BN29" s="7">
        <v>0</v>
      </c>
      <c r="BO29" s="7">
        <v>0</v>
      </c>
    </row>
    <row r="30" spans="1:67">
      <c r="A30" s="2" t="s">
        <v>101</v>
      </c>
      <c r="B30" s="2" t="s">
        <v>93</v>
      </c>
      <c r="C30" s="12">
        <v>69.493499999999997</v>
      </c>
      <c r="D30" s="12">
        <v>-166.0077</v>
      </c>
      <c r="E30" s="6">
        <v>39332</v>
      </c>
      <c r="F30" s="2" t="s">
        <v>458</v>
      </c>
      <c r="G30" s="14">
        <v>6.82</v>
      </c>
      <c r="H30" s="14">
        <v>32</v>
      </c>
      <c r="I30" s="14" t="s">
        <v>672</v>
      </c>
      <c r="J30" s="14" t="s">
        <v>672</v>
      </c>
      <c r="K30" s="14" t="s">
        <v>672</v>
      </c>
      <c r="L30" s="2">
        <v>39.6</v>
      </c>
      <c r="M30" s="7">
        <v>0</v>
      </c>
      <c r="N30" s="7">
        <v>0</v>
      </c>
      <c r="O30" s="7">
        <v>0</v>
      </c>
      <c r="P30" s="7">
        <v>0</v>
      </c>
      <c r="Q30" s="7">
        <v>7.5329560000000004</v>
      </c>
      <c r="R30" s="7">
        <v>0</v>
      </c>
      <c r="S30" s="7">
        <v>11.299434000000002</v>
      </c>
      <c r="T30" s="7">
        <v>5.6497170000000008</v>
      </c>
      <c r="U30" s="7">
        <v>0</v>
      </c>
      <c r="V30" s="7">
        <v>0</v>
      </c>
      <c r="W30" s="7">
        <v>0</v>
      </c>
      <c r="X30" s="7">
        <v>0</v>
      </c>
      <c r="Y30" s="7">
        <v>0</v>
      </c>
      <c r="Z30" s="7">
        <v>0</v>
      </c>
      <c r="AA30" s="7">
        <v>52.730692000000005</v>
      </c>
      <c r="AB30" s="7">
        <v>0</v>
      </c>
      <c r="AC30" s="7">
        <v>0</v>
      </c>
      <c r="AD30" s="7">
        <v>75.329560000000001</v>
      </c>
      <c r="AE30" s="7">
        <v>0</v>
      </c>
      <c r="AF30" s="7">
        <v>0</v>
      </c>
      <c r="AG30" s="7">
        <v>0</v>
      </c>
      <c r="AH30" s="7">
        <v>0</v>
      </c>
      <c r="AI30" s="7">
        <v>5.6497170000000008</v>
      </c>
      <c r="AJ30" s="7">
        <v>0</v>
      </c>
      <c r="AK30" s="7">
        <v>0</v>
      </c>
      <c r="AL30" s="7">
        <v>0</v>
      </c>
      <c r="AM30" s="7">
        <v>0</v>
      </c>
      <c r="AN30" s="7">
        <v>0</v>
      </c>
      <c r="AO30" s="7">
        <v>0</v>
      </c>
      <c r="AP30" s="7">
        <v>0</v>
      </c>
      <c r="AQ30" s="7">
        <v>676.08280100000002</v>
      </c>
      <c r="AR30" s="7">
        <v>0</v>
      </c>
      <c r="AS30" s="7">
        <v>24.482107000000003</v>
      </c>
      <c r="AT30" s="7">
        <v>0</v>
      </c>
      <c r="AU30" s="7">
        <v>0</v>
      </c>
      <c r="AV30" s="7">
        <v>0</v>
      </c>
      <c r="AW30" s="7">
        <v>0</v>
      </c>
      <c r="AX30" s="7">
        <v>0</v>
      </c>
      <c r="AY30" s="7">
        <v>308.85119600000002</v>
      </c>
      <c r="AZ30" s="7">
        <v>1.8832390000000001</v>
      </c>
      <c r="BA30" s="7">
        <v>0</v>
      </c>
      <c r="BB30" s="7">
        <v>0</v>
      </c>
      <c r="BC30" s="7">
        <v>0</v>
      </c>
      <c r="BD30" s="7">
        <v>0</v>
      </c>
      <c r="BE30" s="7">
        <v>7.5329560000000004</v>
      </c>
      <c r="BF30" s="7">
        <v>0</v>
      </c>
      <c r="BG30" s="7">
        <v>0</v>
      </c>
      <c r="BH30" s="7">
        <v>0</v>
      </c>
      <c r="BI30" s="7">
        <v>1.8832390000000001</v>
      </c>
      <c r="BJ30" s="7">
        <v>0</v>
      </c>
      <c r="BK30" s="7">
        <v>0</v>
      </c>
      <c r="BL30" s="7">
        <v>0</v>
      </c>
      <c r="BM30" s="7">
        <v>0</v>
      </c>
      <c r="BN30" s="7">
        <v>0</v>
      </c>
      <c r="BO30" s="7">
        <v>0</v>
      </c>
    </row>
    <row r="31" spans="1:67">
      <c r="A31" s="2" t="s">
        <v>102</v>
      </c>
      <c r="B31" s="2" t="s">
        <v>93</v>
      </c>
      <c r="C31" s="12">
        <v>69.503900000000002</v>
      </c>
      <c r="D31" s="12">
        <v>-168.02500000000001</v>
      </c>
      <c r="E31" s="6">
        <v>39333</v>
      </c>
      <c r="F31" s="2" t="s">
        <v>458</v>
      </c>
      <c r="G31" s="14">
        <v>3.39</v>
      </c>
      <c r="H31" s="14">
        <v>32.520000000000003</v>
      </c>
      <c r="I31" s="14" t="s">
        <v>672</v>
      </c>
      <c r="J31" s="14" t="s">
        <v>672</v>
      </c>
      <c r="K31" s="14" t="s">
        <v>672</v>
      </c>
      <c r="L31" s="2">
        <v>51.2</v>
      </c>
      <c r="M31" s="7">
        <v>0</v>
      </c>
      <c r="N31" s="7">
        <v>1.77305</v>
      </c>
      <c r="O31" s="7">
        <v>0</v>
      </c>
      <c r="P31" s="7">
        <v>0</v>
      </c>
      <c r="Q31" s="7">
        <v>1.77305</v>
      </c>
      <c r="R31" s="7">
        <v>0</v>
      </c>
      <c r="S31" s="7">
        <v>33.687950000000001</v>
      </c>
      <c r="T31" s="7">
        <v>46.099299999999999</v>
      </c>
      <c r="U31" s="7">
        <v>0</v>
      </c>
      <c r="V31" s="7">
        <v>0</v>
      </c>
      <c r="W31" s="7">
        <v>0</v>
      </c>
      <c r="X31" s="7">
        <v>0</v>
      </c>
      <c r="Y31" s="7">
        <v>3.5461</v>
      </c>
      <c r="Z31" s="7">
        <v>0</v>
      </c>
      <c r="AA31" s="7">
        <v>28.3688</v>
      </c>
      <c r="AB31" s="7">
        <v>0</v>
      </c>
      <c r="AC31" s="7">
        <v>0</v>
      </c>
      <c r="AD31" s="7">
        <v>23.04965</v>
      </c>
      <c r="AE31" s="7">
        <v>0</v>
      </c>
      <c r="AF31" s="7">
        <v>0</v>
      </c>
      <c r="AG31" s="7">
        <v>0</v>
      </c>
      <c r="AH31" s="7">
        <v>0</v>
      </c>
      <c r="AI31" s="7">
        <v>0</v>
      </c>
      <c r="AJ31" s="7">
        <v>0</v>
      </c>
      <c r="AK31" s="7">
        <v>0</v>
      </c>
      <c r="AL31" s="7">
        <v>0</v>
      </c>
      <c r="AM31" s="7">
        <v>0</v>
      </c>
      <c r="AN31" s="7">
        <v>0</v>
      </c>
      <c r="AO31" s="7">
        <v>0</v>
      </c>
      <c r="AP31" s="7">
        <v>0</v>
      </c>
      <c r="AQ31" s="7">
        <v>1.77305</v>
      </c>
      <c r="AR31" s="7">
        <v>0</v>
      </c>
      <c r="AS31" s="7">
        <v>0</v>
      </c>
      <c r="AT31" s="7">
        <v>0</v>
      </c>
      <c r="AU31" s="7">
        <v>0</v>
      </c>
      <c r="AV31" s="7">
        <v>0</v>
      </c>
      <c r="AW31" s="7">
        <v>0</v>
      </c>
      <c r="AX31" s="7">
        <v>0</v>
      </c>
      <c r="AY31" s="7">
        <v>76.241150000000005</v>
      </c>
      <c r="AZ31" s="7">
        <v>0</v>
      </c>
      <c r="BA31" s="7">
        <v>0</v>
      </c>
      <c r="BB31" s="7">
        <v>0</v>
      </c>
      <c r="BC31" s="7">
        <v>0</v>
      </c>
      <c r="BD31" s="7">
        <v>0</v>
      </c>
      <c r="BE31" s="7">
        <v>0</v>
      </c>
      <c r="BF31" s="7">
        <v>0</v>
      </c>
      <c r="BG31" s="7">
        <v>0</v>
      </c>
      <c r="BH31" s="7">
        <v>0</v>
      </c>
      <c r="BI31" s="7">
        <v>0</v>
      </c>
      <c r="BJ31" s="7">
        <v>0</v>
      </c>
      <c r="BK31" s="7">
        <v>0</v>
      </c>
      <c r="BL31" s="7">
        <v>0</v>
      </c>
      <c r="BM31" s="7">
        <v>0</v>
      </c>
      <c r="BN31" s="7">
        <v>0</v>
      </c>
      <c r="BO31" s="7">
        <v>0</v>
      </c>
    </row>
    <row r="32" spans="1:67">
      <c r="A32" s="2" t="s">
        <v>103</v>
      </c>
      <c r="B32" s="2" t="s">
        <v>93</v>
      </c>
      <c r="C32" s="12">
        <v>69.223299999999995</v>
      </c>
      <c r="D32" s="12">
        <v>-166.9999</v>
      </c>
      <c r="E32" s="6">
        <v>39333</v>
      </c>
      <c r="F32" s="2" t="s">
        <v>458</v>
      </c>
      <c r="G32" s="14">
        <v>6.94</v>
      </c>
      <c r="H32" s="14">
        <v>32.119999999999997</v>
      </c>
      <c r="I32" s="14" t="s">
        <v>672</v>
      </c>
      <c r="J32" s="14" t="s">
        <v>672</v>
      </c>
      <c r="K32" s="14" t="s">
        <v>672</v>
      </c>
      <c r="L32" s="2">
        <v>44.3</v>
      </c>
      <c r="M32" s="7">
        <v>0</v>
      </c>
      <c r="N32" s="7">
        <v>1.7513129999999999</v>
      </c>
      <c r="O32" s="7">
        <v>14.010503999999999</v>
      </c>
      <c r="P32" s="7">
        <v>12.259191</v>
      </c>
      <c r="Q32" s="7">
        <v>7.0052519999999996</v>
      </c>
      <c r="R32" s="7">
        <v>0</v>
      </c>
      <c r="S32" s="7">
        <v>14.010503999999999</v>
      </c>
      <c r="T32" s="7">
        <v>1.7513129999999999</v>
      </c>
      <c r="U32" s="7">
        <v>0</v>
      </c>
      <c r="V32" s="7">
        <v>0</v>
      </c>
      <c r="W32" s="7">
        <v>0</v>
      </c>
      <c r="X32" s="7">
        <v>0</v>
      </c>
      <c r="Y32" s="7">
        <v>3.5026259999999998</v>
      </c>
      <c r="Z32" s="7">
        <v>0</v>
      </c>
      <c r="AA32" s="7">
        <v>24.518381999999999</v>
      </c>
      <c r="AB32" s="7">
        <v>1.7513129999999999</v>
      </c>
      <c r="AC32" s="7">
        <v>0</v>
      </c>
      <c r="AD32" s="7">
        <v>7.0052519999999996</v>
      </c>
      <c r="AE32" s="7">
        <v>0</v>
      </c>
      <c r="AF32" s="7">
        <v>0</v>
      </c>
      <c r="AG32" s="7">
        <v>0</v>
      </c>
      <c r="AH32" s="7">
        <v>0</v>
      </c>
      <c r="AI32" s="7">
        <v>1.7513129999999999</v>
      </c>
      <c r="AJ32" s="7">
        <v>0</v>
      </c>
      <c r="AK32" s="7">
        <v>0</v>
      </c>
      <c r="AL32" s="7">
        <v>0</v>
      </c>
      <c r="AM32" s="7">
        <v>0</v>
      </c>
      <c r="AN32" s="7">
        <v>0</v>
      </c>
      <c r="AO32" s="7">
        <v>1.7513129999999999</v>
      </c>
      <c r="AP32" s="7">
        <v>1.7513129999999999</v>
      </c>
      <c r="AQ32" s="7">
        <v>4611.2071289999994</v>
      </c>
      <c r="AR32" s="7">
        <v>0</v>
      </c>
      <c r="AS32" s="7">
        <v>21.015756</v>
      </c>
      <c r="AT32" s="7">
        <v>0</v>
      </c>
      <c r="AU32" s="7">
        <v>0</v>
      </c>
      <c r="AV32" s="7">
        <v>0</v>
      </c>
      <c r="AW32" s="7">
        <v>0</v>
      </c>
      <c r="AX32" s="7">
        <v>0</v>
      </c>
      <c r="AY32" s="7">
        <v>1858.1430929999999</v>
      </c>
      <c r="AZ32" s="7">
        <v>1.7513129999999999</v>
      </c>
      <c r="BA32" s="7">
        <v>0</v>
      </c>
      <c r="BB32" s="7">
        <v>0</v>
      </c>
      <c r="BC32" s="7">
        <v>0</v>
      </c>
      <c r="BD32" s="7">
        <v>0</v>
      </c>
      <c r="BE32" s="7">
        <v>0</v>
      </c>
      <c r="BF32" s="7">
        <v>0</v>
      </c>
      <c r="BG32" s="7">
        <v>15.761816999999999</v>
      </c>
      <c r="BH32" s="7">
        <v>5.2539389999999999</v>
      </c>
      <c r="BI32" s="7">
        <v>15.761816999999999</v>
      </c>
      <c r="BJ32" s="7">
        <v>0</v>
      </c>
      <c r="BK32" s="7">
        <v>0</v>
      </c>
      <c r="BL32" s="7">
        <v>0</v>
      </c>
      <c r="BM32" s="7">
        <v>0</v>
      </c>
      <c r="BN32" s="7">
        <v>0</v>
      </c>
      <c r="BO32" s="7">
        <v>0</v>
      </c>
    </row>
    <row r="33" spans="1:67">
      <c r="A33" s="2" t="s">
        <v>104</v>
      </c>
      <c r="B33" s="2" t="s">
        <v>93</v>
      </c>
      <c r="C33" s="12">
        <v>69.003900000000002</v>
      </c>
      <c r="D33" s="12">
        <v>-167.02959999999999</v>
      </c>
      <c r="E33" s="6">
        <v>39333</v>
      </c>
      <c r="F33" s="2" t="s">
        <v>458</v>
      </c>
      <c r="G33" s="14">
        <v>4.32</v>
      </c>
      <c r="H33" s="14">
        <v>32.36</v>
      </c>
      <c r="I33" s="14" t="s">
        <v>672</v>
      </c>
      <c r="J33" s="14" t="s">
        <v>672</v>
      </c>
      <c r="K33" s="14" t="s">
        <v>672</v>
      </c>
      <c r="L33" s="2">
        <v>48.8</v>
      </c>
      <c r="M33" s="7">
        <v>1.3947000000000001</v>
      </c>
      <c r="N33" s="7">
        <v>5.5788000000000002</v>
      </c>
      <c r="O33" s="7">
        <v>0</v>
      </c>
      <c r="P33" s="7">
        <v>1.3947000000000001</v>
      </c>
      <c r="Q33" s="7">
        <v>4.1840999999999999</v>
      </c>
      <c r="R33" s="7">
        <v>0</v>
      </c>
      <c r="S33" s="7">
        <v>2.7894000000000001</v>
      </c>
      <c r="T33" s="7">
        <v>0</v>
      </c>
      <c r="U33" s="7">
        <v>0</v>
      </c>
      <c r="V33" s="7">
        <v>0</v>
      </c>
      <c r="W33" s="7">
        <v>0</v>
      </c>
      <c r="X33" s="7">
        <v>0</v>
      </c>
      <c r="Y33" s="7">
        <v>0</v>
      </c>
      <c r="Z33" s="7">
        <v>0</v>
      </c>
      <c r="AA33" s="7">
        <v>29.288700000000002</v>
      </c>
      <c r="AB33" s="7">
        <v>0</v>
      </c>
      <c r="AC33" s="7">
        <v>0</v>
      </c>
      <c r="AD33" s="7">
        <v>9.7629000000000001</v>
      </c>
      <c r="AE33" s="7">
        <v>0</v>
      </c>
      <c r="AF33" s="7">
        <v>0</v>
      </c>
      <c r="AG33" s="7">
        <v>0</v>
      </c>
      <c r="AH33" s="7">
        <v>0</v>
      </c>
      <c r="AI33" s="7">
        <v>0</v>
      </c>
      <c r="AJ33" s="7">
        <v>0</v>
      </c>
      <c r="AK33" s="7">
        <v>0</v>
      </c>
      <c r="AL33" s="7">
        <v>0</v>
      </c>
      <c r="AM33" s="7">
        <v>0</v>
      </c>
      <c r="AN33" s="7">
        <v>0</v>
      </c>
      <c r="AO33" s="7">
        <v>0</v>
      </c>
      <c r="AP33" s="7">
        <v>0</v>
      </c>
      <c r="AQ33" s="7">
        <v>549.51179999999999</v>
      </c>
      <c r="AR33" s="7">
        <v>0</v>
      </c>
      <c r="AS33" s="7">
        <v>66.945599999999999</v>
      </c>
      <c r="AT33" s="7">
        <v>0</v>
      </c>
      <c r="AU33" s="7">
        <v>0</v>
      </c>
      <c r="AV33" s="7">
        <v>0</v>
      </c>
      <c r="AW33" s="7">
        <v>0</v>
      </c>
      <c r="AX33" s="7">
        <v>0</v>
      </c>
      <c r="AY33" s="7">
        <v>461.64570000000003</v>
      </c>
      <c r="AZ33" s="7">
        <v>0</v>
      </c>
      <c r="BA33" s="7">
        <v>0</v>
      </c>
      <c r="BB33" s="7">
        <v>0</v>
      </c>
      <c r="BC33" s="7">
        <v>0</v>
      </c>
      <c r="BD33" s="7">
        <v>0</v>
      </c>
      <c r="BE33" s="7">
        <v>1.3947000000000001</v>
      </c>
      <c r="BF33" s="7">
        <v>0</v>
      </c>
      <c r="BG33" s="7">
        <v>1.3947000000000001</v>
      </c>
      <c r="BH33" s="7">
        <v>0</v>
      </c>
      <c r="BI33" s="7">
        <v>8.3681999999999999</v>
      </c>
      <c r="BJ33" s="7">
        <v>0</v>
      </c>
      <c r="BK33" s="7">
        <v>0</v>
      </c>
      <c r="BL33" s="7">
        <v>0</v>
      </c>
      <c r="BM33" s="7">
        <v>0</v>
      </c>
      <c r="BN33" s="7">
        <v>0</v>
      </c>
      <c r="BO33" s="7">
        <v>0</v>
      </c>
    </row>
    <row r="34" spans="1:67">
      <c r="A34" s="2" t="s">
        <v>91</v>
      </c>
      <c r="B34" s="2" t="s">
        <v>93</v>
      </c>
      <c r="C34" s="12">
        <v>65.646500000000003</v>
      </c>
      <c r="D34" s="12">
        <v>-168.41239999999999</v>
      </c>
      <c r="E34" s="6">
        <v>39329</v>
      </c>
      <c r="F34" s="2" t="s">
        <v>458</v>
      </c>
      <c r="G34" s="14">
        <v>3.28</v>
      </c>
      <c r="H34" s="14">
        <v>32.31</v>
      </c>
      <c r="I34" s="14" t="s">
        <v>672</v>
      </c>
      <c r="J34" s="14" t="s">
        <v>672</v>
      </c>
      <c r="K34" s="14" t="s">
        <v>672</v>
      </c>
      <c r="L34" s="2">
        <v>53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  <c r="S34" s="7">
        <v>5.5555560000000002</v>
      </c>
      <c r="T34" s="7">
        <v>0</v>
      </c>
      <c r="U34" s="7">
        <v>0</v>
      </c>
      <c r="V34" s="7">
        <v>0</v>
      </c>
      <c r="W34" s="7">
        <v>0</v>
      </c>
      <c r="X34" s="7">
        <v>0</v>
      </c>
      <c r="Y34" s="7">
        <v>2.7777780000000001</v>
      </c>
      <c r="Z34" s="7">
        <v>0</v>
      </c>
      <c r="AA34" s="7">
        <v>0</v>
      </c>
      <c r="AB34" s="7">
        <v>0</v>
      </c>
      <c r="AC34" s="7">
        <v>0</v>
      </c>
      <c r="AD34" s="7">
        <v>13.88889</v>
      </c>
      <c r="AE34" s="7">
        <v>0</v>
      </c>
      <c r="AF34" s="7">
        <v>0</v>
      </c>
      <c r="AG34" s="7">
        <v>2.7777780000000001</v>
      </c>
      <c r="AH34" s="7">
        <v>0</v>
      </c>
      <c r="AI34" s="7">
        <v>0</v>
      </c>
      <c r="AJ34" s="7">
        <v>0</v>
      </c>
      <c r="AK34" s="7">
        <v>0</v>
      </c>
      <c r="AL34" s="7">
        <v>0</v>
      </c>
      <c r="AM34" s="7">
        <v>0</v>
      </c>
      <c r="AN34" s="7">
        <v>0</v>
      </c>
      <c r="AO34" s="7">
        <v>0</v>
      </c>
      <c r="AP34" s="7">
        <v>8.3333340000000007</v>
      </c>
      <c r="AQ34" s="7">
        <v>2.7777780000000001</v>
      </c>
      <c r="AR34" s="7">
        <v>2.7777780000000001</v>
      </c>
      <c r="AS34" s="7">
        <v>0</v>
      </c>
      <c r="AT34" s="7">
        <v>0</v>
      </c>
      <c r="AU34" s="7">
        <v>0</v>
      </c>
      <c r="AV34" s="7">
        <v>0</v>
      </c>
      <c r="AW34" s="7">
        <v>0</v>
      </c>
      <c r="AX34" s="7">
        <v>0</v>
      </c>
      <c r="AY34" s="7">
        <v>11.111112</v>
      </c>
      <c r="AZ34" s="7">
        <v>0</v>
      </c>
      <c r="BA34" s="7">
        <v>0</v>
      </c>
      <c r="BB34" s="7">
        <v>0</v>
      </c>
      <c r="BC34" s="7">
        <v>0</v>
      </c>
      <c r="BD34" s="7">
        <v>0</v>
      </c>
      <c r="BE34" s="7">
        <v>0</v>
      </c>
      <c r="BF34" s="7">
        <v>0</v>
      </c>
      <c r="BG34" s="7">
        <v>0</v>
      </c>
      <c r="BH34" s="7">
        <v>0</v>
      </c>
      <c r="BI34" s="7">
        <v>0</v>
      </c>
      <c r="BJ34" s="7">
        <v>0</v>
      </c>
      <c r="BK34" s="7">
        <v>0</v>
      </c>
      <c r="BL34" s="7">
        <v>0</v>
      </c>
      <c r="BM34" s="7">
        <v>0</v>
      </c>
      <c r="BN34" s="7">
        <v>0</v>
      </c>
      <c r="BO34" s="7">
        <v>0</v>
      </c>
    </row>
    <row r="35" spans="1:67">
      <c r="A35" s="2" t="s">
        <v>105</v>
      </c>
      <c r="B35" s="2" t="s">
        <v>93</v>
      </c>
      <c r="C35" s="12">
        <v>68.510199999999998</v>
      </c>
      <c r="D35" s="12">
        <v>-167.97659999999999</v>
      </c>
      <c r="E35" s="6">
        <v>39334</v>
      </c>
      <c r="F35" s="2" t="s">
        <v>458</v>
      </c>
      <c r="G35" s="14">
        <v>3.14</v>
      </c>
      <c r="H35" s="14">
        <v>32.549999999999997</v>
      </c>
      <c r="I35" s="14" t="s">
        <v>672</v>
      </c>
      <c r="J35" s="14" t="s">
        <v>672</v>
      </c>
      <c r="K35" s="14" t="s">
        <v>672</v>
      </c>
      <c r="L35" s="2">
        <v>54.6</v>
      </c>
      <c r="M35" s="7">
        <v>0</v>
      </c>
      <c r="N35" s="7">
        <v>5.1282060000000005</v>
      </c>
      <c r="O35" s="7">
        <v>0</v>
      </c>
      <c r="P35" s="7">
        <v>0</v>
      </c>
      <c r="Q35" s="7">
        <v>3.4188040000000002</v>
      </c>
      <c r="R35" s="7">
        <v>0</v>
      </c>
      <c r="S35" s="7">
        <v>1.7094020000000001</v>
      </c>
      <c r="T35" s="7">
        <v>0</v>
      </c>
      <c r="U35" s="7">
        <v>0</v>
      </c>
      <c r="V35" s="7">
        <v>0</v>
      </c>
      <c r="W35" s="7">
        <v>0</v>
      </c>
      <c r="X35" s="7">
        <v>0</v>
      </c>
      <c r="Y35" s="7">
        <v>0</v>
      </c>
      <c r="Z35" s="7">
        <v>0</v>
      </c>
      <c r="AA35" s="7">
        <v>6.8376080000000004</v>
      </c>
      <c r="AB35" s="7">
        <v>0</v>
      </c>
      <c r="AC35" s="7">
        <v>0</v>
      </c>
      <c r="AD35" s="7">
        <v>30.769236000000003</v>
      </c>
      <c r="AE35" s="7">
        <v>0</v>
      </c>
      <c r="AF35" s="7">
        <v>0</v>
      </c>
      <c r="AG35" s="7">
        <v>0</v>
      </c>
      <c r="AH35" s="7">
        <v>0</v>
      </c>
      <c r="AI35" s="7">
        <v>0</v>
      </c>
      <c r="AJ35" s="7">
        <v>0</v>
      </c>
      <c r="AK35" s="7">
        <v>0</v>
      </c>
      <c r="AL35" s="7">
        <v>0</v>
      </c>
      <c r="AM35" s="7">
        <v>0</v>
      </c>
      <c r="AN35" s="7">
        <v>0</v>
      </c>
      <c r="AO35" s="7">
        <v>0</v>
      </c>
      <c r="AP35" s="7">
        <v>0</v>
      </c>
      <c r="AQ35" s="7">
        <v>5.1282060000000005</v>
      </c>
      <c r="AR35" s="7">
        <v>0</v>
      </c>
      <c r="AS35" s="7">
        <v>3.4188040000000002</v>
      </c>
      <c r="AT35" s="7">
        <v>0</v>
      </c>
      <c r="AU35" s="7">
        <v>0</v>
      </c>
      <c r="AV35" s="7">
        <v>0</v>
      </c>
      <c r="AW35" s="7">
        <v>0</v>
      </c>
      <c r="AX35" s="7">
        <v>0</v>
      </c>
      <c r="AY35" s="7">
        <v>5.1282060000000005</v>
      </c>
      <c r="AZ35" s="7">
        <v>0</v>
      </c>
      <c r="BA35" s="7">
        <v>0</v>
      </c>
      <c r="BB35" s="7">
        <v>0</v>
      </c>
      <c r="BC35" s="7">
        <v>0</v>
      </c>
      <c r="BD35" s="7">
        <v>0</v>
      </c>
      <c r="BE35" s="7">
        <v>0</v>
      </c>
      <c r="BF35" s="7">
        <v>0</v>
      </c>
      <c r="BG35" s="7">
        <v>0</v>
      </c>
      <c r="BH35" s="7">
        <v>0</v>
      </c>
      <c r="BI35" s="7">
        <v>0</v>
      </c>
      <c r="BJ35" s="7">
        <v>0</v>
      </c>
      <c r="BK35" s="7">
        <v>0</v>
      </c>
      <c r="BL35" s="7">
        <v>0</v>
      </c>
      <c r="BM35" s="7">
        <v>0</v>
      </c>
      <c r="BN35" s="7">
        <v>0</v>
      </c>
      <c r="BO35" s="7">
        <v>0</v>
      </c>
    </row>
    <row r="36" spans="1:67">
      <c r="A36" s="2" t="s">
        <v>106</v>
      </c>
      <c r="B36" s="2" t="s">
        <v>93</v>
      </c>
      <c r="C36" s="12">
        <v>68.010099999999994</v>
      </c>
      <c r="D36" s="12">
        <v>-167.99420000000001</v>
      </c>
      <c r="E36" s="6">
        <v>39334</v>
      </c>
      <c r="F36" s="2" t="s">
        <v>458</v>
      </c>
      <c r="G36" s="14">
        <v>3.69</v>
      </c>
      <c r="H36" s="14">
        <v>32.86</v>
      </c>
      <c r="I36" s="14" t="s">
        <v>672</v>
      </c>
      <c r="J36" s="14" t="s">
        <v>672</v>
      </c>
      <c r="K36" s="14" t="s">
        <v>672</v>
      </c>
      <c r="L36" s="2">
        <v>56.3</v>
      </c>
      <c r="M36" s="7">
        <v>0</v>
      </c>
      <c r="N36" s="7">
        <v>6.2656650000000003</v>
      </c>
      <c r="O36" s="7">
        <v>0</v>
      </c>
      <c r="P36" s="7">
        <v>1.2531330000000001</v>
      </c>
      <c r="Q36" s="7">
        <v>1.2531330000000001</v>
      </c>
      <c r="R36" s="7">
        <v>0</v>
      </c>
      <c r="S36" s="7">
        <v>6.2656650000000003</v>
      </c>
      <c r="T36" s="7">
        <v>5.0125320000000002</v>
      </c>
      <c r="U36" s="7">
        <v>0</v>
      </c>
      <c r="V36" s="7">
        <v>0</v>
      </c>
      <c r="W36" s="7">
        <v>0</v>
      </c>
      <c r="X36" s="7">
        <v>0</v>
      </c>
      <c r="Y36" s="7">
        <v>0</v>
      </c>
      <c r="Z36" s="7">
        <v>0</v>
      </c>
      <c r="AA36" s="7">
        <v>1.2531330000000001</v>
      </c>
      <c r="AB36" s="7">
        <v>0</v>
      </c>
      <c r="AC36" s="7">
        <v>0</v>
      </c>
      <c r="AD36" s="7">
        <v>6.2656650000000003</v>
      </c>
      <c r="AE36" s="7">
        <v>0</v>
      </c>
      <c r="AF36" s="7">
        <v>0</v>
      </c>
      <c r="AG36" s="7">
        <v>0</v>
      </c>
      <c r="AH36" s="7">
        <v>0</v>
      </c>
      <c r="AI36" s="7">
        <v>0</v>
      </c>
      <c r="AJ36" s="7">
        <v>0</v>
      </c>
      <c r="AK36" s="7">
        <v>0</v>
      </c>
      <c r="AL36" s="7">
        <v>0</v>
      </c>
      <c r="AM36" s="7">
        <v>0</v>
      </c>
      <c r="AN36" s="7">
        <v>0</v>
      </c>
      <c r="AO36" s="7">
        <v>0</v>
      </c>
      <c r="AP36" s="7">
        <v>0</v>
      </c>
      <c r="AQ36" s="7">
        <v>36.340857</v>
      </c>
      <c r="AR36" s="7">
        <v>0</v>
      </c>
      <c r="AS36" s="7">
        <v>0</v>
      </c>
      <c r="AT36" s="7">
        <v>1.2531330000000001</v>
      </c>
      <c r="AU36" s="7">
        <v>1.2531330000000001</v>
      </c>
      <c r="AV36" s="7">
        <v>0</v>
      </c>
      <c r="AW36" s="7">
        <v>0</v>
      </c>
      <c r="AX36" s="7">
        <v>0</v>
      </c>
      <c r="AY36" s="7">
        <v>11.278197</v>
      </c>
      <c r="AZ36" s="7">
        <v>0</v>
      </c>
      <c r="BA36" s="7">
        <v>0</v>
      </c>
      <c r="BB36" s="7">
        <v>0</v>
      </c>
      <c r="BC36" s="7">
        <v>0</v>
      </c>
      <c r="BD36" s="7">
        <v>0</v>
      </c>
      <c r="BE36" s="7">
        <v>1.2531330000000001</v>
      </c>
      <c r="BF36" s="7">
        <v>0</v>
      </c>
      <c r="BG36" s="7">
        <v>1.2531330000000001</v>
      </c>
      <c r="BH36" s="7">
        <v>0</v>
      </c>
      <c r="BI36" s="7">
        <v>0</v>
      </c>
      <c r="BJ36" s="7">
        <v>3.7593990000000002</v>
      </c>
      <c r="BK36" s="7">
        <v>0</v>
      </c>
      <c r="BL36" s="7">
        <v>0</v>
      </c>
      <c r="BM36" s="7">
        <v>0</v>
      </c>
      <c r="BN36" s="7">
        <v>0</v>
      </c>
      <c r="BO36" s="7">
        <v>0</v>
      </c>
    </row>
    <row r="37" spans="1:67">
      <c r="A37" s="2" t="s">
        <v>107</v>
      </c>
      <c r="B37" s="2" t="s">
        <v>93</v>
      </c>
      <c r="C37" s="12">
        <v>67.496899999999997</v>
      </c>
      <c r="D37" s="12">
        <v>-167.0078</v>
      </c>
      <c r="E37" s="6">
        <v>39335</v>
      </c>
      <c r="F37" s="2" t="s">
        <v>458</v>
      </c>
      <c r="G37" s="14">
        <v>3.25</v>
      </c>
      <c r="H37" s="14">
        <v>32.67</v>
      </c>
      <c r="I37" s="14" t="s">
        <v>672</v>
      </c>
      <c r="J37" s="14" t="s">
        <v>672</v>
      </c>
      <c r="K37" s="14" t="s">
        <v>672</v>
      </c>
      <c r="L37" s="2">
        <v>48.2</v>
      </c>
      <c r="M37" s="7">
        <v>0</v>
      </c>
      <c r="N37" s="7">
        <v>8.8183399999999992</v>
      </c>
      <c r="O37" s="7">
        <v>0</v>
      </c>
      <c r="P37" s="7">
        <v>0</v>
      </c>
      <c r="Q37" s="7">
        <v>0</v>
      </c>
      <c r="R37" s="7">
        <v>0</v>
      </c>
      <c r="S37" s="7">
        <v>1.763668</v>
      </c>
      <c r="T37" s="7">
        <v>0</v>
      </c>
      <c r="U37" s="7">
        <v>0</v>
      </c>
      <c r="V37" s="7">
        <v>0</v>
      </c>
      <c r="W37" s="7">
        <v>0</v>
      </c>
      <c r="X37" s="7">
        <v>0</v>
      </c>
      <c r="Y37" s="7">
        <v>0</v>
      </c>
      <c r="Z37" s="7">
        <v>0</v>
      </c>
      <c r="AA37" s="7">
        <v>8.8183399999999992</v>
      </c>
      <c r="AB37" s="7">
        <v>0</v>
      </c>
      <c r="AC37" s="7">
        <v>0</v>
      </c>
      <c r="AD37" s="7">
        <v>112.874752</v>
      </c>
      <c r="AE37" s="7">
        <v>0</v>
      </c>
      <c r="AF37" s="7">
        <v>0</v>
      </c>
      <c r="AG37" s="7">
        <v>0</v>
      </c>
      <c r="AH37" s="7">
        <v>0</v>
      </c>
      <c r="AI37" s="7">
        <v>0</v>
      </c>
      <c r="AJ37" s="7">
        <v>0</v>
      </c>
      <c r="AK37" s="7">
        <v>0</v>
      </c>
      <c r="AL37" s="7">
        <v>0</v>
      </c>
      <c r="AM37" s="7">
        <v>0</v>
      </c>
      <c r="AN37" s="7">
        <v>0</v>
      </c>
      <c r="AO37" s="7">
        <v>0</v>
      </c>
      <c r="AP37" s="7">
        <v>0</v>
      </c>
      <c r="AQ37" s="7">
        <v>5.291004</v>
      </c>
      <c r="AR37" s="7">
        <v>0</v>
      </c>
      <c r="AS37" s="7">
        <v>1.763668</v>
      </c>
      <c r="AT37" s="7">
        <v>0</v>
      </c>
      <c r="AU37" s="7">
        <v>0</v>
      </c>
      <c r="AV37" s="7">
        <v>0</v>
      </c>
      <c r="AW37" s="7">
        <v>0</v>
      </c>
      <c r="AX37" s="7">
        <v>0</v>
      </c>
      <c r="AY37" s="7">
        <v>0</v>
      </c>
      <c r="AZ37" s="7">
        <v>0</v>
      </c>
      <c r="BA37" s="7">
        <v>0</v>
      </c>
      <c r="BB37" s="7">
        <v>0</v>
      </c>
      <c r="BC37" s="7">
        <v>0</v>
      </c>
      <c r="BD37" s="7">
        <v>0</v>
      </c>
      <c r="BE37" s="7">
        <v>0</v>
      </c>
      <c r="BF37" s="7">
        <v>0</v>
      </c>
      <c r="BG37" s="7">
        <v>0</v>
      </c>
      <c r="BH37" s="7">
        <v>0</v>
      </c>
      <c r="BI37" s="7">
        <v>0</v>
      </c>
      <c r="BJ37" s="7">
        <v>0</v>
      </c>
      <c r="BK37" s="7">
        <v>0</v>
      </c>
      <c r="BL37" s="7">
        <v>0</v>
      </c>
      <c r="BM37" s="7">
        <v>0</v>
      </c>
      <c r="BN37" s="7">
        <v>0</v>
      </c>
      <c r="BO37" s="7">
        <v>0</v>
      </c>
    </row>
    <row r="38" spans="1:67">
      <c r="A38" s="2" t="s">
        <v>108</v>
      </c>
      <c r="B38" s="2" t="s">
        <v>93</v>
      </c>
      <c r="C38" s="12">
        <v>67.493099999999998</v>
      </c>
      <c r="D38" s="12">
        <v>-166.5138</v>
      </c>
      <c r="E38" s="6">
        <v>39335</v>
      </c>
      <c r="F38" s="2" t="s">
        <v>458</v>
      </c>
      <c r="G38" s="14">
        <v>3.48</v>
      </c>
      <c r="H38" s="14">
        <v>32.299999999999997</v>
      </c>
      <c r="I38" s="14" t="s">
        <v>672</v>
      </c>
      <c r="J38" s="14" t="s">
        <v>672</v>
      </c>
      <c r="K38" s="14" t="s">
        <v>672</v>
      </c>
      <c r="L38" s="2">
        <v>46.9</v>
      </c>
      <c r="M38" s="7">
        <v>0</v>
      </c>
      <c r="N38" s="7">
        <v>0</v>
      </c>
      <c r="O38" s="7">
        <v>0</v>
      </c>
      <c r="P38" s="7">
        <v>0</v>
      </c>
      <c r="Q38" s="7">
        <v>4.3478260000000004</v>
      </c>
      <c r="R38" s="7">
        <v>0</v>
      </c>
      <c r="S38" s="7">
        <v>0</v>
      </c>
      <c r="T38" s="7">
        <v>2.1739130000000002</v>
      </c>
      <c r="U38" s="7">
        <v>0</v>
      </c>
      <c r="V38" s="7">
        <v>0</v>
      </c>
      <c r="W38" s="7">
        <v>0</v>
      </c>
      <c r="X38" s="7">
        <v>0</v>
      </c>
      <c r="Y38" s="7">
        <v>0</v>
      </c>
      <c r="Z38" s="7">
        <v>0</v>
      </c>
      <c r="AA38" s="7">
        <v>41.304347000000007</v>
      </c>
      <c r="AB38" s="7">
        <v>0</v>
      </c>
      <c r="AC38" s="7">
        <v>0</v>
      </c>
      <c r="AD38" s="7">
        <v>80.434781000000001</v>
      </c>
      <c r="AE38" s="7">
        <v>0</v>
      </c>
      <c r="AF38" s="7">
        <v>0</v>
      </c>
      <c r="AG38" s="7">
        <v>0</v>
      </c>
      <c r="AH38" s="7">
        <v>0</v>
      </c>
      <c r="AI38" s="7">
        <v>0</v>
      </c>
      <c r="AJ38" s="7">
        <v>0</v>
      </c>
      <c r="AK38" s="7">
        <v>0</v>
      </c>
      <c r="AL38" s="7">
        <v>0</v>
      </c>
      <c r="AM38" s="7">
        <v>0</v>
      </c>
      <c r="AN38" s="7">
        <v>0</v>
      </c>
      <c r="AO38" s="7">
        <v>0</v>
      </c>
      <c r="AP38" s="7">
        <v>4.3478260000000004</v>
      </c>
      <c r="AQ38" s="7">
        <v>13.043478</v>
      </c>
      <c r="AR38" s="7">
        <v>0</v>
      </c>
      <c r="AS38" s="7">
        <v>19.565217000000001</v>
      </c>
      <c r="AT38" s="7">
        <v>0</v>
      </c>
      <c r="AU38" s="7">
        <v>0</v>
      </c>
      <c r="AV38" s="7">
        <v>0</v>
      </c>
      <c r="AW38" s="7">
        <v>0</v>
      </c>
      <c r="AX38" s="7">
        <v>0</v>
      </c>
      <c r="AY38" s="7">
        <v>2.1739130000000002</v>
      </c>
      <c r="AZ38" s="7">
        <v>0</v>
      </c>
      <c r="BA38" s="7">
        <v>0</v>
      </c>
      <c r="BB38" s="7">
        <v>0</v>
      </c>
      <c r="BC38" s="7">
        <v>0</v>
      </c>
      <c r="BD38" s="7">
        <v>0</v>
      </c>
      <c r="BE38" s="7">
        <v>4.3478260000000004</v>
      </c>
      <c r="BF38" s="7">
        <v>0</v>
      </c>
      <c r="BG38" s="7">
        <v>0</v>
      </c>
      <c r="BH38" s="7">
        <v>0</v>
      </c>
      <c r="BI38" s="7">
        <v>0</v>
      </c>
      <c r="BJ38" s="7">
        <v>0</v>
      </c>
      <c r="BK38" s="7">
        <v>0</v>
      </c>
      <c r="BL38" s="7">
        <v>0</v>
      </c>
      <c r="BM38" s="7">
        <v>0</v>
      </c>
      <c r="BN38" s="7">
        <v>0</v>
      </c>
      <c r="BO38" s="7">
        <v>0</v>
      </c>
    </row>
    <row r="39" spans="1:67">
      <c r="A39" s="2" t="s">
        <v>109</v>
      </c>
      <c r="B39" s="2" t="s">
        <v>93</v>
      </c>
      <c r="C39" s="12">
        <v>67.494500000000002</v>
      </c>
      <c r="D39" s="12">
        <v>-165.99879999999999</v>
      </c>
      <c r="E39" s="6">
        <v>39335</v>
      </c>
      <c r="F39" s="2" t="s">
        <v>458</v>
      </c>
      <c r="G39" s="14">
        <v>4.97</v>
      </c>
      <c r="H39" s="14">
        <v>32.15</v>
      </c>
      <c r="I39" s="14" t="s">
        <v>672</v>
      </c>
      <c r="J39" s="14" t="s">
        <v>672</v>
      </c>
      <c r="K39" s="14" t="s">
        <v>672</v>
      </c>
      <c r="L39" s="2">
        <v>42.6</v>
      </c>
      <c r="M39" s="7">
        <v>0</v>
      </c>
      <c r="N39" s="7">
        <v>0</v>
      </c>
      <c r="O39" s="7">
        <v>0</v>
      </c>
      <c r="P39" s="7">
        <v>0</v>
      </c>
      <c r="Q39" s="7">
        <v>0</v>
      </c>
      <c r="R39" s="7">
        <v>0</v>
      </c>
      <c r="S39" s="7">
        <v>0</v>
      </c>
      <c r="T39" s="7">
        <v>0</v>
      </c>
      <c r="U39" s="7">
        <v>0</v>
      </c>
      <c r="V39" s="7">
        <v>0</v>
      </c>
      <c r="W39" s="7">
        <v>0</v>
      </c>
      <c r="X39" s="7">
        <v>0</v>
      </c>
      <c r="Y39" s="7">
        <v>0</v>
      </c>
      <c r="Z39" s="7">
        <v>0</v>
      </c>
      <c r="AA39" s="7">
        <v>11.461320000000001</v>
      </c>
      <c r="AB39" s="7">
        <v>0</v>
      </c>
      <c r="AC39" s="7">
        <v>0</v>
      </c>
      <c r="AD39" s="7">
        <v>169.05447000000001</v>
      </c>
      <c r="AE39" s="7">
        <v>0</v>
      </c>
      <c r="AF39" s="7">
        <v>0</v>
      </c>
      <c r="AG39" s="7">
        <v>0</v>
      </c>
      <c r="AH39" s="7">
        <v>0</v>
      </c>
      <c r="AI39" s="7">
        <v>0</v>
      </c>
      <c r="AJ39" s="7">
        <v>0</v>
      </c>
      <c r="AK39" s="7">
        <v>0</v>
      </c>
      <c r="AL39" s="7">
        <v>0</v>
      </c>
      <c r="AM39" s="7">
        <v>0</v>
      </c>
      <c r="AN39" s="7">
        <v>0</v>
      </c>
      <c r="AO39" s="7">
        <v>0</v>
      </c>
      <c r="AP39" s="7">
        <v>0</v>
      </c>
      <c r="AQ39" s="7">
        <v>5.7306600000000003</v>
      </c>
      <c r="AR39" s="7">
        <v>0</v>
      </c>
      <c r="AS39" s="7">
        <v>34.383960000000002</v>
      </c>
      <c r="AT39" s="7">
        <v>0</v>
      </c>
      <c r="AU39" s="7">
        <v>0</v>
      </c>
      <c r="AV39" s="7">
        <v>0</v>
      </c>
      <c r="AW39" s="7">
        <v>0</v>
      </c>
      <c r="AX39" s="7">
        <v>0</v>
      </c>
      <c r="AY39" s="7">
        <v>31.518630000000002</v>
      </c>
      <c r="AZ39" s="7">
        <v>0</v>
      </c>
      <c r="BA39" s="7">
        <v>0</v>
      </c>
      <c r="BB39" s="7">
        <v>0</v>
      </c>
      <c r="BC39" s="7">
        <v>0</v>
      </c>
      <c r="BD39" s="7">
        <v>0</v>
      </c>
      <c r="BE39" s="7">
        <v>2.8653300000000002</v>
      </c>
      <c r="BF39" s="7">
        <v>0</v>
      </c>
      <c r="BG39" s="7">
        <v>2.8653300000000002</v>
      </c>
      <c r="BH39" s="7">
        <v>0</v>
      </c>
      <c r="BI39" s="7">
        <v>0</v>
      </c>
      <c r="BJ39" s="7">
        <v>0</v>
      </c>
      <c r="BK39" s="7">
        <v>0</v>
      </c>
      <c r="BL39" s="7">
        <v>0</v>
      </c>
      <c r="BM39" s="7">
        <v>0</v>
      </c>
      <c r="BN39" s="7">
        <v>0</v>
      </c>
      <c r="BO39" s="7">
        <v>0</v>
      </c>
    </row>
    <row r="40" spans="1:67">
      <c r="A40" s="2" t="s">
        <v>94</v>
      </c>
      <c r="B40" s="2" t="s">
        <v>93</v>
      </c>
      <c r="C40" s="12">
        <v>69.998800000000003</v>
      </c>
      <c r="D40" s="12">
        <v>-168.405</v>
      </c>
      <c r="E40" s="6">
        <v>39330</v>
      </c>
      <c r="F40" s="2" t="s">
        <v>458</v>
      </c>
      <c r="G40" s="14">
        <v>-0.51</v>
      </c>
      <c r="H40" s="14">
        <v>32.770000000000003</v>
      </c>
      <c r="I40" s="14" t="s">
        <v>672</v>
      </c>
      <c r="J40" s="14" t="s">
        <v>672</v>
      </c>
      <c r="K40" s="14" t="s">
        <v>672</v>
      </c>
      <c r="L40" s="2">
        <v>45</v>
      </c>
      <c r="M40" s="7">
        <v>0</v>
      </c>
      <c r="N40" s="7">
        <v>0</v>
      </c>
      <c r="O40" s="7">
        <v>0</v>
      </c>
      <c r="P40" s="7">
        <v>0</v>
      </c>
      <c r="Q40" s="7">
        <v>4.3196539999999999</v>
      </c>
      <c r="R40" s="7">
        <v>0</v>
      </c>
      <c r="S40" s="7">
        <v>4.3196539999999999</v>
      </c>
      <c r="T40" s="7">
        <v>0</v>
      </c>
      <c r="U40" s="7">
        <v>0</v>
      </c>
      <c r="V40" s="7">
        <v>25.917923999999999</v>
      </c>
      <c r="W40" s="7">
        <v>0</v>
      </c>
      <c r="X40" s="7">
        <v>0</v>
      </c>
      <c r="Y40" s="7">
        <v>75.593944999999991</v>
      </c>
      <c r="Z40" s="7">
        <v>17.278616</v>
      </c>
      <c r="AA40" s="7">
        <v>82.073425999999998</v>
      </c>
      <c r="AB40" s="7">
        <v>0</v>
      </c>
      <c r="AC40" s="7">
        <v>0</v>
      </c>
      <c r="AD40" s="7">
        <v>2.1598269999999999</v>
      </c>
      <c r="AE40" s="7">
        <v>0</v>
      </c>
      <c r="AF40" s="7">
        <v>0</v>
      </c>
      <c r="AG40" s="7">
        <v>0</v>
      </c>
      <c r="AH40" s="7">
        <v>0</v>
      </c>
      <c r="AI40" s="7">
        <v>6.4794809999999998</v>
      </c>
      <c r="AJ40" s="7">
        <v>0</v>
      </c>
      <c r="AK40" s="7">
        <v>0</v>
      </c>
      <c r="AL40" s="7">
        <v>0</v>
      </c>
      <c r="AM40" s="7">
        <v>0</v>
      </c>
      <c r="AN40" s="7">
        <v>0</v>
      </c>
      <c r="AO40" s="7">
        <v>8.6393079999999998</v>
      </c>
      <c r="AP40" s="7">
        <v>0</v>
      </c>
      <c r="AQ40" s="7">
        <v>0</v>
      </c>
      <c r="AR40" s="7">
        <v>4.3196539999999999</v>
      </c>
      <c r="AS40" s="7">
        <v>0</v>
      </c>
      <c r="AT40" s="7">
        <v>0</v>
      </c>
      <c r="AU40" s="7">
        <v>0</v>
      </c>
      <c r="AV40" s="7">
        <v>0</v>
      </c>
      <c r="AW40" s="7">
        <v>0</v>
      </c>
      <c r="AX40" s="7">
        <v>0</v>
      </c>
      <c r="AY40" s="7">
        <v>129.58962</v>
      </c>
      <c r="AZ40" s="7">
        <v>2.1598269999999999</v>
      </c>
      <c r="BA40" s="7">
        <v>0</v>
      </c>
      <c r="BB40" s="7">
        <v>0</v>
      </c>
      <c r="BC40" s="7">
        <v>0</v>
      </c>
      <c r="BD40" s="7">
        <v>0</v>
      </c>
      <c r="BE40" s="7">
        <v>0</v>
      </c>
      <c r="BF40" s="7">
        <v>0</v>
      </c>
      <c r="BG40" s="7">
        <v>0</v>
      </c>
      <c r="BH40" s="7">
        <v>4.3196539999999999</v>
      </c>
      <c r="BI40" s="7">
        <v>0</v>
      </c>
      <c r="BJ40" s="7">
        <v>0</v>
      </c>
      <c r="BK40" s="7">
        <v>0</v>
      </c>
      <c r="BL40" s="7">
        <v>0</v>
      </c>
      <c r="BM40" s="7">
        <v>0</v>
      </c>
      <c r="BN40" s="7">
        <v>0</v>
      </c>
      <c r="BO40" s="7">
        <v>0</v>
      </c>
    </row>
    <row r="41" spans="1:67">
      <c r="A41" s="2" t="s">
        <v>110</v>
      </c>
      <c r="B41" s="2" t="s">
        <v>93</v>
      </c>
      <c r="C41" s="12">
        <v>67.064999999999998</v>
      </c>
      <c r="D41" s="12">
        <v>-166.08619999999999</v>
      </c>
      <c r="E41" s="6">
        <v>39336</v>
      </c>
      <c r="F41" s="2" t="s">
        <v>458</v>
      </c>
      <c r="G41" s="14">
        <v>7.81</v>
      </c>
      <c r="H41" s="14">
        <v>32.1</v>
      </c>
      <c r="I41" s="14" t="s">
        <v>672</v>
      </c>
      <c r="J41" s="14" t="s">
        <v>672</v>
      </c>
      <c r="K41" s="14" t="s">
        <v>672</v>
      </c>
      <c r="L41" s="2">
        <v>31.3</v>
      </c>
      <c r="M41" s="7">
        <v>0</v>
      </c>
      <c r="N41" s="7">
        <v>0</v>
      </c>
      <c r="O41" s="7">
        <v>0</v>
      </c>
      <c r="P41" s="7">
        <v>1.3071900000000001</v>
      </c>
      <c r="Q41" s="7">
        <v>3.92157</v>
      </c>
      <c r="R41" s="7">
        <v>0</v>
      </c>
      <c r="S41" s="7">
        <v>0</v>
      </c>
      <c r="T41" s="7">
        <v>172.54908</v>
      </c>
      <c r="U41" s="7">
        <v>0</v>
      </c>
      <c r="V41" s="7">
        <v>0</v>
      </c>
      <c r="W41" s="7">
        <v>0</v>
      </c>
      <c r="X41" s="7">
        <v>0</v>
      </c>
      <c r="Y41" s="7">
        <v>0</v>
      </c>
      <c r="Z41" s="7">
        <v>0</v>
      </c>
      <c r="AA41" s="7">
        <v>2.6143800000000001</v>
      </c>
      <c r="AB41" s="7">
        <v>0</v>
      </c>
      <c r="AC41" s="7">
        <v>0</v>
      </c>
      <c r="AD41" s="7">
        <v>39.215700000000005</v>
      </c>
      <c r="AE41" s="7">
        <v>0</v>
      </c>
      <c r="AF41" s="7">
        <v>0</v>
      </c>
      <c r="AG41" s="7">
        <v>0</v>
      </c>
      <c r="AH41" s="7">
        <v>0</v>
      </c>
      <c r="AI41" s="7">
        <v>0</v>
      </c>
      <c r="AJ41" s="7">
        <v>2.6143800000000001</v>
      </c>
      <c r="AK41" s="7">
        <v>0</v>
      </c>
      <c r="AL41" s="7">
        <v>0</v>
      </c>
      <c r="AM41" s="7">
        <v>0</v>
      </c>
      <c r="AN41" s="7">
        <v>0</v>
      </c>
      <c r="AO41" s="7">
        <v>0</v>
      </c>
      <c r="AP41" s="7">
        <v>0</v>
      </c>
      <c r="AQ41" s="7">
        <v>1202.6148000000001</v>
      </c>
      <c r="AR41" s="7">
        <v>0</v>
      </c>
      <c r="AS41" s="7">
        <v>1.3071900000000001</v>
      </c>
      <c r="AT41" s="7">
        <v>0</v>
      </c>
      <c r="AU41" s="7">
        <v>0</v>
      </c>
      <c r="AV41" s="7">
        <v>0</v>
      </c>
      <c r="AW41" s="7">
        <v>0</v>
      </c>
      <c r="AX41" s="7">
        <v>0</v>
      </c>
      <c r="AY41" s="7">
        <v>152.94123000000002</v>
      </c>
      <c r="AZ41" s="7">
        <v>0</v>
      </c>
      <c r="BA41" s="7">
        <v>0</v>
      </c>
      <c r="BB41" s="7">
        <v>0</v>
      </c>
      <c r="BC41" s="7">
        <v>0</v>
      </c>
      <c r="BD41" s="7">
        <v>0</v>
      </c>
      <c r="BE41" s="7">
        <v>5.2287600000000003</v>
      </c>
      <c r="BF41" s="7">
        <v>0</v>
      </c>
      <c r="BG41" s="7">
        <v>0</v>
      </c>
      <c r="BH41" s="7">
        <v>0</v>
      </c>
      <c r="BI41" s="7">
        <v>1.3071900000000001</v>
      </c>
      <c r="BJ41" s="7">
        <v>0</v>
      </c>
      <c r="BK41" s="7">
        <v>0</v>
      </c>
      <c r="BL41" s="7">
        <v>0</v>
      </c>
      <c r="BM41" s="7">
        <v>0</v>
      </c>
      <c r="BN41" s="7">
        <v>0</v>
      </c>
      <c r="BO41" s="7">
        <v>0</v>
      </c>
    </row>
    <row r="42" spans="1:67">
      <c r="A42" s="2" t="s">
        <v>111</v>
      </c>
      <c r="B42" s="2" t="s">
        <v>93</v>
      </c>
      <c r="C42" s="12">
        <v>67.003500000000003</v>
      </c>
      <c r="D42" s="12">
        <v>-164.9598</v>
      </c>
      <c r="E42" s="6">
        <v>39336</v>
      </c>
      <c r="F42" s="2" t="s">
        <v>458</v>
      </c>
      <c r="G42" s="14">
        <v>8.93</v>
      </c>
      <c r="H42" s="14">
        <v>31.47</v>
      </c>
      <c r="I42" s="14" t="s">
        <v>672</v>
      </c>
      <c r="J42" s="14" t="s">
        <v>672</v>
      </c>
      <c r="K42" s="14" t="s">
        <v>672</v>
      </c>
      <c r="L42" s="2">
        <v>28.3</v>
      </c>
      <c r="M42" s="7">
        <v>0</v>
      </c>
      <c r="N42" s="7">
        <v>0</v>
      </c>
      <c r="O42" s="7">
        <v>1.3071900000000001</v>
      </c>
      <c r="P42" s="7">
        <v>1.3071900000000001</v>
      </c>
      <c r="Q42" s="7">
        <v>2.6143800000000001</v>
      </c>
      <c r="R42" s="7">
        <v>0</v>
      </c>
      <c r="S42" s="7">
        <v>1.3071900000000001</v>
      </c>
      <c r="T42" s="7">
        <v>83.660160000000005</v>
      </c>
      <c r="U42" s="7">
        <v>0</v>
      </c>
      <c r="V42" s="7">
        <v>0</v>
      </c>
      <c r="W42" s="7">
        <v>0</v>
      </c>
      <c r="X42" s="7">
        <v>1.3071900000000001</v>
      </c>
      <c r="Y42" s="7">
        <v>0</v>
      </c>
      <c r="Z42" s="7">
        <v>0</v>
      </c>
      <c r="AA42" s="7">
        <v>113.72553000000001</v>
      </c>
      <c r="AB42" s="7">
        <v>0</v>
      </c>
      <c r="AC42" s="7">
        <v>0</v>
      </c>
      <c r="AD42" s="7">
        <v>45.751650000000005</v>
      </c>
      <c r="AE42" s="7">
        <v>2.6143800000000001</v>
      </c>
      <c r="AF42" s="7">
        <v>0</v>
      </c>
      <c r="AG42" s="7">
        <v>0</v>
      </c>
      <c r="AH42" s="7">
        <v>1.3071900000000001</v>
      </c>
      <c r="AI42" s="7">
        <v>0</v>
      </c>
      <c r="AJ42" s="7">
        <v>24.83661</v>
      </c>
      <c r="AK42" s="7">
        <v>1.3071900000000001</v>
      </c>
      <c r="AL42" s="7">
        <v>0</v>
      </c>
      <c r="AM42" s="7">
        <v>0</v>
      </c>
      <c r="AN42" s="7">
        <v>0</v>
      </c>
      <c r="AO42" s="7">
        <v>0</v>
      </c>
      <c r="AP42" s="7">
        <v>0</v>
      </c>
      <c r="AQ42" s="7">
        <v>1205.22918</v>
      </c>
      <c r="AR42" s="7">
        <v>0</v>
      </c>
      <c r="AS42" s="7">
        <v>31.37256</v>
      </c>
      <c r="AT42" s="7">
        <v>0</v>
      </c>
      <c r="AU42" s="7">
        <v>0</v>
      </c>
      <c r="AV42" s="7">
        <v>0</v>
      </c>
      <c r="AW42" s="7">
        <v>0</v>
      </c>
      <c r="AX42" s="7">
        <v>0</v>
      </c>
      <c r="AY42" s="7">
        <v>137.25495000000001</v>
      </c>
      <c r="AZ42" s="7">
        <v>0</v>
      </c>
      <c r="BA42" s="7">
        <v>2.6143800000000001</v>
      </c>
      <c r="BB42" s="7">
        <v>0</v>
      </c>
      <c r="BC42" s="7">
        <v>0</v>
      </c>
      <c r="BD42" s="7">
        <v>0</v>
      </c>
      <c r="BE42" s="7">
        <v>20.915040000000001</v>
      </c>
      <c r="BF42" s="7">
        <v>0</v>
      </c>
      <c r="BG42" s="7">
        <v>1.3071900000000001</v>
      </c>
      <c r="BH42" s="7">
        <v>0</v>
      </c>
      <c r="BI42" s="7">
        <v>0</v>
      </c>
      <c r="BJ42" s="7">
        <v>0</v>
      </c>
      <c r="BK42" s="7">
        <v>0</v>
      </c>
      <c r="BL42" s="7">
        <v>0</v>
      </c>
      <c r="BM42" s="7">
        <v>0</v>
      </c>
      <c r="BN42" s="7">
        <v>0</v>
      </c>
      <c r="BO42" s="7">
        <v>0</v>
      </c>
    </row>
    <row r="43" spans="1:67">
      <c r="A43" s="2" t="s">
        <v>113</v>
      </c>
      <c r="B43" s="2" t="s">
        <v>93</v>
      </c>
      <c r="C43" s="12">
        <v>65.803600000000003</v>
      </c>
      <c r="D43" s="12">
        <v>-168.5746</v>
      </c>
      <c r="E43" s="6">
        <v>39337</v>
      </c>
      <c r="F43" s="2" t="s">
        <v>458</v>
      </c>
      <c r="G43" s="14">
        <v>5.57</v>
      </c>
      <c r="H43" s="14">
        <v>32.090000000000003</v>
      </c>
      <c r="I43" s="14" t="s">
        <v>672</v>
      </c>
      <c r="J43" s="14" t="s">
        <v>672</v>
      </c>
      <c r="K43" s="14" t="s">
        <v>672</v>
      </c>
      <c r="L43" s="2">
        <v>56.9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  <c r="S43" s="7">
        <v>4.2507960000000002</v>
      </c>
      <c r="T43" s="7">
        <v>0</v>
      </c>
      <c r="U43" s="7">
        <v>0</v>
      </c>
      <c r="V43" s="7">
        <v>1.0626990000000001</v>
      </c>
      <c r="W43" s="7">
        <v>0</v>
      </c>
      <c r="X43" s="7">
        <v>0</v>
      </c>
      <c r="Y43" s="7">
        <v>0</v>
      </c>
      <c r="Z43" s="7">
        <v>0</v>
      </c>
      <c r="AA43" s="7">
        <v>0</v>
      </c>
      <c r="AB43" s="7">
        <v>0</v>
      </c>
      <c r="AC43" s="7">
        <v>0</v>
      </c>
      <c r="AD43" s="7">
        <v>2.1253980000000001</v>
      </c>
      <c r="AE43" s="7">
        <v>0</v>
      </c>
      <c r="AF43" s="7">
        <v>0</v>
      </c>
      <c r="AG43" s="7">
        <v>0</v>
      </c>
      <c r="AH43" s="7">
        <v>0</v>
      </c>
      <c r="AI43" s="7">
        <v>0</v>
      </c>
      <c r="AJ43" s="7">
        <v>0</v>
      </c>
      <c r="AK43" s="7">
        <v>0</v>
      </c>
      <c r="AL43" s="7">
        <v>0</v>
      </c>
      <c r="AM43" s="7">
        <v>0</v>
      </c>
      <c r="AN43" s="7">
        <v>0</v>
      </c>
      <c r="AO43" s="7">
        <v>1.0626990000000001</v>
      </c>
      <c r="AP43" s="7">
        <v>0</v>
      </c>
      <c r="AQ43" s="7">
        <v>1.0626990000000001</v>
      </c>
      <c r="AR43" s="7">
        <v>1.0626990000000001</v>
      </c>
      <c r="AS43" s="7">
        <v>0</v>
      </c>
      <c r="AT43" s="7">
        <v>0</v>
      </c>
      <c r="AU43" s="7">
        <v>0</v>
      </c>
      <c r="AV43" s="7">
        <v>0</v>
      </c>
      <c r="AW43" s="7">
        <v>0</v>
      </c>
      <c r="AX43" s="7">
        <v>0</v>
      </c>
      <c r="AY43" s="7">
        <v>0</v>
      </c>
      <c r="AZ43" s="7">
        <v>0</v>
      </c>
      <c r="BA43" s="7">
        <v>0</v>
      </c>
      <c r="BB43" s="7">
        <v>0</v>
      </c>
      <c r="BC43" s="7">
        <v>0</v>
      </c>
      <c r="BD43" s="7">
        <v>0</v>
      </c>
      <c r="BE43" s="7">
        <v>0</v>
      </c>
      <c r="BF43" s="7">
        <v>0</v>
      </c>
      <c r="BG43" s="7">
        <v>0</v>
      </c>
      <c r="BH43" s="7">
        <v>0</v>
      </c>
      <c r="BI43" s="7">
        <v>0</v>
      </c>
      <c r="BJ43" s="7">
        <v>0</v>
      </c>
      <c r="BK43" s="7">
        <v>0</v>
      </c>
      <c r="BL43" s="7">
        <v>0</v>
      </c>
      <c r="BM43" s="7">
        <v>0</v>
      </c>
      <c r="BN43" s="7">
        <v>0</v>
      </c>
      <c r="BO43" s="7">
        <v>0</v>
      </c>
    </row>
    <row r="44" spans="1:67">
      <c r="A44" s="2" t="s">
        <v>114</v>
      </c>
      <c r="B44" s="2" t="s">
        <v>93</v>
      </c>
      <c r="C44" s="12">
        <v>66.007999999999996</v>
      </c>
      <c r="D44" s="12">
        <v>-168.48310000000001</v>
      </c>
      <c r="E44" s="6">
        <v>39337</v>
      </c>
      <c r="F44" s="2" t="s">
        <v>458</v>
      </c>
      <c r="G44" s="14">
        <v>6.81</v>
      </c>
      <c r="H44" s="14">
        <v>32.03</v>
      </c>
      <c r="I44" s="14" t="s">
        <v>672</v>
      </c>
      <c r="J44" s="14" t="s">
        <v>672</v>
      </c>
      <c r="K44" s="14" t="s">
        <v>672</v>
      </c>
      <c r="L44" s="2">
        <v>55.2</v>
      </c>
      <c r="M44" s="7">
        <v>0</v>
      </c>
      <c r="N44" s="7">
        <v>0</v>
      </c>
      <c r="O44" s="7">
        <v>0</v>
      </c>
      <c r="P44" s="7">
        <v>0</v>
      </c>
      <c r="Q44" s="7">
        <v>1.3586959999999999</v>
      </c>
      <c r="R44" s="7">
        <v>0</v>
      </c>
      <c r="S44" s="7">
        <v>1.3586959999999999</v>
      </c>
      <c r="T44" s="7">
        <v>0</v>
      </c>
      <c r="U44" s="7">
        <v>0</v>
      </c>
      <c r="V44" s="7">
        <v>0</v>
      </c>
      <c r="W44" s="7">
        <v>2.7173919999999998</v>
      </c>
      <c r="X44" s="7">
        <v>0</v>
      </c>
      <c r="Y44" s="7">
        <v>1.3586959999999999</v>
      </c>
      <c r="Z44" s="7">
        <v>0</v>
      </c>
      <c r="AA44" s="7">
        <v>2.7173919999999998</v>
      </c>
      <c r="AB44" s="7">
        <v>0</v>
      </c>
      <c r="AC44" s="7">
        <v>0</v>
      </c>
      <c r="AD44" s="7">
        <v>13.586959999999999</v>
      </c>
      <c r="AE44" s="7">
        <v>0</v>
      </c>
      <c r="AF44" s="7">
        <v>1.3586959999999999</v>
      </c>
      <c r="AG44" s="7">
        <v>0</v>
      </c>
      <c r="AH44" s="7">
        <v>0</v>
      </c>
      <c r="AI44" s="7">
        <v>1.3586959999999999</v>
      </c>
      <c r="AJ44" s="7">
        <v>0</v>
      </c>
      <c r="AK44" s="7">
        <v>0</v>
      </c>
      <c r="AL44" s="7">
        <v>0</v>
      </c>
      <c r="AM44" s="7">
        <v>0</v>
      </c>
      <c r="AN44" s="7">
        <v>0</v>
      </c>
      <c r="AO44" s="7">
        <v>1.3586959999999999</v>
      </c>
      <c r="AP44" s="7">
        <v>1.3586959999999999</v>
      </c>
      <c r="AQ44" s="7">
        <v>13.586959999999999</v>
      </c>
      <c r="AR44" s="7">
        <v>1.3586959999999999</v>
      </c>
      <c r="AS44" s="7">
        <v>0</v>
      </c>
      <c r="AT44" s="7">
        <v>0</v>
      </c>
      <c r="AU44" s="7">
        <v>0</v>
      </c>
      <c r="AV44" s="7">
        <v>0</v>
      </c>
      <c r="AW44" s="7">
        <v>0</v>
      </c>
      <c r="AX44" s="7">
        <v>0</v>
      </c>
      <c r="AY44" s="7">
        <v>8.152175999999999</v>
      </c>
      <c r="AZ44" s="7">
        <v>0</v>
      </c>
      <c r="BA44" s="7">
        <v>0</v>
      </c>
      <c r="BB44" s="7">
        <v>0</v>
      </c>
      <c r="BC44" s="7">
        <v>0</v>
      </c>
      <c r="BD44" s="7">
        <v>0</v>
      </c>
      <c r="BE44" s="7">
        <v>5.4347839999999996</v>
      </c>
      <c r="BF44" s="7">
        <v>0</v>
      </c>
      <c r="BG44" s="7">
        <v>2.7173919999999998</v>
      </c>
      <c r="BH44" s="7">
        <v>0</v>
      </c>
      <c r="BI44" s="7">
        <v>1.3586959999999999</v>
      </c>
      <c r="BJ44" s="7">
        <v>13.586959999999999</v>
      </c>
      <c r="BK44" s="7">
        <v>0</v>
      </c>
      <c r="BL44" s="7">
        <v>0</v>
      </c>
      <c r="BM44" s="7">
        <v>0</v>
      </c>
      <c r="BN44" s="7">
        <v>0</v>
      </c>
      <c r="BO44" s="7">
        <v>0</v>
      </c>
    </row>
    <row r="45" spans="1:67">
      <c r="A45" s="2" t="s">
        <v>115</v>
      </c>
      <c r="B45" s="2" t="s">
        <v>93</v>
      </c>
      <c r="C45" s="12">
        <v>65.123199999999997</v>
      </c>
      <c r="D45" s="12">
        <v>-168.06630000000001</v>
      </c>
      <c r="E45" s="6">
        <v>39339</v>
      </c>
      <c r="F45" s="2" t="s">
        <v>458</v>
      </c>
      <c r="G45" s="14">
        <v>6.31</v>
      </c>
      <c r="H45" s="14">
        <v>31.39</v>
      </c>
      <c r="I45" s="14" t="s">
        <v>672</v>
      </c>
      <c r="J45" s="14" t="s">
        <v>672</v>
      </c>
      <c r="K45" s="14" t="s">
        <v>672</v>
      </c>
      <c r="L45" s="2">
        <v>50.1</v>
      </c>
      <c r="M45" s="7">
        <v>0</v>
      </c>
      <c r="N45" s="7">
        <v>0</v>
      </c>
      <c r="O45" s="7">
        <v>0</v>
      </c>
      <c r="P45" s="7">
        <v>0</v>
      </c>
      <c r="Q45" s="7">
        <v>2.3866350000000001</v>
      </c>
      <c r="R45" s="7">
        <v>0</v>
      </c>
      <c r="S45" s="7">
        <v>0</v>
      </c>
      <c r="T45" s="7">
        <v>11.933174999999999</v>
      </c>
      <c r="U45" s="7">
        <v>0</v>
      </c>
      <c r="V45" s="7">
        <v>0</v>
      </c>
      <c r="W45" s="7">
        <v>3.9777249999999995</v>
      </c>
      <c r="X45" s="7">
        <v>0</v>
      </c>
      <c r="Y45" s="7">
        <v>0</v>
      </c>
      <c r="Z45" s="7">
        <v>0</v>
      </c>
      <c r="AA45" s="7">
        <v>0</v>
      </c>
      <c r="AB45" s="7">
        <v>0.79554499999999995</v>
      </c>
      <c r="AC45" s="7">
        <v>0</v>
      </c>
      <c r="AD45" s="7">
        <v>0.79554499999999995</v>
      </c>
      <c r="AE45" s="7">
        <v>0</v>
      </c>
      <c r="AF45" s="7">
        <v>0</v>
      </c>
      <c r="AG45" s="7">
        <v>0</v>
      </c>
      <c r="AH45" s="7">
        <v>0</v>
      </c>
      <c r="AI45" s="7">
        <v>0</v>
      </c>
      <c r="AJ45" s="7">
        <v>0</v>
      </c>
      <c r="AK45" s="7">
        <v>0</v>
      </c>
      <c r="AL45" s="7">
        <v>0</v>
      </c>
      <c r="AM45" s="7">
        <v>0</v>
      </c>
      <c r="AN45" s="7">
        <v>0</v>
      </c>
      <c r="AO45" s="7">
        <v>0</v>
      </c>
      <c r="AP45" s="7">
        <v>0</v>
      </c>
      <c r="AQ45" s="7">
        <v>26.252984999999999</v>
      </c>
      <c r="AR45" s="7">
        <v>0</v>
      </c>
      <c r="AS45" s="7">
        <v>0</v>
      </c>
      <c r="AT45" s="7">
        <v>0</v>
      </c>
      <c r="AU45" s="7">
        <v>0</v>
      </c>
      <c r="AV45" s="7">
        <v>0</v>
      </c>
      <c r="AW45" s="7">
        <v>0</v>
      </c>
      <c r="AX45" s="7">
        <v>0</v>
      </c>
      <c r="AY45" s="7">
        <v>0</v>
      </c>
      <c r="AZ45" s="7">
        <v>0.79554499999999995</v>
      </c>
      <c r="BA45" s="7">
        <v>0</v>
      </c>
      <c r="BB45" s="7">
        <v>0</v>
      </c>
      <c r="BC45" s="7">
        <v>0</v>
      </c>
      <c r="BD45" s="7">
        <v>0</v>
      </c>
      <c r="BE45" s="7">
        <v>0</v>
      </c>
      <c r="BF45" s="7">
        <v>0</v>
      </c>
      <c r="BG45" s="7">
        <v>0</v>
      </c>
      <c r="BH45" s="7">
        <v>0</v>
      </c>
      <c r="BI45" s="7">
        <v>0</v>
      </c>
      <c r="BJ45" s="7">
        <v>2.3866350000000001</v>
      </c>
      <c r="BK45" s="7">
        <v>0</v>
      </c>
      <c r="BL45" s="7">
        <v>0</v>
      </c>
      <c r="BM45" s="7">
        <v>0</v>
      </c>
      <c r="BN45" s="7">
        <v>0</v>
      </c>
      <c r="BO45" s="7">
        <v>0</v>
      </c>
    </row>
    <row r="46" spans="1:67">
      <c r="A46" s="2" t="s">
        <v>116</v>
      </c>
      <c r="B46" s="2" t="s">
        <v>93</v>
      </c>
      <c r="C46" s="12">
        <v>64.803600000000003</v>
      </c>
      <c r="D46" s="12">
        <v>-167.44970000000001</v>
      </c>
      <c r="E46" s="6">
        <v>39339</v>
      </c>
      <c r="F46" s="2" t="s">
        <v>458</v>
      </c>
      <c r="G46" s="14">
        <v>10.58</v>
      </c>
      <c r="H46" s="14">
        <v>30.56</v>
      </c>
      <c r="I46" s="14" t="s">
        <v>672</v>
      </c>
      <c r="J46" s="14" t="s">
        <v>672</v>
      </c>
      <c r="K46" s="14" t="s">
        <v>672</v>
      </c>
      <c r="L46" s="2">
        <v>31.3</v>
      </c>
      <c r="M46" s="7">
        <v>0</v>
      </c>
      <c r="N46" s="7">
        <v>0</v>
      </c>
      <c r="O46" s="7">
        <v>4.9850450000000004</v>
      </c>
      <c r="P46" s="7">
        <v>0</v>
      </c>
      <c r="Q46" s="7">
        <v>0</v>
      </c>
      <c r="R46" s="7">
        <v>0</v>
      </c>
      <c r="S46" s="7">
        <v>0</v>
      </c>
      <c r="T46" s="7">
        <v>12.961117</v>
      </c>
      <c r="U46" s="7">
        <v>0</v>
      </c>
      <c r="V46" s="7">
        <v>0</v>
      </c>
      <c r="W46" s="7">
        <v>0</v>
      </c>
      <c r="X46" s="7">
        <v>0</v>
      </c>
      <c r="Y46" s="7">
        <v>0</v>
      </c>
      <c r="Z46" s="7">
        <v>0</v>
      </c>
      <c r="AA46" s="7">
        <v>4.9850450000000004</v>
      </c>
      <c r="AB46" s="7">
        <v>7.9760720000000003</v>
      </c>
      <c r="AC46" s="7">
        <v>0</v>
      </c>
      <c r="AD46" s="7">
        <v>0</v>
      </c>
      <c r="AE46" s="7">
        <v>0</v>
      </c>
      <c r="AF46" s="7">
        <v>0</v>
      </c>
      <c r="AG46" s="7">
        <v>0</v>
      </c>
      <c r="AH46" s="7">
        <v>0</v>
      </c>
      <c r="AI46" s="7">
        <v>0</v>
      </c>
      <c r="AJ46" s="7">
        <v>0</v>
      </c>
      <c r="AK46" s="7">
        <v>0</v>
      </c>
      <c r="AL46" s="7">
        <v>0</v>
      </c>
      <c r="AM46" s="7">
        <v>0</v>
      </c>
      <c r="AN46" s="7">
        <v>0</v>
      </c>
      <c r="AO46" s="7">
        <v>0</v>
      </c>
      <c r="AP46" s="7">
        <v>0</v>
      </c>
      <c r="AQ46" s="7">
        <v>0</v>
      </c>
      <c r="AR46" s="7">
        <v>0</v>
      </c>
      <c r="AS46" s="7">
        <v>0</v>
      </c>
      <c r="AT46" s="7">
        <v>0</v>
      </c>
      <c r="AU46" s="7">
        <v>0</v>
      </c>
      <c r="AV46" s="7">
        <v>0</v>
      </c>
      <c r="AW46" s="7">
        <v>0</v>
      </c>
      <c r="AX46" s="7">
        <v>0</v>
      </c>
      <c r="AY46" s="7">
        <v>10.967099000000001</v>
      </c>
      <c r="AZ46" s="7">
        <v>0.99700900000000003</v>
      </c>
      <c r="BA46" s="7">
        <v>0</v>
      </c>
      <c r="BB46" s="7">
        <v>0</v>
      </c>
      <c r="BC46" s="7">
        <v>0</v>
      </c>
      <c r="BD46" s="7">
        <v>0</v>
      </c>
      <c r="BE46" s="7">
        <v>0</v>
      </c>
      <c r="BF46" s="7">
        <v>0</v>
      </c>
      <c r="BG46" s="7">
        <v>0</v>
      </c>
      <c r="BH46" s="7">
        <v>3.9880360000000001</v>
      </c>
      <c r="BI46" s="7">
        <v>0.99700900000000003</v>
      </c>
      <c r="BJ46" s="7">
        <v>0</v>
      </c>
      <c r="BK46" s="7">
        <v>0</v>
      </c>
      <c r="BL46" s="7">
        <v>0</v>
      </c>
      <c r="BM46" s="7">
        <v>0</v>
      </c>
      <c r="BN46" s="7">
        <v>0</v>
      </c>
      <c r="BO46" s="7">
        <v>0</v>
      </c>
    </row>
    <row r="47" spans="1:67">
      <c r="A47" s="2" t="s">
        <v>117</v>
      </c>
      <c r="B47" s="2" t="s">
        <v>93</v>
      </c>
      <c r="C47" s="12">
        <v>64.499300000000005</v>
      </c>
      <c r="D47" s="12">
        <v>-166.99080000000001</v>
      </c>
      <c r="E47" s="6">
        <v>39339</v>
      </c>
      <c r="F47" s="2" t="s">
        <v>458</v>
      </c>
      <c r="G47" s="14">
        <v>10.61</v>
      </c>
      <c r="H47" s="14">
        <v>30.06</v>
      </c>
      <c r="I47" s="14" t="s">
        <v>672</v>
      </c>
      <c r="J47" s="14" t="s">
        <v>672</v>
      </c>
      <c r="K47" s="14" t="s">
        <v>672</v>
      </c>
      <c r="L47" s="2">
        <v>28.7</v>
      </c>
      <c r="M47" s="7">
        <v>1.2820510000000001</v>
      </c>
      <c r="N47" s="7">
        <v>0</v>
      </c>
      <c r="O47" s="7">
        <v>0</v>
      </c>
      <c r="P47" s="7">
        <v>0</v>
      </c>
      <c r="Q47" s="7">
        <v>0</v>
      </c>
      <c r="R47" s="7">
        <v>0</v>
      </c>
      <c r="S47" s="7">
        <v>0</v>
      </c>
      <c r="T47" s="7">
        <v>35.897428000000005</v>
      </c>
      <c r="U47" s="7">
        <v>0</v>
      </c>
      <c r="V47" s="7">
        <v>0</v>
      </c>
      <c r="W47" s="7">
        <v>1.2820510000000001</v>
      </c>
      <c r="X47" s="7">
        <v>0</v>
      </c>
      <c r="Y47" s="7">
        <v>0</v>
      </c>
      <c r="Z47" s="7">
        <v>0</v>
      </c>
      <c r="AA47" s="7">
        <v>0</v>
      </c>
      <c r="AB47" s="7">
        <v>0</v>
      </c>
      <c r="AC47" s="7">
        <v>0</v>
      </c>
      <c r="AD47" s="7">
        <v>2.5641020000000001</v>
      </c>
      <c r="AE47" s="7">
        <v>0</v>
      </c>
      <c r="AF47" s="7">
        <v>0</v>
      </c>
      <c r="AG47" s="7">
        <v>0</v>
      </c>
      <c r="AH47" s="7">
        <v>0</v>
      </c>
      <c r="AI47" s="7">
        <v>0</v>
      </c>
      <c r="AJ47" s="7">
        <v>5.1282040000000002</v>
      </c>
      <c r="AK47" s="7">
        <v>1.2820510000000001</v>
      </c>
      <c r="AL47" s="7">
        <v>0</v>
      </c>
      <c r="AM47" s="7">
        <v>0</v>
      </c>
      <c r="AN47" s="7">
        <v>0</v>
      </c>
      <c r="AO47" s="7">
        <v>0</v>
      </c>
      <c r="AP47" s="7">
        <v>2.5641020000000001</v>
      </c>
      <c r="AQ47" s="7">
        <v>43.589734</v>
      </c>
      <c r="AR47" s="7">
        <v>0</v>
      </c>
      <c r="AS47" s="7">
        <v>0</v>
      </c>
      <c r="AT47" s="7">
        <v>0</v>
      </c>
      <c r="AU47" s="7">
        <v>0</v>
      </c>
      <c r="AV47" s="7">
        <v>0</v>
      </c>
      <c r="AW47" s="7">
        <v>0</v>
      </c>
      <c r="AX47" s="7">
        <v>0</v>
      </c>
      <c r="AY47" s="7">
        <v>0</v>
      </c>
      <c r="AZ47" s="7">
        <v>0</v>
      </c>
      <c r="BA47" s="7">
        <v>0</v>
      </c>
      <c r="BB47" s="7">
        <v>0</v>
      </c>
      <c r="BC47" s="7">
        <v>1.2820510000000001</v>
      </c>
      <c r="BD47" s="7">
        <v>0</v>
      </c>
      <c r="BE47" s="7">
        <v>0</v>
      </c>
      <c r="BF47" s="7">
        <v>0</v>
      </c>
      <c r="BG47" s="7">
        <v>0</v>
      </c>
      <c r="BH47" s="7">
        <v>0</v>
      </c>
      <c r="BI47" s="7">
        <v>0</v>
      </c>
      <c r="BJ47" s="7">
        <v>0</v>
      </c>
      <c r="BK47" s="7">
        <v>0</v>
      </c>
      <c r="BL47" s="7">
        <v>0</v>
      </c>
      <c r="BM47" s="7">
        <v>0</v>
      </c>
      <c r="BN47" s="7">
        <v>0</v>
      </c>
      <c r="BO47" s="7">
        <v>0</v>
      </c>
    </row>
    <row r="48" spans="1:67">
      <c r="A48" s="2" t="s">
        <v>118</v>
      </c>
      <c r="B48" s="2" t="s">
        <v>93</v>
      </c>
      <c r="C48" s="12">
        <v>64.498500000000007</v>
      </c>
      <c r="D48" s="12">
        <v>-169.0239</v>
      </c>
      <c r="E48" s="6">
        <v>39340</v>
      </c>
      <c r="F48" s="2" t="s">
        <v>458</v>
      </c>
      <c r="G48" s="14">
        <v>3.81</v>
      </c>
      <c r="H48" s="14">
        <v>32.61</v>
      </c>
      <c r="I48" s="14" t="s">
        <v>672</v>
      </c>
      <c r="J48" s="14" t="s">
        <v>672</v>
      </c>
      <c r="K48" s="14" t="s">
        <v>672</v>
      </c>
      <c r="L48" s="2">
        <v>43.9</v>
      </c>
      <c r="M48" s="7">
        <v>0</v>
      </c>
      <c r="N48" s="7">
        <v>0</v>
      </c>
      <c r="O48" s="7">
        <v>1.893939</v>
      </c>
      <c r="P48" s="7">
        <v>0</v>
      </c>
      <c r="Q48" s="7">
        <v>24.621207000000002</v>
      </c>
      <c r="R48" s="7">
        <v>0</v>
      </c>
      <c r="S48" s="7">
        <v>0</v>
      </c>
      <c r="T48" s="7">
        <v>0</v>
      </c>
      <c r="U48" s="7">
        <v>0</v>
      </c>
      <c r="V48" s="7">
        <v>0</v>
      </c>
      <c r="W48" s="7">
        <v>0</v>
      </c>
      <c r="X48" s="7">
        <v>0</v>
      </c>
      <c r="Y48" s="7">
        <v>0</v>
      </c>
      <c r="Z48" s="7">
        <v>0</v>
      </c>
      <c r="AA48" s="7">
        <v>3.7878780000000001</v>
      </c>
      <c r="AB48" s="7">
        <v>0</v>
      </c>
      <c r="AC48" s="7">
        <v>0</v>
      </c>
      <c r="AD48" s="7">
        <v>11.363634000000001</v>
      </c>
      <c r="AE48" s="7">
        <v>0</v>
      </c>
      <c r="AF48" s="7">
        <v>0</v>
      </c>
      <c r="AG48" s="7">
        <v>1.893939</v>
      </c>
      <c r="AH48" s="7">
        <v>0</v>
      </c>
      <c r="AI48" s="7">
        <v>1.893939</v>
      </c>
      <c r="AJ48" s="7">
        <v>0</v>
      </c>
      <c r="AK48" s="7">
        <v>0</v>
      </c>
      <c r="AL48" s="7">
        <v>0</v>
      </c>
      <c r="AM48" s="7">
        <v>0</v>
      </c>
      <c r="AN48" s="7">
        <v>0</v>
      </c>
      <c r="AO48" s="7">
        <v>0</v>
      </c>
      <c r="AP48" s="7">
        <v>0</v>
      </c>
      <c r="AQ48" s="7">
        <v>0</v>
      </c>
      <c r="AR48" s="7">
        <v>0</v>
      </c>
      <c r="AS48" s="7">
        <v>0</v>
      </c>
      <c r="AT48" s="7">
        <v>0</v>
      </c>
      <c r="AU48" s="7">
        <v>0</v>
      </c>
      <c r="AV48" s="7">
        <v>0</v>
      </c>
      <c r="AW48" s="7">
        <v>0</v>
      </c>
      <c r="AX48" s="7">
        <v>0</v>
      </c>
      <c r="AY48" s="7">
        <v>0</v>
      </c>
      <c r="AZ48" s="7">
        <v>0</v>
      </c>
      <c r="BA48" s="7">
        <v>0</v>
      </c>
      <c r="BB48" s="7">
        <v>0</v>
      </c>
      <c r="BC48" s="7">
        <v>0</v>
      </c>
      <c r="BD48" s="7">
        <v>0</v>
      </c>
      <c r="BE48" s="7">
        <v>0</v>
      </c>
      <c r="BF48" s="7">
        <v>1.893939</v>
      </c>
      <c r="BG48" s="7">
        <v>0</v>
      </c>
      <c r="BH48" s="7">
        <v>0</v>
      </c>
      <c r="BI48" s="7">
        <v>1.893939</v>
      </c>
      <c r="BJ48" s="7">
        <v>1.893939</v>
      </c>
      <c r="BK48" s="7">
        <v>0</v>
      </c>
      <c r="BL48" s="7">
        <v>0</v>
      </c>
      <c r="BM48" s="7">
        <v>0</v>
      </c>
      <c r="BN48" s="7">
        <v>0</v>
      </c>
      <c r="BO48" s="7">
        <v>0</v>
      </c>
    </row>
    <row r="49" spans="1:67">
      <c r="A49" s="2" t="s">
        <v>119</v>
      </c>
      <c r="B49" s="2" t="s">
        <v>93</v>
      </c>
      <c r="C49" s="12">
        <v>64.493899999999996</v>
      </c>
      <c r="D49" s="12">
        <v>-169.06319999999999</v>
      </c>
      <c r="E49" s="6">
        <v>39340</v>
      </c>
      <c r="F49" s="2" t="s">
        <v>458</v>
      </c>
      <c r="G49" s="14">
        <v>3.81</v>
      </c>
      <c r="H49" s="14">
        <v>32.61</v>
      </c>
      <c r="I49" s="14" t="s">
        <v>672</v>
      </c>
      <c r="J49" s="14" t="s">
        <v>672</v>
      </c>
      <c r="K49" s="14" t="s">
        <v>672</v>
      </c>
      <c r="L49" s="2">
        <v>44.7</v>
      </c>
      <c r="M49" s="7">
        <v>0</v>
      </c>
      <c r="N49" s="7">
        <v>0</v>
      </c>
      <c r="O49" s="7">
        <v>1.7761990000000001</v>
      </c>
      <c r="P49" s="7">
        <v>0</v>
      </c>
      <c r="Q49" s="7">
        <v>31.971582000000001</v>
      </c>
      <c r="R49" s="7">
        <v>0</v>
      </c>
      <c r="S49" s="7">
        <v>1.7761990000000001</v>
      </c>
      <c r="T49" s="7">
        <v>0</v>
      </c>
      <c r="U49" s="7">
        <v>0</v>
      </c>
      <c r="V49" s="7">
        <v>0</v>
      </c>
      <c r="W49" s="7">
        <v>0</v>
      </c>
      <c r="X49" s="7">
        <v>0</v>
      </c>
      <c r="Y49" s="7">
        <v>0</v>
      </c>
      <c r="Z49" s="7">
        <v>0</v>
      </c>
      <c r="AA49" s="7">
        <v>7.1047960000000003</v>
      </c>
      <c r="AB49" s="7">
        <v>0</v>
      </c>
      <c r="AC49" s="7">
        <v>0</v>
      </c>
      <c r="AD49" s="7">
        <v>12.433393000000001</v>
      </c>
      <c r="AE49" s="7">
        <v>0</v>
      </c>
      <c r="AF49" s="7">
        <v>0</v>
      </c>
      <c r="AG49" s="7">
        <v>1.7761990000000001</v>
      </c>
      <c r="AH49" s="7">
        <v>0</v>
      </c>
      <c r="AI49" s="7">
        <v>1.7761990000000001</v>
      </c>
      <c r="AJ49" s="7">
        <v>0</v>
      </c>
      <c r="AK49" s="7">
        <v>0</v>
      </c>
      <c r="AL49" s="7">
        <v>0</v>
      </c>
      <c r="AM49" s="7">
        <v>0</v>
      </c>
      <c r="AN49" s="7">
        <v>0</v>
      </c>
      <c r="AO49" s="7">
        <v>0</v>
      </c>
      <c r="AP49" s="7">
        <v>0</v>
      </c>
      <c r="AQ49" s="7">
        <v>0</v>
      </c>
      <c r="AR49" s="7">
        <v>1.7761990000000001</v>
      </c>
      <c r="AS49" s="7">
        <v>0</v>
      </c>
      <c r="AT49" s="7">
        <v>0</v>
      </c>
      <c r="AU49" s="7">
        <v>0</v>
      </c>
      <c r="AV49" s="7">
        <v>0</v>
      </c>
      <c r="AW49" s="7">
        <v>0</v>
      </c>
      <c r="AX49" s="7">
        <v>0</v>
      </c>
      <c r="AY49" s="7">
        <v>1.7761990000000001</v>
      </c>
      <c r="AZ49" s="7">
        <v>0</v>
      </c>
      <c r="BA49" s="7">
        <v>0</v>
      </c>
      <c r="BB49" s="7">
        <v>0</v>
      </c>
      <c r="BC49" s="7">
        <v>0</v>
      </c>
      <c r="BD49" s="7">
        <v>0</v>
      </c>
      <c r="BE49" s="7">
        <v>0</v>
      </c>
      <c r="BF49" s="7">
        <v>0</v>
      </c>
      <c r="BG49" s="7">
        <v>0</v>
      </c>
      <c r="BH49" s="7">
        <v>0</v>
      </c>
      <c r="BI49" s="7">
        <v>1.7761990000000001</v>
      </c>
      <c r="BJ49" s="7">
        <v>1.7761990000000001</v>
      </c>
      <c r="BK49" s="7">
        <v>0</v>
      </c>
      <c r="BL49" s="7">
        <v>0</v>
      </c>
      <c r="BM49" s="7">
        <v>0</v>
      </c>
      <c r="BN49" s="7">
        <v>0</v>
      </c>
      <c r="BO49" s="7">
        <v>0</v>
      </c>
    </row>
    <row r="50" spans="1:67">
      <c r="A50" s="2" t="s">
        <v>120</v>
      </c>
      <c r="B50" s="2" t="s">
        <v>93</v>
      </c>
      <c r="C50" s="12">
        <v>64.475899999999996</v>
      </c>
      <c r="D50" s="12">
        <v>-169.50290000000001</v>
      </c>
      <c r="E50" s="6">
        <v>39340</v>
      </c>
      <c r="F50" s="2" t="s">
        <v>458</v>
      </c>
      <c r="G50" s="14">
        <v>2.56</v>
      </c>
      <c r="H50" s="14">
        <v>32.770000000000003</v>
      </c>
      <c r="I50" s="14" t="s">
        <v>672</v>
      </c>
      <c r="J50" s="14" t="s">
        <v>672</v>
      </c>
      <c r="K50" s="14" t="s">
        <v>672</v>
      </c>
      <c r="L50" s="2">
        <v>39.799999999999997</v>
      </c>
      <c r="M50" s="7">
        <v>2.4937659999999999</v>
      </c>
      <c r="N50" s="7">
        <v>0</v>
      </c>
      <c r="O50" s="7">
        <v>0</v>
      </c>
      <c r="P50" s="7">
        <v>0</v>
      </c>
      <c r="Q50" s="7">
        <v>14.962596</v>
      </c>
      <c r="R50" s="7">
        <v>0</v>
      </c>
      <c r="S50" s="7">
        <v>0</v>
      </c>
      <c r="T50" s="7">
        <v>0</v>
      </c>
      <c r="U50" s="7">
        <v>0</v>
      </c>
      <c r="V50" s="7">
        <v>0</v>
      </c>
      <c r="W50" s="7">
        <v>0</v>
      </c>
      <c r="X50" s="7">
        <v>0</v>
      </c>
      <c r="Y50" s="7">
        <v>0</v>
      </c>
      <c r="Z50" s="7">
        <v>0</v>
      </c>
      <c r="AA50" s="7">
        <v>2.4937659999999999</v>
      </c>
      <c r="AB50" s="7">
        <v>4.9875319999999999</v>
      </c>
      <c r="AC50" s="7">
        <v>0</v>
      </c>
      <c r="AD50" s="7">
        <v>14.962596</v>
      </c>
      <c r="AE50" s="7">
        <v>0</v>
      </c>
      <c r="AF50" s="7">
        <v>0</v>
      </c>
      <c r="AG50" s="7">
        <v>0</v>
      </c>
      <c r="AH50" s="7">
        <v>0</v>
      </c>
      <c r="AI50" s="7">
        <v>0</v>
      </c>
      <c r="AJ50" s="7">
        <v>17.456361999999999</v>
      </c>
      <c r="AK50" s="7">
        <v>0</v>
      </c>
      <c r="AL50" s="7">
        <v>0</v>
      </c>
      <c r="AM50" s="7">
        <v>0</v>
      </c>
      <c r="AN50" s="7">
        <v>0</v>
      </c>
      <c r="AO50" s="7">
        <v>0</v>
      </c>
      <c r="AP50" s="7">
        <v>0</v>
      </c>
      <c r="AQ50" s="7">
        <v>4.9875319999999999</v>
      </c>
      <c r="AR50" s="7">
        <v>0</v>
      </c>
      <c r="AS50" s="7">
        <v>0</v>
      </c>
      <c r="AT50" s="7">
        <v>0</v>
      </c>
      <c r="AU50" s="7">
        <v>0</v>
      </c>
      <c r="AV50" s="7">
        <v>0</v>
      </c>
      <c r="AW50" s="7">
        <v>0</v>
      </c>
      <c r="AX50" s="7">
        <v>0</v>
      </c>
      <c r="AY50" s="7">
        <v>0</v>
      </c>
      <c r="AZ50" s="7">
        <v>0</v>
      </c>
      <c r="BA50" s="7">
        <v>0</v>
      </c>
      <c r="BB50" s="7">
        <v>0</v>
      </c>
      <c r="BC50" s="7">
        <v>0</v>
      </c>
      <c r="BD50" s="7">
        <v>2.4937659999999999</v>
      </c>
      <c r="BE50" s="7">
        <v>2.4937659999999999</v>
      </c>
      <c r="BF50" s="7">
        <v>0</v>
      </c>
      <c r="BG50" s="7">
        <v>0</v>
      </c>
      <c r="BH50" s="7">
        <v>0</v>
      </c>
      <c r="BI50" s="7">
        <v>0</v>
      </c>
      <c r="BJ50" s="7">
        <v>0</v>
      </c>
      <c r="BK50" s="7">
        <v>0</v>
      </c>
      <c r="BL50" s="7">
        <v>0</v>
      </c>
      <c r="BM50" s="7">
        <v>0</v>
      </c>
      <c r="BN50" s="7">
        <v>0</v>
      </c>
      <c r="BO50" s="7">
        <v>0</v>
      </c>
    </row>
    <row r="51" spans="1:67">
      <c r="A51" s="2" t="s">
        <v>95</v>
      </c>
      <c r="B51" s="2" t="s">
        <v>93</v>
      </c>
      <c r="C51" s="12">
        <v>69.974299999999999</v>
      </c>
      <c r="D51" s="12">
        <v>-165.75470000000001</v>
      </c>
      <c r="E51" s="6">
        <v>39331</v>
      </c>
      <c r="F51" s="2" t="s">
        <v>458</v>
      </c>
      <c r="G51" s="14">
        <v>4.5</v>
      </c>
      <c r="H51" s="14">
        <v>32.15</v>
      </c>
      <c r="I51" s="14" t="s">
        <v>672</v>
      </c>
      <c r="J51" s="14" t="s">
        <v>672</v>
      </c>
      <c r="K51" s="14" t="s">
        <v>672</v>
      </c>
      <c r="L51" s="2">
        <v>43.5</v>
      </c>
      <c r="M51" s="7">
        <v>0</v>
      </c>
      <c r="N51" s="7">
        <v>57.142851999999998</v>
      </c>
      <c r="O51" s="7">
        <v>0</v>
      </c>
      <c r="P51" s="7">
        <v>0</v>
      </c>
      <c r="Q51" s="7">
        <v>24.175821999999997</v>
      </c>
      <c r="R51" s="7">
        <v>0</v>
      </c>
      <c r="S51" s="7">
        <v>134.065922</v>
      </c>
      <c r="T51" s="7">
        <v>0</v>
      </c>
      <c r="U51" s="7">
        <v>0</v>
      </c>
      <c r="V51" s="7">
        <v>0</v>
      </c>
      <c r="W51" s="7">
        <v>0</v>
      </c>
      <c r="X51" s="7">
        <v>0</v>
      </c>
      <c r="Y51" s="7">
        <v>0</v>
      </c>
      <c r="Z51" s="7">
        <v>0</v>
      </c>
      <c r="AA51" s="7">
        <v>72.52746599999999</v>
      </c>
      <c r="AB51" s="7">
        <v>0</v>
      </c>
      <c r="AC51" s="7">
        <v>0</v>
      </c>
      <c r="AD51" s="7">
        <v>43.956039999999994</v>
      </c>
      <c r="AE51" s="7">
        <v>0</v>
      </c>
      <c r="AF51" s="7">
        <v>0</v>
      </c>
      <c r="AG51" s="7">
        <v>0</v>
      </c>
      <c r="AH51" s="7">
        <v>0</v>
      </c>
      <c r="AI51" s="7">
        <v>0</v>
      </c>
      <c r="AJ51" s="7">
        <v>0</v>
      </c>
      <c r="AK51" s="7">
        <v>0</v>
      </c>
      <c r="AL51" s="7">
        <v>0</v>
      </c>
      <c r="AM51" s="7">
        <v>0</v>
      </c>
      <c r="AN51" s="7">
        <v>0</v>
      </c>
      <c r="AO51" s="7">
        <v>0</v>
      </c>
      <c r="AP51" s="7">
        <v>0</v>
      </c>
      <c r="AQ51" s="7">
        <v>24.175821999999997</v>
      </c>
      <c r="AR51" s="7">
        <v>0</v>
      </c>
      <c r="AS51" s="7">
        <v>10.989009999999999</v>
      </c>
      <c r="AT51" s="7">
        <v>0</v>
      </c>
      <c r="AU51" s="7">
        <v>0</v>
      </c>
      <c r="AV51" s="7">
        <v>0</v>
      </c>
      <c r="AW51" s="7">
        <v>0</v>
      </c>
      <c r="AX51" s="7">
        <v>0</v>
      </c>
      <c r="AY51" s="7">
        <v>298.901072</v>
      </c>
      <c r="AZ51" s="7">
        <v>0</v>
      </c>
      <c r="BA51" s="7">
        <v>0</v>
      </c>
      <c r="BB51" s="7">
        <v>0</v>
      </c>
      <c r="BC51" s="7">
        <v>0</v>
      </c>
      <c r="BD51" s="7">
        <v>0</v>
      </c>
      <c r="BE51" s="7">
        <v>0</v>
      </c>
      <c r="BF51" s="7">
        <v>2.1978019999999998</v>
      </c>
      <c r="BG51" s="7">
        <v>0</v>
      </c>
      <c r="BH51" s="7">
        <v>0</v>
      </c>
      <c r="BI51" s="7">
        <v>0</v>
      </c>
      <c r="BJ51" s="7">
        <v>0</v>
      </c>
      <c r="BK51" s="7">
        <v>0</v>
      </c>
      <c r="BL51" s="7">
        <v>0</v>
      </c>
      <c r="BM51" s="7">
        <v>0</v>
      </c>
      <c r="BN51" s="7">
        <v>0</v>
      </c>
      <c r="BO51" s="7">
        <v>0</v>
      </c>
    </row>
    <row r="52" spans="1:67">
      <c r="A52" s="2" t="s">
        <v>96</v>
      </c>
      <c r="B52" s="2" t="s">
        <v>93</v>
      </c>
      <c r="C52" s="12">
        <v>69.990200000000002</v>
      </c>
      <c r="D52" s="12">
        <v>-165.71109999999999</v>
      </c>
      <c r="E52" s="6">
        <v>39331</v>
      </c>
      <c r="F52" s="2" t="s">
        <v>458</v>
      </c>
      <c r="G52" s="14">
        <v>4.5</v>
      </c>
      <c r="H52" s="14">
        <v>32.15</v>
      </c>
      <c r="I52" s="14" t="s">
        <v>672</v>
      </c>
      <c r="J52" s="14" t="s">
        <v>672</v>
      </c>
      <c r="K52" s="14" t="s">
        <v>672</v>
      </c>
      <c r="L52" s="2">
        <v>42.9</v>
      </c>
      <c r="M52" s="7">
        <v>0</v>
      </c>
      <c r="N52" s="7">
        <v>16.042778999999999</v>
      </c>
      <c r="O52" s="7">
        <v>0</v>
      </c>
      <c r="P52" s="7">
        <v>0</v>
      </c>
      <c r="Q52" s="7">
        <v>1.7825310000000001</v>
      </c>
      <c r="R52" s="7">
        <v>0</v>
      </c>
      <c r="S52" s="7">
        <v>42.780743999999999</v>
      </c>
      <c r="T52" s="7">
        <v>3.5650620000000002</v>
      </c>
      <c r="U52" s="7">
        <v>0</v>
      </c>
      <c r="V52" s="7">
        <v>0</v>
      </c>
      <c r="W52" s="7">
        <v>0</v>
      </c>
      <c r="X52" s="7">
        <v>0</v>
      </c>
      <c r="Y52" s="7">
        <v>0</v>
      </c>
      <c r="Z52" s="7">
        <v>0</v>
      </c>
      <c r="AA52" s="7">
        <v>81.996426</v>
      </c>
      <c r="AB52" s="7">
        <v>0</v>
      </c>
      <c r="AC52" s="7">
        <v>0</v>
      </c>
      <c r="AD52" s="7">
        <v>35.650620000000004</v>
      </c>
      <c r="AE52" s="7">
        <v>0</v>
      </c>
      <c r="AF52" s="7">
        <v>0</v>
      </c>
      <c r="AG52" s="7">
        <v>0</v>
      </c>
      <c r="AH52" s="7">
        <v>0</v>
      </c>
      <c r="AI52" s="7">
        <v>0</v>
      </c>
      <c r="AJ52" s="7">
        <v>0</v>
      </c>
      <c r="AK52" s="7">
        <v>0</v>
      </c>
      <c r="AL52" s="7">
        <v>0</v>
      </c>
      <c r="AM52" s="7">
        <v>0</v>
      </c>
      <c r="AN52" s="7">
        <v>0</v>
      </c>
      <c r="AO52" s="7">
        <v>0</v>
      </c>
      <c r="AP52" s="7">
        <v>0</v>
      </c>
      <c r="AQ52" s="7">
        <v>7.1301240000000004</v>
      </c>
      <c r="AR52" s="7">
        <v>0</v>
      </c>
      <c r="AS52" s="7">
        <v>5.3475929999999998</v>
      </c>
      <c r="AT52" s="7">
        <v>0</v>
      </c>
      <c r="AU52" s="7">
        <v>0</v>
      </c>
      <c r="AV52" s="7">
        <v>0</v>
      </c>
      <c r="AW52" s="7">
        <v>0</v>
      </c>
      <c r="AX52" s="7">
        <v>0</v>
      </c>
      <c r="AY52" s="7">
        <v>87.344019000000003</v>
      </c>
      <c r="AZ52" s="7">
        <v>0</v>
      </c>
      <c r="BA52" s="7">
        <v>0</v>
      </c>
      <c r="BB52" s="7">
        <v>0</v>
      </c>
      <c r="BC52" s="7">
        <v>0</v>
      </c>
      <c r="BD52" s="7">
        <v>0</v>
      </c>
      <c r="BE52" s="7">
        <v>0</v>
      </c>
      <c r="BF52" s="7">
        <v>1.7825310000000001</v>
      </c>
      <c r="BG52" s="7">
        <v>0</v>
      </c>
      <c r="BH52" s="7">
        <v>0</v>
      </c>
      <c r="BI52" s="7">
        <v>1.7825310000000001</v>
      </c>
      <c r="BJ52" s="7">
        <v>0</v>
      </c>
      <c r="BK52" s="7">
        <v>0</v>
      </c>
      <c r="BL52" s="7">
        <v>0</v>
      </c>
      <c r="BM52" s="7">
        <v>0</v>
      </c>
      <c r="BN52" s="7">
        <v>0</v>
      </c>
      <c r="BO52" s="7">
        <v>0</v>
      </c>
    </row>
    <row r="53" spans="1:67">
      <c r="A53" s="2" t="s">
        <v>97</v>
      </c>
      <c r="B53" s="2" t="s">
        <v>93</v>
      </c>
      <c r="C53" s="12">
        <v>70.016999999999996</v>
      </c>
      <c r="D53" s="12">
        <v>-165.2604</v>
      </c>
      <c r="E53" s="6">
        <v>39331</v>
      </c>
      <c r="F53" s="2" t="s">
        <v>458</v>
      </c>
      <c r="G53" s="14">
        <v>4.01</v>
      </c>
      <c r="H53" s="14">
        <v>32.24</v>
      </c>
      <c r="I53" s="14" t="s">
        <v>672</v>
      </c>
      <c r="J53" s="14" t="s">
        <v>672</v>
      </c>
      <c r="K53" s="14" t="s">
        <v>672</v>
      </c>
      <c r="L53" s="2">
        <v>41</v>
      </c>
      <c r="M53" s="7">
        <v>0</v>
      </c>
      <c r="N53" s="7">
        <v>26.31579</v>
      </c>
      <c r="O53" s="7">
        <v>0</v>
      </c>
      <c r="P53" s="7">
        <v>0</v>
      </c>
      <c r="Q53" s="7">
        <v>1.754386</v>
      </c>
      <c r="R53" s="7">
        <v>0</v>
      </c>
      <c r="S53" s="7">
        <v>43.859650000000002</v>
      </c>
      <c r="T53" s="7">
        <v>1.754386</v>
      </c>
      <c r="U53" s="7">
        <v>0</v>
      </c>
      <c r="V53" s="7">
        <v>0</v>
      </c>
      <c r="W53" s="7">
        <v>0</v>
      </c>
      <c r="X53" s="7">
        <v>0</v>
      </c>
      <c r="Y53" s="7">
        <v>0</v>
      </c>
      <c r="Z53" s="7">
        <v>0</v>
      </c>
      <c r="AA53" s="7">
        <v>38.596491999999998</v>
      </c>
      <c r="AB53" s="7">
        <v>0</v>
      </c>
      <c r="AC53" s="7">
        <v>0</v>
      </c>
      <c r="AD53" s="7">
        <v>21.052631999999999</v>
      </c>
      <c r="AE53" s="7">
        <v>0</v>
      </c>
      <c r="AF53" s="7">
        <v>0</v>
      </c>
      <c r="AG53" s="7">
        <v>0</v>
      </c>
      <c r="AH53" s="7">
        <v>0</v>
      </c>
      <c r="AI53" s="7">
        <v>0</v>
      </c>
      <c r="AJ53" s="7">
        <v>0</v>
      </c>
      <c r="AK53" s="7">
        <v>0</v>
      </c>
      <c r="AL53" s="7">
        <v>0</v>
      </c>
      <c r="AM53" s="7">
        <v>0</v>
      </c>
      <c r="AN53" s="7">
        <v>0</v>
      </c>
      <c r="AO53" s="7">
        <v>0</v>
      </c>
      <c r="AP53" s="7">
        <v>0</v>
      </c>
      <c r="AQ53" s="7">
        <v>21.052631999999999</v>
      </c>
      <c r="AR53" s="7">
        <v>0</v>
      </c>
      <c r="AS53" s="7">
        <v>5.2631579999999998</v>
      </c>
      <c r="AT53" s="7">
        <v>0</v>
      </c>
      <c r="AU53" s="7">
        <v>0</v>
      </c>
      <c r="AV53" s="7">
        <v>0</v>
      </c>
      <c r="AW53" s="7">
        <v>0</v>
      </c>
      <c r="AX53" s="7">
        <v>0</v>
      </c>
      <c r="AY53" s="7">
        <v>40.350878000000002</v>
      </c>
      <c r="AZ53" s="7">
        <v>0</v>
      </c>
      <c r="BA53" s="7">
        <v>0</v>
      </c>
      <c r="BB53" s="7">
        <v>0</v>
      </c>
      <c r="BC53" s="7">
        <v>0</v>
      </c>
      <c r="BD53" s="7">
        <v>0</v>
      </c>
      <c r="BE53" s="7">
        <v>0</v>
      </c>
      <c r="BF53" s="7">
        <v>0</v>
      </c>
      <c r="BG53" s="7">
        <v>0</v>
      </c>
      <c r="BH53" s="7">
        <v>0</v>
      </c>
      <c r="BI53" s="7">
        <v>0</v>
      </c>
      <c r="BJ53" s="7">
        <v>0</v>
      </c>
      <c r="BK53" s="7">
        <v>0</v>
      </c>
      <c r="BL53" s="7">
        <v>0</v>
      </c>
      <c r="BM53" s="7">
        <v>0</v>
      </c>
      <c r="BN53" s="7">
        <v>0</v>
      </c>
      <c r="BO53" s="7">
        <v>0</v>
      </c>
    </row>
    <row r="54" spans="1:67">
      <c r="A54" s="2" t="s">
        <v>98</v>
      </c>
      <c r="B54" s="2" t="s">
        <v>93</v>
      </c>
      <c r="C54" s="12">
        <v>70.048500000000004</v>
      </c>
      <c r="D54" s="12">
        <v>-164.64099999999999</v>
      </c>
      <c r="E54" s="6">
        <v>39331</v>
      </c>
      <c r="F54" s="2" t="s">
        <v>458</v>
      </c>
      <c r="G54" s="14">
        <v>5.94</v>
      </c>
      <c r="H54" s="14">
        <v>32.1</v>
      </c>
      <c r="I54" s="14" t="s">
        <v>672</v>
      </c>
      <c r="J54" s="14" t="s">
        <v>672</v>
      </c>
      <c r="K54" s="14" t="s">
        <v>672</v>
      </c>
      <c r="L54" s="2">
        <v>38.9</v>
      </c>
      <c r="M54" s="7">
        <v>0</v>
      </c>
      <c r="N54" s="7">
        <v>0</v>
      </c>
      <c r="O54" s="7">
        <v>10.989009999999999</v>
      </c>
      <c r="P54" s="7">
        <v>4.3956039999999996</v>
      </c>
      <c r="Q54" s="7">
        <v>6.5934059999999999</v>
      </c>
      <c r="R54" s="7">
        <v>0</v>
      </c>
      <c r="S54" s="7">
        <v>32.967029999999994</v>
      </c>
      <c r="T54" s="7">
        <v>2.1978019999999998</v>
      </c>
      <c r="U54" s="7">
        <v>0</v>
      </c>
      <c r="V54" s="7">
        <v>0</v>
      </c>
      <c r="W54" s="7">
        <v>0</v>
      </c>
      <c r="X54" s="7">
        <v>0</v>
      </c>
      <c r="Y54" s="7">
        <v>0</v>
      </c>
      <c r="Z54" s="7">
        <v>0</v>
      </c>
      <c r="AA54" s="7">
        <v>290.10986399999996</v>
      </c>
      <c r="AB54" s="7">
        <v>0</v>
      </c>
      <c r="AC54" s="7">
        <v>0</v>
      </c>
      <c r="AD54" s="7">
        <v>70.329663999999994</v>
      </c>
      <c r="AE54" s="7">
        <v>0</v>
      </c>
      <c r="AF54" s="7">
        <v>0</v>
      </c>
      <c r="AG54" s="7">
        <v>0</v>
      </c>
      <c r="AH54" s="7">
        <v>0</v>
      </c>
      <c r="AI54" s="7">
        <v>0</v>
      </c>
      <c r="AJ54" s="7">
        <v>0</v>
      </c>
      <c r="AK54" s="7">
        <v>0</v>
      </c>
      <c r="AL54" s="7">
        <v>0</v>
      </c>
      <c r="AM54" s="7">
        <v>0</v>
      </c>
      <c r="AN54" s="7">
        <v>0</v>
      </c>
      <c r="AO54" s="7">
        <v>0</v>
      </c>
      <c r="AP54" s="7">
        <v>0</v>
      </c>
      <c r="AQ54" s="7">
        <v>549.45049999999992</v>
      </c>
      <c r="AR54" s="7">
        <v>0</v>
      </c>
      <c r="AS54" s="7">
        <v>0</v>
      </c>
      <c r="AT54" s="7">
        <v>0</v>
      </c>
      <c r="AU54" s="7">
        <v>32.967029999999994</v>
      </c>
      <c r="AV54" s="7">
        <v>0</v>
      </c>
      <c r="AW54" s="7">
        <v>0</v>
      </c>
      <c r="AX54" s="7">
        <v>0</v>
      </c>
      <c r="AY54" s="7">
        <v>720.87905599999999</v>
      </c>
      <c r="AZ54" s="7">
        <v>0</v>
      </c>
      <c r="BA54" s="7">
        <v>0</v>
      </c>
      <c r="BB54" s="7">
        <v>0</v>
      </c>
      <c r="BC54" s="7">
        <v>0</v>
      </c>
      <c r="BD54" s="7">
        <v>0</v>
      </c>
      <c r="BE54" s="7">
        <v>2.1978019999999998</v>
      </c>
      <c r="BF54" s="7">
        <v>0</v>
      </c>
      <c r="BG54" s="7">
        <v>0</v>
      </c>
      <c r="BH54" s="7">
        <v>0</v>
      </c>
      <c r="BI54" s="7">
        <v>0</v>
      </c>
      <c r="BJ54" s="7">
        <v>0</v>
      </c>
      <c r="BK54" s="7">
        <v>0</v>
      </c>
      <c r="BL54" s="7">
        <v>0</v>
      </c>
      <c r="BM54" s="7">
        <v>0</v>
      </c>
      <c r="BN54" s="7">
        <v>0</v>
      </c>
      <c r="BO54" s="7">
        <v>0</v>
      </c>
    </row>
    <row r="55" spans="1:67">
      <c r="A55" s="2" t="s">
        <v>142</v>
      </c>
      <c r="B55" s="2" t="s">
        <v>122</v>
      </c>
      <c r="C55" s="12">
        <v>68.858699999999999</v>
      </c>
      <c r="D55" s="12">
        <v>-167.8383</v>
      </c>
      <c r="E55" s="6">
        <v>39641</v>
      </c>
      <c r="F55" s="2" t="s">
        <v>458</v>
      </c>
      <c r="G55" s="14">
        <v>2.82</v>
      </c>
      <c r="H55" s="14">
        <v>32.35</v>
      </c>
      <c r="I55" s="14" t="s">
        <v>672</v>
      </c>
      <c r="J55" s="14" t="s">
        <v>672</v>
      </c>
      <c r="K55" s="14" t="s">
        <v>672</v>
      </c>
      <c r="L55" s="2">
        <v>47</v>
      </c>
      <c r="M55" s="7">
        <v>0</v>
      </c>
      <c r="N55" s="7">
        <v>10.61571</v>
      </c>
      <c r="O55" s="7">
        <v>0</v>
      </c>
      <c r="P55" s="7">
        <v>0</v>
      </c>
      <c r="Q55" s="7">
        <v>0</v>
      </c>
      <c r="R55" s="7">
        <v>0</v>
      </c>
      <c r="S55" s="7">
        <v>0</v>
      </c>
      <c r="T55" s="7">
        <v>0</v>
      </c>
      <c r="U55" s="7">
        <v>0</v>
      </c>
      <c r="V55" s="7">
        <v>0</v>
      </c>
      <c r="W55" s="7">
        <v>0</v>
      </c>
      <c r="X55" s="7">
        <v>0</v>
      </c>
      <c r="Y55" s="7">
        <v>0</v>
      </c>
      <c r="Z55" s="7">
        <v>0</v>
      </c>
      <c r="AA55" s="7">
        <v>8.4925680000000003</v>
      </c>
      <c r="AB55" s="7">
        <v>0</v>
      </c>
      <c r="AC55" s="7">
        <v>0</v>
      </c>
      <c r="AD55" s="7">
        <v>31.84713</v>
      </c>
      <c r="AE55" s="7">
        <v>0</v>
      </c>
      <c r="AF55" s="7">
        <v>0</v>
      </c>
      <c r="AG55" s="7">
        <v>0</v>
      </c>
      <c r="AH55" s="7">
        <v>0</v>
      </c>
      <c r="AI55" s="7">
        <v>0</v>
      </c>
      <c r="AJ55" s="7">
        <v>0</v>
      </c>
      <c r="AK55" s="7">
        <v>0</v>
      </c>
      <c r="AL55" s="7">
        <v>0</v>
      </c>
      <c r="AM55" s="7">
        <v>0</v>
      </c>
      <c r="AN55" s="7">
        <v>0</v>
      </c>
      <c r="AO55" s="7">
        <v>0</v>
      </c>
      <c r="AP55" s="7">
        <v>0</v>
      </c>
      <c r="AQ55" s="7">
        <v>108.280242</v>
      </c>
      <c r="AR55" s="7">
        <v>0</v>
      </c>
      <c r="AS55" s="7">
        <v>10.61571</v>
      </c>
      <c r="AT55" s="7">
        <v>0</v>
      </c>
      <c r="AU55" s="7">
        <v>0</v>
      </c>
      <c r="AV55" s="7">
        <v>0</v>
      </c>
      <c r="AW55" s="7">
        <v>0</v>
      </c>
      <c r="AX55" s="7">
        <v>0</v>
      </c>
      <c r="AY55" s="7">
        <v>0</v>
      </c>
      <c r="AZ55" s="7">
        <v>0</v>
      </c>
      <c r="BA55" s="7">
        <v>0</v>
      </c>
      <c r="BB55" s="7">
        <v>0</v>
      </c>
      <c r="BC55" s="7">
        <v>0</v>
      </c>
      <c r="BD55" s="7">
        <v>0</v>
      </c>
      <c r="BE55" s="7">
        <v>0</v>
      </c>
      <c r="BF55" s="7">
        <v>0</v>
      </c>
      <c r="BG55" s="7">
        <v>0</v>
      </c>
      <c r="BH55" s="7">
        <v>0</v>
      </c>
      <c r="BI55" s="7">
        <v>0</v>
      </c>
      <c r="BJ55" s="7">
        <v>0</v>
      </c>
      <c r="BK55" s="7">
        <v>0</v>
      </c>
      <c r="BL55" s="7">
        <v>0</v>
      </c>
      <c r="BM55" s="7">
        <v>0</v>
      </c>
      <c r="BN55" s="7">
        <v>0</v>
      </c>
      <c r="BO55" s="7">
        <v>0</v>
      </c>
    </row>
    <row r="56" spans="1:67">
      <c r="A56" s="2" t="s">
        <v>145</v>
      </c>
      <c r="B56" s="2" t="s">
        <v>122</v>
      </c>
      <c r="C56" s="12">
        <v>68.510400000000004</v>
      </c>
      <c r="D56" s="12">
        <v>-168.57490000000001</v>
      </c>
      <c r="E56" s="6">
        <v>39641</v>
      </c>
      <c r="F56" s="2" t="s">
        <v>458</v>
      </c>
      <c r="G56" s="14">
        <v>1.55</v>
      </c>
      <c r="H56" s="14">
        <v>32.6</v>
      </c>
      <c r="I56" s="14" t="s">
        <v>672</v>
      </c>
      <c r="J56" s="14" t="s">
        <v>672</v>
      </c>
      <c r="K56" s="14" t="s">
        <v>672</v>
      </c>
      <c r="L56" s="2">
        <v>50</v>
      </c>
      <c r="M56" s="7">
        <v>0</v>
      </c>
      <c r="N56" s="7">
        <v>92.869</v>
      </c>
      <c r="O56" s="7">
        <v>0</v>
      </c>
      <c r="P56" s="7">
        <v>1.6583749999999999</v>
      </c>
      <c r="Q56" s="7">
        <v>1.6583749999999999</v>
      </c>
      <c r="R56" s="7">
        <v>0</v>
      </c>
      <c r="S56" s="7">
        <v>8.2918749999999992</v>
      </c>
      <c r="T56" s="7">
        <v>3.3167499999999999</v>
      </c>
      <c r="U56" s="7">
        <v>0</v>
      </c>
      <c r="V56" s="7">
        <v>0</v>
      </c>
      <c r="W56" s="7">
        <v>0</v>
      </c>
      <c r="X56" s="7">
        <v>0</v>
      </c>
      <c r="Y56" s="7">
        <v>0</v>
      </c>
      <c r="Z56" s="7">
        <v>0</v>
      </c>
      <c r="AA56" s="7">
        <v>1.6583749999999999</v>
      </c>
      <c r="AB56" s="7">
        <v>0</v>
      </c>
      <c r="AC56" s="7">
        <v>0</v>
      </c>
      <c r="AD56" s="7">
        <v>34.825874999999996</v>
      </c>
      <c r="AE56" s="7">
        <v>0</v>
      </c>
      <c r="AF56" s="7">
        <v>0</v>
      </c>
      <c r="AG56" s="7">
        <v>0</v>
      </c>
      <c r="AH56" s="7">
        <v>0</v>
      </c>
      <c r="AI56" s="7">
        <v>0</v>
      </c>
      <c r="AJ56" s="7">
        <v>0</v>
      </c>
      <c r="AK56" s="7">
        <v>0</v>
      </c>
      <c r="AL56" s="7">
        <v>0</v>
      </c>
      <c r="AM56" s="7">
        <v>0</v>
      </c>
      <c r="AN56" s="7">
        <v>0</v>
      </c>
      <c r="AO56" s="7">
        <v>0</v>
      </c>
      <c r="AP56" s="7">
        <v>0</v>
      </c>
      <c r="AQ56" s="7">
        <v>925.37324999999998</v>
      </c>
      <c r="AR56" s="7">
        <v>0</v>
      </c>
      <c r="AS56" s="7">
        <v>3.3167499999999999</v>
      </c>
      <c r="AT56" s="7">
        <v>0</v>
      </c>
      <c r="AU56" s="7">
        <v>0</v>
      </c>
      <c r="AV56" s="7">
        <v>0</v>
      </c>
      <c r="AW56" s="7">
        <v>0</v>
      </c>
      <c r="AX56" s="7">
        <v>0</v>
      </c>
      <c r="AY56" s="7">
        <v>4.9751250000000002</v>
      </c>
      <c r="AZ56" s="7">
        <v>0</v>
      </c>
      <c r="BA56" s="7">
        <v>0</v>
      </c>
      <c r="BB56" s="7">
        <v>0</v>
      </c>
      <c r="BC56" s="7">
        <v>0</v>
      </c>
      <c r="BD56" s="7">
        <v>0</v>
      </c>
      <c r="BE56" s="7">
        <v>1.6583749999999999</v>
      </c>
      <c r="BF56" s="7">
        <v>0</v>
      </c>
      <c r="BG56" s="7">
        <v>1.6583749999999999</v>
      </c>
      <c r="BH56" s="7">
        <v>0</v>
      </c>
      <c r="BI56" s="7">
        <v>1.6583749999999999</v>
      </c>
      <c r="BJ56" s="7">
        <v>0</v>
      </c>
      <c r="BK56" s="7">
        <v>0</v>
      </c>
      <c r="BL56" s="7">
        <v>0</v>
      </c>
      <c r="BM56" s="7">
        <v>0</v>
      </c>
      <c r="BN56" s="7">
        <v>0</v>
      </c>
      <c r="BO56" s="7">
        <v>0</v>
      </c>
    </row>
    <row r="57" spans="1:67">
      <c r="A57" s="2" t="s">
        <v>144</v>
      </c>
      <c r="B57" s="2" t="s">
        <v>122</v>
      </c>
      <c r="C57" s="12">
        <v>68.872399999999999</v>
      </c>
      <c r="D57" s="12">
        <v>-168.68700000000001</v>
      </c>
      <c r="E57" s="6">
        <v>39641</v>
      </c>
      <c r="F57" s="2" t="s">
        <v>458</v>
      </c>
      <c r="G57" s="14">
        <v>2.21</v>
      </c>
      <c r="H57" s="14">
        <v>32.479999999999997</v>
      </c>
      <c r="I57" s="14" t="s">
        <v>672</v>
      </c>
      <c r="J57" s="14" t="s">
        <v>672</v>
      </c>
      <c r="K57" s="14" t="s">
        <v>672</v>
      </c>
      <c r="L57" s="2">
        <v>51</v>
      </c>
      <c r="M57" s="7">
        <v>0</v>
      </c>
      <c r="N57" s="7">
        <v>84.88064</v>
      </c>
      <c r="O57" s="7">
        <v>0</v>
      </c>
      <c r="P57" s="7">
        <v>0</v>
      </c>
      <c r="Q57" s="7">
        <v>0</v>
      </c>
      <c r="R57" s="7">
        <v>0</v>
      </c>
      <c r="S57" s="7">
        <v>0</v>
      </c>
      <c r="T57" s="7">
        <v>0</v>
      </c>
      <c r="U57" s="7">
        <v>0</v>
      </c>
      <c r="V57" s="7">
        <v>0</v>
      </c>
      <c r="W57" s="7">
        <v>0</v>
      </c>
      <c r="X57" s="7">
        <v>0</v>
      </c>
      <c r="Y57" s="7">
        <v>0</v>
      </c>
      <c r="Z57" s="7">
        <v>0</v>
      </c>
      <c r="AA57" s="7">
        <v>21.22016</v>
      </c>
      <c r="AB57" s="7">
        <v>0</v>
      </c>
      <c r="AC57" s="7">
        <v>0</v>
      </c>
      <c r="AD57" s="7">
        <v>26.525199999999998</v>
      </c>
      <c r="AE57" s="7">
        <v>0</v>
      </c>
      <c r="AF57" s="7">
        <v>0</v>
      </c>
      <c r="AG57" s="7">
        <v>0</v>
      </c>
      <c r="AH57" s="7">
        <v>0</v>
      </c>
      <c r="AI57" s="7">
        <v>0</v>
      </c>
      <c r="AJ57" s="7">
        <v>0</v>
      </c>
      <c r="AK57" s="7">
        <v>0</v>
      </c>
      <c r="AL57" s="7">
        <v>0</v>
      </c>
      <c r="AM57" s="7">
        <v>0</v>
      </c>
      <c r="AN57" s="7">
        <v>0</v>
      </c>
      <c r="AO57" s="7">
        <v>0</v>
      </c>
      <c r="AP57" s="7">
        <v>0</v>
      </c>
      <c r="AQ57" s="7">
        <v>29.177720000000001</v>
      </c>
      <c r="AR57" s="7">
        <v>0</v>
      </c>
      <c r="AS57" s="7">
        <v>7.95756</v>
      </c>
      <c r="AT57" s="7">
        <v>0</v>
      </c>
      <c r="AU57" s="7">
        <v>0</v>
      </c>
      <c r="AV57" s="7">
        <v>0</v>
      </c>
      <c r="AW57" s="7">
        <v>0</v>
      </c>
      <c r="AX57" s="7">
        <v>0</v>
      </c>
      <c r="AY57" s="7">
        <v>0</v>
      </c>
      <c r="AZ57" s="7">
        <v>0</v>
      </c>
      <c r="BA57" s="7">
        <v>0</v>
      </c>
      <c r="BB57" s="7">
        <v>0</v>
      </c>
      <c r="BC57" s="7">
        <v>0</v>
      </c>
      <c r="BD57" s="7">
        <v>0</v>
      </c>
      <c r="BE57" s="7">
        <v>2.65252</v>
      </c>
      <c r="BF57" s="7">
        <v>0</v>
      </c>
      <c r="BG57" s="7">
        <v>2.65252</v>
      </c>
      <c r="BH57" s="7">
        <v>0</v>
      </c>
      <c r="BI57" s="7">
        <v>0</v>
      </c>
      <c r="BJ57" s="7">
        <v>0</v>
      </c>
      <c r="BK57" s="7">
        <v>0</v>
      </c>
      <c r="BL57" s="7">
        <v>0</v>
      </c>
      <c r="BM57" s="7">
        <v>0</v>
      </c>
      <c r="BN57" s="7">
        <v>0</v>
      </c>
      <c r="BO57" s="7">
        <v>0</v>
      </c>
    </row>
    <row r="58" spans="1:67">
      <c r="A58" s="2" t="s">
        <v>139</v>
      </c>
      <c r="B58" s="2" t="s">
        <v>122</v>
      </c>
      <c r="C58" s="12">
        <v>70.179699999999997</v>
      </c>
      <c r="D58" s="12">
        <v>-166.28360000000001</v>
      </c>
      <c r="E58" s="6">
        <v>39639</v>
      </c>
      <c r="F58" s="2" t="s">
        <v>458</v>
      </c>
      <c r="G58" s="14">
        <v>-0.7</v>
      </c>
      <c r="H58" s="14">
        <v>32.159999999999997</v>
      </c>
      <c r="I58" s="14" t="s">
        <v>672</v>
      </c>
      <c r="J58" s="14" t="s">
        <v>672</v>
      </c>
      <c r="K58" s="14" t="s">
        <v>672</v>
      </c>
      <c r="L58" s="2">
        <v>43</v>
      </c>
      <c r="M58" s="7">
        <v>0</v>
      </c>
      <c r="N58" s="7">
        <v>0</v>
      </c>
      <c r="O58" s="7">
        <v>38.208167000000003</v>
      </c>
      <c r="P58" s="7">
        <v>1.317523</v>
      </c>
      <c r="Q58" s="7">
        <v>17.127799</v>
      </c>
      <c r="R58" s="7">
        <v>0</v>
      </c>
      <c r="S58" s="7">
        <v>35.573121</v>
      </c>
      <c r="T58" s="7">
        <v>1.317523</v>
      </c>
      <c r="U58" s="7">
        <v>0</v>
      </c>
      <c r="V58" s="7">
        <v>0</v>
      </c>
      <c r="W58" s="7">
        <v>0</v>
      </c>
      <c r="X58" s="7">
        <v>0</v>
      </c>
      <c r="Y58" s="7">
        <v>0</v>
      </c>
      <c r="Z58" s="7">
        <v>0</v>
      </c>
      <c r="AA58" s="7">
        <v>40.843212999999999</v>
      </c>
      <c r="AB58" s="7">
        <v>0</v>
      </c>
      <c r="AC58" s="7">
        <v>0</v>
      </c>
      <c r="AD58" s="7">
        <v>1.317523</v>
      </c>
      <c r="AE58" s="7">
        <v>0</v>
      </c>
      <c r="AF58" s="7">
        <v>0</v>
      </c>
      <c r="AG58" s="7">
        <v>0</v>
      </c>
      <c r="AH58" s="7">
        <v>0</v>
      </c>
      <c r="AI58" s="7">
        <v>0</v>
      </c>
      <c r="AJ58" s="7">
        <v>0</v>
      </c>
      <c r="AK58" s="7">
        <v>0</v>
      </c>
      <c r="AL58" s="7">
        <v>0</v>
      </c>
      <c r="AM58" s="7">
        <v>0</v>
      </c>
      <c r="AN58" s="7">
        <v>0</v>
      </c>
      <c r="AO58" s="7">
        <v>0</v>
      </c>
      <c r="AP58" s="7">
        <v>0</v>
      </c>
      <c r="AQ58" s="7">
        <v>76.416334000000006</v>
      </c>
      <c r="AR58" s="7">
        <v>0</v>
      </c>
      <c r="AS58" s="7">
        <v>5.270092</v>
      </c>
      <c r="AT58" s="7">
        <v>0</v>
      </c>
      <c r="AU58" s="7">
        <v>0</v>
      </c>
      <c r="AV58" s="7">
        <v>0</v>
      </c>
      <c r="AW58" s="7">
        <v>0</v>
      </c>
      <c r="AX58" s="7">
        <v>0</v>
      </c>
      <c r="AY58" s="7">
        <v>6.5876149999999996</v>
      </c>
      <c r="AZ58" s="7">
        <v>1.317523</v>
      </c>
      <c r="BA58" s="7">
        <v>0</v>
      </c>
      <c r="BB58" s="7">
        <v>0</v>
      </c>
      <c r="BC58" s="7">
        <v>0</v>
      </c>
      <c r="BD58" s="7">
        <v>0</v>
      </c>
      <c r="BE58" s="7">
        <v>0</v>
      </c>
      <c r="BF58" s="7">
        <v>0</v>
      </c>
      <c r="BG58" s="7">
        <v>1.317523</v>
      </c>
      <c r="BH58" s="7">
        <v>0</v>
      </c>
      <c r="BI58" s="7">
        <v>0</v>
      </c>
      <c r="BJ58" s="7">
        <v>2.635046</v>
      </c>
      <c r="BK58" s="7">
        <v>0</v>
      </c>
      <c r="BL58" s="7">
        <v>0</v>
      </c>
      <c r="BM58" s="7">
        <v>0</v>
      </c>
      <c r="BN58" s="7">
        <v>0</v>
      </c>
      <c r="BO58" s="7">
        <v>0</v>
      </c>
    </row>
    <row r="59" spans="1:67">
      <c r="A59" s="2" t="s">
        <v>137</v>
      </c>
      <c r="B59" s="2" t="s">
        <v>122</v>
      </c>
      <c r="C59" s="12">
        <v>70.099000000000004</v>
      </c>
      <c r="D59" s="12">
        <v>-164.99180000000001</v>
      </c>
      <c r="E59" s="6">
        <v>39639</v>
      </c>
      <c r="F59" s="2" t="s">
        <v>458</v>
      </c>
      <c r="G59" s="14">
        <v>-0.6</v>
      </c>
      <c r="H59" s="14">
        <v>33.130000000000003</v>
      </c>
      <c r="I59" s="14" t="s">
        <v>672</v>
      </c>
      <c r="J59" s="14" t="s">
        <v>672</v>
      </c>
      <c r="K59" s="14" t="s">
        <v>672</v>
      </c>
      <c r="L59" s="2">
        <v>37</v>
      </c>
      <c r="M59" s="7">
        <v>0</v>
      </c>
      <c r="N59" s="7">
        <v>2.2271709999999998</v>
      </c>
      <c r="O59" s="7">
        <v>0</v>
      </c>
      <c r="P59" s="7">
        <v>2.2271709999999998</v>
      </c>
      <c r="Q59" s="7">
        <v>11.135854999999999</v>
      </c>
      <c r="R59" s="7">
        <v>0</v>
      </c>
      <c r="S59" s="7">
        <v>8.9086839999999992</v>
      </c>
      <c r="T59" s="7">
        <v>0</v>
      </c>
      <c r="U59" s="7">
        <v>0</v>
      </c>
      <c r="V59" s="7">
        <v>0</v>
      </c>
      <c r="W59" s="7">
        <v>0</v>
      </c>
      <c r="X59" s="7">
        <v>0</v>
      </c>
      <c r="Y59" s="7">
        <v>0</v>
      </c>
      <c r="Z59" s="7">
        <v>0</v>
      </c>
      <c r="AA59" s="7">
        <v>8.9086839999999992</v>
      </c>
      <c r="AB59" s="7">
        <v>0</v>
      </c>
      <c r="AC59" s="7">
        <v>0</v>
      </c>
      <c r="AD59" s="7">
        <v>15.590196999999998</v>
      </c>
      <c r="AE59" s="7">
        <v>0</v>
      </c>
      <c r="AF59" s="7">
        <v>0</v>
      </c>
      <c r="AG59" s="7">
        <v>0</v>
      </c>
      <c r="AH59" s="7">
        <v>0</v>
      </c>
      <c r="AI59" s="7">
        <v>0</v>
      </c>
      <c r="AJ59" s="7">
        <v>0</v>
      </c>
      <c r="AK59" s="7">
        <v>0</v>
      </c>
      <c r="AL59" s="7">
        <v>0</v>
      </c>
      <c r="AM59" s="7">
        <v>0</v>
      </c>
      <c r="AN59" s="7">
        <v>0</v>
      </c>
      <c r="AO59" s="7">
        <v>0</v>
      </c>
      <c r="AP59" s="7">
        <v>2.2271709999999998</v>
      </c>
      <c r="AQ59" s="7">
        <v>77.950984999999989</v>
      </c>
      <c r="AR59" s="7">
        <v>0</v>
      </c>
      <c r="AS59" s="7">
        <v>0</v>
      </c>
      <c r="AT59" s="7">
        <v>0</v>
      </c>
      <c r="AU59" s="7">
        <v>0</v>
      </c>
      <c r="AV59" s="7">
        <v>0</v>
      </c>
      <c r="AW59" s="7">
        <v>0</v>
      </c>
      <c r="AX59" s="7">
        <v>0</v>
      </c>
      <c r="AY59" s="7">
        <v>6.6815129999999989</v>
      </c>
      <c r="AZ59" s="7">
        <v>0</v>
      </c>
      <c r="BA59" s="7">
        <v>0</v>
      </c>
      <c r="BB59" s="7">
        <v>0</v>
      </c>
      <c r="BC59" s="7">
        <v>0</v>
      </c>
      <c r="BD59" s="7">
        <v>0</v>
      </c>
      <c r="BE59" s="7">
        <v>2.2271709999999998</v>
      </c>
      <c r="BF59" s="7">
        <v>0</v>
      </c>
      <c r="BG59" s="7">
        <v>0</v>
      </c>
      <c r="BH59" s="7">
        <v>0</v>
      </c>
      <c r="BI59" s="7">
        <v>0</v>
      </c>
      <c r="BJ59" s="7">
        <v>4.4543419999999996</v>
      </c>
      <c r="BK59" s="7">
        <v>0</v>
      </c>
      <c r="BL59" s="7">
        <v>0</v>
      </c>
      <c r="BM59" s="7">
        <v>2.2271709999999998</v>
      </c>
      <c r="BN59" s="7">
        <v>0</v>
      </c>
      <c r="BO59" s="7">
        <v>0</v>
      </c>
    </row>
    <row r="60" spans="1:67">
      <c r="A60" s="2" t="s">
        <v>135</v>
      </c>
      <c r="B60" s="2" t="s">
        <v>122</v>
      </c>
      <c r="C60" s="12">
        <v>70.498000000000005</v>
      </c>
      <c r="D60" s="12">
        <v>-164.74889999999999</v>
      </c>
      <c r="E60" s="6">
        <v>39639</v>
      </c>
      <c r="F60" s="2" t="s">
        <v>458</v>
      </c>
      <c r="G60" s="14">
        <v>-1.1000000000000001</v>
      </c>
      <c r="H60" s="14">
        <v>32.83</v>
      </c>
      <c r="I60" s="14" t="s">
        <v>672</v>
      </c>
      <c r="J60" s="14" t="s">
        <v>672</v>
      </c>
      <c r="K60" s="14" t="s">
        <v>672</v>
      </c>
      <c r="L60" s="2">
        <v>42</v>
      </c>
      <c r="M60" s="7">
        <v>0</v>
      </c>
      <c r="N60" s="7">
        <v>25.906740000000003</v>
      </c>
      <c r="O60" s="7">
        <v>17.271160000000002</v>
      </c>
      <c r="P60" s="7">
        <v>1.7271160000000001</v>
      </c>
      <c r="Q60" s="7">
        <v>6.9084640000000004</v>
      </c>
      <c r="R60" s="7">
        <v>0</v>
      </c>
      <c r="S60" s="7">
        <v>31.088088000000003</v>
      </c>
      <c r="T60" s="7">
        <v>1.7271160000000001</v>
      </c>
      <c r="U60" s="7">
        <v>0</v>
      </c>
      <c r="V60" s="7">
        <v>0</v>
      </c>
      <c r="W60" s="7">
        <v>0</v>
      </c>
      <c r="X60" s="7">
        <v>0</v>
      </c>
      <c r="Y60" s="7">
        <v>3.4542320000000002</v>
      </c>
      <c r="Z60" s="7">
        <v>0</v>
      </c>
      <c r="AA60" s="7">
        <v>13.816928000000001</v>
      </c>
      <c r="AB60" s="7">
        <v>0</v>
      </c>
      <c r="AC60" s="7">
        <v>0</v>
      </c>
      <c r="AD60" s="7">
        <v>34.542320000000004</v>
      </c>
      <c r="AE60" s="7">
        <v>0</v>
      </c>
      <c r="AF60" s="7">
        <v>0</v>
      </c>
      <c r="AG60" s="7">
        <v>0</v>
      </c>
      <c r="AH60" s="7">
        <v>0</v>
      </c>
      <c r="AI60" s="7">
        <v>0</v>
      </c>
      <c r="AJ60" s="7">
        <v>0</v>
      </c>
      <c r="AK60" s="7">
        <v>0</v>
      </c>
      <c r="AL60" s="7">
        <v>0</v>
      </c>
      <c r="AM60" s="7">
        <v>0</v>
      </c>
      <c r="AN60" s="7">
        <v>0</v>
      </c>
      <c r="AO60" s="7">
        <v>0</v>
      </c>
      <c r="AP60" s="7">
        <v>0</v>
      </c>
      <c r="AQ60" s="7">
        <v>32.815204000000001</v>
      </c>
      <c r="AR60" s="7">
        <v>0</v>
      </c>
      <c r="AS60" s="7">
        <v>0</v>
      </c>
      <c r="AT60" s="7">
        <v>0</v>
      </c>
      <c r="AU60" s="7">
        <v>0</v>
      </c>
      <c r="AV60" s="7">
        <v>0</v>
      </c>
      <c r="AW60" s="7">
        <v>0</v>
      </c>
      <c r="AX60" s="7">
        <v>0</v>
      </c>
      <c r="AY60" s="7">
        <v>12.089812</v>
      </c>
      <c r="AZ60" s="7">
        <v>0</v>
      </c>
      <c r="BA60" s="7">
        <v>0</v>
      </c>
      <c r="BB60" s="7">
        <v>0</v>
      </c>
      <c r="BC60" s="7">
        <v>0</v>
      </c>
      <c r="BD60" s="7">
        <v>0</v>
      </c>
      <c r="BE60" s="7">
        <v>0</v>
      </c>
      <c r="BF60" s="7">
        <v>0</v>
      </c>
      <c r="BG60" s="7">
        <v>0</v>
      </c>
      <c r="BH60" s="7">
        <v>0</v>
      </c>
      <c r="BI60" s="7">
        <v>0</v>
      </c>
      <c r="BJ60" s="7">
        <v>0</v>
      </c>
      <c r="BK60" s="7">
        <v>0</v>
      </c>
      <c r="BL60" s="7">
        <v>0</v>
      </c>
      <c r="BM60" s="7">
        <v>0</v>
      </c>
      <c r="BN60" s="7">
        <v>17.271160000000002</v>
      </c>
      <c r="BO60" s="7">
        <v>0</v>
      </c>
    </row>
    <row r="61" spans="1:67">
      <c r="A61" s="2" t="s">
        <v>134</v>
      </c>
      <c r="B61" s="2" t="s">
        <v>122</v>
      </c>
      <c r="C61" s="12">
        <v>70.573700000000002</v>
      </c>
      <c r="D61" s="12">
        <v>-165.93950000000001</v>
      </c>
      <c r="E61" s="6">
        <v>39639</v>
      </c>
      <c r="F61" s="2" t="s">
        <v>458</v>
      </c>
      <c r="G61" s="14">
        <v>-1.37</v>
      </c>
      <c r="H61" s="14">
        <v>32.65</v>
      </c>
      <c r="I61" s="14" t="s">
        <v>672</v>
      </c>
      <c r="J61" s="14" t="s">
        <v>672</v>
      </c>
      <c r="K61" s="14" t="s">
        <v>672</v>
      </c>
      <c r="L61" s="2">
        <v>41</v>
      </c>
      <c r="M61" s="7">
        <v>0</v>
      </c>
      <c r="N61" s="7">
        <v>5.347594</v>
      </c>
      <c r="O61" s="7">
        <v>2.673797</v>
      </c>
      <c r="P61" s="7">
        <v>2.673797</v>
      </c>
      <c r="Q61" s="7">
        <v>2.673797</v>
      </c>
      <c r="R61" s="7">
        <v>0</v>
      </c>
      <c r="S61" s="7">
        <v>45.454549</v>
      </c>
      <c r="T61" s="7">
        <v>2.673797</v>
      </c>
      <c r="U61" s="7">
        <v>0</v>
      </c>
      <c r="V61" s="7">
        <v>0</v>
      </c>
      <c r="W61" s="7">
        <v>0</v>
      </c>
      <c r="X61" s="7">
        <v>0</v>
      </c>
      <c r="Y61" s="7">
        <v>5.347594</v>
      </c>
      <c r="Z61" s="7">
        <v>0</v>
      </c>
      <c r="AA61" s="7">
        <v>16.042781999999999</v>
      </c>
      <c r="AB61" s="7">
        <v>0</v>
      </c>
      <c r="AC61" s="7">
        <v>0</v>
      </c>
      <c r="AD61" s="7">
        <v>74.866315999999998</v>
      </c>
      <c r="AE61" s="7">
        <v>0</v>
      </c>
      <c r="AF61" s="7">
        <v>0</v>
      </c>
      <c r="AG61" s="7">
        <v>0</v>
      </c>
      <c r="AH61" s="7">
        <v>0</v>
      </c>
      <c r="AI61" s="7">
        <v>0</v>
      </c>
      <c r="AJ61" s="7">
        <v>0</v>
      </c>
      <c r="AK61" s="7">
        <v>0</v>
      </c>
      <c r="AL61" s="7">
        <v>0</v>
      </c>
      <c r="AM61" s="7">
        <v>0</v>
      </c>
      <c r="AN61" s="7">
        <v>0</v>
      </c>
      <c r="AO61" s="7">
        <v>0</v>
      </c>
      <c r="AP61" s="7">
        <v>0</v>
      </c>
      <c r="AQ61" s="7">
        <v>98.930488999999994</v>
      </c>
      <c r="AR61" s="7">
        <v>0</v>
      </c>
      <c r="AS61" s="7">
        <v>5.347594</v>
      </c>
      <c r="AT61" s="7">
        <v>0</v>
      </c>
      <c r="AU61" s="7">
        <v>0</v>
      </c>
      <c r="AV61" s="7">
        <v>0</v>
      </c>
      <c r="AW61" s="7">
        <v>0</v>
      </c>
      <c r="AX61" s="7">
        <v>0</v>
      </c>
      <c r="AY61" s="7">
        <v>2.673797</v>
      </c>
      <c r="AZ61" s="7">
        <v>0</v>
      </c>
      <c r="BA61" s="7">
        <v>0</v>
      </c>
      <c r="BB61" s="7">
        <v>0</v>
      </c>
      <c r="BC61" s="7">
        <v>0</v>
      </c>
      <c r="BD61" s="7">
        <v>0</v>
      </c>
      <c r="BE61" s="7">
        <v>0</v>
      </c>
      <c r="BF61" s="7">
        <v>0</v>
      </c>
      <c r="BG61" s="7">
        <v>0</v>
      </c>
      <c r="BH61" s="7">
        <v>0</v>
      </c>
      <c r="BI61" s="7">
        <v>0</v>
      </c>
      <c r="BJ61" s="7">
        <v>0</v>
      </c>
      <c r="BK61" s="7">
        <v>0</v>
      </c>
      <c r="BL61" s="7">
        <v>0</v>
      </c>
      <c r="BM61" s="7">
        <v>0</v>
      </c>
      <c r="BN61" s="7">
        <v>0</v>
      </c>
      <c r="BO61" s="7">
        <v>0</v>
      </c>
    </row>
    <row r="62" spans="1:67">
      <c r="A62" s="2" t="s">
        <v>123</v>
      </c>
      <c r="B62" s="2" t="s">
        <v>122</v>
      </c>
      <c r="C62" s="12">
        <v>66.678299999999993</v>
      </c>
      <c r="D62" s="12">
        <v>-168.6645</v>
      </c>
      <c r="E62" s="6">
        <v>39636</v>
      </c>
      <c r="F62" s="2" t="s">
        <v>458</v>
      </c>
      <c r="G62" s="14">
        <v>1.1000000000000001</v>
      </c>
      <c r="H62" s="14">
        <v>32.43</v>
      </c>
      <c r="I62" s="14" t="s">
        <v>672</v>
      </c>
      <c r="J62" s="14" t="s">
        <v>672</v>
      </c>
      <c r="K62" s="14" t="s">
        <v>672</v>
      </c>
      <c r="L62" s="2">
        <v>34</v>
      </c>
      <c r="M62" s="7">
        <v>0</v>
      </c>
      <c r="N62" s="7">
        <v>6.0790280000000001</v>
      </c>
      <c r="O62" s="7">
        <v>0</v>
      </c>
      <c r="P62" s="7">
        <v>0</v>
      </c>
      <c r="Q62" s="7">
        <v>6.0790280000000001</v>
      </c>
      <c r="R62" s="7">
        <v>0</v>
      </c>
      <c r="S62" s="7">
        <v>3.039514</v>
      </c>
      <c r="T62" s="7">
        <v>0</v>
      </c>
      <c r="U62" s="7">
        <v>0</v>
      </c>
      <c r="V62" s="7">
        <v>0</v>
      </c>
      <c r="W62" s="7">
        <v>0</v>
      </c>
      <c r="X62" s="7">
        <v>0</v>
      </c>
      <c r="Y62" s="7">
        <v>6.0790280000000001</v>
      </c>
      <c r="Z62" s="7">
        <v>0</v>
      </c>
      <c r="AA62" s="7">
        <v>170.212784</v>
      </c>
      <c r="AB62" s="7">
        <v>0</v>
      </c>
      <c r="AC62" s="7">
        <v>0</v>
      </c>
      <c r="AD62" s="7">
        <v>12.158056</v>
      </c>
      <c r="AE62" s="7">
        <v>0</v>
      </c>
      <c r="AF62" s="7">
        <v>0</v>
      </c>
      <c r="AG62" s="7">
        <v>0</v>
      </c>
      <c r="AH62" s="7">
        <v>0</v>
      </c>
      <c r="AI62" s="7">
        <v>0</v>
      </c>
      <c r="AJ62" s="7">
        <v>0</v>
      </c>
      <c r="AK62" s="7">
        <v>0</v>
      </c>
      <c r="AL62" s="7">
        <v>3.039514</v>
      </c>
      <c r="AM62" s="7">
        <v>0</v>
      </c>
      <c r="AN62" s="7">
        <v>0</v>
      </c>
      <c r="AO62" s="7">
        <v>6.0790280000000001</v>
      </c>
      <c r="AP62" s="7">
        <v>0</v>
      </c>
      <c r="AQ62" s="7">
        <v>79.027364000000006</v>
      </c>
      <c r="AR62" s="7">
        <v>0</v>
      </c>
      <c r="AS62" s="7">
        <v>0</v>
      </c>
      <c r="AT62" s="7">
        <v>0</v>
      </c>
      <c r="AU62" s="7">
        <v>0</v>
      </c>
      <c r="AV62" s="7">
        <v>0</v>
      </c>
      <c r="AW62" s="7">
        <v>0</v>
      </c>
      <c r="AX62" s="7">
        <v>0</v>
      </c>
      <c r="AY62" s="7">
        <v>79.027364000000006</v>
      </c>
      <c r="AZ62" s="7">
        <v>0</v>
      </c>
      <c r="BA62" s="7">
        <v>0</v>
      </c>
      <c r="BB62" s="7">
        <v>3.039514</v>
      </c>
      <c r="BC62" s="7">
        <v>0</v>
      </c>
      <c r="BD62" s="7">
        <v>0</v>
      </c>
      <c r="BE62" s="7">
        <v>6.0790280000000001</v>
      </c>
      <c r="BF62" s="7">
        <v>0</v>
      </c>
      <c r="BG62" s="7">
        <v>0</v>
      </c>
      <c r="BH62" s="7">
        <v>0</v>
      </c>
      <c r="BI62" s="7">
        <v>0</v>
      </c>
      <c r="BJ62" s="7">
        <v>0</v>
      </c>
      <c r="BK62" s="7">
        <v>0</v>
      </c>
      <c r="BL62" s="7">
        <v>0</v>
      </c>
      <c r="BM62" s="7">
        <v>9.1185419999999997</v>
      </c>
      <c r="BN62" s="7">
        <v>0</v>
      </c>
      <c r="BO62" s="7">
        <v>0</v>
      </c>
    </row>
    <row r="63" spans="1:67">
      <c r="A63" s="2" t="s">
        <v>140</v>
      </c>
      <c r="B63" s="2" t="s">
        <v>122</v>
      </c>
      <c r="C63" s="12">
        <v>69.501400000000004</v>
      </c>
      <c r="D63" s="12">
        <v>-167.02199999999999</v>
      </c>
      <c r="E63" s="6">
        <v>39640</v>
      </c>
      <c r="F63" s="2" t="s">
        <v>458</v>
      </c>
      <c r="G63" s="14">
        <v>1.49</v>
      </c>
      <c r="H63" s="14">
        <v>32.17</v>
      </c>
      <c r="I63" s="14" t="s">
        <v>672</v>
      </c>
      <c r="J63" s="14" t="s">
        <v>672</v>
      </c>
      <c r="K63" s="14" t="s">
        <v>672</v>
      </c>
      <c r="L63" s="2">
        <v>44</v>
      </c>
      <c r="M63" s="7">
        <v>0</v>
      </c>
      <c r="N63" s="7">
        <v>2.6455030000000002</v>
      </c>
      <c r="O63" s="7">
        <v>0</v>
      </c>
      <c r="P63" s="7">
        <v>0</v>
      </c>
      <c r="Q63" s="7">
        <v>0</v>
      </c>
      <c r="R63" s="7">
        <v>0</v>
      </c>
      <c r="S63" s="7">
        <v>0</v>
      </c>
      <c r="T63" s="7">
        <v>0</v>
      </c>
      <c r="U63" s="7">
        <v>0</v>
      </c>
      <c r="V63" s="7">
        <v>0</v>
      </c>
      <c r="W63" s="7">
        <v>0</v>
      </c>
      <c r="X63" s="7">
        <v>0</v>
      </c>
      <c r="Y63" s="7">
        <v>0</v>
      </c>
      <c r="Z63" s="7">
        <v>0</v>
      </c>
      <c r="AA63" s="7">
        <v>0</v>
      </c>
      <c r="AB63" s="7">
        <v>0</v>
      </c>
      <c r="AC63" s="7">
        <v>0</v>
      </c>
      <c r="AD63" s="7">
        <v>7.9365090000000009</v>
      </c>
      <c r="AE63" s="7">
        <v>0</v>
      </c>
      <c r="AF63" s="7">
        <v>0</v>
      </c>
      <c r="AG63" s="7">
        <v>0</v>
      </c>
      <c r="AH63" s="7">
        <v>0</v>
      </c>
      <c r="AI63" s="7">
        <v>0</v>
      </c>
      <c r="AJ63" s="7">
        <v>0</v>
      </c>
      <c r="AK63" s="7">
        <v>0</v>
      </c>
      <c r="AL63" s="7">
        <v>0</v>
      </c>
      <c r="AM63" s="7">
        <v>0</v>
      </c>
      <c r="AN63" s="7">
        <v>0</v>
      </c>
      <c r="AO63" s="7">
        <v>0</v>
      </c>
      <c r="AP63" s="7">
        <v>0</v>
      </c>
      <c r="AQ63" s="7">
        <v>29.100533000000002</v>
      </c>
      <c r="AR63" s="7">
        <v>0</v>
      </c>
      <c r="AS63" s="7">
        <v>0</v>
      </c>
      <c r="AT63" s="7">
        <v>0</v>
      </c>
      <c r="AU63" s="7">
        <v>0</v>
      </c>
      <c r="AV63" s="7">
        <v>0</v>
      </c>
      <c r="AW63" s="7">
        <v>0</v>
      </c>
      <c r="AX63" s="7">
        <v>0</v>
      </c>
      <c r="AY63" s="7">
        <v>0</v>
      </c>
      <c r="AZ63" s="7">
        <v>0</v>
      </c>
      <c r="BA63" s="7">
        <v>0</v>
      </c>
      <c r="BB63" s="7">
        <v>0</v>
      </c>
      <c r="BC63" s="7">
        <v>0</v>
      </c>
      <c r="BD63" s="7">
        <v>0</v>
      </c>
      <c r="BE63" s="7">
        <v>0</v>
      </c>
      <c r="BF63" s="7">
        <v>0</v>
      </c>
      <c r="BG63" s="7">
        <v>0</v>
      </c>
      <c r="BH63" s="7">
        <v>0</v>
      </c>
      <c r="BI63" s="7">
        <v>0</v>
      </c>
      <c r="BJ63" s="7">
        <v>0</v>
      </c>
      <c r="BK63" s="7">
        <v>0</v>
      </c>
      <c r="BL63" s="7">
        <v>0</v>
      </c>
      <c r="BM63" s="7">
        <v>0</v>
      </c>
      <c r="BN63" s="7">
        <v>0</v>
      </c>
      <c r="BO63" s="7">
        <v>0</v>
      </c>
    </row>
    <row r="64" spans="1:67">
      <c r="A64" s="2" t="s">
        <v>149</v>
      </c>
      <c r="B64" s="2" t="s">
        <v>122</v>
      </c>
      <c r="C64" s="12">
        <v>67.545199999999994</v>
      </c>
      <c r="D64" s="12">
        <v>-168.55799999999999</v>
      </c>
      <c r="E64" s="6">
        <v>39642</v>
      </c>
      <c r="F64" s="2" t="s">
        <v>458</v>
      </c>
      <c r="G64" s="14">
        <v>2.17</v>
      </c>
      <c r="H64" s="14">
        <v>32.69</v>
      </c>
      <c r="I64" s="14" t="s">
        <v>672</v>
      </c>
      <c r="J64" s="14" t="s">
        <v>672</v>
      </c>
      <c r="K64" s="14" t="s">
        <v>672</v>
      </c>
      <c r="L64" s="2">
        <v>46</v>
      </c>
      <c r="M64" s="7">
        <v>0</v>
      </c>
      <c r="N64" s="7">
        <v>87.912096000000005</v>
      </c>
      <c r="O64" s="7">
        <v>0</v>
      </c>
      <c r="P64" s="7">
        <v>0</v>
      </c>
      <c r="Q64" s="7">
        <v>0</v>
      </c>
      <c r="R64" s="7">
        <v>0</v>
      </c>
      <c r="S64" s="7">
        <v>68.681325000000001</v>
      </c>
      <c r="T64" s="7">
        <v>0</v>
      </c>
      <c r="U64" s="7">
        <v>0</v>
      </c>
      <c r="V64" s="7">
        <v>0</v>
      </c>
      <c r="W64" s="7">
        <v>0</v>
      </c>
      <c r="X64" s="7">
        <v>0</v>
      </c>
      <c r="Y64" s="7">
        <v>0</v>
      </c>
      <c r="Z64" s="7">
        <v>0</v>
      </c>
      <c r="AA64" s="7">
        <v>43.956048000000003</v>
      </c>
      <c r="AB64" s="7">
        <v>0</v>
      </c>
      <c r="AC64" s="7">
        <v>0</v>
      </c>
      <c r="AD64" s="7">
        <v>30.219783000000003</v>
      </c>
      <c r="AE64" s="7">
        <v>0</v>
      </c>
      <c r="AF64" s="7">
        <v>0</v>
      </c>
      <c r="AG64" s="7">
        <v>0</v>
      </c>
      <c r="AH64" s="7">
        <v>0</v>
      </c>
      <c r="AI64" s="7">
        <v>0</v>
      </c>
      <c r="AJ64" s="7">
        <v>0</v>
      </c>
      <c r="AK64" s="7">
        <v>0</v>
      </c>
      <c r="AL64" s="7">
        <v>0</v>
      </c>
      <c r="AM64" s="7">
        <v>0</v>
      </c>
      <c r="AN64" s="7">
        <v>0</v>
      </c>
      <c r="AO64" s="7">
        <v>0</v>
      </c>
      <c r="AP64" s="7">
        <v>0</v>
      </c>
      <c r="AQ64" s="7">
        <v>115.38462600000001</v>
      </c>
      <c r="AR64" s="7">
        <v>0</v>
      </c>
      <c r="AS64" s="7">
        <v>0</v>
      </c>
      <c r="AT64" s="7">
        <v>0</v>
      </c>
      <c r="AU64" s="7">
        <v>0</v>
      </c>
      <c r="AV64" s="7">
        <v>0</v>
      </c>
      <c r="AW64" s="7">
        <v>0</v>
      </c>
      <c r="AX64" s="7">
        <v>0</v>
      </c>
      <c r="AY64" s="7">
        <v>5.4945060000000003</v>
      </c>
      <c r="AZ64" s="7">
        <v>0</v>
      </c>
      <c r="BA64" s="7">
        <v>0</v>
      </c>
      <c r="BB64" s="7">
        <v>0</v>
      </c>
      <c r="BC64" s="7">
        <v>0</v>
      </c>
      <c r="BD64" s="7">
        <v>0</v>
      </c>
      <c r="BE64" s="7">
        <v>0</v>
      </c>
      <c r="BF64" s="7">
        <v>0</v>
      </c>
      <c r="BG64" s="7">
        <v>0</v>
      </c>
      <c r="BH64" s="7">
        <v>0</v>
      </c>
      <c r="BI64" s="7">
        <v>0</v>
      </c>
      <c r="BJ64" s="7">
        <v>0</v>
      </c>
      <c r="BK64" s="7">
        <v>0</v>
      </c>
      <c r="BL64" s="7">
        <v>0</v>
      </c>
      <c r="BM64" s="7">
        <v>0</v>
      </c>
      <c r="BN64" s="7">
        <v>0</v>
      </c>
      <c r="BO64" s="7">
        <v>0</v>
      </c>
    </row>
    <row r="65" spans="1:67">
      <c r="A65" s="2" t="s">
        <v>146</v>
      </c>
      <c r="B65" s="2" t="s">
        <v>122</v>
      </c>
      <c r="C65" s="12">
        <v>68.187399999999997</v>
      </c>
      <c r="D65" s="12">
        <v>-167.1969</v>
      </c>
      <c r="E65" s="6">
        <v>39641</v>
      </c>
      <c r="F65" s="2" t="s">
        <v>458</v>
      </c>
      <c r="G65" s="14">
        <v>2.93</v>
      </c>
      <c r="H65" s="14">
        <v>32.28</v>
      </c>
      <c r="I65" s="14" t="s">
        <v>672</v>
      </c>
      <c r="J65" s="14" t="s">
        <v>672</v>
      </c>
      <c r="K65" s="14" t="s">
        <v>672</v>
      </c>
      <c r="L65" s="2">
        <v>44</v>
      </c>
      <c r="M65" s="7">
        <v>0</v>
      </c>
      <c r="N65" s="7">
        <v>1.371742</v>
      </c>
      <c r="O65" s="7">
        <v>10.973936</v>
      </c>
      <c r="P65" s="7">
        <v>0</v>
      </c>
      <c r="Q65" s="7">
        <v>0</v>
      </c>
      <c r="R65" s="7">
        <v>0</v>
      </c>
      <c r="S65" s="7">
        <v>1.371742</v>
      </c>
      <c r="T65" s="7">
        <v>4.1152259999999998</v>
      </c>
      <c r="U65" s="7">
        <v>0</v>
      </c>
      <c r="V65" s="7">
        <v>0</v>
      </c>
      <c r="W65" s="7">
        <v>0</v>
      </c>
      <c r="X65" s="7">
        <v>0</v>
      </c>
      <c r="Y65" s="7">
        <v>20.576129999999999</v>
      </c>
      <c r="Z65" s="7">
        <v>0</v>
      </c>
      <c r="AA65" s="7">
        <v>6.8587100000000003</v>
      </c>
      <c r="AB65" s="7">
        <v>0</v>
      </c>
      <c r="AC65" s="7">
        <v>0</v>
      </c>
      <c r="AD65" s="7">
        <v>2.743484</v>
      </c>
      <c r="AE65" s="7">
        <v>0</v>
      </c>
      <c r="AF65" s="7">
        <v>0</v>
      </c>
      <c r="AG65" s="7">
        <v>0</v>
      </c>
      <c r="AH65" s="7">
        <v>0</v>
      </c>
      <c r="AI65" s="7">
        <v>0</v>
      </c>
      <c r="AJ65" s="7">
        <v>0</v>
      </c>
      <c r="AK65" s="7">
        <v>0</v>
      </c>
      <c r="AL65" s="7">
        <v>0</v>
      </c>
      <c r="AM65" s="7">
        <v>0</v>
      </c>
      <c r="AN65" s="7">
        <v>0</v>
      </c>
      <c r="AO65" s="7">
        <v>0</v>
      </c>
      <c r="AP65" s="7">
        <v>0</v>
      </c>
      <c r="AQ65" s="7">
        <v>120.713296</v>
      </c>
      <c r="AR65" s="7">
        <v>0</v>
      </c>
      <c r="AS65" s="7">
        <v>0</v>
      </c>
      <c r="AT65" s="7">
        <v>0</v>
      </c>
      <c r="AU65" s="7">
        <v>0</v>
      </c>
      <c r="AV65" s="7">
        <v>0</v>
      </c>
      <c r="AW65" s="7">
        <v>0</v>
      </c>
      <c r="AX65" s="7">
        <v>0</v>
      </c>
      <c r="AY65" s="7">
        <v>27.434840000000001</v>
      </c>
      <c r="AZ65" s="7">
        <v>1.371742</v>
      </c>
      <c r="BA65" s="7">
        <v>0</v>
      </c>
      <c r="BB65" s="7">
        <v>0</v>
      </c>
      <c r="BC65" s="7">
        <v>0</v>
      </c>
      <c r="BD65" s="7">
        <v>0</v>
      </c>
      <c r="BE65" s="7">
        <v>4.1152259999999998</v>
      </c>
      <c r="BF65" s="7">
        <v>0</v>
      </c>
      <c r="BG65" s="7">
        <v>37.037033999999998</v>
      </c>
      <c r="BH65" s="7">
        <v>0</v>
      </c>
      <c r="BI65" s="7">
        <v>2.743484</v>
      </c>
      <c r="BJ65" s="7">
        <v>0</v>
      </c>
      <c r="BK65" s="7">
        <v>0</v>
      </c>
      <c r="BL65" s="7">
        <v>0</v>
      </c>
      <c r="BM65" s="7">
        <v>0</v>
      </c>
      <c r="BN65" s="7">
        <v>0</v>
      </c>
      <c r="BO65" s="7">
        <v>0</v>
      </c>
    </row>
    <row r="66" spans="1:67">
      <c r="A66" s="2" t="s">
        <v>125</v>
      </c>
      <c r="B66" s="2" t="s">
        <v>122</v>
      </c>
      <c r="C66" s="12">
        <v>70.059799999999996</v>
      </c>
      <c r="D66" s="12">
        <v>-167.16390000000001</v>
      </c>
      <c r="E66" s="6">
        <v>39637</v>
      </c>
      <c r="F66" s="2" t="s">
        <v>458</v>
      </c>
      <c r="G66" s="14">
        <v>-1.08</v>
      </c>
      <c r="H66" s="14">
        <v>32.54</v>
      </c>
      <c r="I66" s="14" t="s">
        <v>672</v>
      </c>
      <c r="J66" s="14" t="s">
        <v>672</v>
      </c>
      <c r="K66" s="14" t="s">
        <v>672</v>
      </c>
      <c r="L66" s="2">
        <v>44</v>
      </c>
      <c r="M66" s="7">
        <v>0</v>
      </c>
      <c r="N66" s="7">
        <v>0</v>
      </c>
      <c r="O66" s="7">
        <v>28.806581999999999</v>
      </c>
      <c r="P66" s="7">
        <v>0</v>
      </c>
      <c r="Q66" s="7">
        <v>28.806581999999999</v>
      </c>
      <c r="R66" s="7">
        <v>0</v>
      </c>
      <c r="S66" s="7">
        <v>24.691355999999999</v>
      </c>
      <c r="T66" s="7">
        <v>0</v>
      </c>
      <c r="U66" s="7">
        <v>0</v>
      </c>
      <c r="V66" s="7">
        <v>0</v>
      </c>
      <c r="W66" s="7">
        <v>0</v>
      </c>
      <c r="X66" s="7">
        <v>0</v>
      </c>
      <c r="Y66" s="7">
        <v>4.1152259999999998</v>
      </c>
      <c r="Z66" s="7">
        <v>0</v>
      </c>
      <c r="AA66" s="7">
        <v>78.18929399999999</v>
      </c>
      <c r="AB66" s="7">
        <v>0</v>
      </c>
      <c r="AC66" s="7">
        <v>0</v>
      </c>
      <c r="AD66" s="7">
        <v>0</v>
      </c>
      <c r="AE66" s="7">
        <v>0</v>
      </c>
      <c r="AF66" s="7">
        <v>0</v>
      </c>
      <c r="AG66" s="7">
        <v>0</v>
      </c>
      <c r="AH66" s="7">
        <v>0</v>
      </c>
      <c r="AI66" s="7">
        <v>0</v>
      </c>
      <c r="AJ66" s="7">
        <v>0</v>
      </c>
      <c r="AK66" s="7">
        <v>0</v>
      </c>
      <c r="AL66" s="7">
        <v>0</v>
      </c>
      <c r="AM66" s="7">
        <v>0</v>
      </c>
      <c r="AN66" s="7">
        <v>0</v>
      </c>
      <c r="AO66" s="7">
        <v>0</v>
      </c>
      <c r="AP66" s="7">
        <v>0</v>
      </c>
      <c r="AQ66" s="7">
        <v>20.576129999999999</v>
      </c>
      <c r="AR66" s="7">
        <v>0</v>
      </c>
      <c r="AS66" s="7">
        <v>0</v>
      </c>
      <c r="AT66" s="7">
        <v>0</v>
      </c>
      <c r="AU66" s="7">
        <v>0</v>
      </c>
      <c r="AV66" s="7">
        <v>0</v>
      </c>
      <c r="AW66" s="7">
        <v>0</v>
      </c>
      <c r="AX66" s="7">
        <v>0</v>
      </c>
      <c r="AY66" s="7">
        <v>24.691355999999999</v>
      </c>
      <c r="AZ66" s="7">
        <v>0</v>
      </c>
      <c r="BA66" s="7">
        <v>0</v>
      </c>
      <c r="BB66" s="7">
        <v>0</v>
      </c>
      <c r="BC66" s="7">
        <v>0</v>
      </c>
      <c r="BD66" s="7">
        <v>0</v>
      </c>
      <c r="BE66" s="7">
        <v>0</v>
      </c>
      <c r="BF66" s="7">
        <v>0</v>
      </c>
      <c r="BG66" s="7">
        <v>0</v>
      </c>
      <c r="BH66" s="7">
        <v>0</v>
      </c>
      <c r="BI66" s="7">
        <v>4.1152259999999998</v>
      </c>
      <c r="BJ66" s="7">
        <v>0</v>
      </c>
      <c r="BK66" s="7">
        <v>0</v>
      </c>
      <c r="BL66" s="7">
        <v>0</v>
      </c>
      <c r="BM66" s="7">
        <v>0</v>
      </c>
      <c r="BN66" s="7">
        <v>0</v>
      </c>
      <c r="BO66" s="7">
        <v>0</v>
      </c>
    </row>
    <row r="67" spans="1:67">
      <c r="A67" s="2" t="s">
        <v>127</v>
      </c>
      <c r="B67" s="2" t="s">
        <v>122</v>
      </c>
      <c r="C67" s="12">
        <v>70.481300000000005</v>
      </c>
      <c r="D67" s="12">
        <v>-166.7525</v>
      </c>
      <c r="E67" s="6">
        <v>39638</v>
      </c>
      <c r="F67" s="2" t="s">
        <v>458</v>
      </c>
      <c r="G67" s="14">
        <v>-1.38</v>
      </c>
      <c r="H67" s="14">
        <v>32.67</v>
      </c>
      <c r="I67" s="14" t="s">
        <v>672</v>
      </c>
      <c r="J67" s="14" t="s">
        <v>672</v>
      </c>
      <c r="K67" s="14" t="s">
        <v>672</v>
      </c>
      <c r="L67" s="2">
        <v>45</v>
      </c>
      <c r="M67" s="7">
        <v>0</v>
      </c>
      <c r="N67" s="7">
        <v>4.7505940000000004</v>
      </c>
      <c r="O67" s="7">
        <v>2.3752970000000002</v>
      </c>
      <c r="P67" s="7">
        <v>0</v>
      </c>
      <c r="Q67" s="7">
        <v>19.002376000000002</v>
      </c>
      <c r="R67" s="7">
        <v>0</v>
      </c>
      <c r="S67" s="7">
        <v>7.1258910000000011</v>
      </c>
      <c r="T67" s="7">
        <v>2.3752970000000002</v>
      </c>
      <c r="U67" s="7">
        <v>0</v>
      </c>
      <c r="V67" s="7">
        <v>0</v>
      </c>
      <c r="W67" s="7">
        <v>0</v>
      </c>
      <c r="X67" s="7">
        <v>0</v>
      </c>
      <c r="Y67" s="7">
        <v>0</v>
      </c>
      <c r="Z67" s="7">
        <v>0</v>
      </c>
      <c r="AA67" s="7">
        <v>35.629455</v>
      </c>
      <c r="AB67" s="7">
        <v>0</v>
      </c>
      <c r="AC67" s="7">
        <v>0</v>
      </c>
      <c r="AD67" s="7">
        <v>30.878861000000004</v>
      </c>
      <c r="AE67" s="7">
        <v>0</v>
      </c>
      <c r="AF67" s="7">
        <v>0</v>
      </c>
      <c r="AG67" s="7">
        <v>0</v>
      </c>
      <c r="AH67" s="7">
        <v>0</v>
      </c>
      <c r="AI67" s="7">
        <v>0</v>
      </c>
      <c r="AJ67" s="7">
        <v>0</v>
      </c>
      <c r="AK67" s="7">
        <v>0</v>
      </c>
      <c r="AL67" s="7">
        <v>0</v>
      </c>
      <c r="AM67" s="7">
        <v>0</v>
      </c>
      <c r="AN67" s="7">
        <v>0</v>
      </c>
      <c r="AO67" s="7">
        <v>0</v>
      </c>
      <c r="AP67" s="7">
        <v>0</v>
      </c>
      <c r="AQ67" s="7">
        <v>35.629455</v>
      </c>
      <c r="AR67" s="7">
        <v>0</v>
      </c>
      <c r="AS67" s="7">
        <v>0</v>
      </c>
      <c r="AT67" s="7">
        <v>4.7505940000000004</v>
      </c>
      <c r="AU67" s="7">
        <v>0</v>
      </c>
      <c r="AV67" s="7">
        <v>0</v>
      </c>
      <c r="AW67" s="7">
        <v>0</v>
      </c>
      <c r="AX67" s="7">
        <v>0</v>
      </c>
      <c r="AY67" s="7">
        <v>4.7505940000000004</v>
      </c>
      <c r="AZ67" s="7">
        <v>0</v>
      </c>
      <c r="BA67" s="7">
        <v>0</v>
      </c>
      <c r="BB67" s="7">
        <v>0</v>
      </c>
      <c r="BC67" s="7">
        <v>0</v>
      </c>
      <c r="BD67" s="7">
        <v>0</v>
      </c>
      <c r="BE67" s="7">
        <v>0</v>
      </c>
      <c r="BF67" s="7">
        <v>0</v>
      </c>
      <c r="BG67" s="7">
        <v>0</v>
      </c>
      <c r="BH67" s="7">
        <v>0</v>
      </c>
      <c r="BI67" s="7">
        <v>0</v>
      </c>
      <c r="BJ67" s="7">
        <v>2.3752970000000002</v>
      </c>
      <c r="BK67" s="7">
        <v>0</v>
      </c>
      <c r="BL67" s="7">
        <v>0</v>
      </c>
      <c r="BM67" s="7">
        <v>0</v>
      </c>
      <c r="BN67" s="7">
        <v>0</v>
      </c>
      <c r="BO67" s="7">
        <v>0</v>
      </c>
    </row>
    <row r="68" spans="1:67">
      <c r="A68" s="2" t="s">
        <v>129</v>
      </c>
      <c r="B68" s="2" t="s">
        <v>122</v>
      </c>
      <c r="C68" s="12">
        <v>71.084999999999994</v>
      </c>
      <c r="D68" s="12">
        <v>-166.12960000000001</v>
      </c>
      <c r="E68" s="6">
        <v>39638</v>
      </c>
      <c r="F68" s="2" t="s">
        <v>458</v>
      </c>
      <c r="G68" s="14">
        <v>-1.71</v>
      </c>
      <c r="H68" s="14">
        <v>32.99</v>
      </c>
      <c r="I68" s="14" t="s">
        <v>672</v>
      </c>
      <c r="J68" s="14" t="s">
        <v>672</v>
      </c>
      <c r="K68" s="14" t="s">
        <v>672</v>
      </c>
      <c r="L68" s="2">
        <v>41</v>
      </c>
      <c r="M68" s="7">
        <v>0</v>
      </c>
      <c r="N68" s="7">
        <v>11.560692</v>
      </c>
      <c r="O68" s="7">
        <v>0</v>
      </c>
      <c r="P68" s="7">
        <v>0</v>
      </c>
      <c r="Q68" s="7">
        <v>1.926782</v>
      </c>
      <c r="R68" s="7">
        <v>0</v>
      </c>
      <c r="S68" s="7">
        <v>80.924843999999993</v>
      </c>
      <c r="T68" s="7">
        <v>0</v>
      </c>
      <c r="U68" s="7">
        <v>0</v>
      </c>
      <c r="V68" s="7">
        <v>1.926782</v>
      </c>
      <c r="W68" s="7">
        <v>0</v>
      </c>
      <c r="X68" s="7">
        <v>0</v>
      </c>
      <c r="Y68" s="7">
        <v>0</v>
      </c>
      <c r="Z68" s="7">
        <v>0</v>
      </c>
      <c r="AA68" s="7">
        <v>59.730241999999997</v>
      </c>
      <c r="AB68" s="7">
        <v>0</v>
      </c>
      <c r="AC68" s="7">
        <v>0</v>
      </c>
      <c r="AD68" s="7">
        <v>67.437370000000001</v>
      </c>
      <c r="AE68" s="7">
        <v>0</v>
      </c>
      <c r="AF68" s="7">
        <v>0</v>
      </c>
      <c r="AG68" s="7">
        <v>0</v>
      </c>
      <c r="AH68" s="7">
        <v>0</v>
      </c>
      <c r="AI68" s="7">
        <v>0</v>
      </c>
      <c r="AJ68" s="7">
        <v>0</v>
      </c>
      <c r="AK68" s="7">
        <v>0</v>
      </c>
      <c r="AL68" s="7">
        <v>0</v>
      </c>
      <c r="AM68" s="7">
        <v>0</v>
      </c>
      <c r="AN68" s="7">
        <v>0</v>
      </c>
      <c r="AO68" s="7">
        <v>0</v>
      </c>
      <c r="AP68" s="7">
        <v>0</v>
      </c>
      <c r="AQ68" s="7">
        <v>55.876677999999998</v>
      </c>
      <c r="AR68" s="7">
        <v>0</v>
      </c>
      <c r="AS68" s="7">
        <v>0</v>
      </c>
      <c r="AT68" s="7">
        <v>0</v>
      </c>
      <c r="AU68" s="7">
        <v>0</v>
      </c>
      <c r="AV68" s="7">
        <v>0</v>
      </c>
      <c r="AW68" s="7">
        <v>0</v>
      </c>
      <c r="AX68" s="7">
        <v>0</v>
      </c>
      <c r="AY68" s="7">
        <v>1.926782</v>
      </c>
      <c r="AZ68" s="7">
        <v>0</v>
      </c>
      <c r="BA68" s="7">
        <v>0</v>
      </c>
      <c r="BB68" s="7">
        <v>0</v>
      </c>
      <c r="BC68" s="7">
        <v>0</v>
      </c>
      <c r="BD68" s="7">
        <v>0</v>
      </c>
      <c r="BE68" s="7">
        <v>0</v>
      </c>
      <c r="BF68" s="7">
        <v>0</v>
      </c>
      <c r="BG68" s="7">
        <v>0</v>
      </c>
      <c r="BH68" s="7">
        <v>0</v>
      </c>
      <c r="BI68" s="7">
        <v>0</v>
      </c>
      <c r="BJ68" s="7">
        <v>0</v>
      </c>
      <c r="BK68" s="7">
        <v>0</v>
      </c>
      <c r="BL68" s="7">
        <v>0</v>
      </c>
      <c r="BM68" s="7">
        <v>0</v>
      </c>
      <c r="BN68" s="7">
        <v>0</v>
      </c>
      <c r="BO68" s="7">
        <v>0</v>
      </c>
    </row>
    <row r="69" spans="1:67">
      <c r="A69" s="2" t="s">
        <v>131</v>
      </c>
      <c r="B69" s="2" t="s">
        <v>122</v>
      </c>
      <c r="C69" s="12">
        <v>70.632300000000001</v>
      </c>
      <c r="D69" s="12">
        <v>-166.744</v>
      </c>
      <c r="E69" s="6">
        <v>39638</v>
      </c>
      <c r="F69" s="2" t="s">
        <v>458</v>
      </c>
      <c r="G69" s="14">
        <v>-1.3</v>
      </c>
      <c r="H69" s="14">
        <v>32.67</v>
      </c>
      <c r="I69" s="14" t="s">
        <v>672</v>
      </c>
      <c r="J69" s="14" t="s">
        <v>672</v>
      </c>
      <c r="K69" s="14" t="s">
        <v>672</v>
      </c>
      <c r="L69" s="2">
        <v>45</v>
      </c>
      <c r="M69" s="7">
        <v>0</v>
      </c>
      <c r="N69" s="7">
        <v>0</v>
      </c>
      <c r="O69" s="7">
        <v>0</v>
      </c>
      <c r="P69" s="7">
        <v>0</v>
      </c>
      <c r="Q69" s="7">
        <v>2.9498530000000001</v>
      </c>
      <c r="R69" s="7">
        <v>0</v>
      </c>
      <c r="S69" s="7">
        <v>5.8997060000000001</v>
      </c>
      <c r="T69" s="7">
        <v>0</v>
      </c>
      <c r="U69" s="7">
        <v>0</v>
      </c>
      <c r="V69" s="7">
        <v>0</v>
      </c>
      <c r="W69" s="7">
        <v>0</v>
      </c>
      <c r="X69" s="7">
        <v>0</v>
      </c>
      <c r="Y69" s="7">
        <v>0</v>
      </c>
      <c r="Z69" s="7">
        <v>0</v>
      </c>
      <c r="AA69" s="7">
        <v>20.648971</v>
      </c>
      <c r="AB69" s="7">
        <v>0</v>
      </c>
      <c r="AC69" s="7">
        <v>0</v>
      </c>
      <c r="AD69" s="7">
        <v>41.297941999999999</v>
      </c>
      <c r="AE69" s="7">
        <v>0</v>
      </c>
      <c r="AF69" s="7">
        <v>0</v>
      </c>
      <c r="AG69" s="7">
        <v>0</v>
      </c>
      <c r="AH69" s="7">
        <v>0</v>
      </c>
      <c r="AI69" s="7">
        <v>0</v>
      </c>
      <c r="AJ69" s="7">
        <v>0</v>
      </c>
      <c r="AK69" s="7">
        <v>0</v>
      </c>
      <c r="AL69" s="7">
        <v>0</v>
      </c>
      <c r="AM69" s="7">
        <v>0</v>
      </c>
      <c r="AN69" s="7">
        <v>0</v>
      </c>
      <c r="AO69" s="7">
        <v>0</v>
      </c>
      <c r="AP69" s="7">
        <v>0</v>
      </c>
      <c r="AQ69" s="7">
        <v>14.749265000000001</v>
      </c>
      <c r="AR69" s="7">
        <v>0</v>
      </c>
      <c r="AS69" s="7">
        <v>0</v>
      </c>
      <c r="AT69" s="7">
        <v>0</v>
      </c>
      <c r="AU69" s="7">
        <v>0</v>
      </c>
      <c r="AV69" s="7">
        <v>0</v>
      </c>
      <c r="AW69" s="7">
        <v>0</v>
      </c>
      <c r="AX69" s="7">
        <v>0</v>
      </c>
      <c r="AY69" s="7">
        <v>0</v>
      </c>
      <c r="AZ69" s="7">
        <v>0</v>
      </c>
      <c r="BA69" s="7">
        <v>0</v>
      </c>
      <c r="BB69" s="7">
        <v>0</v>
      </c>
      <c r="BC69" s="7">
        <v>0</v>
      </c>
      <c r="BD69" s="7">
        <v>0</v>
      </c>
      <c r="BE69" s="7">
        <v>0</v>
      </c>
      <c r="BF69" s="7">
        <v>0</v>
      </c>
      <c r="BG69" s="7">
        <v>0</v>
      </c>
      <c r="BH69" s="7">
        <v>0</v>
      </c>
      <c r="BI69" s="7">
        <v>0</v>
      </c>
      <c r="BJ69" s="7">
        <v>0</v>
      </c>
      <c r="BK69" s="7">
        <v>0</v>
      </c>
      <c r="BL69" s="7">
        <v>0</v>
      </c>
      <c r="BM69" s="7">
        <v>0</v>
      </c>
      <c r="BN69" s="7">
        <v>0</v>
      </c>
      <c r="BO69" s="7">
        <v>0</v>
      </c>
    </row>
    <row r="70" spans="1:67">
      <c r="A70" s="2" t="s">
        <v>347</v>
      </c>
      <c r="B70" s="2" t="s">
        <v>424</v>
      </c>
      <c r="C70" s="12">
        <v>70.673299999999998</v>
      </c>
      <c r="D70" s="12">
        <v>-167.0857</v>
      </c>
      <c r="E70" s="6">
        <v>40024</v>
      </c>
      <c r="F70" s="2" t="s">
        <v>458</v>
      </c>
      <c r="G70" s="14">
        <v>-0.28000000000000003</v>
      </c>
      <c r="H70" s="14">
        <v>32.42</v>
      </c>
      <c r="I70" s="14">
        <v>14.3</v>
      </c>
      <c r="J70" s="14">
        <v>60.39</v>
      </c>
      <c r="K70" s="14">
        <v>25.31</v>
      </c>
      <c r="L70" s="2">
        <v>50.5</v>
      </c>
      <c r="M70" s="7">
        <v>0</v>
      </c>
      <c r="N70" s="7">
        <v>0.95006632679347769</v>
      </c>
      <c r="O70" s="7">
        <v>0</v>
      </c>
      <c r="P70" s="7">
        <v>0</v>
      </c>
      <c r="Q70" s="7">
        <v>0</v>
      </c>
      <c r="R70" s="7">
        <v>0</v>
      </c>
      <c r="S70" s="7">
        <v>0</v>
      </c>
      <c r="T70" s="7">
        <v>0</v>
      </c>
      <c r="U70" s="7">
        <v>0</v>
      </c>
      <c r="V70" s="7">
        <v>0</v>
      </c>
      <c r="W70" s="7">
        <v>0</v>
      </c>
      <c r="X70" s="7">
        <v>0</v>
      </c>
      <c r="Y70" s="7">
        <v>0.95006632679347769</v>
      </c>
      <c r="Z70" s="7">
        <v>0</v>
      </c>
      <c r="AA70" s="7">
        <v>0</v>
      </c>
      <c r="AB70" s="7">
        <v>0</v>
      </c>
      <c r="AC70" s="7">
        <v>0</v>
      </c>
      <c r="AD70" s="7">
        <v>0</v>
      </c>
      <c r="AE70" s="7">
        <v>0</v>
      </c>
      <c r="AF70" s="7">
        <v>0</v>
      </c>
      <c r="AG70" s="7">
        <v>0</v>
      </c>
      <c r="AH70" s="7">
        <v>0</v>
      </c>
      <c r="AI70" s="7">
        <v>0</v>
      </c>
      <c r="AJ70" s="7">
        <v>0</v>
      </c>
      <c r="AK70" s="7">
        <v>0</v>
      </c>
      <c r="AL70" s="7">
        <v>0</v>
      </c>
      <c r="AM70" s="7">
        <v>0</v>
      </c>
      <c r="AN70" s="7">
        <v>0</v>
      </c>
      <c r="AO70" s="7">
        <v>0</v>
      </c>
      <c r="AP70" s="7">
        <v>0</v>
      </c>
      <c r="AQ70" s="7">
        <v>3.8002653071739108</v>
      </c>
      <c r="AR70" s="7">
        <v>0</v>
      </c>
      <c r="AS70" s="7">
        <v>0</v>
      </c>
      <c r="AT70" s="7">
        <v>0</v>
      </c>
      <c r="AU70" s="7">
        <v>0</v>
      </c>
      <c r="AV70" s="7">
        <v>0</v>
      </c>
      <c r="AW70" s="7">
        <v>0</v>
      </c>
      <c r="AX70" s="7">
        <v>0</v>
      </c>
      <c r="AY70" s="7">
        <v>1.9001326535869554</v>
      </c>
      <c r="AZ70" s="7">
        <v>0</v>
      </c>
      <c r="BA70" s="7">
        <v>0</v>
      </c>
      <c r="BB70" s="7">
        <v>0</v>
      </c>
      <c r="BC70" s="7">
        <v>0</v>
      </c>
      <c r="BD70" s="7">
        <v>0</v>
      </c>
      <c r="BE70" s="7">
        <v>0</v>
      </c>
      <c r="BF70" s="7">
        <v>0</v>
      </c>
      <c r="BG70" s="7">
        <v>0</v>
      </c>
      <c r="BH70" s="7">
        <v>0</v>
      </c>
      <c r="BI70" s="7">
        <v>0</v>
      </c>
      <c r="BJ70" s="7">
        <v>0</v>
      </c>
      <c r="BK70" s="7">
        <v>0</v>
      </c>
      <c r="BL70" s="7">
        <v>0</v>
      </c>
      <c r="BM70" s="7">
        <v>0</v>
      </c>
      <c r="BN70" s="7">
        <v>0</v>
      </c>
      <c r="BO70" s="7">
        <v>0</v>
      </c>
    </row>
    <row r="71" spans="1:67">
      <c r="A71" s="2" t="s">
        <v>348</v>
      </c>
      <c r="B71" s="2" t="s">
        <v>424</v>
      </c>
      <c r="C71" s="12">
        <v>70.696899999999999</v>
      </c>
      <c r="D71" s="12">
        <v>-165.42699999999999</v>
      </c>
      <c r="E71" s="6">
        <v>40024</v>
      </c>
      <c r="F71" s="2" t="s">
        <v>458</v>
      </c>
      <c r="G71" s="14">
        <v>0.64</v>
      </c>
      <c r="H71" s="14">
        <v>32.35</v>
      </c>
      <c r="I71" s="14">
        <v>55</v>
      </c>
      <c r="J71" s="14">
        <v>42.34</v>
      </c>
      <c r="K71" s="14">
        <v>2.66</v>
      </c>
      <c r="L71" s="2">
        <v>41.2</v>
      </c>
      <c r="M71" s="7">
        <v>0</v>
      </c>
      <c r="N71" s="7">
        <v>3.1715153664837676</v>
      </c>
      <c r="O71" s="7">
        <v>9.5145460994513034</v>
      </c>
      <c r="P71" s="7">
        <v>0</v>
      </c>
      <c r="Q71" s="7">
        <v>9.5145460994513034</v>
      </c>
      <c r="R71" s="7">
        <v>0</v>
      </c>
      <c r="S71" s="7">
        <v>9.5145460994513034</v>
      </c>
      <c r="T71" s="7">
        <v>0</v>
      </c>
      <c r="U71" s="7">
        <v>0</v>
      </c>
      <c r="V71" s="7">
        <v>0</v>
      </c>
      <c r="W71" s="7">
        <v>0</v>
      </c>
      <c r="X71" s="7">
        <v>0</v>
      </c>
      <c r="Y71" s="7">
        <v>9.5145460994513034</v>
      </c>
      <c r="Z71" s="7">
        <v>0</v>
      </c>
      <c r="AA71" s="7">
        <v>9.5145460994513034</v>
      </c>
      <c r="AB71" s="7">
        <v>0</v>
      </c>
      <c r="AC71" s="7">
        <v>0</v>
      </c>
      <c r="AD71" s="7">
        <v>12.686061465935071</v>
      </c>
      <c r="AE71" s="7">
        <v>0</v>
      </c>
      <c r="AF71" s="7">
        <v>0</v>
      </c>
      <c r="AG71" s="7">
        <v>0</v>
      </c>
      <c r="AH71" s="7">
        <v>0</v>
      </c>
      <c r="AI71" s="7">
        <v>0</v>
      </c>
      <c r="AJ71" s="7">
        <v>0</v>
      </c>
      <c r="AK71" s="7">
        <v>0</v>
      </c>
      <c r="AL71" s="7">
        <v>0</v>
      </c>
      <c r="AM71" s="7">
        <v>0</v>
      </c>
      <c r="AN71" s="7">
        <v>0</v>
      </c>
      <c r="AO71" s="7">
        <v>0</v>
      </c>
      <c r="AP71" s="7">
        <v>0</v>
      </c>
      <c r="AQ71" s="7">
        <v>38.058184397805213</v>
      </c>
      <c r="AR71" s="7">
        <v>0</v>
      </c>
      <c r="AS71" s="7">
        <v>0</v>
      </c>
      <c r="AT71" s="7">
        <v>0</v>
      </c>
      <c r="AU71" s="7">
        <v>0</v>
      </c>
      <c r="AV71" s="7">
        <v>0</v>
      </c>
      <c r="AW71" s="7">
        <v>0</v>
      </c>
      <c r="AX71" s="7">
        <v>0</v>
      </c>
      <c r="AY71" s="7">
        <v>0</v>
      </c>
      <c r="AZ71" s="7">
        <v>0</v>
      </c>
      <c r="BA71" s="7">
        <v>0</v>
      </c>
      <c r="BB71" s="7">
        <v>0</v>
      </c>
      <c r="BC71" s="7">
        <v>0</v>
      </c>
      <c r="BD71" s="7">
        <v>0</v>
      </c>
      <c r="BE71" s="7">
        <v>0</v>
      </c>
      <c r="BF71" s="7">
        <v>0</v>
      </c>
      <c r="BG71" s="7">
        <v>0</v>
      </c>
      <c r="BH71" s="7">
        <v>0</v>
      </c>
      <c r="BI71" s="7">
        <v>0</v>
      </c>
      <c r="BJ71" s="7">
        <v>0</v>
      </c>
      <c r="BK71" s="7">
        <v>0</v>
      </c>
      <c r="BL71" s="7">
        <v>0</v>
      </c>
      <c r="BM71" s="7">
        <v>0</v>
      </c>
      <c r="BN71" s="7">
        <v>0</v>
      </c>
      <c r="BO71" s="7">
        <v>0</v>
      </c>
    </row>
    <row r="72" spans="1:67">
      <c r="A72" s="2" t="s">
        <v>349</v>
      </c>
      <c r="B72" s="2" t="s">
        <v>424</v>
      </c>
      <c r="C72" s="12">
        <v>70.767499999999998</v>
      </c>
      <c r="D72" s="12">
        <v>-164.14230000000001</v>
      </c>
      <c r="E72" s="6">
        <v>40025</v>
      </c>
      <c r="F72" s="2" t="s">
        <v>458</v>
      </c>
      <c r="G72" s="14">
        <v>-1.06</v>
      </c>
      <c r="H72" s="14">
        <v>32.56</v>
      </c>
      <c r="I72" s="14">
        <v>67.760000000000005</v>
      </c>
      <c r="J72" s="14">
        <v>32.01</v>
      </c>
      <c r="K72" s="14">
        <v>0.24</v>
      </c>
      <c r="L72" s="2">
        <v>45.7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  <c r="S72" s="7">
        <v>173.90119190143184</v>
      </c>
      <c r="T72" s="7">
        <v>0</v>
      </c>
      <c r="U72" s="7">
        <v>0</v>
      </c>
      <c r="V72" s="7">
        <v>0</v>
      </c>
      <c r="W72" s="7">
        <v>0</v>
      </c>
      <c r="X72" s="7">
        <v>0</v>
      </c>
      <c r="Y72" s="7">
        <v>521.70357570429553</v>
      </c>
      <c r="Z72" s="7">
        <v>0</v>
      </c>
      <c r="AA72" s="7">
        <v>0</v>
      </c>
      <c r="AB72" s="7">
        <v>0</v>
      </c>
      <c r="AC72" s="7">
        <v>0</v>
      </c>
      <c r="AD72" s="7">
        <v>0</v>
      </c>
      <c r="AE72" s="7">
        <v>0</v>
      </c>
      <c r="AF72" s="7">
        <v>0</v>
      </c>
      <c r="AG72" s="7">
        <v>0</v>
      </c>
      <c r="AH72" s="7">
        <v>0</v>
      </c>
      <c r="AI72" s="7">
        <v>0</v>
      </c>
      <c r="AJ72" s="7">
        <v>0</v>
      </c>
      <c r="AK72" s="7">
        <v>0</v>
      </c>
      <c r="AL72" s="7">
        <v>0</v>
      </c>
      <c r="AM72" s="7">
        <v>0</v>
      </c>
      <c r="AN72" s="7">
        <v>0</v>
      </c>
      <c r="AO72" s="7">
        <v>0</v>
      </c>
      <c r="AP72" s="7">
        <v>0</v>
      </c>
      <c r="AQ72" s="7">
        <v>115.9341279342879</v>
      </c>
      <c r="AR72" s="7">
        <v>0</v>
      </c>
      <c r="AS72" s="7">
        <v>0</v>
      </c>
      <c r="AT72" s="7">
        <v>0</v>
      </c>
      <c r="AU72" s="7">
        <v>0</v>
      </c>
      <c r="AV72" s="7">
        <v>0</v>
      </c>
      <c r="AW72" s="7">
        <v>0</v>
      </c>
      <c r="AX72" s="7">
        <v>0</v>
      </c>
      <c r="AY72" s="7">
        <v>0</v>
      </c>
      <c r="AZ72" s="7">
        <v>0</v>
      </c>
      <c r="BA72" s="7">
        <v>0</v>
      </c>
      <c r="BB72" s="7">
        <v>0</v>
      </c>
      <c r="BC72" s="7">
        <v>0</v>
      </c>
      <c r="BD72" s="7">
        <v>0</v>
      </c>
      <c r="BE72" s="7">
        <v>0</v>
      </c>
      <c r="BF72" s="7">
        <v>0</v>
      </c>
      <c r="BG72" s="7">
        <v>0</v>
      </c>
      <c r="BH72" s="7">
        <v>0</v>
      </c>
      <c r="BI72" s="7">
        <v>0</v>
      </c>
      <c r="BJ72" s="7">
        <v>0</v>
      </c>
      <c r="BK72" s="7">
        <v>0</v>
      </c>
      <c r="BL72" s="7">
        <v>0</v>
      </c>
      <c r="BM72" s="7">
        <v>0</v>
      </c>
      <c r="BN72" s="7">
        <v>0</v>
      </c>
      <c r="BO72" s="7">
        <v>0</v>
      </c>
    </row>
    <row r="73" spans="1:67">
      <c r="A73" s="2" t="s">
        <v>350</v>
      </c>
      <c r="B73" s="2" t="s">
        <v>424</v>
      </c>
      <c r="C73" s="12">
        <v>70.634500000000003</v>
      </c>
      <c r="D73" s="12">
        <v>-162.2671</v>
      </c>
      <c r="E73" s="6">
        <v>40025</v>
      </c>
      <c r="F73" s="2" t="s">
        <v>458</v>
      </c>
      <c r="G73" s="14">
        <v>0.35</v>
      </c>
      <c r="H73" s="14">
        <v>32.130000000000003</v>
      </c>
      <c r="I73" s="14">
        <v>16.36</v>
      </c>
      <c r="J73" s="14">
        <v>82.52</v>
      </c>
      <c r="K73" s="14">
        <v>1.1299999999999999</v>
      </c>
      <c r="L73" s="2">
        <v>38.5</v>
      </c>
      <c r="M73" s="7">
        <v>8.4355535165293407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  <c r="S73" s="7">
        <v>8.4355535165293407</v>
      </c>
      <c r="T73" s="7">
        <v>0</v>
      </c>
      <c r="U73" s="7">
        <v>0</v>
      </c>
      <c r="V73" s="7">
        <v>0</v>
      </c>
      <c r="W73" s="7">
        <v>0</v>
      </c>
      <c r="X73" s="7">
        <v>0</v>
      </c>
      <c r="Y73" s="7">
        <v>0</v>
      </c>
      <c r="Z73" s="7">
        <v>0</v>
      </c>
      <c r="AA73" s="7">
        <v>480.82655044217239</v>
      </c>
      <c r="AB73" s="7">
        <v>0</v>
      </c>
      <c r="AC73" s="7">
        <v>0</v>
      </c>
      <c r="AD73" s="7">
        <v>0</v>
      </c>
      <c r="AE73" s="7">
        <v>0</v>
      </c>
      <c r="AF73" s="7">
        <v>0</v>
      </c>
      <c r="AG73" s="7">
        <v>0</v>
      </c>
      <c r="AH73" s="7">
        <v>0</v>
      </c>
      <c r="AI73" s="7">
        <v>0</v>
      </c>
      <c r="AJ73" s="7">
        <v>0</v>
      </c>
      <c r="AK73" s="7">
        <v>0</v>
      </c>
      <c r="AL73" s="7">
        <v>0</v>
      </c>
      <c r="AM73" s="7">
        <v>0</v>
      </c>
      <c r="AN73" s="7">
        <v>0</v>
      </c>
      <c r="AO73" s="7">
        <v>0</v>
      </c>
      <c r="AP73" s="7">
        <v>50.613321099176041</v>
      </c>
      <c r="AQ73" s="7">
        <v>25.30666054958802</v>
      </c>
      <c r="AR73" s="7">
        <v>0</v>
      </c>
      <c r="AS73" s="7">
        <v>0</v>
      </c>
      <c r="AT73" s="7">
        <v>0</v>
      </c>
      <c r="AU73" s="7">
        <v>0</v>
      </c>
      <c r="AV73" s="7">
        <v>0</v>
      </c>
      <c r="AW73" s="7">
        <v>0</v>
      </c>
      <c r="AX73" s="7">
        <v>0</v>
      </c>
      <c r="AY73" s="7">
        <v>42.177767582646702</v>
      </c>
      <c r="AZ73" s="7">
        <v>0</v>
      </c>
      <c r="BA73" s="7">
        <v>0</v>
      </c>
      <c r="BB73" s="7">
        <v>0</v>
      </c>
      <c r="BC73" s="7">
        <v>0</v>
      </c>
      <c r="BD73" s="7">
        <v>0</v>
      </c>
      <c r="BE73" s="7">
        <v>0</v>
      </c>
      <c r="BF73" s="7">
        <v>0</v>
      </c>
      <c r="BG73" s="7">
        <v>0</v>
      </c>
      <c r="BH73" s="7">
        <v>0</v>
      </c>
      <c r="BI73" s="7">
        <v>0</v>
      </c>
      <c r="BJ73" s="7">
        <v>0</v>
      </c>
      <c r="BK73" s="7">
        <v>0</v>
      </c>
      <c r="BL73" s="7">
        <v>0</v>
      </c>
      <c r="BM73" s="7">
        <v>0</v>
      </c>
      <c r="BN73" s="7">
        <v>0</v>
      </c>
      <c r="BO73" s="7">
        <v>0</v>
      </c>
    </row>
    <row r="74" spans="1:67">
      <c r="A74" s="2" t="s">
        <v>351</v>
      </c>
      <c r="B74" s="2" t="s">
        <v>424</v>
      </c>
      <c r="C74" s="12">
        <v>70.907700000000006</v>
      </c>
      <c r="D74" s="12">
        <v>-165.43809999999999</v>
      </c>
      <c r="E74" s="6">
        <v>40026</v>
      </c>
      <c r="F74" s="2" t="s">
        <v>458</v>
      </c>
      <c r="G74" s="14">
        <v>0.67</v>
      </c>
      <c r="H74" s="14">
        <v>32.299999999999997</v>
      </c>
      <c r="I74" s="14">
        <v>50.12</v>
      </c>
      <c r="J74" s="14">
        <v>47.08</v>
      </c>
      <c r="K74" s="14">
        <v>2.8</v>
      </c>
      <c r="L74" s="2">
        <v>39.799999999999997</v>
      </c>
      <c r="M74" s="7">
        <v>0</v>
      </c>
      <c r="N74" s="7">
        <v>4.9996879655241306</v>
      </c>
      <c r="O74" s="7">
        <v>14.999063896572391</v>
      </c>
      <c r="P74" s="7">
        <v>0</v>
      </c>
      <c r="Q74" s="7">
        <v>4.9996879655241306</v>
      </c>
      <c r="R74" s="7">
        <v>0</v>
      </c>
      <c r="S74" s="7">
        <v>14.999063896572391</v>
      </c>
      <c r="T74" s="7">
        <v>0</v>
      </c>
      <c r="U74" s="7">
        <v>0</v>
      </c>
      <c r="V74" s="7">
        <v>0</v>
      </c>
      <c r="W74" s="7">
        <v>0</v>
      </c>
      <c r="X74" s="7">
        <v>0</v>
      </c>
      <c r="Y74" s="7">
        <v>14.999063896572391</v>
      </c>
      <c r="Z74" s="7">
        <v>4.9996879655241306</v>
      </c>
      <c r="AA74" s="7">
        <v>4.9996879655241306</v>
      </c>
      <c r="AB74" s="7">
        <v>0</v>
      </c>
      <c r="AC74" s="7">
        <v>0</v>
      </c>
      <c r="AD74" s="7">
        <v>19.998751862096523</v>
      </c>
      <c r="AE74" s="7">
        <v>0</v>
      </c>
      <c r="AF74" s="7">
        <v>0</v>
      </c>
      <c r="AG74" s="7">
        <v>0</v>
      </c>
      <c r="AH74" s="7">
        <v>0</v>
      </c>
      <c r="AI74" s="7">
        <v>0</v>
      </c>
      <c r="AJ74" s="7">
        <v>0</v>
      </c>
      <c r="AK74" s="7">
        <v>0</v>
      </c>
      <c r="AL74" s="7">
        <v>0</v>
      </c>
      <c r="AM74" s="7">
        <v>0</v>
      </c>
      <c r="AN74" s="7">
        <v>0</v>
      </c>
      <c r="AO74" s="7">
        <v>0</v>
      </c>
      <c r="AP74" s="7">
        <v>0</v>
      </c>
      <c r="AQ74" s="7">
        <v>24.998439827620654</v>
      </c>
      <c r="AR74" s="7">
        <v>0</v>
      </c>
      <c r="AS74" s="7">
        <v>0</v>
      </c>
      <c r="AT74" s="7">
        <v>9.9993759310482613</v>
      </c>
      <c r="AU74" s="7">
        <v>19.998751862096523</v>
      </c>
      <c r="AV74" s="7">
        <v>0</v>
      </c>
      <c r="AW74" s="7">
        <v>0</v>
      </c>
      <c r="AX74" s="7">
        <v>0</v>
      </c>
      <c r="AY74" s="7">
        <v>9.9993759310482613</v>
      </c>
      <c r="AZ74" s="7">
        <v>0</v>
      </c>
      <c r="BA74" s="7">
        <v>0</v>
      </c>
      <c r="BB74" s="7">
        <v>0</v>
      </c>
      <c r="BC74" s="7">
        <v>0</v>
      </c>
      <c r="BD74" s="7">
        <v>0</v>
      </c>
      <c r="BE74" s="7">
        <v>0</v>
      </c>
      <c r="BF74" s="7">
        <v>0</v>
      </c>
      <c r="BG74" s="7">
        <v>0</v>
      </c>
      <c r="BH74" s="7">
        <v>0</v>
      </c>
      <c r="BI74" s="7">
        <v>0</v>
      </c>
      <c r="BJ74" s="7">
        <v>0</v>
      </c>
      <c r="BK74" s="7">
        <v>0</v>
      </c>
      <c r="BL74" s="7">
        <v>0</v>
      </c>
      <c r="BM74" s="7">
        <v>0</v>
      </c>
      <c r="BN74" s="7">
        <v>0</v>
      </c>
      <c r="BO74" s="7">
        <v>0</v>
      </c>
    </row>
    <row r="75" spans="1:67">
      <c r="A75" s="2" t="s">
        <v>352</v>
      </c>
      <c r="B75" s="2" t="s">
        <v>424</v>
      </c>
      <c r="C75" s="12">
        <v>71.078000000000003</v>
      </c>
      <c r="D75" s="12">
        <v>-166.16970000000001</v>
      </c>
      <c r="E75" s="6">
        <v>40026</v>
      </c>
      <c r="F75" s="2" t="s">
        <v>458</v>
      </c>
      <c r="G75" s="14">
        <v>0.74</v>
      </c>
      <c r="H75" s="14">
        <v>32.270000000000003</v>
      </c>
      <c r="I75" s="14">
        <v>80.05</v>
      </c>
      <c r="J75" s="14">
        <v>19.43</v>
      </c>
      <c r="K75" s="14">
        <v>0.52</v>
      </c>
      <c r="L75" s="2">
        <v>41.3</v>
      </c>
      <c r="M75" s="7">
        <v>0</v>
      </c>
      <c r="N75" s="7">
        <v>9.8734034362895304</v>
      </c>
      <c r="O75" s="7">
        <v>4.9367017181447652</v>
      </c>
      <c r="P75" s="7">
        <v>0</v>
      </c>
      <c r="Q75" s="7">
        <v>0</v>
      </c>
      <c r="R75" s="7">
        <v>0</v>
      </c>
      <c r="S75" s="7">
        <v>4.9367017181447652</v>
      </c>
      <c r="T75" s="7">
        <v>0</v>
      </c>
      <c r="U75" s="7">
        <v>0</v>
      </c>
      <c r="V75" s="7">
        <v>0</v>
      </c>
      <c r="W75" s="7">
        <v>0</v>
      </c>
      <c r="X75" s="7">
        <v>0</v>
      </c>
      <c r="Y75" s="7">
        <v>4.9367017181447652</v>
      </c>
      <c r="Z75" s="7">
        <v>0</v>
      </c>
      <c r="AA75" s="7">
        <v>9.8734034362895304</v>
      </c>
      <c r="AB75" s="7">
        <v>0</v>
      </c>
      <c r="AC75" s="7">
        <v>0</v>
      </c>
      <c r="AD75" s="7">
        <v>24.683508590723825</v>
      </c>
      <c r="AE75" s="7">
        <v>0</v>
      </c>
      <c r="AF75" s="7">
        <v>0</v>
      </c>
      <c r="AG75" s="7">
        <v>0</v>
      </c>
      <c r="AH75" s="7">
        <v>0</v>
      </c>
      <c r="AI75" s="7">
        <v>0</v>
      </c>
      <c r="AJ75" s="7">
        <v>4.9367017181447652</v>
      </c>
      <c r="AK75" s="7">
        <v>0</v>
      </c>
      <c r="AL75" s="7">
        <v>0</v>
      </c>
      <c r="AM75" s="7">
        <v>0</v>
      </c>
      <c r="AN75" s="7">
        <v>0</v>
      </c>
      <c r="AO75" s="7">
        <v>0</v>
      </c>
      <c r="AP75" s="7">
        <v>0</v>
      </c>
      <c r="AQ75" s="7">
        <v>24.683508590723825</v>
      </c>
      <c r="AR75" s="7">
        <v>0</v>
      </c>
      <c r="AS75" s="7">
        <v>0</v>
      </c>
      <c r="AT75" s="7">
        <v>4.9367017181447652</v>
      </c>
      <c r="AU75" s="7">
        <v>4.9367017181447652</v>
      </c>
      <c r="AV75" s="7">
        <v>0</v>
      </c>
      <c r="AW75" s="7">
        <v>0</v>
      </c>
      <c r="AX75" s="7">
        <v>0</v>
      </c>
      <c r="AY75" s="7">
        <v>4.9367017181447652</v>
      </c>
      <c r="AZ75" s="7">
        <v>0</v>
      </c>
      <c r="BA75" s="7">
        <v>0</v>
      </c>
      <c r="BB75" s="7">
        <v>0</v>
      </c>
      <c r="BC75" s="7">
        <v>0</v>
      </c>
      <c r="BD75" s="7">
        <v>0</v>
      </c>
      <c r="BE75" s="7">
        <v>0</v>
      </c>
      <c r="BF75" s="7">
        <v>0</v>
      </c>
      <c r="BG75" s="7">
        <v>0</v>
      </c>
      <c r="BH75" s="7">
        <v>0</v>
      </c>
      <c r="BI75" s="7">
        <v>0</v>
      </c>
      <c r="BJ75" s="7">
        <v>0</v>
      </c>
      <c r="BK75" s="7">
        <v>0</v>
      </c>
      <c r="BL75" s="7">
        <v>0</v>
      </c>
      <c r="BM75" s="7">
        <v>0</v>
      </c>
      <c r="BN75" s="7">
        <v>0</v>
      </c>
      <c r="BO75" s="7">
        <v>0</v>
      </c>
    </row>
    <row r="76" spans="1:67">
      <c r="A76" s="2" t="s">
        <v>353</v>
      </c>
      <c r="B76" s="2" t="s">
        <v>424</v>
      </c>
      <c r="C76" s="12">
        <v>71.078000000000003</v>
      </c>
      <c r="D76" s="12">
        <v>-166.16970000000001</v>
      </c>
      <c r="E76" s="6">
        <v>40026</v>
      </c>
      <c r="F76" s="2" t="s">
        <v>458</v>
      </c>
      <c r="G76" s="14">
        <v>0.63</v>
      </c>
      <c r="H76" s="14">
        <v>32.28</v>
      </c>
      <c r="I76" s="14">
        <v>73.349999999999994</v>
      </c>
      <c r="J76" s="14">
        <v>26.65</v>
      </c>
      <c r="K76" s="14">
        <v>0</v>
      </c>
      <c r="L76" s="2">
        <v>41.6</v>
      </c>
      <c r="M76" s="7">
        <v>0</v>
      </c>
      <c r="N76" s="7">
        <v>9.8734034362895304</v>
      </c>
      <c r="O76" s="7">
        <v>0</v>
      </c>
      <c r="P76" s="7">
        <v>0</v>
      </c>
      <c r="Q76" s="7">
        <v>0</v>
      </c>
      <c r="R76" s="7">
        <v>0</v>
      </c>
      <c r="S76" s="7">
        <v>4.9367017181447652</v>
      </c>
      <c r="T76" s="7">
        <v>0</v>
      </c>
      <c r="U76" s="7">
        <v>0</v>
      </c>
      <c r="V76" s="7">
        <v>0</v>
      </c>
      <c r="W76" s="7">
        <v>0</v>
      </c>
      <c r="X76" s="7">
        <v>0</v>
      </c>
      <c r="Y76" s="7">
        <v>0</v>
      </c>
      <c r="Z76" s="7">
        <v>0</v>
      </c>
      <c r="AA76" s="7">
        <v>0</v>
      </c>
      <c r="AB76" s="7">
        <v>0</v>
      </c>
      <c r="AC76" s="7">
        <v>0</v>
      </c>
      <c r="AD76" s="7">
        <v>9.8734034362895304</v>
      </c>
      <c r="AE76" s="7">
        <v>0</v>
      </c>
      <c r="AF76" s="7">
        <v>0</v>
      </c>
      <c r="AG76" s="7">
        <v>0</v>
      </c>
      <c r="AH76" s="7">
        <v>0</v>
      </c>
      <c r="AI76" s="7">
        <v>0</v>
      </c>
      <c r="AJ76" s="7">
        <v>4.9367017181447652</v>
      </c>
      <c r="AK76" s="7">
        <v>0</v>
      </c>
      <c r="AL76" s="7">
        <v>0</v>
      </c>
      <c r="AM76" s="7">
        <v>0</v>
      </c>
      <c r="AN76" s="7">
        <v>0</v>
      </c>
      <c r="AO76" s="7">
        <v>0</v>
      </c>
      <c r="AP76" s="7">
        <v>0</v>
      </c>
      <c r="AQ76" s="7">
        <v>44.43031546330289</v>
      </c>
      <c r="AR76" s="7">
        <v>0</v>
      </c>
      <c r="AS76" s="7">
        <v>0</v>
      </c>
      <c r="AT76" s="7">
        <v>14.810105154434297</v>
      </c>
      <c r="AU76" s="7">
        <v>0</v>
      </c>
      <c r="AV76" s="7">
        <v>0</v>
      </c>
      <c r="AW76" s="7">
        <v>0</v>
      </c>
      <c r="AX76" s="7">
        <v>0</v>
      </c>
      <c r="AY76" s="7">
        <v>0</v>
      </c>
      <c r="AZ76" s="7">
        <v>0</v>
      </c>
      <c r="BA76" s="7">
        <v>0</v>
      </c>
      <c r="BB76" s="7">
        <v>0</v>
      </c>
      <c r="BC76" s="7">
        <v>0</v>
      </c>
      <c r="BD76" s="7">
        <v>0</v>
      </c>
      <c r="BE76" s="7">
        <v>0</v>
      </c>
      <c r="BF76" s="7">
        <v>0</v>
      </c>
      <c r="BG76" s="7">
        <v>0</v>
      </c>
      <c r="BH76" s="7">
        <v>0</v>
      </c>
      <c r="BI76" s="7">
        <v>0</v>
      </c>
      <c r="BJ76" s="7">
        <v>0</v>
      </c>
      <c r="BK76" s="7">
        <v>0</v>
      </c>
      <c r="BL76" s="7">
        <v>0</v>
      </c>
      <c r="BM76" s="7">
        <v>0</v>
      </c>
      <c r="BN76" s="7">
        <v>0</v>
      </c>
      <c r="BO76" s="7">
        <v>0</v>
      </c>
    </row>
    <row r="77" spans="1:67">
      <c r="A77" s="2" t="s">
        <v>341</v>
      </c>
      <c r="B77" s="2" t="s">
        <v>424</v>
      </c>
      <c r="C77" s="12">
        <v>69.033900000000003</v>
      </c>
      <c r="D77" s="12">
        <v>-166.58359999999999</v>
      </c>
      <c r="E77" s="6">
        <v>40021</v>
      </c>
      <c r="F77" s="2" t="s">
        <v>458</v>
      </c>
      <c r="G77" s="14">
        <v>4.62</v>
      </c>
      <c r="H77" s="14">
        <v>31.97</v>
      </c>
      <c r="I77" s="14">
        <v>60.01</v>
      </c>
      <c r="J77" s="14">
        <v>38.92</v>
      </c>
      <c r="K77" s="14">
        <v>1.07</v>
      </c>
      <c r="L77" s="2">
        <v>34</v>
      </c>
      <c r="M77" s="7">
        <v>0</v>
      </c>
      <c r="N77" s="7">
        <v>0</v>
      </c>
      <c r="O77" s="7">
        <v>0</v>
      </c>
      <c r="P77" s="7">
        <v>0</v>
      </c>
      <c r="Q77" s="7">
        <v>1.9011106453269782</v>
      </c>
      <c r="R77" s="7">
        <v>0</v>
      </c>
      <c r="S77" s="7">
        <v>0</v>
      </c>
      <c r="T77" s="7">
        <v>0</v>
      </c>
      <c r="U77" s="7">
        <v>0</v>
      </c>
      <c r="V77" s="7">
        <v>0</v>
      </c>
      <c r="W77" s="7">
        <v>0</v>
      </c>
      <c r="X77" s="7">
        <v>0</v>
      </c>
      <c r="Y77" s="7">
        <v>3.8022212906539563</v>
      </c>
      <c r="Z77" s="7">
        <v>0</v>
      </c>
      <c r="AA77" s="7">
        <v>12.357219194625358</v>
      </c>
      <c r="AB77" s="7">
        <v>0</v>
      </c>
      <c r="AC77" s="7">
        <v>0</v>
      </c>
      <c r="AD77" s="7">
        <v>4.7527766133174456</v>
      </c>
      <c r="AE77" s="7">
        <v>0</v>
      </c>
      <c r="AF77" s="7">
        <v>0</v>
      </c>
      <c r="AG77" s="7">
        <v>0</v>
      </c>
      <c r="AH77" s="7">
        <v>0</v>
      </c>
      <c r="AI77" s="7">
        <v>0</v>
      </c>
      <c r="AJ77" s="7">
        <v>0</v>
      </c>
      <c r="AK77" s="7">
        <v>0.95055532266348908</v>
      </c>
      <c r="AL77" s="7">
        <v>0</v>
      </c>
      <c r="AM77" s="7">
        <v>0</v>
      </c>
      <c r="AN77" s="7">
        <v>0</v>
      </c>
      <c r="AO77" s="7">
        <v>0</v>
      </c>
      <c r="AP77" s="7">
        <v>0</v>
      </c>
      <c r="AQ77" s="7">
        <v>307.97992454297048</v>
      </c>
      <c r="AR77" s="7">
        <v>0</v>
      </c>
      <c r="AS77" s="7">
        <v>5.703331935980934</v>
      </c>
      <c r="AT77" s="7">
        <v>0</v>
      </c>
      <c r="AU77" s="7">
        <v>0</v>
      </c>
      <c r="AV77" s="7">
        <v>0</v>
      </c>
      <c r="AW77" s="7">
        <v>0</v>
      </c>
      <c r="AX77" s="7">
        <v>0</v>
      </c>
      <c r="AY77" s="7">
        <v>4.7527766133174456</v>
      </c>
      <c r="AZ77" s="7">
        <v>0.95055532266348908</v>
      </c>
      <c r="BA77" s="7">
        <v>0</v>
      </c>
      <c r="BB77" s="7">
        <v>0</v>
      </c>
      <c r="BC77" s="7">
        <v>0</v>
      </c>
      <c r="BD77" s="7">
        <v>0</v>
      </c>
      <c r="BE77" s="7">
        <v>0</v>
      </c>
      <c r="BF77" s="7">
        <v>0</v>
      </c>
      <c r="BG77" s="7">
        <v>6.6538872586444233</v>
      </c>
      <c r="BH77" s="7">
        <v>0</v>
      </c>
      <c r="BI77" s="7">
        <v>0.95055532266348908</v>
      </c>
      <c r="BJ77" s="7">
        <v>0</v>
      </c>
      <c r="BK77" s="7">
        <v>0</v>
      </c>
      <c r="BL77" s="7">
        <v>0</v>
      </c>
      <c r="BM77" s="7">
        <v>0</v>
      </c>
      <c r="BN77" s="7">
        <v>0</v>
      </c>
      <c r="BO77" s="7">
        <v>0</v>
      </c>
    </row>
    <row r="78" spans="1:67">
      <c r="A78" s="2" t="s">
        <v>360</v>
      </c>
      <c r="B78" s="2" t="s">
        <v>424</v>
      </c>
      <c r="C78" s="12">
        <v>71.215299999999999</v>
      </c>
      <c r="D78" s="12">
        <v>-168.31379999999999</v>
      </c>
      <c r="E78" s="6">
        <v>40031</v>
      </c>
      <c r="F78" s="2" t="s">
        <v>458</v>
      </c>
      <c r="G78" s="14">
        <v>-0.95</v>
      </c>
      <c r="H78" s="14">
        <v>32.18</v>
      </c>
      <c r="I78" s="14">
        <v>84.37</v>
      </c>
      <c r="J78" s="14">
        <v>15.63</v>
      </c>
      <c r="K78" s="14">
        <v>0</v>
      </c>
      <c r="L78" s="2">
        <v>47.5</v>
      </c>
      <c r="M78" s="7">
        <v>0</v>
      </c>
      <c r="N78" s="7">
        <v>67.617792965745224</v>
      </c>
      <c r="O78" s="7">
        <v>0</v>
      </c>
      <c r="P78" s="7">
        <v>0</v>
      </c>
      <c r="Q78" s="7">
        <v>0</v>
      </c>
      <c r="R78" s="7">
        <v>0</v>
      </c>
      <c r="S78" s="7">
        <v>0</v>
      </c>
      <c r="T78" s="7">
        <v>0</v>
      </c>
      <c r="U78" s="7">
        <v>0</v>
      </c>
      <c r="V78" s="7">
        <v>0</v>
      </c>
      <c r="W78" s="7">
        <v>0</v>
      </c>
      <c r="X78" s="7">
        <v>0</v>
      </c>
      <c r="Y78" s="7">
        <v>0</v>
      </c>
      <c r="Z78" s="7">
        <v>0</v>
      </c>
      <c r="AA78" s="7">
        <v>4.5078528643830147</v>
      </c>
      <c r="AB78" s="7">
        <v>0</v>
      </c>
      <c r="AC78" s="7">
        <v>0</v>
      </c>
      <c r="AD78" s="7">
        <v>13.523558593149044</v>
      </c>
      <c r="AE78" s="7">
        <v>0</v>
      </c>
      <c r="AF78" s="7">
        <v>0</v>
      </c>
      <c r="AG78" s="7">
        <v>0</v>
      </c>
      <c r="AH78" s="7">
        <v>0</v>
      </c>
      <c r="AI78" s="7">
        <v>0</v>
      </c>
      <c r="AJ78" s="7">
        <v>0</v>
      </c>
      <c r="AK78" s="7">
        <v>0</v>
      </c>
      <c r="AL78" s="7">
        <v>0</v>
      </c>
      <c r="AM78" s="7">
        <v>0</v>
      </c>
      <c r="AN78" s="7">
        <v>0</v>
      </c>
      <c r="AO78" s="7">
        <v>0</v>
      </c>
      <c r="AP78" s="7">
        <v>0</v>
      </c>
      <c r="AQ78" s="7">
        <v>9.0157057287660294</v>
      </c>
      <c r="AR78" s="7">
        <v>0</v>
      </c>
      <c r="AS78" s="7">
        <v>0</v>
      </c>
      <c r="AT78" s="7">
        <v>4.5078528643830147</v>
      </c>
      <c r="AU78" s="7">
        <v>0</v>
      </c>
      <c r="AV78" s="7">
        <v>0</v>
      </c>
      <c r="AW78" s="7">
        <v>0</v>
      </c>
      <c r="AX78" s="7">
        <v>0</v>
      </c>
      <c r="AY78" s="7">
        <v>4.5078528643830147</v>
      </c>
      <c r="AZ78" s="7">
        <v>0</v>
      </c>
      <c r="BA78" s="7">
        <v>0</v>
      </c>
      <c r="BB78" s="7">
        <v>0</v>
      </c>
      <c r="BC78" s="7">
        <v>0</v>
      </c>
      <c r="BD78" s="7">
        <v>0</v>
      </c>
      <c r="BE78" s="7">
        <v>0</v>
      </c>
      <c r="BF78" s="7">
        <v>0</v>
      </c>
      <c r="BG78" s="7">
        <v>0</v>
      </c>
      <c r="BH78" s="7">
        <v>0</v>
      </c>
      <c r="BI78" s="7">
        <v>0</v>
      </c>
      <c r="BJ78" s="7">
        <v>0</v>
      </c>
      <c r="BK78" s="7">
        <v>0</v>
      </c>
      <c r="BL78" s="7">
        <v>0</v>
      </c>
      <c r="BM78" s="7">
        <v>0</v>
      </c>
      <c r="BN78" s="7">
        <v>0</v>
      </c>
      <c r="BO78" s="7">
        <v>0</v>
      </c>
    </row>
    <row r="79" spans="1:67">
      <c r="A79" s="2" t="s">
        <v>361</v>
      </c>
      <c r="B79" s="2" t="s">
        <v>424</v>
      </c>
      <c r="C79" s="12">
        <v>71.485600000000005</v>
      </c>
      <c r="D79" s="12">
        <v>-167.78290000000001</v>
      </c>
      <c r="E79" s="6">
        <v>40031</v>
      </c>
      <c r="F79" s="2" t="s">
        <v>458</v>
      </c>
      <c r="G79" s="14">
        <v>-1.28</v>
      </c>
      <c r="H79" s="14">
        <v>32.67</v>
      </c>
      <c r="I79" s="14">
        <v>92.31</v>
      </c>
      <c r="J79" s="14">
        <v>7.69</v>
      </c>
      <c r="K79" s="14">
        <v>0</v>
      </c>
      <c r="L79" s="2">
        <v>47</v>
      </c>
      <c r="M79" s="7">
        <v>0</v>
      </c>
      <c r="N79" s="7">
        <v>0</v>
      </c>
      <c r="O79" s="7">
        <v>0</v>
      </c>
      <c r="P79" s="7">
        <v>0</v>
      </c>
      <c r="Q79" s="7">
        <v>3.5178531154613371</v>
      </c>
      <c r="R79" s="7">
        <v>0</v>
      </c>
      <c r="S79" s="7">
        <v>0</v>
      </c>
      <c r="T79" s="7">
        <v>0</v>
      </c>
      <c r="U79" s="7">
        <v>0</v>
      </c>
      <c r="V79" s="7">
        <v>0</v>
      </c>
      <c r="W79" s="7">
        <v>0</v>
      </c>
      <c r="X79" s="7">
        <v>0</v>
      </c>
      <c r="Y79" s="7">
        <v>0</v>
      </c>
      <c r="Z79" s="7">
        <v>0</v>
      </c>
      <c r="AA79" s="7">
        <v>0</v>
      </c>
      <c r="AB79" s="7">
        <v>0</v>
      </c>
      <c r="AC79" s="7">
        <v>0</v>
      </c>
      <c r="AD79" s="7">
        <v>7.0357062309226741</v>
      </c>
      <c r="AE79" s="7">
        <v>0</v>
      </c>
      <c r="AF79" s="7">
        <v>0</v>
      </c>
      <c r="AG79" s="7">
        <v>0</v>
      </c>
      <c r="AH79" s="7">
        <v>0</v>
      </c>
      <c r="AI79" s="7">
        <v>0</v>
      </c>
      <c r="AJ79" s="7">
        <v>0</v>
      </c>
      <c r="AK79" s="7">
        <v>0</v>
      </c>
      <c r="AL79" s="7">
        <v>0</v>
      </c>
      <c r="AM79" s="7">
        <v>0</v>
      </c>
      <c r="AN79" s="7">
        <v>0</v>
      </c>
      <c r="AO79" s="7">
        <v>0</v>
      </c>
      <c r="AP79" s="7">
        <v>0</v>
      </c>
      <c r="AQ79" s="7">
        <v>17.589265577306683</v>
      </c>
      <c r="AR79" s="7">
        <v>0</v>
      </c>
      <c r="AS79" s="7">
        <v>0</v>
      </c>
      <c r="AT79" s="7">
        <v>0</v>
      </c>
      <c r="AU79" s="7">
        <v>10.553559346384011</v>
      </c>
      <c r="AV79" s="7">
        <v>0</v>
      </c>
      <c r="AW79" s="7">
        <v>0</v>
      </c>
      <c r="AX79" s="7">
        <v>0</v>
      </c>
      <c r="AY79" s="7">
        <v>7.0357062309226741</v>
      </c>
      <c r="AZ79" s="7">
        <v>0</v>
      </c>
      <c r="BA79" s="7">
        <v>0</v>
      </c>
      <c r="BB79" s="7">
        <v>0</v>
      </c>
      <c r="BC79" s="7">
        <v>0</v>
      </c>
      <c r="BD79" s="7">
        <v>0</v>
      </c>
      <c r="BE79" s="7">
        <v>0</v>
      </c>
      <c r="BF79" s="7">
        <v>0</v>
      </c>
      <c r="BG79" s="7">
        <v>0</v>
      </c>
      <c r="BH79" s="7">
        <v>0</v>
      </c>
      <c r="BI79" s="7">
        <v>0</v>
      </c>
      <c r="BJ79" s="7">
        <v>0</v>
      </c>
      <c r="BK79" s="7">
        <v>0</v>
      </c>
      <c r="BL79" s="7">
        <v>0</v>
      </c>
      <c r="BM79" s="7">
        <v>0</v>
      </c>
      <c r="BN79" s="7">
        <v>0</v>
      </c>
      <c r="BO79" s="7">
        <v>0</v>
      </c>
    </row>
    <row r="80" spans="1:67">
      <c r="A80" s="2" t="s">
        <v>359</v>
      </c>
      <c r="B80" s="2" t="s">
        <v>424</v>
      </c>
      <c r="C80" s="12">
        <v>71.388800000000003</v>
      </c>
      <c r="D80" s="12">
        <v>-166.26650000000001</v>
      </c>
      <c r="E80" s="6">
        <v>40030</v>
      </c>
      <c r="F80" s="2" t="s">
        <v>458</v>
      </c>
      <c r="G80" s="14">
        <v>0.74</v>
      </c>
      <c r="H80" s="14">
        <v>32.270000000000003</v>
      </c>
      <c r="I80" s="14">
        <v>91.14</v>
      </c>
      <c r="J80" s="14">
        <v>8.15</v>
      </c>
      <c r="K80" s="14">
        <v>0.71</v>
      </c>
      <c r="L80" s="2">
        <v>41.9</v>
      </c>
      <c r="M80" s="7">
        <v>0</v>
      </c>
      <c r="N80" s="7">
        <v>18.610998382866907</v>
      </c>
      <c r="O80" s="7">
        <v>3.7221996765733816</v>
      </c>
      <c r="P80" s="7">
        <v>0</v>
      </c>
      <c r="Q80" s="7">
        <v>0</v>
      </c>
      <c r="R80" s="7">
        <v>0</v>
      </c>
      <c r="S80" s="7">
        <v>11.166599029720144</v>
      </c>
      <c r="T80" s="7">
        <v>0</v>
      </c>
      <c r="U80" s="7">
        <v>0</v>
      </c>
      <c r="V80" s="7">
        <v>0</v>
      </c>
      <c r="W80" s="7">
        <v>0</v>
      </c>
      <c r="X80" s="7">
        <v>0</v>
      </c>
      <c r="Y80" s="7">
        <v>0</v>
      </c>
      <c r="Z80" s="7">
        <v>0</v>
      </c>
      <c r="AA80" s="7">
        <v>3.7221996765733816</v>
      </c>
      <c r="AB80" s="7">
        <v>0</v>
      </c>
      <c r="AC80" s="7">
        <v>0</v>
      </c>
      <c r="AD80" s="7">
        <v>11.166599029720144</v>
      </c>
      <c r="AE80" s="7">
        <v>0</v>
      </c>
      <c r="AF80" s="7">
        <v>0</v>
      </c>
      <c r="AG80" s="7">
        <v>0</v>
      </c>
      <c r="AH80" s="7">
        <v>0</v>
      </c>
      <c r="AI80" s="7">
        <v>0</v>
      </c>
      <c r="AJ80" s="7">
        <v>0</v>
      </c>
      <c r="AK80" s="7">
        <v>0</v>
      </c>
      <c r="AL80" s="7">
        <v>0</v>
      </c>
      <c r="AM80" s="7">
        <v>0</v>
      </c>
      <c r="AN80" s="7">
        <v>0</v>
      </c>
      <c r="AO80" s="7">
        <v>0</v>
      </c>
      <c r="AP80" s="7">
        <v>3.7221996765733816</v>
      </c>
      <c r="AQ80" s="7">
        <v>14.888798706293526</v>
      </c>
      <c r="AR80" s="7">
        <v>0</v>
      </c>
      <c r="AS80" s="7">
        <v>0</v>
      </c>
      <c r="AT80" s="7">
        <v>0</v>
      </c>
      <c r="AU80" s="7">
        <v>3.7221996765733816</v>
      </c>
      <c r="AV80" s="7">
        <v>0</v>
      </c>
      <c r="AW80" s="7">
        <v>0</v>
      </c>
      <c r="AX80" s="7">
        <v>0</v>
      </c>
      <c r="AY80" s="7">
        <v>3.7221996765733816</v>
      </c>
      <c r="AZ80" s="7">
        <v>0</v>
      </c>
      <c r="BA80" s="7">
        <v>0</v>
      </c>
      <c r="BB80" s="7">
        <v>0</v>
      </c>
      <c r="BC80" s="7">
        <v>0</v>
      </c>
      <c r="BD80" s="7">
        <v>0</v>
      </c>
      <c r="BE80" s="7">
        <v>0</v>
      </c>
      <c r="BF80" s="7">
        <v>0</v>
      </c>
      <c r="BG80" s="7">
        <v>0</v>
      </c>
      <c r="BH80" s="7">
        <v>0</v>
      </c>
      <c r="BI80" s="7">
        <v>0</v>
      </c>
      <c r="BJ80" s="7">
        <v>0</v>
      </c>
      <c r="BK80" s="7">
        <v>0</v>
      </c>
      <c r="BL80" s="7">
        <v>0</v>
      </c>
      <c r="BM80" s="7">
        <v>0</v>
      </c>
      <c r="BN80" s="7">
        <v>0</v>
      </c>
      <c r="BO80" s="7">
        <v>0</v>
      </c>
    </row>
    <row r="81" spans="1:67">
      <c r="A81" s="2" t="s">
        <v>358</v>
      </c>
      <c r="B81" s="2" t="s">
        <v>424</v>
      </c>
      <c r="C81" s="12">
        <v>71.265199999999993</v>
      </c>
      <c r="D81" s="12">
        <v>-165.47370000000001</v>
      </c>
      <c r="E81" s="6">
        <v>40030</v>
      </c>
      <c r="F81" s="2" t="s">
        <v>458</v>
      </c>
      <c r="G81" s="14">
        <v>0.63</v>
      </c>
      <c r="H81" s="14">
        <v>32.28</v>
      </c>
      <c r="I81" s="14">
        <v>68.569999999999993</v>
      </c>
      <c r="J81" s="14">
        <v>29.78</v>
      </c>
      <c r="K81" s="14">
        <v>1.65</v>
      </c>
      <c r="L81" s="2">
        <v>40</v>
      </c>
      <c r="M81" s="7">
        <v>0</v>
      </c>
      <c r="N81" s="7">
        <v>0</v>
      </c>
      <c r="O81" s="7">
        <v>5.4843722997222839</v>
      </c>
      <c r="P81" s="7">
        <v>0</v>
      </c>
      <c r="Q81" s="7">
        <v>5.4843722997222839</v>
      </c>
      <c r="R81" s="7">
        <v>0</v>
      </c>
      <c r="S81" s="7">
        <v>5.4843722997222839</v>
      </c>
      <c r="T81" s="7">
        <v>0</v>
      </c>
      <c r="U81" s="7">
        <v>0</v>
      </c>
      <c r="V81" s="7">
        <v>0</v>
      </c>
      <c r="W81" s="7">
        <v>0</v>
      </c>
      <c r="X81" s="7">
        <v>0</v>
      </c>
      <c r="Y81" s="7">
        <v>10.968744599444568</v>
      </c>
      <c r="Z81" s="7">
        <v>0</v>
      </c>
      <c r="AA81" s="7">
        <v>10.968744599444568</v>
      </c>
      <c r="AB81" s="7">
        <v>0</v>
      </c>
      <c r="AC81" s="7">
        <v>0</v>
      </c>
      <c r="AD81" s="7">
        <v>0</v>
      </c>
      <c r="AE81" s="7">
        <v>0</v>
      </c>
      <c r="AF81" s="7">
        <v>0</v>
      </c>
      <c r="AG81" s="7">
        <v>0</v>
      </c>
      <c r="AH81" s="7">
        <v>0</v>
      </c>
      <c r="AI81" s="7">
        <v>0</v>
      </c>
      <c r="AJ81" s="7">
        <v>0</v>
      </c>
      <c r="AK81" s="7">
        <v>0</v>
      </c>
      <c r="AL81" s="7">
        <v>0</v>
      </c>
      <c r="AM81" s="7">
        <v>0</v>
      </c>
      <c r="AN81" s="7">
        <v>0</v>
      </c>
      <c r="AO81" s="7">
        <v>0</v>
      </c>
      <c r="AP81" s="7">
        <v>5.4843722997222839</v>
      </c>
      <c r="AQ81" s="7">
        <v>5.4843722997222839</v>
      </c>
      <c r="AR81" s="7">
        <v>0</v>
      </c>
      <c r="AS81" s="7">
        <v>0</v>
      </c>
      <c r="AT81" s="7">
        <v>0</v>
      </c>
      <c r="AU81" s="7">
        <v>0</v>
      </c>
      <c r="AV81" s="7">
        <v>0</v>
      </c>
      <c r="AW81" s="7">
        <v>0</v>
      </c>
      <c r="AX81" s="7">
        <v>0</v>
      </c>
      <c r="AY81" s="7">
        <v>5.4843722997222839</v>
      </c>
      <c r="AZ81" s="7">
        <v>0</v>
      </c>
      <c r="BA81" s="7">
        <v>0</v>
      </c>
      <c r="BB81" s="7">
        <v>0</v>
      </c>
      <c r="BC81" s="7">
        <v>0</v>
      </c>
      <c r="BD81" s="7">
        <v>0</v>
      </c>
      <c r="BE81" s="7">
        <v>0</v>
      </c>
      <c r="BF81" s="7">
        <v>0</v>
      </c>
      <c r="BG81" s="7">
        <v>0</v>
      </c>
      <c r="BH81" s="7">
        <v>0</v>
      </c>
      <c r="BI81" s="7">
        <v>0</v>
      </c>
      <c r="BJ81" s="7">
        <v>0</v>
      </c>
      <c r="BK81" s="7">
        <v>0</v>
      </c>
      <c r="BL81" s="7">
        <v>0</v>
      </c>
      <c r="BM81" s="7">
        <v>0</v>
      </c>
      <c r="BN81" s="7">
        <v>0</v>
      </c>
      <c r="BO81" s="7">
        <v>0</v>
      </c>
    </row>
    <row r="82" spans="1:67">
      <c r="A82" s="2" t="s">
        <v>356</v>
      </c>
      <c r="B82" s="2" t="s">
        <v>424</v>
      </c>
      <c r="C82" s="12">
        <v>71.071700000000007</v>
      </c>
      <c r="D82" s="12">
        <v>-162.54</v>
      </c>
      <c r="E82" s="6">
        <v>40029</v>
      </c>
      <c r="F82" s="2" t="s">
        <v>458</v>
      </c>
      <c r="G82" s="14">
        <v>-1.57</v>
      </c>
      <c r="H82" s="14">
        <v>32.53</v>
      </c>
      <c r="I82" s="14">
        <v>39.450000000000003</v>
      </c>
      <c r="J82" s="14">
        <v>60.46</v>
      </c>
      <c r="K82" s="14">
        <v>0.1</v>
      </c>
      <c r="L82" s="2">
        <v>43.7</v>
      </c>
      <c r="M82" s="7">
        <v>0</v>
      </c>
      <c r="N82" s="7">
        <v>0</v>
      </c>
      <c r="O82" s="7">
        <v>0</v>
      </c>
      <c r="P82" s="7">
        <v>0</v>
      </c>
      <c r="Q82" s="7">
        <v>1.2340814343701128</v>
      </c>
      <c r="R82" s="7">
        <v>0</v>
      </c>
      <c r="S82" s="7">
        <v>2.4681628687402255</v>
      </c>
      <c r="T82" s="7">
        <v>0</v>
      </c>
      <c r="U82" s="7">
        <v>0</v>
      </c>
      <c r="V82" s="7">
        <v>0</v>
      </c>
      <c r="W82" s="7">
        <v>0</v>
      </c>
      <c r="X82" s="7">
        <v>0</v>
      </c>
      <c r="Y82" s="7">
        <v>8.638570040590789</v>
      </c>
      <c r="Z82" s="7">
        <v>2.4681628687402255</v>
      </c>
      <c r="AA82" s="7">
        <v>0</v>
      </c>
      <c r="AB82" s="7">
        <v>0</v>
      </c>
      <c r="AC82" s="7">
        <v>0</v>
      </c>
      <c r="AD82" s="7">
        <v>0</v>
      </c>
      <c r="AE82" s="7">
        <v>0</v>
      </c>
      <c r="AF82" s="7">
        <v>0</v>
      </c>
      <c r="AG82" s="7">
        <v>0</v>
      </c>
      <c r="AH82" s="7">
        <v>0</v>
      </c>
      <c r="AI82" s="7">
        <v>0</v>
      </c>
      <c r="AJ82" s="7">
        <v>0</v>
      </c>
      <c r="AK82" s="7">
        <v>0</v>
      </c>
      <c r="AL82" s="7">
        <v>0</v>
      </c>
      <c r="AM82" s="7">
        <v>0</v>
      </c>
      <c r="AN82" s="7">
        <v>0</v>
      </c>
      <c r="AO82" s="7">
        <v>0</v>
      </c>
      <c r="AP82" s="7">
        <v>1.2340814343701128</v>
      </c>
      <c r="AQ82" s="7">
        <v>0</v>
      </c>
      <c r="AR82" s="7">
        <v>0</v>
      </c>
      <c r="AS82" s="7">
        <v>0</v>
      </c>
      <c r="AT82" s="7">
        <v>1.2340814343701128</v>
      </c>
      <c r="AU82" s="7">
        <v>1.2340814343701128</v>
      </c>
      <c r="AV82" s="7">
        <v>0</v>
      </c>
      <c r="AW82" s="7">
        <v>0</v>
      </c>
      <c r="AX82" s="7">
        <v>0</v>
      </c>
      <c r="AY82" s="7">
        <v>1.2340814343701128</v>
      </c>
      <c r="AZ82" s="7">
        <v>0</v>
      </c>
      <c r="BA82" s="7">
        <v>0</v>
      </c>
      <c r="BB82" s="7">
        <v>0</v>
      </c>
      <c r="BC82" s="7">
        <v>0</v>
      </c>
      <c r="BD82" s="7">
        <v>0</v>
      </c>
      <c r="BE82" s="7">
        <v>0</v>
      </c>
      <c r="BF82" s="7">
        <v>0</v>
      </c>
      <c r="BG82" s="7">
        <v>0</v>
      </c>
      <c r="BH82" s="7">
        <v>0</v>
      </c>
      <c r="BI82" s="7">
        <v>0</v>
      </c>
      <c r="BJ82" s="7">
        <v>0</v>
      </c>
      <c r="BK82" s="7">
        <v>0</v>
      </c>
      <c r="BL82" s="7">
        <v>0</v>
      </c>
      <c r="BM82" s="7">
        <v>0</v>
      </c>
      <c r="BN82" s="7">
        <v>0</v>
      </c>
      <c r="BO82" s="7">
        <v>0</v>
      </c>
    </row>
    <row r="83" spans="1:67">
      <c r="A83" s="2" t="s">
        <v>354</v>
      </c>
      <c r="B83" s="2" t="s">
        <v>424</v>
      </c>
      <c r="C83" s="12">
        <v>71.301299999999998</v>
      </c>
      <c r="D83" s="12">
        <v>-161.64019999999999</v>
      </c>
      <c r="E83" s="6">
        <v>40028</v>
      </c>
      <c r="F83" s="2" t="s">
        <v>458</v>
      </c>
      <c r="G83" s="14">
        <v>-1.68</v>
      </c>
      <c r="H83" s="14">
        <v>32.89</v>
      </c>
      <c r="I83" s="14">
        <v>95.59</v>
      </c>
      <c r="J83" s="14">
        <v>4.3600000000000003</v>
      </c>
      <c r="K83" s="14">
        <v>0.05</v>
      </c>
      <c r="L83" s="2">
        <v>47.3</v>
      </c>
      <c r="M83" s="7">
        <v>0</v>
      </c>
      <c r="N83" s="7">
        <v>0</v>
      </c>
      <c r="O83" s="7">
        <v>0</v>
      </c>
      <c r="P83" s="7">
        <v>0</v>
      </c>
      <c r="Q83" s="7">
        <v>0</v>
      </c>
      <c r="R83" s="7">
        <v>0</v>
      </c>
      <c r="S83" s="7">
        <v>58.107618938815833</v>
      </c>
      <c r="T83" s="7">
        <v>0</v>
      </c>
      <c r="U83" s="7">
        <v>0</v>
      </c>
      <c r="V83" s="7">
        <v>0</v>
      </c>
      <c r="W83" s="7">
        <v>0</v>
      </c>
      <c r="X83" s="7">
        <v>0</v>
      </c>
      <c r="Y83" s="7">
        <v>0</v>
      </c>
      <c r="Z83" s="7">
        <v>0</v>
      </c>
      <c r="AA83" s="7">
        <v>0</v>
      </c>
      <c r="AB83" s="7">
        <v>0</v>
      </c>
      <c r="AC83" s="7">
        <v>0</v>
      </c>
      <c r="AD83" s="7">
        <v>0</v>
      </c>
      <c r="AE83" s="7">
        <v>0</v>
      </c>
      <c r="AF83" s="7">
        <v>0</v>
      </c>
      <c r="AG83" s="7">
        <v>0</v>
      </c>
      <c r="AH83" s="7">
        <v>0</v>
      </c>
      <c r="AI83" s="7">
        <v>0</v>
      </c>
      <c r="AJ83" s="7">
        <v>0</v>
      </c>
      <c r="AK83" s="7">
        <v>0</v>
      </c>
      <c r="AL83" s="7">
        <v>0</v>
      </c>
      <c r="AM83" s="7">
        <v>0</v>
      </c>
      <c r="AN83" s="7">
        <v>0</v>
      </c>
      <c r="AO83" s="7">
        <v>0</v>
      </c>
      <c r="AP83" s="7">
        <v>0</v>
      </c>
      <c r="AQ83" s="7">
        <v>0</v>
      </c>
      <c r="AR83" s="7">
        <v>0</v>
      </c>
      <c r="AS83" s="7">
        <v>0</v>
      </c>
      <c r="AT83" s="7">
        <v>0</v>
      </c>
      <c r="AU83" s="7">
        <v>0</v>
      </c>
      <c r="AV83" s="7">
        <v>0</v>
      </c>
      <c r="AW83" s="7">
        <v>0</v>
      </c>
      <c r="AX83" s="7">
        <v>0</v>
      </c>
      <c r="AY83" s="7">
        <v>0</v>
      </c>
      <c r="AZ83" s="7">
        <v>0</v>
      </c>
      <c r="BA83" s="7">
        <v>0</v>
      </c>
      <c r="BB83" s="7">
        <v>0</v>
      </c>
      <c r="BC83" s="7">
        <v>0</v>
      </c>
      <c r="BD83" s="7">
        <v>0</v>
      </c>
      <c r="BE83" s="7">
        <v>0</v>
      </c>
      <c r="BF83" s="7">
        <v>0</v>
      </c>
      <c r="BG83" s="7">
        <v>0</v>
      </c>
      <c r="BH83" s="7">
        <v>0</v>
      </c>
      <c r="BI83" s="7">
        <v>0</v>
      </c>
      <c r="BJ83" s="7">
        <v>0</v>
      </c>
      <c r="BK83" s="7">
        <v>0</v>
      </c>
      <c r="BL83" s="7">
        <v>0</v>
      </c>
      <c r="BM83" s="7">
        <v>0</v>
      </c>
      <c r="BN83" s="7">
        <v>0</v>
      </c>
      <c r="BO83" s="7">
        <v>0</v>
      </c>
    </row>
    <row r="84" spans="1:67">
      <c r="A84" s="2" t="s">
        <v>342</v>
      </c>
      <c r="B84" s="2" t="s">
        <v>424</v>
      </c>
      <c r="C84" s="12">
        <v>69.500100000000003</v>
      </c>
      <c r="D84" s="12">
        <v>-167.67840000000001</v>
      </c>
      <c r="E84" s="6">
        <v>40021</v>
      </c>
      <c r="F84" s="2" t="s">
        <v>458</v>
      </c>
      <c r="G84" s="14">
        <v>2.4300000000000002</v>
      </c>
      <c r="H84" s="14">
        <v>31.8</v>
      </c>
      <c r="I84" s="14">
        <v>71.03</v>
      </c>
      <c r="J84" s="14">
        <v>27.66</v>
      </c>
      <c r="K84" s="14">
        <v>1.31</v>
      </c>
      <c r="L84" s="2">
        <v>45</v>
      </c>
      <c r="M84" s="7">
        <v>0</v>
      </c>
      <c r="N84" s="7">
        <v>0</v>
      </c>
      <c r="O84" s="7">
        <v>15.586268487910976</v>
      </c>
      <c r="P84" s="7">
        <v>1.7318076097678863</v>
      </c>
      <c r="Q84" s="7">
        <v>3.4636152195357726</v>
      </c>
      <c r="R84" s="7">
        <v>0</v>
      </c>
      <c r="S84" s="7">
        <v>10.390845658607319</v>
      </c>
      <c r="T84" s="7">
        <v>0</v>
      </c>
      <c r="U84" s="7">
        <v>0</v>
      </c>
      <c r="V84" s="7">
        <v>0</v>
      </c>
      <c r="W84" s="7">
        <v>0</v>
      </c>
      <c r="X84" s="7">
        <v>0</v>
      </c>
      <c r="Y84" s="7">
        <v>38.099767414893499</v>
      </c>
      <c r="Z84" s="7">
        <v>0</v>
      </c>
      <c r="AA84" s="7">
        <v>6.9272304390715451</v>
      </c>
      <c r="AB84" s="7">
        <v>0</v>
      </c>
      <c r="AC84" s="7">
        <v>0</v>
      </c>
      <c r="AD84" s="7">
        <v>6.9272304390715451</v>
      </c>
      <c r="AE84" s="7">
        <v>0</v>
      </c>
      <c r="AF84" s="7">
        <v>0</v>
      </c>
      <c r="AG84" s="7">
        <v>0</v>
      </c>
      <c r="AH84" s="7">
        <v>0</v>
      </c>
      <c r="AI84" s="7">
        <v>1.7318076097678863</v>
      </c>
      <c r="AJ84" s="7">
        <v>0</v>
      </c>
      <c r="AK84" s="7">
        <v>0</v>
      </c>
      <c r="AL84" s="7">
        <v>0</v>
      </c>
      <c r="AM84" s="7">
        <v>0</v>
      </c>
      <c r="AN84" s="7">
        <v>0</v>
      </c>
      <c r="AO84" s="7">
        <v>0</v>
      </c>
      <c r="AP84" s="7">
        <v>0</v>
      </c>
      <c r="AQ84" s="7">
        <v>8.659038048839431</v>
      </c>
      <c r="AR84" s="7">
        <v>0</v>
      </c>
      <c r="AS84" s="7">
        <v>3.4636152195357726</v>
      </c>
      <c r="AT84" s="7">
        <v>0</v>
      </c>
      <c r="AU84" s="7">
        <v>5.1954228293036593</v>
      </c>
      <c r="AV84" s="7">
        <v>0</v>
      </c>
      <c r="AW84" s="7">
        <v>0</v>
      </c>
      <c r="AX84" s="7">
        <v>0</v>
      </c>
      <c r="AY84" s="7">
        <v>5.1954228293036593</v>
      </c>
      <c r="AZ84" s="7">
        <v>0</v>
      </c>
      <c r="BA84" s="7">
        <v>0</v>
      </c>
      <c r="BB84" s="7">
        <v>0</v>
      </c>
      <c r="BC84" s="7">
        <v>0</v>
      </c>
      <c r="BD84" s="7">
        <v>0</v>
      </c>
      <c r="BE84" s="7">
        <v>0</v>
      </c>
      <c r="BF84" s="7">
        <v>0</v>
      </c>
      <c r="BG84" s="7">
        <v>5.1954228293036593</v>
      </c>
      <c r="BH84" s="7">
        <v>0</v>
      </c>
      <c r="BI84" s="7">
        <v>0</v>
      </c>
      <c r="BJ84" s="7">
        <v>0</v>
      </c>
      <c r="BK84" s="7">
        <v>0</v>
      </c>
      <c r="BL84" s="7">
        <v>0</v>
      </c>
      <c r="BM84" s="7">
        <v>0</v>
      </c>
      <c r="BN84" s="7">
        <v>0</v>
      </c>
      <c r="BO84" s="7">
        <v>0</v>
      </c>
    </row>
    <row r="85" spans="1:67">
      <c r="A85" s="2" t="s">
        <v>355</v>
      </c>
      <c r="B85" s="2" t="s">
        <v>424</v>
      </c>
      <c r="C85" s="12">
        <v>71.453500000000005</v>
      </c>
      <c r="D85" s="12">
        <v>-162.6062</v>
      </c>
      <c r="E85" s="6">
        <v>40036</v>
      </c>
      <c r="F85" s="2" t="s">
        <v>458</v>
      </c>
      <c r="G85" s="14">
        <v>-1.48</v>
      </c>
      <c r="H85" s="14">
        <v>32.590000000000003</v>
      </c>
      <c r="I85" s="14">
        <v>93.2</v>
      </c>
      <c r="J85" s="14">
        <v>6.49</v>
      </c>
      <c r="K85" s="14">
        <v>0.3</v>
      </c>
      <c r="L85" s="2">
        <v>42.5</v>
      </c>
      <c r="M85" s="7">
        <v>0</v>
      </c>
      <c r="N85" s="7">
        <v>8.6930888772081847</v>
      </c>
      <c r="O85" s="7">
        <v>8.6930888772081847</v>
      </c>
      <c r="P85" s="7">
        <v>0</v>
      </c>
      <c r="Q85" s="7">
        <v>0</v>
      </c>
      <c r="R85" s="7">
        <v>0</v>
      </c>
      <c r="S85" s="7">
        <v>4.3465444386040923</v>
      </c>
      <c r="T85" s="7">
        <v>0</v>
      </c>
      <c r="U85" s="7">
        <v>0</v>
      </c>
      <c r="V85" s="7">
        <v>0</v>
      </c>
      <c r="W85" s="7">
        <v>0</v>
      </c>
      <c r="X85" s="7">
        <v>0</v>
      </c>
      <c r="Y85" s="7">
        <v>0</v>
      </c>
      <c r="Z85" s="7">
        <v>0</v>
      </c>
      <c r="AA85" s="7">
        <v>0</v>
      </c>
      <c r="AB85" s="7">
        <v>0</v>
      </c>
      <c r="AC85" s="7">
        <v>0</v>
      </c>
      <c r="AD85" s="7">
        <v>0</v>
      </c>
      <c r="AE85" s="7">
        <v>0</v>
      </c>
      <c r="AF85" s="7">
        <v>0</v>
      </c>
      <c r="AG85" s="7">
        <v>0</v>
      </c>
      <c r="AH85" s="7">
        <v>0</v>
      </c>
      <c r="AI85" s="7">
        <v>0</v>
      </c>
      <c r="AJ85" s="7">
        <v>0</v>
      </c>
      <c r="AK85" s="7">
        <v>0</v>
      </c>
      <c r="AL85" s="7">
        <v>0</v>
      </c>
      <c r="AM85" s="7">
        <v>0</v>
      </c>
      <c r="AN85" s="7">
        <v>0</v>
      </c>
      <c r="AO85" s="7">
        <v>0</v>
      </c>
      <c r="AP85" s="7">
        <v>0</v>
      </c>
      <c r="AQ85" s="7">
        <v>0</v>
      </c>
      <c r="AR85" s="7">
        <v>0</v>
      </c>
      <c r="AS85" s="7">
        <v>0</v>
      </c>
      <c r="AT85" s="7">
        <v>8.6930888772081847</v>
      </c>
      <c r="AU85" s="7">
        <v>4.3465444386040923</v>
      </c>
      <c r="AV85" s="7">
        <v>0</v>
      </c>
      <c r="AW85" s="7">
        <v>0</v>
      </c>
      <c r="AX85" s="7">
        <v>0</v>
      </c>
      <c r="AY85" s="7">
        <v>0</v>
      </c>
      <c r="AZ85" s="7">
        <v>0</v>
      </c>
      <c r="BA85" s="7">
        <v>0</v>
      </c>
      <c r="BB85" s="7">
        <v>0</v>
      </c>
      <c r="BC85" s="7">
        <v>0</v>
      </c>
      <c r="BD85" s="7">
        <v>0</v>
      </c>
      <c r="BE85" s="7">
        <v>0</v>
      </c>
      <c r="BF85" s="7">
        <v>0</v>
      </c>
      <c r="BG85" s="7">
        <v>0</v>
      </c>
      <c r="BH85" s="7">
        <v>0</v>
      </c>
      <c r="BI85" s="7">
        <v>0</v>
      </c>
      <c r="BJ85" s="7">
        <v>0</v>
      </c>
      <c r="BK85" s="7">
        <v>0</v>
      </c>
      <c r="BL85" s="7">
        <v>0</v>
      </c>
      <c r="BM85" s="7">
        <v>0</v>
      </c>
      <c r="BN85" s="7">
        <v>0</v>
      </c>
      <c r="BO85" s="7">
        <v>0</v>
      </c>
    </row>
    <row r="86" spans="1:67">
      <c r="A86" s="2" t="s">
        <v>357</v>
      </c>
      <c r="B86" s="2" t="s">
        <v>424</v>
      </c>
      <c r="C86" s="12">
        <v>71.338099999999997</v>
      </c>
      <c r="D86" s="12">
        <v>-164.13249999999999</v>
      </c>
      <c r="E86" s="6">
        <v>40034</v>
      </c>
      <c r="F86" s="2" t="s">
        <v>458</v>
      </c>
      <c r="G86" s="14">
        <v>-1.7</v>
      </c>
      <c r="H86" s="14">
        <v>32.869999999999997</v>
      </c>
      <c r="I86" s="14">
        <v>93.95</v>
      </c>
      <c r="J86" s="14">
        <v>6.05</v>
      </c>
      <c r="K86" s="14">
        <v>0</v>
      </c>
      <c r="L86" s="2">
        <v>44.5</v>
      </c>
      <c r="M86" s="7">
        <v>0</v>
      </c>
      <c r="N86" s="7">
        <v>0</v>
      </c>
      <c r="O86" s="7">
        <v>12.052499519248341</v>
      </c>
      <c r="P86" s="7">
        <v>0</v>
      </c>
      <c r="Q86" s="7">
        <v>0</v>
      </c>
      <c r="R86" s="7">
        <v>0</v>
      </c>
      <c r="S86" s="7">
        <v>24.104999038496683</v>
      </c>
      <c r="T86" s="7">
        <v>0</v>
      </c>
      <c r="U86" s="7">
        <v>0</v>
      </c>
      <c r="V86" s="7">
        <v>0</v>
      </c>
      <c r="W86" s="7">
        <v>0</v>
      </c>
      <c r="X86" s="7">
        <v>0</v>
      </c>
      <c r="Y86" s="7">
        <v>12.052499519248341</v>
      </c>
      <c r="Z86" s="7">
        <v>0</v>
      </c>
      <c r="AA86" s="7">
        <v>0</v>
      </c>
      <c r="AB86" s="7">
        <v>0</v>
      </c>
      <c r="AC86" s="7">
        <v>0</v>
      </c>
      <c r="AD86" s="7">
        <v>0</v>
      </c>
      <c r="AE86" s="7">
        <v>0</v>
      </c>
      <c r="AF86" s="7">
        <v>0</v>
      </c>
      <c r="AG86" s="7">
        <v>0</v>
      </c>
      <c r="AH86" s="7">
        <v>0</v>
      </c>
      <c r="AI86" s="7">
        <v>0</v>
      </c>
      <c r="AJ86" s="7">
        <v>0</v>
      </c>
      <c r="AK86" s="7">
        <v>0</v>
      </c>
      <c r="AL86" s="7">
        <v>0</v>
      </c>
      <c r="AM86" s="7">
        <v>0</v>
      </c>
      <c r="AN86" s="7">
        <v>0</v>
      </c>
      <c r="AO86" s="7">
        <v>0</v>
      </c>
      <c r="AP86" s="7">
        <v>0</v>
      </c>
      <c r="AQ86" s="7">
        <v>0</v>
      </c>
      <c r="AR86" s="7">
        <v>0</v>
      </c>
      <c r="AS86" s="7">
        <v>12.052499519248341</v>
      </c>
      <c r="AT86" s="7">
        <v>0</v>
      </c>
      <c r="AU86" s="7">
        <v>0</v>
      </c>
      <c r="AV86" s="7">
        <v>0</v>
      </c>
      <c r="AW86" s="7">
        <v>0</v>
      </c>
      <c r="AX86" s="7">
        <v>0</v>
      </c>
      <c r="AY86" s="7">
        <v>0</v>
      </c>
      <c r="AZ86" s="7">
        <v>0</v>
      </c>
      <c r="BA86" s="7">
        <v>0</v>
      </c>
      <c r="BB86" s="7">
        <v>0</v>
      </c>
      <c r="BC86" s="7">
        <v>0</v>
      </c>
      <c r="BD86" s="7">
        <v>0</v>
      </c>
      <c r="BE86" s="7">
        <v>0</v>
      </c>
      <c r="BF86" s="7">
        <v>0</v>
      </c>
      <c r="BG86" s="7">
        <v>0</v>
      </c>
      <c r="BH86" s="7">
        <v>0</v>
      </c>
      <c r="BI86" s="7">
        <v>0</v>
      </c>
      <c r="BJ86" s="7">
        <v>0</v>
      </c>
      <c r="BK86" s="7">
        <v>0</v>
      </c>
      <c r="BL86" s="7">
        <v>0</v>
      </c>
      <c r="BM86" s="7">
        <v>0</v>
      </c>
      <c r="BN86" s="7">
        <v>0</v>
      </c>
      <c r="BO86" s="7">
        <v>0</v>
      </c>
    </row>
    <row r="87" spans="1:67">
      <c r="A87" s="2" t="s">
        <v>364</v>
      </c>
      <c r="B87" s="2" t="s">
        <v>424</v>
      </c>
      <c r="C87" s="12">
        <v>71.570499999999996</v>
      </c>
      <c r="D87" s="12">
        <v>-165.7894</v>
      </c>
      <c r="E87" s="6">
        <v>40032</v>
      </c>
      <c r="F87" s="2" t="s">
        <v>458</v>
      </c>
      <c r="G87" s="14">
        <v>-1.65</v>
      </c>
      <c r="H87" s="14">
        <v>32.85</v>
      </c>
      <c r="I87" s="14">
        <v>74.819999999999993</v>
      </c>
      <c r="J87" s="14">
        <v>25.18</v>
      </c>
      <c r="K87" s="14">
        <v>0</v>
      </c>
      <c r="L87" s="2">
        <v>40.5</v>
      </c>
      <c r="M87" s="7">
        <v>0</v>
      </c>
      <c r="N87" s="7">
        <v>0</v>
      </c>
      <c r="O87" s="7">
        <v>0</v>
      </c>
      <c r="P87" s="7">
        <v>0</v>
      </c>
      <c r="Q87" s="7">
        <v>0</v>
      </c>
      <c r="R87" s="7">
        <v>0</v>
      </c>
      <c r="S87" s="7">
        <v>23.449128855975072</v>
      </c>
      <c r="T87" s="7">
        <v>0</v>
      </c>
      <c r="U87" s="7">
        <v>0</v>
      </c>
      <c r="V87" s="7">
        <v>0</v>
      </c>
      <c r="W87" s="7">
        <v>0</v>
      </c>
      <c r="X87" s="7">
        <v>0</v>
      </c>
      <c r="Y87" s="7">
        <v>0</v>
      </c>
      <c r="Z87" s="7">
        <v>0</v>
      </c>
      <c r="AA87" s="7">
        <v>0</v>
      </c>
      <c r="AB87" s="7">
        <v>0</v>
      </c>
      <c r="AC87" s="7">
        <v>0</v>
      </c>
      <c r="AD87" s="7">
        <v>11.724564427987536</v>
      </c>
      <c r="AE87" s="7">
        <v>0</v>
      </c>
      <c r="AF87" s="7">
        <v>0</v>
      </c>
      <c r="AG87" s="7">
        <v>0</v>
      </c>
      <c r="AH87" s="7">
        <v>0</v>
      </c>
      <c r="AI87" s="7">
        <v>0</v>
      </c>
      <c r="AJ87" s="7">
        <v>0</v>
      </c>
      <c r="AK87" s="7">
        <v>0</v>
      </c>
      <c r="AL87" s="7">
        <v>0</v>
      </c>
      <c r="AM87" s="7">
        <v>0</v>
      </c>
      <c r="AN87" s="7">
        <v>0</v>
      </c>
      <c r="AO87" s="7">
        <v>0</v>
      </c>
      <c r="AP87" s="7">
        <v>0</v>
      </c>
      <c r="AQ87" s="7">
        <v>23.449128855975072</v>
      </c>
      <c r="AR87" s="7">
        <v>0</v>
      </c>
      <c r="AS87" s="7">
        <v>0</v>
      </c>
      <c r="AT87" s="7">
        <v>0</v>
      </c>
      <c r="AU87" s="7">
        <v>0</v>
      </c>
      <c r="AV87" s="7">
        <v>0</v>
      </c>
      <c r="AW87" s="7">
        <v>0</v>
      </c>
      <c r="AX87" s="7">
        <v>0</v>
      </c>
      <c r="AY87" s="7">
        <v>0</v>
      </c>
      <c r="AZ87" s="7">
        <v>0</v>
      </c>
      <c r="BA87" s="7">
        <v>0</v>
      </c>
      <c r="BB87" s="7">
        <v>0</v>
      </c>
      <c r="BC87" s="7">
        <v>0</v>
      </c>
      <c r="BD87" s="7">
        <v>0</v>
      </c>
      <c r="BE87" s="7">
        <v>0</v>
      </c>
      <c r="BF87" s="7">
        <v>0</v>
      </c>
      <c r="BG87" s="7">
        <v>0</v>
      </c>
      <c r="BH87" s="7">
        <v>0</v>
      </c>
      <c r="BI87" s="7">
        <v>0</v>
      </c>
      <c r="BJ87" s="7">
        <v>0</v>
      </c>
      <c r="BK87" s="7">
        <v>0</v>
      </c>
      <c r="BL87" s="7">
        <v>0</v>
      </c>
      <c r="BM87" s="7">
        <v>0</v>
      </c>
      <c r="BN87" s="7">
        <v>0</v>
      </c>
      <c r="BO87" s="7">
        <v>0</v>
      </c>
    </row>
    <row r="88" spans="1:67">
      <c r="A88" s="2" t="s">
        <v>363</v>
      </c>
      <c r="B88" s="2" t="s">
        <v>424</v>
      </c>
      <c r="C88" s="12">
        <v>71.679500000000004</v>
      </c>
      <c r="D88" s="12">
        <v>-166.45679999999999</v>
      </c>
      <c r="E88" s="6">
        <v>40032</v>
      </c>
      <c r="F88" s="2" t="s">
        <v>458</v>
      </c>
      <c r="G88" s="14">
        <v>-0.49</v>
      </c>
      <c r="H88" s="14">
        <v>32.51</v>
      </c>
      <c r="I88" s="14">
        <v>93.65</v>
      </c>
      <c r="J88" s="14">
        <v>6.35</v>
      </c>
      <c r="K88" s="14">
        <v>0</v>
      </c>
      <c r="L88" s="2">
        <v>43</v>
      </c>
      <c r="M88" s="7">
        <v>0</v>
      </c>
      <c r="N88" s="7">
        <v>0</v>
      </c>
      <c r="O88" s="7">
        <v>0</v>
      </c>
      <c r="P88" s="7">
        <v>0</v>
      </c>
      <c r="Q88" s="7">
        <v>16.184823453731362</v>
      </c>
      <c r="R88" s="7">
        <v>0</v>
      </c>
      <c r="S88" s="7">
        <v>0</v>
      </c>
      <c r="T88" s="7">
        <v>0</v>
      </c>
      <c r="U88" s="7">
        <v>0</v>
      </c>
      <c r="V88" s="7">
        <v>0</v>
      </c>
      <c r="W88" s="7">
        <v>0</v>
      </c>
      <c r="X88" s="7">
        <v>0</v>
      </c>
      <c r="Y88" s="7">
        <v>0</v>
      </c>
      <c r="Z88" s="7">
        <v>0</v>
      </c>
      <c r="AA88" s="7">
        <v>0</v>
      </c>
      <c r="AB88" s="7">
        <v>0</v>
      </c>
      <c r="AC88" s="7">
        <v>0</v>
      </c>
      <c r="AD88" s="7">
        <v>32.369646907462723</v>
      </c>
      <c r="AE88" s="7">
        <v>0</v>
      </c>
      <c r="AF88" s="7">
        <v>0</v>
      </c>
      <c r="AG88" s="7">
        <v>0</v>
      </c>
      <c r="AH88" s="7">
        <v>0</v>
      </c>
      <c r="AI88" s="7">
        <v>0</v>
      </c>
      <c r="AJ88" s="7">
        <v>0</v>
      </c>
      <c r="AK88" s="7">
        <v>0</v>
      </c>
      <c r="AL88" s="7">
        <v>0</v>
      </c>
      <c r="AM88" s="7">
        <v>0</v>
      </c>
      <c r="AN88" s="7">
        <v>0</v>
      </c>
      <c r="AO88" s="7">
        <v>0</v>
      </c>
      <c r="AP88" s="7">
        <v>0</v>
      </c>
      <c r="AQ88" s="7">
        <v>16.184823453731362</v>
      </c>
      <c r="AR88" s="7">
        <v>0</v>
      </c>
      <c r="AS88" s="7">
        <v>0</v>
      </c>
      <c r="AT88" s="7">
        <v>0</v>
      </c>
      <c r="AU88" s="7">
        <v>0</v>
      </c>
      <c r="AV88" s="7">
        <v>0</v>
      </c>
      <c r="AW88" s="7">
        <v>0</v>
      </c>
      <c r="AX88" s="7">
        <v>0</v>
      </c>
      <c r="AY88" s="7">
        <v>0</v>
      </c>
      <c r="AZ88" s="7">
        <v>0</v>
      </c>
      <c r="BA88" s="7">
        <v>0</v>
      </c>
      <c r="BB88" s="7">
        <v>0</v>
      </c>
      <c r="BC88" s="7">
        <v>0</v>
      </c>
      <c r="BD88" s="7">
        <v>0</v>
      </c>
      <c r="BE88" s="7">
        <v>0</v>
      </c>
      <c r="BF88" s="7">
        <v>0</v>
      </c>
      <c r="BG88" s="7">
        <v>0</v>
      </c>
      <c r="BH88" s="7">
        <v>0</v>
      </c>
      <c r="BI88" s="7">
        <v>0</v>
      </c>
      <c r="BJ88" s="7">
        <v>0</v>
      </c>
      <c r="BK88" s="7">
        <v>0</v>
      </c>
      <c r="BL88" s="7">
        <v>0</v>
      </c>
      <c r="BM88" s="7">
        <v>0</v>
      </c>
      <c r="BN88" s="7">
        <v>0</v>
      </c>
      <c r="BO88" s="7">
        <v>0</v>
      </c>
    </row>
    <row r="89" spans="1:67">
      <c r="A89" s="2" t="s">
        <v>362</v>
      </c>
      <c r="B89" s="2" t="s">
        <v>424</v>
      </c>
      <c r="C89" s="12">
        <v>72.039400000000001</v>
      </c>
      <c r="D89" s="12">
        <v>-166.35560000000001</v>
      </c>
      <c r="E89" s="6">
        <v>40032</v>
      </c>
      <c r="F89" s="2" t="s">
        <v>458</v>
      </c>
      <c r="G89" s="14">
        <v>0.24</v>
      </c>
      <c r="H89" s="14">
        <v>32.29</v>
      </c>
      <c r="I89" s="14">
        <v>97.64</v>
      </c>
      <c r="J89" s="14">
        <v>2.36</v>
      </c>
      <c r="K89" s="14">
        <v>0</v>
      </c>
      <c r="L89" s="2">
        <v>44.9</v>
      </c>
      <c r="M89" s="7">
        <v>0</v>
      </c>
      <c r="N89" s="7">
        <v>5.0254986543397164</v>
      </c>
      <c r="O89" s="7">
        <v>0</v>
      </c>
      <c r="P89" s="7">
        <v>0</v>
      </c>
      <c r="Q89" s="7">
        <v>0</v>
      </c>
      <c r="R89" s="7">
        <v>0</v>
      </c>
      <c r="S89" s="7">
        <v>10.050997308679433</v>
      </c>
      <c r="T89" s="7">
        <v>0</v>
      </c>
      <c r="U89" s="7">
        <v>0</v>
      </c>
      <c r="V89" s="7">
        <v>0</v>
      </c>
      <c r="W89" s="7">
        <v>0</v>
      </c>
      <c r="X89" s="7">
        <v>0</v>
      </c>
      <c r="Y89" s="7">
        <v>0</v>
      </c>
      <c r="Z89" s="7">
        <v>0</v>
      </c>
      <c r="AA89" s="7">
        <v>0</v>
      </c>
      <c r="AB89" s="7">
        <v>0</v>
      </c>
      <c r="AC89" s="7">
        <v>0</v>
      </c>
      <c r="AD89" s="7">
        <v>15.076495963019148</v>
      </c>
      <c r="AE89" s="7">
        <v>0</v>
      </c>
      <c r="AF89" s="7">
        <v>0</v>
      </c>
      <c r="AG89" s="7">
        <v>0</v>
      </c>
      <c r="AH89" s="7">
        <v>0</v>
      </c>
      <c r="AI89" s="7">
        <v>0</v>
      </c>
      <c r="AJ89" s="7">
        <v>0</v>
      </c>
      <c r="AK89" s="7">
        <v>0</v>
      </c>
      <c r="AL89" s="7">
        <v>0</v>
      </c>
      <c r="AM89" s="7">
        <v>0</v>
      </c>
      <c r="AN89" s="7">
        <v>0</v>
      </c>
      <c r="AO89" s="7">
        <v>0</v>
      </c>
      <c r="AP89" s="7">
        <v>0</v>
      </c>
      <c r="AQ89" s="7">
        <v>0</v>
      </c>
      <c r="AR89" s="7">
        <v>0</v>
      </c>
      <c r="AS89" s="7">
        <v>0</v>
      </c>
      <c r="AT89" s="7">
        <v>0</v>
      </c>
      <c r="AU89" s="7">
        <v>0</v>
      </c>
      <c r="AV89" s="7">
        <v>0</v>
      </c>
      <c r="AW89" s="7">
        <v>0</v>
      </c>
      <c r="AX89" s="7">
        <v>0</v>
      </c>
      <c r="AY89" s="7">
        <v>0</v>
      </c>
      <c r="AZ89" s="7">
        <v>0</v>
      </c>
      <c r="BA89" s="7">
        <v>0</v>
      </c>
      <c r="BB89" s="7">
        <v>0</v>
      </c>
      <c r="BC89" s="7">
        <v>0</v>
      </c>
      <c r="BD89" s="7">
        <v>0</v>
      </c>
      <c r="BE89" s="7">
        <v>0</v>
      </c>
      <c r="BF89" s="7">
        <v>0</v>
      </c>
      <c r="BG89" s="7">
        <v>0</v>
      </c>
      <c r="BH89" s="7">
        <v>0</v>
      </c>
      <c r="BI89" s="7">
        <v>0</v>
      </c>
      <c r="BJ89" s="7">
        <v>0</v>
      </c>
      <c r="BK89" s="7">
        <v>0</v>
      </c>
      <c r="BL89" s="7">
        <v>0</v>
      </c>
      <c r="BM89" s="7">
        <v>0</v>
      </c>
      <c r="BN89" s="7">
        <v>0</v>
      </c>
      <c r="BO89" s="7">
        <v>0</v>
      </c>
    </row>
    <row r="90" spans="1:67">
      <c r="A90" s="2" t="s">
        <v>343</v>
      </c>
      <c r="B90" s="2" t="s">
        <v>424</v>
      </c>
      <c r="C90" s="12">
        <v>69.829700000000003</v>
      </c>
      <c r="D90" s="12">
        <v>-165.49950000000001</v>
      </c>
      <c r="E90" s="6">
        <v>40022</v>
      </c>
      <c r="F90" s="2" t="s">
        <v>458</v>
      </c>
      <c r="G90" s="14">
        <v>1.96</v>
      </c>
      <c r="H90" s="14">
        <v>32.200000000000003</v>
      </c>
      <c r="I90" s="14">
        <v>41.36</v>
      </c>
      <c r="J90" s="14">
        <v>58.45</v>
      </c>
      <c r="K90" s="14">
        <v>0.19</v>
      </c>
      <c r="L90" s="2">
        <v>37.1</v>
      </c>
      <c r="M90" s="7">
        <v>0</v>
      </c>
      <c r="N90" s="7">
        <v>0</v>
      </c>
      <c r="O90" s="7">
        <v>0</v>
      </c>
      <c r="P90" s="7">
        <v>0</v>
      </c>
      <c r="Q90" s="7">
        <v>0</v>
      </c>
      <c r="R90" s="7">
        <v>0</v>
      </c>
      <c r="S90" s="7">
        <v>0</v>
      </c>
      <c r="T90" s="7">
        <v>0</v>
      </c>
      <c r="U90" s="7">
        <v>0</v>
      </c>
      <c r="V90" s="7">
        <v>0</v>
      </c>
      <c r="W90" s="7">
        <v>0</v>
      </c>
      <c r="X90" s="7">
        <v>0</v>
      </c>
      <c r="Y90" s="7">
        <v>0</v>
      </c>
      <c r="Z90" s="7">
        <v>0.55870047287385161</v>
      </c>
      <c r="AA90" s="7">
        <v>1.1174009457477032</v>
      </c>
      <c r="AB90" s="7">
        <v>0</v>
      </c>
      <c r="AC90" s="7">
        <v>0</v>
      </c>
      <c r="AD90" s="7">
        <v>0</v>
      </c>
      <c r="AE90" s="7">
        <v>0</v>
      </c>
      <c r="AF90" s="7">
        <v>0</v>
      </c>
      <c r="AG90" s="7">
        <v>0</v>
      </c>
      <c r="AH90" s="7">
        <v>0</v>
      </c>
      <c r="AI90" s="7">
        <v>0</v>
      </c>
      <c r="AJ90" s="7">
        <v>0</v>
      </c>
      <c r="AK90" s="7">
        <v>0</v>
      </c>
      <c r="AL90" s="7">
        <v>0</v>
      </c>
      <c r="AM90" s="7">
        <v>0</v>
      </c>
      <c r="AN90" s="7">
        <v>0</v>
      </c>
      <c r="AO90" s="7">
        <v>0</v>
      </c>
      <c r="AP90" s="7">
        <v>0</v>
      </c>
      <c r="AQ90" s="7">
        <v>31.28722648093569</v>
      </c>
      <c r="AR90" s="7">
        <v>0</v>
      </c>
      <c r="AS90" s="7">
        <v>0</v>
      </c>
      <c r="AT90" s="7">
        <v>0</v>
      </c>
      <c r="AU90" s="7">
        <v>0</v>
      </c>
      <c r="AV90" s="7">
        <v>0</v>
      </c>
      <c r="AW90" s="7">
        <v>0</v>
      </c>
      <c r="AX90" s="7">
        <v>0</v>
      </c>
      <c r="AY90" s="7">
        <v>2.2348018914954064</v>
      </c>
      <c r="AZ90" s="7">
        <v>0</v>
      </c>
      <c r="BA90" s="7">
        <v>0</v>
      </c>
      <c r="BB90" s="7">
        <v>0</v>
      </c>
      <c r="BC90" s="7">
        <v>0</v>
      </c>
      <c r="BD90" s="7">
        <v>0</v>
      </c>
      <c r="BE90" s="7">
        <v>0</v>
      </c>
      <c r="BF90" s="7">
        <v>0</v>
      </c>
      <c r="BG90" s="7">
        <v>0</v>
      </c>
      <c r="BH90" s="7">
        <v>0</v>
      </c>
      <c r="BI90" s="7">
        <v>0</v>
      </c>
      <c r="BJ90" s="7">
        <v>0</v>
      </c>
      <c r="BK90" s="7">
        <v>0</v>
      </c>
      <c r="BL90" s="7">
        <v>0</v>
      </c>
      <c r="BM90" s="7">
        <v>0</v>
      </c>
      <c r="BN90" s="7">
        <v>0</v>
      </c>
      <c r="BO90" s="7">
        <v>0</v>
      </c>
    </row>
    <row r="91" spans="1:67">
      <c r="A91" s="2" t="s">
        <v>365</v>
      </c>
      <c r="B91" s="2" t="s">
        <v>424</v>
      </c>
      <c r="C91" s="12">
        <v>71.742099999999994</v>
      </c>
      <c r="D91" s="12">
        <v>-162.11199999999999</v>
      </c>
      <c r="E91" s="6">
        <v>40035</v>
      </c>
      <c r="F91" s="2" t="s">
        <v>458</v>
      </c>
      <c r="G91" s="14">
        <v>-1.61</v>
      </c>
      <c r="H91" s="14">
        <v>32.840000000000003</v>
      </c>
      <c r="I91" s="14">
        <v>78.97</v>
      </c>
      <c r="J91" s="14">
        <v>19.829999999999998</v>
      </c>
      <c r="K91" s="14">
        <v>1.2</v>
      </c>
      <c r="L91" s="2">
        <v>40.799999999999997</v>
      </c>
      <c r="M91" s="7">
        <v>0</v>
      </c>
      <c r="N91" s="7">
        <v>4.094761415745138</v>
      </c>
      <c r="O91" s="7">
        <v>4.094761415745138</v>
      </c>
      <c r="P91" s="7">
        <v>0</v>
      </c>
      <c r="Q91" s="7">
        <v>0</v>
      </c>
      <c r="R91" s="7">
        <v>0</v>
      </c>
      <c r="S91" s="7">
        <v>15.014125191065505</v>
      </c>
      <c r="T91" s="7">
        <v>0</v>
      </c>
      <c r="U91" s="7">
        <v>0</v>
      </c>
      <c r="V91" s="7">
        <v>0</v>
      </c>
      <c r="W91" s="7">
        <v>0</v>
      </c>
      <c r="X91" s="7">
        <v>0</v>
      </c>
      <c r="Y91" s="7">
        <v>0</v>
      </c>
      <c r="Z91" s="7">
        <v>0</v>
      </c>
      <c r="AA91" s="7">
        <v>1.3649204719150458</v>
      </c>
      <c r="AB91" s="7">
        <v>0</v>
      </c>
      <c r="AC91" s="7">
        <v>0</v>
      </c>
      <c r="AD91" s="7">
        <v>0</v>
      </c>
      <c r="AE91" s="7">
        <v>0</v>
      </c>
      <c r="AF91" s="7">
        <v>0</v>
      </c>
      <c r="AG91" s="7">
        <v>0</v>
      </c>
      <c r="AH91" s="7">
        <v>0</v>
      </c>
      <c r="AI91" s="7">
        <v>0</v>
      </c>
      <c r="AJ91" s="7">
        <v>0</v>
      </c>
      <c r="AK91" s="7">
        <v>0</v>
      </c>
      <c r="AL91" s="7">
        <v>0</v>
      </c>
      <c r="AM91" s="7">
        <v>0</v>
      </c>
      <c r="AN91" s="7">
        <v>0</v>
      </c>
      <c r="AO91" s="7">
        <v>0</v>
      </c>
      <c r="AP91" s="7">
        <v>0</v>
      </c>
      <c r="AQ91" s="7">
        <v>0</v>
      </c>
      <c r="AR91" s="7">
        <v>0</v>
      </c>
      <c r="AS91" s="7">
        <v>0</v>
      </c>
      <c r="AT91" s="7">
        <v>5.4596818876601834</v>
      </c>
      <c r="AU91" s="7">
        <v>1.3649204719150458</v>
      </c>
      <c r="AV91" s="7">
        <v>0</v>
      </c>
      <c r="AW91" s="7">
        <v>0</v>
      </c>
      <c r="AX91" s="7">
        <v>0</v>
      </c>
      <c r="AY91" s="7">
        <v>0</v>
      </c>
      <c r="AZ91" s="7">
        <v>0</v>
      </c>
      <c r="BA91" s="7">
        <v>0</v>
      </c>
      <c r="BB91" s="7">
        <v>0</v>
      </c>
      <c r="BC91" s="7">
        <v>0</v>
      </c>
      <c r="BD91" s="7">
        <v>0</v>
      </c>
      <c r="BE91" s="7">
        <v>0</v>
      </c>
      <c r="BF91" s="7">
        <v>0</v>
      </c>
      <c r="BG91" s="7">
        <v>0</v>
      </c>
      <c r="BH91" s="7">
        <v>0</v>
      </c>
      <c r="BI91" s="7">
        <v>0</v>
      </c>
      <c r="BJ91" s="7">
        <v>0</v>
      </c>
      <c r="BK91" s="7">
        <v>0</v>
      </c>
      <c r="BL91" s="7">
        <v>0</v>
      </c>
      <c r="BM91" s="7">
        <v>0</v>
      </c>
      <c r="BN91" s="7">
        <v>0</v>
      </c>
      <c r="BO91" s="7">
        <v>0</v>
      </c>
    </row>
    <row r="92" spans="1:67">
      <c r="A92" s="2" t="s">
        <v>368</v>
      </c>
      <c r="B92" s="2" t="s">
        <v>424</v>
      </c>
      <c r="C92" s="12">
        <v>72.061000000000007</v>
      </c>
      <c r="D92" s="12">
        <v>-164.13130000000001</v>
      </c>
      <c r="E92" s="6">
        <v>40033</v>
      </c>
      <c r="F92" s="2" t="s">
        <v>458</v>
      </c>
      <c r="G92" s="14">
        <v>-1.49</v>
      </c>
      <c r="H92" s="14">
        <v>32.799999999999997</v>
      </c>
      <c r="I92" s="14">
        <v>36.020000000000003</v>
      </c>
      <c r="J92" s="14">
        <v>47.33</v>
      </c>
      <c r="K92" s="14">
        <v>16.649999999999999</v>
      </c>
      <c r="L92" s="2">
        <v>37.5</v>
      </c>
      <c r="M92" s="7">
        <v>0</v>
      </c>
      <c r="N92" s="7">
        <v>7.1653491021916125</v>
      </c>
      <c r="O92" s="7">
        <v>0</v>
      </c>
      <c r="P92" s="7">
        <v>0</v>
      </c>
      <c r="Q92" s="7">
        <v>0</v>
      </c>
      <c r="R92" s="7">
        <v>0</v>
      </c>
      <c r="S92" s="7">
        <v>17.913372755479031</v>
      </c>
      <c r="T92" s="7">
        <v>0</v>
      </c>
      <c r="U92" s="7">
        <v>0</v>
      </c>
      <c r="V92" s="7">
        <v>0</v>
      </c>
      <c r="W92" s="7">
        <v>0</v>
      </c>
      <c r="X92" s="7">
        <v>0</v>
      </c>
      <c r="Y92" s="7">
        <v>0</v>
      </c>
      <c r="Z92" s="7">
        <v>0</v>
      </c>
      <c r="AA92" s="7">
        <v>0</v>
      </c>
      <c r="AB92" s="7">
        <v>0</v>
      </c>
      <c r="AC92" s="7">
        <v>0</v>
      </c>
      <c r="AD92" s="7">
        <v>0</v>
      </c>
      <c r="AE92" s="7">
        <v>0</v>
      </c>
      <c r="AF92" s="7">
        <v>0</v>
      </c>
      <c r="AG92" s="7">
        <v>0</v>
      </c>
      <c r="AH92" s="7">
        <v>0</v>
      </c>
      <c r="AI92" s="7">
        <v>0</v>
      </c>
      <c r="AJ92" s="7">
        <v>0</v>
      </c>
      <c r="AK92" s="7">
        <v>0</v>
      </c>
      <c r="AL92" s="7">
        <v>0</v>
      </c>
      <c r="AM92" s="7">
        <v>0</v>
      </c>
      <c r="AN92" s="7">
        <v>0</v>
      </c>
      <c r="AO92" s="7">
        <v>0</v>
      </c>
      <c r="AP92" s="7">
        <v>3.5826745510958062</v>
      </c>
      <c r="AQ92" s="7">
        <v>3.5826745510958062</v>
      </c>
      <c r="AR92" s="7">
        <v>0</v>
      </c>
      <c r="AS92" s="7">
        <v>0</v>
      </c>
      <c r="AT92" s="7">
        <v>7.1653491021916125</v>
      </c>
      <c r="AU92" s="7">
        <v>0</v>
      </c>
      <c r="AV92" s="7">
        <v>0</v>
      </c>
      <c r="AW92" s="7">
        <v>0</v>
      </c>
      <c r="AX92" s="7">
        <v>0</v>
      </c>
      <c r="AY92" s="7">
        <v>0</v>
      </c>
      <c r="AZ92" s="7">
        <v>0</v>
      </c>
      <c r="BA92" s="7">
        <v>0</v>
      </c>
      <c r="BB92" s="7">
        <v>0</v>
      </c>
      <c r="BC92" s="7">
        <v>0</v>
      </c>
      <c r="BD92" s="7">
        <v>0</v>
      </c>
      <c r="BE92" s="7">
        <v>0</v>
      </c>
      <c r="BF92" s="7">
        <v>0</v>
      </c>
      <c r="BG92" s="7">
        <v>0</v>
      </c>
      <c r="BH92" s="7">
        <v>0</v>
      </c>
      <c r="BI92" s="7">
        <v>0</v>
      </c>
      <c r="BJ92" s="7">
        <v>0</v>
      </c>
      <c r="BK92" s="7">
        <v>0</v>
      </c>
      <c r="BL92" s="7">
        <v>0</v>
      </c>
      <c r="BM92" s="7">
        <v>0</v>
      </c>
      <c r="BN92" s="7">
        <v>0</v>
      </c>
      <c r="BO92" s="7">
        <v>0</v>
      </c>
    </row>
    <row r="93" spans="1:67">
      <c r="A93" s="2" t="s">
        <v>366</v>
      </c>
      <c r="B93" s="2" t="s">
        <v>424</v>
      </c>
      <c r="C93" s="12">
        <v>72.428399999999996</v>
      </c>
      <c r="D93" s="12">
        <v>-165.01410000000001</v>
      </c>
      <c r="E93" s="6">
        <v>40033</v>
      </c>
      <c r="F93" s="2" t="s">
        <v>458</v>
      </c>
      <c r="G93" s="14">
        <v>-1.33</v>
      </c>
      <c r="H93" s="14">
        <v>32.659999999999997</v>
      </c>
      <c r="I93" s="14">
        <v>98</v>
      </c>
      <c r="J93" s="14">
        <v>2</v>
      </c>
      <c r="K93" s="14">
        <v>0</v>
      </c>
      <c r="L93" s="2">
        <v>47.6</v>
      </c>
      <c r="M93" s="7">
        <v>0</v>
      </c>
      <c r="N93" s="7">
        <v>69.561682360542974</v>
      </c>
      <c r="O93" s="7">
        <v>0</v>
      </c>
      <c r="P93" s="7">
        <v>0</v>
      </c>
      <c r="Q93" s="7">
        <v>6.9561682360542978</v>
      </c>
      <c r="R93" s="7">
        <v>0</v>
      </c>
      <c r="S93" s="7">
        <v>13.912336472108596</v>
      </c>
      <c r="T93" s="7">
        <v>0</v>
      </c>
      <c r="U93" s="7">
        <v>0</v>
      </c>
      <c r="V93" s="7">
        <v>0</v>
      </c>
      <c r="W93" s="7">
        <v>0</v>
      </c>
      <c r="X93" s="7">
        <v>0</v>
      </c>
      <c r="Y93" s="7">
        <v>0</v>
      </c>
      <c r="Z93" s="7">
        <v>0</v>
      </c>
      <c r="AA93" s="7">
        <v>0</v>
      </c>
      <c r="AB93" s="7">
        <v>0</v>
      </c>
      <c r="AC93" s="7">
        <v>0</v>
      </c>
      <c r="AD93" s="7">
        <v>6.9561682360542978</v>
      </c>
      <c r="AE93" s="7">
        <v>0</v>
      </c>
      <c r="AF93" s="7">
        <v>0</v>
      </c>
      <c r="AG93" s="7">
        <v>0</v>
      </c>
      <c r="AH93" s="7">
        <v>0</v>
      </c>
      <c r="AI93" s="7">
        <v>0</v>
      </c>
      <c r="AJ93" s="7">
        <v>0</v>
      </c>
      <c r="AK93" s="7">
        <v>0</v>
      </c>
      <c r="AL93" s="7">
        <v>0</v>
      </c>
      <c r="AM93" s="7">
        <v>0</v>
      </c>
      <c r="AN93" s="7">
        <v>0</v>
      </c>
      <c r="AO93" s="7">
        <v>0</v>
      </c>
      <c r="AP93" s="7">
        <v>0</v>
      </c>
      <c r="AQ93" s="7">
        <v>0</v>
      </c>
      <c r="AR93" s="7">
        <v>0</v>
      </c>
      <c r="AS93" s="7">
        <v>0</v>
      </c>
      <c r="AT93" s="7">
        <v>0</v>
      </c>
      <c r="AU93" s="7">
        <v>34.780841180271487</v>
      </c>
      <c r="AV93" s="7">
        <v>0</v>
      </c>
      <c r="AW93" s="7">
        <v>0</v>
      </c>
      <c r="AX93" s="7">
        <v>0</v>
      </c>
      <c r="AY93" s="7">
        <v>0</v>
      </c>
      <c r="AZ93" s="7">
        <v>0</v>
      </c>
      <c r="BA93" s="7">
        <v>0</v>
      </c>
      <c r="BB93" s="7">
        <v>0</v>
      </c>
      <c r="BC93" s="7">
        <v>0</v>
      </c>
      <c r="BD93" s="7">
        <v>0</v>
      </c>
      <c r="BE93" s="7">
        <v>0</v>
      </c>
      <c r="BF93" s="7">
        <v>0</v>
      </c>
      <c r="BG93" s="7">
        <v>0</v>
      </c>
      <c r="BH93" s="7">
        <v>0</v>
      </c>
      <c r="BI93" s="7">
        <v>0</v>
      </c>
      <c r="BJ93" s="7">
        <v>0</v>
      </c>
      <c r="BK93" s="7">
        <v>0</v>
      </c>
      <c r="BL93" s="7">
        <v>0</v>
      </c>
      <c r="BM93" s="7">
        <v>0</v>
      </c>
      <c r="BN93" s="7">
        <v>0</v>
      </c>
      <c r="BO93" s="7">
        <v>0</v>
      </c>
    </row>
    <row r="94" spans="1:67">
      <c r="A94" s="2" t="s">
        <v>459</v>
      </c>
      <c r="B94" s="2" t="s">
        <v>424</v>
      </c>
      <c r="C94" s="12">
        <v>72.283000000000001</v>
      </c>
      <c r="D94" s="12">
        <v>-163.29339999999999</v>
      </c>
      <c r="E94" s="6">
        <v>40035</v>
      </c>
      <c r="F94" s="2" t="s">
        <v>458</v>
      </c>
      <c r="G94" s="14">
        <v>-1.33</v>
      </c>
      <c r="H94" s="14">
        <v>32.659999999999997</v>
      </c>
      <c r="I94" s="14">
        <v>83.16</v>
      </c>
      <c r="J94" s="14">
        <v>16.84</v>
      </c>
      <c r="K94" s="14">
        <v>0</v>
      </c>
      <c r="L94" s="2">
        <v>38</v>
      </c>
      <c r="M94" s="7">
        <v>0</v>
      </c>
      <c r="N94" s="7">
        <v>5.0422193919411695</v>
      </c>
      <c r="O94" s="7">
        <v>0</v>
      </c>
      <c r="P94" s="7">
        <v>0</v>
      </c>
      <c r="Q94" s="7">
        <v>0</v>
      </c>
      <c r="R94" s="7">
        <v>0</v>
      </c>
      <c r="S94" s="7">
        <v>70.591071487176379</v>
      </c>
      <c r="T94" s="7">
        <v>0</v>
      </c>
      <c r="U94" s="7">
        <v>0</v>
      </c>
      <c r="V94" s="7">
        <v>0</v>
      </c>
      <c r="W94" s="7">
        <v>0</v>
      </c>
      <c r="X94" s="7">
        <v>0</v>
      </c>
      <c r="Y94" s="7">
        <v>0</v>
      </c>
      <c r="Z94" s="7">
        <v>0</v>
      </c>
      <c r="AA94" s="7">
        <v>10.084438783882339</v>
      </c>
      <c r="AB94" s="7">
        <v>0</v>
      </c>
      <c r="AC94" s="7">
        <v>0</v>
      </c>
      <c r="AD94" s="7">
        <v>0</v>
      </c>
      <c r="AE94" s="7">
        <v>0</v>
      </c>
      <c r="AF94" s="7">
        <v>0</v>
      </c>
      <c r="AG94" s="7">
        <v>0</v>
      </c>
      <c r="AH94" s="7">
        <v>0</v>
      </c>
      <c r="AI94" s="7">
        <v>0</v>
      </c>
      <c r="AJ94" s="7">
        <v>0</v>
      </c>
      <c r="AK94" s="7">
        <v>0</v>
      </c>
      <c r="AL94" s="7">
        <v>0</v>
      </c>
      <c r="AM94" s="7">
        <v>0</v>
      </c>
      <c r="AN94" s="7">
        <v>0</v>
      </c>
      <c r="AO94" s="7">
        <v>0</v>
      </c>
      <c r="AP94" s="7">
        <v>0</v>
      </c>
      <c r="AQ94" s="7">
        <v>0</v>
      </c>
      <c r="AR94" s="7">
        <v>0</v>
      </c>
      <c r="AS94" s="7">
        <v>5.0422193919411695</v>
      </c>
      <c r="AT94" s="7">
        <v>15.126658175823508</v>
      </c>
      <c r="AU94" s="7">
        <v>0</v>
      </c>
      <c r="AV94" s="7">
        <v>0</v>
      </c>
      <c r="AW94" s="7">
        <v>0</v>
      </c>
      <c r="AX94" s="7">
        <v>0</v>
      </c>
      <c r="AY94" s="7">
        <v>0</v>
      </c>
      <c r="AZ94" s="7">
        <v>0</v>
      </c>
      <c r="BA94" s="7">
        <v>0</v>
      </c>
      <c r="BB94" s="7">
        <v>0</v>
      </c>
      <c r="BC94" s="7">
        <v>0</v>
      </c>
      <c r="BD94" s="7">
        <v>0</v>
      </c>
      <c r="BE94" s="7">
        <v>0</v>
      </c>
      <c r="BF94" s="7">
        <v>0</v>
      </c>
      <c r="BG94" s="7">
        <v>0</v>
      </c>
      <c r="BH94" s="7">
        <v>0</v>
      </c>
      <c r="BI94" s="7">
        <v>0</v>
      </c>
      <c r="BJ94" s="7">
        <v>0</v>
      </c>
      <c r="BK94" s="7">
        <v>0</v>
      </c>
      <c r="BL94" s="7">
        <v>0</v>
      </c>
      <c r="BM94" s="7">
        <v>0</v>
      </c>
      <c r="BN94" s="7">
        <v>0</v>
      </c>
      <c r="BO94" s="7">
        <v>0</v>
      </c>
    </row>
    <row r="95" spans="1:67">
      <c r="A95" s="2" t="s">
        <v>369</v>
      </c>
      <c r="B95" s="2" t="s">
        <v>424</v>
      </c>
      <c r="C95" s="12">
        <v>71.728099999999998</v>
      </c>
      <c r="D95" s="12">
        <v>-160.73079999999999</v>
      </c>
      <c r="E95" s="6">
        <v>40036</v>
      </c>
      <c r="F95" s="2" t="s">
        <v>458</v>
      </c>
      <c r="G95" s="14">
        <v>-1.76</v>
      </c>
      <c r="H95" s="14">
        <v>32.630000000000003</v>
      </c>
      <c r="I95" s="14">
        <v>88.47</v>
      </c>
      <c r="J95" s="14">
        <v>11.53</v>
      </c>
      <c r="K95" s="14">
        <v>0</v>
      </c>
      <c r="L95" s="2">
        <v>44.3</v>
      </c>
      <c r="M95" s="7">
        <v>0</v>
      </c>
      <c r="N95" s="7">
        <v>9.8794668008143738</v>
      </c>
      <c r="O95" s="7">
        <v>0</v>
      </c>
      <c r="P95" s="7">
        <v>0</v>
      </c>
      <c r="Q95" s="7">
        <v>0</v>
      </c>
      <c r="R95" s="7">
        <v>0</v>
      </c>
      <c r="S95" s="7">
        <v>4.9397334004071869</v>
      </c>
      <c r="T95" s="7">
        <v>0</v>
      </c>
      <c r="U95" s="7">
        <v>0</v>
      </c>
      <c r="V95" s="7">
        <v>0</v>
      </c>
      <c r="W95" s="7">
        <v>0</v>
      </c>
      <c r="X95" s="7">
        <v>0</v>
      </c>
      <c r="Y95" s="7">
        <v>0</v>
      </c>
      <c r="Z95" s="7">
        <v>0</v>
      </c>
      <c r="AA95" s="7">
        <v>0</v>
      </c>
      <c r="AB95" s="7">
        <v>0</v>
      </c>
      <c r="AC95" s="7">
        <v>0</v>
      </c>
      <c r="AD95" s="7">
        <v>0</v>
      </c>
      <c r="AE95" s="7">
        <v>0</v>
      </c>
      <c r="AF95" s="7">
        <v>0</v>
      </c>
      <c r="AG95" s="7">
        <v>0</v>
      </c>
      <c r="AH95" s="7">
        <v>0</v>
      </c>
      <c r="AI95" s="7">
        <v>0</v>
      </c>
      <c r="AJ95" s="7">
        <v>0</v>
      </c>
      <c r="AK95" s="7">
        <v>0</v>
      </c>
      <c r="AL95" s="7">
        <v>0</v>
      </c>
      <c r="AM95" s="7">
        <v>0</v>
      </c>
      <c r="AN95" s="7">
        <v>0</v>
      </c>
      <c r="AO95" s="7">
        <v>0</v>
      </c>
      <c r="AP95" s="7">
        <v>0</v>
      </c>
      <c r="AQ95" s="7">
        <v>0</v>
      </c>
      <c r="AR95" s="7">
        <v>0</v>
      </c>
      <c r="AS95" s="7">
        <v>0</v>
      </c>
      <c r="AT95" s="7">
        <v>4.9397334004071869</v>
      </c>
      <c r="AU95" s="7">
        <v>0</v>
      </c>
      <c r="AV95" s="7">
        <v>0</v>
      </c>
      <c r="AW95" s="7">
        <v>0</v>
      </c>
      <c r="AX95" s="7">
        <v>0</v>
      </c>
      <c r="AY95" s="7">
        <v>0</v>
      </c>
      <c r="AZ95" s="7">
        <v>0</v>
      </c>
      <c r="BA95" s="7">
        <v>0</v>
      </c>
      <c r="BB95" s="7">
        <v>0</v>
      </c>
      <c r="BC95" s="7">
        <v>0</v>
      </c>
      <c r="BD95" s="7">
        <v>0</v>
      </c>
      <c r="BE95" s="7">
        <v>0</v>
      </c>
      <c r="BF95" s="7">
        <v>0</v>
      </c>
      <c r="BG95" s="7">
        <v>0</v>
      </c>
      <c r="BH95" s="7">
        <v>0</v>
      </c>
      <c r="BI95" s="7">
        <v>0</v>
      </c>
      <c r="BJ95" s="7">
        <v>0</v>
      </c>
      <c r="BK95" s="7">
        <v>0</v>
      </c>
      <c r="BL95" s="7">
        <v>0</v>
      </c>
      <c r="BM95" s="7">
        <v>0</v>
      </c>
      <c r="BN95" s="7">
        <v>0</v>
      </c>
      <c r="BO95" s="7">
        <v>0</v>
      </c>
    </row>
    <row r="96" spans="1:67">
      <c r="A96" s="2" t="s">
        <v>370</v>
      </c>
      <c r="B96" s="2" t="s">
        <v>424</v>
      </c>
      <c r="C96" s="12">
        <v>71.372299999999996</v>
      </c>
      <c r="D96" s="12">
        <v>-159.46719999999999</v>
      </c>
      <c r="E96" s="6">
        <v>40036</v>
      </c>
      <c r="F96" s="2" t="s">
        <v>458</v>
      </c>
      <c r="G96" s="14">
        <v>-1.72</v>
      </c>
      <c r="H96" s="14">
        <v>32.65</v>
      </c>
      <c r="I96" s="14">
        <v>46.68</v>
      </c>
      <c r="J96" s="14">
        <v>15.78</v>
      </c>
      <c r="K96" s="14">
        <v>37.54</v>
      </c>
      <c r="L96" s="2">
        <v>50.3</v>
      </c>
      <c r="M96" s="7">
        <v>0</v>
      </c>
      <c r="N96" s="7">
        <v>0</v>
      </c>
      <c r="O96" s="7">
        <v>0</v>
      </c>
      <c r="P96" s="7">
        <v>0</v>
      </c>
      <c r="Q96" s="7">
        <v>0</v>
      </c>
      <c r="R96" s="7">
        <v>0</v>
      </c>
      <c r="S96" s="7">
        <v>0</v>
      </c>
      <c r="T96" s="7">
        <v>0</v>
      </c>
      <c r="U96" s="7">
        <v>0</v>
      </c>
      <c r="V96" s="7">
        <v>0</v>
      </c>
      <c r="W96" s="7">
        <v>0</v>
      </c>
      <c r="X96" s="7">
        <v>0</v>
      </c>
      <c r="Y96" s="7">
        <v>0</v>
      </c>
      <c r="Z96" s="7">
        <v>0</v>
      </c>
      <c r="AA96" s="7">
        <v>0</v>
      </c>
      <c r="AB96" s="7">
        <v>0</v>
      </c>
      <c r="AC96" s="7">
        <v>0</v>
      </c>
      <c r="AD96" s="7">
        <v>0</v>
      </c>
      <c r="AE96" s="7">
        <v>0</v>
      </c>
      <c r="AF96" s="7">
        <v>0</v>
      </c>
      <c r="AG96" s="7">
        <v>0</v>
      </c>
      <c r="AH96" s="7">
        <v>0</v>
      </c>
      <c r="AI96" s="7">
        <v>0</v>
      </c>
      <c r="AJ96" s="7">
        <v>0</v>
      </c>
      <c r="AK96" s="7">
        <v>0</v>
      </c>
      <c r="AL96" s="7">
        <v>0</v>
      </c>
      <c r="AM96" s="7">
        <v>0</v>
      </c>
      <c r="AN96" s="7">
        <v>0</v>
      </c>
      <c r="AO96" s="7">
        <v>0</v>
      </c>
      <c r="AP96" s="7">
        <v>0</v>
      </c>
      <c r="AQ96" s="7">
        <v>0</v>
      </c>
      <c r="AR96" s="7">
        <v>0</v>
      </c>
      <c r="AS96" s="7">
        <v>0</v>
      </c>
      <c r="AT96" s="7">
        <v>50.53744987288016</v>
      </c>
      <c r="AU96" s="7">
        <v>25.26872493644008</v>
      </c>
      <c r="AV96" s="7">
        <v>0</v>
      </c>
      <c r="AW96" s="7">
        <v>0</v>
      </c>
      <c r="AX96" s="7">
        <v>0</v>
      </c>
      <c r="AY96" s="7">
        <v>0</v>
      </c>
      <c r="AZ96" s="7">
        <v>0</v>
      </c>
      <c r="BA96" s="7">
        <v>0</v>
      </c>
      <c r="BB96" s="7">
        <v>0</v>
      </c>
      <c r="BC96" s="7">
        <v>0</v>
      </c>
      <c r="BD96" s="7">
        <v>0</v>
      </c>
      <c r="BE96" s="7">
        <v>0</v>
      </c>
      <c r="BF96" s="7">
        <v>0</v>
      </c>
      <c r="BG96" s="7">
        <v>0</v>
      </c>
      <c r="BH96" s="7">
        <v>0</v>
      </c>
      <c r="BI96" s="7">
        <v>0</v>
      </c>
      <c r="BJ96" s="7">
        <v>0</v>
      </c>
      <c r="BK96" s="7">
        <v>0</v>
      </c>
      <c r="BL96" s="7">
        <v>0</v>
      </c>
      <c r="BM96" s="7">
        <v>0</v>
      </c>
      <c r="BN96" s="7">
        <v>0</v>
      </c>
      <c r="BO96" s="7">
        <v>0</v>
      </c>
    </row>
    <row r="97" spans="1:67">
      <c r="A97" s="2" t="s">
        <v>344</v>
      </c>
      <c r="B97" s="2" t="s">
        <v>424</v>
      </c>
      <c r="C97" s="12">
        <v>70.018500000000003</v>
      </c>
      <c r="D97" s="12">
        <v>-163.75909999999999</v>
      </c>
      <c r="E97" s="6">
        <v>40022</v>
      </c>
      <c r="F97" s="2" t="s">
        <v>458</v>
      </c>
      <c r="G97" s="14">
        <v>-0.23</v>
      </c>
      <c r="H97" s="14">
        <v>32.299999999999997</v>
      </c>
      <c r="I97" s="14">
        <v>11.34</v>
      </c>
      <c r="J97" s="14">
        <v>88.66</v>
      </c>
      <c r="K97" s="14">
        <v>0</v>
      </c>
      <c r="L97" s="2">
        <v>24.8</v>
      </c>
      <c r="M97" s="7">
        <v>4.0773262209667562</v>
      </c>
      <c r="N97" s="7">
        <v>0</v>
      </c>
      <c r="O97" s="7">
        <v>0</v>
      </c>
      <c r="P97" s="7">
        <v>0</v>
      </c>
      <c r="Q97" s="7">
        <v>0</v>
      </c>
      <c r="R97" s="7">
        <v>0</v>
      </c>
      <c r="S97" s="7">
        <v>2.0386631104833781</v>
      </c>
      <c r="T97" s="7">
        <v>0</v>
      </c>
      <c r="U97" s="7">
        <v>0</v>
      </c>
      <c r="V97" s="7">
        <v>0</v>
      </c>
      <c r="W97" s="7">
        <v>0</v>
      </c>
      <c r="X97" s="7">
        <v>0</v>
      </c>
      <c r="Y97" s="7">
        <v>0</v>
      </c>
      <c r="Z97" s="7">
        <v>0</v>
      </c>
      <c r="AA97" s="7">
        <v>207.94363726930456</v>
      </c>
      <c r="AB97" s="7">
        <v>0</v>
      </c>
      <c r="AC97" s="7">
        <v>0</v>
      </c>
      <c r="AD97" s="7">
        <v>0</v>
      </c>
      <c r="AE97" s="7">
        <v>0</v>
      </c>
      <c r="AF97" s="7">
        <v>0</v>
      </c>
      <c r="AG97" s="7">
        <v>0</v>
      </c>
      <c r="AH97" s="7">
        <v>0</v>
      </c>
      <c r="AI97" s="7">
        <v>0</v>
      </c>
      <c r="AJ97" s="7">
        <v>24.463957325800536</v>
      </c>
      <c r="AK97" s="7">
        <v>2.0386631104833781</v>
      </c>
      <c r="AL97" s="7">
        <v>0</v>
      </c>
      <c r="AM97" s="7">
        <v>0</v>
      </c>
      <c r="AN97" s="7">
        <v>0</v>
      </c>
      <c r="AO97" s="7">
        <v>0</v>
      </c>
      <c r="AP97" s="7">
        <v>0</v>
      </c>
      <c r="AQ97" s="7">
        <v>50.966577762084455</v>
      </c>
      <c r="AR97" s="7">
        <v>0</v>
      </c>
      <c r="AS97" s="7">
        <v>0</v>
      </c>
      <c r="AT97" s="7">
        <v>0</v>
      </c>
      <c r="AU97" s="7">
        <v>0</v>
      </c>
      <c r="AV97" s="7">
        <v>0</v>
      </c>
      <c r="AW97" s="7">
        <v>0</v>
      </c>
      <c r="AX97" s="7">
        <v>0</v>
      </c>
      <c r="AY97" s="7">
        <v>10.193315552416891</v>
      </c>
      <c r="AZ97" s="7">
        <v>0</v>
      </c>
      <c r="BA97" s="7">
        <v>0</v>
      </c>
      <c r="BB97" s="7">
        <v>0</v>
      </c>
      <c r="BC97" s="7">
        <v>0</v>
      </c>
      <c r="BD97" s="7">
        <v>0</v>
      </c>
      <c r="BE97" s="7">
        <v>0</v>
      </c>
      <c r="BF97" s="7">
        <v>0</v>
      </c>
      <c r="BG97" s="7">
        <v>0</v>
      </c>
      <c r="BH97" s="7">
        <v>0</v>
      </c>
      <c r="BI97" s="7">
        <v>0</v>
      </c>
      <c r="BJ97" s="7">
        <v>0</v>
      </c>
      <c r="BK97" s="7">
        <v>0</v>
      </c>
      <c r="BL97" s="7">
        <v>0</v>
      </c>
      <c r="BM97" s="7">
        <v>0</v>
      </c>
      <c r="BN97" s="7">
        <v>0</v>
      </c>
      <c r="BO97" s="7">
        <v>0</v>
      </c>
    </row>
    <row r="98" spans="1:67">
      <c r="A98" s="2" t="s">
        <v>345</v>
      </c>
      <c r="B98" s="2" t="s">
        <v>424</v>
      </c>
      <c r="C98" s="12">
        <v>70.3429</v>
      </c>
      <c r="D98" s="12">
        <v>-165.45830000000001</v>
      </c>
      <c r="E98" s="6">
        <v>40023</v>
      </c>
      <c r="F98" s="2" t="s">
        <v>458</v>
      </c>
      <c r="G98" s="14">
        <v>1.06</v>
      </c>
      <c r="H98" s="14">
        <v>32.31</v>
      </c>
      <c r="I98" s="14">
        <v>73.28</v>
      </c>
      <c r="J98" s="14">
        <v>26.72</v>
      </c>
      <c r="K98" s="14">
        <v>0</v>
      </c>
      <c r="L98" s="2">
        <v>42</v>
      </c>
      <c r="M98" s="7">
        <v>0</v>
      </c>
      <c r="N98" s="7">
        <v>4.2778106476856239</v>
      </c>
      <c r="O98" s="7">
        <v>0</v>
      </c>
      <c r="P98" s="7">
        <v>0</v>
      </c>
      <c r="Q98" s="7">
        <v>0</v>
      </c>
      <c r="R98" s="7">
        <v>0</v>
      </c>
      <c r="S98" s="7">
        <v>0</v>
      </c>
      <c r="T98" s="7">
        <v>0</v>
      </c>
      <c r="U98" s="7">
        <v>0</v>
      </c>
      <c r="V98" s="7">
        <v>0</v>
      </c>
      <c r="W98" s="7">
        <v>0</v>
      </c>
      <c r="X98" s="7">
        <v>0</v>
      </c>
      <c r="Y98" s="7">
        <v>4.2778106476856239</v>
      </c>
      <c r="Z98" s="7">
        <v>0</v>
      </c>
      <c r="AA98" s="7">
        <v>34.222485181484991</v>
      </c>
      <c r="AB98" s="7">
        <v>0</v>
      </c>
      <c r="AC98" s="7">
        <v>0</v>
      </c>
      <c r="AD98" s="7">
        <v>21.389053238428119</v>
      </c>
      <c r="AE98" s="7">
        <v>0</v>
      </c>
      <c r="AF98" s="7">
        <v>0</v>
      </c>
      <c r="AG98" s="7">
        <v>0</v>
      </c>
      <c r="AH98" s="7">
        <v>0</v>
      </c>
      <c r="AI98" s="7">
        <v>0</v>
      </c>
      <c r="AJ98" s="7">
        <v>0</v>
      </c>
      <c r="AK98" s="7">
        <v>0</v>
      </c>
      <c r="AL98" s="7">
        <v>0</v>
      </c>
      <c r="AM98" s="7">
        <v>0</v>
      </c>
      <c r="AN98" s="7">
        <v>0</v>
      </c>
      <c r="AO98" s="7">
        <v>0</v>
      </c>
      <c r="AP98" s="7">
        <v>0</v>
      </c>
      <c r="AQ98" s="7">
        <v>51.333727772227491</v>
      </c>
      <c r="AR98" s="7">
        <v>0</v>
      </c>
      <c r="AS98" s="7">
        <v>4.2778106476856239</v>
      </c>
      <c r="AT98" s="7">
        <v>0</v>
      </c>
      <c r="AU98" s="7">
        <v>0</v>
      </c>
      <c r="AV98" s="7">
        <v>0</v>
      </c>
      <c r="AW98" s="7">
        <v>0</v>
      </c>
      <c r="AX98" s="7">
        <v>0</v>
      </c>
      <c r="AY98" s="7">
        <v>0</v>
      </c>
      <c r="AZ98" s="7">
        <v>0</v>
      </c>
      <c r="BA98" s="7">
        <v>0</v>
      </c>
      <c r="BB98" s="7">
        <v>0</v>
      </c>
      <c r="BC98" s="7">
        <v>0</v>
      </c>
      <c r="BD98" s="7">
        <v>0</v>
      </c>
      <c r="BE98" s="7">
        <v>0</v>
      </c>
      <c r="BF98" s="7">
        <v>0</v>
      </c>
      <c r="BG98" s="7">
        <v>0</v>
      </c>
      <c r="BH98" s="7">
        <v>0</v>
      </c>
      <c r="BI98" s="7">
        <v>4.2778106476856239</v>
      </c>
      <c r="BJ98" s="7">
        <v>0</v>
      </c>
      <c r="BK98" s="7">
        <v>0</v>
      </c>
      <c r="BL98" s="7">
        <v>0</v>
      </c>
      <c r="BM98" s="7">
        <v>0</v>
      </c>
      <c r="BN98" s="7">
        <v>0</v>
      </c>
      <c r="BO98" s="7">
        <v>0</v>
      </c>
    </row>
    <row r="99" spans="1:67">
      <c r="A99" s="2" t="s">
        <v>346</v>
      </c>
      <c r="B99" s="2" t="s">
        <v>424</v>
      </c>
      <c r="C99" s="12">
        <v>70.470600000000005</v>
      </c>
      <c r="D99" s="12">
        <v>-166.08940000000001</v>
      </c>
      <c r="E99" s="6">
        <v>40023</v>
      </c>
      <c r="F99" s="2" t="s">
        <v>458</v>
      </c>
      <c r="G99" s="14">
        <v>1.08</v>
      </c>
      <c r="H99" s="14">
        <v>32.32</v>
      </c>
      <c r="I99" s="14">
        <v>60.16</v>
      </c>
      <c r="J99" s="14">
        <v>39.21</v>
      </c>
      <c r="K99" s="14">
        <v>0.63</v>
      </c>
      <c r="L99" s="2">
        <v>46</v>
      </c>
      <c r="M99" s="7">
        <v>0</v>
      </c>
      <c r="N99" s="7">
        <v>0</v>
      </c>
      <c r="O99" s="7">
        <v>0</v>
      </c>
      <c r="P99" s="7">
        <v>0</v>
      </c>
      <c r="Q99" s="7">
        <v>3.6021627385082002</v>
      </c>
      <c r="R99" s="7">
        <v>0</v>
      </c>
      <c r="S99" s="7">
        <v>18.010813692540999</v>
      </c>
      <c r="T99" s="7">
        <v>0</v>
      </c>
      <c r="U99" s="7">
        <v>0</v>
      </c>
      <c r="V99" s="7">
        <v>0</v>
      </c>
      <c r="W99" s="7">
        <v>0</v>
      </c>
      <c r="X99" s="7">
        <v>0</v>
      </c>
      <c r="Y99" s="7">
        <v>10.806488215524601</v>
      </c>
      <c r="Z99" s="7">
        <v>0</v>
      </c>
      <c r="AA99" s="7">
        <v>10.806488215524601</v>
      </c>
      <c r="AB99" s="7">
        <v>0</v>
      </c>
      <c r="AC99" s="7">
        <v>0</v>
      </c>
      <c r="AD99" s="7">
        <v>32.4194646465738</v>
      </c>
      <c r="AE99" s="7">
        <v>0</v>
      </c>
      <c r="AF99" s="7">
        <v>0</v>
      </c>
      <c r="AG99" s="7">
        <v>0</v>
      </c>
      <c r="AH99" s="7">
        <v>0</v>
      </c>
      <c r="AI99" s="7">
        <v>0</v>
      </c>
      <c r="AJ99" s="7">
        <v>3.6021627385082002</v>
      </c>
      <c r="AK99" s="7">
        <v>7.2043254770164005</v>
      </c>
      <c r="AL99" s="7">
        <v>0</v>
      </c>
      <c r="AM99" s="7">
        <v>0</v>
      </c>
      <c r="AN99" s="7">
        <v>0</v>
      </c>
      <c r="AO99" s="7">
        <v>0</v>
      </c>
      <c r="AP99" s="7">
        <v>0</v>
      </c>
      <c r="AQ99" s="7">
        <v>111.66704489375421</v>
      </c>
      <c r="AR99" s="7">
        <v>0</v>
      </c>
      <c r="AS99" s="7">
        <v>10.806488215524601</v>
      </c>
      <c r="AT99" s="7">
        <v>0</v>
      </c>
      <c r="AU99" s="7">
        <v>0</v>
      </c>
      <c r="AV99" s="7">
        <v>0</v>
      </c>
      <c r="AW99" s="7">
        <v>0</v>
      </c>
      <c r="AX99" s="7">
        <v>0</v>
      </c>
      <c r="AY99" s="7">
        <v>3.6021627385082002</v>
      </c>
      <c r="AZ99" s="7">
        <v>0</v>
      </c>
      <c r="BA99" s="7">
        <v>0</v>
      </c>
      <c r="BB99" s="7">
        <v>0</v>
      </c>
      <c r="BC99" s="7">
        <v>0</v>
      </c>
      <c r="BD99" s="7">
        <v>0</v>
      </c>
      <c r="BE99" s="7">
        <v>0</v>
      </c>
      <c r="BF99" s="7">
        <v>0</v>
      </c>
      <c r="BG99" s="7">
        <v>0</v>
      </c>
      <c r="BH99" s="7">
        <v>0</v>
      </c>
      <c r="BI99" s="7">
        <v>0</v>
      </c>
      <c r="BJ99" s="7">
        <v>3.6021627385082002</v>
      </c>
      <c r="BK99" s="7">
        <v>0</v>
      </c>
      <c r="BL99" s="7">
        <v>0</v>
      </c>
      <c r="BM99" s="7">
        <v>0</v>
      </c>
      <c r="BN99" s="7">
        <v>0</v>
      </c>
      <c r="BO99" s="7">
        <v>0</v>
      </c>
    </row>
    <row r="100" spans="1:67">
      <c r="A100" s="2" t="s">
        <v>392</v>
      </c>
      <c r="B100" s="2" t="s">
        <v>448</v>
      </c>
      <c r="C100" s="12">
        <v>71.112099999999998</v>
      </c>
      <c r="D100" s="12">
        <v>-163.79730000000001</v>
      </c>
      <c r="E100" s="6">
        <v>40053</v>
      </c>
      <c r="F100" s="2" t="s">
        <v>458</v>
      </c>
      <c r="G100" s="14">
        <v>1.71</v>
      </c>
      <c r="H100" s="14">
        <v>32.28</v>
      </c>
      <c r="I100" s="14">
        <v>50.09</v>
      </c>
      <c r="J100" s="14">
        <v>43.77</v>
      </c>
      <c r="K100" s="14">
        <v>6.14</v>
      </c>
      <c r="L100" s="2">
        <v>41.45</v>
      </c>
      <c r="M100" s="7">
        <v>0</v>
      </c>
      <c r="N100" s="7">
        <v>222.20841404772239</v>
      </c>
      <c r="O100" s="7">
        <v>11.904022181127985</v>
      </c>
      <c r="P100" s="7">
        <v>0</v>
      </c>
      <c r="Q100" s="7">
        <v>7.9360147874186566</v>
      </c>
      <c r="R100" s="7">
        <v>0</v>
      </c>
      <c r="S100" s="7">
        <v>11.904022181127985</v>
      </c>
      <c r="T100" s="7">
        <v>0</v>
      </c>
      <c r="U100" s="7">
        <v>0</v>
      </c>
      <c r="V100" s="7">
        <v>0</v>
      </c>
      <c r="W100" s="7">
        <v>0</v>
      </c>
      <c r="X100" s="7">
        <v>0</v>
      </c>
      <c r="Y100" s="7">
        <v>178.56033271691979</v>
      </c>
      <c r="Z100" s="7">
        <v>27.776051755965298</v>
      </c>
      <c r="AA100" s="7">
        <v>0</v>
      </c>
      <c r="AB100" s="7">
        <v>0</v>
      </c>
      <c r="AC100" s="7">
        <v>0</v>
      </c>
      <c r="AD100" s="7">
        <v>0</v>
      </c>
      <c r="AE100" s="7">
        <v>0</v>
      </c>
      <c r="AF100" s="7">
        <v>0</v>
      </c>
      <c r="AG100" s="7">
        <v>0</v>
      </c>
      <c r="AH100" s="7">
        <v>0</v>
      </c>
      <c r="AI100" s="7">
        <v>0</v>
      </c>
      <c r="AJ100" s="7">
        <v>0</v>
      </c>
      <c r="AK100" s="7">
        <v>0</v>
      </c>
      <c r="AL100" s="7">
        <v>0</v>
      </c>
      <c r="AM100" s="7">
        <v>0</v>
      </c>
      <c r="AN100" s="7">
        <v>0</v>
      </c>
      <c r="AO100" s="7">
        <v>0</v>
      </c>
      <c r="AP100" s="7">
        <v>0</v>
      </c>
      <c r="AQ100" s="7">
        <v>0</v>
      </c>
      <c r="AR100" s="7">
        <v>0</v>
      </c>
      <c r="AS100" s="7">
        <v>0</v>
      </c>
      <c r="AT100" s="7">
        <v>19.840036968546642</v>
      </c>
      <c r="AU100" s="7">
        <v>39.680073937093283</v>
      </c>
      <c r="AV100" s="7">
        <v>0</v>
      </c>
      <c r="AW100" s="7">
        <v>0</v>
      </c>
      <c r="AX100" s="7">
        <v>0</v>
      </c>
      <c r="AY100" s="7">
        <v>3.9680073937093283</v>
      </c>
      <c r="AZ100" s="7">
        <v>0</v>
      </c>
      <c r="BA100" s="7">
        <v>0</v>
      </c>
      <c r="BB100" s="7">
        <v>0</v>
      </c>
      <c r="BC100" s="7">
        <v>0</v>
      </c>
      <c r="BD100" s="7">
        <v>0</v>
      </c>
      <c r="BE100" s="7">
        <v>0</v>
      </c>
      <c r="BF100" s="7">
        <v>0</v>
      </c>
      <c r="BG100" s="7">
        <v>0</v>
      </c>
      <c r="BH100" s="7">
        <v>0</v>
      </c>
      <c r="BI100" s="7">
        <v>0</v>
      </c>
      <c r="BJ100" s="7">
        <v>0</v>
      </c>
      <c r="BK100" s="7">
        <v>0</v>
      </c>
      <c r="BL100" s="7">
        <v>0</v>
      </c>
      <c r="BM100" s="7">
        <v>0</v>
      </c>
      <c r="BN100" s="7">
        <v>0</v>
      </c>
      <c r="BO100" s="7">
        <v>0</v>
      </c>
    </row>
    <row r="101" spans="1:67">
      <c r="A101" s="2" t="s">
        <v>384</v>
      </c>
      <c r="B101" s="2" t="s">
        <v>448</v>
      </c>
      <c r="C101" s="12">
        <v>71.114900000000006</v>
      </c>
      <c r="D101" s="12">
        <v>-163.035</v>
      </c>
      <c r="E101" s="6">
        <v>40046</v>
      </c>
      <c r="F101" s="2" t="s">
        <v>458</v>
      </c>
      <c r="G101" s="14">
        <v>-1.4</v>
      </c>
      <c r="H101" s="14">
        <v>32.72</v>
      </c>
      <c r="I101" s="14">
        <v>47.2</v>
      </c>
      <c r="J101" s="14">
        <v>50.92</v>
      </c>
      <c r="K101" s="14">
        <v>1.87</v>
      </c>
      <c r="L101" s="2">
        <v>42.1</v>
      </c>
      <c r="M101" s="7">
        <v>0</v>
      </c>
      <c r="N101" s="7">
        <v>4.7422386585584597</v>
      </c>
      <c r="O101" s="7">
        <v>0</v>
      </c>
      <c r="P101" s="7">
        <v>0</v>
      </c>
      <c r="Q101" s="7">
        <v>2.3711193292792299</v>
      </c>
      <c r="R101" s="7">
        <v>0</v>
      </c>
      <c r="S101" s="7">
        <v>7.1133579878376896</v>
      </c>
      <c r="T101" s="7">
        <v>0</v>
      </c>
      <c r="U101" s="7">
        <v>0</v>
      </c>
      <c r="V101" s="7">
        <v>0</v>
      </c>
      <c r="W101" s="7">
        <v>0</v>
      </c>
      <c r="X101" s="7">
        <v>0</v>
      </c>
      <c r="Y101" s="7">
        <v>2.3711193292792299</v>
      </c>
      <c r="Z101" s="7">
        <v>2.3711193292792299</v>
      </c>
      <c r="AA101" s="7">
        <v>0</v>
      </c>
      <c r="AB101" s="7">
        <v>0</v>
      </c>
      <c r="AC101" s="7">
        <v>0</v>
      </c>
      <c r="AD101" s="7">
        <v>0</v>
      </c>
      <c r="AE101" s="7">
        <v>0</v>
      </c>
      <c r="AF101" s="7">
        <v>0</v>
      </c>
      <c r="AG101" s="7">
        <v>0</v>
      </c>
      <c r="AH101" s="7">
        <v>0</v>
      </c>
      <c r="AI101" s="7">
        <v>0</v>
      </c>
      <c r="AJ101" s="7">
        <v>0</v>
      </c>
      <c r="AK101" s="7">
        <v>0</v>
      </c>
      <c r="AL101" s="7">
        <v>0</v>
      </c>
      <c r="AM101" s="7">
        <v>0</v>
      </c>
      <c r="AN101" s="7">
        <v>0</v>
      </c>
      <c r="AO101" s="7">
        <v>0</v>
      </c>
      <c r="AP101" s="7">
        <v>0</v>
      </c>
      <c r="AQ101" s="7">
        <v>0</v>
      </c>
      <c r="AR101" s="7">
        <v>0</v>
      </c>
      <c r="AS101" s="7">
        <v>0</v>
      </c>
      <c r="AT101" s="7">
        <v>0</v>
      </c>
      <c r="AU101" s="7">
        <v>0</v>
      </c>
      <c r="AV101" s="7">
        <v>0</v>
      </c>
      <c r="AW101" s="7">
        <v>0</v>
      </c>
      <c r="AX101" s="7">
        <v>0</v>
      </c>
      <c r="AY101" s="7">
        <v>0</v>
      </c>
      <c r="AZ101" s="7">
        <v>0</v>
      </c>
      <c r="BA101" s="7">
        <v>0</v>
      </c>
      <c r="BB101" s="7">
        <v>0</v>
      </c>
      <c r="BC101" s="7">
        <v>0</v>
      </c>
      <c r="BD101" s="7">
        <v>0</v>
      </c>
      <c r="BE101" s="7">
        <v>0</v>
      </c>
      <c r="BF101" s="7">
        <v>0</v>
      </c>
      <c r="BG101" s="7">
        <v>0</v>
      </c>
      <c r="BH101" s="7">
        <v>0</v>
      </c>
      <c r="BI101" s="7">
        <v>0</v>
      </c>
      <c r="BJ101" s="7">
        <v>0</v>
      </c>
      <c r="BK101" s="7">
        <v>0</v>
      </c>
      <c r="BL101" s="7">
        <v>0</v>
      </c>
      <c r="BM101" s="7">
        <v>0</v>
      </c>
      <c r="BN101" s="7">
        <v>0</v>
      </c>
      <c r="BO101" s="7">
        <v>0</v>
      </c>
    </row>
    <row r="102" spans="1:67">
      <c r="A102" s="2" t="s">
        <v>390</v>
      </c>
      <c r="B102" s="2" t="s">
        <v>448</v>
      </c>
      <c r="C102" s="12">
        <v>71.100899999999996</v>
      </c>
      <c r="D102" s="12">
        <v>-162.25880000000001</v>
      </c>
      <c r="E102" s="6">
        <v>40048</v>
      </c>
      <c r="F102" s="2" t="s">
        <v>458</v>
      </c>
      <c r="G102" s="14">
        <v>-1.51</v>
      </c>
      <c r="H102" s="14">
        <v>32.799999999999997</v>
      </c>
      <c r="I102" s="14">
        <v>36.5</v>
      </c>
      <c r="J102" s="14">
        <v>63.02</v>
      </c>
      <c r="K102" s="14">
        <v>0.48</v>
      </c>
      <c r="L102" s="2">
        <v>44.75</v>
      </c>
      <c r="M102" s="7">
        <v>0</v>
      </c>
      <c r="N102" s="7">
        <v>0</v>
      </c>
      <c r="O102" s="7">
        <v>3.987699808837017</v>
      </c>
      <c r="P102" s="7">
        <v>0</v>
      </c>
      <c r="Q102" s="7">
        <v>0</v>
      </c>
      <c r="R102" s="7">
        <v>0</v>
      </c>
      <c r="S102" s="7">
        <v>15.950799235348068</v>
      </c>
      <c r="T102" s="7">
        <v>0</v>
      </c>
      <c r="U102" s="7">
        <v>0</v>
      </c>
      <c r="V102" s="7">
        <v>0</v>
      </c>
      <c r="W102" s="7">
        <v>0</v>
      </c>
      <c r="X102" s="7">
        <v>0</v>
      </c>
      <c r="Y102" s="7">
        <v>39.876998088370172</v>
      </c>
      <c r="Z102" s="7">
        <v>0</v>
      </c>
      <c r="AA102" s="7">
        <v>0</v>
      </c>
      <c r="AB102" s="7">
        <v>0</v>
      </c>
      <c r="AC102" s="7">
        <v>0</v>
      </c>
      <c r="AD102" s="7">
        <v>3.987699808837017</v>
      </c>
      <c r="AE102" s="7">
        <v>0</v>
      </c>
      <c r="AF102" s="7">
        <v>0</v>
      </c>
      <c r="AG102" s="7">
        <v>0</v>
      </c>
      <c r="AH102" s="7">
        <v>0</v>
      </c>
      <c r="AI102" s="7">
        <v>0</v>
      </c>
      <c r="AJ102" s="7">
        <v>0</v>
      </c>
      <c r="AK102" s="7">
        <v>0</v>
      </c>
      <c r="AL102" s="7">
        <v>0</v>
      </c>
      <c r="AM102" s="7">
        <v>0</v>
      </c>
      <c r="AN102" s="7">
        <v>0</v>
      </c>
      <c r="AO102" s="7">
        <v>3.987699808837017</v>
      </c>
      <c r="AP102" s="7">
        <v>0</v>
      </c>
      <c r="AQ102" s="7">
        <v>0</v>
      </c>
      <c r="AR102" s="7">
        <v>0</v>
      </c>
      <c r="AS102" s="7">
        <v>0</v>
      </c>
      <c r="AT102" s="7">
        <v>3.987699808837017</v>
      </c>
      <c r="AU102" s="7">
        <v>0</v>
      </c>
      <c r="AV102" s="7">
        <v>0</v>
      </c>
      <c r="AW102" s="7">
        <v>0</v>
      </c>
      <c r="AX102" s="7">
        <v>0</v>
      </c>
      <c r="AY102" s="7">
        <v>0</v>
      </c>
      <c r="AZ102" s="7">
        <v>0</v>
      </c>
      <c r="BA102" s="7">
        <v>0</v>
      </c>
      <c r="BB102" s="7">
        <v>0</v>
      </c>
      <c r="BC102" s="7">
        <v>0</v>
      </c>
      <c r="BD102" s="7">
        <v>0</v>
      </c>
      <c r="BE102" s="7">
        <v>0</v>
      </c>
      <c r="BF102" s="7">
        <v>0</v>
      </c>
      <c r="BG102" s="7">
        <v>3.987699808837017</v>
      </c>
      <c r="BH102" s="7">
        <v>0</v>
      </c>
      <c r="BI102" s="7">
        <v>0</v>
      </c>
      <c r="BJ102" s="7">
        <v>0</v>
      </c>
      <c r="BK102" s="7">
        <v>0</v>
      </c>
      <c r="BL102" s="7">
        <v>0</v>
      </c>
      <c r="BM102" s="7">
        <v>0</v>
      </c>
      <c r="BN102" s="7">
        <v>0</v>
      </c>
      <c r="BO102" s="7">
        <v>0</v>
      </c>
    </row>
    <row r="103" spans="1:67">
      <c r="A103" s="2" t="s">
        <v>388</v>
      </c>
      <c r="B103" s="2" t="s">
        <v>448</v>
      </c>
      <c r="C103" s="12">
        <v>71.233000000000004</v>
      </c>
      <c r="D103" s="12">
        <v>-162.63929999999999</v>
      </c>
      <c r="E103" s="6">
        <v>40047</v>
      </c>
      <c r="F103" s="2" t="s">
        <v>458</v>
      </c>
      <c r="G103" s="14">
        <v>-1.07</v>
      </c>
      <c r="H103" s="14">
        <v>32.590000000000003</v>
      </c>
      <c r="I103" s="14">
        <v>73.33</v>
      </c>
      <c r="J103" s="14">
        <v>26.36</v>
      </c>
      <c r="K103" s="14">
        <v>0.31</v>
      </c>
      <c r="L103" s="2">
        <v>44.6</v>
      </c>
      <c r="M103" s="7">
        <v>0</v>
      </c>
      <c r="N103" s="7">
        <v>55.344042561761981</v>
      </c>
      <c r="O103" s="7">
        <v>0</v>
      </c>
      <c r="P103" s="7">
        <v>0</v>
      </c>
      <c r="Q103" s="7">
        <v>0</v>
      </c>
      <c r="R103" s="7">
        <v>0</v>
      </c>
      <c r="S103" s="7">
        <v>3.6896028374507988</v>
      </c>
      <c r="T103" s="7">
        <v>0</v>
      </c>
      <c r="U103" s="7">
        <v>0</v>
      </c>
      <c r="V103" s="7">
        <v>0</v>
      </c>
      <c r="W103" s="7">
        <v>0</v>
      </c>
      <c r="X103" s="7">
        <v>0</v>
      </c>
      <c r="Y103" s="7">
        <v>18.448014187253992</v>
      </c>
      <c r="Z103" s="7">
        <v>7.3792056749015975</v>
      </c>
      <c r="AA103" s="7">
        <v>3.6896028374507988</v>
      </c>
      <c r="AB103" s="7">
        <v>0</v>
      </c>
      <c r="AC103" s="7">
        <v>0</v>
      </c>
      <c r="AD103" s="7">
        <v>0</v>
      </c>
      <c r="AE103" s="7">
        <v>0</v>
      </c>
      <c r="AF103" s="7">
        <v>0</v>
      </c>
      <c r="AG103" s="7">
        <v>3.6896028374507988</v>
      </c>
      <c r="AH103" s="7">
        <v>0</v>
      </c>
      <c r="AI103" s="7">
        <v>0</v>
      </c>
      <c r="AJ103" s="7">
        <v>0</v>
      </c>
      <c r="AK103" s="7">
        <v>0</v>
      </c>
      <c r="AL103" s="7">
        <v>0</v>
      </c>
      <c r="AM103" s="7">
        <v>0</v>
      </c>
      <c r="AN103" s="7">
        <v>0</v>
      </c>
      <c r="AO103" s="7">
        <v>0</v>
      </c>
      <c r="AP103" s="7">
        <v>3.6896028374507988</v>
      </c>
      <c r="AQ103" s="7">
        <v>3.6896028374507988</v>
      </c>
      <c r="AR103" s="7">
        <v>0</v>
      </c>
      <c r="AS103" s="7">
        <v>0</v>
      </c>
      <c r="AT103" s="7">
        <v>7.3792056749015975</v>
      </c>
      <c r="AU103" s="7">
        <v>0</v>
      </c>
      <c r="AV103" s="7">
        <v>0</v>
      </c>
      <c r="AW103" s="7">
        <v>0</v>
      </c>
      <c r="AX103" s="7">
        <v>0</v>
      </c>
      <c r="AY103" s="7">
        <v>0</v>
      </c>
      <c r="AZ103" s="7">
        <v>0</v>
      </c>
      <c r="BA103" s="7">
        <v>0</v>
      </c>
      <c r="BB103" s="7">
        <v>0</v>
      </c>
      <c r="BC103" s="7">
        <v>0</v>
      </c>
      <c r="BD103" s="7">
        <v>0</v>
      </c>
      <c r="BE103" s="7">
        <v>0</v>
      </c>
      <c r="BF103" s="7">
        <v>0</v>
      </c>
      <c r="BG103" s="7">
        <v>0</v>
      </c>
      <c r="BH103" s="7">
        <v>0</v>
      </c>
      <c r="BI103" s="7">
        <v>0</v>
      </c>
      <c r="BJ103" s="7">
        <v>0</v>
      </c>
      <c r="BK103" s="7">
        <v>0</v>
      </c>
      <c r="BL103" s="7">
        <v>0</v>
      </c>
      <c r="BM103" s="7">
        <v>0</v>
      </c>
      <c r="BN103" s="7">
        <v>0</v>
      </c>
      <c r="BO103" s="7">
        <v>0</v>
      </c>
    </row>
    <row r="104" spans="1:67">
      <c r="A104" s="2" t="s">
        <v>393</v>
      </c>
      <c r="B104" s="2" t="s">
        <v>448</v>
      </c>
      <c r="C104" s="12">
        <v>71.366600000000005</v>
      </c>
      <c r="D104" s="12">
        <v>-163.79499999999999</v>
      </c>
      <c r="E104" s="6">
        <v>40053</v>
      </c>
      <c r="F104" s="2" t="s">
        <v>458</v>
      </c>
      <c r="G104" s="14">
        <v>-0.35</v>
      </c>
      <c r="H104" s="14">
        <v>32.4</v>
      </c>
      <c r="I104" s="14">
        <v>86.65</v>
      </c>
      <c r="J104" s="14">
        <v>13.15</v>
      </c>
      <c r="K104" s="14">
        <v>0.2</v>
      </c>
      <c r="L104" s="2">
        <v>42</v>
      </c>
      <c r="M104" s="7">
        <v>0</v>
      </c>
      <c r="N104" s="7">
        <v>175.46836108138945</v>
      </c>
      <c r="O104" s="7">
        <v>9.5710015135303337</v>
      </c>
      <c r="P104" s="7">
        <v>0</v>
      </c>
      <c r="Q104" s="7">
        <v>3.1903338378434447</v>
      </c>
      <c r="R104" s="7">
        <v>0</v>
      </c>
      <c r="S104" s="7">
        <v>15.951669189217224</v>
      </c>
      <c r="T104" s="7">
        <v>0</v>
      </c>
      <c r="U104" s="7">
        <v>0</v>
      </c>
      <c r="V104" s="7">
        <v>0</v>
      </c>
      <c r="W104" s="7">
        <v>0</v>
      </c>
      <c r="X104" s="7">
        <v>0</v>
      </c>
      <c r="Y104" s="7">
        <v>3.1903338378434447</v>
      </c>
      <c r="Z104" s="7">
        <v>3.1903338378434447</v>
      </c>
      <c r="AA104" s="7">
        <v>0</v>
      </c>
      <c r="AB104" s="7">
        <v>0</v>
      </c>
      <c r="AC104" s="7">
        <v>0</v>
      </c>
      <c r="AD104" s="7">
        <v>0</v>
      </c>
      <c r="AE104" s="7">
        <v>0</v>
      </c>
      <c r="AF104" s="7">
        <v>0</v>
      </c>
      <c r="AG104" s="7">
        <v>31.903338378434448</v>
      </c>
      <c r="AH104" s="7">
        <v>0</v>
      </c>
      <c r="AI104" s="7">
        <v>3.1903338378434447</v>
      </c>
      <c r="AJ104" s="7">
        <v>0</v>
      </c>
      <c r="AK104" s="7">
        <v>0</v>
      </c>
      <c r="AL104" s="7">
        <v>0</v>
      </c>
      <c r="AM104" s="7">
        <v>0</v>
      </c>
      <c r="AN104" s="7">
        <v>0</v>
      </c>
      <c r="AO104" s="7">
        <v>0</v>
      </c>
      <c r="AP104" s="7">
        <v>0</v>
      </c>
      <c r="AQ104" s="7">
        <v>0</v>
      </c>
      <c r="AR104" s="7">
        <v>0</v>
      </c>
      <c r="AS104" s="7">
        <v>0</v>
      </c>
      <c r="AT104" s="7">
        <v>70.18734443255579</v>
      </c>
      <c r="AU104" s="7">
        <v>0</v>
      </c>
      <c r="AV104" s="7">
        <v>0</v>
      </c>
      <c r="AW104" s="7">
        <v>0</v>
      </c>
      <c r="AX104" s="7">
        <v>0</v>
      </c>
      <c r="AY104" s="7">
        <v>0</v>
      </c>
      <c r="AZ104" s="7">
        <v>0</v>
      </c>
      <c r="BA104" s="7">
        <v>0</v>
      </c>
      <c r="BB104" s="7">
        <v>0</v>
      </c>
      <c r="BC104" s="7">
        <v>0</v>
      </c>
      <c r="BD104" s="7">
        <v>0</v>
      </c>
      <c r="BE104" s="7">
        <v>0</v>
      </c>
      <c r="BF104" s="7">
        <v>0</v>
      </c>
      <c r="BG104" s="7">
        <v>0</v>
      </c>
      <c r="BH104" s="7">
        <v>0</v>
      </c>
      <c r="BI104" s="7">
        <v>0</v>
      </c>
      <c r="BJ104" s="7">
        <v>0</v>
      </c>
      <c r="BK104" s="7">
        <v>0</v>
      </c>
      <c r="BL104" s="7">
        <v>0</v>
      </c>
      <c r="BM104" s="7">
        <v>0</v>
      </c>
      <c r="BN104" s="7">
        <v>0</v>
      </c>
      <c r="BO104" s="7">
        <v>0</v>
      </c>
    </row>
    <row r="105" spans="1:67">
      <c r="A105" s="2" t="s">
        <v>383</v>
      </c>
      <c r="B105" s="2" t="s">
        <v>448</v>
      </c>
      <c r="C105" s="12">
        <v>71.362099999999998</v>
      </c>
      <c r="D105" s="12">
        <v>-163.0052</v>
      </c>
      <c r="E105" s="6">
        <v>40046</v>
      </c>
      <c r="F105" s="2" t="s">
        <v>458</v>
      </c>
      <c r="G105" s="14">
        <v>-0.8</v>
      </c>
      <c r="H105" s="14">
        <v>32.53</v>
      </c>
      <c r="I105" s="14">
        <v>67.680000000000007</v>
      </c>
      <c r="J105" s="14">
        <v>9.24</v>
      </c>
      <c r="K105" s="14">
        <v>23.08</v>
      </c>
      <c r="L105" s="2">
        <v>43.650000000000006</v>
      </c>
      <c r="M105" s="7">
        <v>0</v>
      </c>
      <c r="N105" s="7">
        <v>4.0310135074829061</v>
      </c>
      <c r="O105" s="7">
        <v>68.527229627209408</v>
      </c>
      <c r="P105" s="7">
        <v>0</v>
      </c>
      <c r="Q105" s="7">
        <v>4.0310135074829061</v>
      </c>
      <c r="R105" s="7">
        <v>0</v>
      </c>
      <c r="S105" s="7">
        <v>4.0310135074829061</v>
      </c>
      <c r="T105" s="7">
        <v>0</v>
      </c>
      <c r="U105" s="7">
        <v>0</v>
      </c>
      <c r="V105" s="7">
        <v>2.015506753741453</v>
      </c>
      <c r="W105" s="7">
        <v>0</v>
      </c>
      <c r="X105" s="7">
        <v>0</v>
      </c>
      <c r="Y105" s="7">
        <v>8.0620270149658122</v>
      </c>
      <c r="Z105" s="7">
        <v>0</v>
      </c>
      <c r="AA105" s="7">
        <v>0</v>
      </c>
      <c r="AB105" s="7">
        <v>0</v>
      </c>
      <c r="AC105" s="7">
        <v>0</v>
      </c>
      <c r="AD105" s="7">
        <v>0</v>
      </c>
      <c r="AE105" s="7">
        <v>0</v>
      </c>
      <c r="AF105" s="7">
        <v>0</v>
      </c>
      <c r="AG105" s="7">
        <v>2.015506753741453</v>
      </c>
      <c r="AH105" s="7">
        <v>0</v>
      </c>
      <c r="AI105" s="7">
        <v>0</v>
      </c>
      <c r="AJ105" s="7">
        <v>0</v>
      </c>
      <c r="AK105" s="7">
        <v>0</v>
      </c>
      <c r="AL105" s="7">
        <v>0</v>
      </c>
      <c r="AM105" s="7">
        <v>0</v>
      </c>
      <c r="AN105" s="7">
        <v>0</v>
      </c>
      <c r="AO105" s="7">
        <v>0</v>
      </c>
      <c r="AP105" s="7">
        <v>0</v>
      </c>
      <c r="AQ105" s="7">
        <v>0</v>
      </c>
      <c r="AR105" s="7">
        <v>0</v>
      </c>
      <c r="AS105" s="7">
        <v>0</v>
      </c>
      <c r="AT105" s="7">
        <v>20.155067537414531</v>
      </c>
      <c r="AU105" s="7">
        <v>4.0310135074829061</v>
      </c>
      <c r="AV105" s="7">
        <v>0</v>
      </c>
      <c r="AW105" s="7">
        <v>0</v>
      </c>
      <c r="AX105" s="7">
        <v>0</v>
      </c>
      <c r="AY105" s="7">
        <v>0</v>
      </c>
      <c r="AZ105" s="7">
        <v>0</v>
      </c>
      <c r="BA105" s="7">
        <v>0</v>
      </c>
      <c r="BB105" s="7">
        <v>0</v>
      </c>
      <c r="BC105" s="7">
        <v>0</v>
      </c>
      <c r="BD105" s="7">
        <v>0</v>
      </c>
      <c r="BE105" s="7">
        <v>0</v>
      </c>
      <c r="BF105" s="7">
        <v>0</v>
      </c>
      <c r="BG105" s="7">
        <v>0</v>
      </c>
      <c r="BH105" s="7">
        <v>0</v>
      </c>
      <c r="BI105" s="7">
        <v>0</v>
      </c>
      <c r="BJ105" s="7">
        <v>0</v>
      </c>
      <c r="BK105" s="7">
        <v>0</v>
      </c>
      <c r="BL105" s="7">
        <v>0</v>
      </c>
      <c r="BM105" s="7">
        <v>0</v>
      </c>
      <c r="BN105" s="7">
        <v>0</v>
      </c>
      <c r="BO105" s="7">
        <v>0</v>
      </c>
    </row>
    <row r="106" spans="1:67">
      <c r="A106" s="2" t="s">
        <v>389</v>
      </c>
      <c r="B106" s="2" t="s">
        <v>448</v>
      </c>
      <c r="C106" s="12">
        <v>71.349599999999995</v>
      </c>
      <c r="D106" s="12">
        <v>-162.227</v>
      </c>
      <c r="E106" s="6">
        <v>40048</v>
      </c>
      <c r="F106" s="2" t="s">
        <v>458</v>
      </c>
      <c r="G106" s="14">
        <v>-0.52</v>
      </c>
      <c r="H106" s="14">
        <v>32.47</v>
      </c>
      <c r="I106" s="14">
        <v>39.840000000000003</v>
      </c>
      <c r="J106" s="14">
        <v>59.73</v>
      </c>
      <c r="K106" s="14">
        <v>0.44</v>
      </c>
      <c r="L106" s="2">
        <v>43.1</v>
      </c>
      <c r="M106" s="7">
        <v>0</v>
      </c>
      <c r="N106" s="7">
        <v>34.883001701001639</v>
      </c>
      <c r="O106" s="7">
        <v>11.627667233667214</v>
      </c>
      <c r="P106" s="7">
        <v>0</v>
      </c>
      <c r="Q106" s="7">
        <v>0</v>
      </c>
      <c r="R106" s="7">
        <v>0</v>
      </c>
      <c r="S106" s="7">
        <v>65.890114324114208</v>
      </c>
      <c r="T106" s="7">
        <v>0</v>
      </c>
      <c r="U106" s="7">
        <v>0</v>
      </c>
      <c r="V106" s="7">
        <v>3.8758890778890711</v>
      </c>
      <c r="W106" s="7">
        <v>0</v>
      </c>
      <c r="X106" s="7">
        <v>0</v>
      </c>
      <c r="Y106" s="7">
        <v>15.503556311556284</v>
      </c>
      <c r="Z106" s="7">
        <v>11.627667233667214</v>
      </c>
      <c r="AA106" s="7">
        <v>0</v>
      </c>
      <c r="AB106" s="7">
        <v>0</v>
      </c>
      <c r="AC106" s="7">
        <v>0</v>
      </c>
      <c r="AD106" s="7">
        <v>0</v>
      </c>
      <c r="AE106" s="7">
        <v>0</v>
      </c>
      <c r="AF106" s="7">
        <v>0</v>
      </c>
      <c r="AG106" s="7">
        <v>0</v>
      </c>
      <c r="AH106" s="7">
        <v>0</v>
      </c>
      <c r="AI106" s="7">
        <v>0</v>
      </c>
      <c r="AJ106" s="7">
        <v>0</v>
      </c>
      <c r="AK106" s="7">
        <v>0</v>
      </c>
      <c r="AL106" s="7">
        <v>0</v>
      </c>
      <c r="AM106" s="7">
        <v>0</v>
      </c>
      <c r="AN106" s="7">
        <v>0</v>
      </c>
      <c r="AO106" s="7">
        <v>0</v>
      </c>
      <c r="AP106" s="7">
        <v>0</v>
      </c>
      <c r="AQ106" s="7">
        <v>62.014225246225138</v>
      </c>
      <c r="AR106" s="7">
        <v>0</v>
      </c>
      <c r="AS106" s="7">
        <v>0</v>
      </c>
      <c r="AT106" s="7">
        <v>3.8758890778890711</v>
      </c>
      <c r="AU106" s="7">
        <v>0</v>
      </c>
      <c r="AV106" s="7">
        <v>0</v>
      </c>
      <c r="AW106" s="7">
        <v>0</v>
      </c>
      <c r="AX106" s="7">
        <v>0</v>
      </c>
      <c r="AY106" s="7">
        <v>3.8758890778890711</v>
      </c>
      <c r="AZ106" s="7">
        <v>0</v>
      </c>
      <c r="BA106" s="7">
        <v>0</v>
      </c>
      <c r="BB106" s="7">
        <v>0</v>
      </c>
      <c r="BC106" s="7">
        <v>0</v>
      </c>
      <c r="BD106" s="7">
        <v>0</v>
      </c>
      <c r="BE106" s="7">
        <v>0</v>
      </c>
      <c r="BF106" s="7">
        <v>0</v>
      </c>
      <c r="BG106" s="7">
        <v>0</v>
      </c>
      <c r="BH106" s="7">
        <v>0</v>
      </c>
      <c r="BI106" s="7">
        <v>0</v>
      </c>
      <c r="BJ106" s="7">
        <v>0</v>
      </c>
      <c r="BK106" s="7">
        <v>0</v>
      </c>
      <c r="BL106" s="7">
        <v>0</v>
      </c>
      <c r="BM106" s="7">
        <v>0</v>
      </c>
      <c r="BN106" s="7">
        <v>0</v>
      </c>
      <c r="BO106" s="7">
        <v>0</v>
      </c>
    </row>
    <row r="107" spans="1:67">
      <c r="A107" s="2" t="s">
        <v>386</v>
      </c>
      <c r="B107" s="2" t="s">
        <v>448</v>
      </c>
      <c r="C107" s="12">
        <v>71.490200000000002</v>
      </c>
      <c r="D107" s="12">
        <v>-163.3751</v>
      </c>
      <c r="E107" s="6">
        <v>40047</v>
      </c>
      <c r="F107" s="2" t="s">
        <v>458</v>
      </c>
      <c r="G107" s="14">
        <v>-0.14000000000000001</v>
      </c>
      <c r="H107" s="14">
        <v>32.409999999999997</v>
      </c>
      <c r="I107" s="14">
        <v>46.53</v>
      </c>
      <c r="J107" s="14">
        <v>41.95</v>
      </c>
      <c r="K107" s="14">
        <v>11.52</v>
      </c>
      <c r="L107" s="2">
        <v>40.599999999999994</v>
      </c>
      <c r="M107" s="7">
        <v>0</v>
      </c>
      <c r="N107" s="7">
        <v>254.84637159706378</v>
      </c>
      <c r="O107" s="7">
        <v>20.387709727765102</v>
      </c>
      <c r="P107" s="7">
        <v>0</v>
      </c>
      <c r="Q107" s="7">
        <v>0</v>
      </c>
      <c r="R107" s="7">
        <v>0</v>
      </c>
      <c r="S107" s="7">
        <v>101.93854863882551</v>
      </c>
      <c r="T107" s="7">
        <v>0</v>
      </c>
      <c r="U107" s="7">
        <v>0</v>
      </c>
      <c r="V107" s="7">
        <v>0</v>
      </c>
      <c r="W107" s="7">
        <v>0</v>
      </c>
      <c r="X107" s="7">
        <v>0</v>
      </c>
      <c r="Y107" s="7">
        <v>6.7959032425883672</v>
      </c>
      <c r="Z107" s="7">
        <v>3.3979516212941836</v>
      </c>
      <c r="AA107" s="7">
        <v>0</v>
      </c>
      <c r="AB107" s="7">
        <v>0</v>
      </c>
      <c r="AC107" s="7">
        <v>0</v>
      </c>
      <c r="AD107" s="7">
        <v>0</v>
      </c>
      <c r="AE107" s="7">
        <v>0</v>
      </c>
      <c r="AF107" s="7">
        <v>0</v>
      </c>
      <c r="AG107" s="7">
        <v>0</v>
      </c>
      <c r="AH107" s="7">
        <v>0</v>
      </c>
      <c r="AI107" s="7">
        <v>0</v>
      </c>
      <c r="AJ107" s="7">
        <v>0</v>
      </c>
      <c r="AK107" s="7">
        <v>0</v>
      </c>
      <c r="AL107" s="7">
        <v>0</v>
      </c>
      <c r="AM107" s="7">
        <v>0</v>
      </c>
      <c r="AN107" s="7">
        <v>0</v>
      </c>
      <c r="AO107" s="7">
        <v>0</v>
      </c>
      <c r="AP107" s="7">
        <v>0</v>
      </c>
      <c r="AQ107" s="7">
        <v>0</v>
      </c>
      <c r="AR107" s="7">
        <v>0</v>
      </c>
      <c r="AS107" s="7">
        <v>0</v>
      </c>
      <c r="AT107" s="7">
        <v>67.959032425883677</v>
      </c>
      <c r="AU107" s="7">
        <v>3.3979516212941836</v>
      </c>
      <c r="AV107" s="7">
        <v>0</v>
      </c>
      <c r="AW107" s="7">
        <v>0</v>
      </c>
      <c r="AX107" s="7">
        <v>0</v>
      </c>
      <c r="AY107" s="7">
        <v>0</v>
      </c>
      <c r="AZ107" s="7">
        <v>0</v>
      </c>
      <c r="BA107" s="7">
        <v>0</v>
      </c>
      <c r="BB107" s="7">
        <v>0</v>
      </c>
      <c r="BC107" s="7">
        <v>0</v>
      </c>
      <c r="BD107" s="7">
        <v>0</v>
      </c>
      <c r="BE107" s="7">
        <v>0</v>
      </c>
      <c r="BF107" s="7">
        <v>0</v>
      </c>
      <c r="BG107" s="7">
        <v>0</v>
      </c>
      <c r="BH107" s="7">
        <v>0</v>
      </c>
      <c r="BI107" s="7">
        <v>0</v>
      </c>
      <c r="BJ107" s="7">
        <v>0</v>
      </c>
      <c r="BK107" s="7">
        <v>0</v>
      </c>
      <c r="BL107" s="7">
        <v>0</v>
      </c>
      <c r="BM107" s="7">
        <v>0</v>
      </c>
      <c r="BN107" s="7">
        <v>0</v>
      </c>
      <c r="BO107" s="7">
        <v>0</v>
      </c>
    </row>
    <row r="108" spans="1:67">
      <c r="A108" s="2" t="s">
        <v>387</v>
      </c>
      <c r="B108" s="2" t="s">
        <v>448</v>
      </c>
      <c r="C108" s="12">
        <v>71.482600000000005</v>
      </c>
      <c r="D108" s="12">
        <v>-162.5951</v>
      </c>
      <c r="E108" s="6">
        <v>40047</v>
      </c>
      <c r="F108" s="2" t="s">
        <v>458</v>
      </c>
      <c r="G108" s="14">
        <v>-0.49</v>
      </c>
      <c r="H108" s="14">
        <v>32.46</v>
      </c>
      <c r="I108" s="14">
        <v>80.25</v>
      </c>
      <c r="J108" s="14">
        <v>17.45</v>
      </c>
      <c r="K108" s="14">
        <v>2.2999999999999998</v>
      </c>
      <c r="L108" s="2">
        <v>41.599999999999994</v>
      </c>
      <c r="M108" s="7">
        <v>0</v>
      </c>
      <c r="N108" s="7">
        <v>154.13878977784131</v>
      </c>
      <c r="O108" s="7">
        <v>80.420238144960678</v>
      </c>
      <c r="P108" s="7">
        <v>0</v>
      </c>
      <c r="Q108" s="7">
        <v>0</v>
      </c>
      <c r="R108" s="7">
        <v>0</v>
      </c>
      <c r="S108" s="7">
        <v>3.3508432560400285</v>
      </c>
      <c r="T108" s="7">
        <v>0</v>
      </c>
      <c r="U108" s="7">
        <v>0</v>
      </c>
      <c r="V108" s="7">
        <v>0</v>
      </c>
      <c r="W108" s="7">
        <v>0</v>
      </c>
      <c r="X108" s="7">
        <v>0</v>
      </c>
      <c r="Y108" s="7">
        <v>0</v>
      </c>
      <c r="Z108" s="7">
        <v>0</v>
      </c>
      <c r="AA108" s="7">
        <v>0</v>
      </c>
      <c r="AB108" s="7">
        <v>0</v>
      </c>
      <c r="AC108" s="7">
        <v>0</v>
      </c>
      <c r="AD108" s="7">
        <v>0</v>
      </c>
      <c r="AE108" s="7">
        <v>0</v>
      </c>
      <c r="AF108" s="7">
        <v>0</v>
      </c>
      <c r="AG108" s="7">
        <v>0</v>
      </c>
      <c r="AH108" s="7">
        <v>0</v>
      </c>
      <c r="AI108" s="7">
        <v>0</v>
      </c>
      <c r="AJ108" s="7">
        <v>0</v>
      </c>
      <c r="AK108" s="7">
        <v>0</v>
      </c>
      <c r="AL108" s="7">
        <v>0</v>
      </c>
      <c r="AM108" s="7">
        <v>0</v>
      </c>
      <c r="AN108" s="7">
        <v>0</v>
      </c>
      <c r="AO108" s="7">
        <v>0</v>
      </c>
      <c r="AP108" s="7">
        <v>0</v>
      </c>
      <c r="AQ108" s="7">
        <v>30.157589304360258</v>
      </c>
      <c r="AR108" s="7">
        <v>0</v>
      </c>
      <c r="AS108" s="7">
        <v>0</v>
      </c>
      <c r="AT108" s="7">
        <v>13.403373024160114</v>
      </c>
      <c r="AU108" s="7">
        <v>0</v>
      </c>
      <c r="AV108" s="7">
        <v>0</v>
      </c>
      <c r="AW108" s="7">
        <v>0</v>
      </c>
      <c r="AX108" s="7">
        <v>0</v>
      </c>
      <c r="AY108" s="7">
        <v>0</v>
      </c>
      <c r="AZ108" s="7">
        <v>0</v>
      </c>
      <c r="BA108" s="7">
        <v>0</v>
      </c>
      <c r="BB108" s="7">
        <v>0</v>
      </c>
      <c r="BC108" s="7">
        <v>0</v>
      </c>
      <c r="BD108" s="7">
        <v>0</v>
      </c>
      <c r="BE108" s="7">
        <v>0</v>
      </c>
      <c r="BF108" s="7">
        <v>0</v>
      </c>
      <c r="BG108" s="7">
        <v>0</v>
      </c>
      <c r="BH108" s="7">
        <v>0</v>
      </c>
      <c r="BI108" s="7">
        <v>0</v>
      </c>
      <c r="BJ108" s="7">
        <v>0</v>
      </c>
      <c r="BK108" s="7">
        <v>0</v>
      </c>
      <c r="BL108" s="7">
        <v>0</v>
      </c>
      <c r="BM108" s="7">
        <v>0</v>
      </c>
      <c r="BN108" s="7">
        <v>0</v>
      </c>
      <c r="BO108" s="7">
        <v>0</v>
      </c>
    </row>
    <row r="109" spans="1:67">
      <c r="A109" s="2" t="s">
        <v>396</v>
      </c>
      <c r="B109" s="2" t="s">
        <v>448</v>
      </c>
      <c r="C109" s="12">
        <v>71.617500000000007</v>
      </c>
      <c r="D109" s="12">
        <v>-163.7604</v>
      </c>
      <c r="E109" s="6">
        <v>40054</v>
      </c>
      <c r="F109" s="2" t="s">
        <v>458</v>
      </c>
      <c r="G109" s="14">
        <v>-0.54</v>
      </c>
      <c r="H109" s="14">
        <v>32.43</v>
      </c>
      <c r="I109" s="14">
        <v>59.94</v>
      </c>
      <c r="J109" s="14">
        <v>37.020000000000003</v>
      </c>
      <c r="K109" s="14">
        <v>3.04</v>
      </c>
      <c r="L109" s="2">
        <v>39.700000000000003</v>
      </c>
      <c r="M109" s="7">
        <v>0</v>
      </c>
      <c r="N109" s="7">
        <v>17.161949203168454</v>
      </c>
      <c r="O109" s="7">
        <v>77.228771414258048</v>
      </c>
      <c r="P109" s="7">
        <v>0</v>
      </c>
      <c r="Q109" s="7">
        <v>0</v>
      </c>
      <c r="R109" s="7">
        <v>0</v>
      </c>
      <c r="S109" s="7">
        <v>42.90487300792114</v>
      </c>
      <c r="T109" s="7">
        <v>0</v>
      </c>
      <c r="U109" s="7">
        <v>0</v>
      </c>
      <c r="V109" s="7">
        <v>0</v>
      </c>
      <c r="W109" s="7">
        <v>0</v>
      </c>
      <c r="X109" s="7">
        <v>0</v>
      </c>
      <c r="Y109" s="7">
        <v>25.742923804752682</v>
      </c>
      <c r="Z109" s="7">
        <v>0</v>
      </c>
      <c r="AA109" s="7">
        <v>8.5809746015842272</v>
      </c>
      <c r="AB109" s="7">
        <v>0</v>
      </c>
      <c r="AC109" s="7">
        <v>0</v>
      </c>
      <c r="AD109" s="7">
        <v>0</v>
      </c>
      <c r="AE109" s="7">
        <v>0</v>
      </c>
      <c r="AF109" s="7">
        <v>0</v>
      </c>
      <c r="AG109" s="7">
        <v>0</v>
      </c>
      <c r="AH109" s="7">
        <v>0</v>
      </c>
      <c r="AI109" s="7">
        <v>0</v>
      </c>
      <c r="AJ109" s="7">
        <v>0</v>
      </c>
      <c r="AK109" s="7">
        <v>0</v>
      </c>
      <c r="AL109" s="7">
        <v>0</v>
      </c>
      <c r="AM109" s="7">
        <v>0</v>
      </c>
      <c r="AN109" s="7">
        <v>0</v>
      </c>
      <c r="AO109" s="7">
        <v>0</v>
      </c>
      <c r="AP109" s="7">
        <v>0</v>
      </c>
      <c r="AQ109" s="7">
        <v>42.90487300792114</v>
      </c>
      <c r="AR109" s="7">
        <v>0</v>
      </c>
      <c r="AS109" s="7">
        <v>0</v>
      </c>
      <c r="AT109" s="7">
        <v>17.161949203168454</v>
      </c>
      <c r="AU109" s="7">
        <v>0</v>
      </c>
      <c r="AV109" s="7">
        <v>0</v>
      </c>
      <c r="AW109" s="7">
        <v>0</v>
      </c>
      <c r="AX109" s="7">
        <v>0</v>
      </c>
      <c r="AY109" s="7">
        <v>0</v>
      </c>
      <c r="AZ109" s="7">
        <v>0</v>
      </c>
      <c r="BA109" s="7">
        <v>0</v>
      </c>
      <c r="BB109" s="7">
        <v>0</v>
      </c>
      <c r="BC109" s="7">
        <v>0</v>
      </c>
      <c r="BD109" s="7">
        <v>0</v>
      </c>
      <c r="BE109" s="7">
        <v>0</v>
      </c>
      <c r="BF109" s="7">
        <v>0</v>
      </c>
      <c r="BG109" s="7">
        <v>0</v>
      </c>
      <c r="BH109" s="7">
        <v>0</v>
      </c>
      <c r="BI109" s="7">
        <v>0</v>
      </c>
      <c r="BJ109" s="7">
        <v>0</v>
      </c>
      <c r="BK109" s="7">
        <v>0</v>
      </c>
      <c r="BL109" s="7">
        <v>0</v>
      </c>
      <c r="BM109" s="7">
        <v>0</v>
      </c>
      <c r="BN109" s="7">
        <v>0</v>
      </c>
      <c r="BO109" s="7">
        <v>0</v>
      </c>
    </row>
    <row r="110" spans="1:67">
      <c r="A110" s="2" t="s">
        <v>385</v>
      </c>
      <c r="B110" s="2" t="s">
        <v>448</v>
      </c>
      <c r="C110" s="12">
        <v>71.611099999999993</v>
      </c>
      <c r="D110" s="12">
        <v>-162.99180000000001</v>
      </c>
      <c r="E110" s="6">
        <v>40046</v>
      </c>
      <c r="F110" s="2" t="s">
        <v>458</v>
      </c>
      <c r="G110" s="14">
        <v>-0.3</v>
      </c>
      <c r="H110" s="14">
        <v>32.409999999999997</v>
      </c>
      <c r="I110" s="14">
        <v>33.04</v>
      </c>
      <c r="J110" s="14">
        <v>53.66</v>
      </c>
      <c r="K110" s="14">
        <v>13.3</v>
      </c>
      <c r="L110" s="2">
        <v>38.950000000000003</v>
      </c>
      <c r="M110" s="7">
        <v>0</v>
      </c>
      <c r="N110" s="7">
        <v>73.958856239104193</v>
      </c>
      <c r="O110" s="7">
        <v>2.46529520797014</v>
      </c>
      <c r="P110" s="7">
        <v>0</v>
      </c>
      <c r="Q110" s="7">
        <v>0</v>
      </c>
      <c r="R110" s="7">
        <v>0</v>
      </c>
      <c r="S110" s="7">
        <v>7.39588562391042</v>
      </c>
      <c r="T110" s="7">
        <v>0</v>
      </c>
      <c r="U110" s="7">
        <v>0</v>
      </c>
      <c r="V110" s="7">
        <v>0</v>
      </c>
      <c r="W110" s="7">
        <v>0</v>
      </c>
      <c r="X110" s="7">
        <v>0</v>
      </c>
      <c r="Y110" s="7">
        <v>0</v>
      </c>
      <c r="Z110" s="7">
        <v>0</v>
      </c>
      <c r="AA110" s="7">
        <v>0</v>
      </c>
      <c r="AB110" s="7">
        <v>0</v>
      </c>
      <c r="AC110" s="7">
        <v>0</v>
      </c>
      <c r="AD110" s="7">
        <v>0</v>
      </c>
      <c r="AE110" s="7">
        <v>0</v>
      </c>
      <c r="AF110" s="7">
        <v>0</v>
      </c>
      <c r="AG110" s="7">
        <v>0</v>
      </c>
      <c r="AH110" s="7">
        <v>0</v>
      </c>
      <c r="AI110" s="7">
        <v>0</v>
      </c>
      <c r="AJ110" s="7">
        <v>0</v>
      </c>
      <c r="AK110" s="7">
        <v>0</v>
      </c>
      <c r="AL110" s="7">
        <v>0</v>
      </c>
      <c r="AM110" s="7">
        <v>0</v>
      </c>
      <c r="AN110" s="7">
        <v>0</v>
      </c>
      <c r="AO110" s="7">
        <v>0</v>
      </c>
      <c r="AP110" s="7">
        <v>0</v>
      </c>
      <c r="AQ110" s="7">
        <v>4.93059041594028</v>
      </c>
      <c r="AR110" s="7">
        <v>0</v>
      </c>
      <c r="AS110" s="7">
        <v>0</v>
      </c>
      <c r="AT110" s="7">
        <v>4.93059041594028</v>
      </c>
      <c r="AU110" s="7">
        <v>0</v>
      </c>
      <c r="AV110" s="7">
        <v>0</v>
      </c>
      <c r="AW110" s="7">
        <v>0</v>
      </c>
      <c r="AX110" s="7">
        <v>0</v>
      </c>
      <c r="AY110" s="7">
        <v>2.46529520797014</v>
      </c>
      <c r="AZ110" s="7">
        <v>0</v>
      </c>
      <c r="BA110" s="7">
        <v>0</v>
      </c>
      <c r="BB110" s="7">
        <v>0</v>
      </c>
      <c r="BC110" s="7">
        <v>0</v>
      </c>
      <c r="BD110" s="7">
        <v>0</v>
      </c>
      <c r="BE110" s="7">
        <v>0</v>
      </c>
      <c r="BF110" s="7">
        <v>0</v>
      </c>
      <c r="BG110" s="7">
        <v>0</v>
      </c>
      <c r="BH110" s="7">
        <v>0</v>
      </c>
      <c r="BI110" s="7">
        <v>0</v>
      </c>
      <c r="BJ110" s="7">
        <v>0</v>
      </c>
      <c r="BK110" s="7">
        <v>0</v>
      </c>
      <c r="BL110" s="7">
        <v>0</v>
      </c>
      <c r="BM110" s="7">
        <v>0</v>
      </c>
      <c r="BN110" s="7">
        <v>0</v>
      </c>
      <c r="BO110" s="7">
        <v>0</v>
      </c>
    </row>
    <row r="111" spans="1:67">
      <c r="A111" s="2" t="s">
        <v>391</v>
      </c>
      <c r="B111" s="2" t="s">
        <v>448</v>
      </c>
      <c r="C111" s="12">
        <v>71.601699999999994</v>
      </c>
      <c r="D111" s="12">
        <v>-162.19589999999999</v>
      </c>
      <c r="E111" s="6">
        <v>40048</v>
      </c>
      <c r="F111" s="2" t="s">
        <v>458</v>
      </c>
      <c r="G111" s="14">
        <v>-0.13</v>
      </c>
      <c r="H111" s="14">
        <v>32.43</v>
      </c>
      <c r="I111" s="14">
        <v>56.06</v>
      </c>
      <c r="J111" s="14">
        <v>37.28</v>
      </c>
      <c r="K111" s="14">
        <v>6.66</v>
      </c>
      <c r="L111" s="2">
        <v>41.7</v>
      </c>
      <c r="M111" s="7">
        <v>0</v>
      </c>
      <c r="N111" s="7">
        <v>29.057086347285356</v>
      </c>
      <c r="O111" s="7">
        <v>3.6321357934106695</v>
      </c>
      <c r="P111" s="7">
        <v>0</v>
      </c>
      <c r="Q111" s="7">
        <v>0</v>
      </c>
      <c r="R111" s="7">
        <v>0</v>
      </c>
      <c r="S111" s="7">
        <v>0</v>
      </c>
      <c r="T111" s="7">
        <v>0</v>
      </c>
      <c r="U111" s="7">
        <v>0</v>
      </c>
      <c r="V111" s="7">
        <v>0</v>
      </c>
      <c r="W111" s="7">
        <v>0</v>
      </c>
      <c r="X111" s="7">
        <v>0</v>
      </c>
      <c r="Y111" s="7">
        <v>0</v>
      </c>
      <c r="Z111" s="7">
        <v>0</v>
      </c>
      <c r="AA111" s="7">
        <v>0</v>
      </c>
      <c r="AB111" s="7">
        <v>0</v>
      </c>
      <c r="AC111" s="7">
        <v>0</v>
      </c>
      <c r="AD111" s="7">
        <v>0</v>
      </c>
      <c r="AE111" s="7">
        <v>0</v>
      </c>
      <c r="AF111" s="7">
        <v>0</v>
      </c>
      <c r="AG111" s="7">
        <v>0</v>
      </c>
      <c r="AH111" s="7">
        <v>0</v>
      </c>
      <c r="AI111" s="7">
        <v>0</v>
      </c>
      <c r="AJ111" s="7">
        <v>0</v>
      </c>
      <c r="AK111" s="7">
        <v>0</v>
      </c>
      <c r="AL111" s="7">
        <v>0</v>
      </c>
      <c r="AM111" s="7">
        <v>0</v>
      </c>
      <c r="AN111" s="7">
        <v>0</v>
      </c>
      <c r="AO111" s="7">
        <v>0</v>
      </c>
      <c r="AP111" s="7">
        <v>0</v>
      </c>
      <c r="AQ111" s="7">
        <v>0</v>
      </c>
      <c r="AR111" s="7">
        <v>0</v>
      </c>
      <c r="AS111" s="7">
        <v>0</v>
      </c>
      <c r="AT111" s="7">
        <v>0</v>
      </c>
      <c r="AU111" s="7">
        <v>0</v>
      </c>
      <c r="AV111" s="7">
        <v>0</v>
      </c>
      <c r="AW111" s="7">
        <v>0</v>
      </c>
      <c r="AX111" s="7">
        <v>0</v>
      </c>
      <c r="AY111" s="7">
        <v>3.6321357934106695</v>
      </c>
      <c r="AZ111" s="7">
        <v>0</v>
      </c>
      <c r="BA111" s="7">
        <v>0</v>
      </c>
      <c r="BB111" s="7">
        <v>0</v>
      </c>
      <c r="BC111" s="7">
        <v>0</v>
      </c>
      <c r="BD111" s="7">
        <v>0</v>
      </c>
      <c r="BE111" s="7">
        <v>0</v>
      </c>
      <c r="BF111" s="7">
        <v>0</v>
      </c>
      <c r="BG111" s="7">
        <v>0</v>
      </c>
      <c r="BH111" s="7">
        <v>0</v>
      </c>
      <c r="BI111" s="7">
        <v>0</v>
      </c>
      <c r="BJ111" s="7">
        <v>0</v>
      </c>
      <c r="BK111" s="7">
        <v>0</v>
      </c>
      <c r="BL111" s="7">
        <v>0</v>
      </c>
      <c r="BM111" s="7">
        <v>0</v>
      </c>
      <c r="BN111" s="7">
        <v>0</v>
      </c>
      <c r="BO111" s="7">
        <v>0</v>
      </c>
    </row>
    <row r="112" spans="1:67">
      <c r="A112" s="2" t="s">
        <v>372</v>
      </c>
      <c r="B112" s="2" t="s">
        <v>448</v>
      </c>
      <c r="C112" s="12">
        <v>70.647199999999998</v>
      </c>
      <c r="D112" s="12">
        <v>-165.99199999999999</v>
      </c>
      <c r="E112" s="6">
        <v>40039</v>
      </c>
      <c r="F112" s="2" t="s">
        <v>458</v>
      </c>
      <c r="G112" s="14">
        <v>3.51</v>
      </c>
      <c r="H112" s="14">
        <v>31.63</v>
      </c>
      <c r="I112" s="14">
        <v>38.61</v>
      </c>
      <c r="J112" s="14">
        <v>24.71</v>
      </c>
      <c r="K112" s="14">
        <v>36.68</v>
      </c>
      <c r="L112" s="2">
        <v>40</v>
      </c>
      <c r="M112" s="7">
        <v>0</v>
      </c>
      <c r="N112" s="7">
        <v>2.8256578136724242</v>
      </c>
      <c r="O112" s="7">
        <v>107.37499691955212</v>
      </c>
      <c r="P112" s="7">
        <v>0</v>
      </c>
      <c r="Q112" s="7">
        <v>2.8256578136724242</v>
      </c>
      <c r="R112" s="7">
        <v>0</v>
      </c>
      <c r="S112" s="7">
        <v>8.4769734410172717</v>
      </c>
      <c r="T112" s="7">
        <v>0</v>
      </c>
      <c r="U112" s="7">
        <v>0</v>
      </c>
      <c r="V112" s="7">
        <v>0</v>
      </c>
      <c r="W112" s="7">
        <v>0</v>
      </c>
      <c r="X112" s="7">
        <v>0</v>
      </c>
      <c r="Y112" s="7">
        <v>0</v>
      </c>
      <c r="Z112" s="7">
        <v>0</v>
      </c>
      <c r="AA112" s="7">
        <v>11.302631254689697</v>
      </c>
      <c r="AB112" s="7">
        <v>0</v>
      </c>
      <c r="AC112" s="7">
        <v>0</v>
      </c>
      <c r="AD112" s="7">
        <v>2.8256578136724242</v>
      </c>
      <c r="AE112" s="7">
        <v>0</v>
      </c>
      <c r="AF112" s="7">
        <v>0</v>
      </c>
      <c r="AG112" s="7">
        <v>0</v>
      </c>
      <c r="AH112" s="7">
        <v>0</v>
      </c>
      <c r="AI112" s="7">
        <v>0</v>
      </c>
      <c r="AJ112" s="7">
        <v>0</v>
      </c>
      <c r="AK112" s="7">
        <v>0</v>
      </c>
      <c r="AL112" s="7">
        <v>0</v>
      </c>
      <c r="AM112" s="7">
        <v>0</v>
      </c>
      <c r="AN112" s="7">
        <v>0</v>
      </c>
      <c r="AO112" s="7">
        <v>0</v>
      </c>
      <c r="AP112" s="7">
        <v>0</v>
      </c>
      <c r="AQ112" s="7">
        <v>79.118418782827874</v>
      </c>
      <c r="AR112" s="7">
        <v>2.8256578136724242</v>
      </c>
      <c r="AS112" s="7">
        <v>0</v>
      </c>
      <c r="AT112" s="7">
        <v>0</v>
      </c>
      <c r="AU112" s="7">
        <v>0</v>
      </c>
      <c r="AV112" s="7">
        <v>0</v>
      </c>
      <c r="AW112" s="7">
        <v>0</v>
      </c>
      <c r="AX112" s="7">
        <v>0</v>
      </c>
      <c r="AY112" s="7">
        <v>16.953946882034543</v>
      </c>
      <c r="AZ112" s="7">
        <v>0</v>
      </c>
      <c r="BA112" s="7">
        <v>0</v>
      </c>
      <c r="BB112" s="7">
        <v>0</v>
      </c>
      <c r="BC112" s="7">
        <v>0</v>
      </c>
      <c r="BD112" s="7">
        <v>0</v>
      </c>
      <c r="BE112" s="7">
        <v>0</v>
      </c>
      <c r="BF112" s="7">
        <v>0</v>
      </c>
      <c r="BG112" s="7">
        <v>0</v>
      </c>
      <c r="BH112" s="7">
        <v>0</v>
      </c>
      <c r="BI112" s="7">
        <v>0</v>
      </c>
      <c r="BJ112" s="7">
        <v>0</v>
      </c>
      <c r="BK112" s="7">
        <v>0</v>
      </c>
      <c r="BL112" s="7">
        <v>0</v>
      </c>
      <c r="BM112" s="7">
        <v>0</v>
      </c>
      <c r="BN112" s="7">
        <v>0</v>
      </c>
      <c r="BO112" s="7">
        <v>0</v>
      </c>
    </row>
    <row r="113" spans="1:67">
      <c r="A113" s="2" t="s">
        <v>377</v>
      </c>
      <c r="B113" s="2" t="s">
        <v>448</v>
      </c>
      <c r="C113" s="12">
        <v>70.646000000000001</v>
      </c>
      <c r="D113" s="12">
        <v>-165.24359999999999</v>
      </c>
      <c r="E113" s="6">
        <v>40042</v>
      </c>
      <c r="F113" s="2" t="s">
        <v>458</v>
      </c>
      <c r="G113" s="14">
        <v>2.9</v>
      </c>
      <c r="H113" s="14">
        <v>31.87</v>
      </c>
      <c r="I113" s="14">
        <v>41.67</v>
      </c>
      <c r="J113" s="14">
        <v>56.1</v>
      </c>
      <c r="K113" s="14">
        <v>2.2400000000000002</v>
      </c>
      <c r="L113" s="2">
        <v>40.25</v>
      </c>
      <c r="M113" s="7">
        <v>0</v>
      </c>
      <c r="N113" s="7">
        <v>2.0536202372909296</v>
      </c>
      <c r="O113" s="7">
        <v>0</v>
      </c>
      <c r="P113" s="7">
        <v>0</v>
      </c>
      <c r="Q113" s="7">
        <v>0</v>
      </c>
      <c r="R113" s="7">
        <v>0</v>
      </c>
      <c r="S113" s="7">
        <v>1.0268101186454648</v>
      </c>
      <c r="T113" s="7">
        <v>0</v>
      </c>
      <c r="U113" s="7">
        <v>0</v>
      </c>
      <c r="V113" s="7">
        <v>0</v>
      </c>
      <c r="W113" s="7">
        <v>0</v>
      </c>
      <c r="X113" s="7">
        <v>0</v>
      </c>
      <c r="Y113" s="7">
        <v>0</v>
      </c>
      <c r="Z113" s="7">
        <v>0</v>
      </c>
      <c r="AA113" s="7">
        <v>0</v>
      </c>
      <c r="AB113" s="7">
        <v>0</v>
      </c>
      <c r="AC113" s="7">
        <v>0</v>
      </c>
      <c r="AD113" s="7">
        <v>1.0268101186454648</v>
      </c>
      <c r="AE113" s="7">
        <v>0</v>
      </c>
      <c r="AF113" s="7">
        <v>0</v>
      </c>
      <c r="AG113" s="7">
        <v>0</v>
      </c>
      <c r="AH113" s="7">
        <v>0</v>
      </c>
      <c r="AI113" s="7">
        <v>0</v>
      </c>
      <c r="AJ113" s="7">
        <v>0</v>
      </c>
      <c r="AK113" s="7">
        <v>0</v>
      </c>
      <c r="AL113" s="7">
        <v>0</v>
      </c>
      <c r="AM113" s="7">
        <v>0</v>
      </c>
      <c r="AN113" s="7">
        <v>0</v>
      </c>
      <c r="AO113" s="7">
        <v>0</v>
      </c>
      <c r="AP113" s="7">
        <v>0</v>
      </c>
      <c r="AQ113" s="7">
        <v>2.0536202372909296</v>
      </c>
      <c r="AR113" s="7">
        <v>0</v>
      </c>
      <c r="AS113" s="7">
        <v>0</v>
      </c>
      <c r="AT113" s="7">
        <v>0</v>
      </c>
      <c r="AU113" s="7">
        <v>0</v>
      </c>
      <c r="AV113" s="7">
        <v>0</v>
      </c>
      <c r="AW113" s="7">
        <v>0</v>
      </c>
      <c r="AX113" s="7">
        <v>0</v>
      </c>
      <c r="AY113" s="7">
        <v>2.0536202372909296</v>
      </c>
      <c r="AZ113" s="7">
        <v>0</v>
      </c>
      <c r="BA113" s="7">
        <v>0</v>
      </c>
      <c r="BB113" s="7">
        <v>0</v>
      </c>
      <c r="BC113" s="7">
        <v>0</v>
      </c>
      <c r="BD113" s="7">
        <v>0</v>
      </c>
      <c r="BE113" s="7">
        <v>0</v>
      </c>
      <c r="BF113" s="7">
        <v>0</v>
      </c>
      <c r="BG113" s="7">
        <v>0</v>
      </c>
      <c r="BH113" s="7">
        <v>0</v>
      </c>
      <c r="BI113" s="7">
        <v>0</v>
      </c>
      <c r="BJ113" s="7">
        <v>0</v>
      </c>
      <c r="BK113" s="7">
        <v>0</v>
      </c>
      <c r="BL113" s="7">
        <v>0</v>
      </c>
      <c r="BM113" s="7">
        <v>0</v>
      </c>
      <c r="BN113" s="7">
        <v>0</v>
      </c>
      <c r="BO113" s="7">
        <v>0</v>
      </c>
    </row>
    <row r="114" spans="1:67">
      <c r="A114" s="2" t="s">
        <v>378</v>
      </c>
      <c r="B114" s="2" t="s">
        <v>448</v>
      </c>
      <c r="C114" s="12">
        <v>70.649299999999997</v>
      </c>
      <c r="D114" s="12">
        <v>-164.50839999999999</v>
      </c>
      <c r="E114" s="6">
        <v>40044</v>
      </c>
      <c r="F114" s="2" t="s">
        <v>458</v>
      </c>
      <c r="G114" s="14">
        <v>1.7</v>
      </c>
      <c r="H114" s="14">
        <v>32.19</v>
      </c>
      <c r="I114" s="14">
        <v>52.14</v>
      </c>
      <c r="J114" s="14">
        <v>38.19</v>
      </c>
      <c r="K114" s="14">
        <v>9.67</v>
      </c>
      <c r="L114" s="2">
        <v>44.7</v>
      </c>
      <c r="M114" s="7">
        <v>0</v>
      </c>
      <c r="N114" s="7">
        <v>42.320860291127374</v>
      </c>
      <c r="O114" s="7">
        <v>10.076395307411278</v>
      </c>
      <c r="P114" s="7">
        <v>2.0152790614822558</v>
      </c>
      <c r="Q114" s="7">
        <v>6.0458371844467678</v>
      </c>
      <c r="R114" s="7">
        <v>0</v>
      </c>
      <c r="S114" s="7">
        <v>2.0152790614822558</v>
      </c>
      <c r="T114" s="7">
        <v>0</v>
      </c>
      <c r="U114" s="7">
        <v>0</v>
      </c>
      <c r="V114" s="7">
        <v>0</v>
      </c>
      <c r="W114" s="7">
        <v>0</v>
      </c>
      <c r="X114" s="7">
        <v>0</v>
      </c>
      <c r="Y114" s="7">
        <v>8.0611162459290231</v>
      </c>
      <c r="Z114" s="7">
        <v>0</v>
      </c>
      <c r="AA114" s="7">
        <v>0</v>
      </c>
      <c r="AB114" s="7">
        <v>0</v>
      </c>
      <c r="AC114" s="7">
        <v>0</v>
      </c>
      <c r="AD114" s="7">
        <v>2.0152790614822558</v>
      </c>
      <c r="AE114" s="7">
        <v>0</v>
      </c>
      <c r="AF114" s="7">
        <v>0</v>
      </c>
      <c r="AG114" s="7">
        <v>0</v>
      </c>
      <c r="AH114" s="7">
        <v>0</v>
      </c>
      <c r="AI114" s="7">
        <v>0</v>
      </c>
      <c r="AJ114" s="7">
        <v>0</v>
      </c>
      <c r="AK114" s="7">
        <v>0</v>
      </c>
      <c r="AL114" s="7">
        <v>0</v>
      </c>
      <c r="AM114" s="7">
        <v>0</v>
      </c>
      <c r="AN114" s="7">
        <v>0</v>
      </c>
      <c r="AO114" s="7">
        <v>0</v>
      </c>
      <c r="AP114" s="7">
        <v>2.0152790614822558</v>
      </c>
      <c r="AQ114" s="7">
        <v>36.275023106680607</v>
      </c>
      <c r="AR114" s="7">
        <v>0</v>
      </c>
      <c r="AS114" s="7">
        <v>0</v>
      </c>
      <c r="AT114" s="7">
        <v>0</v>
      </c>
      <c r="AU114" s="7">
        <v>6.0458371844467678</v>
      </c>
      <c r="AV114" s="7">
        <v>0</v>
      </c>
      <c r="AW114" s="7">
        <v>0</v>
      </c>
      <c r="AX114" s="7">
        <v>0</v>
      </c>
      <c r="AY114" s="7">
        <v>2.0152790614822558</v>
      </c>
      <c r="AZ114" s="7">
        <v>0</v>
      </c>
      <c r="BA114" s="7">
        <v>0</v>
      </c>
      <c r="BB114" s="7">
        <v>0</v>
      </c>
      <c r="BC114" s="7">
        <v>0</v>
      </c>
      <c r="BD114" s="7">
        <v>0</v>
      </c>
      <c r="BE114" s="7">
        <v>0</v>
      </c>
      <c r="BF114" s="7">
        <v>0</v>
      </c>
      <c r="BG114" s="7">
        <v>0</v>
      </c>
      <c r="BH114" s="7">
        <v>0</v>
      </c>
      <c r="BI114" s="7">
        <v>0</v>
      </c>
      <c r="BJ114" s="7">
        <v>0</v>
      </c>
      <c r="BK114" s="7">
        <v>0</v>
      </c>
      <c r="BL114" s="7">
        <v>0</v>
      </c>
      <c r="BM114" s="7">
        <v>0</v>
      </c>
      <c r="BN114" s="7">
        <v>0</v>
      </c>
      <c r="BO114" s="7">
        <v>0</v>
      </c>
    </row>
    <row r="115" spans="1:67">
      <c r="A115" s="2" t="s">
        <v>375</v>
      </c>
      <c r="B115" s="2" t="s">
        <v>448</v>
      </c>
      <c r="C115" s="12">
        <v>70.773700000000005</v>
      </c>
      <c r="D115" s="12">
        <v>-165.6138</v>
      </c>
      <c r="E115" s="6">
        <v>40041</v>
      </c>
      <c r="F115" s="2" t="s">
        <v>458</v>
      </c>
      <c r="G115" s="14">
        <v>2.89</v>
      </c>
      <c r="H115" s="14">
        <v>31.87</v>
      </c>
      <c r="I115" s="14">
        <v>34.299999999999997</v>
      </c>
      <c r="J115" s="14">
        <v>40.99</v>
      </c>
      <c r="K115" s="14">
        <v>24.7</v>
      </c>
      <c r="L115" s="2">
        <v>39.1</v>
      </c>
      <c r="M115" s="7">
        <v>0</v>
      </c>
      <c r="N115" s="7">
        <v>0</v>
      </c>
      <c r="O115" s="7">
        <v>37.688393886354916</v>
      </c>
      <c r="P115" s="7">
        <v>2.5991995783693045</v>
      </c>
      <c r="Q115" s="7">
        <v>6.4979989459232614</v>
      </c>
      <c r="R115" s="7">
        <v>0</v>
      </c>
      <c r="S115" s="7">
        <v>6.4979989459232614</v>
      </c>
      <c r="T115" s="7">
        <v>0</v>
      </c>
      <c r="U115" s="7">
        <v>0</v>
      </c>
      <c r="V115" s="7">
        <v>0</v>
      </c>
      <c r="W115" s="7">
        <v>0</v>
      </c>
      <c r="X115" s="7">
        <v>0</v>
      </c>
      <c r="Y115" s="7">
        <v>1.2995997891846522</v>
      </c>
      <c r="Z115" s="7">
        <v>0</v>
      </c>
      <c r="AA115" s="7">
        <v>7.797598735107913</v>
      </c>
      <c r="AB115" s="7">
        <v>0</v>
      </c>
      <c r="AC115" s="7">
        <v>0</v>
      </c>
      <c r="AD115" s="7">
        <v>0</v>
      </c>
      <c r="AE115" s="7">
        <v>0</v>
      </c>
      <c r="AF115" s="7">
        <v>0</v>
      </c>
      <c r="AG115" s="7">
        <v>0</v>
      </c>
      <c r="AH115" s="7">
        <v>0</v>
      </c>
      <c r="AI115" s="7">
        <v>0</v>
      </c>
      <c r="AJ115" s="7">
        <v>0</v>
      </c>
      <c r="AK115" s="7">
        <v>0</v>
      </c>
      <c r="AL115" s="7">
        <v>0</v>
      </c>
      <c r="AM115" s="7">
        <v>0</v>
      </c>
      <c r="AN115" s="7">
        <v>0</v>
      </c>
      <c r="AO115" s="7">
        <v>0</v>
      </c>
      <c r="AP115" s="7">
        <v>3.8987993675539565</v>
      </c>
      <c r="AQ115" s="7">
        <v>1.2995997891846522</v>
      </c>
      <c r="AR115" s="7">
        <v>0</v>
      </c>
      <c r="AS115" s="7">
        <v>0</v>
      </c>
      <c r="AT115" s="7">
        <v>1.2995997891846522</v>
      </c>
      <c r="AU115" s="7">
        <v>1.2995997891846522</v>
      </c>
      <c r="AV115" s="7">
        <v>0</v>
      </c>
      <c r="AW115" s="7">
        <v>0</v>
      </c>
      <c r="AX115" s="7">
        <v>0</v>
      </c>
      <c r="AY115" s="7">
        <v>3.8987993675539565</v>
      </c>
      <c r="AZ115" s="7">
        <v>0</v>
      </c>
      <c r="BA115" s="7">
        <v>0</v>
      </c>
      <c r="BB115" s="7">
        <v>0</v>
      </c>
      <c r="BC115" s="7">
        <v>0</v>
      </c>
      <c r="BD115" s="7">
        <v>0</v>
      </c>
      <c r="BE115" s="7">
        <v>0</v>
      </c>
      <c r="BF115" s="7">
        <v>0</v>
      </c>
      <c r="BG115" s="7">
        <v>0</v>
      </c>
      <c r="BH115" s="7">
        <v>0</v>
      </c>
      <c r="BI115" s="7">
        <v>0</v>
      </c>
      <c r="BJ115" s="7">
        <v>0</v>
      </c>
      <c r="BK115" s="7">
        <v>0</v>
      </c>
      <c r="BL115" s="7">
        <v>0</v>
      </c>
      <c r="BM115" s="7">
        <v>0</v>
      </c>
      <c r="BN115" s="7">
        <v>0</v>
      </c>
      <c r="BO115" s="7">
        <v>0</v>
      </c>
    </row>
    <row r="116" spans="1:67">
      <c r="A116" s="2" t="s">
        <v>379</v>
      </c>
      <c r="B116" s="2" t="s">
        <v>448</v>
      </c>
      <c r="C116" s="12">
        <v>70.770399999999995</v>
      </c>
      <c r="D116" s="12">
        <v>-164.88630000000001</v>
      </c>
      <c r="E116" s="6">
        <v>40045</v>
      </c>
      <c r="F116" s="2" t="s">
        <v>458</v>
      </c>
      <c r="G116" s="14">
        <v>0.93</v>
      </c>
      <c r="H116" s="14">
        <v>32.299999999999997</v>
      </c>
      <c r="I116" s="14">
        <v>27.48</v>
      </c>
      <c r="J116" s="14">
        <v>71.67</v>
      </c>
      <c r="K116" s="14">
        <v>0.86</v>
      </c>
      <c r="L116" s="2">
        <v>37.85</v>
      </c>
      <c r="M116" s="7">
        <v>0</v>
      </c>
      <c r="N116" s="7">
        <v>20.400063206016501</v>
      </c>
      <c r="O116" s="7">
        <v>8.1600252824066004</v>
      </c>
      <c r="P116" s="7">
        <v>0</v>
      </c>
      <c r="Q116" s="7">
        <v>0</v>
      </c>
      <c r="R116" s="7">
        <v>0</v>
      </c>
      <c r="S116" s="7">
        <v>0</v>
      </c>
      <c r="T116" s="7">
        <v>0</v>
      </c>
      <c r="U116" s="7">
        <v>0</v>
      </c>
      <c r="V116" s="7">
        <v>0</v>
      </c>
      <c r="W116" s="7">
        <v>0</v>
      </c>
      <c r="X116" s="7">
        <v>0</v>
      </c>
      <c r="Y116" s="7">
        <v>0</v>
      </c>
      <c r="Z116" s="7">
        <v>0</v>
      </c>
      <c r="AA116" s="7">
        <v>32.640101129626402</v>
      </c>
      <c r="AB116" s="7">
        <v>2.0400063206016501</v>
      </c>
      <c r="AC116" s="7">
        <v>0</v>
      </c>
      <c r="AD116" s="7">
        <v>0</v>
      </c>
      <c r="AE116" s="7">
        <v>0</v>
      </c>
      <c r="AF116" s="7">
        <v>0</v>
      </c>
      <c r="AG116" s="7">
        <v>0</v>
      </c>
      <c r="AH116" s="7">
        <v>0</v>
      </c>
      <c r="AI116" s="7">
        <v>0</v>
      </c>
      <c r="AJ116" s="7">
        <v>0</v>
      </c>
      <c r="AK116" s="7">
        <v>0</v>
      </c>
      <c r="AL116" s="7">
        <v>0</v>
      </c>
      <c r="AM116" s="7">
        <v>0</v>
      </c>
      <c r="AN116" s="7">
        <v>0</v>
      </c>
      <c r="AO116" s="7">
        <v>0</v>
      </c>
      <c r="AP116" s="7">
        <v>0</v>
      </c>
      <c r="AQ116" s="7">
        <v>8.1600252824066004</v>
      </c>
      <c r="AR116" s="7">
        <v>0</v>
      </c>
      <c r="AS116" s="7">
        <v>0</v>
      </c>
      <c r="AT116" s="7">
        <v>0</v>
      </c>
      <c r="AU116" s="7">
        <v>0</v>
      </c>
      <c r="AV116" s="7">
        <v>0</v>
      </c>
      <c r="AW116" s="7">
        <v>0</v>
      </c>
      <c r="AX116" s="7">
        <v>0</v>
      </c>
      <c r="AY116" s="7">
        <v>2.0400063206016501</v>
      </c>
      <c r="AZ116" s="7">
        <v>0</v>
      </c>
      <c r="BA116" s="7">
        <v>0</v>
      </c>
      <c r="BB116" s="7">
        <v>0</v>
      </c>
      <c r="BC116" s="7">
        <v>0</v>
      </c>
      <c r="BD116" s="7">
        <v>0</v>
      </c>
      <c r="BE116" s="7">
        <v>0</v>
      </c>
      <c r="BF116" s="7">
        <v>0</v>
      </c>
      <c r="BG116" s="7">
        <v>2.0400063206016501</v>
      </c>
      <c r="BH116" s="7">
        <v>0</v>
      </c>
      <c r="BI116" s="7">
        <v>2.0400063206016501</v>
      </c>
      <c r="BJ116" s="7">
        <v>0</v>
      </c>
      <c r="BK116" s="7">
        <v>0</v>
      </c>
      <c r="BL116" s="7">
        <v>0</v>
      </c>
      <c r="BM116" s="7">
        <v>0</v>
      </c>
      <c r="BN116" s="7">
        <v>0</v>
      </c>
      <c r="BO116" s="7">
        <v>0</v>
      </c>
    </row>
    <row r="117" spans="1:67">
      <c r="A117" s="2" t="s">
        <v>373</v>
      </c>
      <c r="B117" s="2" t="s">
        <v>448</v>
      </c>
      <c r="C117" s="12">
        <v>70.894300000000001</v>
      </c>
      <c r="D117" s="12">
        <v>-166.01519999999999</v>
      </c>
      <c r="E117" s="6">
        <v>40041</v>
      </c>
      <c r="F117" s="2" t="s">
        <v>458</v>
      </c>
      <c r="G117" s="14">
        <v>2.86</v>
      </c>
      <c r="H117" s="14">
        <v>31.83</v>
      </c>
      <c r="I117" s="14">
        <v>44.01</v>
      </c>
      <c r="J117" s="14">
        <v>55.68</v>
      </c>
      <c r="K117" s="14">
        <v>0.32</v>
      </c>
      <c r="L117" s="2">
        <v>39.299999999999997</v>
      </c>
      <c r="M117" s="7">
        <v>0</v>
      </c>
      <c r="N117" s="7">
        <v>138.64386077244532</v>
      </c>
      <c r="O117" s="7">
        <v>26.958528483531037</v>
      </c>
      <c r="P117" s="7">
        <v>0</v>
      </c>
      <c r="Q117" s="7">
        <v>0</v>
      </c>
      <c r="R117" s="7">
        <v>0</v>
      </c>
      <c r="S117" s="7">
        <v>11.553655064370444</v>
      </c>
      <c r="T117" s="7">
        <v>0</v>
      </c>
      <c r="U117" s="7">
        <v>0</v>
      </c>
      <c r="V117" s="7">
        <v>1.9256091773950741</v>
      </c>
      <c r="W117" s="7">
        <v>0</v>
      </c>
      <c r="X117" s="7">
        <v>0</v>
      </c>
      <c r="Y117" s="7">
        <v>3.8512183547901482</v>
      </c>
      <c r="Z117" s="7">
        <v>0</v>
      </c>
      <c r="AA117" s="7">
        <v>5.776827532185222</v>
      </c>
      <c r="AB117" s="7">
        <v>0</v>
      </c>
      <c r="AC117" s="7">
        <v>0</v>
      </c>
      <c r="AD117" s="7">
        <v>5.776827532185222</v>
      </c>
      <c r="AE117" s="7">
        <v>0</v>
      </c>
      <c r="AF117" s="7">
        <v>0</v>
      </c>
      <c r="AG117" s="7">
        <v>0</v>
      </c>
      <c r="AH117" s="7">
        <v>0</v>
      </c>
      <c r="AI117" s="7">
        <v>0</v>
      </c>
      <c r="AJ117" s="7">
        <v>0</v>
      </c>
      <c r="AK117" s="7">
        <v>0</v>
      </c>
      <c r="AL117" s="7">
        <v>0</v>
      </c>
      <c r="AM117" s="7">
        <v>0</v>
      </c>
      <c r="AN117" s="7">
        <v>0</v>
      </c>
      <c r="AO117" s="7">
        <v>0</v>
      </c>
      <c r="AP117" s="7">
        <v>0</v>
      </c>
      <c r="AQ117" s="7">
        <v>57.768275321852222</v>
      </c>
      <c r="AR117" s="7">
        <v>0</v>
      </c>
      <c r="AS117" s="7">
        <v>0</v>
      </c>
      <c r="AT117" s="7">
        <v>13.479264241765518</v>
      </c>
      <c r="AU117" s="7">
        <v>0</v>
      </c>
      <c r="AV117" s="7">
        <v>0</v>
      </c>
      <c r="AW117" s="7">
        <v>0</v>
      </c>
      <c r="AX117" s="7">
        <v>0</v>
      </c>
      <c r="AY117" s="7">
        <v>1.9256091773950741</v>
      </c>
      <c r="AZ117" s="7">
        <v>0</v>
      </c>
      <c r="BA117" s="7">
        <v>0</v>
      </c>
      <c r="BB117" s="7">
        <v>0</v>
      </c>
      <c r="BC117" s="7">
        <v>0</v>
      </c>
      <c r="BD117" s="7">
        <v>0</v>
      </c>
      <c r="BE117" s="7">
        <v>0</v>
      </c>
      <c r="BF117" s="7">
        <v>0</v>
      </c>
      <c r="BG117" s="7">
        <v>0</v>
      </c>
      <c r="BH117" s="7">
        <v>0</v>
      </c>
      <c r="BI117" s="7">
        <v>0</v>
      </c>
      <c r="BJ117" s="7">
        <v>0</v>
      </c>
      <c r="BK117" s="7">
        <v>0</v>
      </c>
      <c r="BL117" s="7">
        <v>0</v>
      </c>
      <c r="BM117" s="7">
        <v>0</v>
      </c>
      <c r="BN117" s="7">
        <v>0</v>
      </c>
      <c r="BO117" s="7">
        <v>0</v>
      </c>
    </row>
    <row r="118" spans="1:67">
      <c r="A118" s="2" t="s">
        <v>376</v>
      </c>
      <c r="B118" s="2" t="s">
        <v>448</v>
      </c>
      <c r="C118" s="12">
        <v>70.899100000000004</v>
      </c>
      <c r="D118" s="12">
        <v>-165.2715</v>
      </c>
      <c r="E118" s="6">
        <v>40042</v>
      </c>
      <c r="F118" s="2" t="s">
        <v>458</v>
      </c>
      <c r="G118" s="14">
        <v>1.1499999999999999</v>
      </c>
      <c r="H118" s="14">
        <v>32.26</v>
      </c>
      <c r="I118" s="14">
        <v>42.27</v>
      </c>
      <c r="J118" s="14">
        <v>57.36</v>
      </c>
      <c r="K118" s="14">
        <v>0.37</v>
      </c>
      <c r="L118" s="2">
        <v>40.4</v>
      </c>
      <c r="M118" s="7">
        <v>0</v>
      </c>
      <c r="N118" s="7">
        <v>4.4215001853963489</v>
      </c>
      <c r="O118" s="7">
        <v>1.4738333951321163</v>
      </c>
      <c r="P118" s="7">
        <v>0</v>
      </c>
      <c r="Q118" s="7">
        <v>2.9476667902642326</v>
      </c>
      <c r="R118" s="7">
        <v>0</v>
      </c>
      <c r="S118" s="7">
        <v>13.264500556189047</v>
      </c>
      <c r="T118" s="7">
        <v>0</v>
      </c>
      <c r="U118" s="7">
        <v>0</v>
      </c>
      <c r="V118" s="7">
        <v>0</v>
      </c>
      <c r="W118" s="7">
        <v>0</v>
      </c>
      <c r="X118" s="7">
        <v>0</v>
      </c>
      <c r="Y118" s="7">
        <v>1.4738333951321163</v>
      </c>
      <c r="Z118" s="7">
        <v>0</v>
      </c>
      <c r="AA118" s="7">
        <v>2.9476667902642326</v>
      </c>
      <c r="AB118" s="7">
        <v>0</v>
      </c>
      <c r="AC118" s="7">
        <v>0</v>
      </c>
      <c r="AD118" s="7">
        <v>1.4738333951321163</v>
      </c>
      <c r="AE118" s="7">
        <v>0</v>
      </c>
      <c r="AF118" s="7">
        <v>0</v>
      </c>
      <c r="AG118" s="7">
        <v>0</v>
      </c>
      <c r="AH118" s="7">
        <v>0</v>
      </c>
      <c r="AI118" s="7">
        <v>0</v>
      </c>
      <c r="AJ118" s="7">
        <v>0</v>
      </c>
      <c r="AK118" s="7">
        <v>0</v>
      </c>
      <c r="AL118" s="7">
        <v>0</v>
      </c>
      <c r="AM118" s="7">
        <v>0</v>
      </c>
      <c r="AN118" s="7">
        <v>0</v>
      </c>
      <c r="AO118" s="7">
        <v>2.9476667902642326</v>
      </c>
      <c r="AP118" s="7">
        <v>0</v>
      </c>
      <c r="AQ118" s="7">
        <v>13.264500556189047</v>
      </c>
      <c r="AR118" s="7">
        <v>0</v>
      </c>
      <c r="AS118" s="7">
        <v>1.4738333951321163</v>
      </c>
      <c r="AT118" s="7">
        <v>4.4215001853963489</v>
      </c>
      <c r="AU118" s="7">
        <v>1.4738333951321163</v>
      </c>
      <c r="AV118" s="7">
        <v>0</v>
      </c>
      <c r="AW118" s="7">
        <v>0</v>
      </c>
      <c r="AX118" s="7">
        <v>0</v>
      </c>
      <c r="AY118" s="7">
        <v>0</v>
      </c>
      <c r="AZ118" s="7">
        <v>0</v>
      </c>
      <c r="BA118" s="7">
        <v>0</v>
      </c>
      <c r="BB118" s="7">
        <v>0</v>
      </c>
      <c r="BC118" s="7">
        <v>0</v>
      </c>
      <c r="BD118" s="7">
        <v>0</v>
      </c>
      <c r="BE118" s="7">
        <v>0</v>
      </c>
      <c r="BF118" s="7">
        <v>0</v>
      </c>
      <c r="BG118" s="7">
        <v>0</v>
      </c>
      <c r="BH118" s="7">
        <v>0</v>
      </c>
      <c r="BI118" s="7">
        <v>0</v>
      </c>
      <c r="BJ118" s="7">
        <v>0</v>
      </c>
      <c r="BK118" s="7">
        <v>0</v>
      </c>
      <c r="BL118" s="7">
        <v>0</v>
      </c>
      <c r="BM118" s="7">
        <v>0</v>
      </c>
      <c r="BN118" s="7">
        <v>0</v>
      </c>
      <c r="BO118" s="7">
        <v>0</v>
      </c>
    </row>
    <row r="119" spans="1:67">
      <c r="A119" s="2" t="s">
        <v>394</v>
      </c>
      <c r="B119" s="2" t="s">
        <v>448</v>
      </c>
      <c r="C119" s="12">
        <v>70.901200000000003</v>
      </c>
      <c r="D119" s="12">
        <v>-164.49539999999999</v>
      </c>
      <c r="E119" s="6">
        <v>40053</v>
      </c>
      <c r="F119" s="2" t="s">
        <v>458</v>
      </c>
      <c r="G119" s="14">
        <v>2.14</v>
      </c>
      <c r="H119" s="14">
        <v>32.119999999999997</v>
      </c>
      <c r="I119" s="14">
        <v>12.35</v>
      </c>
      <c r="J119" s="14">
        <v>86.14</v>
      </c>
      <c r="K119" s="14">
        <v>1.51</v>
      </c>
      <c r="L119" s="2">
        <v>35.950000000000003</v>
      </c>
      <c r="M119" s="7">
        <v>0</v>
      </c>
      <c r="N119" s="7">
        <v>17.583230192223471</v>
      </c>
      <c r="O119" s="7">
        <v>8.7916150961117356</v>
      </c>
      <c r="P119" s="7">
        <v>0</v>
      </c>
      <c r="Q119" s="7">
        <v>4.3958075480558678</v>
      </c>
      <c r="R119" s="7">
        <v>0</v>
      </c>
      <c r="S119" s="7">
        <v>2.1979037740279339</v>
      </c>
      <c r="T119" s="7">
        <v>0</v>
      </c>
      <c r="U119" s="7">
        <v>0</v>
      </c>
      <c r="V119" s="7">
        <v>4.3958075480558678</v>
      </c>
      <c r="W119" s="7">
        <v>0</v>
      </c>
      <c r="X119" s="7">
        <v>0</v>
      </c>
      <c r="Y119" s="7">
        <v>0</v>
      </c>
      <c r="Z119" s="7">
        <v>4.3958075480558678</v>
      </c>
      <c r="AA119" s="7">
        <v>13.187422644167604</v>
      </c>
      <c r="AB119" s="7">
        <v>0</v>
      </c>
      <c r="AC119" s="7">
        <v>0</v>
      </c>
      <c r="AD119" s="7">
        <v>0</v>
      </c>
      <c r="AE119" s="7">
        <v>0</v>
      </c>
      <c r="AF119" s="7">
        <v>0</v>
      </c>
      <c r="AG119" s="7">
        <v>0</v>
      </c>
      <c r="AH119" s="7">
        <v>0</v>
      </c>
      <c r="AI119" s="7">
        <v>0</v>
      </c>
      <c r="AJ119" s="7">
        <v>0</v>
      </c>
      <c r="AK119" s="7">
        <v>0</v>
      </c>
      <c r="AL119" s="7">
        <v>0</v>
      </c>
      <c r="AM119" s="7">
        <v>0</v>
      </c>
      <c r="AN119" s="7">
        <v>0</v>
      </c>
      <c r="AO119" s="7">
        <v>0</v>
      </c>
      <c r="AP119" s="7">
        <v>0</v>
      </c>
      <c r="AQ119" s="7">
        <v>0</v>
      </c>
      <c r="AR119" s="7">
        <v>0</v>
      </c>
      <c r="AS119" s="7">
        <v>0</v>
      </c>
      <c r="AT119" s="7">
        <v>4.3958075480558678</v>
      </c>
      <c r="AU119" s="7">
        <v>10.989518870139669</v>
      </c>
      <c r="AV119" s="7">
        <v>0</v>
      </c>
      <c r="AW119" s="7">
        <v>0</v>
      </c>
      <c r="AX119" s="7">
        <v>0</v>
      </c>
      <c r="AY119" s="7">
        <v>15.385326418195538</v>
      </c>
      <c r="AZ119" s="7">
        <v>2.1979037740279339</v>
      </c>
      <c r="BA119" s="7">
        <v>0</v>
      </c>
      <c r="BB119" s="7">
        <v>0</v>
      </c>
      <c r="BC119" s="7">
        <v>0</v>
      </c>
      <c r="BD119" s="7">
        <v>0</v>
      </c>
      <c r="BE119" s="7">
        <v>0</v>
      </c>
      <c r="BF119" s="7">
        <v>0</v>
      </c>
      <c r="BG119" s="7">
        <v>0</v>
      </c>
      <c r="BH119" s="7">
        <v>0</v>
      </c>
      <c r="BI119" s="7">
        <v>2.1979037740279339</v>
      </c>
      <c r="BJ119" s="7">
        <v>0</v>
      </c>
      <c r="BK119" s="7">
        <v>0</v>
      </c>
      <c r="BL119" s="7">
        <v>0</v>
      </c>
      <c r="BM119" s="7">
        <v>0</v>
      </c>
      <c r="BN119" s="7">
        <v>0</v>
      </c>
      <c r="BO119" s="7">
        <v>0</v>
      </c>
    </row>
    <row r="120" spans="1:67">
      <c r="A120" s="2" t="s">
        <v>374</v>
      </c>
      <c r="B120" s="2" t="s">
        <v>448</v>
      </c>
      <c r="C120" s="12">
        <v>71.0214</v>
      </c>
      <c r="D120" s="12">
        <v>-165.62809999999999</v>
      </c>
      <c r="E120" s="6">
        <v>40041</v>
      </c>
      <c r="F120" s="2" t="s">
        <v>458</v>
      </c>
      <c r="G120" s="14">
        <v>0.96</v>
      </c>
      <c r="H120" s="14">
        <v>32.29</v>
      </c>
      <c r="I120" s="14">
        <v>61.51</v>
      </c>
      <c r="J120" s="14">
        <v>38.200000000000003</v>
      </c>
      <c r="K120" s="14">
        <v>0.28999999999999998</v>
      </c>
      <c r="L120" s="2">
        <v>40.25</v>
      </c>
      <c r="M120" s="7">
        <v>0</v>
      </c>
      <c r="N120" s="7">
        <v>70.560423598862954</v>
      </c>
      <c r="O120" s="7">
        <v>1.8568532526016566</v>
      </c>
      <c r="P120" s="7">
        <v>1.8568532526016566</v>
      </c>
      <c r="Q120" s="7">
        <v>1.8568532526016566</v>
      </c>
      <c r="R120" s="7">
        <v>0</v>
      </c>
      <c r="S120" s="7">
        <v>44.564478062439761</v>
      </c>
      <c r="T120" s="7">
        <v>0</v>
      </c>
      <c r="U120" s="7">
        <v>0</v>
      </c>
      <c r="V120" s="7">
        <v>0</v>
      </c>
      <c r="W120" s="7">
        <v>0</v>
      </c>
      <c r="X120" s="7">
        <v>0</v>
      </c>
      <c r="Y120" s="7">
        <v>1.8568532526016566</v>
      </c>
      <c r="Z120" s="7">
        <v>0</v>
      </c>
      <c r="AA120" s="7">
        <v>16.711679273414909</v>
      </c>
      <c r="AB120" s="7">
        <v>0</v>
      </c>
      <c r="AC120" s="7">
        <v>0</v>
      </c>
      <c r="AD120" s="7">
        <v>31.566505294228161</v>
      </c>
      <c r="AE120" s="7">
        <v>0</v>
      </c>
      <c r="AF120" s="7">
        <v>0</v>
      </c>
      <c r="AG120" s="7">
        <v>0</v>
      </c>
      <c r="AH120" s="7">
        <v>0</v>
      </c>
      <c r="AI120" s="7">
        <v>0</v>
      </c>
      <c r="AJ120" s="7">
        <v>0</v>
      </c>
      <c r="AK120" s="7">
        <v>0</v>
      </c>
      <c r="AL120" s="7">
        <v>0</v>
      </c>
      <c r="AM120" s="7">
        <v>0</v>
      </c>
      <c r="AN120" s="7">
        <v>0</v>
      </c>
      <c r="AO120" s="7">
        <v>0</v>
      </c>
      <c r="AP120" s="7">
        <v>0</v>
      </c>
      <c r="AQ120" s="7">
        <v>33.423358546829817</v>
      </c>
      <c r="AR120" s="7">
        <v>0</v>
      </c>
      <c r="AS120" s="7">
        <v>0</v>
      </c>
      <c r="AT120" s="7">
        <v>27.852798789024849</v>
      </c>
      <c r="AU120" s="7">
        <v>0</v>
      </c>
      <c r="AV120" s="7">
        <v>0</v>
      </c>
      <c r="AW120" s="7">
        <v>0</v>
      </c>
      <c r="AX120" s="7">
        <v>0</v>
      </c>
      <c r="AY120" s="7">
        <v>0</v>
      </c>
      <c r="AZ120" s="7">
        <v>0</v>
      </c>
      <c r="BA120" s="7">
        <v>0</v>
      </c>
      <c r="BB120" s="7">
        <v>0</v>
      </c>
      <c r="BC120" s="7">
        <v>0</v>
      </c>
      <c r="BD120" s="7">
        <v>0</v>
      </c>
      <c r="BE120" s="7">
        <v>0</v>
      </c>
      <c r="BF120" s="7">
        <v>0</v>
      </c>
      <c r="BG120" s="7">
        <v>0</v>
      </c>
      <c r="BH120" s="7">
        <v>0</v>
      </c>
      <c r="BI120" s="7">
        <v>0</v>
      </c>
      <c r="BJ120" s="7">
        <v>0</v>
      </c>
      <c r="BK120" s="7">
        <v>0</v>
      </c>
      <c r="BL120" s="7">
        <v>0</v>
      </c>
      <c r="BM120" s="7">
        <v>0</v>
      </c>
      <c r="BN120" s="7">
        <v>0</v>
      </c>
      <c r="BO120" s="7">
        <v>0</v>
      </c>
    </row>
    <row r="121" spans="1:67">
      <c r="A121" s="2" t="s">
        <v>380</v>
      </c>
      <c r="B121" s="2" t="s">
        <v>448</v>
      </c>
      <c r="C121" s="12">
        <v>71.022199999999998</v>
      </c>
      <c r="D121" s="12">
        <v>-164.87739999999999</v>
      </c>
      <c r="E121" s="6">
        <v>40045</v>
      </c>
      <c r="F121" s="2" t="s">
        <v>458</v>
      </c>
      <c r="G121" s="14">
        <v>-0.38</v>
      </c>
      <c r="H121" s="14">
        <v>32.479999999999997</v>
      </c>
      <c r="I121" s="14">
        <v>11.87</v>
      </c>
      <c r="J121" s="14">
        <v>37.14</v>
      </c>
      <c r="K121" s="14">
        <v>50.99</v>
      </c>
      <c r="L121" s="2">
        <v>37.200000000000003</v>
      </c>
      <c r="M121" s="7">
        <v>0</v>
      </c>
      <c r="N121" s="7">
        <v>0</v>
      </c>
      <c r="O121" s="7">
        <v>42.369979086153045</v>
      </c>
      <c r="P121" s="7">
        <v>0</v>
      </c>
      <c r="Q121" s="7">
        <v>2.4923517109501789</v>
      </c>
      <c r="R121" s="7">
        <v>0</v>
      </c>
      <c r="S121" s="7">
        <v>18.692637832126341</v>
      </c>
      <c r="T121" s="7">
        <v>0</v>
      </c>
      <c r="U121" s="7">
        <v>0</v>
      </c>
      <c r="V121" s="7">
        <v>0</v>
      </c>
      <c r="W121" s="7">
        <v>0</v>
      </c>
      <c r="X121" s="7">
        <v>0</v>
      </c>
      <c r="Y121" s="7">
        <v>0</v>
      </c>
      <c r="Z121" s="7">
        <v>0</v>
      </c>
      <c r="AA121" s="7">
        <v>0</v>
      </c>
      <c r="AB121" s="7">
        <v>0</v>
      </c>
      <c r="AC121" s="7">
        <v>0</v>
      </c>
      <c r="AD121" s="7">
        <v>0</v>
      </c>
      <c r="AE121" s="7">
        <v>0</v>
      </c>
      <c r="AF121" s="7">
        <v>0</v>
      </c>
      <c r="AG121" s="7">
        <v>0</v>
      </c>
      <c r="AH121" s="7">
        <v>0</v>
      </c>
      <c r="AI121" s="7">
        <v>0</v>
      </c>
      <c r="AJ121" s="7">
        <v>0</v>
      </c>
      <c r="AK121" s="7">
        <v>0</v>
      </c>
      <c r="AL121" s="7">
        <v>0</v>
      </c>
      <c r="AM121" s="7">
        <v>0</v>
      </c>
      <c r="AN121" s="7">
        <v>0</v>
      </c>
      <c r="AO121" s="7">
        <v>3.7385275664252684</v>
      </c>
      <c r="AP121" s="7">
        <v>0</v>
      </c>
      <c r="AQ121" s="7">
        <v>0</v>
      </c>
      <c r="AR121" s="7">
        <v>0</v>
      </c>
      <c r="AS121" s="7">
        <v>0</v>
      </c>
      <c r="AT121" s="7">
        <v>0</v>
      </c>
      <c r="AU121" s="7">
        <v>4.9847034219003579</v>
      </c>
      <c r="AV121" s="7">
        <v>0</v>
      </c>
      <c r="AW121" s="7">
        <v>0</v>
      </c>
      <c r="AX121" s="7">
        <v>0</v>
      </c>
      <c r="AY121" s="7">
        <v>29.908220531402147</v>
      </c>
      <c r="AZ121" s="7">
        <v>0</v>
      </c>
      <c r="BA121" s="7">
        <v>0</v>
      </c>
      <c r="BB121" s="7">
        <v>0</v>
      </c>
      <c r="BC121" s="7">
        <v>0</v>
      </c>
      <c r="BD121" s="7">
        <v>0</v>
      </c>
      <c r="BE121" s="7">
        <v>0</v>
      </c>
      <c r="BF121" s="7">
        <v>0</v>
      </c>
      <c r="BG121" s="7">
        <v>0</v>
      </c>
      <c r="BH121" s="7">
        <v>0</v>
      </c>
      <c r="BI121" s="7">
        <v>0</v>
      </c>
      <c r="BJ121" s="7">
        <v>0</v>
      </c>
      <c r="BK121" s="7">
        <v>0</v>
      </c>
      <c r="BL121" s="7">
        <v>0</v>
      </c>
      <c r="BM121" s="7">
        <v>0</v>
      </c>
      <c r="BN121" s="7">
        <v>0</v>
      </c>
      <c r="BO121" s="7">
        <v>0</v>
      </c>
    </row>
    <row r="122" spans="1:67">
      <c r="A122" s="2" t="s">
        <v>381</v>
      </c>
      <c r="B122" s="2" t="s">
        <v>448</v>
      </c>
      <c r="C122" s="12">
        <v>71.147999999999996</v>
      </c>
      <c r="D122" s="12">
        <v>-166.0247</v>
      </c>
      <c r="E122" s="6">
        <v>40045</v>
      </c>
      <c r="F122" s="2" t="s">
        <v>458</v>
      </c>
      <c r="G122" s="14">
        <v>3.43</v>
      </c>
      <c r="H122" s="14">
        <v>31.85</v>
      </c>
      <c r="I122" s="14">
        <v>77.209999999999994</v>
      </c>
      <c r="J122" s="14">
        <v>22.51</v>
      </c>
      <c r="K122" s="14">
        <v>0.28000000000000003</v>
      </c>
      <c r="L122" s="2">
        <v>41.849999999999994</v>
      </c>
      <c r="M122" s="7">
        <v>0</v>
      </c>
      <c r="N122" s="7">
        <v>13.857234977171968</v>
      </c>
      <c r="O122" s="7">
        <v>0</v>
      </c>
      <c r="P122" s="7">
        <v>0</v>
      </c>
      <c r="Q122" s="7">
        <v>0</v>
      </c>
      <c r="R122" s="7">
        <v>0</v>
      </c>
      <c r="S122" s="7">
        <v>629.11846796360737</v>
      </c>
      <c r="T122" s="7">
        <v>0</v>
      </c>
      <c r="U122" s="7">
        <v>0</v>
      </c>
      <c r="V122" s="7">
        <v>0</v>
      </c>
      <c r="W122" s="7">
        <v>0</v>
      </c>
      <c r="X122" s="7">
        <v>0</v>
      </c>
      <c r="Y122" s="7">
        <v>0</v>
      </c>
      <c r="Z122" s="7">
        <v>0</v>
      </c>
      <c r="AA122" s="7">
        <v>1.3857234977171968</v>
      </c>
      <c r="AB122" s="7">
        <v>0</v>
      </c>
      <c r="AC122" s="7">
        <v>0</v>
      </c>
      <c r="AD122" s="7">
        <v>9.7000644840203769</v>
      </c>
      <c r="AE122" s="7">
        <v>0</v>
      </c>
      <c r="AF122" s="7">
        <v>0</v>
      </c>
      <c r="AG122" s="7">
        <v>0</v>
      </c>
      <c r="AH122" s="7">
        <v>0</v>
      </c>
      <c r="AI122" s="7">
        <v>0</v>
      </c>
      <c r="AJ122" s="7">
        <v>0</v>
      </c>
      <c r="AK122" s="7">
        <v>0</v>
      </c>
      <c r="AL122" s="7">
        <v>0</v>
      </c>
      <c r="AM122" s="7">
        <v>0</v>
      </c>
      <c r="AN122" s="7">
        <v>0</v>
      </c>
      <c r="AO122" s="7">
        <v>0</v>
      </c>
      <c r="AP122" s="7">
        <v>0</v>
      </c>
      <c r="AQ122" s="7">
        <v>4.1571704931515905</v>
      </c>
      <c r="AR122" s="7">
        <v>0</v>
      </c>
      <c r="AS122" s="7">
        <v>0</v>
      </c>
      <c r="AT122" s="7">
        <v>1.3857234977171968</v>
      </c>
      <c r="AU122" s="7">
        <v>0</v>
      </c>
      <c r="AV122" s="7">
        <v>0</v>
      </c>
      <c r="AW122" s="7">
        <v>0</v>
      </c>
      <c r="AX122" s="7">
        <v>0</v>
      </c>
      <c r="AY122" s="7">
        <v>2.7714469954343937</v>
      </c>
      <c r="AZ122" s="7">
        <v>0</v>
      </c>
      <c r="BA122" s="7">
        <v>0</v>
      </c>
      <c r="BB122" s="7">
        <v>0</v>
      </c>
      <c r="BC122" s="7">
        <v>0</v>
      </c>
      <c r="BD122" s="7">
        <v>0</v>
      </c>
      <c r="BE122" s="7">
        <v>0</v>
      </c>
      <c r="BF122" s="7">
        <v>0</v>
      </c>
      <c r="BG122" s="7">
        <v>0</v>
      </c>
      <c r="BH122" s="7">
        <v>0</v>
      </c>
      <c r="BI122" s="7">
        <v>0</v>
      </c>
      <c r="BJ122" s="7">
        <v>0</v>
      </c>
      <c r="BK122" s="7">
        <v>0</v>
      </c>
      <c r="BL122" s="7">
        <v>0</v>
      </c>
      <c r="BM122" s="7">
        <v>0</v>
      </c>
      <c r="BN122" s="7">
        <v>0</v>
      </c>
      <c r="BO122" s="7">
        <v>0</v>
      </c>
    </row>
    <row r="123" spans="1:67">
      <c r="A123" s="2" t="s">
        <v>382</v>
      </c>
      <c r="B123" s="2" t="s">
        <v>448</v>
      </c>
      <c r="C123" s="12">
        <v>71.145700000000005</v>
      </c>
      <c r="D123" s="12">
        <v>-165.24469999999999</v>
      </c>
      <c r="E123" s="6">
        <v>40045</v>
      </c>
      <c r="F123" s="2" t="s">
        <v>458</v>
      </c>
      <c r="G123" s="14">
        <v>-0.3</v>
      </c>
      <c r="H123" s="14">
        <v>32.47</v>
      </c>
      <c r="I123" s="14">
        <v>69.83</v>
      </c>
      <c r="J123" s="14">
        <v>29.32</v>
      </c>
      <c r="K123" s="14">
        <v>0.85</v>
      </c>
      <c r="L123" s="2">
        <v>42.4</v>
      </c>
      <c r="M123" s="7">
        <v>0</v>
      </c>
      <c r="N123" s="7">
        <v>20.339855695618418</v>
      </c>
      <c r="O123" s="7">
        <v>0</v>
      </c>
      <c r="P123" s="7">
        <v>0</v>
      </c>
      <c r="Q123" s="7">
        <v>0</v>
      </c>
      <c r="R123" s="7">
        <v>0</v>
      </c>
      <c r="S123" s="7">
        <v>17.797373733666117</v>
      </c>
      <c r="T123" s="7">
        <v>0</v>
      </c>
      <c r="U123" s="7">
        <v>0</v>
      </c>
      <c r="V123" s="7">
        <v>0</v>
      </c>
      <c r="W123" s="7">
        <v>0</v>
      </c>
      <c r="X123" s="7">
        <v>0</v>
      </c>
      <c r="Y123" s="7">
        <v>10.169927847809209</v>
      </c>
      <c r="Z123" s="7">
        <v>0</v>
      </c>
      <c r="AA123" s="7">
        <v>2.5424819619523022</v>
      </c>
      <c r="AB123" s="7">
        <v>0</v>
      </c>
      <c r="AC123" s="7">
        <v>0</v>
      </c>
      <c r="AD123" s="7">
        <v>7.6274458858569067</v>
      </c>
      <c r="AE123" s="7">
        <v>0</v>
      </c>
      <c r="AF123" s="7">
        <v>0</v>
      </c>
      <c r="AG123" s="7">
        <v>0</v>
      </c>
      <c r="AH123" s="7">
        <v>0</v>
      </c>
      <c r="AI123" s="7">
        <v>0</v>
      </c>
      <c r="AJ123" s="7">
        <v>0</v>
      </c>
      <c r="AK123" s="7">
        <v>0</v>
      </c>
      <c r="AL123" s="7">
        <v>0</v>
      </c>
      <c r="AM123" s="7">
        <v>0</v>
      </c>
      <c r="AN123" s="7">
        <v>0</v>
      </c>
      <c r="AO123" s="7">
        <v>5.0849639239046045</v>
      </c>
      <c r="AP123" s="7">
        <v>0</v>
      </c>
      <c r="AQ123" s="7">
        <v>7.6274458858569067</v>
      </c>
      <c r="AR123" s="7">
        <v>0</v>
      </c>
      <c r="AS123" s="7">
        <v>0</v>
      </c>
      <c r="AT123" s="7">
        <v>7.6274458858569067</v>
      </c>
      <c r="AU123" s="7">
        <v>0</v>
      </c>
      <c r="AV123" s="7">
        <v>0</v>
      </c>
      <c r="AW123" s="7">
        <v>0</v>
      </c>
      <c r="AX123" s="7">
        <v>0</v>
      </c>
      <c r="AY123" s="7">
        <v>5.0849639239046045</v>
      </c>
      <c r="AZ123" s="7">
        <v>0</v>
      </c>
      <c r="BA123" s="7">
        <v>0</v>
      </c>
      <c r="BB123" s="7">
        <v>0</v>
      </c>
      <c r="BC123" s="7">
        <v>0</v>
      </c>
      <c r="BD123" s="7">
        <v>0</v>
      </c>
      <c r="BE123" s="7">
        <v>0</v>
      </c>
      <c r="BF123" s="7">
        <v>0</v>
      </c>
      <c r="BG123" s="7">
        <v>0</v>
      </c>
      <c r="BH123" s="7">
        <v>0</v>
      </c>
      <c r="BI123" s="7">
        <v>0</v>
      </c>
      <c r="BJ123" s="7">
        <v>0</v>
      </c>
      <c r="BK123" s="7">
        <v>0</v>
      </c>
      <c r="BL123" s="7">
        <v>0</v>
      </c>
      <c r="BM123" s="7">
        <v>0</v>
      </c>
      <c r="BN123" s="7">
        <v>0</v>
      </c>
      <c r="BO123" s="7">
        <v>0</v>
      </c>
    </row>
    <row r="124" spans="1:67">
      <c r="A124" s="2" t="s">
        <v>395</v>
      </c>
      <c r="B124" s="2" t="s">
        <v>448</v>
      </c>
      <c r="C124" s="12">
        <v>71.147999999999996</v>
      </c>
      <c r="D124" s="12">
        <v>-164.4759</v>
      </c>
      <c r="E124" s="6">
        <v>40054</v>
      </c>
      <c r="F124" s="2" t="s">
        <v>458</v>
      </c>
      <c r="G124" s="14">
        <v>0.36</v>
      </c>
      <c r="H124" s="14">
        <v>32.36</v>
      </c>
      <c r="I124" s="14">
        <v>60.88</v>
      </c>
      <c r="J124" s="14">
        <v>38.69</v>
      </c>
      <c r="K124" s="14">
        <v>0.43</v>
      </c>
      <c r="L124" s="2">
        <v>41.3</v>
      </c>
      <c r="M124" s="7">
        <v>0</v>
      </c>
      <c r="N124" s="7">
        <v>182.47320434763404</v>
      </c>
      <c r="O124" s="7">
        <v>13.033800310545288</v>
      </c>
      <c r="P124" s="7">
        <v>0</v>
      </c>
      <c r="Q124" s="7">
        <v>0</v>
      </c>
      <c r="R124" s="7">
        <v>0</v>
      </c>
      <c r="S124" s="7">
        <v>13.033800310545288</v>
      </c>
      <c r="T124" s="7">
        <v>0</v>
      </c>
      <c r="U124" s="7">
        <v>0</v>
      </c>
      <c r="V124" s="7">
        <v>0</v>
      </c>
      <c r="W124" s="7">
        <v>0</v>
      </c>
      <c r="X124" s="7">
        <v>0</v>
      </c>
      <c r="Y124" s="7">
        <v>3.2584500776363221</v>
      </c>
      <c r="Z124" s="7">
        <v>0</v>
      </c>
      <c r="AA124" s="7">
        <v>0</v>
      </c>
      <c r="AB124" s="7">
        <v>0</v>
      </c>
      <c r="AC124" s="7">
        <v>0</v>
      </c>
      <c r="AD124" s="7">
        <v>0</v>
      </c>
      <c r="AE124" s="7">
        <v>0</v>
      </c>
      <c r="AF124" s="7">
        <v>0</v>
      </c>
      <c r="AG124" s="7">
        <v>0</v>
      </c>
      <c r="AH124" s="7">
        <v>0</v>
      </c>
      <c r="AI124" s="7">
        <v>0</v>
      </c>
      <c r="AJ124" s="7">
        <v>0</v>
      </c>
      <c r="AK124" s="7">
        <v>0</v>
      </c>
      <c r="AL124" s="7">
        <v>0</v>
      </c>
      <c r="AM124" s="7">
        <v>0</v>
      </c>
      <c r="AN124" s="7">
        <v>0</v>
      </c>
      <c r="AO124" s="7">
        <v>0</v>
      </c>
      <c r="AP124" s="7">
        <v>0</v>
      </c>
      <c r="AQ124" s="7">
        <v>0</v>
      </c>
      <c r="AR124" s="7">
        <v>0</v>
      </c>
      <c r="AS124" s="7">
        <v>0</v>
      </c>
      <c r="AT124" s="7">
        <v>19.550700465817933</v>
      </c>
      <c r="AU124" s="7">
        <v>0</v>
      </c>
      <c r="AV124" s="7">
        <v>0</v>
      </c>
      <c r="AW124" s="7">
        <v>0</v>
      </c>
      <c r="AX124" s="7">
        <v>0</v>
      </c>
      <c r="AY124" s="7">
        <v>0</v>
      </c>
      <c r="AZ124" s="7">
        <v>0</v>
      </c>
      <c r="BA124" s="7">
        <v>0</v>
      </c>
      <c r="BB124" s="7">
        <v>0</v>
      </c>
      <c r="BC124" s="7">
        <v>0</v>
      </c>
      <c r="BD124" s="7">
        <v>0</v>
      </c>
      <c r="BE124" s="7">
        <v>0</v>
      </c>
      <c r="BF124" s="7">
        <v>0</v>
      </c>
      <c r="BG124" s="7">
        <v>0</v>
      </c>
      <c r="BH124" s="7">
        <v>0</v>
      </c>
      <c r="BI124" s="7">
        <v>0</v>
      </c>
      <c r="BJ124" s="7">
        <v>0</v>
      </c>
      <c r="BK124" s="7">
        <v>0</v>
      </c>
      <c r="BL124" s="7">
        <v>0</v>
      </c>
      <c r="BM124" s="7">
        <v>0</v>
      </c>
      <c r="BN124" s="7">
        <v>0</v>
      </c>
      <c r="BO124" s="7">
        <v>0</v>
      </c>
    </row>
    <row r="125" spans="1:67">
      <c r="A125" s="2" t="s">
        <v>228</v>
      </c>
      <c r="B125" s="2" t="s">
        <v>152</v>
      </c>
      <c r="C125" s="12">
        <v>65.678200000000004</v>
      </c>
      <c r="D125" s="12">
        <v>-168.2928</v>
      </c>
      <c r="E125" s="6">
        <v>40085</v>
      </c>
      <c r="F125" s="2" t="s">
        <v>458</v>
      </c>
      <c r="G125" s="14">
        <v>1.69</v>
      </c>
      <c r="H125" s="14">
        <v>32.29</v>
      </c>
      <c r="I125" s="14" t="s">
        <v>672</v>
      </c>
      <c r="J125" s="14" t="s">
        <v>672</v>
      </c>
      <c r="K125" s="14" t="s">
        <v>672</v>
      </c>
      <c r="L125" s="2">
        <v>52</v>
      </c>
      <c r="M125" s="7">
        <v>0</v>
      </c>
      <c r="N125" s="7">
        <v>0</v>
      </c>
      <c r="O125" s="7">
        <v>0</v>
      </c>
      <c r="P125" s="7">
        <v>0</v>
      </c>
      <c r="Q125" s="7">
        <v>0</v>
      </c>
      <c r="R125" s="7">
        <v>0</v>
      </c>
      <c r="S125" s="7">
        <v>0</v>
      </c>
      <c r="T125" s="7">
        <v>6.1536960000000001</v>
      </c>
      <c r="U125" s="7">
        <v>0</v>
      </c>
      <c r="V125" s="7">
        <v>0</v>
      </c>
      <c r="W125" s="7">
        <v>0</v>
      </c>
      <c r="X125" s="7">
        <v>0</v>
      </c>
      <c r="Y125" s="7">
        <v>0</v>
      </c>
      <c r="Z125" s="7">
        <v>0</v>
      </c>
      <c r="AA125" s="7">
        <v>18.461088</v>
      </c>
      <c r="AB125" s="7">
        <v>0</v>
      </c>
      <c r="AC125" s="7">
        <v>0</v>
      </c>
      <c r="AD125" s="7">
        <v>2.0512320000000002</v>
      </c>
      <c r="AE125" s="7">
        <v>0</v>
      </c>
      <c r="AF125" s="7">
        <v>0</v>
      </c>
      <c r="AG125" s="7">
        <v>0</v>
      </c>
      <c r="AH125" s="7">
        <v>0</v>
      </c>
      <c r="AI125" s="7">
        <v>0</v>
      </c>
      <c r="AJ125" s="7">
        <v>0</v>
      </c>
      <c r="AK125" s="7">
        <v>0</v>
      </c>
      <c r="AL125" s="7">
        <v>4.1024640000000003</v>
      </c>
      <c r="AM125" s="7">
        <v>0</v>
      </c>
      <c r="AN125" s="7">
        <v>0</v>
      </c>
      <c r="AO125" s="7">
        <v>0</v>
      </c>
      <c r="AP125" s="7">
        <v>0</v>
      </c>
      <c r="AQ125" s="7">
        <v>572.2937280000001</v>
      </c>
      <c r="AR125" s="7">
        <v>0</v>
      </c>
      <c r="AS125" s="7">
        <v>0</v>
      </c>
      <c r="AT125" s="7">
        <v>0</v>
      </c>
      <c r="AU125" s="7">
        <v>0</v>
      </c>
      <c r="AV125" s="7">
        <v>0</v>
      </c>
      <c r="AW125" s="7">
        <v>0</v>
      </c>
      <c r="AX125" s="7">
        <v>0</v>
      </c>
      <c r="AY125" s="7">
        <v>358.96560000000005</v>
      </c>
      <c r="AZ125" s="7">
        <v>0</v>
      </c>
      <c r="BA125" s="7">
        <v>0</v>
      </c>
      <c r="BB125" s="7">
        <v>2.0512320000000002</v>
      </c>
      <c r="BC125" s="7">
        <v>0</v>
      </c>
      <c r="BD125" s="7">
        <v>0</v>
      </c>
      <c r="BE125" s="7">
        <v>6.1536960000000001</v>
      </c>
      <c r="BF125" s="7">
        <v>0</v>
      </c>
      <c r="BG125" s="7">
        <v>6.1536960000000001</v>
      </c>
      <c r="BH125" s="7">
        <v>2.0512320000000002</v>
      </c>
      <c r="BI125" s="7">
        <v>0</v>
      </c>
      <c r="BJ125" s="7">
        <v>2.0512320000000002</v>
      </c>
      <c r="BK125" s="7">
        <v>0</v>
      </c>
      <c r="BL125" s="7">
        <v>0</v>
      </c>
      <c r="BM125" s="7">
        <v>0</v>
      </c>
      <c r="BN125" s="7">
        <v>0</v>
      </c>
      <c r="BO125" s="7">
        <v>0</v>
      </c>
    </row>
    <row r="126" spans="1:67">
      <c r="A126" s="2" t="s">
        <v>227</v>
      </c>
      <c r="B126" s="2" t="s">
        <v>152</v>
      </c>
      <c r="C126" s="12">
        <v>65.928399999999996</v>
      </c>
      <c r="D126" s="12">
        <v>-169.08340000000001</v>
      </c>
      <c r="E126" s="6">
        <v>40084</v>
      </c>
      <c r="F126" s="2" t="s">
        <v>458</v>
      </c>
      <c r="G126" s="14">
        <v>1.7</v>
      </c>
      <c r="H126" s="14">
        <v>32.36</v>
      </c>
      <c r="I126" s="14" t="s">
        <v>672</v>
      </c>
      <c r="J126" s="14" t="s">
        <v>672</v>
      </c>
      <c r="K126" s="14" t="s">
        <v>672</v>
      </c>
      <c r="L126" s="2">
        <v>51</v>
      </c>
      <c r="M126" s="7">
        <v>0</v>
      </c>
      <c r="N126" s="7">
        <v>0</v>
      </c>
      <c r="O126" s="7">
        <v>0</v>
      </c>
      <c r="P126" s="7">
        <v>0</v>
      </c>
      <c r="Q126" s="7">
        <v>0</v>
      </c>
      <c r="R126" s="7">
        <v>0</v>
      </c>
      <c r="S126" s="7">
        <v>11.538180000000001</v>
      </c>
      <c r="T126" s="7">
        <v>0</v>
      </c>
      <c r="U126" s="7">
        <v>0</v>
      </c>
      <c r="V126" s="7">
        <v>2.307636</v>
      </c>
      <c r="W126" s="7">
        <v>2.307636</v>
      </c>
      <c r="X126" s="7">
        <v>0</v>
      </c>
      <c r="Y126" s="7">
        <v>0</v>
      </c>
      <c r="Z126" s="7">
        <v>0</v>
      </c>
      <c r="AA126" s="7">
        <v>62.306172000000004</v>
      </c>
      <c r="AB126" s="7">
        <v>0</v>
      </c>
      <c r="AC126" s="7">
        <v>0</v>
      </c>
      <c r="AD126" s="7">
        <v>4.615272</v>
      </c>
      <c r="AE126" s="7">
        <v>0</v>
      </c>
      <c r="AF126" s="7">
        <v>0</v>
      </c>
      <c r="AG126" s="7">
        <v>0</v>
      </c>
      <c r="AH126" s="7">
        <v>0</v>
      </c>
      <c r="AI126" s="7">
        <v>0</v>
      </c>
      <c r="AJ126" s="7">
        <v>0</v>
      </c>
      <c r="AK126" s="7">
        <v>0</v>
      </c>
      <c r="AL126" s="7">
        <v>0</v>
      </c>
      <c r="AM126" s="7">
        <v>2.307636</v>
      </c>
      <c r="AN126" s="7">
        <v>0</v>
      </c>
      <c r="AO126" s="7">
        <v>0</v>
      </c>
      <c r="AP126" s="7">
        <v>0</v>
      </c>
      <c r="AQ126" s="7">
        <v>11.538180000000001</v>
      </c>
      <c r="AR126" s="7">
        <v>2.307636</v>
      </c>
      <c r="AS126" s="7">
        <v>0</v>
      </c>
      <c r="AT126" s="7">
        <v>0</v>
      </c>
      <c r="AU126" s="7">
        <v>0</v>
      </c>
      <c r="AV126" s="7">
        <v>0</v>
      </c>
      <c r="AW126" s="7">
        <v>0</v>
      </c>
      <c r="AX126" s="7">
        <v>0</v>
      </c>
      <c r="AY126" s="7">
        <v>173.0727</v>
      </c>
      <c r="AZ126" s="7">
        <v>0</v>
      </c>
      <c r="BA126" s="7">
        <v>0</v>
      </c>
      <c r="BB126" s="7">
        <v>0</v>
      </c>
      <c r="BC126" s="7">
        <v>0</v>
      </c>
      <c r="BD126" s="7">
        <v>0</v>
      </c>
      <c r="BE126" s="7">
        <v>0</v>
      </c>
      <c r="BF126" s="7">
        <v>0</v>
      </c>
      <c r="BG126" s="7">
        <v>0</v>
      </c>
      <c r="BH126" s="7">
        <v>4.615272</v>
      </c>
      <c r="BI126" s="7">
        <v>9.2305440000000001</v>
      </c>
      <c r="BJ126" s="7">
        <v>0</v>
      </c>
      <c r="BK126" s="7">
        <v>0</v>
      </c>
      <c r="BL126" s="7">
        <v>0</v>
      </c>
      <c r="BM126" s="7">
        <v>0</v>
      </c>
      <c r="BN126" s="7">
        <v>0</v>
      </c>
      <c r="BO126" s="7">
        <v>2.307636</v>
      </c>
    </row>
    <row r="127" spans="1:67">
      <c r="A127" s="2" t="s">
        <v>209</v>
      </c>
      <c r="B127" s="2" t="s">
        <v>152</v>
      </c>
      <c r="C127" s="12">
        <v>70.290700000000001</v>
      </c>
      <c r="D127" s="12">
        <v>-176.7457</v>
      </c>
      <c r="E127" s="6">
        <v>40062</v>
      </c>
      <c r="F127" s="2" t="s">
        <v>458</v>
      </c>
      <c r="G127" s="14">
        <v>-1.57</v>
      </c>
      <c r="H127" s="14">
        <v>33.200000000000003</v>
      </c>
      <c r="I127" s="14" t="s">
        <v>672</v>
      </c>
      <c r="J127" s="14" t="s">
        <v>672</v>
      </c>
      <c r="K127" s="14" t="s">
        <v>672</v>
      </c>
      <c r="L127" s="2">
        <v>58.3</v>
      </c>
      <c r="M127" s="7">
        <v>0</v>
      </c>
      <c r="N127" s="7">
        <v>16.289190000000001</v>
      </c>
      <c r="O127" s="7">
        <v>0</v>
      </c>
      <c r="P127" s="7">
        <v>0</v>
      </c>
      <c r="Q127" s="7">
        <v>0</v>
      </c>
      <c r="R127" s="7">
        <v>0</v>
      </c>
      <c r="S127" s="7">
        <v>19.547028000000001</v>
      </c>
      <c r="T127" s="7">
        <v>0</v>
      </c>
      <c r="U127" s="7">
        <v>0</v>
      </c>
      <c r="V127" s="7">
        <v>0</v>
      </c>
      <c r="W127" s="7">
        <v>0</v>
      </c>
      <c r="X127" s="7">
        <v>0</v>
      </c>
      <c r="Y127" s="7">
        <v>0</v>
      </c>
      <c r="Z127" s="7">
        <v>0</v>
      </c>
      <c r="AA127" s="7">
        <v>6.515676</v>
      </c>
      <c r="AB127" s="7">
        <v>0</v>
      </c>
      <c r="AC127" s="7">
        <v>0</v>
      </c>
      <c r="AD127" s="7">
        <v>9.7735140000000005</v>
      </c>
      <c r="AE127" s="7">
        <v>0</v>
      </c>
      <c r="AF127" s="7">
        <v>0</v>
      </c>
      <c r="AG127" s="7">
        <v>0</v>
      </c>
      <c r="AH127" s="7">
        <v>0</v>
      </c>
      <c r="AI127" s="7">
        <v>0</v>
      </c>
      <c r="AJ127" s="7">
        <v>0</v>
      </c>
      <c r="AK127" s="7">
        <v>0</v>
      </c>
      <c r="AL127" s="7">
        <v>0</v>
      </c>
      <c r="AM127" s="7">
        <v>0</v>
      </c>
      <c r="AN127" s="7">
        <v>0</v>
      </c>
      <c r="AO127" s="7">
        <v>0</v>
      </c>
      <c r="AP127" s="7">
        <v>0</v>
      </c>
      <c r="AQ127" s="7">
        <v>9.7735140000000005</v>
      </c>
      <c r="AR127" s="7">
        <v>0</v>
      </c>
      <c r="AS127" s="7">
        <v>0</v>
      </c>
      <c r="AT127" s="7">
        <v>3.257838</v>
      </c>
      <c r="AU127" s="7">
        <v>0</v>
      </c>
      <c r="AV127" s="7">
        <v>0</v>
      </c>
      <c r="AW127" s="7">
        <v>0</v>
      </c>
      <c r="AX127" s="7">
        <v>0</v>
      </c>
      <c r="AY127" s="7">
        <v>0</v>
      </c>
      <c r="AZ127" s="7">
        <v>0</v>
      </c>
      <c r="BA127" s="7">
        <v>0</v>
      </c>
      <c r="BB127" s="7">
        <v>0</v>
      </c>
      <c r="BC127" s="7">
        <v>0</v>
      </c>
      <c r="BD127" s="7">
        <v>0</v>
      </c>
      <c r="BE127" s="7">
        <v>0</v>
      </c>
      <c r="BF127" s="7">
        <v>0</v>
      </c>
      <c r="BG127" s="7">
        <v>0</v>
      </c>
      <c r="BH127" s="7">
        <v>0</v>
      </c>
      <c r="BI127" s="7">
        <v>3.257838</v>
      </c>
      <c r="BJ127" s="7">
        <v>0</v>
      </c>
      <c r="BK127" s="7">
        <v>0</v>
      </c>
      <c r="BL127" s="7">
        <v>0</v>
      </c>
      <c r="BM127" s="7">
        <v>0</v>
      </c>
      <c r="BN127" s="7">
        <v>0</v>
      </c>
      <c r="BO127" s="7">
        <v>0</v>
      </c>
    </row>
    <row r="128" spans="1:67">
      <c r="A128" s="2" t="s">
        <v>223</v>
      </c>
      <c r="B128" s="2" t="s">
        <v>152</v>
      </c>
      <c r="C128" s="12">
        <v>67.418700000000001</v>
      </c>
      <c r="D128" s="12">
        <v>-173.61089999999999</v>
      </c>
      <c r="E128" s="6">
        <v>40082</v>
      </c>
      <c r="F128" s="2" t="s">
        <v>458</v>
      </c>
      <c r="G128" s="14">
        <v>3.7</v>
      </c>
      <c r="H128" s="14">
        <v>28.67</v>
      </c>
      <c r="I128" s="14">
        <v>0.7</v>
      </c>
      <c r="J128" s="14">
        <v>7.54</v>
      </c>
      <c r="K128" s="14">
        <v>91.76</v>
      </c>
      <c r="L128" s="2">
        <v>38</v>
      </c>
      <c r="M128" s="7">
        <v>79.854915000000005</v>
      </c>
      <c r="N128" s="7">
        <v>7.7278950000000002</v>
      </c>
      <c r="O128" s="7">
        <v>15.45579</v>
      </c>
      <c r="P128" s="7">
        <v>0</v>
      </c>
      <c r="Q128" s="7">
        <v>97.886670000000009</v>
      </c>
      <c r="R128" s="7">
        <v>0</v>
      </c>
      <c r="S128" s="7">
        <v>18.031755</v>
      </c>
      <c r="T128" s="7">
        <v>0</v>
      </c>
      <c r="U128" s="7">
        <v>0</v>
      </c>
      <c r="V128" s="7">
        <v>0</v>
      </c>
      <c r="W128" s="7">
        <v>0</v>
      </c>
      <c r="X128" s="7">
        <v>0</v>
      </c>
      <c r="Y128" s="7">
        <v>0</v>
      </c>
      <c r="Z128" s="7">
        <v>0</v>
      </c>
      <c r="AA128" s="7">
        <v>16282.674765</v>
      </c>
      <c r="AB128" s="7">
        <v>0</v>
      </c>
      <c r="AC128" s="7">
        <v>0</v>
      </c>
      <c r="AD128" s="7">
        <v>2.5759650000000001</v>
      </c>
      <c r="AE128" s="7">
        <v>0</v>
      </c>
      <c r="AF128" s="7">
        <v>0</v>
      </c>
      <c r="AG128" s="7">
        <v>0</v>
      </c>
      <c r="AH128" s="7">
        <v>0</v>
      </c>
      <c r="AI128" s="7">
        <v>0</v>
      </c>
      <c r="AJ128" s="7">
        <v>0</v>
      </c>
      <c r="AK128" s="7">
        <v>0</v>
      </c>
      <c r="AL128" s="7">
        <v>0</v>
      </c>
      <c r="AM128" s="7">
        <v>0</v>
      </c>
      <c r="AN128" s="7">
        <v>0</v>
      </c>
      <c r="AO128" s="7">
        <v>0</v>
      </c>
      <c r="AP128" s="7">
        <v>38.639475000000004</v>
      </c>
      <c r="AQ128" s="7">
        <v>180.31755000000001</v>
      </c>
      <c r="AR128" s="7">
        <v>0</v>
      </c>
      <c r="AS128" s="7">
        <v>0</v>
      </c>
      <c r="AT128" s="7">
        <v>0</v>
      </c>
      <c r="AU128" s="7">
        <v>0</v>
      </c>
      <c r="AV128" s="7">
        <v>0</v>
      </c>
      <c r="AW128" s="7">
        <v>0</v>
      </c>
      <c r="AX128" s="7">
        <v>0</v>
      </c>
      <c r="AY128" s="7">
        <v>1143.72846</v>
      </c>
      <c r="AZ128" s="7">
        <v>0</v>
      </c>
      <c r="BA128" s="7">
        <v>0</v>
      </c>
      <c r="BB128" s="7">
        <v>0</v>
      </c>
      <c r="BC128" s="7">
        <v>0</v>
      </c>
      <c r="BD128" s="7">
        <v>0</v>
      </c>
      <c r="BE128" s="7">
        <v>0</v>
      </c>
      <c r="BF128" s="7">
        <v>0</v>
      </c>
      <c r="BG128" s="7">
        <v>0</v>
      </c>
      <c r="BH128" s="7">
        <v>0</v>
      </c>
      <c r="BI128" s="7">
        <v>195.77334000000002</v>
      </c>
      <c r="BJ128" s="7">
        <v>2.5759650000000001</v>
      </c>
      <c r="BK128" s="7">
        <v>0</v>
      </c>
      <c r="BL128" s="7">
        <v>0</v>
      </c>
      <c r="BM128" s="7">
        <v>0</v>
      </c>
      <c r="BN128" s="7">
        <v>0</v>
      </c>
      <c r="BO128" s="7">
        <v>0</v>
      </c>
    </row>
    <row r="129" spans="1:67">
      <c r="A129" s="2" t="s">
        <v>219</v>
      </c>
      <c r="B129" s="2" t="s">
        <v>152</v>
      </c>
      <c r="C129" s="12">
        <v>68.964200000000005</v>
      </c>
      <c r="D129" s="12">
        <v>-166.86850000000001</v>
      </c>
      <c r="E129" s="6">
        <v>40080</v>
      </c>
      <c r="F129" s="2" t="s">
        <v>458</v>
      </c>
      <c r="G129" s="14">
        <v>3.23</v>
      </c>
      <c r="H129" s="14">
        <v>32.03</v>
      </c>
      <c r="I129" s="14">
        <v>78.12</v>
      </c>
      <c r="J129" s="14">
        <v>20.21</v>
      </c>
      <c r="K129" s="14">
        <v>1.68</v>
      </c>
      <c r="L129" s="2">
        <v>49</v>
      </c>
      <c r="M129" s="7">
        <v>0</v>
      </c>
      <c r="N129" s="7">
        <v>13.528732</v>
      </c>
      <c r="O129" s="7">
        <v>0</v>
      </c>
      <c r="P129" s="7">
        <v>0</v>
      </c>
      <c r="Q129" s="7">
        <v>0</v>
      </c>
      <c r="R129" s="7">
        <v>0</v>
      </c>
      <c r="S129" s="7">
        <v>13.528732</v>
      </c>
      <c r="T129" s="7">
        <v>0</v>
      </c>
      <c r="U129" s="7">
        <v>0</v>
      </c>
      <c r="V129" s="7">
        <v>0</v>
      </c>
      <c r="W129" s="7">
        <v>0</v>
      </c>
      <c r="X129" s="7">
        <v>0</v>
      </c>
      <c r="Y129" s="7">
        <v>0</v>
      </c>
      <c r="Z129" s="7">
        <v>0</v>
      </c>
      <c r="AA129" s="7">
        <v>81.172392000000002</v>
      </c>
      <c r="AB129" s="7">
        <v>0</v>
      </c>
      <c r="AC129" s="7">
        <v>0</v>
      </c>
      <c r="AD129" s="7">
        <v>64.261476999999999</v>
      </c>
      <c r="AE129" s="7">
        <v>0</v>
      </c>
      <c r="AF129" s="7">
        <v>0</v>
      </c>
      <c r="AG129" s="7">
        <v>0</v>
      </c>
      <c r="AH129" s="7">
        <v>0</v>
      </c>
      <c r="AI129" s="7">
        <v>0</v>
      </c>
      <c r="AJ129" s="7">
        <v>0</v>
      </c>
      <c r="AK129" s="7">
        <v>0</v>
      </c>
      <c r="AL129" s="7">
        <v>0</v>
      </c>
      <c r="AM129" s="7">
        <v>0</v>
      </c>
      <c r="AN129" s="7">
        <v>0</v>
      </c>
      <c r="AO129" s="7">
        <v>0</v>
      </c>
      <c r="AP129" s="7">
        <v>0</v>
      </c>
      <c r="AQ129" s="7">
        <v>101.46549</v>
      </c>
      <c r="AR129" s="7">
        <v>0</v>
      </c>
      <c r="AS129" s="7">
        <v>125.140771</v>
      </c>
      <c r="AT129" s="7">
        <v>0</v>
      </c>
      <c r="AU129" s="7">
        <v>0</v>
      </c>
      <c r="AV129" s="7">
        <v>0</v>
      </c>
      <c r="AW129" s="7">
        <v>0</v>
      </c>
      <c r="AX129" s="7">
        <v>0</v>
      </c>
      <c r="AY129" s="7">
        <v>246.899359</v>
      </c>
      <c r="AZ129" s="7">
        <v>0</v>
      </c>
      <c r="BA129" s="7">
        <v>0</v>
      </c>
      <c r="BB129" s="7">
        <v>0</v>
      </c>
      <c r="BC129" s="7">
        <v>0</v>
      </c>
      <c r="BD129" s="7">
        <v>0</v>
      </c>
      <c r="BE129" s="7">
        <v>3.3821829999999999</v>
      </c>
      <c r="BF129" s="7">
        <v>0</v>
      </c>
      <c r="BG129" s="7">
        <v>40.586196000000001</v>
      </c>
      <c r="BH129" s="7">
        <v>0</v>
      </c>
      <c r="BI129" s="7">
        <v>3.3821829999999999</v>
      </c>
      <c r="BJ129" s="7">
        <v>0</v>
      </c>
      <c r="BK129" s="7">
        <v>0</v>
      </c>
      <c r="BL129" s="7">
        <v>0</v>
      </c>
      <c r="BM129" s="7">
        <v>0</v>
      </c>
      <c r="BN129" s="7">
        <v>0</v>
      </c>
      <c r="BO129" s="7">
        <v>0</v>
      </c>
    </row>
    <row r="130" spans="1:67">
      <c r="A130" s="2" t="s">
        <v>220</v>
      </c>
      <c r="B130" s="2" t="s">
        <v>152</v>
      </c>
      <c r="C130" s="12">
        <v>69.015900000000002</v>
      </c>
      <c r="D130" s="12">
        <v>-168.92330000000001</v>
      </c>
      <c r="E130" s="6">
        <v>40080</v>
      </c>
      <c r="F130" s="2" t="s">
        <v>458</v>
      </c>
      <c r="G130" s="14">
        <v>2.31</v>
      </c>
      <c r="H130" s="14">
        <v>32.19</v>
      </c>
      <c r="I130" s="14">
        <v>87.93</v>
      </c>
      <c r="J130" s="14">
        <v>11.97</v>
      </c>
      <c r="K130" s="14">
        <v>0.1</v>
      </c>
      <c r="L130" s="2">
        <v>55.5</v>
      </c>
      <c r="M130" s="7">
        <v>0</v>
      </c>
      <c r="N130" s="7">
        <v>74.621647999999993</v>
      </c>
      <c r="O130" s="7">
        <v>0</v>
      </c>
      <c r="P130" s="7">
        <v>0</v>
      </c>
      <c r="Q130" s="7">
        <v>0</v>
      </c>
      <c r="R130" s="7">
        <v>0</v>
      </c>
      <c r="S130" s="7">
        <v>23.319264999999998</v>
      </c>
      <c r="T130" s="7">
        <v>0</v>
      </c>
      <c r="U130" s="7">
        <v>0</v>
      </c>
      <c r="V130" s="7">
        <v>0</v>
      </c>
      <c r="W130" s="7">
        <v>0</v>
      </c>
      <c r="X130" s="7">
        <v>0</v>
      </c>
      <c r="Y130" s="7">
        <v>0</v>
      </c>
      <c r="Z130" s="7">
        <v>0</v>
      </c>
      <c r="AA130" s="7">
        <v>13.991558999999999</v>
      </c>
      <c r="AB130" s="7">
        <v>0</v>
      </c>
      <c r="AC130" s="7">
        <v>0</v>
      </c>
      <c r="AD130" s="7">
        <v>18.655411999999998</v>
      </c>
      <c r="AE130" s="7">
        <v>0</v>
      </c>
      <c r="AF130" s="7">
        <v>0</v>
      </c>
      <c r="AG130" s="7">
        <v>0</v>
      </c>
      <c r="AH130" s="7">
        <v>0</v>
      </c>
      <c r="AI130" s="7">
        <v>0</v>
      </c>
      <c r="AJ130" s="7">
        <v>0</v>
      </c>
      <c r="AK130" s="7">
        <v>0</v>
      </c>
      <c r="AL130" s="7">
        <v>0</v>
      </c>
      <c r="AM130" s="7">
        <v>0</v>
      </c>
      <c r="AN130" s="7">
        <v>0</v>
      </c>
      <c r="AO130" s="7">
        <v>0</v>
      </c>
      <c r="AP130" s="7">
        <v>4.6638529999999996</v>
      </c>
      <c r="AQ130" s="7">
        <v>27.983117999999997</v>
      </c>
      <c r="AR130" s="7">
        <v>0</v>
      </c>
      <c r="AS130" s="7">
        <v>4.6638529999999996</v>
      </c>
      <c r="AT130" s="7">
        <v>0</v>
      </c>
      <c r="AU130" s="7">
        <v>0</v>
      </c>
      <c r="AV130" s="7">
        <v>0</v>
      </c>
      <c r="AW130" s="7">
        <v>0</v>
      </c>
      <c r="AX130" s="7">
        <v>0</v>
      </c>
      <c r="AY130" s="7">
        <v>125.92403099999999</v>
      </c>
      <c r="AZ130" s="7">
        <v>0</v>
      </c>
      <c r="BA130" s="7">
        <v>0</v>
      </c>
      <c r="BB130" s="7">
        <v>0</v>
      </c>
      <c r="BC130" s="7">
        <v>0</v>
      </c>
      <c r="BD130" s="7">
        <v>0</v>
      </c>
      <c r="BE130" s="7">
        <v>0</v>
      </c>
      <c r="BF130" s="7">
        <v>0</v>
      </c>
      <c r="BG130" s="7">
        <v>0</v>
      </c>
      <c r="BH130" s="7">
        <v>0</v>
      </c>
      <c r="BI130" s="7">
        <v>0</v>
      </c>
      <c r="BJ130" s="7">
        <v>4.6638529999999996</v>
      </c>
      <c r="BK130" s="7">
        <v>0</v>
      </c>
      <c r="BL130" s="7">
        <v>0</v>
      </c>
      <c r="BM130" s="7">
        <v>0</v>
      </c>
      <c r="BN130" s="7">
        <v>0</v>
      </c>
      <c r="BO130" s="7">
        <v>0</v>
      </c>
    </row>
    <row r="131" spans="1:67">
      <c r="A131" s="2" t="s">
        <v>221</v>
      </c>
      <c r="B131" s="2" t="s">
        <v>152</v>
      </c>
      <c r="C131" s="12">
        <v>68.511899999999997</v>
      </c>
      <c r="D131" s="12">
        <v>-171.5583</v>
      </c>
      <c r="E131" s="6">
        <v>40081</v>
      </c>
      <c r="F131" s="2" t="s">
        <v>458</v>
      </c>
      <c r="G131" s="14">
        <v>1.77</v>
      </c>
      <c r="H131" s="14">
        <v>32.840000000000003</v>
      </c>
      <c r="I131" s="14" t="s">
        <v>672</v>
      </c>
      <c r="J131" s="14" t="s">
        <v>672</v>
      </c>
      <c r="K131" s="14" t="s">
        <v>672</v>
      </c>
      <c r="L131" s="2">
        <v>56.5</v>
      </c>
      <c r="M131" s="7">
        <v>0</v>
      </c>
      <c r="N131" s="7">
        <v>160.14431999999999</v>
      </c>
      <c r="O131" s="7">
        <v>0</v>
      </c>
      <c r="P131" s="7">
        <v>0</v>
      </c>
      <c r="Q131" s="7">
        <v>0</v>
      </c>
      <c r="R131" s="7">
        <v>0</v>
      </c>
      <c r="S131" s="7">
        <v>1096.9885919999999</v>
      </c>
      <c r="T131" s="7">
        <v>0</v>
      </c>
      <c r="U131" s="7">
        <v>0</v>
      </c>
      <c r="V131" s="7">
        <v>0</v>
      </c>
      <c r="W131" s="7">
        <v>0</v>
      </c>
      <c r="X131" s="7">
        <v>0</v>
      </c>
      <c r="Y131" s="7">
        <v>0</v>
      </c>
      <c r="Z131" s="7">
        <v>0</v>
      </c>
      <c r="AA131" s="7">
        <v>21.352575999999999</v>
      </c>
      <c r="AB131" s="7">
        <v>0</v>
      </c>
      <c r="AC131" s="7">
        <v>0</v>
      </c>
      <c r="AD131" s="7">
        <v>77.403087999999997</v>
      </c>
      <c r="AE131" s="7">
        <v>0</v>
      </c>
      <c r="AF131" s="7">
        <v>0</v>
      </c>
      <c r="AG131" s="7">
        <v>0</v>
      </c>
      <c r="AH131" s="7">
        <v>0</v>
      </c>
      <c r="AI131" s="7">
        <v>2.6690719999999999</v>
      </c>
      <c r="AJ131" s="7">
        <v>0</v>
      </c>
      <c r="AK131" s="7">
        <v>2.6690719999999999</v>
      </c>
      <c r="AL131" s="7">
        <v>0</v>
      </c>
      <c r="AM131" s="7">
        <v>5.3381439999999998</v>
      </c>
      <c r="AN131" s="7">
        <v>0</v>
      </c>
      <c r="AO131" s="7">
        <v>2.6690719999999999</v>
      </c>
      <c r="AP131" s="7">
        <v>0</v>
      </c>
      <c r="AQ131" s="7">
        <v>403.02987199999995</v>
      </c>
      <c r="AR131" s="7">
        <v>0</v>
      </c>
      <c r="AS131" s="7">
        <v>0</v>
      </c>
      <c r="AT131" s="7">
        <v>0</v>
      </c>
      <c r="AU131" s="7">
        <v>0</v>
      </c>
      <c r="AV131" s="7">
        <v>0</v>
      </c>
      <c r="AW131" s="7">
        <v>0</v>
      </c>
      <c r="AX131" s="7">
        <v>0</v>
      </c>
      <c r="AY131" s="7">
        <v>21.352575999999999</v>
      </c>
      <c r="AZ131" s="7">
        <v>0</v>
      </c>
      <c r="BA131" s="7">
        <v>0</v>
      </c>
      <c r="BB131" s="7">
        <v>0</v>
      </c>
      <c r="BC131" s="7">
        <v>0</v>
      </c>
      <c r="BD131" s="7">
        <v>0</v>
      </c>
      <c r="BE131" s="7">
        <v>0</v>
      </c>
      <c r="BF131" s="7">
        <v>0</v>
      </c>
      <c r="BG131" s="7">
        <v>0</v>
      </c>
      <c r="BH131" s="7">
        <v>0</v>
      </c>
      <c r="BI131" s="7">
        <v>0</v>
      </c>
      <c r="BJ131" s="7">
        <v>0</v>
      </c>
      <c r="BK131" s="7">
        <v>0</v>
      </c>
      <c r="BL131" s="7">
        <v>0</v>
      </c>
      <c r="BM131" s="7">
        <v>0</v>
      </c>
      <c r="BN131" s="7">
        <v>0</v>
      </c>
      <c r="BO131" s="7">
        <v>0</v>
      </c>
    </row>
    <row r="132" spans="1:67">
      <c r="A132" s="2" t="s">
        <v>222</v>
      </c>
      <c r="B132" s="2" t="s">
        <v>152</v>
      </c>
      <c r="C132" s="12">
        <v>67.877499999999998</v>
      </c>
      <c r="D132" s="12">
        <v>-172.59209999999999</v>
      </c>
      <c r="E132" s="6">
        <v>40081</v>
      </c>
      <c r="F132" s="2" t="s">
        <v>458</v>
      </c>
      <c r="G132" s="14">
        <v>-0.09</v>
      </c>
      <c r="H132" s="14">
        <v>33</v>
      </c>
      <c r="I132" s="14">
        <v>98.59</v>
      </c>
      <c r="J132" s="14">
        <v>1.41</v>
      </c>
      <c r="K132" s="14">
        <v>0</v>
      </c>
      <c r="L132" s="2">
        <v>50</v>
      </c>
      <c r="M132" s="7">
        <v>0</v>
      </c>
      <c r="N132" s="7">
        <v>60.972390000000004</v>
      </c>
      <c r="O132" s="7">
        <v>0</v>
      </c>
      <c r="P132" s="7">
        <v>0</v>
      </c>
      <c r="Q132" s="7">
        <v>4.0648260000000001</v>
      </c>
      <c r="R132" s="7">
        <v>0</v>
      </c>
      <c r="S132" s="7">
        <v>48.777912000000001</v>
      </c>
      <c r="T132" s="7">
        <v>0</v>
      </c>
      <c r="U132" s="7">
        <v>0</v>
      </c>
      <c r="V132" s="7">
        <v>0</v>
      </c>
      <c r="W132" s="7">
        <v>0</v>
      </c>
      <c r="X132" s="7">
        <v>0</v>
      </c>
      <c r="Y132" s="7">
        <v>0</v>
      </c>
      <c r="Z132" s="7">
        <v>0</v>
      </c>
      <c r="AA132" s="7">
        <v>93.490998000000005</v>
      </c>
      <c r="AB132" s="7">
        <v>0</v>
      </c>
      <c r="AC132" s="7">
        <v>0</v>
      </c>
      <c r="AD132" s="7">
        <v>60.972390000000004</v>
      </c>
      <c r="AE132" s="7">
        <v>0</v>
      </c>
      <c r="AF132" s="7">
        <v>0</v>
      </c>
      <c r="AG132" s="7">
        <v>0</v>
      </c>
      <c r="AH132" s="7">
        <v>0</v>
      </c>
      <c r="AI132" s="7">
        <v>0</v>
      </c>
      <c r="AJ132" s="7">
        <v>0</v>
      </c>
      <c r="AK132" s="7">
        <v>0</v>
      </c>
      <c r="AL132" s="7">
        <v>0</v>
      </c>
      <c r="AM132" s="7">
        <v>0</v>
      </c>
      <c r="AN132" s="7">
        <v>0</v>
      </c>
      <c r="AO132" s="7">
        <v>0</v>
      </c>
      <c r="AP132" s="7">
        <v>0</v>
      </c>
      <c r="AQ132" s="7">
        <v>101.62065</v>
      </c>
      <c r="AR132" s="7">
        <v>16.259304</v>
      </c>
      <c r="AS132" s="7">
        <v>0</v>
      </c>
      <c r="AT132" s="7">
        <v>4.0648260000000001</v>
      </c>
      <c r="AU132" s="7">
        <v>0</v>
      </c>
      <c r="AV132" s="7">
        <v>0</v>
      </c>
      <c r="AW132" s="7">
        <v>0</v>
      </c>
      <c r="AX132" s="7">
        <v>0</v>
      </c>
      <c r="AY132" s="7">
        <v>8.1296520000000001</v>
      </c>
      <c r="AZ132" s="7">
        <v>0</v>
      </c>
      <c r="BA132" s="7">
        <v>0</v>
      </c>
      <c r="BB132" s="7">
        <v>0</v>
      </c>
      <c r="BC132" s="7">
        <v>0</v>
      </c>
      <c r="BD132" s="7">
        <v>0</v>
      </c>
      <c r="BE132" s="7">
        <v>0</v>
      </c>
      <c r="BF132" s="7">
        <v>0</v>
      </c>
      <c r="BG132" s="7">
        <v>0</v>
      </c>
      <c r="BH132" s="7">
        <v>0</v>
      </c>
      <c r="BI132" s="7">
        <v>0</v>
      </c>
      <c r="BJ132" s="7">
        <v>0</v>
      </c>
      <c r="BK132" s="7">
        <v>0</v>
      </c>
      <c r="BL132" s="7">
        <v>0</v>
      </c>
      <c r="BM132" s="7">
        <v>0</v>
      </c>
      <c r="BN132" s="7">
        <v>0</v>
      </c>
      <c r="BO132" s="7">
        <v>0</v>
      </c>
    </row>
    <row r="133" spans="1:67">
      <c r="A133" s="2" t="s">
        <v>225</v>
      </c>
      <c r="B133" s="2" t="s">
        <v>152</v>
      </c>
      <c r="C133" s="12">
        <v>67.886700000000005</v>
      </c>
      <c r="D133" s="12">
        <v>-168.3603</v>
      </c>
      <c r="E133" s="6">
        <v>40083</v>
      </c>
      <c r="F133" s="2" t="s">
        <v>458</v>
      </c>
      <c r="G133" s="14">
        <v>1.91</v>
      </c>
      <c r="H133" s="14">
        <v>32.79</v>
      </c>
      <c r="I133" s="14">
        <v>98.27</v>
      </c>
      <c r="J133" s="14">
        <v>1.73</v>
      </c>
      <c r="K133" s="14">
        <v>0</v>
      </c>
      <c r="L133" s="2">
        <v>59</v>
      </c>
      <c r="M133" s="7">
        <v>0</v>
      </c>
      <c r="N133" s="7">
        <v>68.164001999999996</v>
      </c>
      <c r="O133" s="7">
        <v>0</v>
      </c>
      <c r="P133" s="7">
        <v>0</v>
      </c>
      <c r="Q133" s="7">
        <v>3.7868889999999999</v>
      </c>
      <c r="R133" s="7">
        <v>0</v>
      </c>
      <c r="S133" s="7">
        <v>639.984241</v>
      </c>
      <c r="T133" s="7">
        <v>7.5737779999999999</v>
      </c>
      <c r="U133" s="7">
        <v>0</v>
      </c>
      <c r="V133" s="7">
        <v>0</v>
      </c>
      <c r="W133" s="7">
        <v>0</v>
      </c>
      <c r="X133" s="7">
        <v>0</v>
      </c>
      <c r="Y133" s="7">
        <v>0</v>
      </c>
      <c r="Z133" s="7">
        <v>0</v>
      </c>
      <c r="AA133" s="7">
        <v>151.47556</v>
      </c>
      <c r="AB133" s="7">
        <v>0</v>
      </c>
      <c r="AC133" s="7">
        <v>0</v>
      </c>
      <c r="AD133" s="7">
        <v>37.86889</v>
      </c>
      <c r="AE133" s="7">
        <v>0</v>
      </c>
      <c r="AF133" s="7">
        <v>0</v>
      </c>
      <c r="AG133" s="7">
        <v>0</v>
      </c>
      <c r="AH133" s="7">
        <v>0</v>
      </c>
      <c r="AI133" s="7">
        <v>0</v>
      </c>
      <c r="AJ133" s="7">
        <v>0</v>
      </c>
      <c r="AK133" s="7">
        <v>0</v>
      </c>
      <c r="AL133" s="7">
        <v>0</v>
      </c>
      <c r="AM133" s="7">
        <v>0</v>
      </c>
      <c r="AN133" s="7">
        <v>0</v>
      </c>
      <c r="AO133" s="7">
        <v>0</v>
      </c>
      <c r="AP133" s="7">
        <v>7.5737779999999999</v>
      </c>
      <c r="AQ133" s="7">
        <v>208.27889500000001</v>
      </c>
      <c r="AR133" s="7">
        <v>0</v>
      </c>
      <c r="AS133" s="7">
        <v>0</v>
      </c>
      <c r="AT133" s="7">
        <v>0</v>
      </c>
      <c r="AU133" s="7">
        <v>0</v>
      </c>
      <c r="AV133" s="7">
        <v>0</v>
      </c>
      <c r="AW133" s="7">
        <v>0</v>
      </c>
      <c r="AX133" s="7">
        <v>0</v>
      </c>
      <c r="AY133" s="7">
        <v>140.114893</v>
      </c>
      <c r="AZ133" s="7">
        <v>0</v>
      </c>
      <c r="BA133" s="7">
        <v>0</v>
      </c>
      <c r="BB133" s="7">
        <v>0</v>
      </c>
      <c r="BC133" s="7">
        <v>0</v>
      </c>
      <c r="BD133" s="7">
        <v>0</v>
      </c>
      <c r="BE133" s="7">
        <v>0</v>
      </c>
      <c r="BF133" s="7">
        <v>0</v>
      </c>
      <c r="BG133" s="7">
        <v>0</v>
      </c>
      <c r="BH133" s="7">
        <v>0</v>
      </c>
      <c r="BI133" s="7">
        <v>0</v>
      </c>
      <c r="BJ133" s="7">
        <v>0</v>
      </c>
      <c r="BK133" s="7">
        <v>0</v>
      </c>
      <c r="BL133" s="7">
        <v>0</v>
      </c>
      <c r="BM133" s="7">
        <v>0</v>
      </c>
      <c r="BN133" s="7">
        <v>0</v>
      </c>
      <c r="BO133" s="7">
        <v>0</v>
      </c>
    </row>
    <row r="134" spans="1:67">
      <c r="A134" s="2" t="s">
        <v>226</v>
      </c>
      <c r="B134" s="2" t="s">
        <v>152</v>
      </c>
      <c r="C134" s="12">
        <v>68.310599999999994</v>
      </c>
      <c r="D134" s="12">
        <v>-167.04849999999999</v>
      </c>
      <c r="E134" s="6">
        <v>40083</v>
      </c>
      <c r="F134" s="2" t="s">
        <v>458</v>
      </c>
      <c r="G134" s="14">
        <v>3.75</v>
      </c>
      <c r="H134" s="14">
        <v>31.88</v>
      </c>
      <c r="I134" s="14">
        <v>20.53</v>
      </c>
      <c r="J134" s="14">
        <v>31.63</v>
      </c>
      <c r="K134" s="14">
        <v>47.84</v>
      </c>
      <c r="L134" s="2">
        <v>40</v>
      </c>
      <c r="M134" s="7">
        <v>0</v>
      </c>
      <c r="N134" s="7">
        <v>1.9180349999999999</v>
      </c>
      <c r="O134" s="7">
        <v>84.393540000000002</v>
      </c>
      <c r="P134" s="7">
        <v>5.754105</v>
      </c>
      <c r="Q134" s="7">
        <v>23.01642</v>
      </c>
      <c r="R134" s="7">
        <v>1.9180349999999999</v>
      </c>
      <c r="S134" s="7">
        <v>0</v>
      </c>
      <c r="T134" s="7">
        <v>11.50821</v>
      </c>
      <c r="U134" s="7">
        <v>3.8360699999999999</v>
      </c>
      <c r="V134" s="7">
        <v>0</v>
      </c>
      <c r="W134" s="7">
        <v>1.9180349999999999</v>
      </c>
      <c r="X134" s="7">
        <v>0</v>
      </c>
      <c r="Y134" s="7">
        <v>13.426245</v>
      </c>
      <c r="Z134" s="7">
        <v>0</v>
      </c>
      <c r="AA134" s="7">
        <v>11.50821</v>
      </c>
      <c r="AB134" s="7">
        <v>1.9180349999999999</v>
      </c>
      <c r="AC134" s="7">
        <v>0</v>
      </c>
      <c r="AD134" s="7">
        <v>5.754105</v>
      </c>
      <c r="AE134" s="7">
        <v>0</v>
      </c>
      <c r="AF134" s="7">
        <v>0</v>
      </c>
      <c r="AG134" s="7">
        <v>0</v>
      </c>
      <c r="AH134" s="7">
        <v>0</v>
      </c>
      <c r="AI134" s="7">
        <v>0</v>
      </c>
      <c r="AJ134" s="7">
        <v>3.8360699999999999</v>
      </c>
      <c r="AK134" s="7">
        <v>0</v>
      </c>
      <c r="AL134" s="7">
        <v>0</v>
      </c>
      <c r="AM134" s="7">
        <v>0</v>
      </c>
      <c r="AN134" s="7">
        <v>0</v>
      </c>
      <c r="AO134" s="7">
        <v>3.8360699999999999</v>
      </c>
      <c r="AP134" s="7">
        <v>0</v>
      </c>
      <c r="AQ134" s="7">
        <v>72.885329999999996</v>
      </c>
      <c r="AR134" s="7">
        <v>0</v>
      </c>
      <c r="AS134" s="7">
        <v>0</v>
      </c>
      <c r="AT134" s="7">
        <v>0</v>
      </c>
      <c r="AU134" s="7">
        <v>0</v>
      </c>
      <c r="AV134" s="7">
        <v>1.9180349999999999</v>
      </c>
      <c r="AW134" s="7">
        <v>0</v>
      </c>
      <c r="AX134" s="7">
        <v>0</v>
      </c>
      <c r="AY134" s="7">
        <v>258.93472500000001</v>
      </c>
      <c r="AZ134" s="7">
        <v>1.9180349999999999</v>
      </c>
      <c r="BA134" s="7">
        <v>0</v>
      </c>
      <c r="BB134" s="7">
        <v>3.8360699999999999</v>
      </c>
      <c r="BC134" s="7">
        <v>0</v>
      </c>
      <c r="BD134" s="7">
        <v>0</v>
      </c>
      <c r="BE134" s="7">
        <v>0</v>
      </c>
      <c r="BF134" s="7">
        <v>0</v>
      </c>
      <c r="BG134" s="7">
        <v>224.41009499999998</v>
      </c>
      <c r="BH134" s="7">
        <v>0</v>
      </c>
      <c r="BI134" s="7">
        <v>3.8360699999999999</v>
      </c>
      <c r="BJ134" s="7">
        <v>0</v>
      </c>
      <c r="BK134" s="7">
        <v>0</v>
      </c>
      <c r="BL134" s="7">
        <v>0</v>
      </c>
      <c r="BM134" s="7">
        <v>0</v>
      </c>
      <c r="BN134" s="7">
        <v>0</v>
      </c>
      <c r="BO134" s="7">
        <v>0</v>
      </c>
    </row>
    <row r="135" spans="1:67">
      <c r="A135" s="2" t="s">
        <v>224</v>
      </c>
      <c r="B135" s="2" t="s">
        <v>152</v>
      </c>
      <c r="C135" s="12">
        <v>66.947500000000005</v>
      </c>
      <c r="D135" s="12">
        <v>-170.93100000000001</v>
      </c>
      <c r="E135" s="6">
        <v>40082</v>
      </c>
      <c r="F135" s="2" t="s">
        <v>458</v>
      </c>
      <c r="G135" s="14">
        <v>3.95</v>
      </c>
      <c r="H135" s="14">
        <v>31.37</v>
      </c>
      <c r="I135" s="14">
        <v>35.909999999999997</v>
      </c>
      <c r="J135" s="14">
        <v>64.040000000000006</v>
      </c>
      <c r="K135" s="14">
        <v>0.05</v>
      </c>
      <c r="L135" s="2">
        <v>44.5</v>
      </c>
      <c r="M135" s="7">
        <v>7.4464880000000004</v>
      </c>
      <c r="N135" s="7">
        <v>0</v>
      </c>
      <c r="O135" s="7">
        <v>0</v>
      </c>
      <c r="P135" s="7">
        <v>0</v>
      </c>
      <c r="Q135" s="7">
        <v>14.892976000000001</v>
      </c>
      <c r="R135" s="7">
        <v>0</v>
      </c>
      <c r="S135" s="7">
        <v>78.188124000000002</v>
      </c>
      <c r="T135" s="7">
        <v>0</v>
      </c>
      <c r="U135" s="7">
        <v>0</v>
      </c>
      <c r="V135" s="7">
        <v>0</v>
      </c>
      <c r="W135" s="7">
        <v>0</v>
      </c>
      <c r="X135" s="7">
        <v>0</v>
      </c>
      <c r="Y135" s="7">
        <v>0</v>
      </c>
      <c r="Z135" s="7">
        <v>0</v>
      </c>
      <c r="AA135" s="7">
        <v>230.84112800000003</v>
      </c>
      <c r="AB135" s="7">
        <v>0</v>
      </c>
      <c r="AC135" s="7">
        <v>0</v>
      </c>
      <c r="AD135" s="7">
        <v>22.339464</v>
      </c>
      <c r="AE135" s="7">
        <v>0</v>
      </c>
      <c r="AF135" s="7">
        <v>0</v>
      </c>
      <c r="AG135" s="7">
        <v>0</v>
      </c>
      <c r="AH135" s="7">
        <v>0</v>
      </c>
      <c r="AI135" s="7">
        <v>0</v>
      </c>
      <c r="AJ135" s="7">
        <v>0</v>
      </c>
      <c r="AK135" s="7">
        <v>0</v>
      </c>
      <c r="AL135" s="7">
        <v>0</v>
      </c>
      <c r="AM135" s="7">
        <v>0</v>
      </c>
      <c r="AN135" s="7">
        <v>0</v>
      </c>
      <c r="AO135" s="7">
        <v>0</v>
      </c>
      <c r="AP135" s="7">
        <v>7.4464880000000004</v>
      </c>
      <c r="AQ135" s="7">
        <v>137.76002800000001</v>
      </c>
      <c r="AR135" s="7">
        <v>0</v>
      </c>
      <c r="AS135" s="7">
        <v>0</v>
      </c>
      <c r="AT135" s="7">
        <v>0</v>
      </c>
      <c r="AU135" s="7">
        <v>0</v>
      </c>
      <c r="AV135" s="7">
        <v>0</v>
      </c>
      <c r="AW135" s="7">
        <v>0</v>
      </c>
      <c r="AX135" s="7">
        <v>0</v>
      </c>
      <c r="AY135" s="7">
        <v>1340.3678400000001</v>
      </c>
      <c r="AZ135" s="7">
        <v>0</v>
      </c>
      <c r="BA135" s="7">
        <v>0</v>
      </c>
      <c r="BB135" s="7">
        <v>0</v>
      </c>
      <c r="BC135" s="7">
        <v>0</v>
      </c>
      <c r="BD135" s="7">
        <v>0</v>
      </c>
      <c r="BE135" s="7">
        <v>0</v>
      </c>
      <c r="BF135" s="7">
        <v>0</v>
      </c>
      <c r="BG135" s="7">
        <v>0</v>
      </c>
      <c r="BH135" s="7">
        <v>0</v>
      </c>
      <c r="BI135" s="7">
        <v>7.4464880000000004</v>
      </c>
      <c r="BJ135" s="7">
        <v>0</v>
      </c>
      <c r="BK135" s="7">
        <v>0</v>
      </c>
      <c r="BL135" s="7">
        <v>0</v>
      </c>
      <c r="BM135" s="7">
        <v>0</v>
      </c>
      <c r="BN135" s="7">
        <v>0</v>
      </c>
      <c r="BO135" s="7">
        <v>0</v>
      </c>
    </row>
    <row r="136" spans="1:67">
      <c r="A136" s="2" t="s">
        <v>208</v>
      </c>
      <c r="B136" s="2" t="s">
        <v>152</v>
      </c>
      <c r="C136" s="12">
        <v>67.445400000000006</v>
      </c>
      <c r="D136" s="12">
        <v>-169.55289999999999</v>
      </c>
      <c r="E136" s="6">
        <v>40060</v>
      </c>
      <c r="F136" s="2" t="s">
        <v>458</v>
      </c>
      <c r="G136" s="14">
        <v>1.83</v>
      </c>
      <c r="H136" s="14">
        <v>32.68</v>
      </c>
      <c r="I136" s="14" t="s">
        <v>672</v>
      </c>
      <c r="J136" s="14" t="s">
        <v>672</v>
      </c>
      <c r="K136" s="14" t="s">
        <v>672</v>
      </c>
      <c r="L136" s="2">
        <v>51</v>
      </c>
      <c r="M136" s="7">
        <v>0</v>
      </c>
      <c r="N136" s="7">
        <v>0</v>
      </c>
      <c r="O136" s="7">
        <v>0</v>
      </c>
      <c r="P136" s="7">
        <v>0</v>
      </c>
      <c r="Q136" s="7">
        <v>0</v>
      </c>
      <c r="R136" s="7">
        <v>0</v>
      </c>
      <c r="S136" s="7">
        <v>17.901655999999999</v>
      </c>
      <c r="T136" s="7">
        <v>0</v>
      </c>
      <c r="U136" s="7">
        <v>0</v>
      </c>
      <c r="V136" s="7">
        <v>0</v>
      </c>
      <c r="W136" s="7">
        <v>0</v>
      </c>
      <c r="X136" s="7">
        <v>0</v>
      </c>
      <c r="Y136" s="7">
        <v>0</v>
      </c>
      <c r="Z136" s="7">
        <v>0</v>
      </c>
      <c r="AA136" s="7">
        <v>129.78700599999999</v>
      </c>
      <c r="AB136" s="7">
        <v>0</v>
      </c>
      <c r="AC136" s="7">
        <v>0</v>
      </c>
      <c r="AD136" s="7">
        <v>17.901655999999999</v>
      </c>
      <c r="AE136" s="7">
        <v>0</v>
      </c>
      <c r="AF136" s="7">
        <v>0</v>
      </c>
      <c r="AG136" s="7">
        <v>0</v>
      </c>
      <c r="AH136" s="7">
        <v>0</v>
      </c>
      <c r="AI136" s="7">
        <v>0</v>
      </c>
      <c r="AJ136" s="7">
        <v>0</v>
      </c>
      <c r="AK136" s="7">
        <v>0</v>
      </c>
      <c r="AL136" s="7">
        <v>0</v>
      </c>
      <c r="AM136" s="7">
        <v>4.4754139999999998</v>
      </c>
      <c r="AN136" s="7">
        <v>0</v>
      </c>
      <c r="AO136" s="7">
        <v>0</v>
      </c>
      <c r="AP136" s="7">
        <v>0</v>
      </c>
      <c r="AQ136" s="7">
        <v>161.114904</v>
      </c>
      <c r="AR136" s="7">
        <v>0</v>
      </c>
      <c r="AS136" s="7">
        <v>0</v>
      </c>
      <c r="AT136" s="7">
        <v>0</v>
      </c>
      <c r="AU136" s="7">
        <v>0</v>
      </c>
      <c r="AV136" s="7">
        <v>0</v>
      </c>
      <c r="AW136" s="7">
        <v>0</v>
      </c>
      <c r="AX136" s="7">
        <v>0</v>
      </c>
      <c r="AY136" s="7">
        <v>219.29528599999998</v>
      </c>
      <c r="AZ136" s="7">
        <v>0</v>
      </c>
      <c r="BA136" s="7">
        <v>0</v>
      </c>
      <c r="BB136" s="7">
        <v>0</v>
      </c>
      <c r="BC136" s="7">
        <v>0</v>
      </c>
      <c r="BD136" s="7">
        <v>0</v>
      </c>
      <c r="BE136" s="7">
        <v>0</v>
      </c>
      <c r="BF136" s="7">
        <v>0</v>
      </c>
      <c r="BG136" s="7">
        <v>0</v>
      </c>
      <c r="BH136" s="7">
        <v>0</v>
      </c>
      <c r="BI136" s="7">
        <v>0</v>
      </c>
      <c r="BJ136" s="7">
        <v>0</v>
      </c>
      <c r="BK136" s="7">
        <v>0</v>
      </c>
      <c r="BL136" s="7">
        <v>0</v>
      </c>
      <c r="BM136" s="7">
        <v>0</v>
      </c>
      <c r="BN136" s="7">
        <v>0</v>
      </c>
      <c r="BO136" s="7">
        <v>0</v>
      </c>
    </row>
    <row r="137" spans="1:67">
      <c r="A137" s="2" t="s">
        <v>216</v>
      </c>
      <c r="B137" s="2" t="s">
        <v>152</v>
      </c>
      <c r="C137" s="12">
        <v>73.336799999999997</v>
      </c>
      <c r="D137" s="12">
        <v>-175.6953</v>
      </c>
      <c r="E137" s="6">
        <v>40069</v>
      </c>
      <c r="F137" s="2" t="s">
        <v>458</v>
      </c>
      <c r="G137" s="14">
        <v>-0.1</v>
      </c>
      <c r="H137" s="14">
        <v>34.46</v>
      </c>
      <c r="I137" s="14">
        <v>99.19</v>
      </c>
      <c r="J137" s="14">
        <v>0.81</v>
      </c>
      <c r="K137" s="14">
        <v>0</v>
      </c>
      <c r="L137" s="2">
        <v>151.5</v>
      </c>
      <c r="M137" s="7">
        <v>0</v>
      </c>
      <c r="N137" s="7">
        <v>9.4100959999999993</v>
      </c>
      <c r="O137" s="7">
        <v>0</v>
      </c>
      <c r="P137" s="7">
        <v>0</v>
      </c>
      <c r="Q137" s="7">
        <v>0</v>
      </c>
      <c r="R137" s="7">
        <v>0</v>
      </c>
      <c r="S137" s="7">
        <v>65.870671999999999</v>
      </c>
      <c r="T137" s="7">
        <v>0</v>
      </c>
      <c r="U137" s="7">
        <v>0</v>
      </c>
      <c r="V137" s="7">
        <v>0</v>
      </c>
      <c r="W137" s="7">
        <v>0</v>
      </c>
      <c r="X137" s="7">
        <v>0</v>
      </c>
      <c r="Y137" s="7">
        <v>0</v>
      </c>
      <c r="Z137" s="7">
        <v>0</v>
      </c>
      <c r="AA137" s="7">
        <v>0</v>
      </c>
      <c r="AB137" s="7">
        <v>0</v>
      </c>
      <c r="AC137" s="7">
        <v>0</v>
      </c>
      <c r="AD137" s="7">
        <v>0</v>
      </c>
      <c r="AE137" s="7">
        <v>0</v>
      </c>
      <c r="AF137" s="7">
        <v>0</v>
      </c>
      <c r="AG137" s="7">
        <v>0</v>
      </c>
      <c r="AH137" s="7">
        <v>0</v>
      </c>
      <c r="AI137" s="7">
        <v>4.7050479999999997</v>
      </c>
      <c r="AJ137" s="7">
        <v>0</v>
      </c>
      <c r="AK137" s="7">
        <v>0</v>
      </c>
      <c r="AL137" s="7">
        <v>0</v>
      </c>
      <c r="AM137" s="7">
        <v>4.7050479999999997</v>
      </c>
      <c r="AN137" s="7">
        <v>9.4100959999999993</v>
      </c>
      <c r="AO137" s="7">
        <v>0</v>
      </c>
      <c r="AP137" s="7">
        <v>0</v>
      </c>
      <c r="AQ137" s="7">
        <v>0</v>
      </c>
      <c r="AR137" s="7">
        <v>0</v>
      </c>
      <c r="AS137" s="7">
        <v>0</v>
      </c>
      <c r="AT137" s="7">
        <v>0</v>
      </c>
      <c r="AU137" s="7">
        <v>0</v>
      </c>
      <c r="AV137" s="7">
        <v>0</v>
      </c>
      <c r="AW137" s="7">
        <v>0</v>
      </c>
      <c r="AX137" s="7">
        <v>0</v>
      </c>
      <c r="AY137" s="7">
        <v>0</v>
      </c>
      <c r="AZ137" s="7">
        <v>0</v>
      </c>
      <c r="BA137" s="7">
        <v>0</v>
      </c>
      <c r="BB137" s="7">
        <v>0</v>
      </c>
      <c r="BC137" s="7">
        <v>0</v>
      </c>
      <c r="BD137" s="7">
        <v>0</v>
      </c>
      <c r="BE137" s="7">
        <v>0</v>
      </c>
      <c r="BF137" s="7">
        <v>0</v>
      </c>
      <c r="BG137" s="7">
        <v>0</v>
      </c>
      <c r="BH137" s="7">
        <v>0</v>
      </c>
      <c r="BI137" s="7">
        <v>0</v>
      </c>
      <c r="BJ137" s="7">
        <v>4.7050479999999997</v>
      </c>
      <c r="BK137" s="7">
        <v>0</v>
      </c>
      <c r="BL137" s="7">
        <v>0</v>
      </c>
      <c r="BM137" s="7">
        <v>0</v>
      </c>
      <c r="BN137" s="7">
        <v>0</v>
      </c>
      <c r="BO137" s="7">
        <v>0</v>
      </c>
    </row>
    <row r="138" spans="1:67">
      <c r="A138" s="2" t="s">
        <v>217</v>
      </c>
      <c r="B138" s="2" t="s">
        <v>152</v>
      </c>
      <c r="C138" s="12">
        <v>73.000699999999995</v>
      </c>
      <c r="D138" s="12">
        <v>-174.08019999999999</v>
      </c>
      <c r="E138" s="6">
        <v>40070</v>
      </c>
      <c r="F138" s="2" t="s">
        <v>458</v>
      </c>
      <c r="G138" s="14">
        <v>-0.98</v>
      </c>
      <c r="H138" s="14">
        <v>33.020000000000003</v>
      </c>
      <c r="I138" s="14">
        <v>99.41</v>
      </c>
      <c r="J138" s="14">
        <v>0.49</v>
      </c>
      <c r="K138" s="14">
        <v>0.1</v>
      </c>
      <c r="L138" s="2">
        <v>93.5</v>
      </c>
      <c r="M138" s="7">
        <v>0</v>
      </c>
      <c r="N138" s="7">
        <v>25.845518999999999</v>
      </c>
      <c r="O138" s="7">
        <v>0</v>
      </c>
      <c r="P138" s="7">
        <v>0</v>
      </c>
      <c r="Q138" s="7">
        <v>0</v>
      </c>
      <c r="R138" s="7">
        <v>0</v>
      </c>
      <c r="S138" s="7">
        <v>11.076651</v>
      </c>
      <c r="T138" s="7">
        <v>0</v>
      </c>
      <c r="U138" s="7">
        <v>0</v>
      </c>
      <c r="V138" s="7">
        <v>0</v>
      </c>
      <c r="W138" s="7">
        <v>0</v>
      </c>
      <c r="X138" s="7">
        <v>0</v>
      </c>
      <c r="Y138" s="7">
        <v>0</v>
      </c>
      <c r="Z138" s="7">
        <v>0</v>
      </c>
      <c r="AA138" s="7">
        <v>0</v>
      </c>
      <c r="AB138" s="7">
        <v>0</v>
      </c>
      <c r="AC138" s="7">
        <v>0</v>
      </c>
      <c r="AD138" s="7">
        <v>3.6922169999999999</v>
      </c>
      <c r="AE138" s="7">
        <v>0</v>
      </c>
      <c r="AF138" s="7">
        <v>0</v>
      </c>
      <c r="AG138" s="7">
        <v>0</v>
      </c>
      <c r="AH138" s="7">
        <v>0</v>
      </c>
      <c r="AI138" s="7">
        <v>0</v>
      </c>
      <c r="AJ138" s="7">
        <v>0</v>
      </c>
      <c r="AK138" s="7">
        <v>0</v>
      </c>
      <c r="AL138" s="7">
        <v>0</v>
      </c>
      <c r="AM138" s="7">
        <v>0</v>
      </c>
      <c r="AN138" s="7">
        <v>0</v>
      </c>
      <c r="AO138" s="7">
        <v>0</v>
      </c>
      <c r="AP138" s="7">
        <v>0</v>
      </c>
      <c r="AQ138" s="7">
        <v>0</v>
      </c>
      <c r="AR138" s="7">
        <v>0</v>
      </c>
      <c r="AS138" s="7">
        <v>0</v>
      </c>
      <c r="AT138" s="7">
        <v>7.3844339999999997</v>
      </c>
      <c r="AU138" s="7">
        <v>0</v>
      </c>
      <c r="AV138" s="7">
        <v>0</v>
      </c>
      <c r="AW138" s="7">
        <v>0</v>
      </c>
      <c r="AX138" s="7">
        <v>0</v>
      </c>
      <c r="AY138" s="7">
        <v>0</v>
      </c>
      <c r="AZ138" s="7">
        <v>0</v>
      </c>
      <c r="BA138" s="7">
        <v>0</v>
      </c>
      <c r="BB138" s="7">
        <v>0</v>
      </c>
      <c r="BC138" s="7">
        <v>0</v>
      </c>
      <c r="BD138" s="7">
        <v>0</v>
      </c>
      <c r="BE138" s="7">
        <v>0</v>
      </c>
      <c r="BF138" s="7">
        <v>0</v>
      </c>
      <c r="BG138" s="7">
        <v>0</v>
      </c>
      <c r="BH138" s="7">
        <v>0</v>
      </c>
      <c r="BI138" s="7">
        <v>0</v>
      </c>
      <c r="BJ138" s="7">
        <v>0</v>
      </c>
      <c r="BK138" s="7">
        <v>0</v>
      </c>
      <c r="BL138" s="7">
        <v>0</v>
      </c>
      <c r="BM138" s="7">
        <v>0</v>
      </c>
      <c r="BN138" s="7">
        <v>0</v>
      </c>
      <c r="BO138" s="7">
        <v>0</v>
      </c>
    </row>
    <row r="139" spans="1:67">
      <c r="A139" s="2" t="s">
        <v>218</v>
      </c>
      <c r="B139" s="2" t="s">
        <v>152</v>
      </c>
      <c r="C139" s="12">
        <v>71.438999999999993</v>
      </c>
      <c r="D139" s="12">
        <v>-174.8603</v>
      </c>
      <c r="E139" s="6">
        <v>40073</v>
      </c>
      <c r="F139" s="2" t="s">
        <v>458</v>
      </c>
      <c r="G139" s="14">
        <v>-0.49</v>
      </c>
      <c r="H139" s="14">
        <v>33.11</v>
      </c>
      <c r="I139" s="14">
        <v>68.98</v>
      </c>
      <c r="J139" s="14">
        <v>19.329999999999998</v>
      </c>
      <c r="K139" s="14">
        <v>11.69</v>
      </c>
      <c r="L139" s="2">
        <v>80</v>
      </c>
      <c r="M139" s="7">
        <v>0</v>
      </c>
      <c r="N139" s="7">
        <v>0</v>
      </c>
      <c r="O139" s="7">
        <v>0</v>
      </c>
      <c r="P139" s="7">
        <v>0</v>
      </c>
      <c r="Q139" s="7">
        <v>0</v>
      </c>
      <c r="R139" s="7">
        <v>0</v>
      </c>
      <c r="S139" s="7">
        <v>110.766492</v>
      </c>
      <c r="T139" s="7">
        <v>0</v>
      </c>
      <c r="U139" s="7">
        <v>0</v>
      </c>
      <c r="V139" s="7">
        <v>0</v>
      </c>
      <c r="W139" s="7">
        <v>0</v>
      </c>
      <c r="X139" s="7">
        <v>0</v>
      </c>
      <c r="Y139" s="7">
        <v>6.515676</v>
      </c>
      <c r="Z139" s="7">
        <v>0</v>
      </c>
      <c r="AA139" s="7">
        <v>3.257838</v>
      </c>
      <c r="AB139" s="7">
        <v>0</v>
      </c>
      <c r="AC139" s="7">
        <v>0</v>
      </c>
      <c r="AD139" s="7">
        <v>3.257838</v>
      </c>
      <c r="AE139" s="7">
        <v>0</v>
      </c>
      <c r="AF139" s="7">
        <v>0</v>
      </c>
      <c r="AG139" s="7">
        <v>0</v>
      </c>
      <c r="AH139" s="7">
        <v>0</v>
      </c>
      <c r="AI139" s="7">
        <v>0</v>
      </c>
      <c r="AJ139" s="7">
        <v>0</v>
      </c>
      <c r="AK139" s="7">
        <v>0</v>
      </c>
      <c r="AL139" s="7">
        <v>0</v>
      </c>
      <c r="AM139" s="7">
        <v>16.289190000000001</v>
      </c>
      <c r="AN139" s="7">
        <v>0</v>
      </c>
      <c r="AO139" s="7">
        <v>0</v>
      </c>
      <c r="AP139" s="7">
        <v>19.547028000000001</v>
      </c>
      <c r="AQ139" s="7">
        <v>0</v>
      </c>
      <c r="AR139" s="7">
        <v>0</v>
      </c>
      <c r="AS139" s="7">
        <v>0</v>
      </c>
      <c r="AT139" s="7">
        <v>3.257838</v>
      </c>
      <c r="AU139" s="7">
        <v>0</v>
      </c>
      <c r="AV139" s="7">
        <v>0</v>
      </c>
      <c r="AW139" s="7">
        <v>0</v>
      </c>
      <c r="AX139" s="7">
        <v>0</v>
      </c>
      <c r="AY139" s="7">
        <v>9.7735140000000005</v>
      </c>
      <c r="AZ139" s="7">
        <v>0</v>
      </c>
      <c r="BA139" s="7">
        <v>0</v>
      </c>
      <c r="BB139" s="7">
        <v>0</v>
      </c>
      <c r="BC139" s="7">
        <v>0</v>
      </c>
      <c r="BD139" s="7">
        <v>0</v>
      </c>
      <c r="BE139" s="7">
        <v>0</v>
      </c>
      <c r="BF139" s="7">
        <v>0</v>
      </c>
      <c r="BG139" s="7">
        <v>0</v>
      </c>
      <c r="BH139" s="7">
        <v>0</v>
      </c>
      <c r="BI139" s="7">
        <v>0</v>
      </c>
      <c r="BJ139" s="7">
        <v>61.898921999999999</v>
      </c>
      <c r="BK139" s="7">
        <v>0</v>
      </c>
      <c r="BL139" s="7">
        <v>0</v>
      </c>
      <c r="BM139" s="7">
        <v>0</v>
      </c>
      <c r="BN139" s="7">
        <v>0</v>
      </c>
      <c r="BO139" s="7">
        <v>0</v>
      </c>
    </row>
    <row r="140" spans="1:67">
      <c r="A140" s="2" t="s">
        <v>210</v>
      </c>
      <c r="B140" s="2" t="s">
        <v>152</v>
      </c>
      <c r="C140" s="12">
        <v>69.792699999999996</v>
      </c>
      <c r="D140" s="12">
        <v>177.97839999999999</v>
      </c>
      <c r="E140" s="6">
        <v>40064</v>
      </c>
      <c r="F140" s="2" t="s">
        <v>458</v>
      </c>
      <c r="G140" s="14">
        <v>3.7</v>
      </c>
      <c r="H140" s="14">
        <v>25.79</v>
      </c>
      <c r="I140" s="14">
        <v>74.31</v>
      </c>
      <c r="J140" s="14">
        <v>24.66</v>
      </c>
      <c r="K140" s="14">
        <v>1.04</v>
      </c>
      <c r="L140" s="2">
        <v>43.5</v>
      </c>
      <c r="M140" s="7">
        <v>0</v>
      </c>
      <c r="N140" s="7">
        <v>101.535962</v>
      </c>
      <c r="O140" s="7">
        <v>0</v>
      </c>
      <c r="P140" s="7">
        <v>0</v>
      </c>
      <c r="Q140" s="7">
        <v>4.6152709999999999</v>
      </c>
      <c r="R140" s="7">
        <v>0</v>
      </c>
      <c r="S140" s="7">
        <v>32.306896999999999</v>
      </c>
      <c r="T140" s="7">
        <v>0</v>
      </c>
      <c r="U140" s="7">
        <v>0</v>
      </c>
      <c r="V140" s="7">
        <v>0</v>
      </c>
      <c r="W140" s="7">
        <v>0</v>
      </c>
      <c r="X140" s="7">
        <v>0</v>
      </c>
      <c r="Y140" s="7">
        <v>0</v>
      </c>
      <c r="Z140" s="7">
        <v>0</v>
      </c>
      <c r="AA140" s="7">
        <v>13.845813</v>
      </c>
      <c r="AB140" s="7">
        <v>0</v>
      </c>
      <c r="AC140" s="7">
        <v>0</v>
      </c>
      <c r="AD140" s="7">
        <v>0</v>
      </c>
      <c r="AE140" s="7">
        <v>0</v>
      </c>
      <c r="AF140" s="7">
        <v>0</v>
      </c>
      <c r="AG140" s="7">
        <v>50.767980999999999</v>
      </c>
      <c r="AH140" s="7">
        <v>0</v>
      </c>
      <c r="AI140" s="7">
        <v>0</v>
      </c>
      <c r="AJ140" s="7">
        <v>0</v>
      </c>
      <c r="AK140" s="7">
        <v>0</v>
      </c>
      <c r="AL140" s="7">
        <v>0</v>
      </c>
      <c r="AM140" s="7">
        <v>0</v>
      </c>
      <c r="AN140" s="7">
        <v>0</v>
      </c>
      <c r="AO140" s="7">
        <v>0</v>
      </c>
      <c r="AP140" s="7">
        <v>4.6152709999999999</v>
      </c>
      <c r="AQ140" s="7">
        <v>0</v>
      </c>
      <c r="AR140" s="7">
        <v>0</v>
      </c>
      <c r="AS140" s="7">
        <v>0</v>
      </c>
      <c r="AT140" s="7">
        <v>55.383251999999999</v>
      </c>
      <c r="AU140" s="7">
        <v>0</v>
      </c>
      <c r="AV140" s="7">
        <v>0</v>
      </c>
      <c r="AW140" s="7">
        <v>0</v>
      </c>
      <c r="AX140" s="7">
        <v>0</v>
      </c>
      <c r="AY140" s="7">
        <v>0</v>
      </c>
      <c r="AZ140" s="7">
        <v>0</v>
      </c>
      <c r="BA140" s="7">
        <v>0</v>
      </c>
      <c r="BB140" s="7">
        <v>0</v>
      </c>
      <c r="BC140" s="7">
        <v>0</v>
      </c>
      <c r="BD140" s="7">
        <v>0</v>
      </c>
      <c r="BE140" s="7">
        <v>0</v>
      </c>
      <c r="BF140" s="7">
        <v>0</v>
      </c>
      <c r="BG140" s="7">
        <v>0</v>
      </c>
      <c r="BH140" s="7">
        <v>0</v>
      </c>
      <c r="BI140" s="7">
        <v>0</v>
      </c>
      <c r="BJ140" s="7">
        <v>0</v>
      </c>
      <c r="BK140" s="7">
        <v>0</v>
      </c>
      <c r="BL140" s="7">
        <v>0</v>
      </c>
      <c r="BM140" s="7">
        <v>0</v>
      </c>
      <c r="BN140" s="7">
        <v>0</v>
      </c>
      <c r="BO140" s="7">
        <v>0</v>
      </c>
    </row>
    <row r="141" spans="1:67">
      <c r="A141" s="2" t="s">
        <v>213</v>
      </c>
      <c r="B141" s="2" t="s">
        <v>152</v>
      </c>
      <c r="C141" s="12">
        <v>72.430899999999994</v>
      </c>
      <c r="D141" s="12">
        <v>-174.13030000000001</v>
      </c>
      <c r="E141" s="6">
        <v>40066</v>
      </c>
      <c r="F141" s="2" t="s">
        <v>458</v>
      </c>
      <c r="G141" s="14">
        <v>-1.41</v>
      </c>
      <c r="H141" s="14">
        <v>31.21</v>
      </c>
      <c r="I141" s="14">
        <v>98.95</v>
      </c>
      <c r="J141" s="14">
        <v>1.05</v>
      </c>
      <c r="K141" s="14">
        <v>0</v>
      </c>
      <c r="L141" s="2">
        <v>45</v>
      </c>
      <c r="M141" s="7">
        <v>0</v>
      </c>
      <c r="N141" s="7">
        <v>9.2305419999999998</v>
      </c>
      <c r="O141" s="7">
        <v>0</v>
      </c>
      <c r="P141" s="7">
        <v>0</v>
      </c>
      <c r="Q141" s="7">
        <v>0</v>
      </c>
      <c r="R141" s="7">
        <v>0</v>
      </c>
      <c r="S141" s="7">
        <v>36.922167999999999</v>
      </c>
      <c r="T141" s="7">
        <v>0</v>
      </c>
      <c r="U141" s="7">
        <v>0</v>
      </c>
      <c r="V141" s="7">
        <v>0</v>
      </c>
      <c r="W141" s="7">
        <v>0</v>
      </c>
      <c r="X141" s="7">
        <v>0</v>
      </c>
      <c r="Y141" s="7">
        <v>0</v>
      </c>
      <c r="Z141" s="7">
        <v>0</v>
      </c>
      <c r="AA141" s="7">
        <v>0</v>
      </c>
      <c r="AB141" s="7">
        <v>0</v>
      </c>
      <c r="AC141" s="7">
        <v>0</v>
      </c>
      <c r="AD141" s="7">
        <v>0</v>
      </c>
      <c r="AE141" s="7">
        <v>0</v>
      </c>
      <c r="AF141" s="7">
        <v>0</v>
      </c>
      <c r="AG141" s="7">
        <v>0</v>
      </c>
      <c r="AH141" s="7">
        <v>0</v>
      </c>
      <c r="AI141" s="7">
        <v>0</v>
      </c>
      <c r="AJ141" s="7">
        <v>0</v>
      </c>
      <c r="AK141" s="7">
        <v>0</v>
      </c>
      <c r="AL141" s="7">
        <v>0</v>
      </c>
      <c r="AM141" s="7">
        <v>0</v>
      </c>
      <c r="AN141" s="7">
        <v>0</v>
      </c>
      <c r="AO141" s="7">
        <v>0</v>
      </c>
      <c r="AP141" s="7">
        <v>0</v>
      </c>
      <c r="AQ141" s="7">
        <v>0</v>
      </c>
      <c r="AR141" s="7">
        <v>0</v>
      </c>
      <c r="AS141" s="7">
        <v>0</v>
      </c>
      <c r="AT141" s="7">
        <v>36.922167999999999</v>
      </c>
      <c r="AU141" s="7">
        <v>0</v>
      </c>
      <c r="AV141" s="7">
        <v>0</v>
      </c>
      <c r="AW141" s="7">
        <v>0</v>
      </c>
      <c r="AX141" s="7">
        <v>0</v>
      </c>
      <c r="AY141" s="7">
        <v>0</v>
      </c>
      <c r="AZ141" s="7">
        <v>0</v>
      </c>
      <c r="BA141" s="7">
        <v>0</v>
      </c>
      <c r="BB141" s="7">
        <v>0</v>
      </c>
      <c r="BC141" s="7">
        <v>0</v>
      </c>
      <c r="BD141" s="7">
        <v>0</v>
      </c>
      <c r="BE141" s="7">
        <v>0</v>
      </c>
      <c r="BF141" s="7">
        <v>0</v>
      </c>
      <c r="BG141" s="7">
        <v>0</v>
      </c>
      <c r="BH141" s="7">
        <v>0</v>
      </c>
      <c r="BI141" s="7">
        <v>0</v>
      </c>
      <c r="BJ141" s="7">
        <v>0</v>
      </c>
      <c r="BK141" s="7">
        <v>0</v>
      </c>
      <c r="BL141" s="7">
        <v>0</v>
      </c>
      <c r="BM141" s="7">
        <v>0</v>
      </c>
      <c r="BN141" s="7">
        <v>0</v>
      </c>
      <c r="BO141" s="7">
        <v>0</v>
      </c>
    </row>
    <row r="142" spans="1:67">
      <c r="A142" s="2" t="s">
        <v>212</v>
      </c>
      <c r="B142" s="2" t="s">
        <v>152</v>
      </c>
      <c r="C142" s="12">
        <v>71.880399999999995</v>
      </c>
      <c r="D142" s="12">
        <v>173.1266</v>
      </c>
      <c r="E142" s="6">
        <v>40065</v>
      </c>
      <c r="F142" s="2" t="s">
        <v>458</v>
      </c>
      <c r="G142" s="14">
        <v>-1.45</v>
      </c>
      <c r="H142" s="14">
        <v>31.53</v>
      </c>
      <c r="I142" s="14">
        <v>85.19</v>
      </c>
      <c r="J142" s="14">
        <v>14.69</v>
      </c>
      <c r="K142" s="14">
        <v>0.13</v>
      </c>
      <c r="L142" s="2">
        <v>42</v>
      </c>
      <c r="M142" s="7">
        <v>0</v>
      </c>
      <c r="N142" s="7">
        <v>29.183990000000001</v>
      </c>
      <c r="O142" s="7">
        <v>0</v>
      </c>
      <c r="P142" s="7">
        <v>0</v>
      </c>
      <c r="Q142" s="7">
        <v>0</v>
      </c>
      <c r="R142" s="7">
        <v>0</v>
      </c>
      <c r="S142" s="7">
        <v>2.6530900000000002</v>
      </c>
      <c r="T142" s="7">
        <v>0</v>
      </c>
      <c r="U142" s="7">
        <v>0</v>
      </c>
      <c r="V142" s="7">
        <v>0</v>
      </c>
      <c r="W142" s="7">
        <v>0</v>
      </c>
      <c r="X142" s="7">
        <v>0</v>
      </c>
      <c r="Y142" s="7">
        <v>0</v>
      </c>
      <c r="Z142" s="7">
        <v>0</v>
      </c>
      <c r="AA142" s="7">
        <v>0</v>
      </c>
      <c r="AB142" s="7">
        <v>0</v>
      </c>
      <c r="AC142" s="7">
        <v>0</v>
      </c>
      <c r="AD142" s="7">
        <v>0</v>
      </c>
      <c r="AE142" s="7">
        <v>0</v>
      </c>
      <c r="AF142" s="7">
        <v>0</v>
      </c>
      <c r="AG142" s="7">
        <v>13.265450000000001</v>
      </c>
      <c r="AH142" s="7">
        <v>0</v>
      </c>
      <c r="AI142" s="7">
        <v>0</v>
      </c>
      <c r="AJ142" s="7">
        <v>0</v>
      </c>
      <c r="AK142" s="7">
        <v>0</v>
      </c>
      <c r="AL142" s="7">
        <v>0</v>
      </c>
      <c r="AM142" s="7">
        <v>0</v>
      </c>
      <c r="AN142" s="7">
        <v>2.6530900000000002</v>
      </c>
      <c r="AO142" s="7">
        <v>0</v>
      </c>
      <c r="AP142" s="7">
        <v>0</v>
      </c>
      <c r="AQ142" s="7">
        <v>0</v>
      </c>
      <c r="AR142" s="7">
        <v>0</v>
      </c>
      <c r="AS142" s="7">
        <v>0</v>
      </c>
      <c r="AT142" s="7">
        <v>7.9592700000000001</v>
      </c>
      <c r="AU142" s="7">
        <v>0</v>
      </c>
      <c r="AV142" s="7">
        <v>0</v>
      </c>
      <c r="AW142" s="7">
        <v>0</v>
      </c>
      <c r="AX142" s="7">
        <v>0</v>
      </c>
      <c r="AY142" s="7">
        <v>0</v>
      </c>
      <c r="AZ142" s="7">
        <v>0</v>
      </c>
      <c r="BA142" s="7">
        <v>0</v>
      </c>
      <c r="BB142" s="7">
        <v>0</v>
      </c>
      <c r="BC142" s="7">
        <v>0</v>
      </c>
      <c r="BD142" s="7">
        <v>0</v>
      </c>
      <c r="BE142" s="7">
        <v>0</v>
      </c>
      <c r="BF142" s="7">
        <v>0</v>
      </c>
      <c r="BG142" s="7">
        <v>0</v>
      </c>
      <c r="BH142" s="7">
        <v>0</v>
      </c>
      <c r="BI142" s="7">
        <v>0</v>
      </c>
      <c r="BJ142" s="7">
        <v>0</v>
      </c>
      <c r="BK142" s="7">
        <v>0</v>
      </c>
      <c r="BL142" s="7">
        <v>0</v>
      </c>
      <c r="BM142" s="7">
        <v>0</v>
      </c>
      <c r="BN142" s="7">
        <v>0</v>
      </c>
      <c r="BO142" s="7">
        <v>0</v>
      </c>
    </row>
    <row r="143" spans="1:67">
      <c r="A143" s="2" t="s">
        <v>211</v>
      </c>
      <c r="B143" s="2" t="s">
        <v>152</v>
      </c>
      <c r="C143" s="12">
        <v>71.368899999999996</v>
      </c>
      <c r="D143" s="12">
        <v>172.60669999999999</v>
      </c>
      <c r="E143" s="6">
        <v>40065</v>
      </c>
      <c r="F143" s="2" t="s">
        <v>458</v>
      </c>
      <c r="G143" s="14">
        <v>-1.46</v>
      </c>
      <c r="H143" s="14">
        <v>31.8</v>
      </c>
      <c r="I143" s="14">
        <v>94.34</v>
      </c>
      <c r="J143" s="14">
        <v>5.41</v>
      </c>
      <c r="K143" s="14">
        <v>0.25</v>
      </c>
      <c r="L143" s="2">
        <v>45</v>
      </c>
      <c r="M143" s="7">
        <v>0</v>
      </c>
      <c r="N143" s="7">
        <v>46.947392000000001</v>
      </c>
      <c r="O143" s="7">
        <v>0</v>
      </c>
      <c r="P143" s="7">
        <v>0</v>
      </c>
      <c r="Q143" s="7">
        <v>0</v>
      </c>
      <c r="R143" s="7">
        <v>0</v>
      </c>
      <c r="S143" s="7">
        <v>17.605271999999999</v>
      </c>
      <c r="T143" s="7">
        <v>0</v>
      </c>
      <c r="U143" s="7">
        <v>0</v>
      </c>
      <c r="V143" s="7">
        <v>0</v>
      </c>
      <c r="W143" s="7">
        <v>0</v>
      </c>
      <c r="X143" s="7">
        <v>0</v>
      </c>
      <c r="Y143" s="7">
        <v>0</v>
      </c>
      <c r="Z143" s="7">
        <v>0</v>
      </c>
      <c r="AA143" s="7">
        <v>0</v>
      </c>
      <c r="AB143" s="7">
        <v>0</v>
      </c>
      <c r="AC143" s="7">
        <v>0</v>
      </c>
      <c r="AD143" s="7">
        <v>0</v>
      </c>
      <c r="AE143" s="7">
        <v>0</v>
      </c>
      <c r="AF143" s="7">
        <v>0</v>
      </c>
      <c r="AG143" s="7">
        <v>11.736848</v>
      </c>
      <c r="AH143" s="7">
        <v>0</v>
      </c>
      <c r="AI143" s="7">
        <v>0</v>
      </c>
      <c r="AJ143" s="7">
        <v>0</v>
      </c>
      <c r="AK143" s="7">
        <v>0</v>
      </c>
      <c r="AL143" s="7">
        <v>0</v>
      </c>
      <c r="AM143" s="7">
        <v>0</v>
      </c>
      <c r="AN143" s="7">
        <v>0</v>
      </c>
      <c r="AO143" s="7">
        <v>0</v>
      </c>
      <c r="AP143" s="7">
        <v>2.934212</v>
      </c>
      <c r="AQ143" s="7">
        <v>0</v>
      </c>
      <c r="AR143" s="7">
        <v>0</v>
      </c>
      <c r="AS143" s="7">
        <v>0</v>
      </c>
      <c r="AT143" s="7">
        <v>17.605271999999999</v>
      </c>
      <c r="AU143" s="7">
        <v>0</v>
      </c>
      <c r="AV143" s="7">
        <v>0</v>
      </c>
      <c r="AW143" s="7">
        <v>0</v>
      </c>
      <c r="AX143" s="7">
        <v>0</v>
      </c>
      <c r="AY143" s="7">
        <v>0</v>
      </c>
      <c r="AZ143" s="7">
        <v>0</v>
      </c>
      <c r="BA143" s="7">
        <v>0</v>
      </c>
      <c r="BB143" s="7">
        <v>0</v>
      </c>
      <c r="BC143" s="7">
        <v>0</v>
      </c>
      <c r="BD143" s="7">
        <v>0</v>
      </c>
      <c r="BE143" s="7">
        <v>0</v>
      </c>
      <c r="BF143" s="7">
        <v>0</v>
      </c>
      <c r="BG143" s="7">
        <v>0</v>
      </c>
      <c r="BH143" s="7">
        <v>0</v>
      </c>
      <c r="BI143" s="7">
        <v>0</v>
      </c>
      <c r="BJ143" s="7">
        <v>0</v>
      </c>
      <c r="BK143" s="7">
        <v>0</v>
      </c>
      <c r="BL143" s="7">
        <v>0</v>
      </c>
      <c r="BM143" s="7">
        <v>0</v>
      </c>
      <c r="BN143" s="7">
        <v>0</v>
      </c>
      <c r="BO143" s="7">
        <v>0</v>
      </c>
    </row>
    <row r="144" spans="1:67">
      <c r="A144" s="2" t="s">
        <v>215</v>
      </c>
      <c r="B144" s="2" t="s">
        <v>152</v>
      </c>
      <c r="C144" s="12">
        <v>71.669399999999996</v>
      </c>
      <c r="D144" s="12">
        <v>179.48500000000001</v>
      </c>
      <c r="E144" s="6">
        <v>40067</v>
      </c>
      <c r="F144" s="2" t="s">
        <v>458</v>
      </c>
      <c r="G144" s="14">
        <v>-0.76</v>
      </c>
      <c r="H144" s="14">
        <v>30.51</v>
      </c>
      <c r="I144" s="14">
        <v>79.209999999999994</v>
      </c>
      <c r="J144" s="14">
        <v>20.79</v>
      </c>
      <c r="K144" s="14">
        <v>0</v>
      </c>
      <c r="L144" s="2">
        <v>32.5</v>
      </c>
      <c r="M144" s="7">
        <v>0</v>
      </c>
      <c r="N144" s="7">
        <v>7.3844339999999997</v>
      </c>
      <c r="O144" s="7">
        <v>0</v>
      </c>
      <c r="P144" s="7">
        <v>0</v>
      </c>
      <c r="Q144" s="7">
        <v>0</v>
      </c>
      <c r="R144" s="7">
        <v>0</v>
      </c>
      <c r="S144" s="7">
        <v>22.153302</v>
      </c>
      <c r="T144" s="7">
        <v>0</v>
      </c>
      <c r="U144" s="7">
        <v>0</v>
      </c>
      <c r="V144" s="7">
        <v>0</v>
      </c>
      <c r="W144" s="7">
        <v>0</v>
      </c>
      <c r="X144" s="7">
        <v>0</v>
      </c>
      <c r="Y144" s="7">
        <v>0</v>
      </c>
      <c r="Z144" s="7">
        <v>0</v>
      </c>
      <c r="AA144" s="7">
        <v>0</v>
      </c>
      <c r="AB144" s="7">
        <v>0</v>
      </c>
      <c r="AC144" s="7">
        <v>0</v>
      </c>
      <c r="AD144" s="7">
        <v>0</v>
      </c>
      <c r="AE144" s="7">
        <v>0</v>
      </c>
      <c r="AF144" s="7">
        <v>0</v>
      </c>
      <c r="AG144" s="7">
        <v>29.537735999999999</v>
      </c>
      <c r="AH144" s="7">
        <v>0</v>
      </c>
      <c r="AI144" s="7">
        <v>0</v>
      </c>
      <c r="AJ144" s="7">
        <v>0</v>
      </c>
      <c r="AK144" s="7">
        <v>0</v>
      </c>
      <c r="AL144" s="7">
        <v>0</v>
      </c>
      <c r="AM144" s="7">
        <v>0</v>
      </c>
      <c r="AN144" s="7">
        <v>0</v>
      </c>
      <c r="AO144" s="7">
        <v>0</v>
      </c>
      <c r="AP144" s="7">
        <v>51.691037999999999</v>
      </c>
      <c r="AQ144" s="7">
        <v>0</v>
      </c>
      <c r="AR144" s="7">
        <v>0</v>
      </c>
      <c r="AS144" s="7">
        <v>0</v>
      </c>
      <c r="AT144" s="7">
        <v>44.306604</v>
      </c>
      <c r="AU144" s="7">
        <v>0</v>
      </c>
      <c r="AV144" s="7">
        <v>0</v>
      </c>
      <c r="AW144" s="7">
        <v>0</v>
      </c>
      <c r="AX144" s="7">
        <v>0</v>
      </c>
      <c r="AY144" s="7">
        <v>0</v>
      </c>
      <c r="AZ144" s="7">
        <v>0</v>
      </c>
      <c r="BA144" s="7">
        <v>0</v>
      </c>
      <c r="BB144" s="7">
        <v>0</v>
      </c>
      <c r="BC144" s="7">
        <v>0</v>
      </c>
      <c r="BD144" s="7">
        <v>0</v>
      </c>
      <c r="BE144" s="7">
        <v>0</v>
      </c>
      <c r="BF144" s="7">
        <v>0</v>
      </c>
      <c r="BG144" s="7">
        <v>0</v>
      </c>
      <c r="BH144" s="7">
        <v>0</v>
      </c>
      <c r="BI144" s="7">
        <v>0</v>
      </c>
      <c r="BJ144" s="7">
        <v>0</v>
      </c>
      <c r="BK144" s="7">
        <v>0</v>
      </c>
      <c r="BL144" s="7">
        <v>0</v>
      </c>
      <c r="BM144" s="7">
        <v>0</v>
      </c>
      <c r="BN144" s="7">
        <v>0</v>
      </c>
      <c r="BO144" s="7">
        <v>0</v>
      </c>
    </row>
    <row r="145" spans="1:67">
      <c r="A145" s="2" t="s">
        <v>214</v>
      </c>
      <c r="B145" s="2" t="s">
        <v>152</v>
      </c>
      <c r="C145" s="12">
        <v>72.647900000000007</v>
      </c>
      <c r="D145" s="12">
        <v>177.60249999999999</v>
      </c>
      <c r="E145" s="6">
        <v>40066</v>
      </c>
      <c r="F145" s="2" t="s">
        <v>458</v>
      </c>
      <c r="G145" s="14">
        <v>-1.53</v>
      </c>
      <c r="H145" s="14">
        <v>32.79</v>
      </c>
      <c r="I145" s="14">
        <v>93.3</v>
      </c>
      <c r="J145" s="14">
        <v>5.6</v>
      </c>
      <c r="K145" s="14">
        <v>1.1000000000000001</v>
      </c>
      <c r="L145" s="2">
        <v>74.3</v>
      </c>
      <c r="M145" s="7">
        <v>0</v>
      </c>
      <c r="N145" s="7">
        <v>0</v>
      </c>
      <c r="O145" s="7">
        <v>0</v>
      </c>
      <c r="P145" s="7">
        <v>0</v>
      </c>
      <c r="Q145" s="7">
        <v>0</v>
      </c>
      <c r="R145" s="7">
        <v>0</v>
      </c>
      <c r="S145" s="7">
        <v>9.2305419999999998</v>
      </c>
      <c r="T145" s="7">
        <v>0</v>
      </c>
      <c r="U145" s="7">
        <v>0</v>
      </c>
      <c r="V145" s="7">
        <v>0</v>
      </c>
      <c r="W145" s="7">
        <v>0</v>
      </c>
      <c r="X145" s="7">
        <v>0</v>
      </c>
      <c r="Y145" s="7">
        <v>0</v>
      </c>
      <c r="Z145" s="7">
        <v>0</v>
      </c>
      <c r="AA145" s="7">
        <v>0</v>
      </c>
      <c r="AB145" s="7">
        <v>0</v>
      </c>
      <c r="AC145" s="7">
        <v>0</v>
      </c>
      <c r="AD145" s="7">
        <v>0</v>
      </c>
      <c r="AE145" s="7">
        <v>0</v>
      </c>
      <c r="AF145" s="7">
        <v>0</v>
      </c>
      <c r="AG145" s="7">
        <v>64.613793999999999</v>
      </c>
      <c r="AH145" s="7">
        <v>0</v>
      </c>
      <c r="AI145" s="7">
        <v>0</v>
      </c>
      <c r="AJ145" s="7">
        <v>0</v>
      </c>
      <c r="AK145" s="7">
        <v>0</v>
      </c>
      <c r="AL145" s="7">
        <v>0</v>
      </c>
      <c r="AM145" s="7">
        <v>0</v>
      </c>
      <c r="AN145" s="7">
        <v>0</v>
      </c>
      <c r="AO145" s="7">
        <v>0</v>
      </c>
      <c r="AP145" s="7">
        <v>0</v>
      </c>
      <c r="AQ145" s="7">
        <v>4.6152709999999999</v>
      </c>
      <c r="AR145" s="7">
        <v>0</v>
      </c>
      <c r="AS145" s="7">
        <v>0</v>
      </c>
      <c r="AT145" s="7">
        <v>4.6152709999999999</v>
      </c>
      <c r="AU145" s="7">
        <v>0</v>
      </c>
      <c r="AV145" s="7">
        <v>0</v>
      </c>
      <c r="AW145" s="7">
        <v>0</v>
      </c>
      <c r="AX145" s="7">
        <v>0</v>
      </c>
      <c r="AY145" s="7">
        <v>0</v>
      </c>
      <c r="AZ145" s="7">
        <v>0</v>
      </c>
      <c r="BA145" s="7">
        <v>0</v>
      </c>
      <c r="BB145" s="7">
        <v>0</v>
      </c>
      <c r="BC145" s="7">
        <v>0</v>
      </c>
      <c r="BD145" s="7">
        <v>0</v>
      </c>
      <c r="BE145" s="7">
        <v>0</v>
      </c>
      <c r="BF145" s="7">
        <v>0</v>
      </c>
      <c r="BG145" s="7">
        <v>0</v>
      </c>
      <c r="BH145" s="7">
        <v>0</v>
      </c>
      <c r="BI145" s="7">
        <v>0</v>
      </c>
      <c r="BJ145" s="7">
        <v>4.6152709999999999</v>
      </c>
      <c r="BK145" s="7">
        <v>0</v>
      </c>
      <c r="BL145" s="7">
        <v>0</v>
      </c>
      <c r="BM145" s="7">
        <v>0</v>
      </c>
      <c r="BN145" s="7">
        <v>0</v>
      </c>
      <c r="BO145" s="7">
        <v>0</v>
      </c>
    </row>
    <row r="146" spans="1:67">
      <c r="A146" s="2" t="s">
        <v>412</v>
      </c>
      <c r="B146" s="2" t="s">
        <v>423</v>
      </c>
      <c r="C146" s="12">
        <v>71.119900000000001</v>
      </c>
      <c r="D146" s="12">
        <v>-163.79810000000001</v>
      </c>
      <c r="E146" s="6">
        <v>40087</v>
      </c>
      <c r="F146" s="2" t="s">
        <v>458</v>
      </c>
      <c r="G146" s="14">
        <v>2.2799999999999998</v>
      </c>
      <c r="H146" s="14">
        <v>32.01</v>
      </c>
      <c r="I146" s="14">
        <v>50.09</v>
      </c>
      <c r="J146" s="14">
        <v>43.77</v>
      </c>
      <c r="K146" s="14">
        <v>6.14</v>
      </c>
      <c r="L146" s="2">
        <v>40.549999999999997</v>
      </c>
      <c r="M146" s="7">
        <v>0</v>
      </c>
      <c r="N146" s="7">
        <v>35.984818583308986</v>
      </c>
      <c r="O146" s="7">
        <v>6.5426942878743608</v>
      </c>
      <c r="P146" s="7">
        <v>0</v>
      </c>
      <c r="Q146" s="7">
        <v>0</v>
      </c>
      <c r="R146" s="7">
        <v>0</v>
      </c>
      <c r="S146" s="7">
        <v>19.628082863623082</v>
      </c>
      <c r="T146" s="7">
        <v>0</v>
      </c>
      <c r="U146" s="7">
        <v>0</v>
      </c>
      <c r="V146" s="7">
        <v>0</v>
      </c>
      <c r="W146" s="7">
        <v>0</v>
      </c>
      <c r="X146" s="7">
        <v>0</v>
      </c>
      <c r="Y146" s="7">
        <v>3.2713471439371804</v>
      </c>
      <c r="Z146" s="7">
        <v>0</v>
      </c>
      <c r="AA146" s="7">
        <v>0</v>
      </c>
      <c r="AB146" s="7">
        <v>0</v>
      </c>
      <c r="AC146" s="7">
        <v>0</v>
      </c>
      <c r="AD146" s="7">
        <v>0</v>
      </c>
      <c r="AE146" s="7">
        <v>0</v>
      </c>
      <c r="AF146" s="7">
        <v>0</v>
      </c>
      <c r="AG146" s="7">
        <v>0</v>
      </c>
      <c r="AH146" s="7">
        <v>0</v>
      </c>
      <c r="AI146" s="7">
        <v>0</v>
      </c>
      <c r="AJ146" s="7">
        <v>0</v>
      </c>
      <c r="AK146" s="7">
        <v>0</v>
      </c>
      <c r="AL146" s="7">
        <v>0</v>
      </c>
      <c r="AM146" s="7">
        <v>0</v>
      </c>
      <c r="AN146" s="7">
        <v>0</v>
      </c>
      <c r="AO146" s="7">
        <v>0</v>
      </c>
      <c r="AP146" s="7">
        <v>0</v>
      </c>
      <c r="AQ146" s="7">
        <v>0</v>
      </c>
      <c r="AR146" s="7">
        <v>0</v>
      </c>
      <c r="AS146" s="7">
        <v>0</v>
      </c>
      <c r="AT146" s="7">
        <v>0</v>
      </c>
      <c r="AU146" s="7">
        <v>3.2713471439371804</v>
      </c>
      <c r="AV146" s="7">
        <v>0</v>
      </c>
      <c r="AW146" s="7">
        <v>0</v>
      </c>
      <c r="AX146" s="7">
        <v>0</v>
      </c>
      <c r="AY146" s="7">
        <v>0</v>
      </c>
      <c r="AZ146" s="7">
        <v>0</v>
      </c>
      <c r="BA146" s="7">
        <v>0</v>
      </c>
      <c r="BB146" s="7">
        <v>0</v>
      </c>
      <c r="BC146" s="7">
        <v>0</v>
      </c>
      <c r="BD146" s="7">
        <v>0</v>
      </c>
      <c r="BE146" s="7">
        <v>0</v>
      </c>
      <c r="BF146" s="7">
        <v>0</v>
      </c>
      <c r="BG146" s="7">
        <v>0</v>
      </c>
      <c r="BH146" s="7">
        <v>0</v>
      </c>
      <c r="BI146" s="7">
        <v>0</v>
      </c>
      <c r="BJ146" s="7">
        <v>0</v>
      </c>
      <c r="BK146" s="7">
        <v>0</v>
      </c>
      <c r="BL146" s="7">
        <v>0</v>
      </c>
      <c r="BM146" s="7">
        <v>0</v>
      </c>
      <c r="BN146" s="7">
        <v>0</v>
      </c>
      <c r="BO146" s="7">
        <v>0</v>
      </c>
    </row>
    <row r="147" spans="1:67">
      <c r="A147" s="2" t="s">
        <v>421</v>
      </c>
      <c r="B147" s="2" t="s">
        <v>423</v>
      </c>
      <c r="C147" s="12">
        <v>71.112499999999997</v>
      </c>
      <c r="D147" s="12">
        <v>-163.0318</v>
      </c>
      <c r="E147" s="6">
        <v>40096</v>
      </c>
      <c r="F147" s="2" t="s">
        <v>458</v>
      </c>
      <c r="G147" s="14">
        <v>1.4</v>
      </c>
      <c r="H147" s="14">
        <v>32.17</v>
      </c>
      <c r="I147" s="14">
        <v>47.2</v>
      </c>
      <c r="J147" s="14">
        <v>50.92</v>
      </c>
      <c r="K147" s="14">
        <v>1.87</v>
      </c>
      <c r="L147" s="2">
        <v>42.95</v>
      </c>
      <c r="M147" s="7">
        <v>2.5837358336311018</v>
      </c>
      <c r="N147" s="7">
        <v>18.086150835417712</v>
      </c>
      <c r="O147" s="7">
        <v>0</v>
      </c>
      <c r="P147" s="7">
        <v>0</v>
      </c>
      <c r="Q147" s="7">
        <v>7.7512075008933055</v>
      </c>
      <c r="R147" s="7">
        <v>0</v>
      </c>
      <c r="S147" s="7">
        <v>69.760867508039752</v>
      </c>
      <c r="T147" s="7">
        <v>0</v>
      </c>
      <c r="U147" s="7">
        <v>0</v>
      </c>
      <c r="V147" s="7">
        <v>0</v>
      </c>
      <c r="W147" s="7">
        <v>0</v>
      </c>
      <c r="X147" s="7">
        <v>0</v>
      </c>
      <c r="Y147" s="7">
        <v>2.5837358336311018</v>
      </c>
      <c r="Z147" s="7">
        <v>0</v>
      </c>
      <c r="AA147" s="7">
        <v>0</v>
      </c>
      <c r="AB147" s="7">
        <v>0</v>
      </c>
      <c r="AC147" s="7">
        <v>0</v>
      </c>
      <c r="AD147" s="7">
        <v>0</v>
      </c>
      <c r="AE147" s="7">
        <v>0</v>
      </c>
      <c r="AF147" s="7">
        <v>0</v>
      </c>
      <c r="AG147" s="7">
        <v>0</v>
      </c>
      <c r="AH147" s="7">
        <v>0</v>
      </c>
      <c r="AI147" s="7">
        <v>0</v>
      </c>
      <c r="AJ147" s="7">
        <v>0</v>
      </c>
      <c r="AK147" s="7">
        <v>0</v>
      </c>
      <c r="AL147" s="7">
        <v>0</v>
      </c>
      <c r="AM147" s="7">
        <v>0</v>
      </c>
      <c r="AN147" s="7">
        <v>0</v>
      </c>
      <c r="AO147" s="7">
        <v>0</v>
      </c>
      <c r="AP147" s="7">
        <v>0</v>
      </c>
      <c r="AQ147" s="7">
        <v>2.5837358336311018</v>
      </c>
      <c r="AR147" s="7">
        <v>0</v>
      </c>
      <c r="AS147" s="7">
        <v>0</v>
      </c>
      <c r="AT147" s="7">
        <v>7.7512075008933055</v>
      </c>
      <c r="AU147" s="7">
        <v>2.5837358336311018</v>
      </c>
      <c r="AV147" s="7">
        <v>0</v>
      </c>
      <c r="AW147" s="7">
        <v>0</v>
      </c>
      <c r="AX147" s="7">
        <v>0</v>
      </c>
      <c r="AY147" s="7">
        <v>5.1674716672622036</v>
      </c>
      <c r="AZ147" s="7">
        <v>0</v>
      </c>
      <c r="BA147" s="7">
        <v>0</v>
      </c>
      <c r="BB147" s="7">
        <v>0</v>
      </c>
      <c r="BC147" s="7">
        <v>0</v>
      </c>
      <c r="BD147" s="7">
        <v>0</v>
      </c>
      <c r="BE147" s="7">
        <v>0</v>
      </c>
      <c r="BF147" s="7">
        <v>0</v>
      </c>
      <c r="BG147" s="7">
        <v>0</v>
      </c>
      <c r="BH147" s="7">
        <v>0</v>
      </c>
      <c r="BI147" s="7">
        <v>0</v>
      </c>
      <c r="BJ147" s="7">
        <v>0</v>
      </c>
      <c r="BK147" s="7">
        <v>0</v>
      </c>
      <c r="BL147" s="7">
        <v>0</v>
      </c>
      <c r="BM147" s="7">
        <v>0</v>
      </c>
      <c r="BN147" s="7">
        <v>0</v>
      </c>
      <c r="BO147" s="7">
        <v>0</v>
      </c>
    </row>
    <row r="148" spans="1:67">
      <c r="A148" s="2" t="s">
        <v>422</v>
      </c>
      <c r="B148" s="2" t="s">
        <v>423</v>
      </c>
      <c r="C148" s="12">
        <v>71.104900000000001</v>
      </c>
      <c r="D148" s="12">
        <v>-162.26580000000001</v>
      </c>
      <c r="E148" s="6">
        <v>40096</v>
      </c>
      <c r="F148" s="2" t="s">
        <v>458</v>
      </c>
      <c r="G148" s="14">
        <v>1.1299999999999999</v>
      </c>
      <c r="H148" s="14">
        <v>32.270000000000003</v>
      </c>
      <c r="I148" s="14">
        <v>36.5</v>
      </c>
      <c r="J148" s="14">
        <v>63.02</v>
      </c>
      <c r="K148" s="14">
        <v>0.48</v>
      </c>
      <c r="L148" s="2">
        <v>45.25</v>
      </c>
      <c r="M148" s="7">
        <v>18.45294911801593</v>
      </c>
      <c r="N148" s="7">
        <v>0</v>
      </c>
      <c r="O148" s="7">
        <v>0</v>
      </c>
      <c r="P148" s="7">
        <v>0</v>
      </c>
      <c r="Q148" s="7">
        <v>0</v>
      </c>
      <c r="R148" s="7">
        <v>0</v>
      </c>
      <c r="S148" s="7">
        <v>46.132372795039821</v>
      </c>
      <c r="T148" s="7">
        <v>0</v>
      </c>
      <c r="U148" s="7">
        <v>0</v>
      </c>
      <c r="V148" s="7">
        <v>0</v>
      </c>
      <c r="W148" s="7">
        <v>0</v>
      </c>
      <c r="X148" s="7">
        <v>0</v>
      </c>
      <c r="Y148" s="7">
        <v>9.2264745590079649</v>
      </c>
      <c r="Z148" s="7">
        <v>0</v>
      </c>
      <c r="AA148" s="7">
        <v>0</v>
      </c>
      <c r="AB148" s="7">
        <v>0</v>
      </c>
      <c r="AC148" s="7">
        <v>0</v>
      </c>
      <c r="AD148" s="7">
        <v>0</v>
      </c>
      <c r="AE148" s="7">
        <v>0</v>
      </c>
      <c r="AF148" s="7">
        <v>0</v>
      </c>
      <c r="AG148" s="7">
        <v>0</v>
      </c>
      <c r="AH148" s="7">
        <v>0</v>
      </c>
      <c r="AI148" s="7">
        <v>0</v>
      </c>
      <c r="AJ148" s="7">
        <v>0</v>
      </c>
      <c r="AK148" s="7">
        <v>0</v>
      </c>
      <c r="AL148" s="7">
        <v>0</v>
      </c>
      <c r="AM148" s="7">
        <v>0</v>
      </c>
      <c r="AN148" s="7">
        <v>0</v>
      </c>
      <c r="AO148" s="7">
        <v>6.1509830393386427</v>
      </c>
      <c r="AP148" s="7">
        <v>0</v>
      </c>
      <c r="AQ148" s="7">
        <v>6.1509830393386427</v>
      </c>
      <c r="AR148" s="7">
        <v>0</v>
      </c>
      <c r="AS148" s="7">
        <v>0</v>
      </c>
      <c r="AT148" s="7">
        <v>6.1509830393386427</v>
      </c>
      <c r="AU148" s="7">
        <v>3.0754915196693213</v>
      </c>
      <c r="AV148" s="7">
        <v>0</v>
      </c>
      <c r="AW148" s="7">
        <v>0</v>
      </c>
      <c r="AX148" s="7">
        <v>0</v>
      </c>
      <c r="AY148" s="7">
        <v>6.1509830393386427</v>
      </c>
      <c r="AZ148" s="7">
        <v>0</v>
      </c>
      <c r="BA148" s="7">
        <v>0</v>
      </c>
      <c r="BB148" s="7">
        <v>0</v>
      </c>
      <c r="BC148" s="7">
        <v>0</v>
      </c>
      <c r="BD148" s="7">
        <v>0</v>
      </c>
      <c r="BE148" s="7">
        <v>0</v>
      </c>
      <c r="BF148" s="7">
        <v>0</v>
      </c>
      <c r="BG148" s="7">
        <v>0</v>
      </c>
      <c r="BH148" s="7">
        <v>0</v>
      </c>
      <c r="BI148" s="7">
        <v>0</v>
      </c>
      <c r="BJ148" s="7">
        <v>0</v>
      </c>
      <c r="BK148" s="7">
        <v>0</v>
      </c>
      <c r="BL148" s="7">
        <v>0</v>
      </c>
      <c r="BM148" s="7">
        <v>0</v>
      </c>
      <c r="BN148" s="7">
        <v>0</v>
      </c>
      <c r="BO148" s="7">
        <v>0</v>
      </c>
    </row>
    <row r="149" spans="1:67">
      <c r="A149" s="2" t="s">
        <v>413</v>
      </c>
      <c r="B149" s="2" t="s">
        <v>423</v>
      </c>
      <c r="C149" s="12">
        <v>71.243399999999994</v>
      </c>
      <c r="D149" s="12">
        <v>-163.40299999999999</v>
      </c>
      <c r="E149" s="6">
        <v>40092</v>
      </c>
      <c r="F149" s="2" t="s">
        <v>458</v>
      </c>
      <c r="G149" s="14">
        <v>2.25</v>
      </c>
      <c r="H149" s="14">
        <v>32.049999999999997</v>
      </c>
      <c r="I149" s="14">
        <v>67.77</v>
      </c>
      <c r="J149" s="14">
        <v>31.73</v>
      </c>
      <c r="K149" s="14">
        <v>0.5</v>
      </c>
      <c r="L149" s="2">
        <v>42.35</v>
      </c>
      <c r="M149" s="7">
        <v>0</v>
      </c>
      <c r="N149" s="7">
        <v>75.904812060178983</v>
      </c>
      <c r="O149" s="7">
        <v>0</v>
      </c>
      <c r="P149" s="7">
        <v>0</v>
      </c>
      <c r="Q149" s="7">
        <v>0</v>
      </c>
      <c r="R149" s="7">
        <v>0</v>
      </c>
      <c r="S149" s="7">
        <v>9.4881015075223729</v>
      </c>
      <c r="T149" s="7">
        <v>0</v>
      </c>
      <c r="U149" s="7">
        <v>0</v>
      </c>
      <c r="V149" s="7">
        <v>0</v>
      </c>
      <c r="W149" s="7">
        <v>0</v>
      </c>
      <c r="X149" s="7">
        <v>0</v>
      </c>
      <c r="Y149" s="7">
        <v>3.1627005025074579</v>
      </c>
      <c r="Z149" s="7">
        <v>0</v>
      </c>
      <c r="AA149" s="7">
        <v>0</v>
      </c>
      <c r="AB149" s="7">
        <v>0</v>
      </c>
      <c r="AC149" s="7">
        <v>0</v>
      </c>
      <c r="AD149" s="7">
        <v>0</v>
      </c>
      <c r="AE149" s="7">
        <v>0</v>
      </c>
      <c r="AF149" s="7">
        <v>0</v>
      </c>
      <c r="AG149" s="7">
        <v>0</v>
      </c>
      <c r="AH149" s="7">
        <v>0</v>
      </c>
      <c r="AI149" s="7">
        <v>0</v>
      </c>
      <c r="AJ149" s="7">
        <v>0</v>
      </c>
      <c r="AK149" s="7">
        <v>0</v>
      </c>
      <c r="AL149" s="7">
        <v>0</v>
      </c>
      <c r="AM149" s="7">
        <v>0</v>
      </c>
      <c r="AN149" s="7">
        <v>0</v>
      </c>
      <c r="AO149" s="7">
        <v>0</v>
      </c>
      <c r="AP149" s="7">
        <v>0</v>
      </c>
      <c r="AQ149" s="7">
        <v>3.1627005025074579</v>
      </c>
      <c r="AR149" s="7">
        <v>0</v>
      </c>
      <c r="AS149" s="7">
        <v>0</v>
      </c>
      <c r="AT149" s="7">
        <v>18.976203015044746</v>
      </c>
      <c r="AU149" s="7">
        <v>0</v>
      </c>
      <c r="AV149" s="7">
        <v>0</v>
      </c>
      <c r="AW149" s="7">
        <v>0</v>
      </c>
      <c r="AX149" s="7">
        <v>0</v>
      </c>
      <c r="AY149" s="7">
        <v>12.650802010029832</v>
      </c>
      <c r="AZ149" s="7">
        <v>0</v>
      </c>
      <c r="BA149" s="7">
        <v>0</v>
      </c>
      <c r="BB149" s="7">
        <v>0</v>
      </c>
      <c r="BC149" s="7">
        <v>0</v>
      </c>
      <c r="BD149" s="7">
        <v>0</v>
      </c>
      <c r="BE149" s="7">
        <v>0</v>
      </c>
      <c r="BF149" s="7">
        <v>0</v>
      </c>
      <c r="BG149" s="7">
        <v>0</v>
      </c>
      <c r="BH149" s="7">
        <v>0</v>
      </c>
      <c r="BI149" s="7">
        <v>3.1627005025074579</v>
      </c>
      <c r="BJ149" s="7">
        <v>0</v>
      </c>
      <c r="BK149" s="7">
        <v>0</v>
      </c>
      <c r="BL149" s="7">
        <v>0</v>
      </c>
      <c r="BM149" s="7">
        <v>0</v>
      </c>
      <c r="BN149" s="7">
        <v>0</v>
      </c>
      <c r="BO149" s="7">
        <v>0</v>
      </c>
    </row>
    <row r="150" spans="1:67">
      <c r="A150" s="2" t="s">
        <v>420</v>
      </c>
      <c r="B150" s="2" t="s">
        <v>423</v>
      </c>
      <c r="C150" s="12">
        <v>71.234200000000001</v>
      </c>
      <c r="D150" s="12">
        <v>-162.6317</v>
      </c>
      <c r="E150" s="6">
        <v>40095</v>
      </c>
      <c r="F150" s="2" t="s">
        <v>458</v>
      </c>
      <c r="G150" s="14">
        <v>0.89</v>
      </c>
      <c r="H150" s="14">
        <v>32.36</v>
      </c>
      <c r="I150" s="14">
        <v>73.33</v>
      </c>
      <c r="J150" s="14">
        <v>26.36</v>
      </c>
      <c r="K150" s="14">
        <v>0.31</v>
      </c>
      <c r="L150" s="2">
        <v>43.7</v>
      </c>
      <c r="M150" s="7">
        <v>0</v>
      </c>
      <c r="N150" s="7">
        <v>15.585656775553048</v>
      </c>
      <c r="O150" s="7">
        <v>0</v>
      </c>
      <c r="P150" s="7">
        <v>0</v>
      </c>
      <c r="Q150" s="7">
        <v>0</v>
      </c>
      <c r="R150" s="7">
        <v>0</v>
      </c>
      <c r="S150" s="7">
        <v>166.24700560589918</v>
      </c>
      <c r="T150" s="7">
        <v>0</v>
      </c>
      <c r="U150" s="7">
        <v>0</v>
      </c>
      <c r="V150" s="7">
        <v>0</v>
      </c>
      <c r="W150" s="7">
        <v>0</v>
      </c>
      <c r="X150" s="7">
        <v>0</v>
      </c>
      <c r="Y150" s="7">
        <v>5.1952189251843492</v>
      </c>
      <c r="Z150" s="7">
        <v>5.1952189251843492</v>
      </c>
      <c r="AA150" s="7">
        <v>0</v>
      </c>
      <c r="AB150" s="7">
        <v>0</v>
      </c>
      <c r="AC150" s="7">
        <v>0</v>
      </c>
      <c r="AD150" s="7">
        <v>0</v>
      </c>
      <c r="AE150" s="7">
        <v>0</v>
      </c>
      <c r="AF150" s="7">
        <v>0</v>
      </c>
      <c r="AG150" s="7">
        <v>0</v>
      </c>
      <c r="AH150" s="7">
        <v>0</v>
      </c>
      <c r="AI150" s="7">
        <v>0</v>
      </c>
      <c r="AJ150" s="7">
        <v>0</v>
      </c>
      <c r="AK150" s="7">
        <v>0</v>
      </c>
      <c r="AL150" s="7">
        <v>0</v>
      </c>
      <c r="AM150" s="7">
        <v>0</v>
      </c>
      <c r="AN150" s="7">
        <v>0</v>
      </c>
      <c r="AO150" s="7">
        <v>0</v>
      </c>
      <c r="AP150" s="7">
        <v>5.1952189251843492</v>
      </c>
      <c r="AQ150" s="7">
        <v>2.5976094625921746</v>
      </c>
      <c r="AR150" s="7">
        <v>0</v>
      </c>
      <c r="AS150" s="7">
        <v>0</v>
      </c>
      <c r="AT150" s="7">
        <v>0</v>
      </c>
      <c r="AU150" s="7">
        <v>2.5976094625921746</v>
      </c>
      <c r="AV150" s="7">
        <v>0</v>
      </c>
      <c r="AW150" s="7">
        <v>0</v>
      </c>
      <c r="AX150" s="7">
        <v>0</v>
      </c>
      <c r="AY150" s="7">
        <v>2.5976094625921746</v>
      </c>
      <c r="AZ150" s="7">
        <v>0</v>
      </c>
      <c r="BA150" s="7">
        <v>0</v>
      </c>
      <c r="BB150" s="7">
        <v>0</v>
      </c>
      <c r="BC150" s="7">
        <v>0</v>
      </c>
      <c r="BD150" s="7">
        <v>0</v>
      </c>
      <c r="BE150" s="7">
        <v>0</v>
      </c>
      <c r="BF150" s="7">
        <v>0</v>
      </c>
      <c r="BG150" s="7">
        <v>0</v>
      </c>
      <c r="BH150" s="7">
        <v>0</v>
      </c>
      <c r="BI150" s="7">
        <v>0</v>
      </c>
      <c r="BJ150" s="7">
        <v>0</v>
      </c>
      <c r="BK150" s="7">
        <v>0</v>
      </c>
      <c r="BL150" s="7">
        <v>0</v>
      </c>
      <c r="BM150" s="7">
        <v>0</v>
      </c>
      <c r="BN150" s="7">
        <v>0</v>
      </c>
      <c r="BO150" s="7">
        <v>0</v>
      </c>
    </row>
    <row r="151" spans="1:67">
      <c r="A151" s="2" t="s">
        <v>411</v>
      </c>
      <c r="B151" s="2" t="s">
        <v>423</v>
      </c>
      <c r="C151" s="12">
        <v>71.370500000000007</v>
      </c>
      <c r="D151" s="12">
        <v>-163.78569999999999</v>
      </c>
      <c r="E151" s="6">
        <v>40087</v>
      </c>
      <c r="F151" s="2" t="s">
        <v>458</v>
      </c>
      <c r="G151" s="14">
        <v>1.3</v>
      </c>
      <c r="H151" s="14">
        <v>32.200000000000003</v>
      </c>
      <c r="I151" s="14">
        <v>86.65</v>
      </c>
      <c r="J151" s="14">
        <v>13.15</v>
      </c>
      <c r="K151" s="14">
        <v>0.2</v>
      </c>
      <c r="L151" s="2">
        <v>42.8</v>
      </c>
      <c r="M151" s="7">
        <v>8.6635362730799006</v>
      </c>
      <c r="N151" s="7">
        <v>40.429835941039535</v>
      </c>
      <c r="O151" s="7">
        <v>0</v>
      </c>
      <c r="P151" s="7">
        <v>0</v>
      </c>
      <c r="Q151" s="7">
        <v>0</v>
      </c>
      <c r="R151" s="7">
        <v>0</v>
      </c>
      <c r="S151" s="7">
        <v>23.102763394879734</v>
      </c>
      <c r="T151" s="7">
        <v>0</v>
      </c>
      <c r="U151" s="7">
        <v>0</v>
      </c>
      <c r="V151" s="7">
        <v>0</v>
      </c>
      <c r="W151" s="7">
        <v>0</v>
      </c>
      <c r="X151" s="7">
        <v>0</v>
      </c>
      <c r="Y151" s="7">
        <v>2.8878454243599667</v>
      </c>
      <c r="Z151" s="7">
        <v>0</v>
      </c>
      <c r="AA151" s="7">
        <v>0</v>
      </c>
      <c r="AB151" s="7">
        <v>0</v>
      </c>
      <c r="AC151" s="7">
        <v>0</v>
      </c>
      <c r="AD151" s="7">
        <v>0</v>
      </c>
      <c r="AE151" s="7">
        <v>0</v>
      </c>
      <c r="AF151" s="7">
        <v>0</v>
      </c>
      <c r="AG151" s="7">
        <v>0</v>
      </c>
      <c r="AH151" s="7">
        <v>0</v>
      </c>
      <c r="AI151" s="7">
        <v>0</v>
      </c>
      <c r="AJ151" s="7">
        <v>0</v>
      </c>
      <c r="AK151" s="7">
        <v>0</v>
      </c>
      <c r="AL151" s="7">
        <v>0</v>
      </c>
      <c r="AM151" s="7">
        <v>0</v>
      </c>
      <c r="AN151" s="7">
        <v>0</v>
      </c>
      <c r="AO151" s="7">
        <v>0</v>
      </c>
      <c r="AP151" s="7">
        <v>0</v>
      </c>
      <c r="AQ151" s="7">
        <v>0</v>
      </c>
      <c r="AR151" s="7">
        <v>0</v>
      </c>
      <c r="AS151" s="7">
        <v>0</v>
      </c>
      <c r="AT151" s="7">
        <v>23.102763394879734</v>
      </c>
      <c r="AU151" s="7">
        <v>0</v>
      </c>
      <c r="AV151" s="7">
        <v>0</v>
      </c>
      <c r="AW151" s="7">
        <v>0</v>
      </c>
      <c r="AX151" s="7">
        <v>0</v>
      </c>
      <c r="AY151" s="7">
        <v>14.439227121799833</v>
      </c>
      <c r="AZ151" s="7">
        <v>0</v>
      </c>
      <c r="BA151" s="7">
        <v>0</v>
      </c>
      <c r="BB151" s="7">
        <v>0</v>
      </c>
      <c r="BC151" s="7">
        <v>0</v>
      </c>
      <c r="BD151" s="7">
        <v>0</v>
      </c>
      <c r="BE151" s="7">
        <v>0</v>
      </c>
      <c r="BF151" s="7">
        <v>0</v>
      </c>
      <c r="BG151" s="7">
        <v>0</v>
      </c>
      <c r="BH151" s="7">
        <v>0</v>
      </c>
      <c r="BI151" s="7">
        <v>0</v>
      </c>
      <c r="BJ151" s="7">
        <v>0</v>
      </c>
      <c r="BK151" s="7">
        <v>0</v>
      </c>
      <c r="BL151" s="7">
        <v>0</v>
      </c>
      <c r="BM151" s="7">
        <v>0</v>
      </c>
      <c r="BN151" s="7">
        <v>0</v>
      </c>
      <c r="BO151" s="7">
        <v>0</v>
      </c>
    </row>
    <row r="152" spans="1:67">
      <c r="A152" s="2" t="s">
        <v>415</v>
      </c>
      <c r="B152" s="2" t="s">
        <v>423</v>
      </c>
      <c r="C152" s="12">
        <v>71.366200000000006</v>
      </c>
      <c r="D152" s="12">
        <v>-163.0111</v>
      </c>
      <c r="E152" s="6">
        <v>40092</v>
      </c>
      <c r="F152" s="2" t="s">
        <v>458</v>
      </c>
      <c r="G152" s="14">
        <v>2.0499999999999998</v>
      </c>
      <c r="H152" s="14">
        <v>31.63</v>
      </c>
      <c r="I152" s="14">
        <v>67.680000000000007</v>
      </c>
      <c r="J152" s="14">
        <v>9.24</v>
      </c>
      <c r="K152" s="14">
        <v>23.08</v>
      </c>
      <c r="L152" s="2">
        <v>43</v>
      </c>
      <c r="M152" s="7">
        <v>0</v>
      </c>
      <c r="N152" s="7">
        <v>6.425916312117316</v>
      </c>
      <c r="O152" s="7">
        <v>6.425916312117316</v>
      </c>
      <c r="P152" s="7">
        <v>0</v>
      </c>
      <c r="Q152" s="7">
        <v>0</v>
      </c>
      <c r="R152" s="7">
        <v>0</v>
      </c>
      <c r="S152" s="7">
        <v>112.45353546205303</v>
      </c>
      <c r="T152" s="7">
        <v>0</v>
      </c>
      <c r="U152" s="7">
        <v>0</v>
      </c>
      <c r="V152" s="7">
        <v>0</v>
      </c>
      <c r="W152" s="7">
        <v>3.212958156058658</v>
      </c>
      <c r="X152" s="7">
        <v>0</v>
      </c>
      <c r="Y152" s="7">
        <v>0</v>
      </c>
      <c r="Z152" s="7">
        <v>3.212958156058658</v>
      </c>
      <c r="AA152" s="7">
        <v>0</v>
      </c>
      <c r="AB152" s="7">
        <v>0</v>
      </c>
      <c r="AC152" s="7">
        <v>0</v>
      </c>
      <c r="AD152" s="7">
        <v>0</v>
      </c>
      <c r="AE152" s="7">
        <v>0</v>
      </c>
      <c r="AF152" s="7">
        <v>0</v>
      </c>
      <c r="AG152" s="7">
        <v>3.212958156058658</v>
      </c>
      <c r="AH152" s="7">
        <v>0</v>
      </c>
      <c r="AI152" s="7">
        <v>0</v>
      </c>
      <c r="AJ152" s="7">
        <v>0</v>
      </c>
      <c r="AK152" s="7">
        <v>0</v>
      </c>
      <c r="AL152" s="7">
        <v>0</v>
      </c>
      <c r="AM152" s="7">
        <v>0</v>
      </c>
      <c r="AN152" s="7">
        <v>0</v>
      </c>
      <c r="AO152" s="7">
        <v>3.212958156058658</v>
      </c>
      <c r="AP152" s="7">
        <v>0</v>
      </c>
      <c r="AQ152" s="7">
        <v>6.425916312117316</v>
      </c>
      <c r="AR152" s="7">
        <v>0</v>
      </c>
      <c r="AS152" s="7">
        <v>0</v>
      </c>
      <c r="AT152" s="7">
        <v>0</v>
      </c>
      <c r="AU152" s="7">
        <v>3.212958156058658</v>
      </c>
      <c r="AV152" s="7">
        <v>0</v>
      </c>
      <c r="AW152" s="7">
        <v>0</v>
      </c>
      <c r="AX152" s="7">
        <v>0</v>
      </c>
      <c r="AY152" s="7">
        <v>0</v>
      </c>
      <c r="AZ152" s="7">
        <v>0</v>
      </c>
      <c r="BA152" s="7">
        <v>0</v>
      </c>
      <c r="BB152" s="7">
        <v>0</v>
      </c>
      <c r="BC152" s="7">
        <v>0</v>
      </c>
      <c r="BD152" s="7">
        <v>0</v>
      </c>
      <c r="BE152" s="7">
        <v>0</v>
      </c>
      <c r="BF152" s="7">
        <v>0</v>
      </c>
      <c r="BG152" s="7">
        <v>0</v>
      </c>
      <c r="BH152" s="7">
        <v>0</v>
      </c>
      <c r="BI152" s="7">
        <v>0</v>
      </c>
      <c r="BJ152" s="7">
        <v>0</v>
      </c>
      <c r="BK152" s="7">
        <v>0</v>
      </c>
      <c r="BL152" s="7">
        <v>0</v>
      </c>
      <c r="BM152" s="7">
        <v>0</v>
      </c>
      <c r="BN152" s="7">
        <v>0</v>
      </c>
      <c r="BO152" s="7">
        <v>0</v>
      </c>
    </row>
    <row r="153" spans="1:67">
      <c r="A153" s="2" t="s">
        <v>418</v>
      </c>
      <c r="B153" s="2" t="s">
        <v>423</v>
      </c>
      <c r="C153" s="12">
        <v>71.351100000000002</v>
      </c>
      <c r="D153" s="12">
        <v>-162.23310000000001</v>
      </c>
      <c r="E153" s="6">
        <v>40093</v>
      </c>
      <c r="F153" s="2" t="s">
        <v>458</v>
      </c>
      <c r="G153" s="14">
        <v>0.72</v>
      </c>
      <c r="H153" s="14">
        <v>32.4</v>
      </c>
      <c r="I153" s="14">
        <v>39.840000000000003</v>
      </c>
      <c r="J153" s="14">
        <v>59.73</v>
      </c>
      <c r="K153" s="14">
        <v>0.44</v>
      </c>
      <c r="L153" s="2">
        <v>42.349999999999994</v>
      </c>
      <c r="M153" s="7">
        <v>13.41738950790349</v>
      </c>
      <c r="N153" s="7">
        <v>3.3543473769758725</v>
      </c>
      <c r="O153" s="7">
        <v>0</v>
      </c>
      <c r="P153" s="7">
        <v>0</v>
      </c>
      <c r="Q153" s="7">
        <v>0</v>
      </c>
      <c r="R153" s="7">
        <v>0</v>
      </c>
      <c r="S153" s="7">
        <v>117.40215819415553</v>
      </c>
      <c r="T153" s="7">
        <v>0</v>
      </c>
      <c r="U153" s="7">
        <v>0</v>
      </c>
      <c r="V153" s="7">
        <v>0</v>
      </c>
      <c r="W153" s="7">
        <v>0</v>
      </c>
      <c r="X153" s="7">
        <v>0</v>
      </c>
      <c r="Y153" s="7">
        <v>0</v>
      </c>
      <c r="Z153" s="7">
        <v>0</v>
      </c>
      <c r="AA153" s="7">
        <v>0</v>
      </c>
      <c r="AB153" s="7">
        <v>0</v>
      </c>
      <c r="AC153" s="7">
        <v>0</v>
      </c>
      <c r="AD153" s="7">
        <v>0</v>
      </c>
      <c r="AE153" s="7">
        <v>0</v>
      </c>
      <c r="AF153" s="7">
        <v>0</v>
      </c>
      <c r="AG153" s="7">
        <v>0</v>
      </c>
      <c r="AH153" s="7">
        <v>0</v>
      </c>
      <c r="AI153" s="7">
        <v>0</v>
      </c>
      <c r="AJ153" s="7">
        <v>0</v>
      </c>
      <c r="AK153" s="7">
        <v>0</v>
      </c>
      <c r="AL153" s="7">
        <v>0</v>
      </c>
      <c r="AM153" s="7">
        <v>0</v>
      </c>
      <c r="AN153" s="7">
        <v>0</v>
      </c>
      <c r="AO153" s="7">
        <v>0</v>
      </c>
      <c r="AP153" s="7">
        <v>0</v>
      </c>
      <c r="AQ153" s="7">
        <v>0</v>
      </c>
      <c r="AR153" s="7">
        <v>0</v>
      </c>
      <c r="AS153" s="7">
        <v>0</v>
      </c>
      <c r="AT153" s="7">
        <v>3.3543473769758725</v>
      </c>
      <c r="AU153" s="7">
        <v>0</v>
      </c>
      <c r="AV153" s="7">
        <v>0</v>
      </c>
      <c r="AW153" s="7">
        <v>0</v>
      </c>
      <c r="AX153" s="7">
        <v>0</v>
      </c>
      <c r="AY153" s="7">
        <v>6.708694753951745</v>
      </c>
      <c r="AZ153" s="7">
        <v>0</v>
      </c>
      <c r="BA153" s="7">
        <v>0</v>
      </c>
      <c r="BB153" s="7">
        <v>0</v>
      </c>
      <c r="BC153" s="7">
        <v>0</v>
      </c>
      <c r="BD153" s="7">
        <v>0</v>
      </c>
      <c r="BE153" s="7">
        <v>0</v>
      </c>
      <c r="BF153" s="7">
        <v>0</v>
      </c>
      <c r="BG153" s="7">
        <v>0</v>
      </c>
      <c r="BH153" s="7">
        <v>0</v>
      </c>
      <c r="BI153" s="7">
        <v>0</v>
      </c>
      <c r="BJ153" s="7">
        <v>0</v>
      </c>
      <c r="BK153" s="7">
        <v>0</v>
      </c>
      <c r="BL153" s="7">
        <v>0</v>
      </c>
      <c r="BM153" s="7">
        <v>0</v>
      </c>
      <c r="BN153" s="7">
        <v>0</v>
      </c>
      <c r="BO153" s="7">
        <v>0</v>
      </c>
    </row>
    <row r="154" spans="1:67">
      <c r="A154" s="2" t="s">
        <v>414</v>
      </c>
      <c r="B154" s="2" t="s">
        <v>423</v>
      </c>
      <c r="C154" s="12">
        <v>71.490200000000002</v>
      </c>
      <c r="D154" s="12">
        <v>-163.3852</v>
      </c>
      <c r="E154" s="6">
        <v>40092</v>
      </c>
      <c r="F154" s="2" t="s">
        <v>458</v>
      </c>
      <c r="G154" s="14">
        <v>1.1200000000000001</v>
      </c>
      <c r="H154" s="14">
        <v>32.24</v>
      </c>
      <c r="I154" s="14">
        <v>46.53</v>
      </c>
      <c r="J154" s="14">
        <v>41.95</v>
      </c>
      <c r="K154" s="14">
        <v>11.52</v>
      </c>
      <c r="L154" s="2">
        <v>40.1</v>
      </c>
      <c r="M154" s="7">
        <v>15.118123816658038</v>
      </c>
      <c r="N154" s="7">
        <v>15.118123816658038</v>
      </c>
      <c r="O154" s="7">
        <v>3.0236247633316076</v>
      </c>
      <c r="P154" s="7">
        <v>0</v>
      </c>
      <c r="Q154" s="7">
        <v>0</v>
      </c>
      <c r="R154" s="7">
        <v>0</v>
      </c>
      <c r="S154" s="7">
        <v>54.425245739968936</v>
      </c>
      <c r="T154" s="7">
        <v>0</v>
      </c>
      <c r="U154" s="7">
        <v>0</v>
      </c>
      <c r="V154" s="7">
        <v>0</v>
      </c>
      <c r="W154" s="7">
        <v>0</v>
      </c>
      <c r="X154" s="7">
        <v>0</v>
      </c>
      <c r="Y154" s="7">
        <v>0</v>
      </c>
      <c r="Z154" s="7">
        <v>3.0236247633316076</v>
      </c>
      <c r="AA154" s="7">
        <v>0</v>
      </c>
      <c r="AB154" s="7">
        <v>0</v>
      </c>
      <c r="AC154" s="7">
        <v>0</v>
      </c>
      <c r="AD154" s="7">
        <v>0</v>
      </c>
      <c r="AE154" s="7">
        <v>0</v>
      </c>
      <c r="AF154" s="7">
        <v>0</v>
      </c>
      <c r="AG154" s="7">
        <v>0</v>
      </c>
      <c r="AH154" s="7">
        <v>0</v>
      </c>
      <c r="AI154" s="7">
        <v>0</v>
      </c>
      <c r="AJ154" s="7">
        <v>0</v>
      </c>
      <c r="AK154" s="7">
        <v>0</v>
      </c>
      <c r="AL154" s="7">
        <v>0</v>
      </c>
      <c r="AM154" s="7">
        <v>0</v>
      </c>
      <c r="AN154" s="7">
        <v>0</v>
      </c>
      <c r="AO154" s="7">
        <v>0</v>
      </c>
      <c r="AP154" s="7">
        <v>0</v>
      </c>
      <c r="AQ154" s="7">
        <v>6.0472495266632151</v>
      </c>
      <c r="AR154" s="7">
        <v>0</v>
      </c>
      <c r="AS154" s="7">
        <v>0</v>
      </c>
      <c r="AT154" s="7">
        <v>9.0708742899948227</v>
      </c>
      <c r="AU154" s="7">
        <v>0</v>
      </c>
      <c r="AV154" s="7">
        <v>0</v>
      </c>
      <c r="AW154" s="7">
        <v>0</v>
      </c>
      <c r="AX154" s="7">
        <v>0</v>
      </c>
      <c r="AY154" s="7">
        <v>0</v>
      </c>
      <c r="AZ154" s="7">
        <v>0</v>
      </c>
      <c r="BA154" s="7">
        <v>0</v>
      </c>
      <c r="BB154" s="7">
        <v>0</v>
      </c>
      <c r="BC154" s="7">
        <v>0</v>
      </c>
      <c r="BD154" s="7">
        <v>0</v>
      </c>
      <c r="BE154" s="7">
        <v>0</v>
      </c>
      <c r="BF154" s="7">
        <v>0</v>
      </c>
      <c r="BG154" s="7">
        <v>0</v>
      </c>
      <c r="BH154" s="7">
        <v>0</v>
      </c>
      <c r="BI154" s="7">
        <v>0</v>
      </c>
      <c r="BJ154" s="7">
        <v>0</v>
      </c>
      <c r="BK154" s="7">
        <v>0</v>
      </c>
      <c r="BL154" s="7">
        <v>0</v>
      </c>
      <c r="BM154" s="7">
        <v>0</v>
      </c>
      <c r="BN154" s="7">
        <v>0</v>
      </c>
      <c r="BO154" s="7">
        <v>0</v>
      </c>
    </row>
    <row r="155" spans="1:67">
      <c r="A155" s="2" t="s">
        <v>417</v>
      </c>
      <c r="B155" s="2" t="s">
        <v>423</v>
      </c>
      <c r="C155" s="12">
        <v>71.480900000000005</v>
      </c>
      <c r="D155" s="12">
        <v>-162.60429999999999</v>
      </c>
      <c r="E155" s="6">
        <v>40093</v>
      </c>
      <c r="F155" s="2" t="s">
        <v>458</v>
      </c>
      <c r="G155" s="14">
        <v>0.96</v>
      </c>
      <c r="H155" s="14">
        <v>32.28</v>
      </c>
      <c r="I155" s="14">
        <v>80.25</v>
      </c>
      <c r="J155" s="14">
        <v>17.45</v>
      </c>
      <c r="K155" s="14">
        <v>2.2999999999999998</v>
      </c>
      <c r="L155" s="2">
        <v>41.599999999999994</v>
      </c>
      <c r="M155" s="7">
        <v>11.873531298404247</v>
      </c>
      <c r="N155" s="7">
        <v>23.747062596808494</v>
      </c>
      <c r="O155" s="7">
        <v>11.873531298404247</v>
      </c>
      <c r="P155" s="7">
        <v>0</v>
      </c>
      <c r="Q155" s="7">
        <v>0</v>
      </c>
      <c r="R155" s="7">
        <v>0</v>
      </c>
      <c r="S155" s="7">
        <v>77.177953439627601</v>
      </c>
      <c r="T155" s="7">
        <v>0</v>
      </c>
      <c r="U155" s="7">
        <v>0</v>
      </c>
      <c r="V155" s="7">
        <v>0</v>
      </c>
      <c r="W155" s="7">
        <v>0</v>
      </c>
      <c r="X155" s="7">
        <v>0</v>
      </c>
      <c r="Y155" s="7">
        <v>0</v>
      </c>
      <c r="Z155" s="7">
        <v>0</v>
      </c>
      <c r="AA155" s="7">
        <v>0</v>
      </c>
      <c r="AB155" s="7">
        <v>0</v>
      </c>
      <c r="AC155" s="7">
        <v>0</v>
      </c>
      <c r="AD155" s="7">
        <v>0</v>
      </c>
      <c r="AE155" s="7">
        <v>0</v>
      </c>
      <c r="AF155" s="7">
        <v>0</v>
      </c>
      <c r="AG155" s="7">
        <v>0</v>
      </c>
      <c r="AH155" s="7">
        <v>0</v>
      </c>
      <c r="AI155" s="7">
        <v>0</v>
      </c>
      <c r="AJ155" s="7">
        <v>0</v>
      </c>
      <c r="AK155" s="7">
        <v>0</v>
      </c>
      <c r="AL155" s="7">
        <v>0</v>
      </c>
      <c r="AM155" s="7">
        <v>0</v>
      </c>
      <c r="AN155" s="7">
        <v>0</v>
      </c>
      <c r="AO155" s="7">
        <v>0</v>
      </c>
      <c r="AP155" s="7">
        <v>0</v>
      </c>
      <c r="AQ155" s="7">
        <v>0</v>
      </c>
      <c r="AR155" s="7">
        <v>0</v>
      </c>
      <c r="AS155" s="7">
        <v>0</v>
      </c>
      <c r="AT155" s="7">
        <v>23.747062596808494</v>
      </c>
      <c r="AU155" s="7">
        <v>0</v>
      </c>
      <c r="AV155" s="7">
        <v>0</v>
      </c>
      <c r="AW155" s="7">
        <v>0</v>
      </c>
      <c r="AX155" s="7">
        <v>0</v>
      </c>
      <c r="AY155" s="7">
        <v>5.9367656492021235</v>
      </c>
      <c r="AZ155" s="7">
        <v>0</v>
      </c>
      <c r="BA155" s="7">
        <v>0</v>
      </c>
      <c r="BB155" s="7">
        <v>0</v>
      </c>
      <c r="BC155" s="7">
        <v>0</v>
      </c>
      <c r="BD155" s="7">
        <v>0</v>
      </c>
      <c r="BE155" s="7">
        <v>0</v>
      </c>
      <c r="BF155" s="7">
        <v>0</v>
      </c>
      <c r="BG155" s="7">
        <v>0</v>
      </c>
      <c r="BH155" s="7">
        <v>0</v>
      </c>
      <c r="BI155" s="7">
        <v>0</v>
      </c>
      <c r="BJ155" s="7">
        <v>0</v>
      </c>
      <c r="BK155" s="7">
        <v>0</v>
      </c>
      <c r="BL155" s="7">
        <v>0</v>
      </c>
      <c r="BM155" s="7">
        <v>0</v>
      </c>
      <c r="BN155" s="7">
        <v>0</v>
      </c>
      <c r="BO155" s="7">
        <v>0</v>
      </c>
    </row>
    <row r="156" spans="1:67">
      <c r="A156" s="2" t="s">
        <v>410</v>
      </c>
      <c r="B156" s="2" t="s">
        <v>423</v>
      </c>
      <c r="C156" s="12">
        <v>71.617699999999999</v>
      </c>
      <c r="D156" s="12">
        <v>-163.77789999999999</v>
      </c>
      <c r="E156" s="6">
        <v>40087</v>
      </c>
      <c r="F156" s="2" t="s">
        <v>458</v>
      </c>
      <c r="G156" s="14">
        <v>1.6</v>
      </c>
      <c r="H156" s="14">
        <v>32.17</v>
      </c>
      <c r="I156" s="14">
        <v>59.94</v>
      </c>
      <c r="J156" s="14">
        <v>37.020000000000003</v>
      </c>
      <c r="K156" s="14">
        <v>3.04</v>
      </c>
      <c r="L156" s="2">
        <v>39.299999999999997</v>
      </c>
      <c r="M156" s="7">
        <v>1.7378276711654927</v>
      </c>
      <c r="N156" s="7">
        <v>12.16479369815845</v>
      </c>
      <c r="O156" s="7">
        <v>5.2134830134964787</v>
      </c>
      <c r="P156" s="7">
        <v>0</v>
      </c>
      <c r="Q156" s="7">
        <v>0</v>
      </c>
      <c r="R156" s="7">
        <v>0</v>
      </c>
      <c r="S156" s="7">
        <v>10.426966026992957</v>
      </c>
      <c r="T156" s="7">
        <v>0</v>
      </c>
      <c r="U156" s="7">
        <v>0</v>
      </c>
      <c r="V156" s="7">
        <v>0</v>
      </c>
      <c r="W156" s="7">
        <v>0</v>
      </c>
      <c r="X156" s="7">
        <v>0</v>
      </c>
      <c r="Y156" s="7">
        <v>1.7378276711654927</v>
      </c>
      <c r="Z156" s="7">
        <v>1.7378276711654927</v>
      </c>
      <c r="AA156" s="7">
        <v>1.7378276711654927</v>
      </c>
      <c r="AB156" s="7">
        <v>0</v>
      </c>
      <c r="AC156" s="7">
        <v>0</v>
      </c>
      <c r="AD156" s="7">
        <v>0</v>
      </c>
      <c r="AE156" s="7">
        <v>0</v>
      </c>
      <c r="AF156" s="7">
        <v>0</v>
      </c>
      <c r="AG156" s="7">
        <v>0</v>
      </c>
      <c r="AH156" s="7">
        <v>0</v>
      </c>
      <c r="AI156" s="7">
        <v>0</v>
      </c>
      <c r="AJ156" s="7">
        <v>0</v>
      </c>
      <c r="AK156" s="7">
        <v>0</v>
      </c>
      <c r="AL156" s="7">
        <v>0</v>
      </c>
      <c r="AM156" s="7">
        <v>0</v>
      </c>
      <c r="AN156" s="7">
        <v>0</v>
      </c>
      <c r="AO156" s="7">
        <v>0</v>
      </c>
      <c r="AP156" s="7">
        <v>0</v>
      </c>
      <c r="AQ156" s="7">
        <v>5.2134830134964787</v>
      </c>
      <c r="AR156" s="7">
        <v>0</v>
      </c>
      <c r="AS156" s="7">
        <v>0</v>
      </c>
      <c r="AT156" s="7">
        <v>8.6891383558274633</v>
      </c>
      <c r="AU156" s="7">
        <v>1.7378276711654927</v>
      </c>
      <c r="AV156" s="7">
        <v>0</v>
      </c>
      <c r="AW156" s="7">
        <v>0</v>
      </c>
      <c r="AX156" s="7">
        <v>0</v>
      </c>
      <c r="AY156" s="7">
        <v>0</v>
      </c>
      <c r="AZ156" s="7">
        <v>0</v>
      </c>
      <c r="BA156" s="7">
        <v>0</v>
      </c>
      <c r="BB156" s="7">
        <v>0</v>
      </c>
      <c r="BC156" s="7">
        <v>0</v>
      </c>
      <c r="BD156" s="7">
        <v>0</v>
      </c>
      <c r="BE156" s="7">
        <v>0</v>
      </c>
      <c r="BF156" s="7">
        <v>0</v>
      </c>
      <c r="BG156" s="7">
        <v>0</v>
      </c>
      <c r="BH156" s="7">
        <v>0</v>
      </c>
      <c r="BI156" s="7">
        <v>0</v>
      </c>
      <c r="BJ156" s="7">
        <v>0</v>
      </c>
      <c r="BK156" s="7">
        <v>0</v>
      </c>
      <c r="BL156" s="7">
        <v>0</v>
      </c>
      <c r="BM156" s="7">
        <v>0</v>
      </c>
      <c r="BN156" s="7">
        <v>0</v>
      </c>
      <c r="BO156" s="7">
        <v>0</v>
      </c>
    </row>
    <row r="157" spans="1:67">
      <c r="A157" s="2" t="s">
        <v>416</v>
      </c>
      <c r="B157" s="2" t="s">
        <v>423</v>
      </c>
      <c r="C157" s="12">
        <v>71.614400000000003</v>
      </c>
      <c r="D157" s="12">
        <v>-162.97989999999999</v>
      </c>
      <c r="E157" s="6">
        <v>40092</v>
      </c>
      <c r="F157" s="2" t="s">
        <v>458</v>
      </c>
      <c r="G157" s="14">
        <v>1.22</v>
      </c>
      <c r="H157" s="14">
        <v>32.229999999999997</v>
      </c>
      <c r="I157" s="14">
        <v>33.04</v>
      </c>
      <c r="J157" s="14">
        <v>53.66</v>
      </c>
      <c r="K157" s="14">
        <v>13.3</v>
      </c>
      <c r="L157" s="2">
        <v>40.200000000000003</v>
      </c>
      <c r="M157" s="7">
        <v>0</v>
      </c>
      <c r="N157" s="7">
        <v>11.791841686286206</v>
      </c>
      <c r="O157" s="7">
        <v>0</v>
      </c>
      <c r="P157" s="7">
        <v>0</v>
      </c>
      <c r="Q157" s="7">
        <v>2.9479604215715516</v>
      </c>
      <c r="R157" s="7">
        <v>0</v>
      </c>
      <c r="S157" s="7">
        <v>50.115327166716376</v>
      </c>
      <c r="T157" s="7">
        <v>0</v>
      </c>
      <c r="U157" s="7">
        <v>0</v>
      </c>
      <c r="V157" s="7">
        <v>0</v>
      </c>
      <c r="W157" s="7">
        <v>0</v>
      </c>
      <c r="X157" s="7">
        <v>0</v>
      </c>
      <c r="Y157" s="7">
        <v>0</v>
      </c>
      <c r="Z157" s="7">
        <v>2.9479604215715516</v>
      </c>
      <c r="AA157" s="7">
        <v>0</v>
      </c>
      <c r="AB157" s="7">
        <v>0</v>
      </c>
      <c r="AC157" s="7">
        <v>0</v>
      </c>
      <c r="AD157" s="7">
        <v>0</v>
      </c>
      <c r="AE157" s="7">
        <v>0</v>
      </c>
      <c r="AF157" s="7">
        <v>0</v>
      </c>
      <c r="AG157" s="7">
        <v>0</v>
      </c>
      <c r="AH157" s="7">
        <v>0</v>
      </c>
      <c r="AI157" s="7">
        <v>0</v>
      </c>
      <c r="AJ157" s="7">
        <v>0</v>
      </c>
      <c r="AK157" s="7">
        <v>0</v>
      </c>
      <c r="AL157" s="7">
        <v>0</v>
      </c>
      <c r="AM157" s="7">
        <v>0</v>
      </c>
      <c r="AN157" s="7">
        <v>0</v>
      </c>
      <c r="AO157" s="7">
        <v>0</v>
      </c>
      <c r="AP157" s="7">
        <v>5.8959208431431032</v>
      </c>
      <c r="AQ157" s="7">
        <v>2.9479604215715516</v>
      </c>
      <c r="AR157" s="7">
        <v>0</v>
      </c>
      <c r="AS157" s="7">
        <v>0</v>
      </c>
      <c r="AT157" s="7">
        <v>26.531643794143964</v>
      </c>
      <c r="AU157" s="7">
        <v>5.8959208431431032</v>
      </c>
      <c r="AV157" s="7">
        <v>0</v>
      </c>
      <c r="AW157" s="7">
        <v>0</v>
      </c>
      <c r="AX157" s="7">
        <v>0</v>
      </c>
      <c r="AY157" s="7">
        <v>5.8959208431431032</v>
      </c>
      <c r="AZ157" s="7">
        <v>0</v>
      </c>
      <c r="BA157" s="7">
        <v>0</v>
      </c>
      <c r="BB157" s="7">
        <v>0</v>
      </c>
      <c r="BC157" s="7">
        <v>0</v>
      </c>
      <c r="BD157" s="7">
        <v>0</v>
      </c>
      <c r="BE157" s="7">
        <v>0</v>
      </c>
      <c r="BF157" s="7">
        <v>0</v>
      </c>
      <c r="BG157" s="7">
        <v>0</v>
      </c>
      <c r="BH157" s="7">
        <v>0</v>
      </c>
      <c r="BI157" s="7">
        <v>2.9479604215715516</v>
      </c>
      <c r="BJ157" s="7">
        <v>0</v>
      </c>
      <c r="BK157" s="7">
        <v>0</v>
      </c>
      <c r="BL157" s="7">
        <v>0</v>
      </c>
      <c r="BM157" s="7">
        <v>0</v>
      </c>
      <c r="BN157" s="7">
        <v>0</v>
      </c>
      <c r="BO157" s="7">
        <v>0</v>
      </c>
    </row>
    <row r="158" spans="1:67">
      <c r="A158" s="2" t="s">
        <v>419</v>
      </c>
      <c r="B158" s="2" t="s">
        <v>423</v>
      </c>
      <c r="C158" s="12">
        <v>71.601299999999995</v>
      </c>
      <c r="D158" s="12">
        <v>-162.19579999999999</v>
      </c>
      <c r="E158" s="6">
        <v>40093</v>
      </c>
      <c r="F158" s="2" t="s">
        <v>458</v>
      </c>
      <c r="G158" s="14">
        <v>1.08</v>
      </c>
      <c r="H158" s="14">
        <v>32.229999999999997</v>
      </c>
      <c r="I158" s="14">
        <v>56.06</v>
      </c>
      <c r="J158" s="14">
        <v>37.28</v>
      </c>
      <c r="K158" s="14">
        <v>6.66</v>
      </c>
      <c r="L158" s="2">
        <v>41.4</v>
      </c>
      <c r="M158" s="7">
        <v>0</v>
      </c>
      <c r="N158" s="7">
        <v>2.9795985641945579</v>
      </c>
      <c r="O158" s="7">
        <v>0</v>
      </c>
      <c r="P158" s="7">
        <v>0</v>
      </c>
      <c r="Q158" s="7">
        <v>0</v>
      </c>
      <c r="R158" s="7">
        <v>0</v>
      </c>
      <c r="S158" s="7">
        <v>56.612372719696602</v>
      </c>
      <c r="T158" s="7">
        <v>0</v>
      </c>
      <c r="U158" s="7">
        <v>0</v>
      </c>
      <c r="V158" s="7">
        <v>0</v>
      </c>
      <c r="W158" s="7">
        <v>0</v>
      </c>
      <c r="X158" s="7">
        <v>0</v>
      </c>
      <c r="Y158" s="7">
        <v>0</v>
      </c>
      <c r="Z158" s="7">
        <v>0</v>
      </c>
      <c r="AA158" s="7">
        <v>0</v>
      </c>
      <c r="AB158" s="7">
        <v>0</v>
      </c>
      <c r="AC158" s="7">
        <v>0</v>
      </c>
      <c r="AD158" s="7">
        <v>0</v>
      </c>
      <c r="AE158" s="7">
        <v>0</v>
      </c>
      <c r="AF158" s="7">
        <v>0</v>
      </c>
      <c r="AG158" s="7">
        <v>0</v>
      </c>
      <c r="AH158" s="7">
        <v>0</v>
      </c>
      <c r="AI158" s="7">
        <v>0</v>
      </c>
      <c r="AJ158" s="7">
        <v>0</v>
      </c>
      <c r="AK158" s="7">
        <v>0</v>
      </c>
      <c r="AL158" s="7">
        <v>0</v>
      </c>
      <c r="AM158" s="7">
        <v>0</v>
      </c>
      <c r="AN158" s="7">
        <v>0</v>
      </c>
      <c r="AO158" s="7">
        <v>0</v>
      </c>
      <c r="AP158" s="7">
        <v>0</v>
      </c>
      <c r="AQ158" s="7">
        <v>2.9795985641945579</v>
      </c>
      <c r="AR158" s="7">
        <v>0</v>
      </c>
      <c r="AS158" s="7">
        <v>0</v>
      </c>
      <c r="AT158" s="7">
        <v>17.877591385167349</v>
      </c>
      <c r="AU158" s="7">
        <v>2.9795985641945579</v>
      </c>
      <c r="AV158" s="7">
        <v>0</v>
      </c>
      <c r="AW158" s="7">
        <v>0</v>
      </c>
      <c r="AX158" s="7">
        <v>0</v>
      </c>
      <c r="AY158" s="7">
        <v>2.9795985641945579</v>
      </c>
      <c r="AZ158" s="7">
        <v>0</v>
      </c>
      <c r="BA158" s="7">
        <v>0</v>
      </c>
      <c r="BB158" s="7">
        <v>0</v>
      </c>
      <c r="BC158" s="7">
        <v>0</v>
      </c>
      <c r="BD158" s="7">
        <v>0</v>
      </c>
      <c r="BE158" s="7">
        <v>0</v>
      </c>
      <c r="BF158" s="7">
        <v>0</v>
      </c>
      <c r="BG158" s="7">
        <v>0</v>
      </c>
      <c r="BH158" s="7">
        <v>0</v>
      </c>
      <c r="BI158" s="7">
        <v>0</v>
      </c>
      <c r="BJ158" s="7">
        <v>0</v>
      </c>
      <c r="BK158" s="7">
        <v>0</v>
      </c>
      <c r="BL158" s="7">
        <v>0</v>
      </c>
      <c r="BM158" s="7">
        <v>0</v>
      </c>
      <c r="BN158" s="7">
        <v>0</v>
      </c>
      <c r="BO158" s="7">
        <v>0</v>
      </c>
    </row>
    <row r="159" spans="1:67">
      <c r="A159" s="2" t="s">
        <v>399</v>
      </c>
      <c r="B159" s="2" t="s">
        <v>423</v>
      </c>
      <c r="C159" s="12">
        <v>70.643500000000003</v>
      </c>
      <c r="D159" s="12">
        <v>-165.99969999999999</v>
      </c>
      <c r="E159" s="6">
        <v>40082</v>
      </c>
      <c r="F159" s="2" t="s">
        <v>458</v>
      </c>
      <c r="G159" s="14">
        <v>2.34</v>
      </c>
      <c r="H159" s="14">
        <v>32.03</v>
      </c>
      <c r="I159" s="14">
        <v>38.61</v>
      </c>
      <c r="J159" s="14">
        <v>24.71</v>
      </c>
      <c r="K159" s="14">
        <v>36.68</v>
      </c>
      <c r="L159" s="2">
        <v>39.85</v>
      </c>
      <c r="M159" s="7">
        <v>0</v>
      </c>
      <c r="N159" s="7">
        <v>0</v>
      </c>
      <c r="O159" s="7">
        <v>13.603470455828109</v>
      </c>
      <c r="P159" s="7">
        <v>1.5114967173142344</v>
      </c>
      <c r="Q159" s="7">
        <v>0</v>
      </c>
      <c r="R159" s="7">
        <v>0</v>
      </c>
      <c r="S159" s="7">
        <v>39.298914650170097</v>
      </c>
      <c r="T159" s="7">
        <v>0</v>
      </c>
      <c r="U159" s="7">
        <v>0</v>
      </c>
      <c r="V159" s="7">
        <v>3.0229934346284688</v>
      </c>
      <c r="W159" s="7">
        <v>0</v>
      </c>
      <c r="X159" s="7">
        <v>0</v>
      </c>
      <c r="Y159" s="7">
        <v>0</v>
      </c>
      <c r="Z159" s="7">
        <v>0</v>
      </c>
      <c r="AA159" s="7">
        <v>33.252927780913154</v>
      </c>
      <c r="AB159" s="7">
        <v>0</v>
      </c>
      <c r="AC159" s="7">
        <v>0</v>
      </c>
      <c r="AD159" s="7">
        <v>3.0229934346284688</v>
      </c>
      <c r="AE159" s="7">
        <v>0</v>
      </c>
      <c r="AF159" s="7">
        <v>0</v>
      </c>
      <c r="AG159" s="7">
        <v>0</v>
      </c>
      <c r="AH159" s="7">
        <v>0</v>
      </c>
      <c r="AI159" s="7">
        <v>0</v>
      </c>
      <c r="AJ159" s="7">
        <v>0</v>
      </c>
      <c r="AK159" s="7">
        <v>0</v>
      </c>
      <c r="AL159" s="7">
        <v>0</v>
      </c>
      <c r="AM159" s="7">
        <v>0</v>
      </c>
      <c r="AN159" s="7">
        <v>0</v>
      </c>
      <c r="AO159" s="7">
        <v>1.5114967173142344</v>
      </c>
      <c r="AP159" s="7">
        <v>0</v>
      </c>
      <c r="AQ159" s="7">
        <v>12.091973738513875</v>
      </c>
      <c r="AR159" s="7">
        <v>0</v>
      </c>
      <c r="AS159" s="7">
        <v>0</v>
      </c>
      <c r="AT159" s="7">
        <v>0</v>
      </c>
      <c r="AU159" s="7">
        <v>0</v>
      </c>
      <c r="AV159" s="7">
        <v>0</v>
      </c>
      <c r="AW159" s="7">
        <v>0</v>
      </c>
      <c r="AX159" s="7">
        <v>0</v>
      </c>
      <c r="AY159" s="7">
        <v>21.160954042399283</v>
      </c>
      <c r="AZ159" s="7">
        <v>0</v>
      </c>
      <c r="BA159" s="7">
        <v>0</v>
      </c>
      <c r="BB159" s="7">
        <v>0</v>
      </c>
      <c r="BC159" s="7">
        <v>0</v>
      </c>
      <c r="BD159" s="7">
        <v>0</v>
      </c>
      <c r="BE159" s="7">
        <v>0</v>
      </c>
      <c r="BF159" s="7">
        <v>0</v>
      </c>
      <c r="BG159" s="7">
        <v>0</v>
      </c>
      <c r="BH159" s="7">
        <v>0</v>
      </c>
      <c r="BI159" s="7">
        <v>3.0229934346284688</v>
      </c>
      <c r="BJ159" s="7">
        <v>0</v>
      </c>
      <c r="BK159" s="7">
        <v>0</v>
      </c>
      <c r="BL159" s="7">
        <v>0</v>
      </c>
      <c r="BM159" s="7">
        <v>0</v>
      </c>
      <c r="BN159" s="7">
        <v>0</v>
      </c>
      <c r="BO159" s="7">
        <v>0</v>
      </c>
    </row>
    <row r="160" spans="1:67">
      <c r="A160" s="2" t="s">
        <v>402</v>
      </c>
      <c r="B160" s="2" t="s">
        <v>423</v>
      </c>
      <c r="C160" s="12">
        <v>70.645600000000002</v>
      </c>
      <c r="D160" s="12">
        <v>-165.24039999999999</v>
      </c>
      <c r="E160" s="6">
        <v>40083</v>
      </c>
      <c r="F160" s="2" t="s">
        <v>458</v>
      </c>
      <c r="G160" s="14">
        <v>2.39</v>
      </c>
      <c r="H160" s="14">
        <v>32.06</v>
      </c>
      <c r="I160" s="14">
        <v>41.67</v>
      </c>
      <c r="J160" s="14">
        <v>56.1</v>
      </c>
      <c r="K160" s="14">
        <v>2.2400000000000002</v>
      </c>
      <c r="L160" s="2">
        <v>40.049999999999997</v>
      </c>
      <c r="M160" s="7">
        <v>1.7565727166162932</v>
      </c>
      <c r="N160" s="7">
        <v>14.052581732930346</v>
      </c>
      <c r="O160" s="7">
        <v>7.0262908664651729</v>
      </c>
      <c r="P160" s="7">
        <v>0</v>
      </c>
      <c r="Q160" s="7">
        <v>1.7565727166162932</v>
      </c>
      <c r="R160" s="7">
        <v>0</v>
      </c>
      <c r="S160" s="7">
        <v>73.776054097884312</v>
      </c>
      <c r="T160" s="7">
        <v>0</v>
      </c>
      <c r="U160" s="7">
        <v>0</v>
      </c>
      <c r="V160" s="7">
        <v>0</v>
      </c>
      <c r="W160" s="7">
        <v>0</v>
      </c>
      <c r="X160" s="7">
        <v>0</v>
      </c>
      <c r="Y160" s="7">
        <v>0</v>
      </c>
      <c r="Z160" s="7">
        <v>1.7565727166162932</v>
      </c>
      <c r="AA160" s="7">
        <v>0</v>
      </c>
      <c r="AB160" s="7">
        <v>0</v>
      </c>
      <c r="AC160" s="7">
        <v>0</v>
      </c>
      <c r="AD160" s="7">
        <v>1.7565727166162932</v>
      </c>
      <c r="AE160" s="7">
        <v>0</v>
      </c>
      <c r="AF160" s="7">
        <v>0</v>
      </c>
      <c r="AG160" s="7">
        <v>0</v>
      </c>
      <c r="AH160" s="7">
        <v>0</v>
      </c>
      <c r="AI160" s="7">
        <v>0</v>
      </c>
      <c r="AJ160" s="7">
        <v>0</v>
      </c>
      <c r="AK160" s="7">
        <v>1.7565727166162932</v>
      </c>
      <c r="AL160" s="7">
        <v>0</v>
      </c>
      <c r="AM160" s="7">
        <v>0</v>
      </c>
      <c r="AN160" s="7">
        <v>0</v>
      </c>
      <c r="AO160" s="7">
        <v>0</v>
      </c>
      <c r="AP160" s="7">
        <v>0</v>
      </c>
      <c r="AQ160" s="7">
        <v>0</v>
      </c>
      <c r="AR160" s="7">
        <v>0</v>
      </c>
      <c r="AS160" s="7">
        <v>0</v>
      </c>
      <c r="AT160" s="7">
        <v>0</v>
      </c>
      <c r="AU160" s="7">
        <v>0</v>
      </c>
      <c r="AV160" s="7">
        <v>0</v>
      </c>
      <c r="AW160" s="7">
        <v>0</v>
      </c>
      <c r="AX160" s="7">
        <v>0</v>
      </c>
      <c r="AY160" s="7">
        <v>21.078872599395517</v>
      </c>
      <c r="AZ160" s="7">
        <v>0</v>
      </c>
      <c r="BA160" s="7">
        <v>0</v>
      </c>
      <c r="BB160" s="7">
        <v>0</v>
      </c>
      <c r="BC160" s="7">
        <v>0</v>
      </c>
      <c r="BD160" s="7">
        <v>0</v>
      </c>
      <c r="BE160" s="7">
        <v>0</v>
      </c>
      <c r="BF160" s="7">
        <v>0</v>
      </c>
      <c r="BG160" s="7">
        <v>0</v>
      </c>
      <c r="BH160" s="7">
        <v>0</v>
      </c>
      <c r="BI160" s="7">
        <v>0</v>
      </c>
      <c r="BJ160" s="7">
        <v>0</v>
      </c>
      <c r="BK160" s="7">
        <v>0</v>
      </c>
      <c r="BL160" s="7">
        <v>0</v>
      </c>
      <c r="BM160" s="7">
        <v>0</v>
      </c>
      <c r="BN160" s="7">
        <v>0</v>
      </c>
      <c r="BO160" s="7">
        <v>0</v>
      </c>
    </row>
    <row r="161" spans="1:67">
      <c r="A161" s="2" t="s">
        <v>407</v>
      </c>
      <c r="B161" s="2" t="s">
        <v>423</v>
      </c>
      <c r="C161" s="12">
        <v>70.648399999999995</v>
      </c>
      <c r="D161" s="12">
        <v>-164.49520000000001</v>
      </c>
      <c r="E161" s="6">
        <v>40085</v>
      </c>
      <c r="F161" s="2" t="s">
        <v>458</v>
      </c>
      <c r="G161" s="14">
        <v>2.36</v>
      </c>
      <c r="H161" s="14">
        <v>32.090000000000003</v>
      </c>
      <c r="I161" s="14">
        <v>52.14</v>
      </c>
      <c r="J161" s="14">
        <v>38.19</v>
      </c>
      <c r="K161" s="14">
        <v>9.67</v>
      </c>
      <c r="L161" s="2">
        <v>44.2</v>
      </c>
      <c r="M161" s="7">
        <v>1.7194782492263705</v>
      </c>
      <c r="N161" s="7">
        <v>3.438956498452741</v>
      </c>
      <c r="O161" s="7">
        <v>20.633738990716445</v>
      </c>
      <c r="P161" s="7">
        <v>0</v>
      </c>
      <c r="Q161" s="7">
        <v>5.1584347476791113</v>
      </c>
      <c r="R161" s="7">
        <v>0</v>
      </c>
      <c r="S161" s="7">
        <v>24.072695489169188</v>
      </c>
      <c r="T161" s="7">
        <v>0</v>
      </c>
      <c r="U161" s="7">
        <v>0</v>
      </c>
      <c r="V161" s="7">
        <v>0</v>
      </c>
      <c r="W161" s="7">
        <v>0</v>
      </c>
      <c r="X161" s="7">
        <v>0</v>
      </c>
      <c r="Y161" s="7">
        <v>1.7194782492263705</v>
      </c>
      <c r="Z161" s="7">
        <v>0</v>
      </c>
      <c r="AA161" s="7">
        <v>8.5973912461318527</v>
      </c>
      <c r="AB161" s="7">
        <v>0</v>
      </c>
      <c r="AC161" s="7">
        <v>0</v>
      </c>
      <c r="AD161" s="7">
        <v>1.7194782492263705</v>
      </c>
      <c r="AE161" s="7">
        <v>0</v>
      </c>
      <c r="AF161" s="7">
        <v>0</v>
      </c>
      <c r="AG161" s="7">
        <v>0</v>
      </c>
      <c r="AH161" s="7">
        <v>0</v>
      </c>
      <c r="AI161" s="7">
        <v>0</v>
      </c>
      <c r="AJ161" s="7">
        <v>0</v>
      </c>
      <c r="AK161" s="7">
        <v>0</v>
      </c>
      <c r="AL161" s="7">
        <v>0</v>
      </c>
      <c r="AM161" s="7">
        <v>0</v>
      </c>
      <c r="AN161" s="7">
        <v>0</v>
      </c>
      <c r="AO161" s="7">
        <v>1.7194782492263705</v>
      </c>
      <c r="AP161" s="7">
        <v>1.7194782492263705</v>
      </c>
      <c r="AQ161" s="7">
        <v>13.755825993810964</v>
      </c>
      <c r="AR161" s="7">
        <v>0</v>
      </c>
      <c r="AS161" s="7">
        <v>0</v>
      </c>
      <c r="AT161" s="7">
        <v>0</v>
      </c>
      <c r="AU161" s="7">
        <v>8.5973912461318527</v>
      </c>
      <c r="AV161" s="7">
        <v>0</v>
      </c>
      <c r="AW161" s="7">
        <v>0</v>
      </c>
      <c r="AX161" s="7">
        <v>0</v>
      </c>
      <c r="AY161" s="7">
        <v>20.633738990716445</v>
      </c>
      <c r="AZ161" s="7">
        <v>1.7194782492263705</v>
      </c>
      <c r="BA161" s="7">
        <v>0</v>
      </c>
      <c r="BB161" s="7">
        <v>0</v>
      </c>
      <c r="BC161" s="7">
        <v>0</v>
      </c>
      <c r="BD161" s="7">
        <v>0</v>
      </c>
      <c r="BE161" s="7">
        <v>0</v>
      </c>
      <c r="BF161" s="7">
        <v>0</v>
      </c>
      <c r="BG161" s="7">
        <v>0</v>
      </c>
      <c r="BH161" s="7">
        <v>0</v>
      </c>
      <c r="BI161" s="7">
        <v>1.7194782492263705</v>
      </c>
      <c r="BJ161" s="7">
        <v>0</v>
      </c>
      <c r="BK161" s="7">
        <v>0</v>
      </c>
      <c r="BL161" s="7">
        <v>0</v>
      </c>
      <c r="BM161" s="7">
        <v>0</v>
      </c>
      <c r="BN161" s="7">
        <v>0</v>
      </c>
      <c r="BO161" s="7">
        <v>0</v>
      </c>
    </row>
    <row r="162" spans="1:67">
      <c r="A162" s="2" t="s">
        <v>401</v>
      </c>
      <c r="B162" s="2" t="s">
        <v>423</v>
      </c>
      <c r="C162" s="12">
        <v>70.771799999999999</v>
      </c>
      <c r="D162" s="12">
        <v>-165.63069999999999</v>
      </c>
      <c r="E162" s="6">
        <v>40083</v>
      </c>
      <c r="F162" s="2" t="s">
        <v>458</v>
      </c>
      <c r="G162" s="14">
        <v>2.2599999999999998</v>
      </c>
      <c r="H162" s="14">
        <v>32.11</v>
      </c>
      <c r="I162" s="14">
        <v>34.299999999999997</v>
      </c>
      <c r="J162" s="14">
        <v>40.99</v>
      </c>
      <c r="K162" s="14">
        <v>24.7</v>
      </c>
      <c r="L162" s="2">
        <v>39.25</v>
      </c>
      <c r="M162" s="7">
        <v>0</v>
      </c>
      <c r="N162" s="7">
        <v>1.2950406804505359</v>
      </c>
      <c r="O162" s="7">
        <v>45.326423815768756</v>
      </c>
      <c r="P162" s="7">
        <v>3.8851220413516074</v>
      </c>
      <c r="Q162" s="7">
        <v>16.835528845856967</v>
      </c>
      <c r="R162" s="7">
        <v>0</v>
      </c>
      <c r="S162" s="7">
        <v>20.720650887208574</v>
      </c>
      <c r="T162" s="7">
        <v>0</v>
      </c>
      <c r="U162" s="7">
        <v>0</v>
      </c>
      <c r="V162" s="7">
        <v>0</v>
      </c>
      <c r="W162" s="7">
        <v>0</v>
      </c>
      <c r="X162" s="7">
        <v>0</v>
      </c>
      <c r="Y162" s="7">
        <v>0</v>
      </c>
      <c r="Z162" s="7">
        <v>0</v>
      </c>
      <c r="AA162" s="7">
        <v>16.835528845856967</v>
      </c>
      <c r="AB162" s="7">
        <v>0</v>
      </c>
      <c r="AC162" s="7">
        <v>0</v>
      </c>
      <c r="AD162" s="7">
        <v>2.5900813609010718</v>
      </c>
      <c r="AE162" s="7">
        <v>0</v>
      </c>
      <c r="AF162" s="7">
        <v>0</v>
      </c>
      <c r="AG162" s="7">
        <v>0</v>
      </c>
      <c r="AH162" s="7">
        <v>0</v>
      </c>
      <c r="AI162" s="7">
        <v>0</v>
      </c>
      <c r="AJ162" s="7">
        <v>0</v>
      </c>
      <c r="AK162" s="7">
        <v>0</v>
      </c>
      <c r="AL162" s="7">
        <v>0</v>
      </c>
      <c r="AM162" s="7">
        <v>0</v>
      </c>
      <c r="AN162" s="7">
        <v>0</v>
      </c>
      <c r="AO162" s="7">
        <v>1.2950406804505359</v>
      </c>
      <c r="AP162" s="7">
        <v>1.2950406804505359</v>
      </c>
      <c r="AQ162" s="7">
        <v>18.130569526307504</v>
      </c>
      <c r="AR162" s="7">
        <v>5.1801627218021435</v>
      </c>
      <c r="AS162" s="7">
        <v>0</v>
      </c>
      <c r="AT162" s="7">
        <v>0</v>
      </c>
      <c r="AU162" s="7">
        <v>5.1801627218021435</v>
      </c>
      <c r="AV162" s="7">
        <v>0</v>
      </c>
      <c r="AW162" s="7">
        <v>0</v>
      </c>
      <c r="AX162" s="7">
        <v>0</v>
      </c>
      <c r="AY162" s="7">
        <v>86.767725590185904</v>
      </c>
      <c r="AZ162" s="7">
        <v>0</v>
      </c>
      <c r="BA162" s="7">
        <v>0</v>
      </c>
      <c r="BB162" s="7">
        <v>0</v>
      </c>
      <c r="BC162" s="7">
        <v>0</v>
      </c>
      <c r="BD162" s="7">
        <v>0</v>
      </c>
      <c r="BE162" s="7">
        <v>0</v>
      </c>
      <c r="BF162" s="7">
        <v>0</v>
      </c>
      <c r="BG162" s="7">
        <v>0</v>
      </c>
      <c r="BH162" s="7">
        <v>0</v>
      </c>
      <c r="BI162" s="7">
        <v>2.5900813609010718</v>
      </c>
      <c r="BJ162" s="7">
        <v>0</v>
      </c>
      <c r="BK162" s="7">
        <v>0</v>
      </c>
      <c r="BL162" s="7">
        <v>0</v>
      </c>
      <c r="BM162" s="7">
        <v>0</v>
      </c>
      <c r="BN162" s="7">
        <v>0</v>
      </c>
      <c r="BO162" s="7">
        <v>0</v>
      </c>
    </row>
    <row r="163" spans="1:67">
      <c r="A163" s="2" t="s">
        <v>406</v>
      </c>
      <c r="B163" s="2" t="s">
        <v>423</v>
      </c>
      <c r="C163" s="12">
        <v>70.774000000000001</v>
      </c>
      <c r="D163" s="12">
        <v>-164.87219999999999</v>
      </c>
      <c r="E163" s="6">
        <v>40084</v>
      </c>
      <c r="F163" s="2" t="s">
        <v>458</v>
      </c>
      <c r="G163" s="14">
        <v>3.69</v>
      </c>
      <c r="H163" s="14">
        <v>31.62</v>
      </c>
      <c r="I163" s="14">
        <v>27.48</v>
      </c>
      <c r="J163" s="14">
        <v>71.67</v>
      </c>
      <c r="K163" s="14">
        <v>0.86</v>
      </c>
      <c r="L163" s="2">
        <v>37.549999999999997</v>
      </c>
      <c r="M163" s="7">
        <v>1.5022206949292065</v>
      </c>
      <c r="N163" s="7">
        <v>6.0088827797168261</v>
      </c>
      <c r="O163" s="7">
        <v>27.039972508725718</v>
      </c>
      <c r="P163" s="7">
        <v>4.5066620847876191</v>
      </c>
      <c r="Q163" s="7">
        <v>0</v>
      </c>
      <c r="R163" s="7">
        <v>0</v>
      </c>
      <c r="S163" s="7">
        <v>34.551075983371753</v>
      </c>
      <c r="T163" s="7">
        <v>0</v>
      </c>
      <c r="U163" s="7">
        <v>0</v>
      </c>
      <c r="V163" s="7">
        <v>0</v>
      </c>
      <c r="W163" s="7">
        <v>0</v>
      </c>
      <c r="X163" s="7">
        <v>0</v>
      </c>
      <c r="Y163" s="7">
        <v>0</v>
      </c>
      <c r="Z163" s="7">
        <v>0</v>
      </c>
      <c r="AA163" s="7">
        <v>174.25760061178795</v>
      </c>
      <c r="AB163" s="7">
        <v>0</v>
      </c>
      <c r="AC163" s="7">
        <v>0</v>
      </c>
      <c r="AD163" s="7">
        <v>4.5066620847876191</v>
      </c>
      <c r="AE163" s="7">
        <v>0</v>
      </c>
      <c r="AF163" s="7">
        <v>0</v>
      </c>
      <c r="AG163" s="7">
        <v>7.511103474646033</v>
      </c>
      <c r="AH163" s="7">
        <v>0</v>
      </c>
      <c r="AI163" s="7">
        <v>0</v>
      </c>
      <c r="AJ163" s="7">
        <v>0</v>
      </c>
      <c r="AK163" s="7">
        <v>0</v>
      </c>
      <c r="AL163" s="7">
        <v>0</v>
      </c>
      <c r="AM163" s="7">
        <v>0</v>
      </c>
      <c r="AN163" s="7">
        <v>0</v>
      </c>
      <c r="AO163" s="7">
        <v>1.5022206949292065</v>
      </c>
      <c r="AP163" s="7">
        <v>0</v>
      </c>
      <c r="AQ163" s="7">
        <v>78.115476136318733</v>
      </c>
      <c r="AR163" s="7">
        <v>0</v>
      </c>
      <c r="AS163" s="7">
        <v>0</v>
      </c>
      <c r="AT163" s="7">
        <v>0</v>
      </c>
      <c r="AU163" s="7">
        <v>1.5022206949292065</v>
      </c>
      <c r="AV163" s="7">
        <v>0</v>
      </c>
      <c r="AW163" s="7">
        <v>0</v>
      </c>
      <c r="AX163" s="7">
        <v>0</v>
      </c>
      <c r="AY163" s="7">
        <v>34.551075983371753</v>
      </c>
      <c r="AZ163" s="7">
        <v>0</v>
      </c>
      <c r="BA163" s="7">
        <v>0</v>
      </c>
      <c r="BB163" s="7">
        <v>0</v>
      </c>
      <c r="BC163" s="7">
        <v>0</v>
      </c>
      <c r="BD163" s="7">
        <v>0</v>
      </c>
      <c r="BE163" s="7">
        <v>0</v>
      </c>
      <c r="BF163" s="7">
        <v>0</v>
      </c>
      <c r="BG163" s="7">
        <v>0</v>
      </c>
      <c r="BH163" s="7">
        <v>0</v>
      </c>
      <c r="BI163" s="7">
        <v>3.004441389858413</v>
      </c>
      <c r="BJ163" s="7">
        <v>0</v>
      </c>
      <c r="BK163" s="7">
        <v>0</v>
      </c>
      <c r="BL163" s="7">
        <v>0</v>
      </c>
      <c r="BM163" s="7">
        <v>0</v>
      </c>
      <c r="BN163" s="7">
        <v>0</v>
      </c>
      <c r="BO163" s="7">
        <v>0</v>
      </c>
    </row>
    <row r="164" spans="1:67">
      <c r="A164" s="2" t="s">
        <v>398</v>
      </c>
      <c r="B164" s="2" t="s">
        <v>423</v>
      </c>
      <c r="C164" s="12">
        <v>70.895399999999995</v>
      </c>
      <c r="D164" s="12">
        <v>-166.0138</v>
      </c>
      <c r="E164" s="6">
        <v>40082</v>
      </c>
      <c r="F164" s="2" t="s">
        <v>458</v>
      </c>
      <c r="G164" s="14">
        <v>2.17</v>
      </c>
      <c r="H164" s="14">
        <v>32.130000000000003</v>
      </c>
      <c r="I164" s="14">
        <v>44.01</v>
      </c>
      <c r="J164" s="14">
        <v>55.68</v>
      </c>
      <c r="K164" s="14">
        <v>0.32</v>
      </c>
      <c r="L164" s="2">
        <v>39.35</v>
      </c>
      <c r="M164" s="7">
        <v>0</v>
      </c>
      <c r="N164" s="7">
        <v>27.003970606923822</v>
      </c>
      <c r="O164" s="7">
        <v>11.251654419551594</v>
      </c>
      <c r="P164" s="7">
        <v>0</v>
      </c>
      <c r="Q164" s="7">
        <v>0</v>
      </c>
      <c r="R164" s="7">
        <v>0</v>
      </c>
      <c r="S164" s="7">
        <v>27.003970606923822</v>
      </c>
      <c r="T164" s="7">
        <v>0</v>
      </c>
      <c r="U164" s="7">
        <v>0</v>
      </c>
      <c r="V164" s="7">
        <v>0</v>
      </c>
      <c r="W164" s="7">
        <v>0</v>
      </c>
      <c r="X164" s="7">
        <v>0</v>
      </c>
      <c r="Y164" s="7">
        <v>1.1251654419551593</v>
      </c>
      <c r="Z164" s="7">
        <v>0</v>
      </c>
      <c r="AA164" s="7">
        <v>13.501985303461911</v>
      </c>
      <c r="AB164" s="7">
        <v>0</v>
      </c>
      <c r="AC164" s="7">
        <v>0</v>
      </c>
      <c r="AD164" s="7">
        <v>13.501985303461911</v>
      </c>
      <c r="AE164" s="7">
        <v>0</v>
      </c>
      <c r="AF164" s="7">
        <v>0</v>
      </c>
      <c r="AG164" s="7">
        <v>0</v>
      </c>
      <c r="AH164" s="7">
        <v>0</v>
      </c>
      <c r="AI164" s="7">
        <v>0</v>
      </c>
      <c r="AJ164" s="7">
        <v>0</v>
      </c>
      <c r="AK164" s="7">
        <v>0</v>
      </c>
      <c r="AL164" s="7">
        <v>0</v>
      </c>
      <c r="AM164" s="7">
        <v>0</v>
      </c>
      <c r="AN164" s="7">
        <v>0</v>
      </c>
      <c r="AO164" s="7">
        <v>1.1251654419551593</v>
      </c>
      <c r="AP164" s="7">
        <v>0</v>
      </c>
      <c r="AQ164" s="7">
        <v>12.376819861506753</v>
      </c>
      <c r="AR164" s="7">
        <v>0</v>
      </c>
      <c r="AS164" s="7">
        <v>2.2503308839103187</v>
      </c>
      <c r="AT164" s="7">
        <v>1.1251654419551593</v>
      </c>
      <c r="AU164" s="7">
        <v>3.3754963258654778</v>
      </c>
      <c r="AV164" s="7">
        <v>0</v>
      </c>
      <c r="AW164" s="7">
        <v>0</v>
      </c>
      <c r="AX164" s="7">
        <v>0</v>
      </c>
      <c r="AY164" s="7">
        <v>11.251654419551594</v>
      </c>
      <c r="AZ164" s="7">
        <v>0</v>
      </c>
      <c r="BA164" s="7">
        <v>0</v>
      </c>
      <c r="BB164" s="7">
        <v>0</v>
      </c>
      <c r="BC164" s="7">
        <v>0</v>
      </c>
      <c r="BD164" s="7">
        <v>0</v>
      </c>
      <c r="BE164" s="7">
        <v>0</v>
      </c>
      <c r="BF164" s="7">
        <v>0</v>
      </c>
      <c r="BG164" s="7">
        <v>0</v>
      </c>
      <c r="BH164" s="7">
        <v>0</v>
      </c>
      <c r="BI164" s="7">
        <v>1.1251654419551593</v>
      </c>
      <c r="BJ164" s="7">
        <v>0</v>
      </c>
      <c r="BK164" s="7">
        <v>0</v>
      </c>
      <c r="BL164" s="7">
        <v>0</v>
      </c>
      <c r="BM164" s="7">
        <v>0</v>
      </c>
      <c r="BN164" s="7">
        <v>0</v>
      </c>
      <c r="BO164" s="7">
        <v>0</v>
      </c>
    </row>
    <row r="165" spans="1:67">
      <c r="A165" s="2" t="s">
        <v>404</v>
      </c>
      <c r="B165" s="2" t="s">
        <v>423</v>
      </c>
      <c r="C165" s="12">
        <v>70.899500000000003</v>
      </c>
      <c r="D165" s="12">
        <v>-165.2526</v>
      </c>
      <c r="E165" s="6">
        <v>40084</v>
      </c>
      <c r="F165" s="2" t="s">
        <v>458</v>
      </c>
      <c r="G165" s="14">
        <v>2.54</v>
      </c>
      <c r="H165" s="14">
        <v>32.049999999999997</v>
      </c>
      <c r="I165" s="14">
        <v>42.27</v>
      </c>
      <c r="J165" s="14">
        <v>57.36</v>
      </c>
      <c r="K165" s="14">
        <v>0.37</v>
      </c>
      <c r="L165" s="2">
        <v>39.200000000000003</v>
      </c>
      <c r="M165" s="7">
        <v>0</v>
      </c>
      <c r="N165" s="7">
        <v>9.5142859820916108</v>
      </c>
      <c r="O165" s="7">
        <v>9.5142859820916108</v>
      </c>
      <c r="P165" s="7">
        <v>0</v>
      </c>
      <c r="Q165" s="7">
        <v>9.5142859820916108</v>
      </c>
      <c r="R165" s="7">
        <v>0</v>
      </c>
      <c r="S165" s="7">
        <v>22.834286357019867</v>
      </c>
      <c r="T165" s="7">
        <v>0</v>
      </c>
      <c r="U165" s="7">
        <v>0</v>
      </c>
      <c r="V165" s="7">
        <v>0</v>
      </c>
      <c r="W165" s="7">
        <v>0</v>
      </c>
      <c r="X165" s="7">
        <v>0</v>
      </c>
      <c r="Y165" s="7">
        <v>1.9028571964183223</v>
      </c>
      <c r="Z165" s="7">
        <v>0</v>
      </c>
      <c r="AA165" s="7">
        <v>0</v>
      </c>
      <c r="AB165" s="7">
        <v>0</v>
      </c>
      <c r="AC165" s="7">
        <v>0</v>
      </c>
      <c r="AD165" s="7">
        <v>3.8057143928366446</v>
      </c>
      <c r="AE165" s="7">
        <v>0</v>
      </c>
      <c r="AF165" s="7">
        <v>0</v>
      </c>
      <c r="AG165" s="7">
        <v>0</v>
      </c>
      <c r="AH165" s="7">
        <v>0</v>
      </c>
      <c r="AI165" s="7">
        <v>0</v>
      </c>
      <c r="AJ165" s="7">
        <v>0</v>
      </c>
      <c r="AK165" s="7">
        <v>0</v>
      </c>
      <c r="AL165" s="7">
        <v>0</v>
      </c>
      <c r="AM165" s="7">
        <v>0</v>
      </c>
      <c r="AN165" s="7">
        <v>0</v>
      </c>
      <c r="AO165" s="7">
        <v>0</v>
      </c>
      <c r="AP165" s="7">
        <v>0</v>
      </c>
      <c r="AQ165" s="7">
        <v>39.960001124784768</v>
      </c>
      <c r="AR165" s="7">
        <v>0</v>
      </c>
      <c r="AS165" s="7">
        <v>0</v>
      </c>
      <c r="AT165" s="7">
        <v>7.6114287856732892</v>
      </c>
      <c r="AU165" s="7">
        <v>13.320000374928256</v>
      </c>
      <c r="AV165" s="7">
        <v>0</v>
      </c>
      <c r="AW165" s="7">
        <v>0</v>
      </c>
      <c r="AX165" s="7">
        <v>0</v>
      </c>
      <c r="AY165" s="7">
        <v>49.474287106876382</v>
      </c>
      <c r="AZ165" s="7">
        <v>0</v>
      </c>
      <c r="BA165" s="7">
        <v>0</v>
      </c>
      <c r="BB165" s="7">
        <v>0</v>
      </c>
      <c r="BC165" s="7">
        <v>0</v>
      </c>
      <c r="BD165" s="7">
        <v>0</v>
      </c>
      <c r="BE165" s="7">
        <v>0</v>
      </c>
      <c r="BF165" s="7">
        <v>0</v>
      </c>
      <c r="BG165" s="7">
        <v>0</v>
      </c>
      <c r="BH165" s="7">
        <v>0</v>
      </c>
      <c r="BI165" s="7">
        <v>0</v>
      </c>
      <c r="BJ165" s="7">
        <v>0</v>
      </c>
      <c r="BK165" s="7">
        <v>0</v>
      </c>
      <c r="BL165" s="7">
        <v>0</v>
      </c>
      <c r="BM165" s="7">
        <v>0</v>
      </c>
      <c r="BN165" s="7">
        <v>0</v>
      </c>
      <c r="BO165" s="7">
        <v>0</v>
      </c>
    </row>
    <row r="166" spans="1:67">
      <c r="A166" s="2" t="s">
        <v>408</v>
      </c>
      <c r="B166" s="2" t="s">
        <v>423</v>
      </c>
      <c r="C166" s="12">
        <v>70.897300000000001</v>
      </c>
      <c r="D166" s="12">
        <v>-164.49369999999999</v>
      </c>
      <c r="E166" s="6">
        <v>40085</v>
      </c>
      <c r="F166" s="2" t="s">
        <v>458</v>
      </c>
      <c r="G166" s="14">
        <v>3.74</v>
      </c>
      <c r="H166" s="14">
        <v>31.61</v>
      </c>
      <c r="I166" s="14">
        <v>12.35</v>
      </c>
      <c r="J166" s="14">
        <v>86.14</v>
      </c>
      <c r="K166" s="14">
        <v>1.51</v>
      </c>
      <c r="L166" s="2">
        <v>35.349999999999994</v>
      </c>
      <c r="M166" s="7">
        <v>5.2278196541797666</v>
      </c>
      <c r="N166" s="7">
        <v>1.7426065513932556</v>
      </c>
      <c r="O166" s="7">
        <v>1.7426065513932556</v>
      </c>
      <c r="P166" s="7">
        <v>0</v>
      </c>
      <c r="Q166" s="7">
        <v>0</v>
      </c>
      <c r="R166" s="7">
        <v>0</v>
      </c>
      <c r="S166" s="7">
        <v>33.109524476471854</v>
      </c>
      <c r="T166" s="7">
        <v>0</v>
      </c>
      <c r="U166" s="7">
        <v>0</v>
      </c>
      <c r="V166" s="7">
        <v>36.594737579258364</v>
      </c>
      <c r="W166" s="7">
        <v>0</v>
      </c>
      <c r="X166" s="7">
        <v>0</v>
      </c>
      <c r="Y166" s="7">
        <v>0</v>
      </c>
      <c r="Z166" s="7">
        <v>10.455639308359533</v>
      </c>
      <c r="AA166" s="7">
        <v>0</v>
      </c>
      <c r="AB166" s="7">
        <v>0</v>
      </c>
      <c r="AC166" s="7">
        <v>0</v>
      </c>
      <c r="AD166" s="7">
        <v>0</v>
      </c>
      <c r="AE166" s="7">
        <v>0</v>
      </c>
      <c r="AF166" s="7">
        <v>0</v>
      </c>
      <c r="AG166" s="7">
        <v>5.2278196541797666</v>
      </c>
      <c r="AH166" s="7">
        <v>0</v>
      </c>
      <c r="AI166" s="7">
        <v>0</v>
      </c>
      <c r="AJ166" s="7">
        <v>0</v>
      </c>
      <c r="AK166" s="7">
        <v>0</v>
      </c>
      <c r="AL166" s="7">
        <v>0</v>
      </c>
      <c r="AM166" s="7">
        <v>0</v>
      </c>
      <c r="AN166" s="7">
        <v>0</v>
      </c>
      <c r="AO166" s="7">
        <v>8.7130327569662782</v>
      </c>
      <c r="AP166" s="7">
        <v>0</v>
      </c>
      <c r="AQ166" s="7">
        <v>34.852131027865113</v>
      </c>
      <c r="AR166" s="7">
        <v>1.7426065513932556</v>
      </c>
      <c r="AS166" s="7">
        <v>0</v>
      </c>
      <c r="AT166" s="7">
        <v>0</v>
      </c>
      <c r="AU166" s="7">
        <v>0</v>
      </c>
      <c r="AV166" s="7">
        <v>0</v>
      </c>
      <c r="AW166" s="7">
        <v>0</v>
      </c>
      <c r="AX166" s="7">
        <v>0</v>
      </c>
      <c r="AY166" s="7">
        <v>40.079950682044881</v>
      </c>
      <c r="AZ166" s="7">
        <v>5.2278196541797666</v>
      </c>
      <c r="BA166" s="7">
        <v>0</v>
      </c>
      <c r="BB166" s="7">
        <v>0</v>
      </c>
      <c r="BC166" s="7">
        <v>0</v>
      </c>
      <c r="BD166" s="7">
        <v>0</v>
      </c>
      <c r="BE166" s="7">
        <v>0</v>
      </c>
      <c r="BF166" s="7">
        <v>0</v>
      </c>
      <c r="BG166" s="7">
        <v>10.455639308359533</v>
      </c>
      <c r="BH166" s="7">
        <v>0</v>
      </c>
      <c r="BI166" s="7">
        <v>0</v>
      </c>
      <c r="BJ166" s="7">
        <v>0</v>
      </c>
      <c r="BK166" s="7">
        <v>0</v>
      </c>
      <c r="BL166" s="7">
        <v>0</v>
      </c>
      <c r="BM166" s="7">
        <v>0</v>
      </c>
      <c r="BN166" s="7">
        <v>0</v>
      </c>
      <c r="BO166" s="7">
        <v>0</v>
      </c>
    </row>
    <row r="167" spans="1:67">
      <c r="A167" s="2" t="s">
        <v>400</v>
      </c>
      <c r="B167" s="2" t="s">
        <v>423</v>
      </c>
      <c r="C167" s="12">
        <v>71.023200000000003</v>
      </c>
      <c r="D167" s="12">
        <v>-165.63339999999999</v>
      </c>
      <c r="E167" s="6">
        <v>40082</v>
      </c>
      <c r="F167" s="2" t="s">
        <v>458</v>
      </c>
      <c r="G167" s="14">
        <v>1.75</v>
      </c>
      <c r="H167" s="14">
        <v>32.159999999999997</v>
      </c>
      <c r="I167" s="14">
        <v>61.51</v>
      </c>
      <c r="J167" s="14">
        <v>38.200000000000003</v>
      </c>
      <c r="K167" s="14">
        <v>0.28999999999999998</v>
      </c>
      <c r="L167" s="2">
        <v>40.599999999999994</v>
      </c>
      <c r="M167" s="7">
        <v>1.6723232867622315</v>
      </c>
      <c r="N167" s="7">
        <v>25.084849301433472</v>
      </c>
      <c r="O167" s="7">
        <v>1.6723232867622315</v>
      </c>
      <c r="P167" s="7">
        <v>0</v>
      </c>
      <c r="Q167" s="7">
        <v>0</v>
      </c>
      <c r="R167" s="7">
        <v>0</v>
      </c>
      <c r="S167" s="7">
        <v>18.395556154384547</v>
      </c>
      <c r="T167" s="7">
        <v>0</v>
      </c>
      <c r="U167" s="7">
        <v>0</v>
      </c>
      <c r="V167" s="7">
        <v>0</v>
      </c>
      <c r="W167" s="7">
        <v>0</v>
      </c>
      <c r="X167" s="7">
        <v>0</v>
      </c>
      <c r="Y167" s="7">
        <v>0</v>
      </c>
      <c r="Z167" s="7">
        <v>0</v>
      </c>
      <c r="AA167" s="7">
        <v>8.3616164338111574</v>
      </c>
      <c r="AB167" s="7">
        <v>0</v>
      </c>
      <c r="AC167" s="7">
        <v>0</v>
      </c>
      <c r="AD167" s="7">
        <v>3.344646573524463</v>
      </c>
      <c r="AE167" s="7">
        <v>0</v>
      </c>
      <c r="AF167" s="7">
        <v>0</v>
      </c>
      <c r="AG167" s="7">
        <v>0</v>
      </c>
      <c r="AH167" s="7">
        <v>0</v>
      </c>
      <c r="AI167" s="7">
        <v>0</v>
      </c>
      <c r="AJ167" s="7">
        <v>0</v>
      </c>
      <c r="AK167" s="7">
        <v>0</v>
      </c>
      <c r="AL167" s="7">
        <v>0</v>
      </c>
      <c r="AM167" s="7">
        <v>0</v>
      </c>
      <c r="AN167" s="7">
        <v>0</v>
      </c>
      <c r="AO167" s="7">
        <v>0</v>
      </c>
      <c r="AP167" s="7">
        <v>1.6723232867622315</v>
      </c>
      <c r="AQ167" s="7">
        <v>16.723232867622315</v>
      </c>
      <c r="AR167" s="7">
        <v>0</v>
      </c>
      <c r="AS167" s="7">
        <v>0</v>
      </c>
      <c r="AT167" s="7">
        <v>1.6723232867622315</v>
      </c>
      <c r="AU167" s="7">
        <v>0</v>
      </c>
      <c r="AV167" s="7">
        <v>0</v>
      </c>
      <c r="AW167" s="7">
        <v>0</v>
      </c>
      <c r="AX167" s="7">
        <v>0</v>
      </c>
      <c r="AY167" s="7">
        <v>31.774142448482397</v>
      </c>
      <c r="AZ167" s="7">
        <v>1.6723232867622315</v>
      </c>
      <c r="BA167" s="7">
        <v>0</v>
      </c>
      <c r="BB167" s="7">
        <v>0</v>
      </c>
      <c r="BC167" s="7">
        <v>0</v>
      </c>
      <c r="BD167" s="7">
        <v>0</v>
      </c>
      <c r="BE167" s="7">
        <v>0</v>
      </c>
      <c r="BF167" s="7">
        <v>0</v>
      </c>
      <c r="BG167" s="7">
        <v>0</v>
      </c>
      <c r="BH167" s="7">
        <v>0</v>
      </c>
      <c r="BI167" s="7">
        <v>0</v>
      </c>
      <c r="BJ167" s="7">
        <v>0</v>
      </c>
      <c r="BK167" s="7">
        <v>0</v>
      </c>
      <c r="BL167" s="7">
        <v>0</v>
      </c>
      <c r="BM167" s="7">
        <v>0</v>
      </c>
      <c r="BN167" s="7">
        <v>0</v>
      </c>
      <c r="BO167" s="7">
        <v>0</v>
      </c>
    </row>
    <row r="168" spans="1:67">
      <c r="A168" s="2" t="s">
        <v>405</v>
      </c>
      <c r="B168" s="2" t="s">
        <v>423</v>
      </c>
      <c r="C168" s="12">
        <v>71.020200000000003</v>
      </c>
      <c r="D168" s="12">
        <v>-164.86940000000001</v>
      </c>
      <c r="E168" s="6">
        <v>40084</v>
      </c>
      <c r="F168" s="2" t="s">
        <v>458</v>
      </c>
      <c r="G168" s="14">
        <v>2.96</v>
      </c>
      <c r="H168" s="14">
        <v>31.9</v>
      </c>
      <c r="I168" s="14">
        <v>11.87</v>
      </c>
      <c r="J168" s="14">
        <v>37.14</v>
      </c>
      <c r="K168" s="14">
        <v>50.99</v>
      </c>
      <c r="L168" s="2">
        <v>33.549999999999997</v>
      </c>
      <c r="M168" s="7">
        <v>0</v>
      </c>
      <c r="N168" s="7">
        <v>6.2177736376465322</v>
      </c>
      <c r="O168" s="7">
        <v>73.058840242346747</v>
      </c>
      <c r="P168" s="7">
        <v>1.5544434094116331</v>
      </c>
      <c r="Q168" s="7">
        <v>4.6633302282348996</v>
      </c>
      <c r="R168" s="7">
        <v>0</v>
      </c>
      <c r="S168" s="7">
        <v>45.07885887293736</v>
      </c>
      <c r="T168" s="7">
        <v>0</v>
      </c>
      <c r="U168" s="7">
        <v>0</v>
      </c>
      <c r="V168" s="7">
        <v>0</v>
      </c>
      <c r="W168" s="7">
        <v>0</v>
      </c>
      <c r="X168" s="7">
        <v>0</v>
      </c>
      <c r="Y168" s="7">
        <v>0</v>
      </c>
      <c r="Z168" s="7">
        <v>0</v>
      </c>
      <c r="AA168" s="7">
        <v>45.07885887293736</v>
      </c>
      <c r="AB168" s="7">
        <v>0</v>
      </c>
      <c r="AC168" s="7">
        <v>0</v>
      </c>
      <c r="AD168" s="7">
        <v>0</v>
      </c>
      <c r="AE168" s="7">
        <v>0</v>
      </c>
      <c r="AF168" s="7">
        <v>0</v>
      </c>
      <c r="AG168" s="7">
        <v>7.7722170470581649</v>
      </c>
      <c r="AH168" s="7">
        <v>0</v>
      </c>
      <c r="AI168" s="7">
        <v>0</v>
      </c>
      <c r="AJ168" s="7">
        <v>0</v>
      </c>
      <c r="AK168" s="7">
        <v>1.5544434094116331</v>
      </c>
      <c r="AL168" s="7">
        <v>0</v>
      </c>
      <c r="AM168" s="7">
        <v>0</v>
      </c>
      <c r="AN168" s="7">
        <v>0</v>
      </c>
      <c r="AO168" s="7">
        <v>1.5544434094116331</v>
      </c>
      <c r="AP168" s="7">
        <v>0</v>
      </c>
      <c r="AQ168" s="7">
        <v>29.534424778821027</v>
      </c>
      <c r="AR168" s="7">
        <v>0</v>
      </c>
      <c r="AS168" s="7">
        <v>0</v>
      </c>
      <c r="AT168" s="7">
        <v>0</v>
      </c>
      <c r="AU168" s="7">
        <v>3.1088868188232661</v>
      </c>
      <c r="AV168" s="7">
        <v>0</v>
      </c>
      <c r="AW168" s="7">
        <v>0</v>
      </c>
      <c r="AX168" s="7">
        <v>0</v>
      </c>
      <c r="AY168" s="7">
        <v>315.55201211056152</v>
      </c>
      <c r="AZ168" s="7">
        <v>3.1088868188232661</v>
      </c>
      <c r="BA168" s="7">
        <v>0</v>
      </c>
      <c r="BB168" s="7">
        <v>0</v>
      </c>
      <c r="BC168" s="7">
        <v>0</v>
      </c>
      <c r="BD168" s="7">
        <v>0</v>
      </c>
      <c r="BE168" s="7">
        <v>0</v>
      </c>
      <c r="BF168" s="7">
        <v>0</v>
      </c>
      <c r="BG168" s="7">
        <v>0</v>
      </c>
      <c r="BH168" s="7">
        <v>3.1088868188232661</v>
      </c>
      <c r="BI168" s="7">
        <v>7.7722170470581649</v>
      </c>
      <c r="BJ168" s="7">
        <v>0</v>
      </c>
      <c r="BK168" s="7">
        <v>0</v>
      </c>
      <c r="BL168" s="7">
        <v>0</v>
      </c>
      <c r="BM168" s="7">
        <v>0</v>
      </c>
      <c r="BN168" s="7">
        <v>0</v>
      </c>
      <c r="BO168" s="7">
        <v>0</v>
      </c>
    </row>
    <row r="169" spans="1:67">
      <c r="A169" s="2" t="s">
        <v>397</v>
      </c>
      <c r="B169" s="2" t="s">
        <v>423</v>
      </c>
      <c r="C169" s="12">
        <v>71.144199999999998</v>
      </c>
      <c r="D169" s="12">
        <v>-166.0282</v>
      </c>
      <c r="E169" s="6">
        <v>40081</v>
      </c>
      <c r="F169" s="2" t="s">
        <v>458</v>
      </c>
      <c r="G169" s="14">
        <v>1.63</v>
      </c>
      <c r="H169" s="14">
        <v>32.200000000000003</v>
      </c>
      <c r="I169" s="14">
        <v>77.209999999999994</v>
      </c>
      <c r="J169" s="14">
        <v>22.51</v>
      </c>
      <c r="K169" s="14">
        <v>0.28000000000000003</v>
      </c>
      <c r="L169" s="2">
        <v>40.75</v>
      </c>
      <c r="M169" s="7">
        <v>0</v>
      </c>
      <c r="N169" s="7">
        <v>0</v>
      </c>
      <c r="O169" s="7">
        <v>3.6773418854769475</v>
      </c>
      <c r="P169" s="7">
        <v>0</v>
      </c>
      <c r="Q169" s="7">
        <v>0</v>
      </c>
      <c r="R169" s="7">
        <v>0</v>
      </c>
      <c r="S169" s="7">
        <v>7.354683770953895</v>
      </c>
      <c r="T169" s="7">
        <v>0</v>
      </c>
      <c r="U169" s="7">
        <v>0</v>
      </c>
      <c r="V169" s="7">
        <v>0</v>
      </c>
      <c r="W169" s="7">
        <v>0</v>
      </c>
      <c r="X169" s="7">
        <v>0</v>
      </c>
      <c r="Y169" s="7">
        <v>0</v>
      </c>
      <c r="Z169" s="7">
        <v>0</v>
      </c>
      <c r="AA169" s="7">
        <v>3.6773418854769475</v>
      </c>
      <c r="AB169" s="7">
        <v>0</v>
      </c>
      <c r="AC169" s="7">
        <v>0</v>
      </c>
      <c r="AD169" s="7">
        <v>11.032025656430843</v>
      </c>
      <c r="AE169" s="7">
        <v>0</v>
      </c>
      <c r="AF169" s="7">
        <v>0</v>
      </c>
      <c r="AG169" s="7">
        <v>0</v>
      </c>
      <c r="AH169" s="7">
        <v>0</v>
      </c>
      <c r="AI169" s="7">
        <v>0</v>
      </c>
      <c r="AJ169" s="7">
        <v>0</v>
      </c>
      <c r="AK169" s="7">
        <v>0</v>
      </c>
      <c r="AL169" s="7">
        <v>0</v>
      </c>
      <c r="AM169" s="7">
        <v>0</v>
      </c>
      <c r="AN169" s="7">
        <v>0</v>
      </c>
      <c r="AO169" s="7">
        <v>1.8386709427384738</v>
      </c>
      <c r="AP169" s="7">
        <v>0</v>
      </c>
      <c r="AQ169" s="7">
        <v>33.096076969292525</v>
      </c>
      <c r="AR169" s="7">
        <v>0</v>
      </c>
      <c r="AS169" s="7">
        <v>0</v>
      </c>
      <c r="AT169" s="7">
        <v>3.6773418854769475</v>
      </c>
      <c r="AU169" s="7">
        <v>0</v>
      </c>
      <c r="AV169" s="7">
        <v>0</v>
      </c>
      <c r="AW169" s="7">
        <v>0</v>
      </c>
      <c r="AX169" s="7">
        <v>0</v>
      </c>
      <c r="AY169" s="7">
        <v>0</v>
      </c>
      <c r="AZ169" s="7">
        <v>0</v>
      </c>
      <c r="BA169" s="7">
        <v>0</v>
      </c>
      <c r="BB169" s="7">
        <v>0</v>
      </c>
      <c r="BC169" s="7">
        <v>0</v>
      </c>
      <c r="BD169" s="7">
        <v>0</v>
      </c>
      <c r="BE169" s="7">
        <v>0</v>
      </c>
      <c r="BF169" s="7">
        <v>0</v>
      </c>
      <c r="BG169" s="7">
        <v>0</v>
      </c>
      <c r="BH169" s="7">
        <v>0</v>
      </c>
      <c r="BI169" s="7">
        <v>1.8386709427384738</v>
      </c>
      <c r="BJ169" s="7">
        <v>0</v>
      </c>
      <c r="BK169" s="7">
        <v>0</v>
      </c>
      <c r="BL169" s="7">
        <v>0</v>
      </c>
      <c r="BM169" s="7">
        <v>0</v>
      </c>
      <c r="BN169" s="7">
        <v>0</v>
      </c>
      <c r="BO169" s="7">
        <v>0</v>
      </c>
    </row>
    <row r="170" spans="1:67">
      <c r="A170" s="2" t="s">
        <v>403</v>
      </c>
      <c r="B170" s="2" t="s">
        <v>423</v>
      </c>
      <c r="C170" s="12">
        <v>71.148300000000006</v>
      </c>
      <c r="D170" s="12">
        <v>-165.25819999999999</v>
      </c>
      <c r="E170" s="6">
        <v>40083</v>
      </c>
      <c r="F170" s="2" t="s">
        <v>458</v>
      </c>
      <c r="G170" s="14">
        <v>2.33</v>
      </c>
      <c r="H170" s="14">
        <v>32.04</v>
      </c>
      <c r="I170" s="14">
        <v>69.83</v>
      </c>
      <c r="J170" s="14">
        <v>29.32</v>
      </c>
      <c r="K170" s="14">
        <v>0.85</v>
      </c>
      <c r="L170" s="2">
        <v>41.8</v>
      </c>
      <c r="M170" s="7">
        <v>0</v>
      </c>
      <c r="N170" s="7">
        <v>63.911354839243728</v>
      </c>
      <c r="O170" s="7">
        <v>10.651892473207289</v>
      </c>
      <c r="P170" s="7">
        <v>0</v>
      </c>
      <c r="Q170" s="7">
        <v>0</v>
      </c>
      <c r="R170" s="7">
        <v>0</v>
      </c>
      <c r="S170" s="7">
        <v>13.695290322695085</v>
      </c>
      <c r="T170" s="7">
        <v>0</v>
      </c>
      <c r="U170" s="7">
        <v>0</v>
      </c>
      <c r="V170" s="7">
        <v>0</v>
      </c>
      <c r="W170" s="7">
        <v>0</v>
      </c>
      <c r="X170" s="7">
        <v>0</v>
      </c>
      <c r="Y170" s="7">
        <v>0</v>
      </c>
      <c r="Z170" s="7">
        <v>0</v>
      </c>
      <c r="AA170" s="7">
        <v>0</v>
      </c>
      <c r="AB170" s="7">
        <v>0</v>
      </c>
      <c r="AC170" s="7">
        <v>0</v>
      </c>
      <c r="AD170" s="7">
        <v>0</v>
      </c>
      <c r="AE170" s="7">
        <v>0</v>
      </c>
      <c r="AF170" s="7">
        <v>0</v>
      </c>
      <c r="AG170" s="7">
        <v>0</v>
      </c>
      <c r="AH170" s="7">
        <v>0</v>
      </c>
      <c r="AI170" s="7">
        <v>0</v>
      </c>
      <c r="AJ170" s="7">
        <v>0</v>
      </c>
      <c r="AK170" s="7">
        <v>0</v>
      </c>
      <c r="AL170" s="7">
        <v>0</v>
      </c>
      <c r="AM170" s="7">
        <v>0</v>
      </c>
      <c r="AN170" s="7">
        <v>0</v>
      </c>
      <c r="AO170" s="7">
        <v>0</v>
      </c>
      <c r="AP170" s="7">
        <v>0</v>
      </c>
      <c r="AQ170" s="7">
        <v>12.173591397951187</v>
      </c>
      <c r="AR170" s="7">
        <v>0</v>
      </c>
      <c r="AS170" s="7">
        <v>0</v>
      </c>
      <c r="AT170" s="7">
        <v>9.1301935484633905</v>
      </c>
      <c r="AU170" s="7">
        <v>0</v>
      </c>
      <c r="AV170" s="7">
        <v>0</v>
      </c>
      <c r="AW170" s="7">
        <v>0</v>
      </c>
      <c r="AX170" s="7">
        <v>0</v>
      </c>
      <c r="AY170" s="7">
        <v>10.651892473207289</v>
      </c>
      <c r="AZ170" s="7">
        <v>1.5216989247438983</v>
      </c>
      <c r="BA170" s="7">
        <v>0</v>
      </c>
      <c r="BB170" s="7">
        <v>0</v>
      </c>
      <c r="BC170" s="7">
        <v>0</v>
      </c>
      <c r="BD170" s="7">
        <v>0</v>
      </c>
      <c r="BE170" s="7">
        <v>0</v>
      </c>
      <c r="BF170" s="7">
        <v>0</v>
      </c>
      <c r="BG170" s="7">
        <v>0</v>
      </c>
      <c r="BH170" s="7">
        <v>0</v>
      </c>
      <c r="BI170" s="7">
        <v>0</v>
      </c>
      <c r="BJ170" s="7">
        <v>0</v>
      </c>
      <c r="BK170" s="7">
        <v>0</v>
      </c>
      <c r="BL170" s="7">
        <v>0</v>
      </c>
      <c r="BM170" s="7">
        <v>0</v>
      </c>
      <c r="BN170" s="7">
        <v>0</v>
      </c>
      <c r="BO170" s="7">
        <v>0</v>
      </c>
    </row>
    <row r="171" spans="1:67">
      <c r="A171" s="2" t="s">
        <v>409</v>
      </c>
      <c r="B171" s="2" t="s">
        <v>423</v>
      </c>
      <c r="C171" s="12">
        <v>71.147900000000007</v>
      </c>
      <c r="D171" s="12">
        <v>-164.48400000000001</v>
      </c>
      <c r="E171" s="6">
        <v>40085</v>
      </c>
      <c r="F171" s="2" t="s">
        <v>458</v>
      </c>
      <c r="G171" s="14">
        <v>2.68</v>
      </c>
      <c r="H171" s="14">
        <v>31.94</v>
      </c>
      <c r="I171" s="14">
        <v>60.88</v>
      </c>
      <c r="J171" s="14">
        <v>38.69</v>
      </c>
      <c r="K171" s="14">
        <v>0.43</v>
      </c>
      <c r="L171" s="2">
        <v>40.6</v>
      </c>
      <c r="M171" s="7">
        <v>1.7684717138684534</v>
      </c>
      <c r="N171" s="7">
        <v>97.265944262764933</v>
      </c>
      <c r="O171" s="7">
        <v>0</v>
      </c>
      <c r="P171" s="7">
        <v>0</v>
      </c>
      <c r="Q171" s="7">
        <v>0</v>
      </c>
      <c r="R171" s="7">
        <v>0</v>
      </c>
      <c r="S171" s="7">
        <v>15.916245424816081</v>
      </c>
      <c r="T171" s="7">
        <v>0</v>
      </c>
      <c r="U171" s="7">
        <v>0</v>
      </c>
      <c r="V171" s="7">
        <v>0</v>
      </c>
      <c r="W171" s="7">
        <v>0</v>
      </c>
      <c r="X171" s="7">
        <v>0</v>
      </c>
      <c r="Y171" s="7">
        <v>1.7684717138684534</v>
      </c>
      <c r="Z171" s="7">
        <v>3.5369434277369067</v>
      </c>
      <c r="AA171" s="7">
        <v>0</v>
      </c>
      <c r="AB171" s="7">
        <v>0</v>
      </c>
      <c r="AC171" s="7">
        <v>0</v>
      </c>
      <c r="AD171" s="7">
        <v>0</v>
      </c>
      <c r="AE171" s="7">
        <v>0</v>
      </c>
      <c r="AF171" s="7">
        <v>0</v>
      </c>
      <c r="AG171" s="7">
        <v>0</v>
      </c>
      <c r="AH171" s="7">
        <v>0</v>
      </c>
      <c r="AI171" s="7">
        <v>0</v>
      </c>
      <c r="AJ171" s="7">
        <v>0</v>
      </c>
      <c r="AK171" s="7">
        <v>0</v>
      </c>
      <c r="AL171" s="7">
        <v>0</v>
      </c>
      <c r="AM171" s="7">
        <v>0</v>
      </c>
      <c r="AN171" s="7">
        <v>0</v>
      </c>
      <c r="AO171" s="7">
        <v>0</v>
      </c>
      <c r="AP171" s="7">
        <v>0</v>
      </c>
      <c r="AQ171" s="7">
        <v>0</v>
      </c>
      <c r="AR171" s="7">
        <v>0</v>
      </c>
      <c r="AS171" s="7">
        <v>0</v>
      </c>
      <c r="AT171" s="7">
        <v>5.3054151416053603</v>
      </c>
      <c r="AU171" s="7">
        <v>0</v>
      </c>
      <c r="AV171" s="7">
        <v>0</v>
      </c>
      <c r="AW171" s="7">
        <v>0</v>
      </c>
      <c r="AX171" s="7">
        <v>0</v>
      </c>
      <c r="AY171" s="7">
        <v>3.5369434277369067</v>
      </c>
      <c r="AZ171" s="7">
        <v>0</v>
      </c>
      <c r="BA171" s="7">
        <v>0</v>
      </c>
      <c r="BB171" s="7">
        <v>0</v>
      </c>
      <c r="BC171" s="7">
        <v>0</v>
      </c>
      <c r="BD171" s="7">
        <v>0</v>
      </c>
      <c r="BE171" s="7">
        <v>0</v>
      </c>
      <c r="BF171" s="7">
        <v>0</v>
      </c>
      <c r="BG171" s="7">
        <v>0</v>
      </c>
      <c r="BH171" s="7">
        <v>0</v>
      </c>
      <c r="BI171" s="7">
        <v>1.7684717138684534</v>
      </c>
      <c r="BJ171" s="7">
        <v>0</v>
      </c>
      <c r="BK171" s="7">
        <v>0</v>
      </c>
      <c r="BL171" s="7">
        <v>0</v>
      </c>
      <c r="BM171" s="7">
        <v>0</v>
      </c>
      <c r="BN171" s="7">
        <v>0</v>
      </c>
      <c r="BO171" s="7">
        <v>0</v>
      </c>
    </row>
  </sheetData>
  <pageMargins left="0.7" right="0.7" top="0.75" bottom="0.75" header="0.3" footer="0.3"/>
  <pageSetup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34"/>
  <sheetViews>
    <sheetView workbookViewId="0">
      <pane xSplit="1" ySplit="1" topLeftCell="AA2" activePane="bottomRight" state="frozen"/>
      <selection pane="topRight" activeCell="B1" sqref="B1"/>
      <selection pane="bottomLeft" activeCell="A2" sqref="A2"/>
      <selection pane="bottomRight"/>
    </sheetView>
  </sheetViews>
  <sheetFormatPr defaultColWidth="9.140625" defaultRowHeight="12.75"/>
  <cols>
    <col min="1" max="1" width="24.85546875" style="3" bestFit="1" customWidth="1"/>
    <col min="2" max="2" width="14.140625" style="3" bestFit="1" customWidth="1"/>
    <col min="3" max="3" width="20.42578125" style="3" bestFit="1" customWidth="1"/>
    <col min="4" max="4" width="13.5703125" style="3" bestFit="1" customWidth="1"/>
    <col min="5" max="5" width="6.5703125" style="3" customWidth="1"/>
    <col min="6" max="6" width="5.140625" style="3" customWidth="1"/>
    <col min="7" max="11" width="13.42578125" style="3" customWidth="1"/>
    <col min="12" max="12" width="10.42578125" style="3" customWidth="1"/>
    <col min="13" max="13" width="6.140625" style="3" customWidth="1"/>
    <col min="14" max="15" width="7.5703125" style="3" customWidth="1"/>
    <col min="16" max="16" width="5.140625" style="3" customWidth="1"/>
    <col min="17" max="19" width="12" style="3" customWidth="1"/>
    <col min="20" max="20" width="6" style="3" bestFit="1" customWidth="1"/>
    <col min="21" max="21" width="7.85546875" style="3" customWidth="1"/>
    <col min="22" max="24" width="8.5703125" style="3" customWidth="1"/>
    <col min="25" max="25" width="12.85546875" style="3" customWidth="1"/>
    <col min="26" max="26" width="34.85546875" style="3" customWidth="1"/>
    <col min="27" max="27" width="31.42578125" style="3" customWidth="1"/>
    <col min="28" max="28" width="8.5703125" style="3" customWidth="1"/>
    <col min="29" max="29" width="8.42578125" style="3" bestFit="1" customWidth="1"/>
    <col min="30" max="30" width="10.5703125" style="3" bestFit="1" customWidth="1"/>
    <col min="31" max="31" width="11.85546875" style="3" customWidth="1"/>
    <col min="32" max="16384" width="9.140625" style="3"/>
  </cols>
  <sheetData>
    <row r="1" spans="1:31" s="4" customFormat="1" ht="40.35" customHeight="1">
      <c r="A1" s="5" t="s">
        <v>293</v>
      </c>
      <c r="B1" s="5" t="s">
        <v>0</v>
      </c>
      <c r="C1" s="5" t="s">
        <v>281</v>
      </c>
      <c r="D1" s="5" t="s">
        <v>1</v>
      </c>
      <c r="E1" s="5" t="s">
        <v>2</v>
      </c>
      <c r="F1" s="5" t="s">
        <v>294</v>
      </c>
      <c r="G1" s="5" t="s">
        <v>230</v>
      </c>
      <c r="H1" s="5" t="s">
        <v>231</v>
      </c>
      <c r="I1" s="5" t="s">
        <v>232</v>
      </c>
      <c r="J1" s="5" t="s">
        <v>233</v>
      </c>
      <c r="K1" s="5" t="s">
        <v>229</v>
      </c>
      <c r="L1" s="5" t="s">
        <v>239</v>
      </c>
      <c r="M1" s="5" t="s">
        <v>240</v>
      </c>
      <c r="N1" s="5" t="s">
        <v>287</v>
      </c>
      <c r="O1" s="5" t="s">
        <v>235</v>
      </c>
      <c r="P1" s="5" t="s">
        <v>234</v>
      </c>
      <c r="Q1" s="5" t="s">
        <v>236</v>
      </c>
      <c r="R1" s="5" t="s">
        <v>237</v>
      </c>
      <c r="S1" s="5" t="s">
        <v>238</v>
      </c>
      <c r="T1" s="5" t="s">
        <v>285</v>
      </c>
      <c r="U1" s="5" t="s">
        <v>150</v>
      </c>
      <c r="V1" s="5" t="s">
        <v>288</v>
      </c>
      <c r="W1" s="5" t="s">
        <v>241</v>
      </c>
      <c r="X1" s="5" t="s">
        <v>242</v>
      </c>
      <c r="Y1" s="5" t="s">
        <v>467</v>
      </c>
      <c r="Z1" s="5" t="s">
        <v>243</v>
      </c>
      <c r="AA1" s="5" t="s">
        <v>466</v>
      </c>
      <c r="AB1" s="5" t="s">
        <v>3</v>
      </c>
      <c r="AC1" s="5" t="s">
        <v>4</v>
      </c>
      <c r="AD1" s="5" t="s">
        <v>468</v>
      </c>
      <c r="AE1" s="5" t="s">
        <v>469</v>
      </c>
    </row>
    <row r="2" spans="1:31">
      <c r="A2" s="3" t="s">
        <v>67</v>
      </c>
      <c r="B2" s="3" t="s">
        <v>51</v>
      </c>
      <c r="C2" s="3" t="s">
        <v>282</v>
      </c>
      <c r="D2" s="3" t="s">
        <v>49</v>
      </c>
      <c r="E2" s="3">
        <v>106</v>
      </c>
      <c r="F2" s="3" t="s">
        <v>187</v>
      </c>
      <c r="G2" s="3">
        <v>70.759200000000007</v>
      </c>
      <c r="H2" s="3">
        <v>-175.52099999999999</v>
      </c>
      <c r="I2" s="3">
        <v>70.758099999999999</v>
      </c>
      <c r="J2" s="3">
        <v>-175.5214</v>
      </c>
      <c r="K2" s="3">
        <v>38217</v>
      </c>
      <c r="L2" s="3">
        <v>0.63402777777777775</v>
      </c>
      <c r="M2" s="3">
        <v>3.5</v>
      </c>
      <c r="N2" s="3">
        <v>-1.77</v>
      </c>
      <c r="O2" s="3">
        <v>33.520000000000003</v>
      </c>
      <c r="P2" s="3" t="s">
        <v>247</v>
      </c>
      <c r="Q2" s="3">
        <v>95.26</v>
      </c>
      <c r="R2" s="3">
        <v>3.35</v>
      </c>
      <c r="S2" s="3">
        <v>1.39</v>
      </c>
      <c r="T2" s="3">
        <v>72</v>
      </c>
      <c r="U2" s="3" t="s">
        <v>458</v>
      </c>
      <c r="V2" s="3">
        <v>2.2570000000000001</v>
      </c>
      <c r="W2" s="3">
        <v>129</v>
      </c>
      <c r="X2" s="3">
        <v>290</v>
      </c>
      <c r="Y2" s="3">
        <v>3.4482759999999999</v>
      </c>
      <c r="AA2" s="3" t="s">
        <v>5</v>
      </c>
      <c r="AB2" s="3">
        <v>1</v>
      </c>
      <c r="AC2" s="3">
        <v>1.3</v>
      </c>
      <c r="AD2" s="3">
        <v>3.4482759999999999</v>
      </c>
      <c r="AE2" s="3">
        <v>4.4827588</v>
      </c>
    </row>
    <row r="3" spans="1:31">
      <c r="A3" s="3" t="s">
        <v>67</v>
      </c>
      <c r="B3" s="3" t="s">
        <v>51</v>
      </c>
      <c r="C3" s="3" t="s">
        <v>282</v>
      </c>
      <c r="D3" s="3" t="s">
        <v>49</v>
      </c>
      <c r="E3" s="3">
        <v>106</v>
      </c>
      <c r="F3" s="3" t="s">
        <v>187</v>
      </c>
      <c r="G3" s="3">
        <v>70.759200000000007</v>
      </c>
      <c r="H3" s="3">
        <v>-175.52099999999999</v>
      </c>
      <c r="I3" s="3">
        <v>70.758099999999999</v>
      </c>
      <c r="J3" s="3">
        <v>-175.5214</v>
      </c>
      <c r="K3" s="3">
        <v>38217</v>
      </c>
      <c r="L3" s="3">
        <v>0.63402777777777775</v>
      </c>
      <c r="M3" s="3">
        <v>3.5</v>
      </c>
      <c r="N3" s="3">
        <v>-1.77</v>
      </c>
      <c r="O3" s="3">
        <v>33.520000000000003</v>
      </c>
      <c r="P3" s="3" t="s">
        <v>247</v>
      </c>
      <c r="Q3" s="3">
        <v>95.26</v>
      </c>
      <c r="R3" s="3">
        <v>3.35</v>
      </c>
      <c r="S3" s="3">
        <v>1.39</v>
      </c>
      <c r="T3" s="3">
        <v>72</v>
      </c>
      <c r="U3" s="3" t="s">
        <v>458</v>
      </c>
      <c r="V3" s="3">
        <v>2.2570000000000001</v>
      </c>
      <c r="W3" s="3">
        <v>129</v>
      </c>
      <c r="X3" s="3">
        <v>290</v>
      </c>
      <c r="Y3" s="3">
        <v>3.4482759999999999</v>
      </c>
      <c r="AA3" s="3" t="s">
        <v>7</v>
      </c>
      <c r="AB3" s="3">
        <v>3</v>
      </c>
      <c r="AC3" s="3">
        <v>1.6</v>
      </c>
      <c r="AD3" s="3">
        <v>10.344828</v>
      </c>
      <c r="AE3" s="3">
        <v>5.5172416000000002</v>
      </c>
    </row>
    <row r="4" spans="1:31">
      <c r="A4" s="3" t="s">
        <v>67</v>
      </c>
      <c r="B4" s="3" t="s">
        <v>51</v>
      </c>
      <c r="C4" s="3" t="s">
        <v>282</v>
      </c>
      <c r="D4" s="3" t="s">
        <v>49</v>
      </c>
      <c r="E4" s="3">
        <v>106</v>
      </c>
      <c r="F4" s="3" t="s">
        <v>187</v>
      </c>
      <c r="G4" s="3">
        <v>70.759200000000007</v>
      </c>
      <c r="H4" s="3">
        <v>-175.52099999999999</v>
      </c>
      <c r="I4" s="3">
        <v>70.758099999999999</v>
      </c>
      <c r="J4" s="3">
        <v>-175.5214</v>
      </c>
      <c r="K4" s="3">
        <v>38217</v>
      </c>
      <c r="L4" s="3">
        <v>0.63402777777777775</v>
      </c>
      <c r="M4" s="3">
        <v>3.5</v>
      </c>
      <c r="N4" s="3">
        <v>-1.77</v>
      </c>
      <c r="O4" s="3">
        <v>33.520000000000003</v>
      </c>
      <c r="P4" s="3" t="s">
        <v>247</v>
      </c>
      <c r="Q4" s="3">
        <v>95.26</v>
      </c>
      <c r="R4" s="3">
        <v>3.35</v>
      </c>
      <c r="S4" s="3">
        <v>1.39</v>
      </c>
      <c r="T4" s="3">
        <v>72</v>
      </c>
      <c r="U4" s="3" t="s">
        <v>458</v>
      </c>
      <c r="V4" s="3">
        <v>2.2570000000000001</v>
      </c>
      <c r="W4" s="3">
        <v>129</v>
      </c>
      <c r="X4" s="3">
        <v>290</v>
      </c>
      <c r="Y4" s="3">
        <v>3.4482759999999999</v>
      </c>
      <c r="AA4" s="3" t="s">
        <v>20</v>
      </c>
      <c r="AB4" s="3">
        <v>1</v>
      </c>
      <c r="AC4" s="3">
        <v>2.4</v>
      </c>
      <c r="AD4" s="3">
        <v>3.4482759999999999</v>
      </c>
      <c r="AE4" s="3">
        <v>8.2758623999999994</v>
      </c>
    </row>
    <row r="5" spans="1:31">
      <c r="A5" s="3" t="s">
        <v>67</v>
      </c>
      <c r="B5" s="3" t="s">
        <v>51</v>
      </c>
      <c r="C5" s="3" t="s">
        <v>282</v>
      </c>
      <c r="D5" s="3" t="s">
        <v>49</v>
      </c>
      <c r="E5" s="3">
        <v>106</v>
      </c>
      <c r="F5" s="3" t="s">
        <v>187</v>
      </c>
      <c r="G5" s="3">
        <v>70.759200000000007</v>
      </c>
      <c r="H5" s="3">
        <v>-175.52099999999999</v>
      </c>
      <c r="I5" s="3">
        <v>70.758099999999999</v>
      </c>
      <c r="J5" s="3">
        <v>-175.5214</v>
      </c>
      <c r="K5" s="3">
        <v>38217</v>
      </c>
      <c r="L5" s="3">
        <v>0.63402777777777775</v>
      </c>
      <c r="M5" s="3">
        <v>3.5</v>
      </c>
      <c r="N5" s="3">
        <v>-1.77</v>
      </c>
      <c r="O5" s="3">
        <v>33.520000000000003</v>
      </c>
      <c r="P5" s="3" t="s">
        <v>247</v>
      </c>
      <c r="Q5" s="3">
        <v>95.26</v>
      </c>
      <c r="R5" s="3">
        <v>3.35</v>
      </c>
      <c r="S5" s="3">
        <v>1.39</v>
      </c>
      <c r="T5" s="3">
        <v>72</v>
      </c>
      <c r="U5" s="3" t="s">
        <v>458</v>
      </c>
      <c r="V5" s="3">
        <v>2.2570000000000001</v>
      </c>
      <c r="W5" s="3">
        <v>129</v>
      </c>
      <c r="X5" s="3">
        <v>290</v>
      </c>
      <c r="Y5" s="3">
        <v>3.4482759999999999</v>
      </c>
      <c r="AA5" s="3" t="s">
        <v>23</v>
      </c>
      <c r="AB5" s="3">
        <v>1</v>
      </c>
      <c r="AC5" s="3">
        <v>0.4</v>
      </c>
      <c r="AD5" s="3">
        <v>3.4482759999999999</v>
      </c>
      <c r="AE5" s="3">
        <v>1.3793104</v>
      </c>
    </row>
    <row r="6" spans="1:31">
      <c r="A6" s="3" t="s">
        <v>67</v>
      </c>
      <c r="B6" s="3" t="s">
        <v>51</v>
      </c>
      <c r="C6" s="3" t="s">
        <v>282</v>
      </c>
      <c r="D6" s="3" t="s">
        <v>49</v>
      </c>
      <c r="E6" s="3">
        <v>106</v>
      </c>
      <c r="F6" s="3" t="s">
        <v>187</v>
      </c>
      <c r="G6" s="3">
        <v>70.759200000000007</v>
      </c>
      <c r="H6" s="3">
        <v>-175.52099999999999</v>
      </c>
      <c r="I6" s="3">
        <v>70.758099999999999</v>
      </c>
      <c r="J6" s="3">
        <v>-175.5214</v>
      </c>
      <c r="K6" s="3">
        <v>38217</v>
      </c>
      <c r="L6" s="3">
        <v>0.63402777777777775</v>
      </c>
      <c r="M6" s="3">
        <v>3.5</v>
      </c>
      <c r="N6" s="3">
        <v>-1.77</v>
      </c>
      <c r="O6" s="3">
        <v>33.520000000000003</v>
      </c>
      <c r="P6" s="3" t="s">
        <v>247</v>
      </c>
      <c r="Q6" s="3">
        <v>95.26</v>
      </c>
      <c r="R6" s="3">
        <v>3.35</v>
      </c>
      <c r="S6" s="3">
        <v>1.39</v>
      </c>
      <c r="T6" s="3">
        <v>72</v>
      </c>
      <c r="U6" s="3" t="s">
        <v>458</v>
      </c>
      <c r="V6" s="3">
        <v>2.2570000000000001</v>
      </c>
      <c r="W6" s="3">
        <v>129</v>
      </c>
      <c r="X6" s="3">
        <v>290</v>
      </c>
      <c r="Y6" s="3">
        <v>3.4482759999999999</v>
      </c>
      <c r="AA6" s="3" t="s">
        <v>9</v>
      </c>
      <c r="AB6" s="3">
        <v>1</v>
      </c>
      <c r="AC6" s="3">
        <v>0.6</v>
      </c>
      <c r="AD6" s="3">
        <v>3.4482759999999999</v>
      </c>
      <c r="AE6" s="3">
        <v>2.0689655999999998</v>
      </c>
    </row>
    <row r="7" spans="1:31">
      <c r="A7" s="3" t="s">
        <v>68</v>
      </c>
      <c r="B7" s="3" t="s">
        <v>51</v>
      </c>
      <c r="C7" s="3" t="s">
        <v>282</v>
      </c>
      <c r="D7" s="3" t="s">
        <v>49</v>
      </c>
      <c r="E7" s="3">
        <v>107</v>
      </c>
      <c r="F7" s="3" t="s">
        <v>190</v>
      </c>
      <c r="G7" s="3">
        <v>70.894800000000004</v>
      </c>
      <c r="H7" s="3">
        <v>-172.71969999999999</v>
      </c>
      <c r="K7" s="3">
        <v>38221</v>
      </c>
      <c r="L7" s="3">
        <v>0.23124999999999998</v>
      </c>
      <c r="M7" s="3">
        <v>1.9</v>
      </c>
      <c r="N7" s="3">
        <v>1.99</v>
      </c>
      <c r="O7" s="3">
        <v>32.409999999999997</v>
      </c>
      <c r="P7" s="3" t="s">
        <v>251</v>
      </c>
      <c r="Q7" s="3">
        <v>37.44</v>
      </c>
      <c r="R7" s="3">
        <v>62.15</v>
      </c>
      <c r="S7" s="3">
        <v>0.05</v>
      </c>
      <c r="T7" s="3">
        <v>40</v>
      </c>
      <c r="U7" s="3" t="s">
        <v>458</v>
      </c>
      <c r="V7" s="3">
        <v>2.2570000000000001</v>
      </c>
      <c r="W7" s="3">
        <v>84</v>
      </c>
      <c r="X7" s="3">
        <v>189</v>
      </c>
      <c r="Y7" s="3">
        <v>5.2910050000000002</v>
      </c>
      <c r="Z7" s="3" t="s">
        <v>286</v>
      </c>
      <c r="AA7" s="3" t="s">
        <v>27</v>
      </c>
      <c r="AB7" s="3">
        <v>18</v>
      </c>
      <c r="AC7" s="3">
        <v>76.400000000000006</v>
      </c>
      <c r="AD7" s="3">
        <v>95.23809</v>
      </c>
      <c r="AE7" s="3">
        <v>404.23278200000004</v>
      </c>
    </row>
    <row r="8" spans="1:31">
      <c r="A8" s="3" t="s">
        <v>68</v>
      </c>
      <c r="B8" s="3" t="s">
        <v>51</v>
      </c>
      <c r="C8" s="3" t="s">
        <v>282</v>
      </c>
      <c r="D8" s="3" t="s">
        <v>49</v>
      </c>
      <c r="E8" s="3">
        <v>107</v>
      </c>
      <c r="F8" s="3" t="s">
        <v>190</v>
      </c>
      <c r="G8" s="3">
        <v>70.894800000000004</v>
      </c>
      <c r="H8" s="3">
        <v>-172.71969999999999</v>
      </c>
      <c r="K8" s="3">
        <v>38221</v>
      </c>
      <c r="L8" s="3">
        <v>0.23124999999999998</v>
      </c>
      <c r="M8" s="3">
        <v>1.9</v>
      </c>
      <c r="N8" s="3">
        <v>1.99</v>
      </c>
      <c r="O8" s="3">
        <v>32.409999999999997</v>
      </c>
      <c r="P8" s="3" t="s">
        <v>251</v>
      </c>
      <c r="Q8" s="3">
        <v>37.44</v>
      </c>
      <c r="R8" s="3">
        <v>62.15</v>
      </c>
      <c r="S8" s="3">
        <v>0.05</v>
      </c>
      <c r="T8" s="3">
        <v>40</v>
      </c>
      <c r="U8" s="3" t="s">
        <v>458</v>
      </c>
      <c r="V8" s="3">
        <v>2.2570000000000001</v>
      </c>
      <c r="W8" s="3">
        <v>84</v>
      </c>
      <c r="X8" s="3">
        <v>189</v>
      </c>
      <c r="Y8" s="3">
        <v>5.2910050000000002</v>
      </c>
      <c r="Z8" s="3" t="s">
        <v>286</v>
      </c>
      <c r="AA8" s="3" t="s">
        <v>13</v>
      </c>
      <c r="AB8" s="3">
        <v>3</v>
      </c>
      <c r="AC8" s="3">
        <v>21.4</v>
      </c>
      <c r="AD8" s="3">
        <v>15.873015000000001</v>
      </c>
      <c r="AE8" s="3">
        <v>113.227507</v>
      </c>
    </row>
    <row r="9" spans="1:31">
      <c r="A9" s="3" t="s">
        <v>68</v>
      </c>
      <c r="B9" s="3" t="s">
        <v>51</v>
      </c>
      <c r="C9" s="3" t="s">
        <v>282</v>
      </c>
      <c r="D9" s="3" t="s">
        <v>49</v>
      </c>
      <c r="E9" s="3">
        <v>107</v>
      </c>
      <c r="F9" s="3" t="s">
        <v>190</v>
      </c>
      <c r="G9" s="3">
        <v>70.894800000000004</v>
      </c>
      <c r="H9" s="3">
        <v>-172.71969999999999</v>
      </c>
      <c r="K9" s="3">
        <v>38221</v>
      </c>
      <c r="L9" s="3">
        <v>0.23124999999999998</v>
      </c>
      <c r="M9" s="3">
        <v>1.9</v>
      </c>
      <c r="N9" s="3">
        <v>1.99</v>
      </c>
      <c r="O9" s="3">
        <v>32.409999999999997</v>
      </c>
      <c r="P9" s="3" t="s">
        <v>251</v>
      </c>
      <c r="Q9" s="3">
        <v>37.44</v>
      </c>
      <c r="R9" s="3">
        <v>62.15</v>
      </c>
      <c r="S9" s="3">
        <v>0.05</v>
      </c>
      <c r="T9" s="3">
        <v>40</v>
      </c>
      <c r="U9" s="3" t="s">
        <v>458</v>
      </c>
      <c r="V9" s="3">
        <v>2.2570000000000001</v>
      </c>
      <c r="W9" s="3">
        <v>84</v>
      </c>
      <c r="X9" s="3">
        <v>189</v>
      </c>
      <c r="Y9" s="3">
        <v>5.2910050000000002</v>
      </c>
      <c r="Z9" s="3" t="s">
        <v>286</v>
      </c>
      <c r="AA9" s="3" t="s">
        <v>46</v>
      </c>
      <c r="AB9" s="3">
        <v>3</v>
      </c>
      <c r="AC9" s="3">
        <v>1.2</v>
      </c>
      <c r="AD9" s="3">
        <v>15.873015000000001</v>
      </c>
      <c r="AE9" s="3">
        <v>6.3492059999999997</v>
      </c>
    </row>
    <row r="10" spans="1:31">
      <c r="A10" s="3" t="s">
        <v>68</v>
      </c>
      <c r="B10" s="3" t="s">
        <v>51</v>
      </c>
      <c r="C10" s="3" t="s">
        <v>282</v>
      </c>
      <c r="D10" s="3" t="s">
        <v>49</v>
      </c>
      <c r="E10" s="3">
        <v>107</v>
      </c>
      <c r="F10" s="3" t="s">
        <v>190</v>
      </c>
      <c r="G10" s="3">
        <v>70.894800000000004</v>
      </c>
      <c r="H10" s="3">
        <v>-172.71969999999999</v>
      </c>
      <c r="K10" s="3">
        <v>38221</v>
      </c>
      <c r="L10" s="3">
        <v>0.23124999999999998</v>
      </c>
      <c r="M10" s="3">
        <v>1.9</v>
      </c>
      <c r="N10" s="3">
        <v>1.99</v>
      </c>
      <c r="O10" s="3">
        <v>32.409999999999997</v>
      </c>
      <c r="P10" s="3" t="s">
        <v>251</v>
      </c>
      <c r="Q10" s="3">
        <v>37.44</v>
      </c>
      <c r="R10" s="3">
        <v>62.15</v>
      </c>
      <c r="S10" s="3">
        <v>0.05</v>
      </c>
      <c r="T10" s="3">
        <v>40</v>
      </c>
      <c r="U10" s="3" t="s">
        <v>458</v>
      </c>
      <c r="V10" s="3">
        <v>2.2570000000000001</v>
      </c>
      <c r="W10" s="3">
        <v>84</v>
      </c>
      <c r="X10" s="3">
        <v>189</v>
      </c>
      <c r="Y10" s="3">
        <v>5.2910050000000002</v>
      </c>
      <c r="Z10" s="3" t="s">
        <v>286</v>
      </c>
      <c r="AA10" s="3" t="s">
        <v>5</v>
      </c>
      <c r="AB10" s="3">
        <v>8</v>
      </c>
      <c r="AC10" s="3">
        <v>26.5</v>
      </c>
      <c r="AD10" s="3">
        <v>42.328040000000001</v>
      </c>
      <c r="AE10" s="3">
        <v>140.21163250000001</v>
      </c>
    </row>
    <row r="11" spans="1:31">
      <c r="A11" s="3" t="s">
        <v>68</v>
      </c>
      <c r="B11" s="3" t="s">
        <v>51</v>
      </c>
      <c r="C11" s="3" t="s">
        <v>282</v>
      </c>
      <c r="D11" s="3" t="s">
        <v>49</v>
      </c>
      <c r="E11" s="3">
        <v>107</v>
      </c>
      <c r="F11" s="3" t="s">
        <v>190</v>
      </c>
      <c r="G11" s="3">
        <v>70.894800000000004</v>
      </c>
      <c r="H11" s="3">
        <v>-172.71969999999999</v>
      </c>
      <c r="K11" s="3">
        <v>38221</v>
      </c>
      <c r="L11" s="3">
        <v>0.23124999999999998</v>
      </c>
      <c r="M11" s="3">
        <v>1.9</v>
      </c>
      <c r="N11" s="3">
        <v>1.99</v>
      </c>
      <c r="O11" s="3">
        <v>32.409999999999997</v>
      </c>
      <c r="P11" s="3" t="s">
        <v>251</v>
      </c>
      <c r="Q11" s="3">
        <v>37.44</v>
      </c>
      <c r="R11" s="3">
        <v>62.15</v>
      </c>
      <c r="S11" s="3">
        <v>0.05</v>
      </c>
      <c r="T11" s="3">
        <v>40</v>
      </c>
      <c r="U11" s="3" t="s">
        <v>458</v>
      </c>
      <c r="V11" s="3">
        <v>2.2570000000000001</v>
      </c>
      <c r="W11" s="3">
        <v>84</v>
      </c>
      <c r="X11" s="3">
        <v>189</v>
      </c>
      <c r="Y11" s="3">
        <v>5.2910050000000002</v>
      </c>
      <c r="Z11" s="3" t="s">
        <v>286</v>
      </c>
      <c r="AA11" s="3" t="s">
        <v>7</v>
      </c>
      <c r="AB11" s="3">
        <v>58</v>
      </c>
      <c r="AC11" s="3">
        <v>45.9</v>
      </c>
      <c r="AD11" s="3">
        <v>306.87828999999999</v>
      </c>
      <c r="AE11" s="3">
        <v>242.85712950000001</v>
      </c>
    </row>
    <row r="12" spans="1:31">
      <c r="A12" s="3" t="s">
        <v>68</v>
      </c>
      <c r="B12" s="3" t="s">
        <v>51</v>
      </c>
      <c r="C12" s="3" t="s">
        <v>282</v>
      </c>
      <c r="D12" s="3" t="s">
        <v>49</v>
      </c>
      <c r="E12" s="3">
        <v>107</v>
      </c>
      <c r="F12" s="3" t="s">
        <v>190</v>
      </c>
      <c r="G12" s="3">
        <v>70.894800000000004</v>
      </c>
      <c r="H12" s="3">
        <v>-172.71969999999999</v>
      </c>
      <c r="K12" s="3">
        <v>38221</v>
      </c>
      <c r="L12" s="3">
        <v>0.23124999999999998</v>
      </c>
      <c r="M12" s="3">
        <v>1.9</v>
      </c>
      <c r="N12" s="3">
        <v>1.99</v>
      </c>
      <c r="O12" s="3">
        <v>32.409999999999997</v>
      </c>
      <c r="P12" s="3" t="s">
        <v>251</v>
      </c>
      <c r="Q12" s="3">
        <v>37.44</v>
      </c>
      <c r="R12" s="3">
        <v>62.15</v>
      </c>
      <c r="S12" s="3">
        <v>0.05</v>
      </c>
      <c r="T12" s="3">
        <v>40</v>
      </c>
      <c r="U12" s="3" t="s">
        <v>458</v>
      </c>
      <c r="V12" s="3">
        <v>2.2570000000000001</v>
      </c>
      <c r="W12" s="3">
        <v>84</v>
      </c>
      <c r="X12" s="3">
        <v>189</v>
      </c>
      <c r="Y12" s="3">
        <v>5.2910050000000002</v>
      </c>
      <c r="Z12" s="3" t="s">
        <v>286</v>
      </c>
      <c r="AA12" s="3" t="s">
        <v>20</v>
      </c>
      <c r="AB12" s="3">
        <v>1</v>
      </c>
      <c r="AC12" s="3">
        <v>12.9</v>
      </c>
      <c r="AD12" s="3">
        <v>5.2910050000000002</v>
      </c>
      <c r="AE12" s="3">
        <v>68.253964500000009</v>
      </c>
    </row>
    <row r="13" spans="1:31">
      <c r="A13" s="3" t="s">
        <v>68</v>
      </c>
      <c r="B13" s="3" t="s">
        <v>51</v>
      </c>
      <c r="C13" s="3" t="s">
        <v>282</v>
      </c>
      <c r="D13" s="3" t="s">
        <v>49</v>
      </c>
      <c r="E13" s="3">
        <v>107</v>
      </c>
      <c r="F13" s="3" t="s">
        <v>190</v>
      </c>
      <c r="G13" s="3">
        <v>70.894800000000004</v>
      </c>
      <c r="H13" s="3">
        <v>-172.71969999999999</v>
      </c>
      <c r="K13" s="3">
        <v>38221</v>
      </c>
      <c r="L13" s="3">
        <v>0.23124999999999998</v>
      </c>
      <c r="M13" s="3">
        <v>1.9</v>
      </c>
      <c r="N13" s="3">
        <v>1.99</v>
      </c>
      <c r="O13" s="3">
        <v>32.409999999999997</v>
      </c>
      <c r="P13" s="3" t="s">
        <v>251</v>
      </c>
      <c r="Q13" s="3">
        <v>37.44</v>
      </c>
      <c r="R13" s="3">
        <v>62.15</v>
      </c>
      <c r="S13" s="3">
        <v>0.05</v>
      </c>
      <c r="T13" s="3">
        <v>40</v>
      </c>
      <c r="U13" s="3" t="s">
        <v>458</v>
      </c>
      <c r="V13" s="3">
        <v>2.2570000000000001</v>
      </c>
      <c r="W13" s="3">
        <v>84</v>
      </c>
      <c r="X13" s="3">
        <v>189</v>
      </c>
      <c r="Y13" s="3">
        <v>5.2910050000000002</v>
      </c>
      <c r="Z13" s="3" t="s">
        <v>286</v>
      </c>
      <c r="AA13" s="3" t="s">
        <v>23</v>
      </c>
      <c r="AB13" s="3">
        <v>1</v>
      </c>
      <c r="AC13" s="3">
        <v>0.3</v>
      </c>
      <c r="AD13" s="3">
        <v>5.2910050000000002</v>
      </c>
      <c r="AE13" s="3">
        <v>1.5873014999999999</v>
      </c>
    </row>
    <row r="14" spans="1:31">
      <c r="A14" s="3" t="s">
        <v>68</v>
      </c>
      <c r="B14" s="3" t="s">
        <v>51</v>
      </c>
      <c r="C14" s="3" t="s">
        <v>282</v>
      </c>
      <c r="D14" s="3" t="s">
        <v>49</v>
      </c>
      <c r="E14" s="3">
        <v>107</v>
      </c>
      <c r="F14" s="3" t="s">
        <v>190</v>
      </c>
      <c r="G14" s="3">
        <v>70.894800000000004</v>
      </c>
      <c r="H14" s="3">
        <v>-172.71969999999999</v>
      </c>
      <c r="K14" s="3">
        <v>38221</v>
      </c>
      <c r="L14" s="3">
        <v>0.23124999999999998</v>
      </c>
      <c r="M14" s="3">
        <v>1.9</v>
      </c>
      <c r="N14" s="3">
        <v>1.99</v>
      </c>
      <c r="O14" s="3">
        <v>32.409999999999997</v>
      </c>
      <c r="P14" s="3" t="s">
        <v>251</v>
      </c>
      <c r="Q14" s="3">
        <v>37.44</v>
      </c>
      <c r="R14" s="3">
        <v>62.15</v>
      </c>
      <c r="S14" s="3">
        <v>0.05</v>
      </c>
      <c r="T14" s="3">
        <v>40</v>
      </c>
      <c r="U14" s="3" t="s">
        <v>458</v>
      </c>
      <c r="V14" s="3">
        <v>2.2570000000000001</v>
      </c>
      <c r="W14" s="3">
        <v>84</v>
      </c>
      <c r="X14" s="3">
        <v>189</v>
      </c>
      <c r="Y14" s="3">
        <v>5.2910050000000002</v>
      </c>
      <c r="Z14" s="3" t="s">
        <v>286</v>
      </c>
      <c r="AA14" s="3" t="s">
        <v>24</v>
      </c>
      <c r="AB14" s="3">
        <v>5</v>
      </c>
      <c r="AC14" s="3">
        <v>74.8</v>
      </c>
      <c r="AD14" s="3">
        <v>26.455024999999999</v>
      </c>
      <c r="AE14" s="3">
        <v>395.76717400000001</v>
      </c>
    </row>
    <row r="15" spans="1:31">
      <c r="A15" s="3" t="s">
        <v>68</v>
      </c>
      <c r="B15" s="3" t="s">
        <v>51</v>
      </c>
      <c r="C15" s="3" t="s">
        <v>282</v>
      </c>
      <c r="D15" s="3" t="s">
        <v>49</v>
      </c>
      <c r="E15" s="3">
        <v>107</v>
      </c>
      <c r="F15" s="3" t="s">
        <v>190</v>
      </c>
      <c r="G15" s="3">
        <v>70.894800000000004</v>
      </c>
      <c r="H15" s="3">
        <v>-172.71969999999999</v>
      </c>
      <c r="K15" s="3">
        <v>38221</v>
      </c>
      <c r="L15" s="3">
        <v>0.23124999999999998</v>
      </c>
      <c r="M15" s="3">
        <v>1.9</v>
      </c>
      <c r="N15" s="3">
        <v>1.99</v>
      </c>
      <c r="O15" s="3">
        <v>32.409999999999997</v>
      </c>
      <c r="P15" s="3" t="s">
        <v>251</v>
      </c>
      <c r="Q15" s="3">
        <v>37.44</v>
      </c>
      <c r="R15" s="3">
        <v>62.15</v>
      </c>
      <c r="S15" s="3">
        <v>0.05</v>
      </c>
      <c r="T15" s="3">
        <v>40</v>
      </c>
      <c r="U15" s="3" t="s">
        <v>458</v>
      </c>
      <c r="V15" s="3">
        <v>2.2570000000000001</v>
      </c>
      <c r="W15" s="3">
        <v>84</v>
      </c>
      <c r="X15" s="3">
        <v>189</v>
      </c>
      <c r="Y15" s="3">
        <v>5.2910050000000002</v>
      </c>
      <c r="Z15" s="3" t="s">
        <v>286</v>
      </c>
      <c r="AA15" s="3" t="s">
        <v>28</v>
      </c>
      <c r="AB15" s="3">
        <v>3</v>
      </c>
      <c r="AC15" s="3">
        <v>26.9</v>
      </c>
      <c r="AD15" s="3">
        <v>15.873015000000001</v>
      </c>
      <c r="AE15" s="3">
        <v>142.3280345</v>
      </c>
    </row>
    <row r="16" spans="1:31">
      <c r="A16" s="3" t="s">
        <v>68</v>
      </c>
      <c r="B16" s="3" t="s">
        <v>51</v>
      </c>
      <c r="C16" s="3" t="s">
        <v>282</v>
      </c>
      <c r="D16" s="3" t="s">
        <v>49</v>
      </c>
      <c r="E16" s="3">
        <v>107</v>
      </c>
      <c r="F16" s="3" t="s">
        <v>190</v>
      </c>
      <c r="G16" s="3">
        <v>70.894800000000004</v>
      </c>
      <c r="H16" s="3">
        <v>-172.71969999999999</v>
      </c>
      <c r="K16" s="3">
        <v>38221</v>
      </c>
      <c r="L16" s="3">
        <v>0.23124999999999998</v>
      </c>
      <c r="M16" s="3">
        <v>1.9</v>
      </c>
      <c r="N16" s="3">
        <v>1.99</v>
      </c>
      <c r="O16" s="3">
        <v>32.409999999999997</v>
      </c>
      <c r="P16" s="3" t="s">
        <v>251</v>
      </c>
      <c r="Q16" s="3">
        <v>37.44</v>
      </c>
      <c r="R16" s="3">
        <v>62.15</v>
      </c>
      <c r="S16" s="3">
        <v>0.05</v>
      </c>
      <c r="T16" s="3">
        <v>40</v>
      </c>
      <c r="U16" s="3" t="s">
        <v>458</v>
      </c>
      <c r="V16" s="3">
        <v>2.2570000000000001</v>
      </c>
      <c r="W16" s="3">
        <v>84</v>
      </c>
      <c r="X16" s="3">
        <v>189</v>
      </c>
      <c r="Y16" s="3">
        <v>5.2910050000000002</v>
      </c>
      <c r="Z16" s="3" t="s">
        <v>286</v>
      </c>
      <c r="AA16" s="3" t="s">
        <v>18</v>
      </c>
      <c r="AB16" s="3">
        <v>6</v>
      </c>
      <c r="AC16" s="3">
        <v>7.9</v>
      </c>
      <c r="AD16" s="3">
        <v>31.746030000000001</v>
      </c>
      <c r="AE16" s="3">
        <v>41.798939500000003</v>
      </c>
    </row>
    <row r="17" spans="1:31">
      <c r="A17" s="3" t="s">
        <v>52</v>
      </c>
      <c r="B17" s="3" t="s">
        <v>51</v>
      </c>
      <c r="C17" s="3" t="s">
        <v>282</v>
      </c>
      <c r="D17" s="3" t="s">
        <v>49</v>
      </c>
      <c r="E17" s="3">
        <v>13</v>
      </c>
      <c r="F17" s="3" t="s">
        <v>178</v>
      </c>
      <c r="G17" s="3">
        <v>67.429699999999997</v>
      </c>
      <c r="H17" s="3">
        <v>-169.6395</v>
      </c>
      <c r="K17" s="3">
        <v>38211</v>
      </c>
      <c r="L17" s="3">
        <v>0.3215277777777778</v>
      </c>
      <c r="M17" s="3">
        <v>3.1</v>
      </c>
      <c r="N17" s="3">
        <v>2.4700000000000002</v>
      </c>
      <c r="O17" s="3">
        <v>32.93</v>
      </c>
      <c r="P17" s="3" t="s">
        <v>245</v>
      </c>
      <c r="Q17" s="3">
        <v>79.33</v>
      </c>
      <c r="R17" s="3">
        <v>18.91</v>
      </c>
      <c r="S17" s="3">
        <v>1.77</v>
      </c>
      <c r="T17" s="3">
        <v>51</v>
      </c>
      <c r="U17" s="3" t="s">
        <v>458</v>
      </c>
      <c r="V17" s="3">
        <v>2.2570000000000001</v>
      </c>
      <c r="W17" s="3">
        <v>135</v>
      </c>
      <c r="X17" s="3">
        <v>304</v>
      </c>
      <c r="Y17" s="3">
        <v>3.2894739999999998</v>
      </c>
      <c r="Z17" s="3" t="s">
        <v>286</v>
      </c>
      <c r="AA17" s="3" t="s">
        <v>27</v>
      </c>
      <c r="AB17" s="3">
        <v>13</v>
      </c>
      <c r="AC17" s="3">
        <v>85.8</v>
      </c>
      <c r="AD17" s="3">
        <v>42.763161999999994</v>
      </c>
      <c r="AE17" s="3">
        <v>282.23686919999994</v>
      </c>
    </row>
    <row r="18" spans="1:31">
      <c r="A18" s="3" t="s">
        <v>52</v>
      </c>
      <c r="B18" s="3" t="s">
        <v>51</v>
      </c>
      <c r="C18" s="3" t="s">
        <v>282</v>
      </c>
      <c r="D18" s="3" t="s">
        <v>49</v>
      </c>
      <c r="E18" s="3">
        <v>13</v>
      </c>
      <c r="F18" s="3" t="s">
        <v>178</v>
      </c>
      <c r="G18" s="3">
        <v>67.429699999999997</v>
      </c>
      <c r="H18" s="3">
        <v>-169.6395</v>
      </c>
      <c r="K18" s="3">
        <v>38211</v>
      </c>
      <c r="L18" s="3">
        <v>0.3215277777777778</v>
      </c>
      <c r="M18" s="3">
        <v>3.1</v>
      </c>
      <c r="N18" s="3">
        <v>2.4700000000000002</v>
      </c>
      <c r="O18" s="3">
        <v>32.93</v>
      </c>
      <c r="P18" s="3" t="s">
        <v>245</v>
      </c>
      <c r="Q18" s="3">
        <v>79.33</v>
      </c>
      <c r="R18" s="3">
        <v>18.91</v>
      </c>
      <c r="S18" s="3">
        <v>1.77</v>
      </c>
      <c r="T18" s="3">
        <v>51</v>
      </c>
      <c r="U18" s="3" t="s">
        <v>458</v>
      </c>
      <c r="V18" s="3">
        <v>2.2570000000000001</v>
      </c>
      <c r="W18" s="3">
        <v>135</v>
      </c>
      <c r="X18" s="3">
        <v>304</v>
      </c>
      <c r="Y18" s="3">
        <v>3.2894739999999998</v>
      </c>
      <c r="Z18" s="3" t="s">
        <v>286</v>
      </c>
      <c r="AA18" s="3" t="s">
        <v>46</v>
      </c>
      <c r="AB18" s="3">
        <v>2</v>
      </c>
      <c r="AC18" s="3">
        <v>4.5999999999999996</v>
      </c>
      <c r="AD18" s="3">
        <v>6.5789479999999996</v>
      </c>
      <c r="AE18" s="3">
        <v>15.131580399999997</v>
      </c>
    </row>
    <row r="19" spans="1:31">
      <c r="A19" s="3" t="s">
        <v>52</v>
      </c>
      <c r="B19" s="3" t="s">
        <v>51</v>
      </c>
      <c r="C19" s="3" t="s">
        <v>282</v>
      </c>
      <c r="D19" s="3" t="s">
        <v>49</v>
      </c>
      <c r="E19" s="3">
        <v>13</v>
      </c>
      <c r="F19" s="3" t="s">
        <v>178</v>
      </c>
      <c r="G19" s="3">
        <v>67.429699999999997</v>
      </c>
      <c r="H19" s="3">
        <v>-169.6395</v>
      </c>
      <c r="K19" s="3">
        <v>38211</v>
      </c>
      <c r="L19" s="3">
        <v>0.3215277777777778</v>
      </c>
      <c r="M19" s="3">
        <v>3.1</v>
      </c>
      <c r="N19" s="3">
        <v>2.4700000000000002</v>
      </c>
      <c r="O19" s="3">
        <v>32.93</v>
      </c>
      <c r="P19" s="3" t="s">
        <v>245</v>
      </c>
      <c r="Q19" s="3">
        <v>79.33</v>
      </c>
      <c r="R19" s="3">
        <v>18.91</v>
      </c>
      <c r="S19" s="3">
        <v>1.77</v>
      </c>
      <c r="T19" s="3">
        <v>51</v>
      </c>
      <c r="U19" s="3" t="s">
        <v>458</v>
      </c>
      <c r="V19" s="3">
        <v>2.2570000000000001</v>
      </c>
      <c r="W19" s="3">
        <v>135</v>
      </c>
      <c r="X19" s="3">
        <v>304</v>
      </c>
      <c r="Y19" s="3">
        <v>3.2894739999999998</v>
      </c>
      <c r="Z19" s="3" t="s">
        <v>286</v>
      </c>
      <c r="AA19" s="3" t="s">
        <v>5</v>
      </c>
      <c r="AB19" s="3">
        <v>2</v>
      </c>
      <c r="AC19" s="3">
        <v>28.3</v>
      </c>
      <c r="AD19" s="3">
        <v>6.5789479999999996</v>
      </c>
      <c r="AE19" s="3">
        <v>93.092114199999997</v>
      </c>
    </row>
    <row r="20" spans="1:31">
      <c r="A20" s="3" t="s">
        <v>52</v>
      </c>
      <c r="B20" s="3" t="s">
        <v>51</v>
      </c>
      <c r="C20" s="3" t="s">
        <v>282</v>
      </c>
      <c r="D20" s="3" t="s">
        <v>49</v>
      </c>
      <c r="E20" s="3">
        <v>13</v>
      </c>
      <c r="F20" s="3" t="s">
        <v>178</v>
      </c>
      <c r="G20" s="3">
        <v>67.429699999999997</v>
      </c>
      <c r="H20" s="3">
        <v>-169.6395</v>
      </c>
      <c r="K20" s="3">
        <v>38211</v>
      </c>
      <c r="L20" s="3">
        <v>0.3215277777777778</v>
      </c>
      <c r="M20" s="3">
        <v>3.1</v>
      </c>
      <c r="N20" s="3">
        <v>2.4700000000000002</v>
      </c>
      <c r="O20" s="3">
        <v>32.93</v>
      </c>
      <c r="P20" s="3" t="s">
        <v>245</v>
      </c>
      <c r="Q20" s="3">
        <v>79.33</v>
      </c>
      <c r="R20" s="3">
        <v>18.91</v>
      </c>
      <c r="S20" s="3">
        <v>1.77</v>
      </c>
      <c r="T20" s="3">
        <v>51</v>
      </c>
      <c r="U20" s="3" t="s">
        <v>458</v>
      </c>
      <c r="V20" s="3">
        <v>2.2570000000000001</v>
      </c>
      <c r="W20" s="3">
        <v>135</v>
      </c>
      <c r="X20" s="3">
        <v>304</v>
      </c>
      <c r="Y20" s="3">
        <v>3.2894739999999998</v>
      </c>
      <c r="Z20" s="3" t="s">
        <v>286</v>
      </c>
      <c r="AA20" s="3" t="s">
        <v>7</v>
      </c>
      <c r="AB20" s="3">
        <v>22</v>
      </c>
      <c r="AC20" s="3">
        <v>402</v>
      </c>
      <c r="AD20" s="3">
        <v>72.368427999999994</v>
      </c>
      <c r="AE20" s="3">
        <v>1322.3685479999999</v>
      </c>
    </row>
    <row r="21" spans="1:31">
      <c r="A21" s="3" t="s">
        <v>52</v>
      </c>
      <c r="B21" s="3" t="s">
        <v>51</v>
      </c>
      <c r="C21" s="3" t="s">
        <v>282</v>
      </c>
      <c r="D21" s="3" t="s">
        <v>49</v>
      </c>
      <c r="E21" s="3">
        <v>13</v>
      </c>
      <c r="F21" s="3" t="s">
        <v>178</v>
      </c>
      <c r="G21" s="3">
        <v>67.429699999999997</v>
      </c>
      <c r="H21" s="3">
        <v>-169.6395</v>
      </c>
      <c r="K21" s="3">
        <v>38211</v>
      </c>
      <c r="L21" s="3">
        <v>0.3215277777777778</v>
      </c>
      <c r="M21" s="3">
        <v>3.1</v>
      </c>
      <c r="N21" s="3">
        <v>2.4700000000000002</v>
      </c>
      <c r="O21" s="3">
        <v>32.93</v>
      </c>
      <c r="P21" s="3" t="s">
        <v>245</v>
      </c>
      <c r="Q21" s="3">
        <v>79.33</v>
      </c>
      <c r="R21" s="3">
        <v>18.91</v>
      </c>
      <c r="S21" s="3">
        <v>1.77</v>
      </c>
      <c r="T21" s="3">
        <v>51</v>
      </c>
      <c r="U21" s="3" t="s">
        <v>458</v>
      </c>
      <c r="V21" s="3">
        <v>2.2570000000000001</v>
      </c>
      <c r="W21" s="3">
        <v>135</v>
      </c>
      <c r="X21" s="3">
        <v>304</v>
      </c>
      <c r="Y21" s="3">
        <v>3.2894739999999998</v>
      </c>
      <c r="Z21" s="3" t="s">
        <v>286</v>
      </c>
      <c r="AA21" s="3" t="s">
        <v>20</v>
      </c>
      <c r="AB21" s="3">
        <v>17</v>
      </c>
      <c r="AC21" s="3">
        <v>207.4</v>
      </c>
      <c r="AD21" s="3">
        <v>55.921057999999995</v>
      </c>
      <c r="AE21" s="3">
        <v>682.23690759999999</v>
      </c>
    </row>
    <row r="22" spans="1:31">
      <c r="A22" s="3" t="s">
        <v>52</v>
      </c>
      <c r="B22" s="3" t="s">
        <v>51</v>
      </c>
      <c r="C22" s="3" t="s">
        <v>282</v>
      </c>
      <c r="D22" s="3" t="s">
        <v>49</v>
      </c>
      <c r="E22" s="3">
        <v>13</v>
      </c>
      <c r="F22" s="3" t="s">
        <v>178</v>
      </c>
      <c r="G22" s="3">
        <v>67.429699999999997</v>
      </c>
      <c r="H22" s="3">
        <v>-169.6395</v>
      </c>
      <c r="K22" s="3">
        <v>38211</v>
      </c>
      <c r="L22" s="3">
        <v>0.3215277777777778</v>
      </c>
      <c r="M22" s="3">
        <v>3.1</v>
      </c>
      <c r="N22" s="3">
        <v>2.4700000000000002</v>
      </c>
      <c r="O22" s="3">
        <v>32.93</v>
      </c>
      <c r="P22" s="3" t="s">
        <v>245</v>
      </c>
      <c r="Q22" s="3">
        <v>79.33</v>
      </c>
      <c r="R22" s="3">
        <v>18.91</v>
      </c>
      <c r="S22" s="3">
        <v>1.77</v>
      </c>
      <c r="T22" s="3">
        <v>51</v>
      </c>
      <c r="U22" s="3" t="s">
        <v>458</v>
      </c>
      <c r="V22" s="3">
        <v>2.2570000000000001</v>
      </c>
      <c r="W22" s="3">
        <v>135</v>
      </c>
      <c r="X22" s="3">
        <v>304</v>
      </c>
      <c r="Y22" s="3">
        <v>3.2894739999999998</v>
      </c>
      <c r="Z22" s="3" t="s">
        <v>286</v>
      </c>
      <c r="AA22" s="3" t="s">
        <v>671</v>
      </c>
      <c r="AB22" s="3">
        <v>4</v>
      </c>
      <c r="AC22" s="3">
        <v>22.7</v>
      </c>
      <c r="AD22" s="3">
        <v>13.157895999999999</v>
      </c>
      <c r="AE22" s="3">
        <v>74.671059799999995</v>
      </c>
    </row>
    <row r="23" spans="1:31">
      <c r="A23" s="3" t="s">
        <v>52</v>
      </c>
      <c r="B23" s="3" t="s">
        <v>51</v>
      </c>
      <c r="C23" s="3" t="s">
        <v>282</v>
      </c>
      <c r="D23" s="3" t="s">
        <v>49</v>
      </c>
      <c r="E23" s="3">
        <v>13</v>
      </c>
      <c r="F23" s="3" t="s">
        <v>178</v>
      </c>
      <c r="G23" s="3">
        <v>67.429699999999997</v>
      </c>
      <c r="H23" s="3">
        <v>-169.6395</v>
      </c>
      <c r="K23" s="3">
        <v>38211</v>
      </c>
      <c r="L23" s="3">
        <v>0.3215277777777778</v>
      </c>
      <c r="M23" s="3">
        <v>3.1</v>
      </c>
      <c r="N23" s="3">
        <v>2.4700000000000002</v>
      </c>
      <c r="O23" s="3">
        <v>32.93</v>
      </c>
      <c r="P23" s="3" t="s">
        <v>245</v>
      </c>
      <c r="Q23" s="3">
        <v>79.33</v>
      </c>
      <c r="R23" s="3">
        <v>18.91</v>
      </c>
      <c r="S23" s="3">
        <v>1.77</v>
      </c>
      <c r="T23" s="3">
        <v>51</v>
      </c>
      <c r="U23" s="3" t="s">
        <v>458</v>
      </c>
      <c r="V23" s="3">
        <v>2.2570000000000001</v>
      </c>
      <c r="W23" s="3">
        <v>135</v>
      </c>
      <c r="X23" s="3">
        <v>304</v>
      </c>
      <c r="Y23" s="3">
        <v>3.2894739999999998</v>
      </c>
      <c r="Z23" s="3" t="s">
        <v>286</v>
      </c>
      <c r="AA23" s="3" t="s">
        <v>9</v>
      </c>
      <c r="AB23" s="3">
        <v>10</v>
      </c>
      <c r="AC23" s="3">
        <v>32.700000000000003</v>
      </c>
      <c r="AD23" s="3">
        <v>32.894739999999999</v>
      </c>
      <c r="AE23" s="3">
        <v>107.56579980000001</v>
      </c>
    </row>
    <row r="24" spans="1:31">
      <c r="A24" s="3" t="s">
        <v>52</v>
      </c>
      <c r="B24" s="3" t="s">
        <v>51</v>
      </c>
      <c r="C24" s="3" t="s">
        <v>282</v>
      </c>
      <c r="D24" s="3" t="s">
        <v>49</v>
      </c>
      <c r="E24" s="3">
        <v>13</v>
      </c>
      <c r="F24" s="3" t="s">
        <v>178</v>
      </c>
      <c r="G24" s="3">
        <v>67.429699999999997</v>
      </c>
      <c r="H24" s="3">
        <v>-169.6395</v>
      </c>
      <c r="K24" s="3">
        <v>38211</v>
      </c>
      <c r="L24" s="3">
        <v>0.3215277777777778</v>
      </c>
      <c r="M24" s="3">
        <v>3.1</v>
      </c>
      <c r="N24" s="3">
        <v>2.4700000000000002</v>
      </c>
      <c r="O24" s="3">
        <v>32.93</v>
      </c>
      <c r="P24" s="3" t="s">
        <v>245</v>
      </c>
      <c r="Q24" s="3">
        <v>79.33</v>
      </c>
      <c r="R24" s="3">
        <v>18.91</v>
      </c>
      <c r="S24" s="3">
        <v>1.77</v>
      </c>
      <c r="T24" s="3">
        <v>51</v>
      </c>
      <c r="U24" s="3" t="s">
        <v>458</v>
      </c>
      <c r="V24" s="3">
        <v>2.2570000000000001</v>
      </c>
      <c r="W24" s="3">
        <v>135</v>
      </c>
      <c r="X24" s="3">
        <v>304</v>
      </c>
      <c r="Y24" s="3">
        <v>3.2894739999999998</v>
      </c>
      <c r="Z24" s="3" t="s">
        <v>286</v>
      </c>
      <c r="AA24" s="3" t="s">
        <v>18</v>
      </c>
      <c r="AB24" s="3">
        <v>12</v>
      </c>
      <c r="AC24" s="3">
        <v>216</v>
      </c>
      <c r="AD24" s="3">
        <v>39.473687999999996</v>
      </c>
      <c r="AE24" s="3">
        <v>710.52638400000001</v>
      </c>
    </row>
    <row r="25" spans="1:31">
      <c r="A25" s="3" t="s">
        <v>53</v>
      </c>
      <c r="B25" s="3" t="s">
        <v>51</v>
      </c>
      <c r="C25" s="3" t="s">
        <v>282</v>
      </c>
      <c r="D25" s="3" t="s">
        <v>49</v>
      </c>
      <c r="E25" s="3">
        <v>17</v>
      </c>
      <c r="F25" s="3" t="s">
        <v>191</v>
      </c>
      <c r="G25" s="3">
        <v>68.317300000000003</v>
      </c>
      <c r="H25" s="3">
        <v>-167.07429999999999</v>
      </c>
      <c r="I25" s="3">
        <v>68.318700000000007</v>
      </c>
      <c r="J25" s="3">
        <v>-167.08009999999999</v>
      </c>
      <c r="K25" s="3">
        <v>38212</v>
      </c>
      <c r="L25" s="3">
        <v>0.56736111111111109</v>
      </c>
      <c r="M25" s="3">
        <v>5.2</v>
      </c>
      <c r="P25" s="3" t="s">
        <v>246</v>
      </c>
      <c r="Q25" s="3">
        <v>14.2</v>
      </c>
      <c r="R25" s="3">
        <v>27.37</v>
      </c>
      <c r="S25" s="3">
        <v>58.44</v>
      </c>
      <c r="T25" s="3">
        <v>38</v>
      </c>
      <c r="U25" s="3" t="s">
        <v>458</v>
      </c>
      <c r="V25" s="3">
        <v>2.2570000000000001</v>
      </c>
      <c r="W25" s="3">
        <v>289</v>
      </c>
      <c r="X25" s="3">
        <v>653</v>
      </c>
      <c r="Y25" s="3">
        <v>1.5313939999999999</v>
      </c>
      <c r="AA25" s="3" t="s">
        <v>13</v>
      </c>
      <c r="AB25" s="3">
        <v>59</v>
      </c>
      <c r="AC25" s="3">
        <v>164.2</v>
      </c>
      <c r="AD25" s="3">
        <v>90.352245999999994</v>
      </c>
      <c r="AE25" s="3">
        <v>251.45489479999998</v>
      </c>
    </row>
    <row r="26" spans="1:31">
      <c r="A26" s="3" t="s">
        <v>53</v>
      </c>
      <c r="B26" s="3" t="s">
        <v>51</v>
      </c>
      <c r="C26" s="3" t="s">
        <v>282</v>
      </c>
      <c r="D26" s="3" t="s">
        <v>49</v>
      </c>
      <c r="E26" s="3">
        <v>17</v>
      </c>
      <c r="F26" s="3" t="s">
        <v>191</v>
      </c>
      <c r="G26" s="3">
        <v>68.317300000000003</v>
      </c>
      <c r="H26" s="3">
        <v>-167.07429999999999</v>
      </c>
      <c r="I26" s="3">
        <v>68.318700000000007</v>
      </c>
      <c r="J26" s="3">
        <v>-167.08009999999999</v>
      </c>
      <c r="K26" s="3">
        <v>38212</v>
      </c>
      <c r="L26" s="3">
        <v>0.56736111111111109</v>
      </c>
      <c r="M26" s="3">
        <v>5.2</v>
      </c>
      <c r="P26" s="3" t="s">
        <v>246</v>
      </c>
      <c r="Q26" s="3">
        <v>14.2</v>
      </c>
      <c r="R26" s="3">
        <v>27.37</v>
      </c>
      <c r="S26" s="3">
        <v>58.44</v>
      </c>
      <c r="T26" s="3">
        <v>38</v>
      </c>
      <c r="U26" s="3" t="s">
        <v>458</v>
      </c>
      <c r="V26" s="3">
        <v>2.2570000000000001</v>
      </c>
      <c r="W26" s="3">
        <v>289</v>
      </c>
      <c r="X26" s="3">
        <v>653</v>
      </c>
      <c r="Y26" s="3">
        <v>1.5313939999999999</v>
      </c>
      <c r="AA26" s="3" t="s">
        <v>6</v>
      </c>
      <c r="AB26" s="3">
        <v>58</v>
      </c>
      <c r="AC26" s="3">
        <v>90.4</v>
      </c>
      <c r="AD26" s="3">
        <v>88.820852000000002</v>
      </c>
      <c r="AE26" s="3">
        <v>138.43801759999999</v>
      </c>
    </row>
    <row r="27" spans="1:31">
      <c r="A27" s="3" t="s">
        <v>53</v>
      </c>
      <c r="B27" s="3" t="s">
        <v>51</v>
      </c>
      <c r="C27" s="3" t="s">
        <v>282</v>
      </c>
      <c r="D27" s="3" t="s">
        <v>49</v>
      </c>
      <c r="E27" s="3">
        <v>17</v>
      </c>
      <c r="F27" s="3" t="s">
        <v>191</v>
      </c>
      <c r="G27" s="3">
        <v>68.317300000000003</v>
      </c>
      <c r="H27" s="3">
        <v>-167.07429999999999</v>
      </c>
      <c r="I27" s="3">
        <v>68.318700000000007</v>
      </c>
      <c r="J27" s="3">
        <v>-167.08009999999999</v>
      </c>
      <c r="K27" s="3">
        <v>38212</v>
      </c>
      <c r="L27" s="3">
        <v>0.56736111111111109</v>
      </c>
      <c r="M27" s="3">
        <v>5.2</v>
      </c>
      <c r="P27" s="3" t="s">
        <v>246</v>
      </c>
      <c r="Q27" s="3">
        <v>14.2</v>
      </c>
      <c r="R27" s="3">
        <v>27.37</v>
      </c>
      <c r="S27" s="3">
        <v>58.44</v>
      </c>
      <c r="T27" s="3">
        <v>38</v>
      </c>
      <c r="U27" s="3" t="s">
        <v>458</v>
      </c>
      <c r="V27" s="3">
        <v>2.2570000000000001</v>
      </c>
      <c r="W27" s="3">
        <v>289</v>
      </c>
      <c r="X27" s="3">
        <v>653</v>
      </c>
      <c r="Y27" s="3">
        <v>1.5313939999999999</v>
      </c>
      <c r="AA27" s="3" t="s">
        <v>292</v>
      </c>
      <c r="AB27" s="3">
        <v>1</v>
      </c>
      <c r="AC27" s="3">
        <v>17.899999999999999</v>
      </c>
      <c r="AD27" s="3">
        <v>1.5313939999999999</v>
      </c>
      <c r="AE27" s="3">
        <v>27.411952599999996</v>
      </c>
    </row>
    <row r="28" spans="1:31">
      <c r="A28" s="3" t="s">
        <v>53</v>
      </c>
      <c r="B28" s="3" t="s">
        <v>51</v>
      </c>
      <c r="C28" s="3" t="s">
        <v>282</v>
      </c>
      <c r="D28" s="3" t="s">
        <v>49</v>
      </c>
      <c r="E28" s="3">
        <v>17</v>
      </c>
      <c r="F28" s="3" t="s">
        <v>191</v>
      </c>
      <c r="G28" s="3">
        <v>68.317300000000003</v>
      </c>
      <c r="H28" s="3">
        <v>-167.07429999999999</v>
      </c>
      <c r="I28" s="3">
        <v>68.318700000000007</v>
      </c>
      <c r="J28" s="3">
        <v>-167.08009999999999</v>
      </c>
      <c r="K28" s="3">
        <v>38212</v>
      </c>
      <c r="L28" s="3">
        <v>0.56736111111111109</v>
      </c>
      <c r="M28" s="3">
        <v>5.2</v>
      </c>
      <c r="P28" s="3" t="s">
        <v>246</v>
      </c>
      <c r="Q28" s="3">
        <v>14.2</v>
      </c>
      <c r="R28" s="3">
        <v>27.37</v>
      </c>
      <c r="S28" s="3">
        <v>58.44</v>
      </c>
      <c r="T28" s="3">
        <v>38</v>
      </c>
      <c r="U28" s="3" t="s">
        <v>458</v>
      </c>
      <c r="V28" s="3">
        <v>2.2570000000000001</v>
      </c>
      <c r="W28" s="3">
        <v>289</v>
      </c>
      <c r="X28" s="3">
        <v>653</v>
      </c>
      <c r="Y28" s="3">
        <v>1.5313939999999999</v>
      </c>
      <c r="AA28" s="3" t="s">
        <v>44</v>
      </c>
      <c r="AB28" s="3">
        <v>3</v>
      </c>
      <c r="AC28" s="3">
        <v>13.6</v>
      </c>
      <c r="AD28" s="3">
        <v>4.594182</v>
      </c>
      <c r="AE28" s="3">
        <v>20.826958399999999</v>
      </c>
    </row>
    <row r="29" spans="1:31">
      <c r="A29" s="3" t="s">
        <v>53</v>
      </c>
      <c r="B29" s="3" t="s">
        <v>51</v>
      </c>
      <c r="C29" s="3" t="s">
        <v>282</v>
      </c>
      <c r="D29" s="3" t="s">
        <v>49</v>
      </c>
      <c r="E29" s="3">
        <v>17</v>
      </c>
      <c r="F29" s="3" t="s">
        <v>191</v>
      </c>
      <c r="G29" s="3">
        <v>68.317300000000003</v>
      </c>
      <c r="H29" s="3">
        <v>-167.07429999999999</v>
      </c>
      <c r="I29" s="3">
        <v>68.318700000000007</v>
      </c>
      <c r="J29" s="3">
        <v>-167.08009999999999</v>
      </c>
      <c r="K29" s="3">
        <v>38212</v>
      </c>
      <c r="L29" s="3">
        <v>0.56736111111111109</v>
      </c>
      <c r="M29" s="3">
        <v>5.2</v>
      </c>
      <c r="P29" s="3" t="s">
        <v>246</v>
      </c>
      <c r="Q29" s="3">
        <v>14.2</v>
      </c>
      <c r="R29" s="3">
        <v>27.37</v>
      </c>
      <c r="S29" s="3">
        <v>58.44</v>
      </c>
      <c r="T29" s="3">
        <v>38</v>
      </c>
      <c r="U29" s="3" t="s">
        <v>458</v>
      </c>
      <c r="V29" s="3">
        <v>2.2570000000000001</v>
      </c>
      <c r="W29" s="3">
        <v>289</v>
      </c>
      <c r="X29" s="3">
        <v>653</v>
      </c>
      <c r="Y29" s="3">
        <v>1.5313939999999999</v>
      </c>
      <c r="AA29" s="3" t="s">
        <v>19</v>
      </c>
      <c r="AB29" s="3">
        <v>1</v>
      </c>
      <c r="AC29" s="3">
        <v>4.5</v>
      </c>
      <c r="AD29" s="3">
        <v>1.5313939999999999</v>
      </c>
      <c r="AE29" s="3">
        <v>6.891273</v>
      </c>
    </row>
    <row r="30" spans="1:31">
      <c r="A30" s="3" t="s">
        <v>53</v>
      </c>
      <c r="B30" s="3" t="s">
        <v>51</v>
      </c>
      <c r="C30" s="3" t="s">
        <v>282</v>
      </c>
      <c r="D30" s="3" t="s">
        <v>49</v>
      </c>
      <c r="E30" s="3">
        <v>17</v>
      </c>
      <c r="F30" s="3" t="s">
        <v>191</v>
      </c>
      <c r="G30" s="3">
        <v>68.317300000000003</v>
      </c>
      <c r="H30" s="3">
        <v>-167.07429999999999</v>
      </c>
      <c r="I30" s="3">
        <v>68.318700000000007</v>
      </c>
      <c r="J30" s="3">
        <v>-167.08009999999999</v>
      </c>
      <c r="K30" s="3">
        <v>38212</v>
      </c>
      <c r="L30" s="3">
        <v>0.56736111111111109</v>
      </c>
      <c r="M30" s="3">
        <v>5.2</v>
      </c>
      <c r="P30" s="3" t="s">
        <v>246</v>
      </c>
      <c r="Q30" s="3">
        <v>14.2</v>
      </c>
      <c r="R30" s="3">
        <v>27.37</v>
      </c>
      <c r="S30" s="3">
        <v>58.44</v>
      </c>
      <c r="T30" s="3">
        <v>38</v>
      </c>
      <c r="U30" s="3" t="s">
        <v>458</v>
      </c>
      <c r="V30" s="3">
        <v>2.2570000000000001</v>
      </c>
      <c r="W30" s="3">
        <v>289</v>
      </c>
      <c r="X30" s="3">
        <v>653</v>
      </c>
      <c r="Y30" s="3">
        <v>1.5313939999999999</v>
      </c>
      <c r="AA30" s="3" t="s">
        <v>7</v>
      </c>
      <c r="AB30" s="3">
        <v>9</v>
      </c>
      <c r="AC30" s="3">
        <v>17.3</v>
      </c>
      <c r="AD30" s="3">
        <v>13.782546</v>
      </c>
      <c r="AE30" s="3">
        <v>26.493116199999999</v>
      </c>
    </row>
    <row r="31" spans="1:31">
      <c r="A31" s="3" t="s">
        <v>53</v>
      </c>
      <c r="B31" s="3" t="s">
        <v>51</v>
      </c>
      <c r="C31" s="3" t="s">
        <v>282</v>
      </c>
      <c r="D31" s="3" t="s">
        <v>49</v>
      </c>
      <c r="E31" s="3">
        <v>17</v>
      </c>
      <c r="F31" s="3" t="s">
        <v>191</v>
      </c>
      <c r="G31" s="3">
        <v>68.317300000000003</v>
      </c>
      <c r="H31" s="3">
        <v>-167.07429999999999</v>
      </c>
      <c r="I31" s="3">
        <v>68.318700000000007</v>
      </c>
      <c r="J31" s="3">
        <v>-167.08009999999999</v>
      </c>
      <c r="K31" s="3">
        <v>38212</v>
      </c>
      <c r="L31" s="3">
        <v>0.56736111111111109</v>
      </c>
      <c r="M31" s="3">
        <v>5.2</v>
      </c>
      <c r="P31" s="3" t="s">
        <v>246</v>
      </c>
      <c r="Q31" s="3">
        <v>14.2</v>
      </c>
      <c r="R31" s="3">
        <v>27.37</v>
      </c>
      <c r="S31" s="3">
        <v>58.44</v>
      </c>
      <c r="T31" s="3">
        <v>38</v>
      </c>
      <c r="U31" s="3" t="s">
        <v>458</v>
      </c>
      <c r="V31" s="3">
        <v>2.2570000000000001</v>
      </c>
      <c r="W31" s="3">
        <v>289</v>
      </c>
      <c r="X31" s="3">
        <v>653</v>
      </c>
      <c r="Y31" s="3">
        <v>1.5313939999999999</v>
      </c>
      <c r="AA31" s="3" t="s">
        <v>9</v>
      </c>
      <c r="AB31" s="3">
        <v>18</v>
      </c>
      <c r="AC31" s="3">
        <v>134.30000000000001</v>
      </c>
      <c r="AD31" s="3">
        <v>27.565092</v>
      </c>
      <c r="AE31" s="3">
        <v>205.66621420000001</v>
      </c>
    </row>
    <row r="32" spans="1:31">
      <c r="A32" s="3" t="s">
        <v>53</v>
      </c>
      <c r="B32" s="3" t="s">
        <v>51</v>
      </c>
      <c r="C32" s="3" t="s">
        <v>282</v>
      </c>
      <c r="D32" s="3" t="s">
        <v>49</v>
      </c>
      <c r="E32" s="3">
        <v>17</v>
      </c>
      <c r="F32" s="3" t="s">
        <v>191</v>
      </c>
      <c r="G32" s="3">
        <v>68.317300000000003</v>
      </c>
      <c r="H32" s="3">
        <v>-167.07429999999999</v>
      </c>
      <c r="I32" s="3">
        <v>68.318700000000007</v>
      </c>
      <c r="J32" s="3">
        <v>-167.08009999999999</v>
      </c>
      <c r="K32" s="3">
        <v>38212</v>
      </c>
      <c r="L32" s="3">
        <v>0.56736111111111109</v>
      </c>
      <c r="M32" s="3">
        <v>5.2</v>
      </c>
      <c r="P32" s="3" t="s">
        <v>246</v>
      </c>
      <c r="Q32" s="3">
        <v>14.2</v>
      </c>
      <c r="R32" s="3">
        <v>27.37</v>
      </c>
      <c r="S32" s="3">
        <v>58.44</v>
      </c>
      <c r="T32" s="3">
        <v>38</v>
      </c>
      <c r="U32" s="3" t="s">
        <v>458</v>
      </c>
      <c r="V32" s="3">
        <v>2.2570000000000001</v>
      </c>
      <c r="W32" s="3">
        <v>289</v>
      </c>
      <c r="X32" s="3">
        <v>653</v>
      </c>
      <c r="Y32" s="3">
        <v>1.5313939999999999</v>
      </c>
      <c r="AA32" s="3" t="s">
        <v>48</v>
      </c>
      <c r="AB32" s="3">
        <v>1</v>
      </c>
      <c r="AC32" s="3">
        <v>0.2</v>
      </c>
      <c r="AD32" s="3">
        <v>1.5313939999999999</v>
      </c>
      <c r="AE32" s="3">
        <v>0.30627880000000002</v>
      </c>
    </row>
    <row r="33" spans="1:31">
      <c r="A33" s="3" t="s">
        <v>53</v>
      </c>
      <c r="B33" s="3" t="s">
        <v>51</v>
      </c>
      <c r="C33" s="3" t="s">
        <v>282</v>
      </c>
      <c r="D33" s="3" t="s">
        <v>49</v>
      </c>
      <c r="E33" s="3">
        <v>17</v>
      </c>
      <c r="F33" s="3" t="s">
        <v>191</v>
      </c>
      <c r="G33" s="3">
        <v>68.317300000000003</v>
      </c>
      <c r="H33" s="3">
        <v>-167.07429999999999</v>
      </c>
      <c r="I33" s="3">
        <v>68.318700000000007</v>
      </c>
      <c r="J33" s="3">
        <v>-167.08009999999999</v>
      </c>
      <c r="K33" s="3">
        <v>38212</v>
      </c>
      <c r="L33" s="3">
        <v>0.56736111111111109</v>
      </c>
      <c r="M33" s="3">
        <v>5.2</v>
      </c>
      <c r="P33" s="3" t="s">
        <v>246</v>
      </c>
      <c r="Q33" s="3">
        <v>14.2</v>
      </c>
      <c r="R33" s="3">
        <v>27.37</v>
      </c>
      <c r="S33" s="3">
        <v>58.44</v>
      </c>
      <c r="T33" s="3">
        <v>38</v>
      </c>
      <c r="U33" s="3" t="s">
        <v>458</v>
      </c>
      <c r="V33" s="3">
        <v>2.2570000000000001</v>
      </c>
      <c r="W33" s="3">
        <v>289</v>
      </c>
      <c r="X33" s="3">
        <v>653</v>
      </c>
      <c r="Y33" s="3">
        <v>1.5313939999999999</v>
      </c>
      <c r="AA33" s="3" t="s">
        <v>18</v>
      </c>
      <c r="AB33" s="3">
        <v>43</v>
      </c>
      <c r="AC33" s="3">
        <v>273.89999999999998</v>
      </c>
      <c r="AD33" s="3">
        <v>65.849941999999999</v>
      </c>
      <c r="AE33" s="3">
        <v>419.44881659999993</v>
      </c>
    </row>
    <row r="34" spans="1:31">
      <c r="A34" s="3" t="s">
        <v>53</v>
      </c>
      <c r="B34" s="3" t="s">
        <v>51</v>
      </c>
      <c r="C34" s="3" t="s">
        <v>282</v>
      </c>
      <c r="D34" s="3" t="s">
        <v>49</v>
      </c>
      <c r="E34" s="3">
        <v>17</v>
      </c>
      <c r="F34" s="3" t="s">
        <v>191</v>
      </c>
      <c r="G34" s="3">
        <v>68.317300000000003</v>
      </c>
      <c r="H34" s="3">
        <v>-167.07429999999999</v>
      </c>
      <c r="I34" s="3">
        <v>68.318700000000007</v>
      </c>
      <c r="J34" s="3">
        <v>-167.08009999999999</v>
      </c>
      <c r="K34" s="3">
        <v>38212</v>
      </c>
      <c r="L34" s="3">
        <v>0.56736111111111109</v>
      </c>
      <c r="M34" s="3">
        <v>5.2</v>
      </c>
      <c r="P34" s="3" t="s">
        <v>246</v>
      </c>
      <c r="Q34" s="3">
        <v>14.2</v>
      </c>
      <c r="R34" s="3">
        <v>27.37</v>
      </c>
      <c r="S34" s="3">
        <v>58.44</v>
      </c>
      <c r="T34" s="3">
        <v>38</v>
      </c>
      <c r="U34" s="3" t="s">
        <v>458</v>
      </c>
      <c r="V34" s="3">
        <v>2.2570000000000001</v>
      </c>
      <c r="W34" s="3">
        <v>289</v>
      </c>
      <c r="X34" s="3">
        <v>653</v>
      </c>
      <c r="Y34" s="3">
        <v>1.5313939999999999</v>
      </c>
      <c r="AA34" s="3" t="s">
        <v>14</v>
      </c>
      <c r="AB34" s="3">
        <v>10</v>
      </c>
      <c r="AC34" s="3">
        <v>14</v>
      </c>
      <c r="AD34" s="3">
        <v>15.313939999999999</v>
      </c>
      <c r="AE34" s="3">
        <v>21.439515999999998</v>
      </c>
    </row>
    <row r="35" spans="1:31">
      <c r="A35" s="3" t="s">
        <v>53</v>
      </c>
      <c r="B35" s="3" t="s">
        <v>51</v>
      </c>
      <c r="C35" s="3" t="s">
        <v>282</v>
      </c>
      <c r="D35" s="3" t="s">
        <v>49</v>
      </c>
      <c r="E35" s="3">
        <v>17</v>
      </c>
      <c r="F35" s="3" t="s">
        <v>191</v>
      </c>
      <c r="G35" s="3">
        <v>68.317300000000003</v>
      </c>
      <c r="H35" s="3">
        <v>-167.07429999999999</v>
      </c>
      <c r="I35" s="3">
        <v>68.318700000000007</v>
      </c>
      <c r="J35" s="3">
        <v>-167.08009999999999</v>
      </c>
      <c r="K35" s="3">
        <v>38212</v>
      </c>
      <c r="L35" s="3">
        <v>0.56736111111111109</v>
      </c>
      <c r="M35" s="3">
        <v>5.2</v>
      </c>
      <c r="P35" s="3" t="s">
        <v>246</v>
      </c>
      <c r="Q35" s="3">
        <v>14.2</v>
      </c>
      <c r="R35" s="3">
        <v>27.37</v>
      </c>
      <c r="S35" s="3">
        <v>58.44</v>
      </c>
      <c r="T35" s="3">
        <v>38</v>
      </c>
      <c r="U35" s="3" t="s">
        <v>458</v>
      </c>
      <c r="V35" s="3">
        <v>2.2570000000000001</v>
      </c>
      <c r="W35" s="3">
        <v>289</v>
      </c>
      <c r="X35" s="3">
        <v>653</v>
      </c>
      <c r="Y35" s="3">
        <v>1.5313939999999999</v>
      </c>
      <c r="AA35" s="3" t="s">
        <v>26</v>
      </c>
      <c r="AB35" s="3">
        <v>57</v>
      </c>
      <c r="AC35" s="3">
        <v>1023.5</v>
      </c>
      <c r="AD35" s="3">
        <v>87.289457999999996</v>
      </c>
      <c r="AE35" s="3">
        <v>1567.3817589999999</v>
      </c>
    </row>
    <row r="36" spans="1:31">
      <c r="A36" s="3" t="s">
        <v>53</v>
      </c>
      <c r="B36" s="3" t="s">
        <v>51</v>
      </c>
      <c r="C36" s="3" t="s">
        <v>282</v>
      </c>
      <c r="D36" s="3" t="s">
        <v>49</v>
      </c>
      <c r="E36" s="3">
        <v>17</v>
      </c>
      <c r="F36" s="3" t="s">
        <v>191</v>
      </c>
      <c r="G36" s="3">
        <v>68.317300000000003</v>
      </c>
      <c r="H36" s="3">
        <v>-167.07429999999999</v>
      </c>
      <c r="I36" s="3">
        <v>68.318700000000007</v>
      </c>
      <c r="J36" s="3">
        <v>-167.08009999999999</v>
      </c>
      <c r="K36" s="3">
        <v>38212</v>
      </c>
      <c r="L36" s="3">
        <v>0.56736111111111109</v>
      </c>
      <c r="M36" s="3">
        <v>5.2</v>
      </c>
      <c r="P36" s="3" t="s">
        <v>246</v>
      </c>
      <c r="Q36" s="3">
        <v>14.2</v>
      </c>
      <c r="R36" s="3">
        <v>27.37</v>
      </c>
      <c r="S36" s="3">
        <v>58.44</v>
      </c>
      <c r="T36" s="3">
        <v>38</v>
      </c>
      <c r="U36" s="3" t="s">
        <v>458</v>
      </c>
      <c r="V36" s="3">
        <v>2.2570000000000001</v>
      </c>
      <c r="W36" s="3">
        <v>289</v>
      </c>
      <c r="X36" s="3">
        <v>653</v>
      </c>
      <c r="Y36" s="3">
        <v>1.5313939999999999</v>
      </c>
      <c r="AA36" s="3" t="s">
        <v>15</v>
      </c>
      <c r="AB36" s="3">
        <v>1</v>
      </c>
      <c r="AC36" s="3">
        <v>7.7</v>
      </c>
      <c r="AD36" s="3">
        <v>1.5313939999999999</v>
      </c>
      <c r="AE36" s="3">
        <v>11.791733799999999</v>
      </c>
    </row>
    <row r="37" spans="1:31">
      <c r="A37" s="3" t="s">
        <v>54</v>
      </c>
      <c r="B37" s="3" t="s">
        <v>51</v>
      </c>
      <c r="C37" s="3" t="s">
        <v>282</v>
      </c>
      <c r="D37" s="3" t="s">
        <v>49</v>
      </c>
      <c r="E37" s="3">
        <v>18</v>
      </c>
      <c r="F37" s="3" t="s">
        <v>180</v>
      </c>
      <c r="G37" s="3">
        <v>68.981999999999999</v>
      </c>
      <c r="H37" s="3">
        <v>-166.8853</v>
      </c>
      <c r="K37" s="3">
        <v>38213</v>
      </c>
      <c r="L37" s="3">
        <v>7.0833333333333331E-2</v>
      </c>
      <c r="M37" s="3">
        <v>5</v>
      </c>
      <c r="N37" s="3">
        <v>7.95</v>
      </c>
      <c r="O37" s="3">
        <v>31.3</v>
      </c>
      <c r="P37" s="3" t="s">
        <v>247</v>
      </c>
      <c r="Q37" s="3">
        <v>78.63</v>
      </c>
      <c r="R37" s="3">
        <v>20.059999999999999</v>
      </c>
      <c r="S37" s="3">
        <v>1.31</v>
      </c>
      <c r="T37" s="3">
        <v>46</v>
      </c>
      <c r="U37" s="3" t="s">
        <v>458</v>
      </c>
      <c r="V37" s="3">
        <v>2.2570000000000001</v>
      </c>
      <c r="W37" s="3">
        <v>220</v>
      </c>
      <c r="X37" s="3">
        <v>496</v>
      </c>
      <c r="Y37" s="3">
        <v>2.0161289999999998</v>
      </c>
      <c r="Z37" s="3" t="s">
        <v>286</v>
      </c>
      <c r="AA37" s="3" t="s">
        <v>27</v>
      </c>
      <c r="AB37" s="3">
        <v>13</v>
      </c>
      <c r="AC37" s="3">
        <v>67.900000000000006</v>
      </c>
      <c r="AD37" s="3">
        <v>26.209676999999999</v>
      </c>
      <c r="AE37" s="3">
        <v>136.8951591</v>
      </c>
    </row>
    <row r="38" spans="1:31">
      <c r="A38" s="3" t="s">
        <v>54</v>
      </c>
      <c r="B38" s="3" t="s">
        <v>51</v>
      </c>
      <c r="C38" s="3" t="s">
        <v>282</v>
      </c>
      <c r="D38" s="3" t="s">
        <v>49</v>
      </c>
      <c r="E38" s="3">
        <v>18</v>
      </c>
      <c r="F38" s="3" t="s">
        <v>180</v>
      </c>
      <c r="G38" s="3">
        <v>68.981999999999999</v>
      </c>
      <c r="H38" s="3">
        <v>-166.8853</v>
      </c>
      <c r="K38" s="3">
        <v>38213</v>
      </c>
      <c r="L38" s="3">
        <v>7.0833333333333331E-2</v>
      </c>
      <c r="M38" s="3">
        <v>5</v>
      </c>
      <c r="N38" s="3">
        <v>7.95</v>
      </c>
      <c r="O38" s="3">
        <v>31.3</v>
      </c>
      <c r="P38" s="3" t="s">
        <v>247</v>
      </c>
      <c r="Q38" s="3">
        <v>78.63</v>
      </c>
      <c r="R38" s="3">
        <v>20.059999999999999</v>
      </c>
      <c r="S38" s="3">
        <v>1.31</v>
      </c>
      <c r="T38" s="3">
        <v>46</v>
      </c>
      <c r="U38" s="3" t="s">
        <v>458</v>
      </c>
      <c r="V38" s="3">
        <v>2.2570000000000001</v>
      </c>
      <c r="W38" s="3">
        <v>220</v>
      </c>
      <c r="X38" s="3">
        <v>496</v>
      </c>
      <c r="Y38" s="3">
        <v>2.0161289999999998</v>
      </c>
      <c r="Z38" s="3" t="s">
        <v>286</v>
      </c>
      <c r="AA38" s="3" t="s">
        <v>46</v>
      </c>
      <c r="AB38" s="3">
        <v>2</v>
      </c>
      <c r="AC38" s="3">
        <v>2.9</v>
      </c>
      <c r="AD38" s="3">
        <v>4.0322579999999997</v>
      </c>
      <c r="AE38" s="3">
        <v>5.8467740999999993</v>
      </c>
    </row>
    <row r="39" spans="1:31">
      <c r="A39" s="3" t="s">
        <v>54</v>
      </c>
      <c r="B39" s="3" t="s">
        <v>51</v>
      </c>
      <c r="C39" s="3" t="s">
        <v>282</v>
      </c>
      <c r="D39" s="3" t="s">
        <v>49</v>
      </c>
      <c r="E39" s="3">
        <v>18</v>
      </c>
      <c r="F39" s="3" t="s">
        <v>180</v>
      </c>
      <c r="G39" s="3">
        <v>68.981999999999999</v>
      </c>
      <c r="H39" s="3">
        <v>-166.8853</v>
      </c>
      <c r="K39" s="3">
        <v>38213</v>
      </c>
      <c r="L39" s="3">
        <v>7.0833333333333331E-2</v>
      </c>
      <c r="M39" s="3">
        <v>5</v>
      </c>
      <c r="N39" s="3">
        <v>7.95</v>
      </c>
      <c r="O39" s="3">
        <v>31.3</v>
      </c>
      <c r="P39" s="3" t="s">
        <v>247</v>
      </c>
      <c r="Q39" s="3">
        <v>78.63</v>
      </c>
      <c r="R39" s="3">
        <v>20.059999999999999</v>
      </c>
      <c r="S39" s="3">
        <v>1.31</v>
      </c>
      <c r="T39" s="3">
        <v>46</v>
      </c>
      <c r="U39" s="3" t="s">
        <v>458</v>
      </c>
      <c r="V39" s="3">
        <v>2.2570000000000001</v>
      </c>
      <c r="W39" s="3">
        <v>220</v>
      </c>
      <c r="X39" s="3">
        <v>496</v>
      </c>
      <c r="Y39" s="3">
        <v>2.0161289999999998</v>
      </c>
      <c r="Z39" s="3" t="s">
        <v>286</v>
      </c>
      <c r="AA39" s="3" t="s">
        <v>292</v>
      </c>
      <c r="AB39" s="3">
        <v>4</v>
      </c>
      <c r="AC39" s="3">
        <v>83.9</v>
      </c>
      <c r="AD39" s="3">
        <v>8.0645159999999994</v>
      </c>
      <c r="AE39" s="3">
        <v>169.15322309999999</v>
      </c>
    </row>
    <row r="40" spans="1:31">
      <c r="A40" s="3" t="s">
        <v>54</v>
      </c>
      <c r="B40" s="3" t="s">
        <v>51</v>
      </c>
      <c r="C40" s="3" t="s">
        <v>282</v>
      </c>
      <c r="D40" s="3" t="s">
        <v>49</v>
      </c>
      <c r="E40" s="3">
        <v>18</v>
      </c>
      <c r="F40" s="3" t="s">
        <v>180</v>
      </c>
      <c r="G40" s="3">
        <v>68.981999999999999</v>
      </c>
      <c r="H40" s="3">
        <v>-166.8853</v>
      </c>
      <c r="K40" s="3">
        <v>38213</v>
      </c>
      <c r="L40" s="3">
        <v>7.0833333333333331E-2</v>
      </c>
      <c r="M40" s="3">
        <v>5</v>
      </c>
      <c r="N40" s="3">
        <v>7.95</v>
      </c>
      <c r="O40" s="3">
        <v>31.3</v>
      </c>
      <c r="P40" s="3" t="s">
        <v>247</v>
      </c>
      <c r="Q40" s="3">
        <v>78.63</v>
      </c>
      <c r="R40" s="3">
        <v>20.059999999999999</v>
      </c>
      <c r="S40" s="3">
        <v>1.31</v>
      </c>
      <c r="T40" s="3">
        <v>46</v>
      </c>
      <c r="U40" s="3" t="s">
        <v>458</v>
      </c>
      <c r="V40" s="3">
        <v>2.2570000000000001</v>
      </c>
      <c r="W40" s="3">
        <v>220</v>
      </c>
      <c r="X40" s="3">
        <v>496</v>
      </c>
      <c r="Y40" s="3">
        <v>2.0161289999999998</v>
      </c>
      <c r="Z40" s="3" t="s">
        <v>286</v>
      </c>
      <c r="AA40" s="3" t="s">
        <v>7</v>
      </c>
      <c r="AB40" s="3">
        <v>5</v>
      </c>
      <c r="AC40" s="3">
        <v>33.4</v>
      </c>
      <c r="AD40" s="3">
        <v>10.080644999999999</v>
      </c>
      <c r="AE40" s="3">
        <v>67.33870859999999</v>
      </c>
    </row>
    <row r="41" spans="1:31">
      <c r="A41" s="3" t="s">
        <v>54</v>
      </c>
      <c r="B41" s="3" t="s">
        <v>51</v>
      </c>
      <c r="C41" s="3" t="s">
        <v>282</v>
      </c>
      <c r="D41" s="3" t="s">
        <v>49</v>
      </c>
      <c r="E41" s="3">
        <v>18</v>
      </c>
      <c r="F41" s="3" t="s">
        <v>180</v>
      </c>
      <c r="G41" s="3">
        <v>68.981999999999999</v>
      </c>
      <c r="H41" s="3">
        <v>-166.8853</v>
      </c>
      <c r="K41" s="3">
        <v>38213</v>
      </c>
      <c r="L41" s="3">
        <v>7.0833333333333331E-2</v>
      </c>
      <c r="M41" s="3">
        <v>5</v>
      </c>
      <c r="N41" s="3">
        <v>7.95</v>
      </c>
      <c r="O41" s="3">
        <v>31.3</v>
      </c>
      <c r="P41" s="3" t="s">
        <v>247</v>
      </c>
      <c r="Q41" s="3">
        <v>78.63</v>
      </c>
      <c r="R41" s="3">
        <v>20.059999999999999</v>
      </c>
      <c r="S41" s="3">
        <v>1.31</v>
      </c>
      <c r="T41" s="3">
        <v>46</v>
      </c>
      <c r="U41" s="3" t="s">
        <v>458</v>
      </c>
      <c r="V41" s="3">
        <v>2.2570000000000001</v>
      </c>
      <c r="W41" s="3">
        <v>220</v>
      </c>
      <c r="X41" s="3">
        <v>496</v>
      </c>
      <c r="Y41" s="3">
        <v>2.0161289999999998</v>
      </c>
      <c r="Z41" s="3" t="s">
        <v>286</v>
      </c>
      <c r="AA41" s="3" t="s">
        <v>20</v>
      </c>
      <c r="AB41" s="3">
        <v>13</v>
      </c>
      <c r="AC41" s="3">
        <v>168.1</v>
      </c>
      <c r="AD41" s="3">
        <v>26.209676999999999</v>
      </c>
      <c r="AE41" s="3">
        <v>338.91128489999994</v>
      </c>
    </row>
    <row r="42" spans="1:31">
      <c r="A42" s="3" t="s">
        <v>54</v>
      </c>
      <c r="B42" s="3" t="s">
        <v>51</v>
      </c>
      <c r="C42" s="3" t="s">
        <v>282</v>
      </c>
      <c r="D42" s="3" t="s">
        <v>49</v>
      </c>
      <c r="E42" s="3">
        <v>18</v>
      </c>
      <c r="F42" s="3" t="s">
        <v>180</v>
      </c>
      <c r="G42" s="3">
        <v>68.981999999999999</v>
      </c>
      <c r="H42" s="3">
        <v>-166.8853</v>
      </c>
      <c r="K42" s="3">
        <v>38213</v>
      </c>
      <c r="L42" s="3">
        <v>7.0833333333333331E-2</v>
      </c>
      <c r="M42" s="3">
        <v>5</v>
      </c>
      <c r="N42" s="3">
        <v>7.95</v>
      </c>
      <c r="O42" s="3">
        <v>31.3</v>
      </c>
      <c r="P42" s="3" t="s">
        <v>247</v>
      </c>
      <c r="Q42" s="3">
        <v>78.63</v>
      </c>
      <c r="R42" s="3">
        <v>20.059999999999999</v>
      </c>
      <c r="S42" s="3">
        <v>1.31</v>
      </c>
      <c r="T42" s="3">
        <v>46</v>
      </c>
      <c r="U42" s="3" t="s">
        <v>458</v>
      </c>
      <c r="V42" s="3">
        <v>2.2570000000000001</v>
      </c>
      <c r="W42" s="3">
        <v>220</v>
      </c>
      <c r="X42" s="3">
        <v>496</v>
      </c>
      <c r="Y42" s="3">
        <v>2.0161289999999998</v>
      </c>
      <c r="Z42" s="3" t="s">
        <v>286</v>
      </c>
      <c r="AA42" s="3" t="s">
        <v>9</v>
      </c>
      <c r="AB42" s="3">
        <v>14</v>
      </c>
      <c r="AC42" s="3">
        <v>35.700000000000003</v>
      </c>
      <c r="AD42" s="3">
        <v>28.225805999999999</v>
      </c>
      <c r="AE42" s="3">
        <v>71.975805300000005</v>
      </c>
    </row>
    <row r="43" spans="1:31">
      <c r="A43" s="3" t="s">
        <v>54</v>
      </c>
      <c r="B43" s="3" t="s">
        <v>51</v>
      </c>
      <c r="C43" s="3" t="s">
        <v>282</v>
      </c>
      <c r="D43" s="3" t="s">
        <v>49</v>
      </c>
      <c r="E43" s="3">
        <v>18</v>
      </c>
      <c r="F43" s="3" t="s">
        <v>180</v>
      </c>
      <c r="G43" s="3">
        <v>68.981999999999999</v>
      </c>
      <c r="H43" s="3">
        <v>-166.8853</v>
      </c>
      <c r="K43" s="3">
        <v>38213</v>
      </c>
      <c r="L43" s="3">
        <v>7.0833333333333331E-2</v>
      </c>
      <c r="M43" s="3">
        <v>5</v>
      </c>
      <c r="N43" s="3">
        <v>7.95</v>
      </c>
      <c r="O43" s="3">
        <v>31.3</v>
      </c>
      <c r="P43" s="3" t="s">
        <v>247</v>
      </c>
      <c r="Q43" s="3">
        <v>78.63</v>
      </c>
      <c r="R43" s="3">
        <v>20.059999999999999</v>
      </c>
      <c r="S43" s="3">
        <v>1.31</v>
      </c>
      <c r="T43" s="3">
        <v>46</v>
      </c>
      <c r="U43" s="3" t="s">
        <v>458</v>
      </c>
      <c r="V43" s="3">
        <v>2.2570000000000001</v>
      </c>
      <c r="W43" s="3">
        <v>220</v>
      </c>
      <c r="X43" s="3">
        <v>496</v>
      </c>
      <c r="Y43" s="3">
        <v>2.0161289999999998</v>
      </c>
      <c r="Z43" s="3" t="s">
        <v>286</v>
      </c>
      <c r="AA43" s="3" t="s">
        <v>12</v>
      </c>
      <c r="AB43" s="3">
        <v>6</v>
      </c>
      <c r="AC43" s="3">
        <v>110.8</v>
      </c>
      <c r="AD43" s="3">
        <v>12.096774</v>
      </c>
      <c r="AE43" s="3">
        <v>223.38709319999998</v>
      </c>
    </row>
    <row r="44" spans="1:31">
      <c r="A44" s="3" t="s">
        <v>54</v>
      </c>
      <c r="B44" s="3" t="s">
        <v>51</v>
      </c>
      <c r="C44" s="3" t="s">
        <v>282</v>
      </c>
      <c r="D44" s="3" t="s">
        <v>49</v>
      </c>
      <c r="E44" s="3">
        <v>18</v>
      </c>
      <c r="F44" s="3" t="s">
        <v>180</v>
      </c>
      <c r="G44" s="3">
        <v>68.981999999999999</v>
      </c>
      <c r="H44" s="3">
        <v>-166.8853</v>
      </c>
      <c r="K44" s="3">
        <v>38213</v>
      </c>
      <c r="L44" s="3">
        <v>7.0833333333333331E-2</v>
      </c>
      <c r="M44" s="3">
        <v>5</v>
      </c>
      <c r="N44" s="3">
        <v>7.95</v>
      </c>
      <c r="O44" s="3">
        <v>31.3</v>
      </c>
      <c r="P44" s="3" t="s">
        <v>247</v>
      </c>
      <c r="Q44" s="3">
        <v>78.63</v>
      </c>
      <c r="R44" s="3">
        <v>20.059999999999999</v>
      </c>
      <c r="S44" s="3">
        <v>1.31</v>
      </c>
      <c r="T44" s="3">
        <v>46</v>
      </c>
      <c r="U44" s="3" t="s">
        <v>458</v>
      </c>
      <c r="V44" s="3">
        <v>2.2570000000000001</v>
      </c>
      <c r="W44" s="3">
        <v>220</v>
      </c>
      <c r="X44" s="3">
        <v>496</v>
      </c>
      <c r="Y44" s="3">
        <v>2.0161289999999998</v>
      </c>
      <c r="Z44" s="3" t="s">
        <v>286</v>
      </c>
      <c r="AA44" s="3" t="s">
        <v>18</v>
      </c>
      <c r="AB44" s="3">
        <v>3</v>
      </c>
      <c r="AC44" s="3">
        <v>23.1</v>
      </c>
      <c r="AD44" s="3">
        <v>6.048387</v>
      </c>
      <c r="AE44" s="3">
        <v>46.572579900000001</v>
      </c>
    </row>
    <row r="45" spans="1:31">
      <c r="A45" s="3" t="s">
        <v>54</v>
      </c>
      <c r="B45" s="3" t="s">
        <v>51</v>
      </c>
      <c r="C45" s="3" t="s">
        <v>282</v>
      </c>
      <c r="D45" s="3" t="s">
        <v>49</v>
      </c>
      <c r="E45" s="3">
        <v>18</v>
      </c>
      <c r="F45" s="3" t="s">
        <v>180</v>
      </c>
      <c r="G45" s="3">
        <v>68.981999999999999</v>
      </c>
      <c r="H45" s="3">
        <v>-166.8853</v>
      </c>
      <c r="K45" s="3">
        <v>38213</v>
      </c>
      <c r="L45" s="3">
        <v>7.0833333333333331E-2</v>
      </c>
      <c r="M45" s="3">
        <v>5</v>
      </c>
      <c r="N45" s="3">
        <v>7.95</v>
      </c>
      <c r="O45" s="3">
        <v>31.3</v>
      </c>
      <c r="P45" s="3" t="s">
        <v>247</v>
      </c>
      <c r="Q45" s="3">
        <v>78.63</v>
      </c>
      <c r="R45" s="3">
        <v>20.059999999999999</v>
      </c>
      <c r="S45" s="3">
        <v>1.31</v>
      </c>
      <c r="T45" s="3">
        <v>46</v>
      </c>
      <c r="U45" s="3" t="s">
        <v>458</v>
      </c>
      <c r="V45" s="3">
        <v>2.2570000000000001</v>
      </c>
      <c r="W45" s="3">
        <v>220</v>
      </c>
      <c r="X45" s="3">
        <v>496</v>
      </c>
      <c r="Y45" s="3">
        <v>2.0161289999999998</v>
      </c>
      <c r="Z45" s="3" t="s">
        <v>286</v>
      </c>
      <c r="AA45" s="3" t="s">
        <v>11</v>
      </c>
      <c r="AB45" s="3">
        <v>2</v>
      </c>
      <c r="AC45" s="3">
        <v>15.8</v>
      </c>
      <c r="AD45" s="3">
        <v>4.0322579999999997</v>
      </c>
      <c r="AE45" s="3">
        <v>31.8548382</v>
      </c>
    </row>
    <row r="46" spans="1:31">
      <c r="A46" s="3" t="s">
        <v>54</v>
      </c>
      <c r="B46" s="3" t="s">
        <v>51</v>
      </c>
      <c r="C46" s="3" t="s">
        <v>282</v>
      </c>
      <c r="D46" s="3" t="s">
        <v>49</v>
      </c>
      <c r="E46" s="3">
        <v>18</v>
      </c>
      <c r="F46" s="3" t="s">
        <v>180</v>
      </c>
      <c r="G46" s="3">
        <v>68.981999999999999</v>
      </c>
      <c r="H46" s="3">
        <v>-166.8853</v>
      </c>
      <c r="K46" s="3">
        <v>38213</v>
      </c>
      <c r="L46" s="3">
        <v>7.0833333333333331E-2</v>
      </c>
      <c r="M46" s="3">
        <v>5</v>
      </c>
      <c r="N46" s="3">
        <v>7.95</v>
      </c>
      <c r="O46" s="3">
        <v>31.3</v>
      </c>
      <c r="P46" s="3" t="s">
        <v>247</v>
      </c>
      <c r="Q46" s="3">
        <v>78.63</v>
      </c>
      <c r="R46" s="3">
        <v>20.059999999999999</v>
      </c>
      <c r="S46" s="3">
        <v>1.31</v>
      </c>
      <c r="T46" s="3">
        <v>46</v>
      </c>
      <c r="U46" s="3" t="s">
        <v>458</v>
      </c>
      <c r="V46" s="3">
        <v>2.2570000000000001</v>
      </c>
      <c r="W46" s="3">
        <v>220</v>
      </c>
      <c r="X46" s="3">
        <v>496</v>
      </c>
      <c r="Y46" s="3">
        <v>2.0161289999999998</v>
      </c>
      <c r="Z46" s="3" t="s">
        <v>286</v>
      </c>
      <c r="AA46" s="3" t="s">
        <v>15</v>
      </c>
      <c r="AB46" s="3">
        <v>2</v>
      </c>
      <c r="AC46" s="3">
        <v>13</v>
      </c>
      <c r="AD46" s="3">
        <v>4.0322579999999997</v>
      </c>
      <c r="AE46" s="3">
        <v>26.209676999999999</v>
      </c>
    </row>
    <row r="47" spans="1:31">
      <c r="A47" s="3" t="s">
        <v>55</v>
      </c>
      <c r="B47" s="3" t="s">
        <v>51</v>
      </c>
      <c r="C47" s="3" t="s">
        <v>282</v>
      </c>
      <c r="D47" s="3" t="s">
        <v>49</v>
      </c>
      <c r="E47" s="3">
        <v>20</v>
      </c>
      <c r="F47" s="3" t="s">
        <v>182</v>
      </c>
      <c r="G47" s="3">
        <v>69.000299999999996</v>
      </c>
      <c r="H47" s="3">
        <v>-168.86359999999999</v>
      </c>
      <c r="K47" s="3">
        <v>38213</v>
      </c>
      <c r="L47" s="3">
        <v>0.62777777777777777</v>
      </c>
      <c r="M47" s="3">
        <v>2</v>
      </c>
      <c r="N47" s="3">
        <v>3.69</v>
      </c>
      <c r="O47" s="3">
        <v>32.270000000000003</v>
      </c>
      <c r="P47" s="3" t="s">
        <v>247</v>
      </c>
      <c r="Q47" s="3">
        <v>97.67</v>
      </c>
      <c r="R47" s="3">
        <v>2.33</v>
      </c>
      <c r="S47" s="3">
        <v>0</v>
      </c>
      <c r="T47" s="3">
        <v>54</v>
      </c>
      <c r="U47" s="3" t="s">
        <v>458</v>
      </c>
      <c r="V47" s="3">
        <v>2.2570000000000001</v>
      </c>
      <c r="W47" s="3">
        <v>87</v>
      </c>
      <c r="X47" s="3">
        <v>197</v>
      </c>
      <c r="Y47" s="3">
        <v>5.0761419999999999</v>
      </c>
      <c r="Z47" s="3" t="s">
        <v>286</v>
      </c>
      <c r="AA47" s="3" t="s">
        <v>27</v>
      </c>
      <c r="AB47" s="3">
        <v>7</v>
      </c>
      <c r="AC47" s="3">
        <v>36.700000000000003</v>
      </c>
      <c r="AD47" s="3">
        <v>35.532994000000002</v>
      </c>
      <c r="AE47" s="3">
        <v>186.2944114</v>
      </c>
    </row>
    <row r="48" spans="1:31">
      <c r="A48" s="3" t="s">
        <v>55</v>
      </c>
      <c r="B48" s="3" t="s">
        <v>51</v>
      </c>
      <c r="C48" s="3" t="s">
        <v>282</v>
      </c>
      <c r="D48" s="3" t="s">
        <v>49</v>
      </c>
      <c r="E48" s="3">
        <v>20</v>
      </c>
      <c r="F48" s="3" t="s">
        <v>182</v>
      </c>
      <c r="G48" s="3">
        <v>69.000299999999996</v>
      </c>
      <c r="H48" s="3">
        <v>-168.86359999999999</v>
      </c>
      <c r="K48" s="3">
        <v>38213</v>
      </c>
      <c r="L48" s="3">
        <v>0.62777777777777777</v>
      </c>
      <c r="M48" s="3">
        <v>2</v>
      </c>
      <c r="N48" s="3">
        <v>3.69</v>
      </c>
      <c r="O48" s="3">
        <v>32.270000000000003</v>
      </c>
      <c r="P48" s="3" t="s">
        <v>247</v>
      </c>
      <c r="Q48" s="3">
        <v>97.67</v>
      </c>
      <c r="R48" s="3">
        <v>2.33</v>
      </c>
      <c r="S48" s="3">
        <v>0</v>
      </c>
      <c r="T48" s="3">
        <v>54</v>
      </c>
      <c r="U48" s="3" t="s">
        <v>458</v>
      </c>
      <c r="V48" s="3">
        <v>2.2570000000000001</v>
      </c>
      <c r="W48" s="3">
        <v>87</v>
      </c>
      <c r="X48" s="3">
        <v>197</v>
      </c>
      <c r="Y48" s="3">
        <v>5.0761419999999999</v>
      </c>
      <c r="Z48" s="3" t="s">
        <v>286</v>
      </c>
      <c r="AA48" s="3" t="s">
        <v>46</v>
      </c>
      <c r="AB48" s="3">
        <v>3</v>
      </c>
      <c r="AC48" s="3">
        <v>1.9</v>
      </c>
      <c r="AD48" s="3">
        <v>15.228425999999999</v>
      </c>
      <c r="AE48" s="3">
        <v>9.6446697999999991</v>
      </c>
    </row>
    <row r="49" spans="1:31">
      <c r="A49" s="3" t="s">
        <v>55</v>
      </c>
      <c r="B49" s="3" t="s">
        <v>51</v>
      </c>
      <c r="C49" s="3" t="s">
        <v>282</v>
      </c>
      <c r="D49" s="3" t="s">
        <v>49</v>
      </c>
      <c r="E49" s="3">
        <v>20</v>
      </c>
      <c r="F49" s="3" t="s">
        <v>182</v>
      </c>
      <c r="G49" s="3">
        <v>69.000299999999996</v>
      </c>
      <c r="H49" s="3">
        <v>-168.86359999999999</v>
      </c>
      <c r="K49" s="3">
        <v>38213</v>
      </c>
      <c r="L49" s="3">
        <v>0.62777777777777777</v>
      </c>
      <c r="M49" s="3">
        <v>2</v>
      </c>
      <c r="N49" s="3">
        <v>3.69</v>
      </c>
      <c r="O49" s="3">
        <v>32.270000000000003</v>
      </c>
      <c r="P49" s="3" t="s">
        <v>247</v>
      </c>
      <c r="Q49" s="3">
        <v>97.67</v>
      </c>
      <c r="R49" s="3">
        <v>2.33</v>
      </c>
      <c r="S49" s="3">
        <v>0</v>
      </c>
      <c r="T49" s="3">
        <v>54</v>
      </c>
      <c r="U49" s="3" t="s">
        <v>458</v>
      </c>
      <c r="V49" s="3">
        <v>2.2570000000000001</v>
      </c>
      <c r="W49" s="3">
        <v>87</v>
      </c>
      <c r="X49" s="3">
        <v>197</v>
      </c>
      <c r="Y49" s="3">
        <v>5.0761419999999999</v>
      </c>
      <c r="Z49" s="3" t="s">
        <v>286</v>
      </c>
      <c r="AA49" s="3" t="s">
        <v>7</v>
      </c>
      <c r="AB49" s="3">
        <v>4</v>
      </c>
      <c r="AC49" s="3">
        <v>53.4</v>
      </c>
      <c r="AD49" s="3">
        <v>20.304568</v>
      </c>
      <c r="AE49" s="3">
        <v>271.06598279999997</v>
      </c>
    </row>
    <row r="50" spans="1:31">
      <c r="A50" s="3" t="s">
        <v>55</v>
      </c>
      <c r="B50" s="3" t="s">
        <v>51</v>
      </c>
      <c r="C50" s="3" t="s">
        <v>282</v>
      </c>
      <c r="D50" s="3" t="s">
        <v>49</v>
      </c>
      <c r="E50" s="3">
        <v>20</v>
      </c>
      <c r="F50" s="3" t="s">
        <v>182</v>
      </c>
      <c r="G50" s="3">
        <v>69.000299999999996</v>
      </c>
      <c r="H50" s="3">
        <v>-168.86359999999999</v>
      </c>
      <c r="K50" s="3">
        <v>38213</v>
      </c>
      <c r="L50" s="3">
        <v>0.62777777777777777</v>
      </c>
      <c r="M50" s="3">
        <v>2</v>
      </c>
      <c r="N50" s="3">
        <v>3.69</v>
      </c>
      <c r="O50" s="3">
        <v>32.270000000000003</v>
      </c>
      <c r="P50" s="3" t="s">
        <v>247</v>
      </c>
      <c r="Q50" s="3">
        <v>97.67</v>
      </c>
      <c r="R50" s="3">
        <v>2.33</v>
      </c>
      <c r="S50" s="3">
        <v>0</v>
      </c>
      <c r="T50" s="3">
        <v>54</v>
      </c>
      <c r="U50" s="3" t="s">
        <v>458</v>
      </c>
      <c r="V50" s="3">
        <v>2.2570000000000001</v>
      </c>
      <c r="W50" s="3">
        <v>87</v>
      </c>
      <c r="X50" s="3">
        <v>197</v>
      </c>
      <c r="Y50" s="3">
        <v>5.0761419999999999</v>
      </c>
      <c r="Z50" s="3" t="s">
        <v>286</v>
      </c>
      <c r="AA50" s="3" t="s">
        <v>20</v>
      </c>
      <c r="AB50" s="3">
        <v>4</v>
      </c>
      <c r="AC50" s="3">
        <v>54.4</v>
      </c>
      <c r="AD50" s="3">
        <v>20.304568</v>
      </c>
      <c r="AE50" s="3">
        <v>276.14212479999998</v>
      </c>
    </row>
    <row r="51" spans="1:31">
      <c r="A51" s="3" t="s">
        <v>55</v>
      </c>
      <c r="B51" s="3" t="s">
        <v>51</v>
      </c>
      <c r="C51" s="3" t="s">
        <v>282</v>
      </c>
      <c r="D51" s="3" t="s">
        <v>49</v>
      </c>
      <c r="E51" s="3">
        <v>20</v>
      </c>
      <c r="F51" s="3" t="s">
        <v>182</v>
      </c>
      <c r="G51" s="3">
        <v>69.000299999999996</v>
      </c>
      <c r="H51" s="3">
        <v>-168.86359999999999</v>
      </c>
      <c r="K51" s="3">
        <v>38213</v>
      </c>
      <c r="L51" s="3">
        <v>0.62777777777777777</v>
      </c>
      <c r="M51" s="3">
        <v>2</v>
      </c>
      <c r="N51" s="3">
        <v>3.69</v>
      </c>
      <c r="O51" s="3">
        <v>32.270000000000003</v>
      </c>
      <c r="P51" s="3" t="s">
        <v>247</v>
      </c>
      <c r="Q51" s="3">
        <v>97.67</v>
      </c>
      <c r="R51" s="3">
        <v>2.33</v>
      </c>
      <c r="S51" s="3">
        <v>0</v>
      </c>
      <c r="T51" s="3">
        <v>54</v>
      </c>
      <c r="U51" s="3" t="s">
        <v>458</v>
      </c>
      <c r="V51" s="3">
        <v>2.2570000000000001</v>
      </c>
      <c r="W51" s="3">
        <v>87</v>
      </c>
      <c r="X51" s="3">
        <v>197</v>
      </c>
      <c r="Y51" s="3">
        <v>5.0761419999999999</v>
      </c>
      <c r="Z51" s="3" t="s">
        <v>286</v>
      </c>
      <c r="AA51" s="3" t="s">
        <v>33</v>
      </c>
      <c r="AB51" s="3">
        <v>1</v>
      </c>
      <c r="AC51" s="3">
        <v>0.1</v>
      </c>
      <c r="AD51" s="3">
        <v>5.0761419999999999</v>
      </c>
      <c r="AE51" s="3">
        <v>0.50761420000000002</v>
      </c>
    </row>
    <row r="52" spans="1:31">
      <c r="A52" s="3" t="s">
        <v>56</v>
      </c>
      <c r="B52" s="3" t="s">
        <v>51</v>
      </c>
      <c r="C52" s="3" t="s">
        <v>282</v>
      </c>
      <c r="D52" s="3" t="s">
        <v>49</v>
      </c>
      <c r="E52" s="3">
        <v>23</v>
      </c>
      <c r="F52" s="3" t="s">
        <v>184</v>
      </c>
      <c r="G52" s="3">
        <v>68.514799999999994</v>
      </c>
      <c r="H52" s="3">
        <v>-171.45750000000001</v>
      </c>
      <c r="I52" s="3">
        <v>68.514099999999999</v>
      </c>
      <c r="J52" s="3">
        <v>-171.45820000000001</v>
      </c>
      <c r="K52" s="3">
        <v>38214</v>
      </c>
      <c r="L52" s="3">
        <v>0.33749999999999997</v>
      </c>
      <c r="M52" s="3">
        <v>2.5</v>
      </c>
      <c r="N52" s="3">
        <v>2.21</v>
      </c>
      <c r="O52" s="3">
        <v>32.909999999999997</v>
      </c>
      <c r="P52" s="3" t="s">
        <v>247</v>
      </c>
      <c r="Q52" s="3">
        <v>98.23</v>
      </c>
      <c r="R52" s="3">
        <v>1.71</v>
      </c>
      <c r="S52" s="3">
        <v>0.06</v>
      </c>
      <c r="T52" s="3">
        <v>56</v>
      </c>
      <c r="U52" s="3" t="s">
        <v>458</v>
      </c>
      <c r="V52" s="3">
        <v>2.2570000000000001</v>
      </c>
      <c r="W52" s="3">
        <v>82</v>
      </c>
      <c r="X52" s="3">
        <v>185</v>
      </c>
      <c r="Y52" s="3">
        <v>5.405405</v>
      </c>
      <c r="AA52" s="3" t="s">
        <v>27</v>
      </c>
      <c r="AB52" s="3">
        <v>8</v>
      </c>
      <c r="AC52" s="3">
        <v>49.7</v>
      </c>
      <c r="AD52" s="3">
        <v>43.24324</v>
      </c>
      <c r="AE52" s="3">
        <v>268.64862850000003</v>
      </c>
    </row>
    <row r="53" spans="1:31">
      <c r="A53" s="3" t="s">
        <v>56</v>
      </c>
      <c r="B53" s="3" t="s">
        <v>51</v>
      </c>
      <c r="C53" s="3" t="s">
        <v>282</v>
      </c>
      <c r="D53" s="3" t="s">
        <v>49</v>
      </c>
      <c r="E53" s="3">
        <v>23</v>
      </c>
      <c r="F53" s="3" t="s">
        <v>184</v>
      </c>
      <c r="G53" s="3">
        <v>68.514799999999994</v>
      </c>
      <c r="H53" s="3">
        <v>-171.45750000000001</v>
      </c>
      <c r="I53" s="3">
        <v>68.514099999999999</v>
      </c>
      <c r="J53" s="3">
        <v>-171.45820000000001</v>
      </c>
      <c r="K53" s="3">
        <v>38214</v>
      </c>
      <c r="L53" s="3">
        <v>0.33749999999999997</v>
      </c>
      <c r="M53" s="3">
        <v>2.5</v>
      </c>
      <c r="N53" s="3">
        <v>2.21</v>
      </c>
      <c r="O53" s="3">
        <v>32.909999999999997</v>
      </c>
      <c r="P53" s="3" t="s">
        <v>247</v>
      </c>
      <c r="Q53" s="3">
        <v>98.23</v>
      </c>
      <c r="R53" s="3">
        <v>1.71</v>
      </c>
      <c r="S53" s="3">
        <v>0.06</v>
      </c>
      <c r="T53" s="3">
        <v>56</v>
      </c>
      <c r="U53" s="3" t="s">
        <v>458</v>
      </c>
      <c r="V53" s="3">
        <v>2.2570000000000001</v>
      </c>
      <c r="W53" s="3">
        <v>82</v>
      </c>
      <c r="X53" s="3">
        <v>185</v>
      </c>
      <c r="Y53" s="3">
        <v>5.405405</v>
      </c>
      <c r="AA53" s="3" t="s">
        <v>46</v>
      </c>
      <c r="AB53" s="3">
        <v>1</v>
      </c>
      <c r="AC53" s="3">
        <v>0.5</v>
      </c>
      <c r="AD53" s="3">
        <v>5.405405</v>
      </c>
      <c r="AE53" s="3">
        <v>2.7027025</v>
      </c>
    </row>
    <row r="54" spans="1:31">
      <c r="A54" s="3" t="s">
        <v>56</v>
      </c>
      <c r="B54" s="3" t="s">
        <v>51</v>
      </c>
      <c r="C54" s="3" t="s">
        <v>282</v>
      </c>
      <c r="D54" s="3" t="s">
        <v>49</v>
      </c>
      <c r="E54" s="3">
        <v>23</v>
      </c>
      <c r="F54" s="3" t="s">
        <v>184</v>
      </c>
      <c r="G54" s="3">
        <v>68.514799999999994</v>
      </c>
      <c r="H54" s="3">
        <v>-171.45750000000001</v>
      </c>
      <c r="I54" s="3">
        <v>68.514099999999999</v>
      </c>
      <c r="J54" s="3">
        <v>-171.45820000000001</v>
      </c>
      <c r="K54" s="3">
        <v>38214</v>
      </c>
      <c r="L54" s="3">
        <v>0.33749999999999997</v>
      </c>
      <c r="M54" s="3">
        <v>2.5</v>
      </c>
      <c r="N54" s="3">
        <v>2.21</v>
      </c>
      <c r="O54" s="3">
        <v>32.909999999999997</v>
      </c>
      <c r="P54" s="3" t="s">
        <v>247</v>
      </c>
      <c r="Q54" s="3">
        <v>98.23</v>
      </c>
      <c r="R54" s="3">
        <v>1.71</v>
      </c>
      <c r="S54" s="3">
        <v>0.06</v>
      </c>
      <c r="T54" s="3">
        <v>56</v>
      </c>
      <c r="U54" s="3" t="s">
        <v>458</v>
      </c>
      <c r="V54" s="3">
        <v>2.2570000000000001</v>
      </c>
      <c r="W54" s="3">
        <v>82</v>
      </c>
      <c r="X54" s="3">
        <v>185</v>
      </c>
      <c r="Y54" s="3">
        <v>5.405405</v>
      </c>
      <c r="AA54" s="3" t="s">
        <v>7</v>
      </c>
      <c r="AB54" s="3">
        <v>4</v>
      </c>
      <c r="AC54" s="3">
        <v>64.2</v>
      </c>
      <c r="AD54" s="3">
        <v>21.62162</v>
      </c>
      <c r="AE54" s="3">
        <v>347.02700100000004</v>
      </c>
    </row>
    <row r="55" spans="1:31">
      <c r="A55" s="3" t="s">
        <v>56</v>
      </c>
      <c r="B55" s="3" t="s">
        <v>51</v>
      </c>
      <c r="C55" s="3" t="s">
        <v>282</v>
      </c>
      <c r="D55" s="3" t="s">
        <v>49</v>
      </c>
      <c r="E55" s="3">
        <v>23</v>
      </c>
      <c r="F55" s="3" t="s">
        <v>184</v>
      </c>
      <c r="G55" s="3">
        <v>68.514799999999994</v>
      </c>
      <c r="H55" s="3">
        <v>-171.45750000000001</v>
      </c>
      <c r="I55" s="3">
        <v>68.514099999999999</v>
      </c>
      <c r="J55" s="3">
        <v>-171.45820000000001</v>
      </c>
      <c r="K55" s="3">
        <v>38214</v>
      </c>
      <c r="L55" s="3">
        <v>0.33749999999999997</v>
      </c>
      <c r="M55" s="3">
        <v>2.5</v>
      </c>
      <c r="N55" s="3">
        <v>2.21</v>
      </c>
      <c r="O55" s="3">
        <v>32.909999999999997</v>
      </c>
      <c r="P55" s="3" t="s">
        <v>247</v>
      </c>
      <c r="Q55" s="3">
        <v>98.23</v>
      </c>
      <c r="R55" s="3">
        <v>1.71</v>
      </c>
      <c r="S55" s="3">
        <v>0.06</v>
      </c>
      <c r="T55" s="3">
        <v>56</v>
      </c>
      <c r="U55" s="3" t="s">
        <v>458</v>
      </c>
      <c r="V55" s="3">
        <v>2.2570000000000001</v>
      </c>
      <c r="W55" s="3">
        <v>82</v>
      </c>
      <c r="X55" s="3">
        <v>185</v>
      </c>
      <c r="Y55" s="3">
        <v>5.405405</v>
      </c>
      <c r="AA55" s="3" t="s">
        <v>20</v>
      </c>
      <c r="AB55" s="3">
        <v>6</v>
      </c>
      <c r="AC55" s="3">
        <v>45.5</v>
      </c>
      <c r="AD55" s="3">
        <v>32.432429999999997</v>
      </c>
      <c r="AE55" s="3">
        <v>245.94592750000001</v>
      </c>
    </row>
    <row r="56" spans="1:31">
      <c r="A56" s="3" t="s">
        <v>56</v>
      </c>
      <c r="B56" s="3" t="s">
        <v>51</v>
      </c>
      <c r="C56" s="3" t="s">
        <v>282</v>
      </c>
      <c r="D56" s="3" t="s">
        <v>49</v>
      </c>
      <c r="E56" s="3">
        <v>23</v>
      </c>
      <c r="F56" s="3" t="s">
        <v>184</v>
      </c>
      <c r="G56" s="3">
        <v>68.514799999999994</v>
      </c>
      <c r="H56" s="3">
        <v>-171.45750000000001</v>
      </c>
      <c r="I56" s="3">
        <v>68.514099999999999</v>
      </c>
      <c r="J56" s="3">
        <v>-171.45820000000001</v>
      </c>
      <c r="K56" s="3">
        <v>38214</v>
      </c>
      <c r="L56" s="3">
        <v>0.33749999999999997</v>
      </c>
      <c r="M56" s="3">
        <v>2.5</v>
      </c>
      <c r="N56" s="3">
        <v>2.21</v>
      </c>
      <c r="O56" s="3">
        <v>32.909999999999997</v>
      </c>
      <c r="P56" s="3" t="s">
        <v>247</v>
      </c>
      <c r="Q56" s="3">
        <v>98.23</v>
      </c>
      <c r="R56" s="3">
        <v>1.71</v>
      </c>
      <c r="S56" s="3">
        <v>0.06</v>
      </c>
      <c r="T56" s="3">
        <v>56</v>
      </c>
      <c r="U56" s="3" t="s">
        <v>458</v>
      </c>
      <c r="V56" s="3">
        <v>2.2570000000000001</v>
      </c>
      <c r="W56" s="3">
        <v>82</v>
      </c>
      <c r="X56" s="3">
        <v>185</v>
      </c>
      <c r="Y56" s="3">
        <v>5.405405</v>
      </c>
      <c r="AA56" s="3" t="s">
        <v>37</v>
      </c>
      <c r="AB56" s="3">
        <v>1</v>
      </c>
      <c r="AC56" s="3">
        <v>5.0999999999999996</v>
      </c>
      <c r="AD56" s="3">
        <v>5.405405</v>
      </c>
      <c r="AE56" s="3">
        <v>27.567565499999997</v>
      </c>
    </row>
    <row r="57" spans="1:31">
      <c r="A57" s="3" t="s">
        <v>56</v>
      </c>
      <c r="B57" s="3" t="s">
        <v>51</v>
      </c>
      <c r="C57" s="3" t="s">
        <v>282</v>
      </c>
      <c r="D57" s="3" t="s">
        <v>49</v>
      </c>
      <c r="E57" s="3">
        <v>23</v>
      </c>
      <c r="F57" s="3" t="s">
        <v>184</v>
      </c>
      <c r="G57" s="3">
        <v>68.514799999999994</v>
      </c>
      <c r="H57" s="3">
        <v>-171.45750000000001</v>
      </c>
      <c r="I57" s="3">
        <v>68.514099999999999</v>
      </c>
      <c r="J57" s="3">
        <v>-171.45820000000001</v>
      </c>
      <c r="K57" s="3">
        <v>38214</v>
      </c>
      <c r="L57" s="3">
        <v>0.33749999999999997</v>
      </c>
      <c r="M57" s="3">
        <v>2.5</v>
      </c>
      <c r="N57" s="3">
        <v>2.21</v>
      </c>
      <c r="O57" s="3">
        <v>32.909999999999997</v>
      </c>
      <c r="P57" s="3" t="s">
        <v>247</v>
      </c>
      <c r="Q57" s="3">
        <v>98.23</v>
      </c>
      <c r="R57" s="3">
        <v>1.71</v>
      </c>
      <c r="S57" s="3">
        <v>0.06</v>
      </c>
      <c r="T57" s="3">
        <v>56</v>
      </c>
      <c r="U57" s="3" t="s">
        <v>458</v>
      </c>
      <c r="V57" s="3">
        <v>2.2570000000000001</v>
      </c>
      <c r="W57" s="3">
        <v>82</v>
      </c>
      <c r="X57" s="3">
        <v>185</v>
      </c>
      <c r="Y57" s="3">
        <v>5.405405</v>
      </c>
      <c r="AA57" s="3" t="s">
        <v>18</v>
      </c>
      <c r="AB57" s="3">
        <v>1</v>
      </c>
      <c r="AC57" s="3">
        <v>1.9</v>
      </c>
      <c r="AD57" s="3">
        <v>5.405405</v>
      </c>
      <c r="AE57" s="3">
        <v>10.270269499999999</v>
      </c>
    </row>
    <row r="58" spans="1:31">
      <c r="A58" s="3" t="s">
        <v>57</v>
      </c>
      <c r="B58" s="3" t="s">
        <v>51</v>
      </c>
      <c r="C58" s="3" t="s">
        <v>282</v>
      </c>
      <c r="D58" s="3" t="s">
        <v>49</v>
      </c>
      <c r="E58" s="3">
        <v>25</v>
      </c>
      <c r="F58" s="3" t="s">
        <v>185</v>
      </c>
      <c r="G58" s="3">
        <v>67.859099999999998</v>
      </c>
      <c r="H58" s="3">
        <v>-172.5719</v>
      </c>
      <c r="I58" s="3">
        <v>67.857500000000002</v>
      </c>
      <c r="J58" s="3">
        <v>-172.57339999999999</v>
      </c>
      <c r="K58" s="3">
        <v>38214</v>
      </c>
      <c r="L58" s="3">
        <v>0.94861111111111107</v>
      </c>
      <c r="M58" s="3">
        <v>3.3</v>
      </c>
      <c r="N58" s="3">
        <v>1.7</v>
      </c>
      <c r="O58" s="3">
        <v>33.049999999999997</v>
      </c>
      <c r="P58" s="3" t="s">
        <v>247</v>
      </c>
      <c r="Q58" s="3">
        <v>97.45</v>
      </c>
      <c r="R58" s="3">
        <v>1.99</v>
      </c>
      <c r="S58" s="3">
        <v>0.56000000000000005</v>
      </c>
      <c r="T58" s="3">
        <v>49</v>
      </c>
      <c r="U58" s="3" t="s">
        <v>458</v>
      </c>
      <c r="V58" s="3">
        <v>2.2570000000000001</v>
      </c>
      <c r="W58" s="3">
        <v>190</v>
      </c>
      <c r="X58" s="3">
        <v>429</v>
      </c>
      <c r="Y58" s="3">
        <v>2.3310019999999998</v>
      </c>
      <c r="AA58" s="3" t="s">
        <v>27</v>
      </c>
      <c r="AB58" s="3">
        <v>8</v>
      </c>
      <c r="AC58" s="3">
        <v>38.5</v>
      </c>
      <c r="AD58" s="3">
        <v>18.648015999999998</v>
      </c>
      <c r="AE58" s="3">
        <v>89.743576999999988</v>
      </c>
    </row>
    <row r="59" spans="1:31">
      <c r="A59" s="3" t="s">
        <v>57</v>
      </c>
      <c r="B59" s="3" t="s">
        <v>51</v>
      </c>
      <c r="C59" s="3" t="s">
        <v>282</v>
      </c>
      <c r="D59" s="3" t="s">
        <v>49</v>
      </c>
      <c r="E59" s="3">
        <v>25</v>
      </c>
      <c r="F59" s="3" t="s">
        <v>185</v>
      </c>
      <c r="G59" s="3">
        <v>67.859099999999998</v>
      </c>
      <c r="H59" s="3">
        <v>-172.5719</v>
      </c>
      <c r="I59" s="3">
        <v>67.857500000000002</v>
      </c>
      <c r="J59" s="3">
        <v>-172.57339999999999</v>
      </c>
      <c r="K59" s="3">
        <v>38214</v>
      </c>
      <c r="L59" s="3">
        <v>0.94861111111111107</v>
      </c>
      <c r="M59" s="3">
        <v>3.3</v>
      </c>
      <c r="N59" s="3">
        <v>1.7</v>
      </c>
      <c r="O59" s="3">
        <v>33.049999999999997</v>
      </c>
      <c r="P59" s="3" t="s">
        <v>247</v>
      </c>
      <c r="Q59" s="3">
        <v>97.45</v>
      </c>
      <c r="R59" s="3">
        <v>1.99</v>
      </c>
      <c r="S59" s="3">
        <v>0.56000000000000005</v>
      </c>
      <c r="T59" s="3">
        <v>49</v>
      </c>
      <c r="U59" s="3" t="s">
        <v>458</v>
      </c>
      <c r="V59" s="3">
        <v>2.2570000000000001</v>
      </c>
      <c r="W59" s="3">
        <v>190</v>
      </c>
      <c r="X59" s="3">
        <v>429</v>
      </c>
      <c r="Y59" s="3">
        <v>2.3310019999999998</v>
      </c>
      <c r="AA59" s="3" t="s">
        <v>5</v>
      </c>
      <c r="AB59" s="3">
        <v>9</v>
      </c>
      <c r="AC59" s="3">
        <v>206.3</v>
      </c>
      <c r="AD59" s="3">
        <v>20.979017999999996</v>
      </c>
      <c r="AE59" s="3">
        <v>480.88571259999998</v>
      </c>
    </row>
    <row r="60" spans="1:31">
      <c r="A60" s="3" t="s">
        <v>57</v>
      </c>
      <c r="B60" s="3" t="s">
        <v>51</v>
      </c>
      <c r="C60" s="3" t="s">
        <v>282</v>
      </c>
      <c r="D60" s="3" t="s">
        <v>49</v>
      </c>
      <c r="E60" s="3">
        <v>25</v>
      </c>
      <c r="F60" s="3" t="s">
        <v>185</v>
      </c>
      <c r="G60" s="3">
        <v>67.859099999999998</v>
      </c>
      <c r="H60" s="3">
        <v>-172.5719</v>
      </c>
      <c r="I60" s="3">
        <v>67.857500000000002</v>
      </c>
      <c r="J60" s="3">
        <v>-172.57339999999999</v>
      </c>
      <c r="K60" s="3">
        <v>38214</v>
      </c>
      <c r="L60" s="3">
        <v>0.94861111111111107</v>
      </c>
      <c r="M60" s="3">
        <v>3.3</v>
      </c>
      <c r="N60" s="3">
        <v>1.7</v>
      </c>
      <c r="O60" s="3">
        <v>33.049999999999997</v>
      </c>
      <c r="P60" s="3" t="s">
        <v>247</v>
      </c>
      <c r="Q60" s="3">
        <v>97.45</v>
      </c>
      <c r="R60" s="3">
        <v>1.99</v>
      </c>
      <c r="S60" s="3">
        <v>0.56000000000000005</v>
      </c>
      <c r="T60" s="3">
        <v>49</v>
      </c>
      <c r="U60" s="3" t="s">
        <v>458</v>
      </c>
      <c r="V60" s="3">
        <v>2.2570000000000001</v>
      </c>
      <c r="W60" s="3">
        <v>190</v>
      </c>
      <c r="X60" s="3">
        <v>429</v>
      </c>
      <c r="Y60" s="3">
        <v>2.3310019999999998</v>
      </c>
      <c r="AA60" s="3" t="s">
        <v>7</v>
      </c>
      <c r="AB60" s="3">
        <v>70</v>
      </c>
      <c r="AC60" s="3">
        <v>463.2</v>
      </c>
      <c r="AD60" s="3">
        <v>163.17013999999998</v>
      </c>
      <c r="AE60" s="3">
        <v>1079.7201263999998</v>
      </c>
    </row>
    <row r="61" spans="1:31">
      <c r="A61" s="3" t="s">
        <v>57</v>
      </c>
      <c r="B61" s="3" t="s">
        <v>51</v>
      </c>
      <c r="C61" s="3" t="s">
        <v>282</v>
      </c>
      <c r="D61" s="3" t="s">
        <v>49</v>
      </c>
      <c r="E61" s="3">
        <v>25</v>
      </c>
      <c r="F61" s="3" t="s">
        <v>185</v>
      </c>
      <c r="G61" s="3">
        <v>67.859099999999998</v>
      </c>
      <c r="H61" s="3">
        <v>-172.5719</v>
      </c>
      <c r="I61" s="3">
        <v>67.857500000000002</v>
      </c>
      <c r="J61" s="3">
        <v>-172.57339999999999</v>
      </c>
      <c r="K61" s="3">
        <v>38214</v>
      </c>
      <c r="L61" s="3">
        <v>0.94861111111111107</v>
      </c>
      <c r="M61" s="3">
        <v>3.3</v>
      </c>
      <c r="N61" s="3">
        <v>1.7</v>
      </c>
      <c r="O61" s="3">
        <v>33.049999999999997</v>
      </c>
      <c r="P61" s="3" t="s">
        <v>247</v>
      </c>
      <c r="Q61" s="3">
        <v>97.45</v>
      </c>
      <c r="R61" s="3">
        <v>1.99</v>
      </c>
      <c r="S61" s="3">
        <v>0.56000000000000005</v>
      </c>
      <c r="T61" s="3">
        <v>49</v>
      </c>
      <c r="U61" s="3" t="s">
        <v>458</v>
      </c>
      <c r="V61" s="3">
        <v>2.2570000000000001</v>
      </c>
      <c r="W61" s="3">
        <v>190</v>
      </c>
      <c r="X61" s="3">
        <v>429</v>
      </c>
      <c r="Y61" s="3">
        <v>2.3310019999999998</v>
      </c>
      <c r="AA61" s="3" t="s">
        <v>20</v>
      </c>
      <c r="AB61" s="3">
        <v>11</v>
      </c>
      <c r="AC61" s="3">
        <v>131.80000000000001</v>
      </c>
      <c r="AD61" s="3">
        <v>25.641022</v>
      </c>
      <c r="AE61" s="3">
        <v>307.22606359999997</v>
      </c>
    </row>
    <row r="62" spans="1:31">
      <c r="A62" s="3" t="s">
        <v>57</v>
      </c>
      <c r="B62" s="3" t="s">
        <v>51</v>
      </c>
      <c r="C62" s="3" t="s">
        <v>282</v>
      </c>
      <c r="D62" s="3" t="s">
        <v>49</v>
      </c>
      <c r="E62" s="3">
        <v>25</v>
      </c>
      <c r="F62" s="3" t="s">
        <v>185</v>
      </c>
      <c r="G62" s="3">
        <v>67.859099999999998</v>
      </c>
      <c r="H62" s="3">
        <v>-172.5719</v>
      </c>
      <c r="I62" s="3">
        <v>67.857500000000002</v>
      </c>
      <c r="J62" s="3">
        <v>-172.57339999999999</v>
      </c>
      <c r="K62" s="3">
        <v>38214</v>
      </c>
      <c r="L62" s="3">
        <v>0.94861111111111107</v>
      </c>
      <c r="M62" s="3">
        <v>3.3</v>
      </c>
      <c r="N62" s="3">
        <v>1.7</v>
      </c>
      <c r="O62" s="3">
        <v>33.049999999999997</v>
      </c>
      <c r="P62" s="3" t="s">
        <v>247</v>
      </c>
      <c r="Q62" s="3">
        <v>97.45</v>
      </c>
      <c r="R62" s="3">
        <v>1.99</v>
      </c>
      <c r="S62" s="3">
        <v>0.56000000000000005</v>
      </c>
      <c r="T62" s="3">
        <v>49</v>
      </c>
      <c r="U62" s="3" t="s">
        <v>458</v>
      </c>
      <c r="V62" s="3">
        <v>2.2570000000000001</v>
      </c>
      <c r="W62" s="3">
        <v>190</v>
      </c>
      <c r="X62" s="3">
        <v>429</v>
      </c>
      <c r="Y62" s="3">
        <v>2.3310019999999998</v>
      </c>
      <c r="AA62" s="3" t="s">
        <v>23</v>
      </c>
      <c r="AB62" s="3">
        <v>1</v>
      </c>
      <c r="AC62" s="3">
        <v>4.2</v>
      </c>
      <c r="AD62" s="3">
        <v>2.3310019999999998</v>
      </c>
      <c r="AE62" s="3">
        <v>9.7902083999999991</v>
      </c>
    </row>
    <row r="63" spans="1:31">
      <c r="A63" s="3" t="s">
        <v>57</v>
      </c>
      <c r="B63" s="3" t="s">
        <v>51</v>
      </c>
      <c r="C63" s="3" t="s">
        <v>282</v>
      </c>
      <c r="D63" s="3" t="s">
        <v>49</v>
      </c>
      <c r="E63" s="3">
        <v>25</v>
      </c>
      <c r="F63" s="3" t="s">
        <v>185</v>
      </c>
      <c r="G63" s="3">
        <v>67.859099999999998</v>
      </c>
      <c r="H63" s="3">
        <v>-172.5719</v>
      </c>
      <c r="I63" s="3">
        <v>67.857500000000002</v>
      </c>
      <c r="J63" s="3">
        <v>-172.57339999999999</v>
      </c>
      <c r="K63" s="3">
        <v>38214</v>
      </c>
      <c r="L63" s="3">
        <v>0.94861111111111107</v>
      </c>
      <c r="M63" s="3">
        <v>3.3</v>
      </c>
      <c r="N63" s="3">
        <v>1.7</v>
      </c>
      <c r="O63" s="3">
        <v>33.049999999999997</v>
      </c>
      <c r="P63" s="3" t="s">
        <v>247</v>
      </c>
      <c r="Q63" s="3">
        <v>97.45</v>
      </c>
      <c r="R63" s="3">
        <v>1.99</v>
      </c>
      <c r="S63" s="3">
        <v>0.56000000000000005</v>
      </c>
      <c r="T63" s="3">
        <v>49</v>
      </c>
      <c r="U63" s="3" t="s">
        <v>458</v>
      </c>
      <c r="V63" s="3">
        <v>2.2570000000000001</v>
      </c>
      <c r="W63" s="3">
        <v>190</v>
      </c>
      <c r="X63" s="3">
        <v>429</v>
      </c>
      <c r="Y63" s="3">
        <v>2.3310019999999998</v>
      </c>
      <c r="AA63" s="3" t="s">
        <v>9</v>
      </c>
      <c r="AB63" s="3">
        <v>4</v>
      </c>
      <c r="AC63" s="3">
        <v>5.3</v>
      </c>
      <c r="AD63" s="3">
        <v>9.3240079999999992</v>
      </c>
      <c r="AE63" s="3">
        <v>12.354310599999998</v>
      </c>
    </row>
    <row r="64" spans="1:31">
      <c r="A64" s="3" t="s">
        <v>57</v>
      </c>
      <c r="B64" s="3" t="s">
        <v>51</v>
      </c>
      <c r="C64" s="3" t="s">
        <v>282</v>
      </c>
      <c r="D64" s="3" t="s">
        <v>49</v>
      </c>
      <c r="E64" s="3">
        <v>25</v>
      </c>
      <c r="F64" s="3" t="s">
        <v>185</v>
      </c>
      <c r="G64" s="3">
        <v>67.859099999999998</v>
      </c>
      <c r="H64" s="3">
        <v>-172.5719</v>
      </c>
      <c r="I64" s="3">
        <v>67.857500000000002</v>
      </c>
      <c r="J64" s="3">
        <v>-172.57339999999999</v>
      </c>
      <c r="K64" s="3">
        <v>38214</v>
      </c>
      <c r="L64" s="3">
        <v>0.94861111111111107</v>
      </c>
      <c r="M64" s="3">
        <v>3.3</v>
      </c>
      <c r="N64" s="3">
        <v>1.7</v>
      </c>
      <c r="O64" s="3">
        <v>33.049999999999997</v>
      </c>
      <c r="P64" s="3" t="s">
        <v>247</v>
      </c>
      <c r="Q64" s="3">
        <v>97.45</v>
      </c>
      <c r="R64" s="3">
        <v>1.99</v>
      </c>
      <c r="S64" s="3">
        <v>0.56000000000000005</v>
      </c>
      <c r="T64" s="3">
        <v>49</v>
      </c>
      <c r="U64" s="3" t="s">
        <v>458</v>
      </c>
      <c r="V64" s="3">
        <v>2.2570000000000001</v>
      </c>
      <c r="W64" s="3">
        <v>190</v>
      </c>
      <c r="X64" s="3">
        <v>429</v>
      </c>
      <c r="Y64" s="3">
        <v>2.3310019999999998</v>
      </c>
      <c r="AA64" s="3" t="s">
        <v>12</v>
      </c>
      <c r="AB64" s="3">
        <v>1</v>
      </c>
      <c r="AC64" s="3">
        <v>2</v>
      </c>
      <c r="AD64" s="3">
        <v>2.3310019999999998</v>
      </c>
      <c r="AE64" s="3">
        <v>4.6620039999999996</v>
      </c>
    </row>
    <row r="65" spans="1:31">
      <c r="A65" s="3" t="s">
        <v>57</v>
      </c>
      <c r="B65" s="3" t="s">
        <v>51</v>
      </c>
      <c r="C65" s="3" t="s">
        <v>282</v>
      </c>
      <c r="D65" s="3" t="s">
        <v>49</v>
      </c>
      <c r="E65" s="3">
        <v>25</v>
      </c>
      <c r="F65" s="3" t="s">
        <v>185</v>
      </c>
      <c r="G65" s="3">
        <v>67.859099999999998</v>
      </c>
      <c r="H65" s="3">
        <v>-172.5719</v>
      </c>
      <c r="I65" s="3">
        <v>67.857500000000002</v>
      </c>
      <c r="J65" s="3">
        <v>-172.57339999999999</v>
      </c>
      <c r="K65" s="3">
        <v>38214</v>
      </c>
      <c r="L65" s="3">
        <v>0.94861111111111107</v>
      </c>
      <c r="M65" s="3">
        <v>3.3</v>
      </c>
      <c r="N65" s="3">
        <v>1.7</v>
      </c>
      <c r="O65" s="3">
        <v>33.049999999999997</v>
      </c>
      <c r="P65" s="3" t="s">
        <v>247</v>
      </c>
      <c r="Q65" s="3">
        <v>97.45</v>
      </c>
      <c r="R65" s="3">
        <v>1.99</v>
      </c>
      <c r="S65" s="3">
        <v>0.56000000000000005</v>
      </c>
      <c r="T65" s="3">
        <v>49</v>
      </c>
      <c r="U65" s="3" t="s">
        <v>458</v>
      </c>
      <c r="V65" s="3">
        <v>2.2570000000000001</v>
      </c>
      <c r="W65" s="3">
        <v>190</v>
      </c>
      <c r="X65" s="3">
        <v>429</v>
      </c>
      <c r="Y65" s="3">
        <v>2.3310019999999998</v>
      </c>
      <c r="AA65" s="3" t="s">
        <v>18</v>
      </c>
      <c r="AB65" s="3">
        <v>8</v>
      </c>
      <c r="AC65" s="3">
        <v>8.6999999999999993</v>
      </c>
      <c r="AD65" s="3">
        <v>18.648015999999998</v>
      </c>
      <c r="AE65" s="3">
        <v>20.279717399999996</v>
      </c>
    </row>
    <row r="66" spans="1:31">
      <c r="A66" s="3" t="s">
        <v>58</v>
      </c>
      <c r="B66" s="3" t="s">
        <v>51</v>
      </c>
      <c r="C66" s="3" t="s">
        <v>282</v>
      </c>
      <c r="D66" s="3" t="s">
        <v>49</v>
      </c>
      <c r="E66" s="3">
        <v>27</v>
      </c>
      <c r="F66" s="3" t="s">
        <v>186</v>
      </c>
      <c r="G66" s="3">
        <v>67.409199999999998</v>
      </c>
      <c r="H66" s="3">
        <v>-173.6405</v>
      </c>
      <c r="I66" s="3">
        <v>67.407499999999999</v>
      </c>
      <c r="J66" s="3">
        <v>-173.63910000000001</v>
      </c>
      <c r="K66" s="3">
        <v>38215</v>
      </c>
      <c r="L66" s="3">
        <v>0.33055555555555555</v>
      </c>
      <c r="M66" s="3">
        <v>5.8</v>
      </c>
      <c r="N66" s="3">
        <v>-1.52</v>
      </c>
      <c r="O66" s="3">
        <v>32.869999999999997</v>
      </c>
      <c r="P66" s="3" t="s">
        <v>248</v>
      </c>
      <c r="Q66" s="3">
        <v>4.51</v>
      </c>
      <c r="R66" s="3">
        <v>0.62</v>
      </c>
      <c r="S66" s="3">
        <v>94.87</v>
      </c>
      <c r="T66" s="3">
        <v>34</v>
      </c>
      <c r="U66" s="3" t="s">
        <v>458</v>
      </c>
      <c r="V66" s="3">
        <v>2.2570000000000001</v>
      </c>
      <c r="W66" s="3">
        <v>205</v>
      </c>
      <c r="X66" s="3">
        <v>462</v>
      </c>
      <c r="Y66" s="3">
        <v>2.1645020000000001</v>
      </c>
      <c r="AA66" s="3" t="s">
        <v>13</v>
      </c>
      <c r="AB66" s="3">
        <v>64</v>
      </c>
      <c r="AC66" s="3">
        <v>66.5</v>
      </c>
      <c r="AD66" s="3">
        <v>138.52812800000001</v>
      </c>
      <c r="AE66" s="3">
        <v>143.93938300000002</v>
      </c>
    </row>
    <row r="67" spans="1:31">
      <c r="A67" s="3" t="s">
        <v>58</v>
      </c>
      <c r="B67" s="3" t="s">
        <v>51</v>
      </c>
      <c r="C67" s="3" t="s">
        <v>282</v>
      </c>
      <c r="D67" s="3" t="s">
        <v>49</v>
      </c>
      <c r="E67" s="3">
        <v>27</v>
      </c>
      <c r="F67" s="3" t="s">
        <v>186</v>
      </c>
      <c r="G67" s="3">
        <v>67.409199999999998</v>
      </c>
      <c r="H67" s="3">
        <v>-173.6405</v>
      </c>
      <c r="I67" s="3">
        <v>67.407499999999999</v>
      </c>
      <c r="J67" s="3">
        <v>-173.63910000000001</v>
      </c>
      <c r="K67" s="3">
        <v>38215</v>
      </c>
      <c r="L67" s="3">
        <v>0.33055555555555555</v>
      </c>
      <c r="M67" s="3">
        <v>5.8</v>
      </c>
      <c r="N67" s="3">
        <v>-1.52</v>
      </c>
      <c r="O67" s="3">
        <v>32.869999999999997</v>
      </c>
      <c r="P67" s="3" t="s">
        <v>248</v>
      </c>
      <c r="Q67" s="3">
        <v>4.51</v>
      </c>
      <c r="R67" s="3">
        <v>0.62</v>
      </c>
      <c r="S67" s="3">
        <v>94.87</v>
      </c>
      <c r="T67" s="3">
        <v>34</v>
      </c>
      <c r="U67" s="3" t="s">
        <v>458</v>
      </c>
      <c r="V67" s="3">
        <v>2.2570000000000001</v>
      </c>
      <c r="W67" s="3">
        <v>205</v>
      </c>
      <c r="X67" s="3">
        <v>462</v>
      </c>
      <c r="Y67" s="3">
        <v>2.1645020000000001</v>
      </c>
      <c r="AA67" s="3" t="s">
        <v>46</v>
      </c>
      <c r="AB67" s="3">
        <v>2</v>
      </c>
      <c r="AC67" s="3">
        <v>0.9</v>
      </c>
      <c r="AD67" s="3">
        <v>4.3290040000000003</v>
      </c>
      <c r="AE67" s="3">
        <v>1.9480518000000002</v>
      </c>
    </row>
    <row r="68" spans="1:31">
      <c r="A68" s="3" t="s">
        <v>58</v>
      </c>
      <c r="B68" s="3" t="s">
        <v>51</v>
      </c>
      <c r="C68" s="3" t="s">
        <v>282</v>
      </c>
      <c r="D68" s="3" t="s">
        <v>49</v>
      </c>
      <c r="E68" s="3">
        <v>27</v>
      </c>
      <c r="F68" s="3" t="s">
        <v>186</v>
      </c>
      <c r="G68" s="3">
        <v>67.409199999999998</v>
      </c>
      <c r="H68" s="3">
        <v>-173.6405</v>
      </c>
      <c r="I68" s="3">
        <v>67.407499999999999</v>
      </c>
      <c r="J68" s="3">
        <v>-173.63910000000001</v>
      </c>
      <c r="K68" s="3">
        <v>38215</v>
      </c>
      <c r="L68" s="3">
        <v>0.33055555555555555</v>
      </c>
      <c r="M68" s="3">
        <v>5.8</v>
      </c>
      <c r="N68" s="3">
        <v>-1.52</v>
      </c>
      <c r="O68" s="3">
        <v>32.869999999999997</v>
      </c>
      <c r="P68" s="3" t="s">
        <v>248</v>
      </c>
      <c r="Q68" s="3">
        <v>4.51</v>
      </c>
      <c r="R68" s="3">
        <v>0.62</v>
      </c>
      <c r="S68" s="3">
        <v>94.87</v>
      </c>
      <c r="T68" s="3">
        <v>34</v>
      </c>
      <c r="U68" s="3" t="s">
        <v>458</v>
      </c>
      <c r="V68" s="3">
        <v>2.2570000000000001</v>
      </c>
      <c r="W68" s="3">
        <v>205</v>
      </c>
      <c r="X68" s="3">
        <v>462</v>
      </c>
      <c r="Y68" s="3">
        <v>2.1645020000000001</v>
      </c>
      <c r="AA68" s="3" t="s">
        <v>44</v>
      </c>
      <c r="AB68" s="3">
        <v>3</v>
      </c>
      <c r="AC68" s="3">
        <v>9.4</v>
      </c>
      <c r="AD68" s="3">
        <v>6.493506</v>
      </c>
      <c r="AE68" s="3">
        <v>20.346318800000002</v>
      </c>
    </row>
    <row r="69" spans="1:31">
      <c r="A69" s="3" t="s">
        <v>58</v>
      </c>
      <c r="B69" s="3" t="s">
        <v>51</v>
      </c>
      <c r="C69" s="3" t="s">
        <v>282</v>
      </c>
      <c r="D69" s="3" t="s">
        <v>49</v>
      </c>
      <c r="E69" s="3">
        <v>27</v>
      </c>
      <c r="F69" s="3" t="s">
        <v>186</v>
      </c>
      <c r="G69" s="3">
        <v>67.409199999999998</v>
      </c>
      <c r="H69" s="3">
        <v>-173.6405</v>
      </c>
      <c r="I69" s="3">
        <v>67.407499999999999</v>
      </c>
      <c r="J69" s="3">
        <v>-173.63910000000001</v>
      </c>
      <c r="K69" s="3">
        <v>38215</v>
      </c>
      <c r="L69" s="3">
        <v>0.33055555555555555</v>
      </c>
      <c r="M69" s="3">
        <v>5.8</v>
      </c>
      <c r="N69" s="3">
        <v>-1.52</v>
      </c>
      <c r="O69" s="3">
        <v>32.869999999999997</v>
      </c>
      <c r="P69" s="3" t="s">
        <v>248</v>
      </c>
      <c r="Q69" s="3">
        <v>4.51</v>
      </c>
      <c r="R69" s="3">
        <v>0.62</v>
      </c>
      <c r="S69" s="3">
        <v>94.87</v>
      </c>
      <c r="T69" s="3">
        <v>34</v>
      </c>
      <c r="U69" s="3" t="s">
        <v>458</v>
      </c>
      <c r="V69" s="3">
        <v>2.2570000000000001</v>
      </c>
      <c r="W69" s="3">
        <v>205</v>
      </c>
      <c r="X69" s="3">
        <v>462</v>
      </c>
      <c r="Y69" s="3">
        <v>2.1645020000000001</v>
      </c>
      <c r="AA69" s="3" t="s">
        <v>7</v>
      </c>
      <c r="AB69" s="3">
        <v>175</v>
      </c>
      <c r="AC69" s="3">
        <v>158.5</v>
      </c>
      <c r="AD69" s="3">
        <v>378.78785000000005</v>
      </c>
      <c r="AE69" s="3">
        <v>343.07356700000003</v>
      </c>
    </row>
    <row r="70" spans="1:31">
      <c r="A70" s="3" t="s">
        <v>58</v>
      </c>
      <c r="B70" s="3" t="s">
        <v>51</v>
      </c>
      <c r="C70" s="3" t="s">
        <v>282</v>
      </c>
      <c r="D70" s="3" t="s">
        <v>49</v>
      </c>
      <c r="E70" s="3">
        <v>27</v>
      </c>
      <c r="F70" s="3" t="s">
        <v>186</v>
      </c>
      <c r="G70" s="3">
        <v>67.409199999999998</v>
      </c>
      <c r="H70" s="3">
        <v>-173.6405</v>
      </c>
      <c r="I70" s="3">
        <v>67.407499999999999</v>
      </c>
      <c r="J70" s="3">
        <v>-173.63910000000001</v>
      </c>
      <c r="K70" s="3">
        <v>38215</v>
      </c>
      <c r="L70" s="3">
        <v>0.33055555555555555</v>
      </c>
      <c r="M70" s="3">
        <v>5.8</v>
      </c>
      <c r="N70" s="3">
        <v>-1.52</v>
      </c>
      <c r="O70" s="3">
        <v>32.869999999999997</v>
      </c>
      <c r="P70" s="3" t="s">
        <v>248</v>
      </c>
      <c r="Q70" s="3">
        <v>4.51</v>
      </c>
      <c r="R70" s="3">
        <v>0.62</v>
      </c>
      <c r="S70" s="3">
        <v>94.87</v>
      </c>
      <c r="T70" s="3">
        <v>34</v>
      </c>
      <c r="U70" s="3" t="s">
        <v>458</v>
      </c>
      <c r="V70" s="3">
        <v>2.2570000000000001</v>
      </c>
      <c r="W70" s="3">
        <v>205</v>
      </c>
      <c r="X70" s="3">
        <v>462</v>
      </c>
      <c r="Y70" s="3">
        <v>2.1645020000000001</v>
      </c>
      <c r="AA70" s="3" t="s">
        <v>23</v>
      </c>
      <c r="AB70" s="3">
        <v>1</v>
      </c>
      <c r="AC70" s="3">
        <v>0.3</v>
      </c>
      <c r="AD70" s="3">
        <v>2.1645020000000001</v>
      </c>
      <c r="AE70" s="3">
        <v>0.6493506</v>
      </c>
    </row>
    <row r="71" spans="1:31">
      <c r="A71" s="3" t="s">
        <v>58</v>
      </c>
      <c r="B71" s="3" t="s">
        <v>51</v>
      </c>
      <c r="C71" s="3" t="s">
        <v>282</v>
      </c>
      <c r="D71" s="3" t="s">
        <v>49</v>
      </c>
      <c r="E71" s="3">
        <v>27</v>
      </c>
      <c r="F71" s="3" t="s">
        <v>186</v>
      </c>
      <c r="G71" s="3">
        <v>67.409199999999998</v>
      </c>
      <c r="H71" s="3">
        <v>-173.6405</v>
      </c>
      <c r="I71" s="3">
        <v>67.407499999999999</v>
      </c>
      <c r="J71" s="3">
        <v>-173.63910000000001</v>
      </c>
      <c r="K71" s="3">
        <v>38215</v>
      </c>
      <c r="L71" s="3">
        <v>0.33055555555555555</v>
      </c>
      <c r="M71" s="3">
        <v>5.8</v>
      </c>
      <c r="N71" s="3">
        <v>-1.52</v>
      </c>
      <c r="O71" s="3">
        <v>32.869999999999997</v>
      </c>
      <c r="P71" s="3" t="s">
        <v>248</v>
      </c>
      <c r="Q71" s="3">
        <v>4.51</v>
      </c>
      <c r="R71" s="3">
        <v>0.62</v>
      </c>
      <c r="S71" s="3">
        <v>94.87</v>
      </c>
      <c r="T71" s="3">
        <v>34</v>
      </c>
      <c r="U71" s="3" t="s">
        <v>458</v>
      </c>
      <c r="V71" s="3">
        <v>2.2570000000000001</v>
      </c>
      <c r="W71" s="3">
        <v>205</v>
      </c>
      <c r="X71" s="3">
        <v>462</v>
      </c>
      <c r="Y71" s="3">
        <v>2.1645020000000001</v>
      </c>
      <c r="AA71" s="3" t="s">
        <v>9</v>
      </c>
      <c r="AB71" s="3">
        <v>6</v>
      </c>
      <c r="AC71" s="3">
        <v>16.100000000000001</v>
      </c>
      <c r="AD71" s="3">
        <v>12.987012</v>
      </c>
      <c r="AE71" s="3">
        <v>34.848482200000007</v>
      </c>
    </row>
    <row r="72" spans="1:31">
      <c r="A72" s="3" t="s">
        <v>58</v>
      </c>
      <c r="B72" s="3" t="s">
        <v>51</v>
      </c>
      <c r="C72" s="3" t="s">
        <v>282</v>
      </c>
      <c r="D72" s="3" t="s">
        <v>49</v>
      </c>
      <c r="E72" s="3">
        <v>27</v>
      </c>
      <c r="F72" s="3" t="s">
        <v>186</v>
      </c>
      <c r="G72" s="3">
        <v>67.409199999999998</v>
      </c>
      <c r="H72" s="3">
        <v>-173.6405</v>
      </c>
      <c r="I72" s="3">
        <v>67.407499999999999</v>
      </c>
      <c r="J72" s="3">
        <v>-173.63910000000001</v>
      </c>
      <c r="K72" s="3">
        <v>38215</v>
      </c>
      <c r="L72" s="3">
        <v>0.33055555555555555</v>
      </c>
      <c r="M72" s="3">
        <v>5.8</v>
      </c>
      <c r="N72" s="3">
        <v>-1.52</v>
      </c>
      <c r="O72" s="3">
        <v>32.869999999999997</v>
      </c>
      <c r="P72" s="3" t="s">
        <v>248</v>
      </c>
      <c r="Q72" s="3">
        <v>4.51</v>
      </c>
      <c r="R72" s="3">
        <v>0.62</v>
      </c>
      <c r="S72" s="3">
        <v>94.87</v>
      </c>
      <c r="T72" s="3">
        <v>34</v>
      </c>
      <c r="U72" s="3" t="s">
        <v>458</v>
      </c>
      <c r="V72" s="3">
        <v>2.2570000000000001</v>
      </c>
      <c r="W72" s="3">
        <v>205</v>
      </c>
      <c r="X72" s="3">
        <v>462</v>
      </c>
      <c r="Y72" s="3">
        <v>2.1645020000000001</v>
      </c>
      <c r="AA72" s="3" t="s">
        <v>37</v>
      </c>
      <c r="AB72" s="3">
        <v>1</v>
      </c>
      <c r="AC72" s="3">
        <v>1.2</v>
      </c>
      <c r="AD72" s="3">
        <v>2.1645020000000001</v>
      </c>
      <c r="AE72" s="3">
        <v>2.5974024</v>
      </c>
    </row>
    <row r="73" spans="1:31">
      <c r="A73" s="3" t="s">
        <v>58</v>
      </c>
      <c r="B73" s="3" t="s">
        <v>51</v>
      </c>
      <c r="C73" s="3" t="s">
        <v>282</v>
      </c>
      <c r="D73" s="3" t="s">
        <v>49</v>
      </c>
      <c r="E73" s="3">
        <v>27</v>
      </c>
      <c r="F73" s="3" t="s">
        <v>186</v>
      </c>
      <c r="G73" s="3">
        <v>67.409199999999998</v>
      </c>
      <c r="H73" s="3">
        <v>-173.6405</v>
      </c>
      <c r="I73" s="3">
        <v>67.407499999999999</v>
      </c>
      <c r="J73" s="3">
        <v>-173.63910000000001</v>
      </c>
      <c r="K73" s="3">
        <v>38215</v>
      </c>
      <c r="L73" s="3">
        <v>0.33055555555555555</v>
      </c>
      <c r="M73" s="3">
        <v>5.8</v>
      </c>
      <c r="N73" s="3">
        <v>-1.52</v>
      </c>
      <c r="O73" s="3">
        <v>32.869999999999997</v>
      </c>
      <c r="P73" s="3" t="s">
        <v>248</v>
      </c>
      <c r="Q73" s="3">
        <v>4.51</v>
      </c>
      <c r="R73" s="3">
        <v>0.62</v>
      </c>
      <c r="S73" s="3">
        <v>94.87</v>
      </c>
      <c r="T73" s="3">
        <v>34</v>
      </c>
      <c r="U73" s="3" t="s">
        <v>458</v>
      </c>
      <c r="V73" s="3">
        <v>2.2570000000000001</v>
      </c>
      <c r="W73" s="3">
        <v>205</v>
      </c>
      <c r="X73" s="3">
        <v>462</v>
      </c>
      <c r="Y73" s="3">
        <v>2.1645020000000001</v>
      </c>
      <c r="AA73" s="3" t="s">
        <v>18</v>
      </c>
      <c r="AB73" s="3">
        <v>69</v>
      </c>
      <c r="AC73" s="3">
        <v>67</v>
      </c>
      <c r="AD73" s="3">
        <v>149.350638</v>
      </c>
      <c r="AE73" s="3">
        <v>145.02163400000001</v>
      </c>
    </row>
    <row r="74" spans="1:31">
      <c r="A74" s="3" t="s">
        <v>58</v>
      </c>
      <c r="B74" s="3" t="s">
        <v>51</v>
      </c>
      <c r="C74" s="3" t="s">
        <v>282</v>
      </c>
      <c r="D74" s="3" t="s">
        <v>49</v>
      </c>
      <c r="E74" s="3">
        <v>27</v>
      </c>
      <c r="F74" s="3" t="s">
        <v>186</v>
      </c>
      <c r="G74" s="3">
        <v>67.409199999999998</v>
      </c>
      <c r="H74" s="3">
        <v>-173.6405</v>
      </c>
      <c r="I74" s="3">
        <v>67.407499999999999</v>
      </c>
      <c r="J74" s="3">
        <v>-173.63910000000001</v>
      </c>
      <c r="K74" s="3">
        <v>38215</v>
      </c>
      <c r="L74" s="3">
        <v>0.33055555555555555</v>
      </c>
      <c r="M74" s="3">
        <v>5.8</v>
      </c>
      <c r="N74" s="3">
        <v>-1.52</v>
      </c>
      <c r="O74" s="3">
        <v>32.869999999999997</v>
      </c>
      <c r="P74" s="3" t="s">
        <v>248</v>
      </c>
      <c r="Q74" s="3">
        <v>4.51</v>
      </c>
      <c r="R74" s="3">
        <v>0.62</v>
      </c>
      <c r="S74" s="3">
        <v>94.87</v>
      </c>
      <c r="T74" s="3">
        <v>34</v>
      </c>
      <c r="U74" s="3" t="s">
        <v>458</v>
      </c>
      <c r="V74" s="3">
        <v>2.2570000000000001</v>
      </c>
      <c r="W74" s="3">
        <v>205</v>
      </c>
      <c r="X74" s="3">
        <v>462</v>
      </c>
      <c r="Y74" s="3">
        <v>2.1645020000000001</v>
      </c>
      <c r="AA74" s="3" t="s">
        <v>15</v>
      </c>
      <c r="AB74" s="3">
        <v>2</v>
      </c>
      <c r="AC74" s="3">
        <v>1.5</v>
      </c>
      <c r="AD74" s="3">
        <v>4.3290040000000003</v>
      </c>
      <c r="AE74" s="3">
        <v>3.246753</v>
      </c>
    </row>
    <row r="75" spans="1:31">
      <c r="A75" s="3" t="s">
        <v>59</v>
      </c>
      <c r="B75" s="3" t="s">
        <v>51</v>
      </c>
      <c r="C75" s="3" t="s">
        <v>282</v>
      </c>
      <c r="D75" s="3" t="s">
        <v>49</v>
      </c>
      <c r="E75" s="3" t="s">
        <v>60</v>
      </c>
      <c r="F75" s="3" t="s">
        <v>193</v>
      </c>
      <c r="G75" s="3">
        <v>71.4358</v>
      </c>
      <c r="H75" s="3">
        <v>-174.3648</v>
      </c>
      <c r="K75" s="3">
        <v>38220</v>
      </c>
      <c r="L75" s="3">
        <v>0.93888888888888899</v>
      </c>
      <c r="M75" s="3">
        <v>1.6</v>
      </c>
      <c r="N75" s="3">
        <v>1.89</v>
      </c>
      <c r="O75" s="3">
        <v>32.549999999999997</v>
      </c>
      <c r="P75" s="3" t="s">
        <v>247</v>
      </c>
      <c r="T75" s="3">
        <v>60</v>
      </c>
      <c r="U75" s="3" t="s">
        <v>458</v>
      </c>
      <c r="V75" s="3">
        <v>2.2570000000000001</v>
      </c>
      <c r="W75" s="3">
        <v>71</v>
      </c>
      <c r="X75" s="3">
        <v>160</v>
      </c>
      <c r="Y75" s="3">
        <v>6.25</v>
      </c>
      <c r="Z75" s="3" t="s">
        <v>286</v>
      </c>
      <c r="AA75" s="3" t="s">
        <v>27</v>
      </c>
      <c r="AB75" s="3">
        <v>26</v>
      </c>
      <c r="AC75" s="3">
        <v>165.8</v>
      </c>
      <c r="AD75" s="3">
        <v>162.5</v>
      </c>
      <c r="AE75" s="3">
        <v>1036.25</v>
      </c>
    </row>
    <row r="76" spans="1:31">
      <c r="A76" s="3" t="s">
        <v>59</v>
      </c>
      <c r="B76" s="3" t="s">
        <v>51</v>
      </c>
      <c r="C76" s="3" t="s">
        <v>282</v>
      </c>
      <c r="D76" s="3" t="s">
        <v>49</v>
      </c>
      <c r="E76" s="3" t="s">
        <v>60</v>
      </c>
      <c r="F76" s="3" t="s">
        <v>193</v>
      </c>
      <c r="G76" s="3">
        <v>71.4358</v>
      </c>
      <c r="H76" s="3">
        <v>-174.3648</v>
      </c>
      <c r="K76" s="3">
        <v>38220</v>
      </c>
      <c r="L76" s="3">
        <v>0.93888888888888899</v>
      </c>
      <c r="M76" s="3">
        <v>1.6</v>
      </c>
      <c r="N76" s="3">
        <v>1.89</v>
      </c>
      <c r="O76" s="3">
        <v>32.549999999999997</v>
      </c>
      <c r="P76" s="3" t="s">
        <v>247</v>
      </c>
      <c r="T76" s="3">
        <v>60</v>
      </c>
      <c r="U76" s="3" t="s">
        <v>458</v>
      </c>
      <c r="V76" s="3">
        <v>2.2570000000000001</v>
      </c>
      <c r="W76" s="3">
        <v>71</v>
      </c>
      <c r="X76" s="3">
        <v>160</v>
      </c>
      <c r="Y76" s="3">
        <v>6.25</v>
      </c>
      <c r="Z76" s="3" t="s">
        <v>286</v>
      </c>
      <c r="AA76" s="3" t="s">
        <v>46</v>
      </c>
      <c r="AB76" s="3">
        <v>1</v>
      </c>
      <c r="AC76" s="3">
        <v>0.3</v>
      </c>
      <c r="AD76" s="3">
        <v>6.25</v>
      </c>
      <c r="AE76" s="3">
        <v>1.875</v>
      </c>
    </row>
    <row r="77" spans="1:31">
      <c r="A77" s="3" t="s">
        <v>59</v>
      </c>
      <c r="B77" s="3" t="s">
        <v>51</v>
      </c>
      <c r="C77" s="3" t="s">
        <v>282</v>
      </c>
      <c r="D77" s="3" t="s">
        <v>49</v>
      </c>
      <c r="E77" s="3" t="s">
        <v>60</v>
      </c>
      <c r="F77" s="3" t="s">
        <v>193</v>
      </c>
      <c r="G77" s="3">
        <v>71.4358</v>
      </c>
      <c r="H77" s="3">
        <v>-174.3648</v>
      </c>
      <c r="K77" s="3">
        <v>38220</v>
      </c>
      <c r="L77" s="3">
        <v>0.93888888888888899</v>
      </c>
      <c r="M77" s="3">
        <v>1.6</v>
      </c>
      <c r="N77" s="3">
        <v>1.89</v>
      </c>
      <c r="O77" s="3">
        <v>32.549999999999997</v>
      </c>
      <c r="P77" s="3" t="s">
        <v>247</v>
      </c>
      <c r="T77" s="3">
        <v>60</v>
      </c>
      <c r="U77" s="3" t="s">
        <v>458</v>
      </c>
      <c r="V77" s="3">
        <v>2.2570000000000001</v>
      </c>
      <c r="W77" s="3">
        <v>71</v>
      </c>
      <c r="X77" s="3">
        <v>160</v>
      </c>
      <c r="Y77" s="3">
        <v>6.25</v>
      </c>
      <c r="Z77" s="3" t="s">
        <v>286</v>
      </c>
      <c r="AA77" s="3" t="s">
        <v>5</v>
      </c>
      <c r="AB77" s="3">
        <v>2</v>
      </c>
      <c r="AC77" s="3">
        <v>15.8</v>
      </c>
      <c r="AD77" s="3">
        <v>12.5</v>
      </c>
      <c r="AE77" s="3">
        <v>98.75</v>
      </c>
    </row>
    <row r="78" spans="1:31">
      <c r="A78" s="3" t="s">
        <v>59</v>
      </c>
      <c r="B78" s="3" t="s">
        <v>51</v>
      </c>
      <c r="C78" s="3" t="s">
        <v>282</v>
      </c>
      <c r="D78" s="3" t="s">
        <v>49</v>
      </c>
      <c r="E78" s="3" t="s">
        <v>60</v>
      </c>
      <c r="F78" s="3" t="s">
        <v>193</v>
      </c>
      <c r="G78" s="3">
        <v>71.4358</v>
      </c>
      <c r="H78" s="3">
        <v>-174.3648</v>
      </c>
      <c r="K78" s="3">
        <v>38220</v>
      </c>
      <c r="L78" s="3">
        <v>0.93888888888888899</v>
      </c>
      <c r="M78" s="3">
        <v>1.6</v>
      </c>
      <c r="N78" s="3">
        <v>1.89</v>
      </c>
      <c r="O78" s="3">
        <v>32.549999999999997</v>
      </c>
      <c r="P78" s="3" t="s">
        <v>247</v>
      </c>
      <c r="T78" s="3">
        <v>60</v>
      </c>
      <c r="U78" s="3" t="s">
        <v>458</v>
      </c>
      <c r="V78" s="3">
        <v>2.2570000000000001</v>
      </c>
      <c r="W78" s="3">
        <v>71</v>
      </c>
      <c r="X78" s="3">
        <v>160</v>
      </c>
      <c r="Y78" s="3">
        <v>6.25</v>
      </c>
      <c r="Z78" s="3" t="s">
        <v>286</v>
      </c>
      <c r="AA78" s="3" t="s">
        <v>7</v>
      </c>
      <c r="AB78" s="3">
        <v>1</v>
      </c>
      <c r="AC78" s="3">
        <v>0.6</v>
      </c>
      <c r="AD78" s="3">
        <v>6.25</v>
      </c>
      <c r="AE78" s="3">
        <v>3.75</v>
      </c>
    </row>
    <row r="79" spans="1:31">
      <c r="A79" s="3" t="s">
        <v>59</v>
      </c>
      <c r="B79" s="3" t="s">
        <v>51</v>
      </c>
      <c r="C79" s="3" t="s">
        <v>282</v>
      </c>
      <c r="D79" s="3" t="s">
        <v>49</v>
      </c>
      <c r="E79" s="3" t="s">
        <v>60</v>
      </c>
      <c r="F79" s="3" t="s">
        <v>193</v>
      </c>
      <c r="G79" s="3">
        <v>71.4358</v>
      </c>
      <c r="H79" s="3">
        <v>-174.3648</v>
      </c>
      <c r="K79" s="3">
        <v>38220</v>
      </c>
      <c r="L79" s="3">
        <v>0.93888888888888899</v>
      </c>
      <c r="M79" s="3">
        <v>1.6</v>
      </c>
      <c r="N79" s="3">
        <v>1.89</v>
      </c>
      <c r="O79" s="3">
        <v>32.549999999999997</v>
      </c>
      <c r="P79" s="3" t="s">
        <v>247</v>
      </c>
      <c r="T79" s="3">
        <v>60</v>
      </c>
      <c r="U79" s="3" t="s">
        <v>458</v>
      </c>
      <c r="V79" s="3">
        <v>2.2570000000000001</v>
      </c>
      <c r="W79" s="3">
        <v>71</v>
      </c>
      <c r="X79" s="3">
        <v>160</v>
      </c>
      <c r="Y79" s="3">
        <v>6.25</v>
      </c>
      <c r="Z79" s="3" t="s">
        <v>286</v>
      </c>
      <c r="AA79" s="3" t="s">
        <v>20</v>
      </c>
      <c r="AB79" s="3">
        <v>9</v>
      </c>
      <c r="AC79" s="3">
        <v>181.5</v>
      </c>
      <c r="AD79" s="3">
        <v>56.25</v>
      </c>
      <c r="AE79" s="3">
        <v>1134.375</v>
      </c>
    </row>
    <row r="80" spans="1:31">
      <c r="A80" s="3" t="s">
        <v>59</v>
      </c>
      <c r="B80" s="3" t="s">
        <v>51</v>
      </c>
      <c r="C80" s="3" t="s">
        <v>282</v>
      </c>
      <c r="D80" s="3" t="s">
        <v>49</v>
      </c>
      <c r="E80" s="3" t="s">
        <v>60</v>
      </c>
      <c r="F80" s="3" t="s">
        <v>193</v>
      </c>
      <c r="G80" s="3">
        <v>71.4358</v>
      </c>
      <c r="H80" s="3">
        <v>-174.3648</v>
      </c>
      <c r="K80" s="3">
        <v>38220</v>
      </c>
      <c r="L80" s="3">
        <v>0.93888888888888899</v>
      </c>
      <c r="M80" s="3">
        <v>1.6</v>
      </c>
      <c r="N80" s="3">
        <v>1.89</v>
      </c>
      <c r="O80" s="3">
        <v>32.549999999999997</v>
      </c>
      <c r="P80" s="3" t="s">
        <v>247</v>
      </c>
      <c r="T80" s="3">
        <v>60</v>
      </c>
      <c r="U80" s="3" t="s">
        <v>458</v>
      </c>
      <c r="V80" s="3">
        <v>2.2570000000000001</v>
      </c>
      <c r="W80" s="3">
        <v>71</v>
      </c>
      <c r="X80" s="3">
        <v>160</v>
      </c>
      <c r="Y80" s="3">
        <v>6.25</v>
      </c>
      <c r="Z80" s="3" t="s">
        <v>286</v>
      </c>
      <c r="AA80" s="3" t="s">
        <v>21</v>
      </c>
      <c r="AB80" s="3">
        <v>1</v>
      </c>
      <c r="AC80" s="3">
        <v>6.3</v>
      </c>
      <c r="AD80" s="3">
        <v>6.25</v>
      </c>
      <c r="AE80" s="3">
        <v>39.375</v>
      </c>
    </row>
    <row r="81" spans="1:31">
      <c r="A81" s="3" t="s">
        <v>59</v>
      </c>
      <c r="B81" s="3" t="s">
        <v>51</v>
      </c>
      <c r="C81" s="3" t="s">
        <v>282</v>
      </c>
      <c r="D81" s="3" t="s">
        <v>49</v>
      </c>
      <c r="E81" s="3" t="s">
        <v>60</v>
      </c>
      <c r="F81" s="3" t="s">
        <v>193</v>
      </c>
      <c r="G81" s="3">
        <v>71.4358</v>
      </c>
      <c r="H81" s="3">
        <v>-174.3648</v>
      </c>
      <c r="K81" s="3">
        <v>38220</v>
      </c>
      <c r="L81" s="3">
        <v>0.93888888888888899</v>
      </c>
      <c r="M81" s="3">
        <v>1.6</v>
      </c>
      <c r="N81" s="3">
        <v>1.89</v>
      </c>
      <c r="O81" s="3">
        <v>32.549999999999997</v>
      </c>
      <c r="P81" s="3" t="s">
        <v>247</v>
      </c>
      <c r="T81" s="3">
        <v>60</v>
      </c>
      <c r="U81" s="3" t="s">
        <v>458</v>
      </c>
      <c r="V81" s="3">
        <v>2.2570000000000001</v>
      </c>
      <c r="W81" s="3">
        <v>71</v>
      </c>
      <c r="X81" s="3">
        <v>160</v>
      </c>
      <c r="Y81" s="3">
        <v>6.25</v>
      </c>
      <c r="Z81" s="3" t="s">
        <v>286</v>
      </c>
      <c r="AA81" s="3" t="s">
        <v>24</v>
      </c>
      <c r="AB81" s="3">
        <v>2</v>
      </c>
      <c r="AC81" s="3">
        <v>53</v>
      </c>
      <c r="AD81" s="3">
        <v>12.5</v>
      </c>
      <c r="AE81" s="3">
        <v>331.25</v>
      </c>
    </row>
    <row r="82" spans="1:31">
      <c r="A82" s="3" t="s">
        <v>59</v>
      </c>
      <c r="B82" s="3" t="s">
        <v>51</v>
      </c>
      <c r="C82" s="3" t="s">
        <v>282</v>
      </c>
      <c r="D82" s="3" t="s">
        <v>49</v>
      </c>
      <c r="E82" s="3" t="s">
        <v>60</v>
      </c>
      <c r="F82" s="3" t="s">
        <v>193</v>
      </c>
      <c r="G82" s="3">
        <v>71.4358</v>
      </c>
      <c r="H82" s="3">
        <v>-174.3648</v>
      </c>
      <c r="K82" s="3">
        <v>38220</v>
      </c>
      <c r="L82" s="3">
        <v>0.93888888888888899</v>
      </c>
      <c r="M82" s="3">
        <v>1.6</v>
      </c>
      <c r="N82" s="3">
        <v>1.89</v>
      </c>
      <c r="O82" s="3">
        <v>32.549999999999997</v>
      </c>
      <c r="P82" s="3" t="s">
        <v>247</v>
      </c>
      <c r="T82" s="3">
        <v>60</v>
      </c>
      <c r="U82" s="3" t="s">
        <v>458</v>
      </c>
      <c r="V82" s="3">
        <v>2.2570000000000001</v>
      </c>
      <c r="W82" s="3">
        <v>71</v>
      </c>
      <c r="X82" s="3">
        <v>160</v>
      </c>
      <c r="Y82" s="3">
        <v>6.25</v>
      </c>
      <c r="Z82" s="3" t="s">
        <v>286</v>
      </c>
      <c r="AA82" s="3" t="s">
        <v>18</v>
      </c>
      <c r="AB82" s="3">
        <v>2</v>
      </c>
      <c r="AC82" s="3">
        <v>3.2</v>
      </c>
      <c r="AD82" s="3">
        <v>12.5</v>
      </c>
      <c r="AE82" s="3">
        <v>20</v>
      </c>
    </row>
    <row r="83" spans="1:31">
      <c r="A83" s="3" t="s">
        <v>61</v>
      </c>
      <c r="B83" s="3" t="s">
        <v>51</v>
      </c>
      <c r="C83" s="3" t="s">
        <v>282</v>
      </c>
      <c r="D83" s="3" t="s">
        <v>49</v>
      </c>
      <c r="E83" s="3" t="s">
        <v>62</v>
      </c>
      <c r="F83" s="3" t="s">
        <v>189</v>
      </c>
      <c r="G83" s="3">
        <v>71.391199999999998</v>
      </c>
      <c r="H83" s="3">
        <v>-174.87049999999999</v>
      </c>
      <c r="K83" s="3">
        <v>38220</v>
      </c>
      <c r="L83" s="3">
        <v>0.66666666666666663</v>
      </c>
      <c r="M83" s="3">
        <v>1.1000000000000001</v>
      </c>
      <c r="N83" s="3">
        <v>-1.78</v>
      </c>
      <c r="O83" s="3">
        <v>33.53</v>
      </c>
      <c r="P83" s="3" t="s">
        <v>250</v>
      </c>
      <c r="Q83" s="3">
        <v>50.34</v>
      </c>
      <c r="R83" s="3">
        <v>12.83</v>
      </c>
      <c r="S83" s="3">
        <v>36.83</v>
      </c>
      <c r="T83" s="3">
        <v>77</v>
      </c>
      <c r="U83" s="3" t="s">
        <v>458</v>
      </c>
      <c r="V83" s="3">
        <v>2.2570000000000001</v>
      </c>
      <c r="W83" s="3">
        <v>47</v>
      </c>
      <c r="X83" s="3">
        <v>107</v>
      </c>
      <c r="Y83" s="3">
        <v>9.3457939999999997</v>
      </c>
      <c r="Z83" s="3" t="s">
        <v>286</v>
      </c>
      <c r="AA83" s="3" t="s">
        <v>5</v>
      </c>
      <c r="AB83" s="3">
        <v>11</v>
      </c>
      <c r="AC83" s="3">
        <v>41.8</v>
      </c>
      <c r="AD83" s="3">
        <v>102.80373399999999</v>
      </c>
      <c r="AE83" s="3">
        <v>390.65418919999996</v>
      </c>
    </row>
    <row r="84" spans="1:31">
      <c r="A84" s="3" t="s">
        <v>61</v>
      </c>
      <c r="B84" s="3" t="s">
        <v>51</v>
      </c>
      <c r="C84" s="3" t="s">
        <v>282</v>
      </c>
      <c r="D84" s="3" t="s">
        <v>49</v>
      </c>
      <c r="E84" s="3" t="s">
        <v>62</v>
      </c>
      <c r="F84" s="3" t="s">
        <v>189</v>
      </c>
      <c r="G84" s="3">
        <v>71.391199999999998</v>
      </c>
      <c r="H84" s="3">
        <v>-174.87049999999999</v>
      </c>
      <c r="K84" s="3">
        <v>38220</v>
      </c>
      <c r="L84" s="3">
        <v>0.66666666666666663</v>
      </c>
      <c r="M84" s="3">
        <v>1.1000000000000001</v>
      </c>
      <c r="N84" s="3">
        <v>-1.78</v>
      </c>
      <c r="O84" s="3">
        <v>33.53</v>
      </c>
      <c r="P84" s="3" t="s">
        <v>250</v>
      </c>
      <c r="Q84" s="3">
        <v>50.34</v>
      </c>
      <c r="R84" s="3">
        <v>12.83</v>
      </c>
      <c r="S84" s="3">
        <v>36.83</v>
      </c>
      <c r="T84" s="3">
        <v>77</v>
      </c>
      <c r="U84" s="3" t="s">
        <v>458</v>
      </c>
      <c r="V84" s="3">
        <v>2.2570000000000001</v>
      </c>
      <c r="W84" s="3">
        <v>47</v>
      </c>
      <c r="X84" s="3">
        <v>107</v>
      </c>
      <c r="Y84" s="3">
        <v>9.3457939999999997</v>
      </c>
      <c r="Z84" s="3" t="s">
        <v>286</v>
      </c>
      <c r="AA84" s="3" t="s">
        <v>7</v>
      </c>
      <c r="AB84" s="3">
        <v>4</v>
      </c>
      <c r="AC84" s="3">
        <v>2.2999999999999998</v>
      </c>
      <c r="AD84" s="3">
        <v>37.383175999999999</v>
      </c>
      <c r="AE84" s="3">
        <v>21.495326199999997</v>
      </c>
    </row>
    <row r="85" spans="1:31">
      <c r="A85" s="3" t="s">
        <v>61</v>
      </c>
      <c r="B85" s="3" t="s">
        <v>51</v>
      </c>
      <c r="C85" s="3" t="s">
        <v>282</v>
      </c>
      <c r="D85" s="3" t="s">
        <v>49</v>
      </c>
      <c r="E85" s="3" t="s">
        <v>62</v>
      </c>
      <c r="F85" s="3" t="s">
        <v>189</v>
      </c>
      <c r="G85" s="3">
        <v>71.391199999999998</v>
      </c>
      <c r="H85" s="3">
        <v>-174.87049999999999</v>
      </c>
      <c r="K85" s="3">
        <v>38220</v>
      </c>
      <c r="L85" s="3">
        <v>0.66666666666666663</v>
      </c>
      <c r="M85" s="3">
        <v>1.1000000000000001</v>
      </c>
      <c r="N85" s="3">
        <v>-1.78</v>
      </c>
      <c r="O85" s="3">
        <v>33.53</v>
      </c>
      <c r="P85" s="3" t="s">
        <v>250</v>
      </c>
      <c r="Q85" s="3">
        <v>50.34</v>
      </c>
      <c r="R85" s="3">
        <v>12.83</v>
      </c>
      <c r="S85" s="3">
        <v>36.83</v>
      </c>
      <c r="T85" s="3">
        <v>77</v>
      </c>
      <c r="U85" s="3" t="s">
        <v>458</v>
      </c>
      <c r="V85" s="3">
        <v>2.2570000000000001</v>
      </c>
      <c r="W85" s="3">
        <v>47</v>
      </c>
      <c r="X85" s="3">
        <v>107</v>
      </c>
      <c r="Y85" s="3">
        <v>9.3457939999999997</v>
      </c>
      <c r="Z85" s="3" t="s">
        <v>286</v>
      </c>
      <c r="AA85" s="3" t="s">
        <v>18</v>
      </c>
      <c r="AB85" s="3">
        <v>6</v>
      </c>
      <c r="AC85" s="3">
        <v>9.1</v>
      </c>
      <c r="AD85" s="3">
        <v>56.074764000000002</v>
      </c>
      <c r="AE85" s="3">
        <v>85.0467254</v>
      </c>
    </row>
    <row r="86" spans="1:31">
      <c r="A86" s="3" t="s">
        <v>50</v>
      </c>
      <c r="B86" s="3" t="s">
        <v>51</v>
      </c>
      <c r="C86" s="3" t="s">
        <v>282</v>
      </c>
      <c r="D86" s="3" t="s">
        <v>49</v>
      </c>
      <c r="E86" s="3">
        <v>6</v>
      </c>
      <c r="F86" s="3" t="s">
        <v>175</v>
      </c>
      <c r="G86" s="3">
        <v>65.675299999999993</v>
      </c>
      <c r="H86" s="3">
        <v>-168.2963</v>
      </c>
      <c r="K86" s="3">
        <v>38209</v>
      </c>
      <c r="L86" s="3">
        <v>0.50138888888888888</v>
      </c>
      <c r="M86" s="3">
        <v>5.3</v>
      </c>
      <c r="N86" s="3">
        <v>10.5</v>
      </c>
      <c r="O86" s="3">
        <v>30.62</v>
      </c>
      <c r="P86" s="3" t="s">
        <v>244</v>
      </c>
      <c r="T86" s="3">
        <v>49</v>
      </c>
      <c r="U86" s="3" t="s">
        <v>458</v>
      </c>
      <c r="V86" s="3">
        <v>2.2570000000000001</v>
      </c>
      <c r="W86" s="3">
        <v>233</v>
      </c>
      <c r="X86" s="3">
        <v>526</v>
      </c>
      <c r="Y86" s="3">
        <v>1.901141</v>
      </c>
      <c r="Z86" s="3" t="s">
        <v>286</v>
      </c>
      <c r="AA86" s="3" t="s">
        <v>6</v>
      </c>
      <c r="AB86" s="3">
        <v>11</v>
      </c>
      <c r="AC86" s="3">
        <v>213.1</v>
      </c>
      <c r="AD86" s="3">
        <v>20.912551000000001</v>
      </c>
      <c r="AE86" s="3">
        <v>405.13314709999997</v>
      </c>
    </row>
    <row r="87" spans="1:31">
      <c r="A87" s="3" t="s">
        <v>50</v>
      </c>
      <c r="B87" s="3" t="s">
        <v>51</v>
      </c>
      <c r="C87" s="3" t="s">
        <v>282</v>
      </c>
      <c r="D87" s="3" t="s">
        <v>49</v>
      </c>
      <c r="E87" s="3">
        <v>6</v>
      </c>
      <c r="F87" s="3" t="s">
        <v>175</v>
      </c>
      <c r="G87" s="3">
        <v>65.675299999999993</v>
      </c>
      <c r="H87" s="3">
        <v>-168.2963</v>
      </c>
      <c r="K87" s="3">
        <v>38209</v>
      </c>
      <c r="L87" s="3">
        <v>0.50138888888888888</v>
      </c>
      <c r="M87" s="3">
        <v>5.3</v>
      </c>
      <c r="N87" s="3">
        <v>10.5</v>
      </c>
      <c r="O87" s="3">
        <v>30.62</v>
      </c>
      <c r="P87" s="3" t="s">
        <v>244</v>
      </c>
      <c r="T87" s="3">
        <v>49</v>
      </c>
      <c r="U87" s="3" t="s">
        <v>458</v>
      </c>
      <c r="V87" s="3">
        <v>2.2570000000000001</v>
      </c>
      <c r="W87" s="3">
        <v>233</v>
      </c>
      <c r="X87" s="3">
        <v>526</v>
      </c>
      <c r="Y87" s="3">
        <v>1.901141</v>
      </c>
      <c r="Z87" s="3" t="s">
        <v>286</v>
      </c>
      <c r="AA87" s="3" t="s">
        <v>17</v>
      </c>
      <c r="AB87" s="3">
        <v>5</v>
      </c>
      <c r="AC87" s="3">
        <v>146.69999999999999</v>
      </c>
      <c r="AD87" s="3">
        <v>9.505704999999999</v>
      </c>
      <c r="AE87" s="3">
        <v>278.89738469999998</v>
      </c>
    </row>
    <row r="88" spans="1:31">
      <c r="A88" s="3" t="s">
        <v>50</v>
      </c>
      <c r="B88" s="3" t="s">
        <v>51</v>
      </c>
      <c r="C88" s="3" t="s">
        <v>282</v>
      </c>
      <c r="D88" s="3" t="s">
        <v>49</v>
      </c>
      <c r="E88" s="3">
        <v>6</v>
      </c>
      <c r="F88" s="3" t="s">
        <v>175</v>
      </c>
      <c r="G88" s="3">
        <v>65.675299999999993</v>
      </c>
      <c r="H88" s="3">
        <v>-168.2963</v>
      </c>
      <c r="K88" s="3">
        <v>38209</v>
      </c>
      <c r="L88" s="3">
        <v>0.50138888888888888</v>
      </c>
      <c r="M88" s="3">
        <v>5.3</v>
      </c>
      <c r="N88" s="3">
        <v>10.5</v>
      </c>
      <c r="O88" s="3">
        <v>30.62</v>
      </c>
      <c r="P88" s="3" t="s">
        <v>244</v>
      </c>
      <c r="T88" s="3">
        <v>49</v>
      </c>
      <c r="U88" s="3" t="s">
        <v>458</v>
      </c>
      <c r="V88" s="3">
        <v>2.2570000000000001</v>
      </c>
      <c r="W88" s="3">
        <v>233</v>
      </c>
      <c r="X88" s="3">
        <v>526</v>
      </c>
      <c r="Y88" s="3">
        <v>1.901141</v>
      </c>
      <c r="Z88" s="3" t="s">
        <v>286</v>
      </c>
      <c r="AA88" s="3" t="s">
        <v>19</v>
      </c>
      <c r="AB88" s="3">
        <v>4</v>
      </c>
      <c r="AC88" s="3">
        <v>44.8</v>
      </c>
      <c r="AD88" s="3">
        <v>7.6045639999999999</v>
      </c>
      <c r="AE88" s="3">
        <v>85.171116799999993</v>
      </c>
    </row>
    <row r="89" spans="1:31">
      <c r="A89" s="3" t="s">
        <v>50</v>
      </c>
      <c r="B89" s="3" t="s">
        <v>51</v>
      </c>
      <c r="C89" s="3" t="s">
        <v>282</v>
      </c>
      <c r="D89" s="3" t="s">
        <v>49</v>
      </c>
      <c r="E89" s="3">
        <v>6</v>
      </c>
      <c r="F89" s="3" t="s">
        <v>175</v>
      </c>
      <c r="G89" s="3">
        <v>65.675299999999993</v>
      </c>
      <c r="H89" s="3">
        <v>-168.2963</v>
      </c>
      <c r="K89" s="3">
        <v>38209</v>
      </c>
      <c r="L89" s="3">
        <v>0.50138888888888888</v>
      </c>
      <c r="M89" s="3">
        <v>5.3</v>
      </c>
      <c r="N89" s="3">
        <v>10.5</v>
      </c>
      <c r="O89" s="3">
        <v>30.62</v>
      </c>
      <c r="P89" s="3" t="s">
        <v>244</v>
      </c>
      <c r="T89" s="3">
        <v>49</v>
      </c>
      <c r="U89" s="3" t="s">
        <v>458</v>
      </c>
      <c r="V89" s="3">
        <v>2.2570000000000001</v>
      </c>
      <c r="W89" s="3">
        <v>233</v>
      </c>
      <c r="X89" s="3">
        <v>526</v>
      </c>
      <c r="Y89" s="3">
        <v>1.901141</v>
      </c>
      <c r="Z89" s="3" t="s">
        <v>286</v>
      </c>
      <c r="AA89" s="3" t="s">
        <v>7</v>
      </c>
      <c r="AB89" s="3">
        <v>9</v>
      </c>
      <c r="AC89" s="3">
        <v>179.3</v>
      </c>
      <c r="AD89" s="3">
        <v>17.110268999999999</v>
      </c>
      <c r="AE89" s="3">
        <v>340.87458129999999</v>
      </c>
    </row>
    <row r="90" spans="1:31">
      <c r="A90" s="3" t="s">
        <v>50</v>
      </c>
      <c r="B90" s="3" t="s">
        <v>51</v>
      </c>
      <c r="C90" s="3" t="s">
        <v>282</v>
      </c>
      <c r="D90" s="3" t="s">
        <v>49</v>
      </c>
      <c r="E90" s="3">
        <v>6</v>
      </c>
      <c r="F90" s="3" t="s">
        <v>175</v>
      </c>
      <c r="G90" s="3">
        <v>65.675299999999993</v>
      </c>
      <c r="H90" s="3">
        <v>-168.2963</v>
      </c>
      <c r="K90" s="3">
        <v>38209</v>
      </c>
      <c r="L90" s="3">
        <v>0.50138888888888888</v>
      </c>
      <c r="M90" s="3">
        <v>5.3</v>
      </c>
      <c r="N90" s="3">
        <v>10.5</v>
      </c>
      <c r="O90" s="3">
        <v>30.62</v>
      </c>
      <c r="P90" s="3" t="s">
        <v>244</v>
      </c>
      <c r="T90" s="3">
        <v>49</v>
      </c>
      <c r="U90" s="3" t="s">
        <v>458</v>
      </c>
      <c r="V90" s="3">
        <v>2.2570000000000001</v>
      </c>
      <c r="W90" s="3">
        <v>233</v>
      </c>
      <c r="X90" s="3">
        <v>526</v>
      </c>
      <c r="Y90" s="3">
        <v>1.901141</v>
      </c>
      <c r="Z90" s="3" t="s">
        <v>286</v>
      </c>
      <c r="AA90" s="3" t="s">
        <v>25</v>
      </c>
      <c r="AB90" s="3">
        <v>4</v>
      </c>
      <c r="AC90" s="3">
        <v>34.4</v>
      </c>
      <c r="AD90" s="3">
        <v>7.6045639999999999</v>
      </c>
      <c r="AE90" s="3">
        <v>65.3992504</v>
      </c>
    </row>
    <row r="91" spans="1:31">
      <c r="A91" s="3" t="s">
        <v>50</v>
      </c>
      <c r="B91" s="3" t="s">
        <v>51</v>
      </c>
      <c r="C91" s="3" t="s">
        <v>282</v>
      </c>
      <c r="D91" s="3" t="s">
        <v>49</v>
      </c>
      <c r="E91" s="3">
        <v>6</v>
      </c>
      <c r="F91" s="3" t="s">
        <v>175</v>
      </c>
      <c r="G91" s="3">
        <v>65.675299999999993</v>
      </c>
      <c r="H91" s="3">
        <v>-168.2963</v>
      </c>
      <c r="K91" s="3">
        <v>38209</v>
      </c>
      <c r="L91" s="3">
        <v>0.50138888888888888</v>
      </c>
      <c r="M91" s="3">
        <v>5.3</v>
      </c>
      <c r="N91" s="3">
        <v>10.5</v>
      </c>
      <c r="O91" s="3">
        <v>30.62</v>
      </c>
      <c r="P91" s="3" t="s">
        <v>244</v>
      </c>
      <c r="T91" s="3">
        <v>49</v>
      </c>
      <c r="U91" s="3" t="s">
        <v>458</v>
      </c>
      <c r="V91" s="3">
        <v>2.2570000000000001</v>
      </c>
      <c r="W91" s="3">
        <v>233</v>
      </c>
      <c r="X91" s="3">
        <v>526</v>
      </c>
      <c r="Y91" s="3">
        <v>1.901141</v>
      </c>
      <c r="Z91" s="3" t="s">
        <v>286</v>
      </c>
      <c r="AA91" s="3" t="s">
        <v>21</v>
      </c>
      <c r="AB91" s="3">
        <v>1</v>
      </c>
      <c r="AC91" s="3">
        <v>2.6</v>
      </c>
      <c r="AD91" s="3">
        <v>1.901141</v>
      </c>
      <c r="AE91" s="3">
        <v>4.9429666000000001</v>
      </c>
    </row>
    <row r="92" spans="1:31">
      <c r="A92" s="3" t="s">
        <v>50</v>
      </c>
      <c r="B92" s="3" t="s">
        <v>51</v>
      </c>
      <c r="C92" s="3" t="s">
        <v>282</v>
      </c>
      <c r="D92" s="3" t="s">
        <v>49</v>
      </c>
      <c r="E92" s="3">
        <v>6</v>
      </c>
      <c r="F92" s="3" t="s">
        <v>175</v>
      </c>
      <c r="G92" s="3">
        <v>65.675299999999993</v>
      </c>
      <c r="H92" s="3">
        <v>-168.2963</v>
      </c>
      <c r="K92" s="3">
        <v>38209</v>
      </c>
      <c r="L92" s="3">
        <v>0.50138888888888888</v>
      </c>
      <c r="M92" s="3">
        <v>5.3</v>
      </c>
      <c r="N92" s="3">
        <v>10.5</v>
      </c>
      <c r="O92" s="3">
        <v>30.62</v>
      </c>
      <c r="P92" s="3" t="s">
        <v>244</v>
      </c>
      <c r="T92" s="3">
        <v>49</v>
      </c>
      <c r="U92" s="3" t="s">
        <v>458</v>
      </c>
      <c r="V92" s="3">
        <v>2.2570000000000001</v>
      </c>
      <c r="W92" s="3">
        <v>233</v>
      </c>
      <c r="X92" s="3">
        <v>526</v>
      </c>
      <c r="Y92" s="3">
        <v>1.901141</v>
      </c>
      <c r="Z92" s="3" t="s">
        <v>286</v>
      </c>
      <c r="AA92" s="3" t="s">
        <v>8</v>
      </c>
      <c r="AB92" s="3">
        <v>1</v>
      </c>
      <c r="AC92" s="3">
        <v>47.3</v>
      </c>
      <c r="AD92" s="3">
        <v>1.901141</v>
      </c>
      <c r="AE92" s="3">
        <v>89.923969299999996</v>
      </c>
    </row>
    <row r="93" spans="1:31">
      <c r="A93" s="3" t="s">
        <v>50</v>
      </c>
      <c r="B93" s="3" t="s">
        <v>51</v>
      </c>
      <c r="C93" s="3" t="s">
        <v>282</v>
      </c>
      <c r="D93" s="3" t="s">
        <v>49</v>
      </c>
      <c r="E93" s="3">
        <v>6</v>
      </c>
      <c r="F93" s="3" t="s">
        <v>175</v>
      </c>
      <c r="G93" s="3">
        <v>65.675299999999993</v>
      </c>
      <c r="H93" s="3">
        <v>-168.2963</v>
      </c>
      <c r="K93" s="3">
        <v>38209</v>
      </c>
      <c r="L93" s="3">
        <v>0.50138888888888888</v>
      </c>
      <c r="M93" s="3">
        <v>5.3</v>
      </c>
      <c r="N93" s="3">
        <v>10.5</v>
      </c>
      <c r="O93" s="3">
        <v>30.62</v>
      </c>
      <c r="P93" s="3" t="s">
        <v>244</v>
      </c>
      <c r="T93" s="3">
        <v>49</v>
      </c>
      <c r="U93" s="3" t="s">
        <v>458</v>
      </c>
      <c r="V93" s="3">
        <v>2.2570000000000001</v>
      </c>
      <c r="W93" s="3">
        <v>233</v>
      </c>
      <c r="X93" s="3">
        <v>526</v>
      </c>
      <c r="Y93" s="3">
        <v>1.901141</v>
      </c>
      <c r="Z93" s="3" t="s">
        <v>286</v>
      </c>
      <c r="AA93" s="3" t="s">
        <v>33</v>
      </c>
      <c r="AB93" s="3">
        <v>1</v>
      </c>
      <c r="AC93" s="3">
        <v>36.1</v>
      </c>
      <c r="AD93" s="3">
        <v>1.901141</v>
      </c>
      <c r="AE93" s="3">
        <v>68.631190099999998</v>
      </c>
    </row>
    <row r="94" spans="1:31">
      <c r="A94" s="3" t="s">
        <v>50</v>
      </c>
      <c r="B94" s="3" t="s">
        <v>51</v>
      </c>
      <c r="C94" s="3" t="s">
        <v>282</v>
      </c>
      <c r="D94" s="3" t="s">
        <v>49</v>
      </c>
      <c r="E94" s="3">
        <v>6</v>
      </c>
      <c r="F94" s="3" t="s">
        <v>175</v>
      </c>
      <c r="G94" s="3">
        <v>65.675299999999993</v>
      </c>
      <c r="H94" s="3">
        <v>-168.2963</v>
      </c>
      <c r="K94" s="3">
        <v>38209</v>
      </c>
      <c r="L94" s="3">
        <v>0.50138888888888888</v>
      </c>
      <c r="M94" s="3">
        <v>5.3</v>
      </c>
      <c r="N94" s="3">
        <v>10.5</v>
      </c>
      <c r="O94" s="3">
        <v>30.62</v>
      </c>
      <c r="P94" s="3" t="s">
        <v>244</v>
      </c>
      <c r="T94" s="3">
        <v>49</v>
      </c>
      <c r="U94" s="3" t="s">
        <v>458</v>
      </c>
      <c r="V94" s="3">
        <v>2.2570000000000001</v>
      </c>
      <c r="W94" s="3">
        <v>233</v>
      </c>
      <c r="X94" s="3">
        <v>526</v>
      </c>
      <c r="Y94" s="3">
        <v>1.901141</v>
      </c>
      <c r="Z94" s="3" t="s">
        <v>286</v>
      </c>
      <c r="AA94" s="3" t="s">
        <v>9</v>
      </c>
      <c r="AB94" s="3">
        <v>31</v>
      </c>
      <c r="AC94" s="3">
        <v>317.60000000000002</v>
      </c>
      <c r="AD94" s="3">
        <v>58.935370999999996</v>
      </c>
      <c r="AE94" s="3">
        <v>603.80238159999999</v>
      </c>
    </row>
    <row r="95" spans="1:31">
      <c r="A95" s="3" t="s">
        <v>50</v>
      </c>
      <c r="B95" s="3" t="s">
        <v>51</v>
      </c>
      <c r="C95" s="3" t="s">
        <v>282</v>
      </c>
      <c r="D95" s="3" t="s">
        <v>49</v>
      </c>
      <c r="E95" s="3">
        <v>6</v>
      </c>
      <c r="F95" s="3" t="s">
        <v>175</v>
      </c>
      <c r="G95" s="3">
        <v>65.675299999999993</v>
      </c>
      <c r="H95" s="3">
        <v>-168.2963</v>
      </c>
      <c r="K95" s="3">
        <v>38209</v>
      </c>
      <c r="L95" s="3">
        <v>0.50138888888888888</v>
      </c>
      <c r="M95" s="3">
        <v>5.3</v>
      </c>
      <c r="N95" s="3">
        <v>10.5</v>
      </c>
      <c r="O95" s="3">
        <v>30.62</v>
      </c>
      <c r="P95" s="3" t="s">
        <v>244</v>
      </c>
      <c r="T95" s="3">
        <v>49</v>
      </c>
      <c r="U95" s="3" t="s">
        <v>458</v>
      </c>
      <c r="V95" s="3">
        <v>2.2570000000000001</v>
      </c>
      <c r="W95" s="3">
        <v>233</v>
      </c>
      <c r="X95" s="3">
        <v>526</v>
      </c>
      <c r="Y95" s="3">
        <v>1.901141</v>
      </c>
      <c r="Z95" s="3" t="s">
        <v>286</v>
      </c>
      <c r="AA95" s="3" t="s">
        <v>37</v>
      </c>
      <c r="AB95" s="3">
        <v>1</v>
      </c>
      <c r="AC95" s="3">
        <v>41.1</v>
      </c>
      <c r="AD95" s="3">
        <v>1.901141</v>
      </c>
      <c r="AE95" s="3">
        <v>78.136895100000004</v>
      </c>
    </row>
    <row r="96" spans="1:31">
      <c r="A96" s="3" t="s">
        <v>50</v>
      </c>
      <c r="B96" s="3" t="s">
        <v>51</v>
      </c>
      <c r="C96" s="3" t="s">
        <v>282</v>
      </c>
      <c r="D96" s="3" t="s">
        <v>49</v>
      </c>
      <c r="E96" s="3">
        <v>6</v>
      </c>
      <c r="F96" s="3" t="s">
        <v>175</v>
      </c>
      <c r="G96" s="3">
        <v>65.675299999999993</v>
      </c>
      <c r="H96" s="3">
        <v>-168.2963</v>
      </c>
      <c r="K96" s="3">
        <v>38209</v>
      </c>
      <c r="L96" s="3">
        <v>0.50138888888888888</v>
      </c>
      <c r="M96" s="3">
        <v>5.3</v>
      </c>
      <c r="N96" s="3">
        <v>10.5</v>
      </c>
      <c r="O96" s="3">
        <v>30.62</v>
      </c>
      <c r="P96" s="3" t="s">
        <v>244</v>
      </c>
      <c r="T96" s="3">
        <v>49</v>
      </c>
      <c r="U96" s="3" t="s">
        <v>458</v>
      </c>
      <c r="V96" s="3">
        <v>2.2570000000000001</v>
      </c>
      <c r="W96" s="3">
        <v>233</v>
      </c>
      <c r="X96" s="3">
        <v>526</v>
      </c>
      <c r="Y96" s="3">
        <v>1.901141</v>
      </c>
      <c r="Z96" s="3" t="s">
        <v>286</v>
      </c>
      <c r="AA96" s="3" t="s">
        <v>48</v>
      </c>
      <c r="AB96" s="3">
        <v>1</v>
      </c>
      <c r="AC96" s="3">
        <v>38.5</v>
      </c>
      <c r="AD96" s="3">
        <v>1.901141</v>
      </c>
      <c r="AE96" s="3">
        <v>73.193928499999998</v>
      </c>
    </row>
    <row r="97" spans="1:31">
      <c r="A97" s="3" t="s">
        <v>50</v>
      </c>
      <c r="B97" s="3" t="s">
        <v>51</v>
      </c>
      <c r="C97" s="3" t="s">
        <v>282</v>
      </c>
      <c r="D97" s="3" t="s">
        <v>49</v>
      </c>
      <c r="E97" s="3">
        <v>6</v>
      </c>
      <c r="F97" s="3" t="s">
        <v>175</v>
      </c>
      <c r="G97" s="3">
        <v>65.675299999999993</v>
      </c>
      <c r="H97" s="3">
        <v>-168.2963</v>
      </c>
      <c r="K97" s="3">
        <v>38209</v>
      </c>
      <c r="L97" s="3">
        <v>0.50138888888888888</v>
      </c>
      <c r="M97" s="3">
        <v>5.3</v>
      </c>
      <c r="N97" s="3">
        <v>10.5</v>
      </c>
      <c r="O97" s="3">
        <v>30.62</v>
      </c>
      <c r="P97" s="3" t="s">
        <v>244</v>
      </c>
      <c r="T97" s="3">
        <v>49</v>
      </c>
      <c r="U97" s="3" t="s">
        <v>458</v>
      </c>
      <c r="V97" s="3">
        <v>2.2570000000000001</v>
      </c>
      <c r="W97" s="3">
        <v>233</v>
      </c>
      <c r="X97" s="3">
        <v>526</v>
      </c>
      <c r="Y97" s="3">
        <v>1.901141</v>
      </c>
      <c r="Z97" s="3" t="s">
        <v>286</v>
      </c>
      <c r="AA97" s="3" t="s">
        <v>18</v>
      </c>
      <c r="AB97" s="3">
        <v>27</v>
      </c>
      <c r="AC97" s="3">
        <v>965.9</v>
      </c>
      <c r="AD97" s="3">
        <v>51.330807</v>
      </c>
      <c r="AE97" s="3">
        <v>1836.3120918999998</v>
      </c>
    </row>
    <row r="98" spans="1:31">
      <c r="A98" s="3" t="s">
        <v>50</v>
      </c>
      <c r="B98" s="3" t="s">
        <v>51</v>
      </c>
      <c r="C98" s="3" t="s">
        <v>282</v>
      </c>
      <c r="D98" s="3" t="s">
        <v>49</v>
      </c>
      <c r="E98" s="3">
        <v>6</v>
      </c>
      <c r="F98" s="3" t="s">
        <v>175</v>
      </c>
      <c r="G98" s="3">
        <v>65.675299999999993</v>
      </c>
      <c r="H98" s="3">
        <v>-168.2963</v>
      </c>
      <c r="K98" s="3">
        <v>38209</v>
      </c>
      <c r="L98" s="3">
        <v>0.50138888888888888</v>
      </c>
      <c r="M98" s="3">
        <v>5.3</v>
      </c>
      <c r="N98" s="3">
        <v>10.5</v>
      </c>
      <c r="O98" s="3">
        <v>30.62</v>
      </c>
      <c r="P98" s="3" t="s">
        <v>244</v>
      </c>
      <c r="T98" s="3">
        <v>49</v>
      </c>
      <c r="U98" s="3" t="s">
        <v>458</v>
      </c>
      <c r="V98" s="3">
        <v>2.2570000000000001</v>
      </c>
      <c r="W98" s="3">
        <v>233</v>
      </c>
      <c r="X98" s="3">
        <v>526</v>
      </c>
      <c r="Y98" s="3">
        <v>1.901141</v>
      </c>
      <c r="Z98" s="3" t="s">
        <v>286</v>
      </c>
      <c r="AA98" s="3" t="s">
        <v>14</v>
      </c>
      <c r="AB98" s="3">
        <v>7</v>
      </c>
      <c r="AC98" s="3">
        <v>21.5</v>
      </c>
      <c r="AD98" s="3">
        <v>13.307987000000001</v>
      </c>
      <c r="AE98" s="3">
        <v>40.874531499999996</v>
      </c>
    </row>
    <row r="99" spans="1:31">
      <c r="A99" s="3" t="s">
        <v>50</v>
      </c>
      <c r="B99" s="3" t="s">
        <v>51</v>
      </c>
      <c r="C99" s="3" t="s">
        <v>282</v>
      </c>
      <c r="D99" s="3" t="s">
        <v>49</v>
      </c>
      <c r="E99" s="3">
        <v>6</v>
      </c>
      <c r="F99" s="3" t="s">
        <v>175</v>
      </c>
      <c r="G99" s="3">
        <v>65.675299999999993</v>
      </c>
      <c r="H99" s="3">
        <v>-168.2963</v>
      </c>
      <c r="K99" s="3">
        <v>38209</v>
      </c>
      <c r="L99" s="3">
        <v>0.50138888888888888</v>
      </c>
      <c r="M99" s="3">
        <v>5.3</v>
      </c>
      <c r="N99" s="3">
        <v>10.5</v>
      </c>
      <c r="O99" s="3">
        <v>30.62</v>
      </c>
      <c r="P99" s="3" t="s">
        <v>244</v>
      </c>
      <c r="T99" s="3">
        <v>49</v>
      </c>
      <c r="U99" s="3" t="s">
        <v>458</v>
      </c>
      <c r="V99" s="3">
        <v>2.2570000000000001</v>
      </c>
      <c r="W99" s="3">
        <v>233</v>
      </c>
      <c r="X99" s="3">
        <v>526</v>
      </c>
      <c r="Y99" s="3">
        <v>1.901141</v>
      </c>
      <c r="Z99" s="3" t="s">
        <v>286</v>
      </c>
      <c r="AA99" s="3" t="s">
        <v>40</v>
      </c>
      <c r="AB99" s="3">
        <v>1</v>
      </c>
      <c r="AC99" s="3">
        <v>14.9</v>
      </c>
      <c r="AD99" s="3">
        <v>1.901141</v>
      </c>
      <c r="AE99" s="3">
        <v>28.327000900000002</v>
      </c>
    </row>
    <row r="100" spans="1:31">
      <c r="A100" s="3" t="s">
        <v>50</v>
      </c>
      <c r="B100" s="3" t="s">
        <v>51</v>
      </c>
      <c r="C100" s="3" t="s">
        <v>282</v>
      </c>
      <c r="D100" s="3" t="s">
        <v>49</v>
      </c>
      <c r="E100" s="3">
        <v>6</v>
      </c>
      <c r="F100" s="3" t="s">
        <v>175</v>
      </c>
      <c r="G100" s="3">
        <v>65.675299999999993</v>
      </c>
      <c r="H100" s="3">
        <v>-168.2963</v>
      </c>
      <c r="K100" s="3">
        <v>38209</v>
      </c>
      <c r="L100" s="3">
        <v>0.50138888888888888</v>
      </c>
      <c r="M100" s="3">
        <v>5.3</v>
      </c>
      <c r="N100" s="3">
        <v>10.5</v>
      </c>
      <c r="O100" s="3">
        <v>30.62</v>
      </c>
      <c r="P100" s="3" t="s">
        <v>244</v>
      </c>
      <c r="T100" s="3">
        <v>49</v>
      </c>
      <c r="U100" s="3" t="s">
        <v>458</v>
      </c>
      <c r="V100" s="3">
        <v>2.2570000000000001</v>
      </c>
      <c r="W100" s="3">
        <v>233</v>
      </c>
      <c r="X100" s="3">
        <v>526</v>
      </c>
      <c r="Y100" s="3">
        <v>1.901141</v>
      </c>
      <c r="Z100" s="3" t="s">
        <v>286</v>
      </c>
      <c r="AA100" s="3" t="s">
        <v>36</v>
      </c>
      <c r="AB100" s="3">
        <v>1</v>
      </c>
      <c r="AC100" s="3">
        <v>11.7</v>
      </c>
      <c r="AD100" s="3">
        <v>1.901141</v>
      </c>
      <c r="AE100" s="3">
        <v>22.2433497</v>
      </c>
    </row>
    <row r="101" spans="1:31">
      <c r="A101" s="3" t="s">
        <v>50</v>
      </c>
      <c r="B101" s="3" t="s">
        <v>51</v>
      </c>
      <c r="C101" s="3" t="s">
        <v>282</v>
      </c>
      <c r="D101" s="3" t="s">
        <v>49</v>
      </c>
      <c r="E101" s="3">
        <v>6</v>
      </c>
      <c r="F101" s="3" t="s">
        <v>175</v>
      </c>
      <c r="G101" s="3">
        <v>65.675299999999993</v>
      </c>
      <c r="H101" s="3">
        <v>-168.2963</v>
      </c>
      <c r="K101" s="3">
        <v>38209</v>
      </c>
      <c r="L101" s="3">
        <v>0.50138888888888888</v>
      </c>
      <c r="M101" s="3">
        <v>5.3</v>
      </c>
      <c r="N101" s="3">
        <v>10.5</v>
      </c>
      <c r="O101" s="3">
        <v>30.62</v>
      </c>
      <c r="P101" s="3" t="s">
        <v>244</v>
      </c>
      <c r="T101" s="3">
        <v>49</v>
      </c>
      <c r="U101" s="3" t="s">
        <v>458</v>
      </c>
      <c r="V101" s="3">
        <v>2.2570000000000001</v>
      </c>
      <c r="W101" s="3">
        <v>233</v>
      </c>
      <c r="X101" s="3">
        <v>526</v>
      </c>
      <c r="Y101" s="3">
        <v>1.901141</v>
      </c>
      <c r="Z101" s="3" t="s">
        <v>286</v>
      </c>
      <c r="AA101" s="3" t="s">
        <v>11</v>
      </c>
      <c r="AB101" s="3">
        <v>1</v>
      </c>
      <c r="AC101" s="3">
        <v>12.7</v>
      </c>
      <c r="AD101" s="3">
        <v>1.901141</v>
      </c>
      <c r="AE101" s="3">
        <v>24.144490699999999</v>
      </c>
    </row>
    <row r="102" spans="1:31">
      <c r="A102" s="3" t="s">
        <v>50</v>
      </c>
      <c r="B102" s="3" t="s">
        <v>51</v>
      </c>
      <c r="C102" s="3" t="s">
        <v>282</v>
      </c>
      <c r="D102" s="3" t="s">
        <v>49</v>
      </c>
      <c r="E102" s="3">
        <v>6</v>
      </c>
      <c r="F102" s="3" t="s">
        <v>175</v>
      </c>
      <c r="G102" s="3">
        <v>65.675299999999993</v>
      </c>
      <c r="H102" s="3">
        <v>-168.2963</v>
      </c>
      <c r="K102" s="3">
        <v>38209</v>
      </c>
      <c r="L102" s="3">
        <v>0.50138888888888888</v>
      </c>
      <c r="M102" s="3">
        <v>5.3</v>
      </c>
      <c r="N102" s="3">
        <v>10.5</v>
      </c>
      <c r="O102" s="3">
        <v>30.62</v>
      </c>
      <c r="P102" s="3" t="s">
        <v>244</v>
      </c>
      <c r="T102" s="3">
        <v>49</v>
      </c>
      <c r="U102" s="3" t="s">
        <v>458</v>
      </c>
      <c r="V102" s="3">
        <v>2.2570000000000001</v>
      </c>
      <c r="W102" s="3">
        <v>233</v>
      </c>
      <c r="X102" s="3">
        <v>526</v>
      </c>
      <c r="Y102" s="3">
        <v>1.901141</v>
      </c>
      <c r="Z102" s="3" t="s">
        <v>286</v>
      </c>
      <c r="AA102" s="3" t="s">
        <v>26</v>
      </c>
      <c r="AB102" s="3">
        <v>5</v>
      </c>
      <c r="AC102" s="3">
        <v>277.10000000000002</v>
      </c>
      <c r="AD102" s="3">
        <v>9.505704999999999</v>
      </c>
      <c r="AE102" s="3">
        <v>526.80617110000003</v>
      </c>
    </row>
    <row r="103" spans="1:31">
      <c r="A103" s="3" t="s">
        <v>50</v>
      </c>
      <c r="B103" s="3" t="s">
        <v>51</v>
      </c>
      <c r="C103" s="3" t="s">
        <v>282</v>
      </c>
      <c r="D103" s="3" t="s">
        <v>49</v>
      </c>
      <c r="E103" s="3">
        <v>6</v>
      </c>
      <c r="F103" s="3" t="s">
        <v>175</v>
      </c>
      <c r="G103" s="3">
        <v>65.675299999999993</v>
      </c>
      <c r="H103" s="3">
        <v>-168.2963</v>
      </c>
      <c r="K103" s="3">
        <v>38209</v>
      </c>
      <c r="L103" s="3">
        <v>0.50138888888888888</v>
      </c>
      <c r="M103" s="3">
        <v>5.3</v>
      </c>
      <c r="N103" s="3">
        <v>10.5</v>
      </c>
      <c r="O103" s="3">
        <v>30.62</v>
      </c>
      <c r="P103" s="3" t="s">
        <v>244</v>
      </c>
      <c r="T103" s="3">
        <v>49</v>
      </c>
      <c r="U103" s="3" t="s">
        <v>458</v>
      </c>
      <c r="V103" s="3">
        <v>2.2570000000000001</v>
      </c>
      <c r="W103" s="3">
        <v>233</v>
      </c>
      <c r="X103" s="3">
        <v>526</v>
      </c>
      <c r="Y103" s="3">
        <v>1.901141</v>
      </c>
      <c r="Z103" s="3" t="s">
        <v>286</v>
      </c>
      <c r="AA103" s="3" t="s">
        <v>15</v>
      </c>
      <c r="AB103" s="3">
        <v>2</v>
      </c>
      <c r="AC103" s="3">
        <v>11.7</v>
      </c>
      <c r="AD103" s="3">
        <v>3.8022819999999999</v>
      </c>
      <c r="AE103" s="3">
        <v>22.2433497</v>
      </c>
    </row>
    <row r="104" spans="1:31">
      <c r="A104" s="3" t="s">
        <v>63</v>
      </c>
      <c r="B104" s="3" t="s">
        <v>51</v>
      </c>
      <c r="C104" s="3" t="s">
        <v>282</v>
      </c>
      <c r="D104" s="3" t="s">
        <v>49</v>
      </c>
      <c r="E104" s="3" t="s">
        <v>64</v>
      </c>
      <c r="F104" s="3" t="s">
        <v>192</v>
      </c>
      <c r="G104" s="3">
        <v>71.911500000000004</v>
      </c>
      <c r="H104" s="3">
        <v>-175.45169999999999</v>
      </c>
      <c r="K104" s="3">
        <v>38220</v>
      </c>
      <c r="L104" s="3">
        <v>0.29236111111111113</v>
      </c>
      <c r="M104" s="3">
        <v>2</v>
      </c>
      <c r="N104" s="3">
        <v>-1.75</v>
      </c>
      <c r="O104" s="3">
        <v>33.32</v>
      </c>
      <c r="P104" s="3" t="s">
        <v>247</v>
      </c>
      <c r="Q104" s="3">
        <v>68.260000000000005</v>
      </c>
      <c r="R104" s="3">
        <v>28.25</v>
      </c>
      <c r="S104" s="3">
        <v>3.49</v>
      </c>
      <c r="T104" s="3">
        <v>71</v>
      </c>
      <c r="U104" s="3" t="s">
        <v>458</v>
      </c>
      <c r="V104" s="3">
        <v>2.2570000000000001</v>
      </c>
      <c r="W104" s="3">
        <v>87</v>
      </c>
      <c r="X104" s="3">
        <v>197</v>
      </c>
      <c r="Y104" s="3">
        <v>5.0761419999999999</v>
      </c>
      <c r="Z104" s="3" t="s">
        <v>286</v>
      </c>
      <c r="AA104" s="3" t="s">
        <v>27</v>
      </c>
      <c r="AB104" s="3">
        <v>3</v>
      </c>
      <c r="AC104" s="3">
        <v>4.4000000000000004</v>
      </c>
      <c r="AD104" s="3">
        <v>15.228425999999999</v>
      </c>
      <c r="AE104" s="3">
        <v>22.335024800000003</v>
      </c>
    </row>
    <row r="105" spans="1:31">
      <c r="A105" s="3" t="s">
        <v>63</v>
      </c>
      <c r="B105" s="3" t="s">
        <v>51</v>
      </c>
      <c r="C105" s="3" t="s">
        <v>282</v>
      </c>
      <c r="D105" s="3" t="s">
        <v>49</v>
      </c>
      <c r="E105" s="3" t="s">
        <v>64</v>
      </c>
      <c r="F105" s="3" t="s">
        <v>192</v>
      </c>
      <c r="G105" s="3">
        <v>71.911500000000004</v>
      </c>
      <c r="H105" s="3">
        <v>-175.45169999999999</v>
      </c>
      <c r="K105" s="3">
        <v>38220</v>
      </c>
      <c r="L105" s="3">
        <v>0.29236111111111113</v>
      </c>
      <c r="M105" s="3">
        <v>2</v>
      </c>
      <c r="N105" s="3">
        <v>-1.75</v>
      </c>
      <c r="O105" s="3">
        <v>33.32</v>
      </c>
      <c r="P105" s="3" t="s">
        <v>247</v>
      </c>
      <c r="Q105" s="3">
        <v>68.260000000000005</v>
      </c>
      <c r="R105" s="3">
        <v>28.25</v>
      </c>
      <c r="S105" s="3">
        <v>3.49</v>
      </c>
      <c r="T105" s="3">
        <v>71</v>
      </c>
      <c r="U105" s="3" t="s">
        <v>458</v>
      </c>
      <c r="V105" s="3">
        <v>2.2570000000000001</v>
      </c>
      <c r="W105" s="3">
        <v>87</v>
      </c>
      <c r="X105" s="3">
        <v>197</v>
      </c>
      <c r="Y105" s="3">
        <v>5.0761419999999999</v>
      </c>
      <c r="Z105" s="3" t="s">
        <v>286</v>
      </c>
      <c r="AA105" s="3" t="s">
        <v>46</v>
      </c>
      <c r="AB105" s="3">
        <v>4</v>
      </c>
      <c r="AC105" s="3">
        <v>3.1</v>
      </c>
      <c r="AD105" s="3">
        <v>20.304568</v>
      </c>
      <c r="AE105" s="3">
        <v>15.7360402</v>
      </c>
    </row>
    <row r="106" spans="1:31">
      <c r="A106" s="3" t="s">
        <v>63</v>
      </c>
      <c r="B106" s="3" t="s">
        <v>51</v>
      </c>
      <c r="C106" s="3" t="s">
        <v>282</v>
      </c>
      <c r="D106" s="3" t="s">
        <v>49</v>
      </c>
      <c r="E106" s="3" t="s">
        <v>64</v>
      </c>
      <c r="F106" s="3" t="s">
        <v>192</v>
      </c>
      <c r="G106" s="3">
        <v>71.911500000000004</v>
      </c>
      <c r="H106" s="3">
        <v>-175.45169999999999</v>
      </c>
      <c r="K106" s="3">
        <v>38220</v>
      </c>
      <c r="L106" s="3">
        <v>0.29236111111111113</v>
      </c>
      <c r="M106" s="3">
        <v>2</v>
      </c>
      <c r="N106" s="3">
        <v>-1.75</v>
      </c>
      <c r="O106" s="3">
        <v>33.32</v>
      </c>
      <c r="P106" s="3" t="s">
        <v>247</v>
      </c>
      <c r="Q106" s="3">
        <v>68.260000000000005</v>
      </c>
      <c r="R106" s="3">
        <v>28.25</v>
      </c>
      <c r="S106" s="3">
        <v>3.49</v>
      </c>
      <c r="T106" s="3">
        <v>71</v>
      </c>
      <c r="U106" s="3" t="s">
        <v>458</v>
      </c>
      <c r="V106" s="3">
        <v>2.2570000000000001</v>
      </c>
      <c r="W106" s="3">
        <v>87</v>
      </c>
      <c r="X106" s="3">
        <v>197</v>
      </c>
      <c r="Y106" s="3">
        <v>5.0761419999999999</v>
      </c>
      <c r="Z106" s="3" t="s">
        <v>286</v>
      </c>
      <c r="AA106" s="3" t="s">
        <v>5</v>
      </c>
      <c r="AB106" s="3">
        <v>3</v>
      </c>
      <c r="AC106" s="3">
        <v>4.5</v>
      </c>
      <c r="AD106" s="3">
        <v>15.228425999999999</v>
      </c>
      <c r="AE106" s="3">
        <v>22.842638999999998</v>
      </c>
    </row>
    <row r="107" spans="1:31">
      <c r="A107" s="3" t="s">
        <v>63</v>
      </c>
      <c r="B107" s="3" t="s">
        <v>51</v>
      </c>
      <c r="C107" s="3" t="s">
        <v>282</v>
      </c>
      <c r="D107" s="3" t="s">
        <v>49</v>
      </c>
      <c r="E107" s="3" t="s">
        <v>64</v>
      </c>
      <c r="F107" s="3" t="s">
        <v>192</v>
      </c>
      <c r="G107" s="3">
        <v>71.911500000000004</v>
      </c>
      <c r="H107" s="3">
        <v>-175.45169999999999</v>
      </c>
      <c r="K107" s="3">
        <v>38220</v>
      </c>
      <c r="L107" s="3">
        <v>0.29236111111111113</v>
      </c>
      <c r="M107" s="3">
        <v>2</v>
      </c>
      <c r="N107" s="3">
        <v>-1.75</v>
      </c>
      <c r="O107" s="3">
        <v>33.32</v>
      </c>
      <c r="P107" s="3" t="s">
        <v>247</v>
      </c>
      <c r="Q107" s="3">
        <v>68.260000000000005</v>
      </c>
      <c r="R107" s="3">
        <v>28.25</v>
      </c>
      <c r="S107" s="3">
        <v>3.49</v>
      </c>
      <c r="T107" s="3">
        <v>71</v>
      </c>
      <c r="U107" s="3" t="s">
        <v>458</v>
      </c>
      <c r="V107" s="3">
        <v>2.2570000000000001</v>
      </c>
      <c r="W107" s="3">
        <v>87</v>
      </c>
      <c r="X107" s="3">
        <v>197</v>
      </c>
      <c r="Y107" s="3">
        <v>5.0761419999999999</v>
      </c>
      <c r="Z107" s="3" t="s">
        <v>286</v>
      </c>
      <c r="AA107" s="3" t="s">
        <v>44</v>
      </c>
      <c r="AB107" s="3">
        <v>1</v>
      </c>
      <c r="AC107" s="3">
        <v>4.5999999999999996</v>
      </c>
      <c r="AD107" s="3">
        <v>5.0761419999999999</v>
      </c>
      <c r="AE107" s="3">
        <v>23.350253199999997</v>
      </c>
    </row>
    <row r="108" spans="1:31">
      <c r="A108" s="3" t="s">
        <v>63</v>
      </c>
      <c r="B108" s="3" t="s">
        <v>51</v>
      </c>
      <c r="C108" s="3" t="s">
        <v>282</v>
      </c>
      <c r="D108" s="3" t="s">
        <v>49</v>
      </c>
      <c r="E108" s="3" t="s">
        <v>64</v>
      </c>
      <c r="F108" s="3" t="s">
        <v>192</v>
      </c>
      <c r="G108" s="3">
        <v>71.911500000000004</v>
      </c>
      <c r="H108" s="3">
        <v>-175.45169999999999</v>
      </c>
      <c r="K108" s="3">
        <v>38220</v>
      </c>
      <c r="L108" s="3">
        <v>0.29236111111111113</v>
      </c>
      <c r="M108" s="3">
        <v>2</v>
      </c>
      <c r="N108" s="3">
        <v>-1.75</v>
      </c>
      <c r="O108" s="3">
        <v>33.32</v>
      </c>
      <c r="P108" s="3" t="s">
        <v>247</v>
      </c>
      <c r="Q108" s="3">
        <v>68.260000000000005</v>
      </c>
      <c r="R108" s="3">
        <v>28.25</v>
      </c>
      <c r="S108" s="3">
        <v>3.49</v>
      </c>
      <c r="T108" s="3">
        <v>71</v>
      </c>
      <c r="U108" s="3" t="s">
        <v>458</v>
      </c>
      <c r="V108" s="3">
        <v>2.2570000000000001</v>
      </c>
      <c r="W108" s="3">
        <v>87</v>
      </c>
      <c r="X108" s="3">
        <v>197</v>
      </c>
      <c r="Y108" s="3">
        <v>5.0761419999999999</v>
      </c>
      <c r="Z108" s="3" t="s">
        <v>286</v>
      </c>
      <c r="AA108" s="3" t="s">
        <v>7</v>
      </c>
      <c r="AB108" s="3">
        <v>35</v>
      </c>
      <c r="AC108" s="3">
        <v>16.100000000000001</v>
      </c>
      <c r="AD108" s="3">
        <v>177.66497000000001</v>
      </c>
      <c r="AE108" s="3">
        <v>81.725886200000005</v>
      </c>
    </row>
    <row r="109" spans="1:31">
      <c r="A109" s="3" t="s">
        <v>63</v>
      </c>
      <c r="B109" s="3" t="s">
        <v>51</v>
      </c>
      <c r="C109" s="3" t="s">
        <v>282</v>
      </c>
      <c r="D109" s="3" t="s">
        <v>49</v>
      </c>
      <c r="E109" s="3" t="s">
        <v>64</v>
      </c>
      <c r="F109" s="3" t="s">
        <v>192</v>
      </c>
      <c r="G109" s="3">
        <v>71.911500000000004</v>
      </c>
      <c r="H109" s="3">
        <v>-175.45169999999999</v>
      </c>
      <c r="K109" s="3">
        <v>38220</v>
      </c>
      <c r="L109" s="3">
        <v>0.29236111111111113</v>
      </c>
      <c r="M109" s="3">
        <v>2</v>
      </c>
      <c r="N109" s="3">
        <v>-1.75</v>
      </c>
      <c r="O109" s="3">
        <v>33.32</v>
      </c>
      <c r="P109" s="3" t="s">
        <v>247</v>
      </c>
      <c r="Q109" s="3">
        <v>68.260000000000005</v>
      </c>
      <c r="R109" s="3">
        <v>28.25</v>
      </c>
      <c r="S109" s="3">
        <v>3.49</v>
      </c>
      <c r="T109" s="3">
        <v>71</v>
      </c>
      <c r="U109" s="3" t="s">
        <v>458</v>
      </c>
      <c r="V109" s="3">
        <v>2.2570000000000001</v>
      </c>
      <c r="W109" s="3">
        <v>87</v>
      </c>
      <c r="X109" s="3">
        <v>197</v>
      </c>
      <c r="Y109" s="3">
        <v>5.0761419999999999</v>
      </c>
      <c r="Z109" s="3" t="s">
        <v>286</v>
      </c>
      <c r="AA109" s="3" t="s">
        <v>21</v>
      </c>
      <c r="AB109" s="3">
        <v>2</v>
      </c>
      <c r="AC109" s="3">
        <v>3.9</v>
      </c>
      <c r="AD109" s="3">
        <v>10.152284</v>
      </c>
      <c r="AE109" s="3">
        <v>19.796953800000001</v>
      </c>
    </row>
    <row r="110" spans="1:31">
      <c r="A110" s="3" t="s">
        <v>63</v>
      </c>
      <c r="B110" s="3" t="s">
        <v>51</v>
      </c>
      <c r="C110" s="3" t="s">
        <v>282</v>
      </c>
      <c r="D110" s="3" t="s">
        <v>49</v>
      </c>
      <c r="E110" s="3" t="s">
        <v>64</v>
      </c>
      <c r="F110" s="3" t="s">
        <v>192</v>
      </c>
      <c r="G110" s="3">
        <v>71.911500000000004</v>
      </c>
      <c r="H110" s="3">
        <v>-175.45169999999999</v>
      </c>
      <c r="K110" s="3">
        <v>38220</v>
      </c>
      <c r="L110" s="3">
        <v>0.29236111111111113</v>
      </c>
      <c r="M110" s="3">
        <v>2</v>
      </c>
      <c r="N110" s="3">
        <v>-1.75</v>
      </c>
      <c r="O110" s="3">
        <v>33.32</v>
      </c>
      <c r="P110" s="3" t="s">
        <v>247</v>
      </c>
      <c r="Q110" s="3">
        <v>68.260000000000005</v>
      </c>
      <c r="R110" s="3">
        <v>28.25</v>
      </c>
      <c r="S110" s="3">
        <v>3.49</v>
      </c>
      <c r="T110" s="3">
        <v>71</v>
      </c>
      <c r="U110" s="3" t="s">
        <v>458</v>
      </c>
      <c r="V110" s="3">
        <v>2.2570000000000001</v>
      </c>
      <c r="W110" s="3">
        <v>87</v>
      </c>
      <c r="X110" s="3">
        <v>197</v>
      </c>
      <c r="Y110" s="3">
        <v>5.0761419999999999</v>
      </c>
      <c r="Z110" s="3" t="s">
        <v>286</v>
      </c>
      <c r="AA110" s="3" t="s">
        <v>43</v>
      </c>
      <c r="AB110" s="3">
        <v>1</v>
      </c>
      <c r="AC110" s="3">
        <v>10.1</v>
      </c>
      <c r="AD110" s="3">
        <v>5.0761419999999999</v>
      </c>
      <c r="AE110" s="3">
        <v>51.2690342</v>
      </c>
    </row>
    <row r="111" spans="1:31">
      <c r="A111" s="3" t="s">
        <v>63</v>
      </c>
      <c r="B111" s="3" t="s">
        <v>51</v>
      </c>
      <c r="C111" s="3" t="s">
        <v>282</v>
      </c>
      <c r="D111" s="3" t="s">
        <v>49</v>
      </c>
      <c r="E111" s="3" t="s">
        <v>64</v>
      </c>
      <c r="F111" s="3" t="s">
        <v>192</v>
      </c>
      <c r="G111" s="3">
        <v>71.911500000000004</v>
      </c>
      <c r="H111" s="3">
        <v>-175.45169999999999</v>
      </c>
      <c r="K111" s="3">
        <v>38220</v>
      </c>
      <c r="L111" s="3">
        <v>0.29236111111111113</v>
      </c>
      <c r="M111" s="3">
        <v>2</v>
      </c>
      <c r="N111" s="3">
        <v>-1.75</v>
      </c>
      <c r="O111" s="3">
        <v>33.32</v>
      </c>
      <c r="P111" s="3" t="s">
        <v>247</v>
      </c>
      <c r="Q111" s="3">
        <v>68.260000000000005</v>
      </c>
      <c r="R111" s="3">
        <v>28.25</v>
      </c>
      <c r="S111" s="3">
        <v>3.49</v>
      </c>
      <c r="T111" s="3">
        <v>71</v>
      </c>
      <c r="U111" s="3" t="s">
        <v>458</v>
      </c>
      <c r="V111" s="3">
        <v>2.2570000000000001</v>
      </c>
      <c r="W111" s="3">
        <v>87</v>
      </c>
      <c r="X111" s="3">
        <v>197</v>
      </c>
      <c r="Y111" s="3">
        <v>5.0761419999999999</v>
      </c>
      <c r="Z111" s="3" t="s">
        <v>286</v>
      </c>
      <c r="AA111" s="3" t="s">
        <v>24</v>
      </c>
      <c r="AB111" s="3">
        <v>1</v>
      </c>
      <c r="AC111" s="3">
        <v>1.2</v>
      </c>
      <c r="AD111" s="3">
        <v>5.0761419999999999</v>
      </c>
      <c r="AE111" s="3">
        <v>6.0913703999999997</v>
      </c>
    </row>
    <row r="112" spans="1:31">
      <c r="A112" s="3" t="s">
        <v>65</v>
      </c>
      <c r="B112" s="3" t="s">
        <v>51</v>
      </c>
      <c r="C112" s="3" t="s">
        <v>282</v>
      </c>
      <c r="D112" s="3" t="s">
        <v>49</v>
      </c>
      <c r="E112" s="3" t="s">
        <v>66</v>
      </c>
      <c r="F112" s="3" t="s">
        <v>188</v>
      </c>
      <c r="G112" s="3">
        <v>72.315799999999996</v>
      </c>
      <c r="H112" s="3">
        <v>-175.9873</v>
      </c>
      <c r="K112" s="3">
        <v>38219</v>
      </c>
      <c r="L112" s="3">
        <v>0.95138888888888884</v>
      </c>
      <c r="M112" s="3">
        <v>2.7</v>
      </c>
      <c r="N112" s="3">
        <v>-1.42</v>
      </c>
      <c r="O112" s="3">
        <v>33.67</v>
      </c>
      <c r="P112" s="3" t="s">
        <v>249</v>
      </c>
      <c r="Q112" s="3">
        <v>99.19</v>
      </c>
      <c r="R112" s="3">
        <v>0.81</v>
      </c>
      <c r="S112" s="3">
        <v>0</v>
      </c>
      <c r="T112" s="3">
        <v>101</v>
      </c>
      <c r="U112" s="3" t="s">
        <v>458</v>
      </c>
      <c r="V112" s="3">
        <v>2.2570000000000001</v>
      </c>
      <c r="W112" s="3">
        <v>116</v>
      </c>
      <c r="X112" s="3">
        <v>262</v>
      </c>
      <c r="Y112" s="3">
        <v>3.8167939999999998</v>
      </c>
      <c r="Z112" s="3" t="s">
        <v>286</v>
      </c>
      <c r="AA112" s="3" t="s">
        <v>5</v>
      </c>
      <c r="AB112" s="3">
        <v>2</v>
      </c>
      <c r="AC112" s="3">
        <v>7.5</v>
      </c>
      <c r="AD112" s="3">
        <v>7.6335879999999996</v>
      </c>
      <c r="AE112" s="3">
        <v>28.625954999999998</v>
      </c>
    </row>
    <row r="113" spans="1:31">
      <c r="A113" s="3" t="s">
        <v>65</v>
      </c>
      <c r="B113" s="3" t="s">
        <v>51</v>
      </c>
      <c r="C113" s="3" t="s">
        <v>282</v>
      </c>
      <c r="D113" s="3" t="s">
        <v>49</v>
      </c>
      <c r="E113" s="3" t="s">
        <v>66</v>
      </c>
      <c r="F113" s="3" t="s">
        <v>188</v>
      </c>
      <c r="G113" s="3">
        <v>72.315799999999996</v>
      </c>
      <c r="H113" s="3">
        <v>-175.9873</v>
      </c>
      <c r="K113" s="3">
        <v>38219</v>
      </c>
      <c r="L113" s="3">
        <v>0.95138888888888884</v>
      </c>
      <c r="M113" s="3">
        <v>2.7</v>
      </c>
      <c r="N113" s="3">
        <v>-1.42</v>
      </c>
      <c r="O113" s="3">
        <v>33.67</v>
      </c>
      <c r="P113" s="3" t="s">
        <v>249</v>
      </c>
      <c r="Q113" s="3">
        <v>99.19</v>
      </c>
      <c r="R113" s="3">
        <v>0.81</v>
      </c>
      <c r="S113" s="3">
        <v>0</v>
      </c>
      <c r="T113" s="3">
        <v>101</v>
      </c>
      <c r="U113" s="3" t="s">
        <v>458</v>
      </c>
      <c r="V113" s="3">
        <v>2.2570000000000001</v>
      </c>
      <c r="W113" s="3">
        <v>116</v>
      </c>
      <c r="X113" s="3">
        <v>262</v>
      </c>
      <c r="Y113" s="3">
        <v>3.8167939999999998</v>
      </c>
      <c r="Z113" s="3" t="s">
        <v>286</v>
      </c>
      <c r="AA113" s="3" t="s">
        <v>7</v>
      </c>
      <c r="AB113" s="3">
        <v>7</v>
      </c>
      <c r="AC113" s="3">
        <v>3.2</v>
      </c>
      <c r="AD113" s="3">
        <v>26.717557999999997</v>
      </c>
      <c r="AE113" s="3">
        <v>12.2137408</v>
      </c>
    </row>
    <row r="114" spans="1:31">
      <c r="A114" s="3" t="s">
        <v>71</v>
      </c>
      <c r="B114" s="3" t="s">
        <v>69</v>
      </c>
      <c r="C114" s="3" t="s">
        <v>283</v>
      </c>
      <c r="D114" s="3" t="s">
        <v>70</v>
      </c>
      <c r="E114" s="3" t="s">
        <v>72</v>
      </c>
      <c r="F114" s="3" t="s">
        <v>176</v>
      </c>
      <c r="G114" s="3">
        <v>66.640500000000003</v>
      </c>
      <c r="H114" s="3">
        <v>-168.86449999999999</v>
      </c>
      <c r="I114" s="3">
        <v>66.642499999999998</v>
      </c>
      <c r="J114" s="3">
        <v>-168.86609999999999</v>
      </c>
      <c r="K114" s="3">
        <v>39300</v>
      </c>
      <c r="L114" s="3">
        <v>8.5416666666666655E-2</v>
      </c>
      <c r="M114" s="3">
        <v>5</v>
      </c>
      <c r="N114" s="3">
        <v>3.19</v>
      </c>
      <c r="O114" s="3">
        <v>32.57</v>
      </c>
      <c r="P114" s="3" t="s">
        <v>252</v>
      </c>
      <c r="T114" s="3">
        <v>41</v>
      </c>
      <c r="U114" s="3" t="s">
        <v>458</v>
      </c>
      <c r="V114" s="3">
        <v>2.2570000000000001</v>
      </c>
      <c r="W114" s="3">
        <v>234</v>
      </c>
      <c r="X114" s="3">
        <v>528</v>
      </c>
      <c r="Y114" s="3">
        <v>1.893939</v>
      </c>
      <c r="AA114" s="3" t="s">
        <v>7</v>
      </c>
      <c r="AB114" s="3">
        <v>6</v>
      </c>
      <c r="AC114" s="3">
        <v>210</v>
      </c>
      <c r="AD114" s="3">
        <v>11.363634000000001</v>
      </c>
      <c r="AE114" s="3">
        <v>397.72719000000001</v>
      </c>
    </row>
    <row r="115" spans="1:31">
      <c r="A115" s="3" t="s">
        <v>71</v>
      </c>
      <c r="B115" s="3" t="s">
        <v>69</v>
      </c>
      <c r="C115" s="3" t="s">
        <v>283</v>
      </c>
      <c r="D115" s="3" t="s">
        <v>70</v>
      </c>
      <c r="E115" s="3" t="s">
        <v>72</v>
      </c>
      <c r="F115" s="3" t="s">
        <v>176</v>
      </c>
      <c r="G115" s="3">
        <v>66.640500000000003</v>
      </c>
      <c r="H115" s="3">
        <v>-168.86449999999999</v>
      </c>
      <c r="I115" s="3">
        <v>66.642499999999998</v>
      </c>
      <c r="J115" s="3">
        <v>-168.86609999999999</v>
      </c>
      <c r="K115" s="3">
        <v>39300</v>
      </c>
      <c r="L115" s="3">
        <v>8.5416666666666655E-2</v>
      </c>
      <c r="M115" s="3">
        <v>5</v>
      </c>
      <c r="N115" s="3">
        <v>3.19</v>
      </c>
      <c r="O115" s="3">
        <v>32.57</v>
      </c>
      <c r="P115" s="3" t="s">
        <v>252</v>
      </c>
      <c r="T115" s="3">
        <v>41</v>
      </c>
      <c r="U115" s="3" t="s">
        <v>458</v>
      </c>
      <c r="V115" s="3">
        <v>2.2570000000000001</v>
      </c>
      <c r="W115" s="3">
        <v>234</v>
      </c>
      <c r="X115" s="3">
        <v>528</v>
      </c>
      <c r="Y115" s="3">
        <v>1.893939</v>
      </c>
      <c r="AA115" s="3" t="s">
        <v>20</v>
      </c>
      <c r="AB115" s="3">
        <v>2</v>
      </c>
      <c r="AC115" s="3">
        <v>80</v>
      </c>
      <c r="AD115" s="3">
        <v>3.7878780000000001</v>
      </c>
      <c r="AE115" s="3">
        <v>151.51512</v>
      </c>
    </row>
    <row r="116" spans="1:31">
      <c r="A116" s="3" t="s">
        <v>71</v>
      </c>
      <c r="B116" s="3" t="s">
        <v>69</v>
      </c>
      <c r="C116" s="3" t="s">
        <v>283</v>
      </c>
      <c r="D116" s="3" t="s">
        <v>70</v>
      </c>
      <c r="E116" s="3" t="s">
        <v>72</v>
      </c>
      <c r="F116" s="3" t="s">
        <v>176</v>
      </c>
      <c r="G116" s="3">
        <v>66.640500000000003</v>
      </c>
      <c r="H116" s="3">
        <v>-168.86449999999999</v>
      </c>
      <c r="I116" s="3">
        <v>66.642499999999998</v>
      </c>
      <c r="J116" s="3">
        <v>-168.86609999999999</v>
      </c>
      <c r="K116" s="3">
        <v>39300</v>
      </c>
      <c r="L116" s="3">
        <v>8.5416666666666655E-2</v>
      </c>
      <c r="M116" s="3">
        <v>5</v>
      </c>
      <c r="N116" s="3">
        <v>3.19</v>
      </c>
      <c r="O116" s="3">
        <v>32.57</v>
      </c>
      <c r="P116" s="3" t="s">
        <v>252</v>
      </c>
      <c r="T116" s="3">
        <v>41</v>
      </c>
      <c r="U116" s="3" t="s">
        <v>458</v>
      </c>
      <c r="V116" s="3">
        <v>2.2570000000000001</v>
      </c>
      <c r="W116" s="3">
        <v>234</v>
      </c>
      <c r="X116" s="3">
        <v>528</v>
      </c>
      <c r="Y116" s="3">
        <v>1.893939</v>
      </c>
      <c r="AA116" s="3" t="s">
        <v>33</v>
      </c>
      <c r="AB116" s="3">
        <v>13</v>
      </c>
      <c r="AC116" s="3">
        <v>320</v>
      </c>
      <c r="AD116" s="3">
        <v>24.621207000000002</v>
      </c>
      <c r="AE116" s="3">
        <v>606.06047999999998</v>
      </c>
    </row>
    <row r="117" spans="1:31">
      <c r="A117" s="3" t="s">
        <v>71</v>
      </c>
      <c r="B117" s="3" t="s">
        <v>69</v>
      </c>
      <c r="C117" s="3" t="s">
        <v>283</v>
      </c>
      <c r="D117" s="3" t="s">
        <v>70</v>
      </c>
      <c r="E117" s="3" t="s">
        <v>72</v>
      </c>
      <c r="F117" s="3" t="s">
        <v>176</v>
      </c>
      <c r="G117" s="3">
        <v>66.640500000000003</v>
      </c>
      <c r="H117" s="3">
        <v>-168.86449999999999</v>
      </c>
      <c r="I117" s="3">
        <v>66.642499999999998</v>
      </c>
      <c r="J117" s="3">
        <v>-168.86609999999999</v>
      </c>
      <c r="K117" s="3">
        <v>39300</v>
      </c>
      <c r="L117" s="3">
        <v>8.5416666666666655E-2</v>
      </c>
      <c r="M117" s="3">
        <v>5</v>
      </c>
      <c r="N117" s="3">
        <v>3.19</v>
      </c>
      <c r="O117" s="3">
        <v>32.57</v>
      </c>
      <c r="P117" s="3" t="s">
        <v>252</v>
      </c>
      <c r="T117" s="3">
        <v>41</v>
      </c>
      <c r="U117" s="3" t="s">
        <v>458</v>
      </c>
      <c r="V117" s="3">
        <v>2.2570000000000001</v>
      </c>
      <c r="W117" s="3">
        <v>234</v>
      </c>
      <c r="X117" s="3">
        <v>528</v>
      </c>
      <c r="Y117" s="3">
        <v>1.893939</v>
      </c>
      <c r="AA117" s="3" t="s">
        <v>9</v>
      </c>
      <c r="AB117" s="3">
        <v>16</v>
      </c>
      <c r="AC117" s="3">
        <v>270</v>
      </c>
      <c r="AD117" s="3">
        <v>30.303024000000001</v>
      </c>
      <c r="AE117" s="3">
        <v>511.36353000000003</v>
      </c>
    </row>
    <row r="118" spans="1:31">
      <c r="A118" s="3" t="s">
        <v>71</v>
      </c>
      <c r="B118" s="3" t="s">
        <v>69</v>
      </c>
      <c r="C118" s="3" t="s">
        <v>283</v>
      </c>
      <c r="D118" s="3" t="s">
        <v>70</v>
      </c>
      <c r="E118" s="3" t="s">
        <v>72</v>
      </c>
      <c r="F118" s="3" t="s">
        <v>176</v>
      </c>
      <c r="G118" s="3">
        <v>66.640500000000003</v>
      </c>
      <c r="H118" s="3">
        <v>-168.86449999999999</v>
      </c>
      <c r="I118" s="3">
        <v>66.642499999999998</v>
      </c>
      <c r="J118" s="3">
        <v>-168.86609999999999</v>
      </c>
      <c r="K118" s="3">
        <v>39300</v>
      </c>
      <c r="L118" s="3">
        <v>8.5416666666666655E-2</v>
      </c>
      <c r="M118" s="3">
        <v>5</v>
      </c>
      <c r="N118" s="3">
        <v>3.19</v>
      </c>
      <c r="O118" s="3">
        <v>32.57</v>
      </c>
      <c r="P118" s="3" t="s">
        <v>252</v>
      </c>
      <c r="T118" s="3">
        <v>41</v>
      </c>
      <c r="U118" s="3" t="s">
        <v>458</v>
      </c>
      <c r="V118" s="3">
        <v>2.2570000000000001</v>
      </c>
      <c r="W118" s="3">
        <v>234</v>
      </c>
      <c r="X118" s="3">
        <v>528</v>
      </c>
      <c r="Y118" s="3">
        <v>1.893939</v>
      </c>
      <c r="AA118" s="3" t="s">
        <v>18</v>
      </c>
      <c r="AB118" s="3">
        <v>5</v>
      </c>
      <c r="AC118" s="3">
        <v>160</v>
      </c>
      <c r="AD118" s="3">
        <v>9.4696949999999998</v>
      </c>
      <c r="AE118" s="3">
        <v>303.03023999999999</v>
      </c>
    </row>
    <row r="119" spans="1:31">
      <c r="A119" s="3" t="s">
        <v>73</v>
      </c>
      <c r="B119" s="3" t="s">
        <v>69</v>
      </c>
      <c r="C119" s="3" t="s">
        <v>283</v>
      </c>
      <c r="D119" s="3" t="s">
        <v>70</v>
      </c>
      <c r="E119" s="3" t="s">
        <v>74</v>
      </c>
      <c r="F119" s="3" t="s">
        <v>177</v>
      </c>
      <c r="G119" s="3">
        <v>67.0792</v>
      </c>
      <c r="H119" s="3">
        <v>-168.81540000000001</v>
      </c>
      <c r="I119" s="3">
        <v>67.080399999999997</v>
      </c>
      <c r="J119" s="3">
        <v>-168.81819999999999</v>
      </c>
      <c r="K119" s="3">
        <v>39300</v>
      </c>
      <c r="L119" s="3">
        <v>0.23055555555555554</v>
      </c>
      <c r="M119" s="3">
        <v>5.2</v>
      </c>
      <c r="N119" s="3">
        <v>2.44</v>
      </c>
      <c r="O119" s="3">
        <v>32.43</v>
      </c>
      <c r="P119" s="3" t="s">
        <v>253</v>
      </c>
      <c r="T119" s="3">
        <v>44.3</v>
      </c>
      <c r="U119" s="3" t="s">
        <v>458</v>
      </c>
      <c r="V119" s="3">
        <v>2.2570000000000001</v>
      </c>
      <c r="W119" s="3">
        <v>179</v>
      </c>
      <c r="X119" s="3">
        <v>405</v>
      </c>
      <c r="Y119" s="3">
        <v>2.4691360000000002</v>
      </c>
      <c r="AA119" s="3" t="s">
        <v>27</v>
      </c>
      <c r="AB119" s="3">
        <v>16</v>
      </c>
      <c r="AC119" s="3">
        <v>79.8</v>
      </c>
      <c r="AD119" s="3">
        <v>39.506176000000004</v>
      </c>
      <c r="AE119" s="3">
        <v>197.0370528</v>
      </c>
    </row>
    <row r="120" spans="1:31">
      <c r="A120" s="3" t="s">
        <v>73</v>
      </c>
      <c r="B120" s="3" t="s">
        <v>69</v>
      </c>
      <c r="C120" s="3" t="s">
        <v>283</v>
      </c>
      <c r="D120" s="3" t="s">
        <v>70</v>
      </c>
      <c r="E120" s="3" t="s">
        <v>74</v>
      </c>
      <c r="F120" s="3" t="s">
        <v>177</v>
      </c>
      <c r="G120" s="3">
        <v>67.0792</v>
      </c>
      <c r="H120" s="3">
        <v>-168.81540000000001</v>
      </c>
      <c r="I120" s="3">
        <v>67.080399999999997</v>
      </c>
      <c r="J120" s="3">
        <v>-168.81819999999999</v>
      </c>
      <c r="K120" s="3">
        <v>39300</v>
      </c>
      <c r="L120" s="3">
        <v>0.23055555555555554</v>
      </c>
      <c r="M120" s="3">
        <v>5.2</v>
      </c>
      <c r="N120" s="3">
        <v>2.44</v>
      </c>
      <c r="O120" s="3">
        <v>32.43</v>
      </c>
      <c r="P120" s="3" t="s">
        <v>253</v>
      </c>
      <c r="T120" s="3">
        <v>44.3</v>
      </c>
      <c r="U120" s="3" t="s">
        <v>458</v>
      </c>
      <c r="V120" s="3">
        <v>2.2570000000000001</v>
      </c>
      <c r="W120" s="3">
        <v>179</v>
      </c>
      <c r="X120" s="3">
        <v>405</v>
      </c>
      <c r="Y120" s="3">
        <v>2.4691360000000002</v>
      </c>
      <c r="AA120" s="3" t="s">
        <v>7</v>
      </c>
      <c r="AB120" s="3">
        <v>4</v>
      </c>
      <c r="AC120" s="3">
        <v>56</v>
      </c>
      <c r="AD120" s="3">
        <v>9.8765440000000009</v>
      </c>
      <c r="AE120" s="3">
        <v>138.27161600000002</v>
      </c>
    </row>
    <row r="121" spans="1:31">
      <c r="A121" s="3" t="s">
        <v>73</v>
      </c>
      <c r="B121" s="3" t="s">
        <v>69</v>
      </c>
      <c r="C121" s="3" t="s">
        <v>283</v>
      </c>
      <c r="D121" s="3" t="s">
        <v>70</v>
      </c>
      <c r="E121" s="3" t="s">
        <v>74</v>
      </c>
      <c r="F121" s="3" t="s">
        <v>177</v>
      </c>
      <c r="G121" s="3">
        <v>67.0792</v>
      </c>
      <c r="H121" s="3">
        <v>-168.81540000000001</v>
      </c>
      <c r="I121" s="3">
        <v>67.080399999999997</v>
      </c>
      <c r="J121" s="3">
        <v>-168.81819999999999</v>
      </c>
      <c r="K121" s="3">
        <v>39300</v>
      </c>
      <c r="L121" s="3">
        <v>0.23055555555555554</v>
      </c>
      <c r="M121" s="3">
        <v>5.2</v>
      </c>
      <c r="N121" s="3">
        <v>2.44</v>
      </c>
      <c r="O121" s="3">
        <v>32.43</v>
      </c>
      <c r="P121" s="3" t="s">
        <v>253</v>
      </c>
      <c r="T121" s="3">
        <v>44.3</v>
      </c>
      <c r="U121" s="3" t="s">
        <v>458</v>
      </c>
      <c r="V121" s="3">
        <v>2.2570000000000001</v>
      </c>
      <c r="W121" s="3">
        <v>179</v>
      </c>
      <c r="X121" s="3">
        <v>405</v>
      </c>
      <c r="Y121" s="3">
        <v>2.4691360000000002</v>
      </c>
      <c r="AA121" s="3" t="s">
        <v>20</v>
      </c>
      <c r="AB121" s="3">
        <v>3</v>
      </c>
      <c r="AC121" s="3">
        <v>110</v>
      </c>
      <c r="AD121" s="3">
        <v>7.4074080000000002</v>
      </c>
      <c r="AE121" s="3">
        <v>271.60496000000001</v>
      </c>
    </row>
    <row r="122" spans="1:31">
      <c r="A122" s="3" t="s">
        <v>73</v>
      </c>
      <c r="B122" s="3" t="s">
        <v>69</v>
      </c>
      <c r="C122" s="3" t="s">
        <v>283</v>
      </c>
      <c r="D122" s="3" t="s">
        <v>70</v>
      </c>
      <c r="E122" s="3" t="s">
        <v>74</v>
      </c>
      <c r="F122" s="3" t="s">
        <v>177</v>
      </c>
      <c r="G122" s="3">
        <v>67.0792</v>
      </c>
      <c r="H122" s="3">
        <v>-168.81540000000001</v>
      </c>
      <c r="I122" s="3">
        <v>67.080399999999997</v>
      </c>
      <c r="J122" s="3">
        <v>-168.81819999999999</v>
      </c>
      <c r="K122" s="3">
        <v>39300</v>
      </c>
      <c r="L122" s="3">
        <v>0.23055555555555554</v>
      </c>
      <c r="M122" s="3">
        <v>5.2</v>
      </c>
      <c r="N122" s="3">
        <v>2.44</v>
      </c>
      <c r="O122" s="3">
        <v>32.43</v>
      </c>
      <c r="P122" s="3" t="s">
        <v>253</v>
      </c>
      <c r="T122" s="3">
        <v>44.3</v>
      </c>
      <c r="U122" s="3" t="s">
        <v>458</v>
      </c>
      <c r="V122" s="3">
        <v>2.2570000000000001</v>
      </c>
      <c r="W122" s="3">
        <v>179</v>
      </c>
      <c r="X122" s="3">
        <v>405</v>
      </c>
      <c r="Y122" s="3">
        <v>2.4691360000000002</v>
      </c>
      <c r="AA122" s="3" t="s">
        <v>671</v>
      </c>
      <c r="AB122" s="3">
        <v>2</v>
      </c>
      <c r="AC122" s="3">
        <v>20</v>
      </c>
      <c r="AD122" s="3">
        <v>4.9382720000000004</v>
      </c>
      <c r="AE122" s="3">
        <v>49.382720000000006</v>
      </c>
    </row>
    <row r="123" spans="1:31">
      <c r="A123" s="3" t="s">
        <v>73</v>
      </c>
      <c r="B123" s="3" t="s">
        <v>69</v>
      </c>
      <c r="C123" s="3" t="s">
        <v>283</v>
      </c>
      <c r="D123" s="3" t="s">
        <v>70</v>
      </c>
      <c r="E123" s="3" t="s">
        <v>74</v>
      </c>
      <c r="F123" s="3" t="s">
        <v>177</v>
      </c>
      <c r="G123" s="3">
        <v>67.0792</v>
      </c>
      <c r="H123" s="3">
        <v>-168.81540000000001</v>
      </c>
      <c r="I123" s="3">
        <v>67.080399999999997</v>
      </c>
      <c r="J123" s="3">
        <v>-168.81819999999999</v>
      </c>
      <c r="K123" s="3">
        <v>39300</v>
      </c>
      <c r="L123" s="3">
        <v>0.23055555555555554</v>
      </c>
      <c r="M123" s="3">
        <v>5.2</v>
      </c>
      <c r="N123" s="3">
        <v>2.44</v>
      </c>
      <c r="O123" s="3">
        <v>32.43</v>
      </c>
      <c r="P123" s="3" t="s">
        <v>253</v>
      </c>
      <c r="T123" s="3">
        <v>44.3</v>
      </c>
      <c r="U123" s="3" t="s">
        <v>458</v>
      </c>
      <c r="V123" s="3">
        <v>2.2570000000000001</v>
      </c>
      <c r="W123" s="3">
        <v>179</v>
      </c>
      <c r="X123" s="3">
        <v>405</v>
      </c>
      <c r="Y123" s="3">
        <v>2.4691360000000002</v>
      </c>
      <c r="AA123" s="3" t="s">
        <v>9</v>
      </c>
      <c r="AB123" s="3">
        <v>91</v>
      </c>
      <c r="AC123" s="3">
        <v>930.1</v>
      </c>
      <c r="AD123" s="3">
        <v>224.69137600000002</v>
      </c>
      <c r="AE123" s="3">
        <v>2296.5433936000004</v>
      </c>
    </row>
    <row r="124" spans="1:31">
      <c r="A124" s="3" t="s">
        <v>73</v>
      </c>
      <c r="B124" s="3" t="s">
        <v>69</v>
      </c>
      <c r="C124" s="3" t="s">
        <v>283</v>
      </c>
      <c r="D124" s="3" t="s">
        <v>70</v>
      </c>
      <c r="E124" s="3" t="s">
        <v>74</v>
      </c>
      <c r="F124" s="3" t="s">
        <v>177</v>
      </c>
      <c r="G124" s="3">
        <v>67.0792</v>
      </c>
      <c r="H124" s="3">
        <v>-168.81540000000001</v>
      </c>
      <c r="I124" s="3">
        <v>67.080399999999997</v>
      </c>
      <c r="J124" s="3">
        <v>-168.81819999999999</v>
      </c>
      <c r="K124" s="3">
        <v>39300</v>
      </c>
      <c r="L124" s="3">
        <v>0.23055555555555554</v>
      </c>
      <c r="M124" s="3">
        <v>5.2</v>
      </c>
      <c r="N124" s="3">
        <v>2.44</v>
      </c>
      <c r="O124" s="3">
        <v>32.43</v>
      </c>
      <c r="P124" s="3" t="s">
        <v>253</v>
      </c>
      <c r="T124" s="3">
        <v>44.3</v>
      </c>
      <c r="U124" s="3" t="s">
        <v>458</v>
      </c>
      <c r="V124" s="3">
        <v>2.2570000000000001</v>
      </c>
      <c r="W124" s="3">
        <v>179</v>
      </c>
      <c r="X124" s="3">
        <v>405</v>
      </c>
      <c r="Y124" s="3">
        <v>2.4691360000000002</v>
      </c>
      <c r="AA124" s="3" t="s">
        <v>12</v>
      </c>
      <c r="AB124" s="3">
        <v>1</v>
      </c>
      <c r="AC124" s="3">
        <v>3.2</v>
      </c>
      <c r="AD124" s="3">
        <v>2.4691360000000002</v>
      </c>
      <c r="AE124" s="3">
        <v>7.9012352000000012</v>
      </c>
    </row>
    <row r="125" spans="1:31">
      <c r="A125" s="3" t="s">
        <v>73</v>
      </c>
      <c r="B125" s="3" t="s">
        <v>69</v>
      </c>
      <c r="C125" s="3" t="s">
        <v>283</v>
      </c>
      <c r="D125" s="3" t="s">
        <v>70</v>
      </c>
      <c r="E125" s="3" t="s">
        <v>74</v>
      </c>
      <c r="F125" s="3" t="s">
        <v>177</v>
      </c>
      <c r="G125" s="3">
        <v>67.0792</v>
      </c>
      <c r="H125" s="3">
        <v>-168.81540000000001</v>
      </c>
      <c r="I125" s="3">
        <v>67.080399999999997</v>
      </c>
      <c r="J125" s="3">
        <v>-168.81819999999999</v>
      </c>
      <c r="K125" s="3">
        <v>39300</v>
      </c>
      <c r="L125" s="3">
        <v>0.23055555555555554</v>
      </c>
      <c r="M125" s="3">
        <v>5.2</v>
      </c>
      <c r="N125" s="3">
        <v>2.44</v>
      </c>
      <c r="O125" s="3">
        <v>32.43</v>
      </c>
      <c r="P125" s="3" t="s">
        <v>253</v>
      </c>
      <c r="T125" s="3">
        <v>44.3</v>
      </c>
      <c r="U125" s="3" t="s">
        <v>458</v>
      </c>
      <c r="V125" s="3">
        <v>2.2570000000000001</v>
      </c>
      <c r="W125" s="3">
        <v>179</v>
      </c>
      <c r="X125" s="3">
        <v>405</v>
      </c>
      <c r="Y125" s="3">
        <v>2.4691360000000002</v>
      </c>
      <c r="AA125" s="3" t="s">
        <v>18</v>
      </c>
      <c r="AB125" s="3">
        <v>1</v>
      </c>
      <c r="AC125" s="3">
        <v>7</v>
      </c>
      <c r="AD125" s="3">
        <v>2.4691360000000002</v>
      </c>
      <c r="AE125" s="3">
        <v>17.283952000000003</v>
      </c>
    </row>
    <row r="126" spans="1:31">
      <c r="A126" s="3" t="s">
        <v>75</v>
      </c>
      <c r="B126" s="3" t="s">
        <v>69</v>
      </c>
      <c r="C126" s="3" t="s">
        <v>283</v>
      </c>
      <c r="D126" s="3" t="s">
        <v>70</v>
      </c>
      <c r="E126" s="3" t="s">
        <v>76</v>
      </c>
      <c r="F126" s="3" t="s">
        <v>179</v>
      </c>
      <c r="G126" s="3">
        <v>68.862799999999993</v>
      </c>
      <c r="H126" s="3">
        <v>-166.8186</v>
      </c>
      <c r="I126" s="3">
        <v>68.863</v>
      </c>
      <c r="J126" s="3">
        <v>-166.8237</v>
      </c>
      <c r="K126" s="3">
        <v>39301</v>
      </c>
      <c r="L126" s="3">
        <v>0.68541666666666667</v>
      </c>
      <c r="M126" s="3">
        <v>5</v>
      </c>
      <c r="N126" s="3">
        <v>7.08</v>
      </c>
      <c r="O126" s="3">
        <v>31.92</v>
      </c>
      <c r="P126" s="3" t="s">
        <v>254</v>
      </c>
      <c r="T126" s="3">
        <v>39.5</v>
      </c>
      <c r="U126" s="3" t="s">
        <v>458</v>
      </c>
      <c r="V126" s="3">
        <v>2.2570000000000001</v>
      </c>
      <c r="W126" s="3">
        <v>204</v>
      </c>
      <c r="X126" s="3">
        <v>461</v>
      </c>
      <c r="Y126" s="3">
        <v>2.169197</v>
      </c>
      <c r="AA126" s="3" t="s">
        <v>27</v>
      </c>
      <c r="AB126" s="3">
        <v>3</v>
      </c>
      <c r="AC126" s="3">
        <v>17.5</v>
      </c>
      <c r="AD126" s="3">
        <v>6.5075909999999997</v>
      </c>
      <c r="AE126" s="3">
        <v>37.960947500000003</v>
      </c>
    </row>
    <row r="127" spans="1:31">
      <c r="A127" s="3" t="s">
        <v>75</v>
      </c>
      <c r="B127" s="3" t="s">
        <v>69</v>
      </c>
      <c r="C127" s="3" t="s">
        <v>283</v>
      </c>
      <c r="D127" s="3" t="s">
        <v>70</v>
      </c>
      <c r="E127" s="3" t="s">
        <v>76</v>
      </c>
      <c r="F127" s="3" t="s">
        <v>179</v>
      </c>
      <c r="G127" s="3">
        <v>68.862799999999993</v>
      </c>
      <c r="H127" s="3">
        <v>-166.8186</v>
      </c>
      <c r="I127" s="3">
        <v>68.863</v>
      </c>
      <c r="J127" s="3">
        <v>-166.8237</v>
      </c>
      <c r="K127" s="3">
        <v>39301</v>
      </c>
      <c r="L127" s="3">
        <v>0.68541666666666667</v>
      </c>
      <c r="M127" s="3">
        <v>5</v>
      </c>
      <c r="N127" s="3">
        <v>7.08</v>
      </c>
      <c r="O127" s="3">
        <v>31.92</v>
      </c>
      <c r="P127" s="3" t="s">
        <v>254</v>
      </c>
      <c r="T127" s="3">
        <v>39.5</v>
      </c>
      <c r="U127" s="3" t="s">
        <v>458</v>
      </c>
      <c r="V127" s="3">
        <v>2.2570000000000001</v>
      </c>
      <c r="W127" s="3">
        <v>204</v>
      </c>
      <c r="X127" s="3">
        <v>461</v>
      </c>
      <c r="Y127" s="3">
        <v>2.169197</v>
      </c>
      <c r="AA127" s="3" t="s">
        <v>46</v>
      </c>
      <c r="AB127" s="3">
        <v>1</v>
      </c>
      <c r="AC127" s="3">
        <v>0.6</v>
      </c>
      <c r="AD127" s="3">
        <v>2.169197</v>
      </c>
      <c r="AE127" s="3">
        <v>1.3015182000000001</v>
      </c>
    </row>
    <row r="128" spans="1:31">
      <c r="A128" s="3" t="s">
        <v>75</v>
      </c>
      <c r="B128" s="3" t="s">
        <v>69</v>
      </c>
      <c r="C128" s="3" t="s">
        <v>283</v>
      </c>
      <c r="D128" s="3" t="s">
        <v>70</v>
      </c>
      <c r="E128" s="3" t="s">
        <v>76</v>
      </c>
      <c r="F128" s="3" t="s">
        <v>179</v>
      </c>
      <c r="G128" s="3">
        <v>68.862799999999993</v>
      </c>
      <c r="H128" s="3">
        <v>-166.8186</v>
      </c>
      <c r="I128" s="3">
        <v>68.863</v>
      </c>
      <c r="J128" s="3">
        <v>-166.8237</v>
      </c>
      <c r="K128" s="3">
        <v>39301</v>
      </c>
      <c r="L128" s="3">
        <v>0.68541666666666667</v>
      </c>
      <c r="M128" s="3">
        <v>5</v>
      </c>
      <c r="N128" s="3">
        <v>7.08</v>
      </c>
      <c r="O128" s="3">
        <v>31.92</v>
      </c>
      <c r="P128" s="3" t="s">
        <v>254</v>
      </c>
      <c r="T128" s="3">
        <v>39.5</v>
      </c>
      <c r="U128" s="3" t="s">
        <v>458</v>
      </c>
      <c r="V128" s="3">
        <v>2.2570000000000001</v>
      </c>
      <c r="W128" s="3">
        <v>204</v>
      </c>
      <c r="X128" s="3">
        <v>461</v>
      </c>
      <c r="Y128" s="3">
        <v>2.169197</v>
      </c>
      <c r="AA128" s="3" t="s">
        <v>6</v>
      </c>
      <c r="AB128" s="3">
        <v>5</v>
      </c>
      <c r="AC128" s="3">
        <v>1.1000000000000001</v>
      </c>
      <c r="AD128" s="3">
        <v>10.845985000000001</v>
      </c>
      <c r="AE128" s="3">
        <v>2.3861167000000001</v>
      </c>
    </row>
    <row r="129" spans="1:31">
      <c r="A129" s="3" t="s">
        <v>75</v>
      </c>
      <c r="B129" s="3" t="s">
        <v>69</v>
      </c>
      <c r="C129" s="3" t="s">
        <v>283</v>
      </c>
      <c r="D129" s="3" t="s">
        <v>70</v>
      </c>
      <c r="E129" s="3" t="s">
        <v>76</v>
      </c>
      <c r="F129" s="3" t="s">
        <v>179</v>
      </c>
      <c r="G129" s="3">
        <v>68.862799999999993</v>
      </c>
      <c r="H129" s="3">
        <v>-166.8186</v>
      </c>
      <c r="I129" s="3">
        <v>68.863</v>
      </c>
      <c r="J129" s="3">
        <v>-166.8237</v>
      </c>
      <c r="K129" s="3">
        <v>39301</v>
      </c>
      <c r="L129" s="3">
        <v>0.68541666666666667</v>
      </c>
      <c r="M129" s="3">
        <v>5</v>
      </c>
      <c r="N129" s="3">
        <v>7.08</v>
      </c>
      <c r="O129" s="3">
        <v>31.92</v>
      </c>
      <c r="P129" s="3" t="s">
        <v>254</v>
      </c>
      <c r="T129" s="3">
        <v>39.5</v>
      </c>
      <c r="U129" s="3" t="s">
        <v>458</v>
      </c>
      <c r="V129" s="3">
        <v>2.2570000000000001</v>
      </c>
      <c r="W129" s="3">
        <v>204</v>
      </c>
      <c r="X129" s="3">
        <v>461</v>
      </c>
      <c r="Y129" s="3">
        <v>2.169197</v>
      </c>
      <c r="AA129" s="3" t="s">
        <v>17</v>
      </c>
      <c r="AB129" s="3">
        <v>1</v>
      </c>
      <c r="AC129" s="3">
        <v>57.5</v>
      </c>
      <c r="AD129" s="3">
        <v>2.169197</v>
      </c>
      <c r="AE129" s="3">
        <v>124.72882750000001</v>
      </c>
    </row>
    <row r="130" spans="1:31">
      <c r="A130" s="3" t="s">
        <v>75</v>
      </c>
      <c r="B130" s="3" t="s">
        <v>69</v>
      </c>
      <c r="C130" s="3" t="s">
        <v>283</v>
      </c>
      <c r="D130" s="3" t="s">
        <v>70</v>
      </c>
      <c r="E130" s="3" t="s">
        <v>76</v>
      </c>
      <c r="F130" s="3" t="s">
        <v>179</v>
      </c>
      <c r="G130" s="3">
        <v>68.862799999999993</v>
      </c>
      <c r="H130" s="3">
        <v>-166.8186</v>
      </c>
      <c r="I130" s="3">
        <v>68.863</v>
      </c>
      <c r="J130" s="3">
        <v>-166.8237</v>
      </c>
      <c r="K130" s="3">
        <v>39301</v>
      </c>
      <c r="L130" s="3">
        <v>0.68541666666666667</v>
      </c>
      <c r="M130" s="3">
        <v>5</v>
      </c>
      <c r="N130" s="3">
        <v>7.08</v>
      </c>
      <c r="O130" s="3">
        <v>31.92</v>
      </c>
      <c r="P130" s="3" t="s">
        <v>254</v>
      </c>
      <c r="T130" s="3">
        <v>39.5</v>
      </c>
      <c r="U130" s="3" t="s">
        <v>458</v>
      </c>
      <c r="V130" s="3">
        <v>2.2570000000000001</v>
      </c>
      <c r="W130" s="3">
        <v>204</v>
      </c>
      <c r="X130" s="3">
        <v>461</v>
      </c>
      <c r="Y130" s="3">
        <v>2.169197</v>
      </c>
      <c r="AA130" s="3" t="s">
        <v>7</v>
      </c>
      <c r="AB130" s="3">
        <v>23</v>
      </c>
      <c r="AC130" s="3">
        <v>59.9</v>
      </c>
      <c r="AD130" s="3">
        <v>49.891531000000001</v>
      </c>
      <c r="AE130" s="3">
        <v>129.93490030000001</v>
      </c>
    </row>
    <row r="131" spans="1:31">
      <c r="A131" s="3" t="s">
        <v>75</v>
      </c>
      <c r="B131" s="3" t="s">
        <v>69</v>
      </c>
      <c r="C131" s="3" t="s">
        <v>283</v>
      </c>
      <c r="D131" s="3" t="s">
        <v>70</v>
      </c>
      <c r="E131" s="3" t="s">
        <v>76</v>
      </c>
      <c r="F131" s="3" t="s">
        <v>179</v>
      </c>
      <c r="G131" s="3">
        <v>68.862799999999993</v>
      </c>
      <c r="H131" s="3">
        <v>-166.8186</v>
      </c>
      <c r="I131" s="3">
        <v>68.863</v>
      </c>
      <c r="J131" s="3">
        <v>-166.8237</v>
      </c>
      <c r="K131" s="3">
        <v>39301</v>
      </c>
      <c r="L131" s="3">
        <v>0.68541666666666667</v>
      </c>
      <c r="M131" s="3">
        <v>5</v>
      </c>
      <c r="N131" s="3">
        <v>7.08</v>
      </c>
      <c r="O131" s="3">
        <v>31.92</v>
      </c>
      <c r="P131" s="3" t="s">
        <v>254</v>
      </c>
      <c r="T131" s="3">
        <v>39.5</v>
      </c>
      <c r="U131" s="3" t="s">
        <v>458</v>
      </c>
      <c r="V131" s="3">
        <v>2.2570000000000001</v>
      </c>
      <c r="W131" s="3">
        <v>204</v>
      </c>
      <c r="X131" s="3">
        <v>461</v>
      </c>
      <c r="Y131" s="3">
        <v>2.169197</v>
      </c>
      <c r="AA131" s="3" t="s">
        <v>20</v>
      </c>
      <c r="AB131" s="3">
        <v>28</v>
      </c>
      <c r="AC131" s="3">
        <v>32.9</v>
      </c>
      <c r="AD131" s="3">
        <v>60.737515999999999</v>
      </c>
      <c r="AE131" s="3">
        <v>71.366581299999993</v>
      </c>
    </row>
    <row r="132" spans="1:31">
      <c r="A132" s="3" t="s">
        <v>75</v>
      </c>
      <c r="B132" s="3" t="s">
        <v>69</v>
      </c>
      <c r="C132" s="3" t="s">
        <v>283</v>
      </c>
      <c r="D132" s="3" t="s">
        <v>70</v>
      </c>
      <c r="E132" s="3" t="s">
        <v>76</v>
      </c>
      <c r="F132" s="3" t="s">
        <v>179</v>
      </c>
      <c r="G132" s="3">
        <v>68.862799999999993</v>
      </c>
      <c r="H132" s="3">
        <v>-166.8186</v>
      </c>
      <c r="I132" s="3">
        <v>68.863</v>
      </c>
      <c r="J132" s="3">
        <v>-166.8237</v>
      </c>
      <c r="K132" s="3">
        <v>39301</v>
      </c>
      <c r="L132" s="3">
        <v>0.68541666666666667</v>
      </c>
      <c r="M132" s="3">
        <v>5</v>
      </c>
      <c r="N132" s="3">
        <v>7.08</v>
      </c>
      <c r="O132" s="3">
        <v>31.92</v>
      </c>
      <c r="P132" s="3" t="s">
        <v>254</v>
      </c>
      <c r="T132" s="3">
        <v>39.5</v>
      </c>
      <c r="U132" s="3" t="s">
        <v>458</v>
      </c>
      <c r="V132" s="3">
        <v>2.2570000000000001</v>
      </c>
      <c r="W132" s="3">
        <v>204</v>
      </c>
      <c r="X132" s="3">
        <v>461</v>
      </c>
      <c r="Y132" s="3">
        <v>2.169197</v>
      </c>
      <c r="AA132" s="3" t="s">
        <v>9</v>
      </c>
      <c r="AB132" s="3">
        <v>2</v>
      </c>
      <c r="AC132" s="3">
        <v>5.9</v>
      </c>
      <c r="AD132" s="3">
        <v>4.3383940000000001</v>
      </c>
      <c r="AE132" s="3">
        <v>12.798262300000001</v>
      </c>
    </row>
    <row r="133" spans="1:31">
      <c r="A133" s="3" t="s">
        <v>75</v>
      </c>
      <c r="B133" s="3" t="s">
        <v>69</v>
      </c>
      <c r="C133" s="3" t="s">
        <v>283</v>
      </c>
      <c r="D133" s="3" t="s">
        <v>70</v>
      </c>
      <c r="E133" s="3" t="s">
        <v>76</v>
      </c>
      <c r="F133" s="3" t="s">
        <v>179</v>
      </c>
      <c r="G133" s="3">
        <v>68.862799999999993</v>
      </c>
      <c r="H133" s="3">
        <v>-166.8186</v>
      </c>
      <c r="I133" s="3">
        <v>68.863</v>
      </c>
      <c r="J133" s="3">
        <v>-166.8237</v>
      </c>
      <c r="K133" s="3">
        <v>39301</v>
      </c>
      <c r="L133" s="3">
        <v>0.68541666666666667</v>
      </c>
      <c r="M133" s="3">
        <v>5</v>
      </c>
      <c r="N133" s="3">
        <v>7.08</v>
      </c>
      <c r="O133" s="3">
        <v>31.92</v>
      </c>
      <c r="P133" s="3" t="s">
        <v>254</v>
      </c>
      <c r="T133" s="3">
        <v>39.5</v>
      </c>
      <c r="U133" s="3" t="s">
        <v>458</v>
      </c>
      <c r="V133" s="3">
        <v>2.2570000000000001</v>
      </c>
      <c r="W133" s="3">
        <v>204</v>
      </c>
      <c r="X133" s="3">
        <v>461</v>
      </c>
      <c r="Y133" s="3">
        <v>2.169197</v>
      </c>
      <c r="AA133" s="3" t="s">
        <v>12</v>
      </c>
      <c r="AB133" s="3">
        <v>9</v>
      </c>
      <c r="AC133" s="3">
        <v>9.4</v>
      </c>
      <c r="AD133" s="3">
        <v>19.522773000000001</v>
      </c>
      <c r="AE133" s="3">
        <v>20.390451800000001</v>
      </c>
    </row>
    <row r="134" spans="1:31">
      <c r="A134" s="3" t="s">
        <v>75</v>
      </c>
      <c r="B134" s="3" t="s">
        <v>69</v>
      </c>
      <c r="C134" s="3" t="s">
        <v>283</v>
      </c>
      <c r="D134" s="3" t="s">
        <v>70</v>
      </c>
      <c r="E134" s="3" t="s">
        <v>76</v>
      </c>
      <c r="F134" s="3" t="s">
        <v>179</v>
      </c>
      <c r="G134" s="3">
        <v>68.862799999999993</v>
      </c>
      <c r="H134" s="3">
        <v>-166.8186</v>
      </c>
      <c r="I134" s="3">
        <v>68.863</v>
      </c>
      <c r="J134" s="3">
        <v>-166.8237</v>
      </c>
      <c r="K134" s="3">
        <v>39301</v>
      </c>
      <c r="L134" s="3">
        <v>0.68541666666666667</v>
      </c>
      <c r="M134" s="3">
        <v>5</v>
      </c>
      <c r="N134" s="3">
        <v>7.08</v>
      </c>
      <c r="O134" s="3">
        <v>31.92</v>
      </c>
      <c r="P134" s="3" t="s">
        <v>254</v>
      </c>
      <c r="T134" s="3">
        <v>39.5</v>
      </c>
      <c r="U134" s="3" t="s">
        <v>458</v>
      </c>
      <c r="V134" s="3">
        <v>2.2570000000000001</v>
      </c>
      <c r="W134" s="3">
        <v>204</v>
      </c>
      <c r="X134" s="3">
        <v>461</v>
      </c>
      <c r="Y134" s="3">
        <v>2.169197</v>
      </c>
      <c r="AA134" s="3" t="s">
        <v>18</v>
      </c>
      <c r="AB134" s="3">
        <v>157</v>
      </c>
      <c r="AC134" s="3">
        <v>101</v>
      </c>
      <c r="AD134" s="3">
        <v>340.56392900000003</v>
      </c>
      <c r="AE134" s="3">
        <v>219.088897</v>
      </c>
    </row>
    <row r="135" spans="1:31">
      <c r="A135" s="3" t="s">
        <v>75</v>
      </c>
      <c r="B135" s="3" t="s">
        <v>69</v>
      </c>
      <c r="C135" s="3" t="s">
        <v>283</v>
      </c>
      <c r="D135" s="3" t="s">
        <v>70</v>
      </c>
      <c r="E135" s="3" t="s">
        <v>76</v>
      </c>
      <c r="F135" s="3" t="s">
        <v>179</v>
      </c>
      <c r="G135" s="3">
        <v>68.862799999999993</v>
      </c>
      <c r="H135" s="3">
        <v>-166.8186</v>
      </c>
      <c r="I135" s="3">
        <v>68.863</v>
      </c>
      <c r="J135" s="3">
        <v>-166.8237</v>
      </c>
      <c r="K135" s="3">
        <v>39301</v>
      </c>
      <c r="L135" s="3">
        <v>0.68541666666666667</v>
      </c>
      <c r="M135" s="3">
        <v>5</v>
      </c>
      <c r="N135" s="3">
        <v>7.08</v>
      </c>
      <c r="O135" s="3">
        <v>31.92</v>
      </c>
      <c r="P135" s="3" t="s">
        <v>254</v>
      </c>
      <c r="T135" s="3">
        <v>39.5</v>
      </c>
      <c r="U135" s="3" t="s">
        <v>458</v>
      </c>
      <c r="V135" s="3">
        <v>2.2570000000000001</v>
      </c>
      <c r="W135" s="3">
        <v>204</v>
      </c>
      <c r="X135" s="3">
        <v>461</v>
      </c>
      <c r="Y135" s="3">
        <v>2.169197</v>
      </c>
      <c r="AA135" s="3" t="s">
        <v>11</v>
      </c>
      <c r="AB135" s="3">
        <v>4</v>
      </c>
      <c r="AC135" s="3">
        <v>5</v>
      </c>
      <c r="AD135" s="3">
        <v>8.6767880000000002</v>
      </c>
      <c r="AE135" s="3">
        <v>10.845985000000001</v>
      </c>
    </row>
    <row r="136" spans="1:31">
      <c r="A136" s="3" t="s">
        <v>75</v>
      </c>
      <c r="B136" s="3" t="s">
        <v>69</v>
      </c>
      <c r="C136" s="3" t="s">
        <v>283</v>
      </c>
      <c r="D136" s="3" t="s">
        <v>70</v>
      </c>
      <c r="E136" s="3" t="s">
        <v>76</v>
      </c>
      <c r="F136" s="3" t="s">
        <v>179</v>
      </c>
      <c r="G136" s="3">
        <v>68.862799999999993</v>
      </c>
      <c r="H136" s="3">
        <v>-166.8186</v>
      </c>
      <c r="I136" s="3">
        <v>68.863</v>
      </c>
      <c r="J136" s="3">
        <v>-166.8237</v>
      </c>
      <c r="K136" s="3">
        <v>39301</v>
      </c>
      <c r="L136" s="3">
        <v>0.68541666666666667</v>
      </c>
      <c r="M136" s="3">
        <v>5</v>
      </c>
      <c r="N136" s="3">
        <v>7.08</v>
      </c>
      <c r="O136" s="3">
        <v>31.92</v>
      </c>
      <c r="P136" s="3" t="s">
        <v>254</v>
      </c>
      <c r="T136" s="3">
        <v>39.5</v>
      </c>
      <c r="U136" s="3" t="s">
        <v>458</v>
      </c>
      <c r="V136" s="3">
        <v>2.2570000000000001</v>
      </c>
      <c r="W136" s="3">
        <v>204</v>
      </c>
      <c r="X136" s="3">
        <v>461</v>
      </c>
      <c r="Y136" s="3">
        <v>2.169197</v>
      </c>
      <c r="AA136" s="3" t="s">
        <v>26</v>
      </c>
      <c r="AB136" s="3">
        <v>1</v>
      </c>
      <c r="AC136" s="3">
        <v>1.5</v>
      </c>
      <c r="AD136" s="3">
        <v>2.169197</v>
      </c>
      <c r="AE136" s="3">
        <v>3.2537954999999998</v>
      </c>
    </row>
    <row r="137" spans="1:31">
      <c r="A137" s="3" t="s">
        <v>75</v>
      </c>
      <c r="B137" s="3" t="s">
        <v>69</v>
      </c>
      <c r="C137" s="3" t="s">
        <v>283</v>
      </c>
      <c r="D137" s="3" t="s">
        <v>70</v>
      </c>
      <c r="E137" s="3" t="s">
        <v>76</v>
      </c>
      <c r="F137" s="3" t="s">
        <v>179</v>
      </c>
      <c r="G137" s="3">
        <v>68.862799999999993</v>
      </c>
      <c r="H137" s="3">
        <v>-166.8186</v>
      </c>
      <c r="I137" s="3">
        <v>68.863</v>
      </c>
      <c r="J137" s="3">
        <v>-166.8237</v>
      </c>
      <c r="K137" s="3">
        <v>39301</v>
      </c>
      <c r="L137" s="3">
        <v>0.68541666666666667</v>
      </c>
      <c r="M137" s="3">
        <v>5</v>
      </c>
      <c r="N137" s="3">
        <v>7.08</v>
      </c>
      <c r="O137" s="3">
        <v>31.92</v>
      </c>
      <c r="P137" s="3" t="s">
        <v>254</v>
      </c>
      <c r="T137" s="3">
        <v>39.5</v>
      </c>
      <c r="U137" s="3" t="s">
        <v>458</v>
      </c>
      <c r="V137" s="3">
        <v>2.2570000000000001</v>
      </c>
      <c r="W137" s="3">
        <v>204</v>
      </c>
      <c r="X137" s="3">
        <v>461</v>
      </c>
      <c r="Y137" s="3">
        <v>2.169197</v>
      </c>
      <c r="AA137" s="3" t="s">
        <v>15</v>
      </c>
      <c r="AB137" s="3">
        <v>1</v>
      </c>
      <c r="AC137" s="3">
        <v>0.4</v>
      </c>
      <c r="AD137" s="3">
        <v>2.169197</v>
      </c>
      <c r="AE137" s="3">
        <v>0.86767880000000008</v>
      </c>
    </row>
    <row r="138" spans="1:31">
      <c r="A138" s="3" t="s">
        <v>78</v>
      </c>
      <c r="B138" s="3" t="s">
        <v>69</v>
      </c>
      <c r="C138" s="3" t="s">
        <v>283</v>
      </c>
      <c r="D138" s="3" t="s">
        <v>70</v>
      </c>
      <c r="E138" s="3" t="s">
        <v>79</v>
      </c>
      <c r="F138" s="3" t="s">
        <v>181</v>
      </c>
      <c r="G138" s="3">
        <v>68.898700000000005</v>
      </c>
      <c r="H138" s="3">
        <v>-168.91800000000001</v>
      </c>
      <c r="I138" s="3">
        <v>68.900999999999996</v>
      </c>
      <c r="J138" s="3">
        <v>-168.91839999999999</v>
      </c>
      <c r="K138" s="3">
        <v>39302</v>
      </c>
      <c r="L138" s="3">
        <v>0.59583333333333333</v>
      </c>
      <c r="M138" s="3">
        <v>5</v>
      </c>
      <c r="N138" s="3">
        <v>2.71</v>
      </c>
      <c r="O138" s="3">
        <v>32.4</v>
      </c>
      <c r="T138" s="3">
        <v>50</v>
      </c>
      <c r="U138" s="3" t="s">
        <v>458</v>
      </c>
      <c r="V138" s="3">
        <v>2.2570000000000001</v>
      </c>
      <c r="W138" s="3">
        <v>253</v>
      </c>
      <c r="X138" s="3">
        <v>570</v>
      </c>
      <c r="Y138" s="3">
        <v>1.754386</v>
      </c>
      <c r="AA138" s="3" t="s">
        <v>27</v>
      </c>
      <c r="AB138" s="3">
        <v>18</v>
      </c>
      <c r="AC138" s="3">
        <v>94.5</v>
      </c>
      <c r="AD138" s="3">
        <v>31.578948</v>
      </c>
      <c r="AE138" s="3">
        <v>165.78947700000001</v>
      </c>
    </row>
    <row r="139" spans="1:31">
      <c r="A139" s="3" t="s">
        <v>78</v>
      </c>
      <c r="B139" s="3" t="s">
        <v>69</v>
      </c>
      <c r="C139" s="3" t="s">
        <v>283</v>
      </c>
      <c r="D139" s="3" t="s">
        <v>70</v>
      </c>
      <c r="E139" s="3" t="s">
        <v>79</v>
      </c>
      <c r="F139" s="3" t="s">
        <v>181</v>
      </c>
      <c r="G139" s="3">
        <v>68.898700000000005</v>
      </c>
      <c r="H139" s="3">
        <v>-168.91800000000001</v>
      </c>
      <c r="I139" s="3">
        <v>68.900999999999996</v>
      </c>
      <c r="J139" s="3">
        <v>-168.91839999999999</v>
      </c>
      <c r="K139" s="3">
        <v>39302</v>
      </c>
      <c r="L139" s="3">
        <v>0.59583333333333333</v>
      </c>
      <c r="M139" s="3">
        <v>5</v>
      </c>
      <c r="N139" s="3">
        <v>2.71</v>
      </c>
      <c r="O139" s="3">
        <v>32.4</v>
      </c>
      <c r="T139" s="3">
        <v>50</v>
      </c>
      <c r="U139" s="3" t="s">
        <v>458</v>
      </c>
      <c r="V139" s="3">
        <v>2.2570000000000001</v>
      </c>
      <c r="W139" s="3">
        <v>253</v>
      </c>
      <c r="X139" s="3">
        <v>570</v>
      </c>
      <c r="Y139" s="3">
        <v>1.754386</v>
      </c>
      <c r="AA139" s="3" t="s">
        <v>34</v>
      </c>
      <c r="AB139" s="3">
        <v>3</v>
      </c>
      <c r="AC139" s="3">
        <v>9.3000000000000007</v>
      </c>
      <c r="AD139" s="3">
        <v>5.2631579999999998</v>
      </c>
      <c r="AE139" s="3">
        <v>16.315789800000001</v>
      </c>
    </row>
    <row r="140" spans="1:31">
      <c r="A140" s="3" t="s">
        <v>78</v>
      </c>
      <c r="B140" s="3" t="s">
        <v>69</v>
      </c>
      <c r="C140" s="3" t="s">
        <v>283</v>
      </c>
      <c r="D140" s="3" t="s">
        <v>70</v>
      </c>
      <c r="E140" s="3" t="s">
        <v>79</v>
      </c>
      <c r="F140" s="3" t="s">
        <v>181</v>
      </c>
      <c r="G140" s="3">
        <v>68.898700000000005</v>
      </c>
      <c r="H140" s="3">
        <v>-168.91800000000001</v>
      </c>
      <c r="I140" s="3">
        <v>68.900999999999996</v>
      </c>
      <c r="J140" s="3">
        <v>-168.91839999999999</v>
      </c>
      <c r="K140" s="3">
        <v>39302</v>
      </c>
      <c r="L140" s="3">
        <v>0.59583333333333333</v>
      </c>
      <c r="M140" s="3">
        <v>5</v>
      </c>
      <c r="N140" s="3">
        <v>2.71</v>
      </c>
      <c r="O140" s="3">
        <v>32.4</v>
      </c>
      <c r="T140" s="3">
        <v>50</v>
      </c>
      <c r="U140" s="3" t="s">
        <v>458</v>
      </c>
      <c r="V140" s="3">
        <v>2.2570000000000001</v>
      </c>
      <c r="W140" s="3">
        <v>253</v>
      </c>
      <c r="X140" s="3">
        <v>570</v>
      </c>
      <c r="Y140" s="3">
        <v>1.754386</v>
      </c>
      <c r="AA140" s="3" t="s">
        <v>46</v>
      </c>
      <c r="AB140" s="3">
        <v>4</v>
      </c>
      <c r="AC140" s="3">
        <v>2.2000000000000002</v>
      </c>
      <c r="AD140" s="3">
        <v>7.017544</v>
      </c>
      <c r="AE140" s="3">
        <v>3.8596492000000002</v>
      </c>
    </row>
    <row r="141" spans="1:31">
      <c r="A141" s="3" t="s">
        <v>78</v>
      </c>
      <c r="B141" s="3" t="s">
        <v>69</v>
      </c>
      <c r="C141" s="3" t="s">
        <v>283</v>
      </c>
      <c r="D141" s="3" t="s">
        <v>70</v>
      </c>
      <c r="E141" s="3" t="s">
        <v>79</v>
      </c>
      <c r="F141" s="3" t="s">
        <v>181</v>
      </c>
      <c r="G141" s="3">
        <v>68.898700000000005</v>
      </c>
      <c r="H141" s="3">
        <v>-168.91800000000001</v>
      </c>
      <c r="I141" s="3">
        <v>68.900999999999996</v>
      </c>
      <c r="J141" s="3">
        <v>-168.91839999999999</v>
      </c>
      <c r="K141" s="3">
        <v>39302</v>
      </c>
      <c r="L141" s="3">
        <v>0.59583333333333333</v>
      </c>
      <c r="M141" s="3">
        <v>5</v>
      </c>
      <c r="N141" s="3">
        <v>2.71</v>
      </c>
      <c r="O141" s="3">
        <v>32.4</v>
      </c>
      <c r="T141" s="3">
        <v>50</v>
      </c>
      <c r="U141" s="3" t="s">
        <v>458</v>
      </c>
      <c r="V141" s="3">
        <v>2.2570000000000001</v>
      </c>
      <c r="W141" s="3">
        <v>253</v>
      </c>
      <c r="X141" s="3">
        <v>570</v>
      </c>
      <c r="Y141" s="3">
        <v>1.754386</v>
      </c>
      <c r="AA141" s="3" t="s">
        <v>7</v>
      </c>
      <c r="AB141" s="3">
        <v>3</v>
      </c>
      <c r="AC141" s="3">
        <v>12.6</v>
      </c>
      <c r="AD141" s="3">
        <v>5.2631579999999998</v>
      </c>
      <c r="AE141" s="3">
        <v>22.105263600000001</v>
      </c>
    </row>
    <row r="142" spans="1:31">
      <c r="A142" s="3" t="s">
        <v>78</v>
      </c>
      <c r="B142" s="3" t="s">
        <v>69</v>
      </c>
      <c r="C142" s="3" t="s">
        <v>283</v>
      </c>
      <c r="D142" s="3" t="s">
        <v>70</v>
      </c>
      <c r="E142" s="3" t="s">
        <v>79</v>
      </c>
      <c r="F142" s="3" t="s">
        <v>181</v>
      </c>
      <c r="G142" s="3">
        <v>68.898700000000005</v>
      </c>
      <c r="H142" s="3">
        <v>-168.91800000000001</v>
      </c>
      <c r="I142" s="3">
        <v>68.900999999999996</v>
      </c>
      <c r="J142" s="3">
        <v>-168.91839999999999</v>
      </c>
      <c r="K142" s="3">
        <v>39302</v>
      </c>
      <c r="L142" s="3">
        <v>0.59583333333333333</v>
      </c>
      <c r="M142" s="3">
        <v>5</v>
      </c>
      <c r="N142" s="3">
        <v>2.71</v>
      </c>
      <c r="O142" s="3">
        <v>32.4</v>
      </c>
      <c r="T142" s="3">
        <v>50</v>
      </c>
      <c r="U142" s="3" t="s">
        <v>458</v>
      </c>
      <c r="V142" s="3">
        <v>2.2570000000000001</v>
      </c>
      <c r="W142" s="3">
        <v>253</v>
      </c>
      <c r="X142" s="3">
        <v>570</v>
      </c>
      <c r="Y142" s="3">
        <v>1.754386</v>
      </c>
      <c r="AA142" s="3" t="s">
        <v>30</v>
      </c>
      <c r="AB142" s="3">
        <v>1</v>
      </c>
      <c r="AC142" s="3">
        <v>1.7</v>
      </c>
      <c r="AD142" s="3">
        <v>1.754386</v>
      </c>
      <c r="AE142" s="3">
        <v>2.9824562000000001</v>
      </c>
    </row>
    <row r="143" spans="1:31">
      <c r="A143" s="3" t="s">
        <v>78</v>
      </c>
      <c r="B143" s="3" t="s">
        <v>69</v>
      </c>
      <c r="C143" s="3" t="s">
        <v>283</v>
      </c>
      <c r="D143" s="3" t="s">
        <v>70</v>
      </c>
      <c r="E143" s="3" t="s">
        <v>79</v>
      </c>
      <c r="F143" s="3" t="s">
        <v>181</v>
      </c>
      <c r="G143" s="3">
        <v>68.898700000000005</v>
      </c>
      <c r="H143" s="3">
        <v>-168.91800000000001</v>
      </c>
      <c r="I143" s="3">
        <v>68.900999999999996</v>
      </c>
      <c r="J143" s="3">
        <v>-168.91839999999999</v>
      </c>
      <c r="K143" s="3">
        <v>39302</v>
      </c>
      <c r="L143" s="3">
        <v>0.59583333333333333</v>
      </c>
      <c r="M143" s="3">
        <v>5</v>
      </c>
      <c r="N143" s="3">
        <v>2.71</v>
      </c>
      <c r="O143" s="3">
        <v>32.4</v>
      </c>
      <c r="T143" s="3">
        <v>50</v>
      </c>
      <c r="U143" s="3" t="s">
        <v>458</v>
      </c>
      <c r="V143" s="3">
        <v>2.2570000000000001</v>
      </c>
      <c r="W143" s="3">
        <v>253</v>
      </c>
      <c r="X143" s="3">
        <v>570</v>
      </c>
      <c r="Y143" s="3">
        <v>1.754386</v>
      </c>
      <c r="AA143" s="3" t="s">
        <v>20</v>
      </c>
      <c r="AB143" s="3">
        <v>106</v>
      </c>
      <c r="AC143" s="3">
        <v>680.5</v>
      </c>
      <c r="AD143" s="3">
        <v>185.96491599999999</v>
      </c>
      <c r="AE143" s="3">
        <v>1193.8596729999999</v>
      </c>
    </row>
    <row r="144" spans="1:31">
      <c r="A144" s="3" t="s">
        <v>78</v>
      </c>
      <c r="B144" s="3" t="s">
        <v>69</v>
      </c>
      <c r="C144" s="3" t="s">
        <v>283</v>
      </c>
      <c r="D144" s="3" t="s">
        <v>70</v>
      </c>
      <c r="E144" s="3" t="s">
        <v>79</v>
      </c>
      <c r="F144" s="3" t="s">
        <v>181</v>
      </c>
      <c r="G144" s="3">
        <v>68.898700000000005</v>
      </c>
      <c r="H144" s="3">
        <v>-168.91800000000001</v>
      </c>
      <c r="I144" s="3">
        <v>68.900999999999996</v>
      </c>
      <c r="J144" s="3">
        <v>-168.91839999999999</v>
      </c>
      <c r="K144" s="3">
        <v>39302</v>
      </c>
      <c r="L144" s="3">
        <v>0.59583333333333333</v>
      </c>
      <c r="M144" s="3">
        <v>5</v>
      </c>
      <c r="N144" s="3">
        <v>2.71</v>
      </c>
      <c r="O144" s="3">
        <v>32.4</v>
      </c>
      <c r="T144" s="3">
        <v>50</v>
      </c>
      <c r="U144" s="3" t="s">
        <v>458</v>
      </c>
      <c r="V144" s="3">
        <v>2.2570000000000001</v>
      </c>
      <c r="W144" s="3">
        <v>253</v>
      </c>
      <c r="X144" s="3">
        <v>570</v>
      </c>
      <c r="Y144" s="3">
        <v>1.754386</v>
      </c>
      <c r="AA144" s="3" t="s">
        <v>9</v>
      </c>
      <c r="AB144" s="3">
        <v>7</v>
      </c>
      <c r="AC144" s="3">
        <v>7.6</v>
      </c>
      <c r="AD144" s="3">
        <v>12.280702</v>
      </c>
      <c r="AE144" s="3">
        <v>13.3333336</v>
      </c>
    </row>
    <row r="145" spans="1:31">
      <c r="A145" s="3" t="s">
        <v>78</v>
      </c>
      <c r="B145" s="3" t="s">
        <v>69</v>
      </c>
      <c r="C145" s="3" t="s">
        <v>283</v>
      </c>
      <c r="D145" s="3" t="s">
        <v>70</v>
      </c>
      <c r="E145" s="3" t="s">
        <v>79</v>
      </c>
      <c r="F145" s="3" t="s">
        <v>181</v>
      </c>
      <c r="G145" s="3">
        <v>68.898700000000005</v>
      </c>
      <c r="H145" s="3">
        <v>-168.91800000000001</v>
      </c>
      <c r="I145" s="3">
        <v>68.900999999999996</v>
      </c>
      <c r="J145" s="3">
        <v>-168.91839999999999</v>
      </c>
      <c r="K145" s="3">
        <v>39302</v>
      </c>
      <c r="L145" s="3">
        <v>0.59583333333333333</v>
      </c>
      <c r="M145" s="3">
        <v>5</v>
      </c>
      <c r="N145" s="3">
        <v>2.71</v>
      </c>
      <c r="O145" s="3">
        <v>32.4</v>
      </c>
      <c r="T145" s="3">
        <v>50</v>
      </c>
      <c r="U145" s="3" t="s">
        <v>458</v>
      </c>
      <c r="V145" s="3">
        <v>2.2570000000000001</v>
      </c>
      <c r="W145" s="3">
        <v>253</v>
      </c>
      <c r="X145" s="3">
        <v>570</v>
      </c>
      <c r="Y145" s="3">
        <v>1.754386</v>
      </c>
      <c r="AA145" s="3" t="s">
        <v>12</v>
      </c>
      <c r="AB145" s="3">
        <v>3</v>
      </c>
      <c r="AC145" s="3">
        <v>8.4</v>
      </c>
      <c r="AD145" s="3">
        <v>5.2631579999999998</v>
      </c>
      <c r="AE145" s="3">
        <v>14.7368424</v>
      </c>
    </row>
    <row r="146" spans="1:31">
      <c r="A146" s="3" t="s">
        <v>78</v>
      </c>
      <c r="B146" s="3" t="s">
        <v>69</v>
      </c>
      <c r="C146" s="3" t="s">
        <v>283</v>
      </c>
      <c r="D146" s="3" t="s">
        <v>70</v>
      </c>
      <c r="E146" s="3" t="s">
        <v>79</v>
      </c>
      <c r="F146" s="3" t="s">
        <v>181</v>
      </c>
      <c r="G146" s="3">
        <v>68.898700000000005</v>
      </c>
      <c r="H146" s="3">
        <v>-168.91800000000001</v>
      </c>
      <c r="I146" s="3">
        <v>68.900999999999996</v>
      </c>
      <c r="J146" s="3">
        <v>-168.91839999999999</v>
      </c>
      <c r="K146" s="3">
        <v>39302</v>
      </c>
      <c r="L146" s="3">
        <v>0.59583333333333333</v>
      </c>
      <c r="M146" s="3">
        <v>5</v>
      </c>
      <c r="N146" s="3">
        <v>2.71</v>
      </c>
      <c r="O146" s="3">
        <v>32.4</v>
      </c>
      <c r="T146" s="3">
        <v>50</v>
      </c>
      <c r="U146" s="3" t="s">
        <v>458</v>
      </c>
      <c r="V146" s="3">
        <v>2.2570000000000001</v>
      </c>
      <c r="W146" s="3">
        <v>253</v>
      </c>
      <c r="X146" s="3">
        <v>570</v>
      </c>
      <c r="Y146" s="3">
        <v>1.754386</v>
      </c>
      <c r="AA146" s="3" t="s">
        <v>18</v>
      </c>
      <c r="AB146" s="3">
        <v>1</v>
      </c>
      <c r="AC146" s="3">
        <v>28.9</v>
      </c>
      <c r="AD146" s="3">
        <v>1.754386</v>
      </c>
      <c r="AE146" s="3">
        <v>50.701755399999996</v>
      </c>
    </row>
    <row r="147" spans="1:31">
      <c r="A147" s="3" t="s">
        <v>80</v>
      </c>
      <c r="B147" s="3" t="s">
        <v>69</v>
      </c>
      <c r="C147" s="3" t="s">
        <v>283</v>
      </c>
      <c r="D147" s="3" t="s">
        <v>70</v>
      </c>
      <c r="E147" s="3" t="s">
        <v>81</v>
      </c>
      <c r="F147" s="3" t="s">
        <v>182</v>
      </c>
      <c r="G147" s="3">
        <v>70.015100000000004</v>
      </c>
      <c r="H147" s="3">
        <v>-167.9907</v>
      </c>
      <c r="I147" s="3">
        <v>70.013499999999993</v>
      </c>
      <c r="J147" s="3">
        <v>-167.9907</v>
      </c>
      <c r="K147" s="3">
        <v>39303</v>
      </c>
      <c r="L147" s="3">
        <v>0.1423611111111111</v>
      </c>
      <c r="M147" s="3">
        <v>5</v>
      </c>
      <c r="N147" s="3">
        <v>2.92</v>
      </c>
      <c r="O147" s="3">
        <v>32.49</v>
      </c>
      <c r="P147" s="3" t="s">
        <v>255</v>
      </c>
      <c r="T147" s="3">
        <v>44.9</v>
      </c>
      <c r="U147" s="3" t="s">
        <v>458</v>
      </c>
      <c r="V147" s="3">
        <v>2.2570000000000001</v>
      </c>
      <c r="W147" s="3">
        <v>178</v>
      </c>
      <c r="X147" s="3">
        <v>402</v>
      </c>
      <c r="Y147" s="3">
        <v>2.4875620000000001</v>
      </c>
      <c r="AA147" s="3" t="s">
        <v>46</v>
      </c>
      <c r="AB147" s="3">
        <v>5</v>
      </c>
      <c r="AC147" s="3">
        <v>4.4000000000000004</v>
      </c>
      <c r="AD147" s="3">
        <v>12.437810000000001</v>
      </c>
      <c r="AE147" s="3">
        <v>10.945272800000001</v>
      </c>
    </row>
    <row r="148" spans="1:31">
      <c r="A148" s="3" t="s">
        <v>80</v>
      </c>
      <c r="B148" s="3" t="s">
        <v>69</v>
      </c>
      <c r="C148" s="3" t="s">
        <v>283</v>
      </c>
      <c r="D148" s="3" t="s">
        <v>70</v>
      </c>
      <c r="E148" s="3" t="s">
        <v>81</v>
      </c>
      <c r="F148" s="3" t="s">
        <v>182</v>
      </c>
      <c r="G148" s="3">
        <v>70.015100000000004</v>
      </c>
      <c r="H148" s="3">
        <v>-167.9907</v>
      </c>
      <c r="I148" s="3">
        <v>70.013499999999993</v>
      </c>
      <c r="J148" s="3">
        <v>-167.9907</v>
      </c>
      <c r="K148" s="3">
        <v>39303</v>
      </c>
      <c r="L148" s="3">
        <v>0.1423611111111111</v>
      </c>
      <c r="M148" s="3">
        <v>5</v>
      </c>
      <c r="N148" s="3">
        <v>2.92</v>
      </c>
      <c r="O148" s="3">
        <v>32.49</v>
      </c>
      <c r="P148" s="3" t="s">
        <v>255</v>
      </c>
      <c r="T148" s="3">
        <v>44.9</v>
      </c>
      <c r="U148" s="3" t="s">
        <v>458</v>
      </c>
      <c r="V148" s="3">
        <v>2.2570000000000001</v>
      </c>
      <c r="W148" s="3">
        <v>178</v>
      </c>
      <c r="X148" s="3">
        <v>402</v>
      </c>
      <c r="Y148" s="3">
        <v>2.4875620000000001</v>
      </c>
      <c r="AA148" s="3" t="s">
        <v>5</v>
      </c>
      <c r="AB148" s="3">
        <v>1</v>
      </c>
      <c r="AC148" s="3">
        <v>2.9</v>
      </c>
      <c r="AD148" s="3">
        <v>2.4875620000000001</v>
      </c>
      <c r="AE148" s="3">
        <v>7.2139297999999998</v>
      </c>
    </row>
    <row r="149" spans="1:31">
      <c r="A149" s="3" t="s">
        <v>80</v>
      </c>
      <c r="B149" s="3" t="s">
        <v>69</v>
      </c>
      <c r="C149" s="3" t="s">
        <v>283</v>
      </c>
      <c r="D149" s="3" t="s">
        <v>70</v>
      </c>
      <c r="E149" s="3" t="s">
        <v>81</v>
      </c>
      <c r="F149" s="3" t="s">
        <v>182</v>
      </c>
      <c r="G149" s="3">
        <v>70.015100000000004</v>
      </c>
      <c r="H149" s="3">
        <v>-167.9907</v>
      </c>
      <c r="I149" s="3">
        <v>70.013499999999993</v>
      </c>
      <c r="J149" s="3">
        <v>-167.9907</v>
      </c>
      <c r="K149" s="3">
        <v>39303</v>
      </c>
      <c r="L149" s="3">
        <v>0.1423611111111111</v>
      </c>
      <c r="M149" s="3">
        <v>5</v>
      </c>
      <c r="N149" s="3">
        <v>2.92</v>
      </c>
      <c r="O149" s="3">
        <v>32.49</v>
      </c>
      <c r="P149" s="3" t="s">
        <v>255</v>
      </c>
      <c r="T149" s="3">
        <v>44.9</v>
      </c>
      <c r="U149" s="3" t="s">
        <v>458</v>
      </c>
      <c r="V149" s="3">
        <v>2.2570000000000001</v>
      </c>
      <c r="W149" s="3">
        <v>178</v>
      </c>
      <c r="X149" s="3">
        <v>402</v>
      </c>
      <c r="Y149" s="3">
        <v>2.4875620000000001</v>
      </c>
      <c r="AA149" s="3" t="s">
        <v>31</v>
      </c>
      <c r="AB149" s="3">
        <v>1</v>
      </c>
      <c r="AC149" s="3">
        <v>0.6</v>
      </c>
      <c r="AD149" s="3">
        <v>2.4875620000000001</v>
      </c>
      <c r="AE149" s="3">
        <v>1.4925371999999999</v>
      </c>
    </row>
    <row r="150" spans="1:31">
      <c r="A150" s="3" t="s">
        <v>80</v>
      </c>
      <c r="B150" s="3" t="s">
        <v>69</v>
      </c>
      <c r="C150" s="3" t="s">
        <v>283</v>
      </c>
      <c r="D150" s="3" t="s">
        <v>70</v>
      </c>
      <c r="E150" s="3" t="s">
        <v>81</v>
      </c>
      <c r="F150" s="3" t="s">
        <v>182</v>
      </c>
      <c r="G150" s="3">
        <v>70.015100000000004</v>
      </c>
      <c r="H150" s="3">
        <v>-167.9907</v>
      </c>
      <c r="I150" s="3">
        <v>70.013499999999993</v>
      </c>
      <c r="J150" s="3">
        <v>-167.9907</v>
      </c>
      <c r="K150" s="3">
        <v>39303</v>
      </c>
      <c r="L150" s="3">
        <v>0.1423611111111111</v>
      </c>
      <c r="M150" s="3">
        <v>5</v>
      </c>
      <c r="N150" s="3">
        <v>2.92</v>
      </c>
      <c r="O150" s="3">
        <v>32.49</v>
      </c>
      <c r="P150" s="3" t="s">
        <v>255</v>
      </c>
      <c r="T150" s="3">
        <v>44.9</v>
      </c>
      <c r="U150" s="3" t="s">
        <v>458</v>
      </c>
      <c r="V150" s="3">
        <v>2.2570000000000001</v>
      </c>
      <c r="W150" s="3">
        <v>178</v>
      </c>
      <c r="X150" s="3">
        <v>402</v>
      </c>
      <c r="Y150" s="3">
        <v>2.4875620000000001</v>
      </c>
      <c r="AA150" s="3" t="s">
        <v>44</v>
      </c>
      <c r="AB150" s="3">
        <v>8</v>
      </c>
      <c r="AC150" s="3">
        <v>53.7</v>
      </c>
      <c r="AD150" s="3">
        <v>19.900496</v>
      </c>
      <c r="AE150" s="3">
        <v>133.5820794</v>
      </c>
    </row>
    <row r="151" spans="1:31">
      <c r="A151" s="3" t="s">
        <v>80</v>
      </c>
      <c r="B151" s="3" t="s">
        <v>69</v>
      </c>
      <c r="C151" s="3" t="s">
        <v>283</v>
      </c>
      <c r="D151" s="3" t="s">
        <v>70</v>
      </c>
      <c r="E151" s="3" t="s">
        <v>81</v>
      </c>
      <c r="F151" s="3" t="s">
        <v>182</v>
      </c>
      <c r="G151" s="3">
        <v>70.015100000000004</v>
      </c>
      <c r="H151" s="3">
        <v>-167.9907</v>
      </c>
      <c r="I151" s="3">
        <v>70.013499999999993</v>
      </c>
      <c r="J151" s="3">
        <v>-167.9907</v>
      </c>
      <c r="K151" s="3">
        <v>39303</v>
      </c>
      <c r="L151" s="3">
        <v>0.1423611111111111</v>
      </c>
      <c r="M151" s="3">
        <v>5</v>
      </c>
      <c r="N151" s="3">
        <v>2.92</v>
      </c>
      <c r="O151" s="3">
        <v>32.49</v>
      </c>
      <c r="P151" s="3" t="s">
        <v>255</v>
      </c>
      <c r="T151" s="3">
        <v>44.9</v>
      </c>
      <c r="U151" s="3" t="s">
        <v>458</v>
      </c>
      <c r="V151" s="3">
        <v>2.2570000000000001</v>
      </c>
      <c r="W151" s="3">
        <v>178</v>
      </c>
      <c r="X151" s="3">
        <v>402</v>
      </c>
      <c r="Y151" s="3">
        <v>2.4875620000000001</v>
      </c>
      <c r="AA151" s="3" t="s">
        <v>19</v>
      </c>
      <c r="AB151" s="3">
        <v>1</v>
      </c>
      <c r="AC151" s="3">
        <v>7.8</v>
      </c>
      <c r="AD151" s="3">
        <v>2.4875620000000001</v>
      </c>
      <c r="AE151" s="3">
        <v>19.402983599999999</v>
      </c>
    </row>
    <row r="152" spans="1:31">
      <c r="A152" s="3" t="s">
        <v>80</v>
      </c>
      <c r="B152" s="3" t="s">
        <v>69</v>
      </c>
      <c r="C152" s="3" t="s">
        <v>283</v>
      </c>
      <c r="D152" s="3" t="s">
        <v>70</v>
      </c>
      <c r="E152" s="3" t="s">
        <v>81</v>
      </c>
      <c r="F152" s="3" t="s">
        <v>182</v>
      </c>
      <c r="G152" s="3">
        <v>70.015100000000004</v>
      </c>
      <c r="H152" s="3">
        <v>-167.9907</v>
      </c>
      <c r="I152" s="3">
        <v>70.013499999999993</v>
      </c>
      <c r="J152" s="3">
        <v>-167.9907</v>
      </c>
      <c r="K152" s="3">
        <v>39303</v>
      </c>
      <c r="L152" s="3">
        <v>0.1423611111111111</v>
      </c>
      <c r="M152" s="3">
        <v>5</v>
      </c>
      <c r="N152" s="3">
        <v>2.92</v>
      </c>
      <c r="O152" s="3">
        <v>32.49</v>
      </c>
      <c r="P152" s="3" t="s">
        <v>255</v>
      </c>
      <c r="T152" s="3">
        <v>44.9</v>
      </c>
      <c r="U152" s="3" t="s">
        <v>458</v>
      </c>
      <c r="V152" s="3">
        <v>2.2570000000000001</v>
      </c>
      <c r="W152" s="3">
        <v>178</v>
      </c>
      <c r="X152" s="3">
        <v>402</v>
      </c>
      <c r="Y152" s="3">
        <v>2.4875620000000001</v>
      </c>
      <c r="AA152" s="3" t="s">
        <v>7</v>
      </c>
      <c r="AB152" s="3">
        <v>1</v>
      </c>
      <c r="AC152" s="3">
        <v>6.7</v>
      </c>
      <c r="AD152" s="3">
        <v>2.4875620000000001</v>
      </c>
      <c r="AE152" s="3">
        <v>16.666665399999999</v>
      </c>
    </row>
    <row r="153" spans="1:31">
      <c r="A153" s="3" t="s">
        <v>80</v>
      </c>
      <c r="B153" s="3" t="s">
        <v>69</v>
      </c>
      <c r="C153" s="3" t="s">
        <v>283</v>
      </c>
      <c r="D153" s="3" t="s">
        <v>70</v>
      </c>
      <c r="E153" s="3" t="s">
        <v>81</v>
      </c>
      <c r="F153" s="3" t="s">
        <v>182</v>
      </c>
      <c r="G153" s="3">
        <v>70.015100000000004</v>
      </c>
      <c r="H153" s="3">
        <v>-167.9907</v>
      </c>
      <c r="I153" s="3">
        <v>70.013499999999993</v>
      </c>
      <c r="J153" s="3">
        <v>-167.9907</v>
      </c>
      <c r="K153" s="3">
        <v>39303</v>
      </c>
      <c r="L153" s="3">
        <v>0.1423611111111111</v>
      </c>
      <c r="M153" s="3">
        <v>5</v>
      </c>
      <c r="N153" s="3">
        <v>2.92</v>
      </c>
      <c r="O153" s="3">
        <v>32.49</v>
      </c>
      <c r="P153" s="3" t="s">
        <v>255</v>
      </c>
      <c r="T153" s="3">
        <v>44.9</v>
      </c>
      <c r="U153" s="3" t="s">
        <v>458</v>
      </c>
      <c r="V153" s="3">
        <v>2.2570000000000001</v>
      </c>
      <c r="W153" s="3">
        <v>178</v>
      </c>
      <c r="X153" s="3">
        <v>402</v>
      </c>
      <c r="Y153" s="3">
        <v>2.4875620000000001</v>
      </c>
      <c r="AA153" s="3" t="s">
        <v>82</v>
      </c>
      <c r="AB153" s="3">
        <v>1</v>
      </c>
      <c r="AC153" s="3">
        <v>0.3</v>
      </c>
      <c r="AD153" s="3">
        <v>2.4875620000000001</v>
      </c>
      <c r="AE153" s="3">
        <v>0.74626859999999995</v>
      </c>
    </row>
    <row r="154" spans="1:31">
      <c r="A154" s="3" t="s">
        <v>80</v>
      </c>
      <c r="B154" s="3" t="s">
        <v>69</v>
      </c>
      <c r="C154" s="3" t="s">
        <v>283</v>
      </c>
      <c r="D154" s="3" t="s">
        <v>70</v>
      </c>
      <c r="E154" s="3" t="s">
        <v>81</v>
      </c>
      <c r="F154" s="3" t="s">
        <v>182</v>
      </c>
      <c r="G154" s="3">
        <v>70.015100000000004</v>
      </c>
      <c r="H154" s="3">
        <v>-167.9907</v>
      </c>
      <c r="I154" s="3">
        <v>70.013499999999993</v>
      </c>
      <c r="J154" s="3">
        <v>-167.9907</v>
      </c>
      <c r="K154" s="3">
        <v>39303</v>
      </c>
      <c r="L154" s="3">
        <v>0.1423611111111111</v>
      </c>
      <c r="M154" s="3">
        <v>5</v>
      </c>
      <c r="N154" s="3">
        <v>2.92</v>
      </c>
      <c r="O154" s="3">
        <v>32.49</v>
      </c>
      <c r="P154" s="3" t="s">
        <v>255</v>
      </c>
      <c r="T154" s="3">
        <v>44.9</v>
      </c>
      <c r="U154" s="3" t="s">
        <v>458</v>
      </c>
      <c r="V154" s="3">
        <v>2.2570000000000001</v>
      </c>
      <c r="W154" s="3">
        <v>178</v>
      </c>
      <c r="X154" s="3">
        <v>402</v>
      </c>
      <c r="Y154" s="3">
        <v>2.4875620000000001</v>
      </c>
      <c r="AA154" s="3" t="s">
        <v>21</v>
      </c>
      <c r="AB154" s="3">
        <v>1</v>
      </c>
      <c r="AC154" s="3">
        <v>7.8</v>
      </c>
      <c r="AD154" s="3">
        <v>2.4875620000000001</v>
      </c>
      <c r="AE154" s="3">
        <v>19.402983599999999</v>
      </c>
    </row>
    <row r="155" spans="1:31">
      <c r="A155" s="3" t="s">
        <v>80</v>
      </c>
      <c r="B155" s="3" t="s">
        <v>69</v>
      </c>
      <c r="C155" s="3" t="s">
        <v>283</v>
      </c>
      <c r="D155" s="3" t="s">
        <v>70</v>
      </c>
      <c r="E155" s="3" t="s">
        <v>81</v>
      </c>
      <c r="F155" s="3" t="s">
        <v>182</v>
      </c>
      <c r="G155" s="3">
        <v>70.015100000000004</v>
      </c>
      <c r="H155" s="3">
        <v>-167.9907</v>
      </c>
      <c r="I155" s="3">
        <v>70.013499999999993</v>
      </c>
      <c r="J155" s="3">
        <v>-167.9907</v>
      </c>
      <c r="K155" s="3">
        <v>39303</v>
      </c>
      <c r="L155" s="3">
        <v>0.1423611111111111</v>
      </c>
      <c r="M155" s="3">
        <v>5</v>
      </c>
      <c r="N155" s="3">
        <v>2.92</v>
      </c>
      <c r="O155" s="3">
        <v>32.49</v>
      </c>
      <c r="P155" s="3" t="s">
        <v>255</v>
      </c>
      <c r="T155" s="3">
        <v>44.9</v>
      </c>
      <c r="U155" s="3" t="s">
        <v>458</v>
      </c>
      <c r="V155" s="3">
        <v>2.2570000000000001</v>
      </c>
      <c r="W155" s="3">
        <v>178</v>
      </c>
      <c r="X155" s="3">
        <v>402</v>
      </c>
      <c r="Y155" s="3">
        <v>2.4875620000000001</v>
      </c>
      <c r="AA155" s="3" t="s">
        <v>37</v>
      </c>
      <c r="AB155" s="3">
        <v>3</v>
      </c>
      <c r="AC155" s="3">
        <v>6.9</v>
      </c>
      <c r="AD155" s="3">
        <v>7.4626859999999997</v>
      </c>
      <c r="AE155" s="3">
        <v>17.164177800000001</v>
      </c>
    </row>
    <row r="156" spans="1:31">
      <c r="A156" s="3" t="s">
        <v>80</v>
      </c>
      <c r="B156" s="3" t="s">
        <v>69</v>
      </c>
      <c r="C156" s="3" t="s">
        <v>283</v>
      </c>
      <c r="D156" s="3" t="s">
        <v>70</v>
      </c>
      <c r="E156" s="3" t="s">
        <v>81</v>
      </c>
      <c r="F156" s="3" t="s">
        <v>182</v>
      </c>
      <c r="G156" s="3">
        <v>70.015100000000004</v>
      </c>
      <c r="H156" s="3">
        <v>-167.9907</v>
      </c>
      <c r="I156" s="3">
        <v>70.013499999999993</v>
      </c>
      <c r="J156" s="3">
        <v>-167.9907</v>
      </c>
      <c r="K156" s="3">
        <v>39303</v>
      </c>
      <c r="L156" s="3">
        <v>0.1423611111111111</v>
      </c>
      <c r="M156" s="3">
        <v>5</v>
      </c>
      <c r="N156" s="3">
        <v>2.92</v>
      </c>
      <c r="O156" s="3">
        <v>32.49</v>
      </c>
      <c r="P156" s="3" t="s">
        <v>255</v>
      </c>
      <c r="T156" s="3">
        <v>44.9</v>
      </c>
      <c r="U156" s="3" t="s">
        <v>458</v>
      </c>
      <c r="V156" s="3">
        <v>2.2570000000000001</v>
      </c>
      <c r="W156" s="3">
        <v>178</v>
      </c>
      <c r="X156" s="3">
        <v>402</v>
      </c>
      <c r="Y156" s="3">
        <v>2.4875620000000001</v>
      </c>
      <c r="AA156" s="3" t="s">
        <v>28</v>
      </c>
      <c r="AB156" s="3">
        <v>1</v>
      </c>
      <c r="AC156" s="3">
        <v>6.8</v>
      </c>
      <c r="AD156" s="3">
        <v>2.4875620000000001</v>
      </c>
      <c r="AE156" s="3">
        <v>16.915421599999998</v>
      </c>
    </row>
    <row r="157" spans="1:31">
      <c r="A157" s="3" t="s">
        <v>80</v>
      </c>
      <c r="B157" s="3" t="s">
        <v>69</v>
      </c>
      <c r="C157" s="3" t="s">
        <v>283</v>
      </c>
      <c r="D157" s="3" t="s">
        <v>70</v>
      </c>
      <c r="E157" s="3" t="s">
        <v>81</v>
      </c>
      <c r="F157" s="3" t="s">
        <v>182</v>
      </c>
      <c r="G157" s="3">
        <v>70.015100000000004</v>
      </c>
      <c r="H157" s="3">
        <v>-167.9907</v>
      </c>
      <c r="I157" s="3">
        <v>70.013499999999993</v>
      </c>
      <c r="J157" s="3">
        <v>-167.9907</v>
      </c>
      <c r="K157" s="3">
        <v>39303</v>
      </c>
      <c r="L157" s="3">
        <v>0.1423611111111111</v>
      </c>
      <c r="M157" s="3">
        <v>5</v>
      </c>
      <c r="N157" s="3">
        <v>2.92</v>
      </c>
      <c r="O157" s="3">
        <v>32.49</v>
      </c>
      <c r="P157" s="3" t="s">
        <v>255</v>
      </c>
      <c r="T157" s="3">
        <v>44.9</v>
      </c>
      <c r="U157" s="3" t="s">
        <v>458</v>
      </c>
      <c r="V157" s="3">
        <v>2.2570000000000001</v>
      </c>
      <c r="W157" s="3">
        <v>178</v>
      </c>
      <c r="X157" s="3">
        <v>402</v>
      </c>
      <c r="Y157" s="3">
        <v>2.4875620000000001</v>
      </c>
      <c r="AA157" s="3" t="s">
        <v>18</v>
      </c>
      <c r="AB157" s="3">
        <v>3</v>
      </c>
      <c r="AC157" s="3">
        <v>5.6</v>
      </c>
      <c r="AD157" s="3">
        <v>7.4626859999999997</v>
      </c>
      <c r="AE157" s="3">
        <v>13.9303472</v>
      </c>
    </row>
    <row r="158" spans="1:31">
      <c r="A158" s="3" t="s">
        <v>80</v>
      </c>
      <c r="B158" s="3" t="s">
        <v>69</v>
      </c>
      <c r="C158" s="3" t="s">
        <v>283</v>
      </c>
      <c r="D158" s="3" t="s">
        <v>70</v>
      </c>
      <c r="E158" s="3" t="s">
        <v>81</v>
      </c>
      <c r="F158" s="3" t="s">
        <v>182</v>
      </c>
      <c r="G158" s="3">
        <v>70.015100000000004</v>
      </c>
      <c r="H158" s="3">
        <v>-167.9907</v>
      </c>
      <c r="I158" s="3">
        <v>70.013499999999993</v>
      </c>
      <c r="J158" s="3">
        <v>-167.9907</v>
      </c>
      <c r="K158" s="3">
        <v>39303</v>
      </c>
      <c r="L158" s="3">
        <v>0.1423611111111111</v>
      </c>
      <c r="M158" s="3">
        <v>5</v>
      </c>
      <c r="N158" s="3">
        <v>2.92</v>
      </c>
      <c r="O158" s="3">
        <v>32.49</v>
      </c>
      <c r="P158" s="3" t="s">
        <v>255</v>
      </c>
      <c r="T158" s="3">
        <v>44.9</v>
      </c>
      <c r="U158" s="3" t="s">
        <v>458</v>
      </c>
      <c r="V158" s="3">
        <v>2.2570000000000001</v>
      </c>
      <c r="W158" s="3">
        <v>178</v>
      </c>
      <c r="X158" s="3">
        <v>402</v>
      </c>
      <c r="Y158" s="3">
        <v>2.4875620000000001</v>
      </c>
      <c r="AA158" s="3" t="s">
        <v>47</v>
      </c>
      <c r="AB158" s="3">
        <v>1</v>
      </c>
      <c r="AC158" s="3">
        <v>0.4</v>
      </c>
      <c r="AD158" s="3">
        <v>2.4875620000000001</v>
      </c>
      <c r="AE158" s="3">
        <v>0.99502480000000004</v>
      </c>
    </row>
    <row r="159" spans="1:31">
      <c r="A159" s="3" t="s">
        <v>83</v>
      </c>
      <c r="B159" s="3" t="s">
        <v>69</v>
      </c>
      <c r="C159" s="3" t="s">
        <v>283</v>
      </c>
      <c r="D159" s="3" t="s">
        <v>70</v>
      </c>
      <c r="E159" s="3" t="s">
        <v>84</v>
      </c>
      <c r="F159" s="3" t="s">
        <v>183</v>
      </c>
      <c r="G159" s="3">
        <v>70.192800000000005</v>
      </c>
      <c r="H159" s="3">
        <v>-166.22919999999999</v>
      </c>
      <c r="I159" s="3">
        <v>70.192099999999996</v>
      </c>
      <c r="J159" s="3">
        <v>-166.23220000000001</v>
      </c>
      <c r="K159" s="3">
        <v>39303</v>
      </c>
      <c r="L159" s="3">
        <v>0.61111111111111105</v>
      </c>
      <c r="M159" s="3">
        <v>5</v>
      </c>
      <c r="N159" s="3">
        <v>4.01</v>
      </c>
      <c r="O159" s="3">
        <v>32.06</v>
      </c>
      <c r="P159" s="3" t="s">
        <v>254</v>
      </c>
      <c r="T159" s="3">
        <v>42.6</v>
      </c>
      <c r="U159" s="3" t="s">
        <v>458</v>
      </c>
      <c r="V159" s="3">
        <v>2.2570000000000001</v>
      </c>
      <c r="W159" s="3">
        <v>141</v>
      </c>
      <c r="X159" s="3">
        <v>318</v>
      </c>
      <c r="Y159" s="3">
        <v>3.1446540000000001</v>
      </c>
      <c r="AA159" s="3" t="s">
        <v>27</v>
      </c>
      <c r="AB159" s="3">
        <v>1</v>
      </c>
      <c r="AC159" s="3">
        <v>4.5999999999999996</v>
      </c>
      <c r="AD159" s="3">
        <v>3.1446540000000001</v>
      </c>
      <c r="AE159" s="3">
        <v>14.465408399999999</v>
      </c>
    </row>
    <row r="160" spans="1:31">
      <c r="A160" s="3" t="s">
        <v>83</v>
      </c>
      <c r="B160" s="3" t="s">
        <v>69</v>
      </c>
      <c r="C160" s="3" t="s">
        <v>283</v>
      </c>
      <c r="D160" s="3" t="s">
        <v>70</v>
      </c>
      <c r="E160" s="3" t="s">
        <v>84</v>
      </c>
      <c r="F160" s="3" t="s">
        <v>183</v>
      </c>
      <c r="G160" s="3">
        <v>70.192800000000005</v>
      </c>
      <c r="H160" s="3">
        <v>-166.22919999999999</v>
      </c>
      <c r="I160" s="3">
        <v>70.192099999999996</v>
      </c>
      <c r="J160" s="3">
        <v>-166.23220000000001</v>
      </c>
      <c r="K160" s="3">
        <v>39303</v>
      </c>
      <c r="L160" s="3">
        <v>0.61111111111111105</v>
      </c>
      <c r="M160" s="3">
        <v>5</v>
      </c>
      <c r="N160" s="3">
        <v>4.01</v>
      </c>
      <c r="O160" s="3">
        <v>32.06</v>
      </c>
      <c r="P160" s="3" t="s">
        <v>254</v>
      </c>
      <c r="T160" s="3">
        <v>42.6</v>
      </c>
      <c r="U160" s="3" t="s">
        <v>458</v>
      </c>
      <c r="V160" s="3">
        <v>2.2570000000000001</v>
      </c>
      <c r="W160" s="3">
        <v>141</v>
      </c>
      <c r="X160" s="3">
        <v>318</v>
      </c>
      <c r="Y160" s="3">
        <v>3.1446540000000001</v>
      </c>
      <c r="AA160" s="3" t="s">
        <v>13</v>
      </c>
      <c r="AB160" s="3">
        <v>6</v>
      </c>
      <c r="AC160" s="3">
        <v>22.4</v>
      </c>
      <c r="AD160" s="3">
        <v>18.867924000000002</v>
      </c>
      <c r="AE160" s="3">
        <v>70.440249600000001</v>
      </c>
    </row>
    <row r="161" spans="1:31">
      <c r="A161" s="3" t="s">
        <v>83</v>
      </c>
      <c r="B161" s="3" t="s">
        <v>69</v>
      </c>
      <c r="C161" s="3" t="s">
        <v>283</v>
      </c>
      <c r="D161" s="3" t="s">
        <v>70</v>
      </c>
      <c r="E161" s="3" t="s">
        <v>84</v>
      </c>
      <c r="F161" s="3" t="s">
        <v>183</v>
      </c>
      <c r="G161" s="3">
        <v>70.192800000000005</v>
      </c>
      <c r="H161" s="3">
        <v>-166.22919999999999</v>
      </c>
      <c r="I161" s="3">
        <v>70.192099999999996</v>
      </c>
      <c r="J161" s="3">
        <v>-166.23220000000001</v>
      </c>
      <c r="K161" s="3">
        <v>39303</v>
      </c>
      <c r="L161" s="3">
        <v>0.61111111111111105</v>
      </c>
      <c r="M161" s="3">
        <v>5</v>
      </c>
      <c r="N161" s="3">
        <v>4.01</v>
      </c>
      <c r="O161" s="3">
        <v>32.06</v>
      </c>
      <c r="P161" s="3" t="s">
        <v>254</v>
      </c>
      <c r="T161" s="3">
        <v>42.6</v>
      </c>
      <c r="U161" s="3" t="s">
        <v>458</v>
      </c>
      <c r="V161" s="3">
        <v>2.2570000000000001</v>
      </c>
      <c r="W161" s="3">
        <v>141</v>
      </c>
      <c r="X161" s="3">
        <v>318</v>
      </c>
      <c r="Y161" s="3">
        <v>3.1446540000000001</v>
      </c>
      <c r="AA161" s="3" t="s">
        <v>34</v>
      </c>
      <c r="AB161" s="3">
        <v>6</v>
      </c>
      <c r="AC161" s="3">
        <v>18.8</v>
      </c>
      <c r="AD161" s="3">
        <v>18.867924000000002</v>
      </c>
      <c r="AE161" s="3">
        <v>59.119495200000003</v>
      </c>
    </row>
    <row r="162" spans="1:31">
      <c r="A162" s="3" t="s">
        <v>83</v>
      </c>
      <c r="B162" s="3" t="s">
        <v>69</v>
      </c>
      <c r="C162" s="3" t="s">
        <v>283</v>
      </c>
      <c r="D162" s="3" t="s">
        <v>70</v>
      </c>
      <c r="E162" s="3" t="s">
        <v>84</v>
      </c>
      <c r="F162" s="3" t="s">
        <v>183</v>
      </c>
      <c r="G162" s="3">
        <v>70.192800000000005</v>
      </c>
      <c r="H162" s="3">
        <v>-166.22919999999999</v>
      </c>
      <c r="I162" s="3">
        <v>70.192099999999996</v>
      </c>
      <c r="J162" s="3">
        <v>-166.23220000000001</v>
      </c>
      <c r="K162" s="3">
        <v>39303</v>
      </c>
      <c r="L162" s="3">
        <v>0.61111111111111105</v>
      </c>
      <c r="M162" s="3">
        <v>5</v>
      </c>
      <c r="N162" s="3">
        <v>4.01</v>
      </c>
      <c r="O162" s="3">
        <v>32.06</v>
      </c>
      <c r="P162" s="3" t="s">
        <v>254</v>
      </c>
      <c r="T162" s="3">
        <v>42.6</v>
      </c>
      <c r="U162" s="3" t="s">
        <v>458</v>
      </c>
      <c r="V162" s="3">
        <v>2.2570000000000001</v>
      </c>
      <c r="W162" s="3">
        <v>141</v>
      </c>
      <c r="X162" s="3">
        <v>318</v>
      </c>
      <c r="Y162" s="3">
        <v>3.1446540000000001</v>
      </c>
      <c r="AA162" s="3" t="s">
        <v>46</v>
      </c>
      <c r="AB162" s="3">
        <v>3</v>
      </c>
      <c r="AC162" s="3">
        <v>4.0999999999999996</v>
      </c>
      <c r="AD162" s="3">
        <v>9.4339620000000011</v>
      </c>
      <c r="AE162" s="3">
        <v>12.8930814</v>
      </c>
    </row>
    <row r="163" spans="1:31">
      <c r="A163" s="3" t="s">
        <v>83</v>
      </c>
      <c r="B163" s="3" t="s">
        <v>69</v>
      </c>
      <c r="C163" s="3" t="s">
        <v>283</v>
      </c>
      <c r="D163" s="3" t="s">
        <v>70</v>
      </c>
      <c r="E163" s="3" t="s">
        <v>84</v>
      </c>
      <c r="F163" s="3" t="s">
        <v>183</v>
      </c>
      <c r="G163" s="3">
        <v>70.192800000000005</v>
      </c>
      <c r="H163" s="3">
        <v>-166.22919999999999</v>
      </c>
      <c r="I163" s="3">
        <v>70.192099999999996</v>
      </c>
      <c r="J163" s="3">
        <v>-166.23220000000001</v>
      </c>
      <c r="K163" s="3">
        <v>39303</v>
      </c>
      <c r="L163" s="3">
        <v>0.61111111111111105</v>
      </c>
      <c r="M163" s="3">
        <v>5</v>
      </c>
      <c r="N163" s="3">
        <v>4.01</v>
      </c>
      <c r="O163" s="3">
        <v>32.06</v>
      </c>
      <c r="P163" s="3" t="s">
        <v>254</v>
      </c>
      <c r="T163" s="3">
        <v>42.6</v>
      </c>
      <c r="U163" s="3" t="s">
        <v>458</v>
      </c>
      <c r="V163" s="3">
        <v>2.2570000000000001</v>
      </c>
      <c r="W163" s="3">
        <v>141</v>
      </c>
      <c r="X163" s="3">
        <v>318</v>
      </c>
      <c r="Y163" s="3">
        <v>3.1446540000000001</v>
      </c>
      <c r="AA163" s="3" t="s">
        <v>5</v>
      </c>
      <c r="AB163" s="3">
        <v>1</v>
      </c>
      <c r="AC163" s="3">
        <v>5.5</v>
      </c>
      <c r="AD163" s="3">
        <v>3.1446540000000001</v>
      </c>
      <c r="AE163" s="3">
        <v>17.295597000000001</v>
      </c>
    </row>
    <row r="164" spans="1:31">
      <c r="A164" s="3" t="s">
        <v>83</v>
      </c>
      <c r="B164" s="3" t="s">
        <v>69</v>
      </c>
      <c r="C164" s="3" t="s">
        <v>283</v>
      </c>
      <c r="D164" s="3" t="s">
        <v>70</v>
      </c>
      <c r="E164" s="3" t="s">
        <v>84</v>
      </c>
      <c r="F164" s="3" t="s">
        <v>183</v>
      </c>
      <c r="G164" s="3">
        <v>70.192800000000005</v>
      </c>
      <c r="H164" s="3">
        <v>-166.22919999999999</v>
      </c>
      <c r="I164" s="3">
        <v>70.192099999999996</v>
      </c>
      <c r="J164" s="3">
        <v>-166.23220000000001</v>
      </c>
      <c r="K164" s="3">
        <v>39303</v>
      </c>
      <c r="L164" s="3">
        <v>0.61111111111111105</v>
      </c>
      <c r="M164" s="3">
        <v>5</v>
      </c>
      <c r="N164" s="3">
        <v>4.01</v>
      </c>
      <c r="O164" s="3">
        <v>32.06</v>
      </c>
      <c r="P164" s="3" t="s">
        <v>254</v>
      </c>
      <c r="T164" s="3">
        <v>42.6</v>
      </c>
      <c r="U164" s="3" t="s">
        <v>458</v>
      </c>
      <c r="V164" s="3">
        <v>2.2570000000000001</v>
      </c>
      <c r="W164" s="3">
        <v>141</v>
      </c>
      <c r="X164" s="3">
        <v>318</v>
      </c>
      <c r="Y164" s="3">
        <v>3.1446540000000001</v>
      </c>
      <c r="AA164" s="3" t="s">
        <v>44</v>
      </c>
      <c r="AB164" s="3">
        <v>1</v>
      </c>
      <c r="AC164" s="3">
        <v>3.5</v>
      </c>
      <c r="AD164" s="3">
        <v>3.1446540000000001</v>
      </c>
      <c r="AE164" s="3">
        <v>11.006289000000001</v>
      </c>
    </row>
    <row r="165" spans="1:31">
      <c r="A165" s="3" t="s">
        <v>83</v>
      </c>
      <c r="B165" s="3" t="s">
        <v>69</v>
      </c>
      <c r="C165" s="3" t="s">
        <v>283</v>
      </c>
      <c r="D165" s="3" t="s">
        <v>70</v>
      </c>
      <c r="E165" s="3" t="s">
        <v>84</v>
      </c>
      <c r="F165" s="3" t="s">
        <v>183</v>
      </c>
      <c r="G165" s="3">
        <v>70.192800000000005</v>
      </c>
      <c r="H165" s="3">
        <v>-166.22919999999999</v>
      </c>
      <c r="I165" s="3">
        <v>70.192099999999996</v>
      </c>
      <c r="J165" s="3">
        <v>-166.23220000000001</v>
      </c>
      <c r="K165" s="3">
        <v>39303</v>
      </c>
      <c r="L165" s="3">
        <v>0.61111111111111105</v>
      </c>
      <c r="M165" s="3">
        <v>5</v>
      </c>
      <c r="N165" s="3">
        <v>4.01</v>
      </c>
      <c r="O165" s="3">
        <v>32.06</v>
      </c>
      <c r="P165" s="3" t="s">
        <v>254</v>
      </c>
      <c r="T165" s="3">
        <v>42.6</v>
      </c>
      <c r="U165" s="3" t="s">
        <v>458</v>
      </c>
      <c r="V165" s="3">
        <v>2.2570000000000001</v>
      </c>
      <c r="W165" s="3">
        <v>141</v>
      </c>
      <c r="X165" s="3">
        <v>318</v>
      </c>
      <c r="Y165" s="3">
        <v>3.1446540000000001</v>
      </c>
      <c r="AA165" s="3" t="s">
        <v>7</v>
      </c>
      <c r="AB165" s="3">
        <v>2</v>
      </c>
      <c r="AC165" s="3">
        <v>5.5</v>
      </c>
      <c r="AD165" s="3">
        <v>6.2893080000000001</v>
      </c>
      <c r="AE165" s="3">
        <v>17.295597000000001</v>
      </c>
    </row>
    <row r="166" spans="1:31">
      <c r="A166" s="3" t="s">
        <v>83</v>
      </c>
      <c r="B166" s="3" t="s">
        <v>69</v>
      </c>
      <c r="C166" s="3" t="s">
        <v>283</v>
      </c>
      <c r="D166" s="3" t="s">
        <v>70</v>
      </c>
      <c r="E166" s="3" t="s">
        <v>84</v>
      </c>
      <c r="F166" s="3" t="s">
        <v>183</v>
      </c>
      <c r="G166" s="3">
        <v>70.192800000000005</v>
      </c>
      <c r="H166" s="3">
        <v>-166.22919999999999</v>
      </c>
      <c r="I166" s="3">
        <v>70.192099999999996</v>
      </c>
      <c r="J166" s="3">
        <v>-166.23220000000001</v>
      </c>
      <c r="K166" s="3">
        <v>39303</v>
      </c>
      <c r="L166" s="3">
        <v>0.61111111111111105</v>
      </c>
      <c r="M166" s="3">
        <v>5</v>
      </c>
      <c r="N166" s="3">
        <v>4.01</v>
      </c>
      <c r="O166" s="3">
        <v>32.06</v>
      </c>
      <c r="P166" s="3" t="s">
        <v>254</v>
      </c>
      <c r="T166" s="3">
        <v>42.6</v>
      </c>
      <c r="U166" s="3" t="s">
        <v>458</v>
      </c>
      <c r="V166" s="3">
        <v>2.2570000000000001</v>
      </c>
      <c r="W166" s="3">
        <v>141</v>
      </c>
      <c r="X166" s="3">
        <v>318</v>
      </c>
      <c r="Y166" s="3">
        <v>3.1446540000000001</v>
      </c>
      <c r="AA166" s="3" t="s">
        <v>20</v>
      </c>
      <c r="AB166" s="3">
        <v>5</v>
      </c>
      <c r="AC166" s="3">
        <v>8</v>
      </c>
      <c r="AD166" s="3">
        <v>15.723269999999999</v>
      </c>
      <c r="AE166" s="3">
        <v>25.157232</v>
      </c>
    </row>
    <row r="167" spans="1:31">
      <c r="A167" s="3" t="s">
        <v>83</v>
      </c>
      <c r="B167" s="3" t="s">
        <v>69</v>
      </c>
      <c r="C167" s="3" t="s">
        <v>283</v>
      </c>
      <c r="D167" s="3" t="s">
        <v>70</v>
      </c>
      <c r="E167" s="3" t="s">
        <v>84</v>
      </c>
      <c r="F167" s="3" t="s">
        <v>183</v>
      </c>
      <c r="G167" s="3">
        <v>70.192800000000005</v>
      </c>
      <c r="H167" s="3">
        <v>-166.22919999999999</v>
      </c>
      <c r="I167" s="3">
        <v>70.192099999999996</v>
      </c>
      <c r="J167" s="3">
        <v>-166.23220000000001</v>
      </c>
      <c r="K167" s="3">
        <v>39303</v>
      </c>
      <c r="L167" s="3">
        <v>0.61111111111111105</v>
      </c>
      <c r="M167" s="3">
        <v>5</v>
      </c>
      <c r="N167" s="3">
        <v>4.01</v>
      </c>
      <c r="O167" s="3">
        <v>32.06</v>
      </c>
      <c r="P167" s="3" t="s">
        <v>254</v>
      </c>
      <c r="T167" s="3">
        <v>42.6</v>
      </c>
      <c r="U167" s="3" t="s">
        <v>458</v>
      </c>
      <c r="V167" s="3">
        <v>2.2570000000000001</v>
      </c>
      <c r="W167" s="3">
        <v>141</v>
      </c>
      <c r="X167" s="3">
        <v>318</v>
      </c>
      <c r="Y167" s="3">
        <v>3.1446540000000001</v>
      </c>
      <c r="AA167" s="3" t="s">
        <v>671</v>
      </c>
      <c r="AB167" s="3">
        <v>1</v>
      </c>
      <c r="AC167" s="3">
        <v>5.5</v>
      </c>
      <c r="AD167" s="3">
        <v>3.1446540000000001</v>
      </c>
      <c r="AE167" s="3">
        <v>17.295597000000001</v>
      </c>
    </row>
    <row r="168" spans="1:31">
      <c r="A168" s="3" t="s">
        <v>83</v>
      </c>
      <c r="B168" s="3" t="s">
        <v>69</v>
      </c>
      <c r="C168" s="3" t="s">
        <v>283</v>
      </c>
      <c r="D168" s="3" t="s">
        <v>70</v>
      </c>
      <c r="E168" s="3" t="s">
        <v>84</v>
      </c>
      <c r="F168" s="3" t="s">
        <v>183</v>
      </c>
      <c r="G168" s="3">
        <v>70.192800000000005</v>
      </c>
      <c r="H168" s="3">
        <v>-166.22919999999999</v>
      </c>
      <c r="I168" s="3">
        <v>70.192099999999996</v>
      </c>
      <c r="J168" s="3">
        <v>-166.23220000000001</v>
      </c>
      <c r="K168" s="3">
        <v>39303</v>
      </c>
      <c r="L168" s="3">
        <v>0.61111111111111105</v>
      </c>
      <c r="M168" s="3">
        <v>5</v>
      </c>
      <c r="N168" s="3">
        <v>4.01</v>
      </c>
      <c r="O168" s="3">
        <v>32.06</v>
      </c>
      <c r="P168" s="3" t="s">
        <v>254</v>
      </c>
      <c r="T168" s="3">
        <v>42.6</v>
      </c>
      <c r="U168" s="3" t="s">
        <v>458</v>
      </c>
      <c r="V168" s="3">
        <v>2.2570000000000001</v>
      </c>
      <c r="W168" s="3">
        <v>141</v>
      </c>
      <c r="X168" s="3">
        <v>318</v>
      </c>
      <c r="Y168" s="3">
        <v>3.1446540000000001</v>
      </c>
      <c r="AA168" s="3" t="s">
        <v>23</v>
      </c>
      <c r="AB168" s="3">
        <v>1</v>
      </c>
      <c r="AC168" s="3">
        <v>14.9</v>
      </c>
      <c r="AD168" s="3">
        <v>3.1446540000000001</v>
      </c>
      <c r="AE168" s="3">
        <v>46.855344600000002</v>
      </c>
    </row>
    <row r="169" spans="1:31">
      <c r="A169" s="3" t="s">
        <v>83</v>
      </c>
      <c r="B169" s="3" t="s">
        <v>69</v>
      </c>
      <c r="C169" s="3" t="s">
        <v>283</v>
      </c>
      <c r="D169" s="3" t="s">
        <v>70</v>
      </c>
      <c r="E169" s="3" t="s">
        <v>84</v>
      </c>
      <c r="F169" s="3" t="s">
        <v>183</v>
      </c>
      <c r="G169" s="3">
        <v>70.192800000000005</v>
      </c>
      <c r="H169" s="3">
        <v>-166.22919999999999</v>
      </c>
      <c r="I169" s="3">
        <v>70.192099999999996</v>
      </c>
      <c r="J169" s="3">
        <v>-166.23220000000001</v>
      </c>
      <c r="K169" s="3">
        <v>39303</v>
      </c>
      <c r="L169" s="3">
        <v>0.61111111111111105</v>
      </c>
      <c r="M169" s="3">
        <v>5</v>
      </c>
      <c r="N169" s="3">
        <v>4.01</v>
      </c>
      <c r="O169" s="3">
        <v>32.06</v>
      </c>
      <c r="P169" s="3" t="s">
        <v>254</v>
      </c>
      <c r="T169" s="3">
        <v>42.6</v>
      </c>
      <c r="U169" s="3" t="s">
        <v>458</v>
      </c>
      <c r="V169" s="3">
        <v>2.2570000000000001</v>
      </c>
      <c r="W169" s="3">
        <v>141</v>
      </c>
      <c r="X169" s="3">
        <v>318</v>
      </c>
      <c r="Y169" s="3">
        <v>3.1446540000000001</v>
      </c>
      <c r="AA169" s="3" t="s">
        <v>12</v>
      </c>
      <c r="AB169" s="3">
        <v>3</v>
      </c>
      <c r="AC169" s="3">
        <v>8.6999999999999993</v>
      </c>
      <c r="AD169" s="3">
        <v>9.4339620000000011</v>
      </c>
      <c r="AE169" s="3">
        <v>27.358489799999997</v>
      </c>
    </row>
    <row r="170" spans="1:31">
      <c r="A170" s="3" t="s">
        <v>83</v>
      </c>
      <c r="B170" s="3" t="s">
        <v>69</v>
      </c>
      <c r="C170" s="3" t="s">
        <v>283</v>
      </c>
      <c r="D170" s="3" t="s">
        <v>70</v>
      </c>
      <c r="E170" s="3" t="s">
        <v>84</v>
      </c>
      <c r="F170" s="3" t="s">
        <v>183</v>
      </c>
      <c r="G170" s="3">
        <v>70.192800000000005</v>
      </c>
      <c r="H170" s="3">
        <v>-166.22919999999999</v>
      </c>
      <c r="I170" s="3">
        <v>70.192099999999996</v>
      </c>
      <c r="J170" s="3">
        <v>-166.23220000000001</v>
      </c>
      <c r="K170" s="3">
        <v>39303</v>
      </c>
      <c r="L170" s="3">
        <v>0.61111111111111105</v>
      </c>
      <c r="M170" s="3">
        <v>5</v>
      </c>
      <c r="N170" s="3">
        <v>4.01</v>
      </c>
      <c r="O170" s="3">
        <v>32.06</v>
      </c>
      <c r="P170" s="3" t="s">
        <v>254</v>
      </c>
      <c r="T170" s="3">
        <v>42.6</v>
      </c>
      <c r="U170" s="3" t="s">
        <v>458</v>
      </c>
      <c r="V170" s="3">
        <v>2.2570000000000001</v>
      </c>
      <c r="W170" s="3">
        <v>141</v>
      </c>
      <c r="X170" s="3">
        <v>318</v>
      </c>
      <c r="Y170" s="3">
        <v>3.1446540000000001</v>
      </c>
      <c r="AA170" s="3" t="s">
        <v>18</v>
      </c>
      <c r="AB170" s="3">
        <v>6</v>
      </c>
      <c r="AC170" s="3">
        <v>30.8</v>
      </c>
      <c r="AD170" s="3">
        <v>18.867924000000002</v>
      </c>
      <c r="AE170" s="3">
        <v>96.855343200000007</v>
      </c>
    </row>
    <row r="171" spans="1:31">
      <c r="A171" s="3" t="s">
        <v>85</v>
      </c>
      <c r="B171" s="3" t="s">
        <v>69</v>
      </c>
      <c r="C171" s="3" t="s">
        <v>283</v>
      </c>
      <c r="D171" s="3" t="s">
        <v>70</v>
      </c>
      <c r="E171" s="3" t="s">
        <v>86</v>
      </c>
      <c r="F171" s="3" t="s">
        <v>184</v>
      </c>
      <c r="G171" s="3">
        <v>70.019400000000005</v>
      </c>
      <c r="H171" s="3">
        <v>-163.7141</v>
      </c>
      <c r="I171" s="3">
        <v>70.019300000000001</v>
      </c>
      <c r="J171" s="3">
        <v>-163.7191</v>
      </c>
      <c r="K171" s="3">
        <v>39303</v>
      </c>
      <c r="L171" s="3">
        <v>0.87013888888888891</v>
      </c>
      <c r="M171" s="3">
        <v>5</v>
      </c>
      <c r="N171" s="3">
        <v>1.66</v>
      </c>
      <c r="O171" s="3">
        <v>31.9</v>
      </c>
      <c r="P171" s="3" t="s">
        <v>251</v>
      </c>
      <c r="T171" s="3">
        <v>25.6</v>
      </c>
      <c r="U171" s="3" t="s">
        <v>458</v>
      </c>
      <c r="V171" s="3">
        <v>2.2570000000000001</v>
      </c>
      <c r="W171" s="3">
        <v>191</v>
      </c>
      <c r="X171" s="3">
        <v>431</v>
      </c>
      <c r="Y171" s="3">
        <v>2.3201860000000001</v>
      </c>
      <c r="AA171" s="3" t="s">
        <v>46</v>
      </c>
      <c r="AB171" s="3">
        <v>5</v>
      </c>
      <c r="AC171" s="3">
        <v>2.9</v>
      </c>
      <c r="AD171" s="3">
        <v>11.60093</v>
      </c>
      <c r="AE171" s="3">
        <v>6.7285393999999998</v>
      </c>
    </row>
    <row r="172" spans="1:31">
      <c r="A172" s="3" t="s">
        <v>85</v>
      </c>
      <c r="B172" s="3" t="s">
        <v>69</v>
      </c>
      <c r="C172" s="3" t="s">
        <v>283</v>
      </c>
      <c r="D172" s="3" t="s">
        <v>70</v>
      </c>
      <c r="E172" s="3" t="s">
        <v>86</v>
      </c>
      <c r="F172" s="3" t="s">
        <v>184</v>
      </c>
      <c r="G172" s="3">
        <v>70.019400000000005</v>
      </c>
      <c r="H172" s="3">
        <v>-163.7141</v>
      </c>
      <c r="I172" s="3">
        <v>70.019300000000001</v>
      </c>
      <c r="J172" s="3">
        <v>-163.7191</v>
      </c>
      <c r="K172" s="3">
        <v>39303</v>
      </c>
      <c r="L172" s="3">
        <v>0.87013888888888891</v>
      </c>
      <c r="M172" s="3">
        <v>5</v>
      </c>
      <c r="N172" s="3">
        <v>1.66</v>
      </c>
      <c r="O172" s="3">
        <v>31.9</v>
      </c>
      <c r="P172" s="3" t="s">
        <v>251</v>
      </c>
      <c r="T172" s="3">
        <v>25.6</v>
      </c>
      <c r="U172" s="3" t="s">
        <v>458</v>
      </c>
      <c r="V172" s="3">
        <v>2.2570000000000001</v>
      </c>
      <c r="W172" s="3">
        <v>191</v>
      </c>
      <c r="X172" s="3">
        <v>431</v>
      </c>
      <c r="Y172" s="3">
        <v>2.3201860000000001</v>
      </c>
      <c r="AA172" s="3" t="s">
        <v>5</v>
      </c>
      <c r="AB172" s="3">
        <v>63</v>
      </c>
      <c r="AC172" s="3">
        <v>41.8</v>
      </c>
      <c r="AD172" s="3">
        <v>146.171718</v>
      </c>
      <c r="AE172" s="3">
        <v>96.983774799999992</v>
      </c>
    </row>
    <row r="173" spans="1:31">
      <c r="A173" s="3" t="s">
        <v>85</v>
      </c>
      <c r="B173" s="3" t="s">
        <v>69</v>
      </c>
      <c r="C173" s="3" t="s">
        <v>283</v>
      </c>
      <c r="D173" s="3" t="s">
        <v>70</v>
      </c>
      <c r="E173" s="3" t="s">
        <v>86</v>
      </c>
      <c r="F173" s="3" t="s">
        <v>184</v>
      </c>
      <c r="G173" s="3">
        <v>70.019400000000005</v>
      </c>
      <c r="H173" s="3">
        <v>-163.7141</v>
      </c>
      <c r="I173" s="3">
        <v>70.019300000000001</v>
      </c>
      <c r="J173" s="3">
        <v>-163.7191</v>
      </c>
      <c r="K173" s="3">
        <v>39303</v>
      </c>
      <c r="L173" s="3">
        <v>0.87013888888888891</v>
      </c>
      <c r="M173" s="3">
        <v>5</v>
      </c>
      <c r="N173" s="3">
        <v>1.66</v>
      </c>
      <c r="O173" s="3">
        <v>31.9</v>
      </c>
      <c r="P173" s="3" t="s">
        <v>251</v>
      </c>
      <c r="T173" s="3">
        <v>25.6</v>
      </c>
      <c r="U173" s="3" t="s">
        <v>458</v>
      </c>
      <c r="V173" s="3">
        <v>2.2570000000000001</v>
      </c>
      <c r="W173" s="3">
        <v>191</v>
      </c>
      <c r="X173" s="3">
        <v>431</v>
      </c>
      <c r="Y173" s="3">
        <v>2.3201860000000001</v>
      </c>
      <c r="AA173" s="3" t="s">
        <v>7</v>
      </c>
      <c r="AB173" s="3">
        <v>39</v>
      </c>
      <c r="AC173" s="3">
        <v>80</v>
      </c>
      <c r="AD173" s="3">
        <v>90.487254000000007</v>
      </c>
      <c r="AE173" s="3">
        <v>185.61488</v>
      </c>
    </row>
    <row r="174" spans="1:31">
      <c r="A174" s="3" t="s">
        <v>85</v>
      </c>
      <c r="B174" s="3" t="s">
        <v>69</v>
      </c>
      <c r="C174" s="3" t="s">
        <v>283</v>
      </c>
      <c r="D174" s="3" t="s">
        <v>70</v>
      </c>
      <c r="E174" s="3" t="s">
        <v>86</v>
      </c>
      <c r="F174" s="3" t="s">
        <v>184</v>
      </c>
      <c r="G174" s="3">
        <v>70.019400000000005</v>
      </c>
      <c r="H174" s="3">
        <v>-163.7141</v>
      </c>
      <c r="I174" s="3">
        <v>70.019300000000001</v>
      </c>
      <c r="J174" s="3">
        <v>-163.7191</v>
      </c>
      <c r="K174" s="3">
        <v>39303</v>
      </c>
      <c r="L174" s="3">
        <v>0.87013888888888891</v>
      </c>
      <c r="M174" s="3">
        <v>5</v>
      </c>
      <c r="N174" s="3">
        <v>1.66</v>
      </c>
      <c r="O174" s="3">
        <v>31.9</v>
      </c>
      <c r="P174" s="3" t="s">
        <v>251</v>
      </c>
      <c r="T174" s="3">
        <v>25.6</v>
      </c>
      <c r="U174" s="3" t="s">
        <v>458</v>
      </c>
      <c r="V174" s="3">
        <v>2.2570000000000001</v>
      </c>
      <c r="W174" s="3">
        <v>191</v>
      </c>
      <c r="X174" s="3">
        <v>431</v>
      </c>
      <c r="Y174" s="3">
        <v>2.3201860000000001</v>
      </c>
      <c r="AA174" s="3" t="s">
        <v>20</v>
      </c>
      <c r="AB174" s="3">
        <v>2</v>
      </c>
      <c r="AC174" s="3">
        <v>1.9</v>
      </c>
      <c r="AD174" s="3">
        <v>4.6403720000000002</v>
      </c>
      <c r="AE174" s="3">
        <v>4.4083534000000002</v>
      </c>
    </row>
    <row r="175" spans="1:31">
      <c r="A175" s="3" t="s">
        <v>85</v>
      </c>
      <c r="B175" s="3" t="s">
        <v>69</v>
      </c>
      <c r="C175" s="3" t="s">
        <v>283</v>
      </c>
      <c r="D175" s="3" t="s">
        <v>70</v>
      </c>
      <c r="E175" s="3" t="s">
        <v>86</v>
      </c>
      <c r="F175" s="3" t="s">
        <v>184</v>
      </c>
      <c r="G175" s="3">
        <v>70.019400000000005</v>
      </c>
      <c r="H175" s="3">
        <v>-163.7141</v>
      </c>
      <c r="I175" s="3">
        <v>70.019300000000001</v>
      </c>
      <c r="J175" s="3">
        <v>-163.7191</v>
      </c>
      <c r="K175" s="3">
        <v>39303</v>
      </c>
      <c r="L175" s="3">
        <v>0.87013888888888891</v>
      </c>
      <c r="M175" s="3">
        <v>5</v>
      </c>
      <c r="N175" s="3">
        <v>1.66</v>
      </c>
      <c r="O175" s="3">
        <v>31.9</v>
      </c>
      <c r="P175" s="3" t="s">
        <v>251</v>
      </c>
      <c r="T175" s="3">
        <v>25.6</v>
      </c>
      <c r="U175" s="3" t="s">
        <v>458</v>
      </c>
      <c r="V175" s="3">
        <v>2.2570000000000001</v>
      </c>
      <c r="W175" s="3">
        <v>191</v>
      </c>
      <c r="X175" s="3">
        <v>431</v>
      </c>
      <c r="Y175" s="3">
        <v>2.3201860000000001</v>
      </c>
      <c r="AA175" s="3" t="s">
        <v>8</v>
      </c>
      <c r="AB175" s="3">
        <v>1</v>
      </c>
      <c r="AC175" s="3">
        <v>2.7</v>
      </c>
      <c r="AD175" s="3">
        <v>2.3201860000000001</v>
      </c>
      <c r="AE175" s="3">
        <v>6.2645022000000008</v>
      </c>
    </row>
    <row r="176" spans="1:31">
      <c r="A176" s="3" t="s">
        <v>85</v>
      </c>
      <c r="B176" s="3" t="s">
        <v>69</v>
      </c>
      <c r="C176" s="3" t="s">
        <v>283</v>
      </c>
      <c r="D176" s="3" t="s">
        <v>70</v>
      </c>
      <c r="E176" s="3" t="s">
        <v>86</v>
      </c>
      <c r="F176" s="3" t="s">
        <v>184</v>
      </c>
      <c r="G176" s="3">
        <v>70.019400000000005</v>
      </c>
      <c r="H176" s="3">
        <v>-163.7141</v>
      </c>
      <c r="I176" s="3">
        <v>70.019300000000001</v>
      </c>
      <c r="J176" s="3">
        <v>-163.7191</v>
      </c>
      <c r="K176" s="3">
        <v>39303</v>
      </c>
      <c r="L176" s="3">
        <v>0.87013888888888891</v>
      </c>
      <c r="M176" s="3">
        <v>5</v>
      </c>
      <c r="N176" s="3">
        <v>1.66</v>
      </c>
      <c r="O176" s="3">
        <v>31.9</v>
      </c>
      <c r="P176" s="3" t="s">
        <v>251</v>
      </c>
      <c r="T176" s="3">
        <v>25.6</v>
      </c>
      <c r="U176" s="3" t="s">
        <v>458</v>
      </c>
      <c r="V176" s="3">
        <v>2.2570000000000001</v>
      </c>
      <c r="W176" s="3">
        <v>191</v>
      </c>
      <c r="X176" s="3">
        <v>431</v>
      </c>
      <c r="Y176" s="3">
        <v>2.3201860000000001</v>
      </c>
      <c r="AA176" s="3" t="s">
        <v>9</v>
      </c>
      <c r="AB176" s="3">
        <v>19</v>
      </c>
      <c r="AC176" s="3">
        <v>76.599999999999994</v>
      </c>
      <c r="AD176" s="3">
        <v>44.083534</v>
      </c>
      <c r="AE176" s="3">
        <v>177.72624759999999</v>
      </c>
    </row>
    <row r="177" spans="1:31">
      <c r="A177" s="3" t="s">
        <v>85</v>
      </c>
      <c r="B177" s="3" t="s">
        <v>69</v>
      </c>
      <c r="C177" s="3" t="s">
        <v>283</v>
      </c>
      <c r="D177" s="3" t="s">
        <v>70</v>
      </c>
      <c r="E177" s="3" t="s">
        <v>86</v>
      </c>
      <c r="F177" s="3" t="s">
        <v>184</v>
      </c>
      <c r="G177" s="3">
        <v>70.019400000000005</v>
      </c>
      <c r="H177" s="3">
        <v>-163.7141</v>
      </c>
      <c r="I177" s="3">
        <v>70.019300000000001</v>
      </c>
      <c r="J177" s="3">
        <v>-163.7191</v>
      </c>
      <c r="K177" s="3">
        <v>39303</v>
      </c>
      <c r="L177" s="3">
        <v>0.87013888888888891</v>
      </c>
      <c r="M177" s="3">
        <v>5</v>
      </c>
      <c r="N177" s="3">
        <v>1.66</v>
      </c>
      <c r="O177" s="3">
        <v>31.9</v>
      </c>
      <c r="P177" s="3" t="s">
        <v>251</v>
      </c>
      <c r="T177" s="3">
        <v>25.6</v>
      </c>
      <c r="U177" s="3" t="s">
        <v>458</v>
      </c>
      <c r="V177" s="3">
        <v>2.2570000000000001</v>
      </c>
      <c r="W177" s="3">
        <v>191</v>
      </c>
      <c r="X177" s="3">
        <v>431</v>
      </c>
      <c r="Y177" s="3">
        <v>2.3201860000000001</v>
      </c>
      <c r="AA177" s="3" t="s">
        <v>18</v>
      </c>
      <c r="AB177" s="3">
        <v>10</v>
      </c>
      <c r="AC177" s="3">
        <v>34.6</v>
      </c>
      <c r="AD177" s="3">
        <v>23.20186</v>
      </c>
      <c r="AE177" s="3">
        <v>80.278435600000009</v>
      </c>
    </row>
    <row r="178" spans="1:31">
      <c r="A178" s="3" t="s">
        <v>85</v>
      </c>
      <c r="B178" s="3" t="s">
        <v>69</v>
      </c>
      <c r="C178" s="3" t="s">
        <v>283</v>
      </c>
      <c r="D178" s="3" t="s">
        <v>70</v>
      </c>
      <c r="E178" s="3" t="s">
        <v>86</v>
      </c>
      <c r="F178" s="3" t="s">
        <v>184</v>
      </c>
      <c r="G178" s="3">
        <v>70.019400000000005</v>
      </c>
      <c r="H178" s="3">
        <v>-163.7141</v>
      </c>
      <c r="I178" s="3">
        <v>70.019300000000001</v>
      </c>
      <c r="J178" s="3">
        <v>-163.7191</v>
      </c>
      <c r="K178" s="3">
        <v>39303</v>
      </c>
      <c r="L178" s="3">
        <v>0.87013888888888891</v>
      </c>
      <c r="M178" s="3">
        <v>5</v>
      </c>
      <c r="N178" s="3">
        <v>1.66</v>
      </c>
      <c r="O178" s="3">
        <v>31.9</v>
      </c>
      <c r="P178" s="3" t="s">
        <v>251</v>
      </c>
      <c r="T178" s="3">
        <v>25.6</v>
      </c>
      <c r="U178" s="3" t="s">
        <v>458</v>
      </c>
      <c r="V178" s="3">
        <v>2.2570000000000001</v>
      </c>
      <c r="W178" s="3">
        <v>191</v>
      </c>
      <c r="X178" s="3">
        <v>431</v>
      </c>
      <c r="Y178" s="3">
        <v>2.3201860000000001</v>
      </c>
      <c r="AA178" s="3" t="s">
        <v>26</v>
      </c>
      <c r="AB178" s="3">
        <v>1</v>
      </c>
      <c r="AC178" s="3">
        <v>12.2</v>
      </c>
      <c r="AD178" s="3">
        <v>2.3201860000000001</v>
      </c>
      <c r="AE178" s="3">
        <v>28.306269199999999</v>
      </c>
    </row>
    <row r="179" spans="1:31">
      <c r="A179" s="3" t="s">
        <v>85</v>
      </c>
      <c r="B179" s="3" t="s">
        <v>69</v>
      </c>
      <c r="C179" s="3" t="s">
        <v>283</v>
      </c>
      <c r="D179" s="3" t="s">
        <v>70</v>
      </c>
      <c r="E179" s="3" t="s">
        <v>86</v>
      </c>
      <c r="F179" s="3" t="s">
        <v>184</v>
      </c>
      <c r="G179" s="3">
        <v>70.019400000000005</v>
      </c>
      <c r="H179" s="3">
        <v>-163.7141</v>
      </c>
      <c r="I179" s="3">
        <v>70.019300000000001</v>
      </c>
      <c r="J179" s="3">
        <v>-163.7191</v>
      </c>
      <c r="K179" s="3">
        <v>39303</v>
      </c>
      <c r="L179" s="3">
        <v>0.87013888888888891</v>
      </c>
      <c r="M179" s="3">
        <v>5</v>
      </c>
      <c r="N179" s="3">
        <v>1.66</v>
      </c>
      <c r="O179" s="3">
        <v>31.9</v>
      </c>
      <c r="P179" s="3" t="s">
        <v>251</v>
      </c>
      <c r="T179" s="3">
        <v>25.6</v>
      </c>
      <c r="U179" s="3" t="s">
        <v>458</v>
      </c>
      <c r="V179" s="3">
        <v>2.2570000000000001</v>
      </c>
      <c r="W179" s="3">
        <v>191</v>
      </c>
      <c r="X179" s="3">
        <v>431</v>
      </c>
      <c r="Y179" s="3">
        <v>2.3201860000000001</v>
      </c>
      <c r="AA179" s="3" t="s">
        <v>15</v>
      </c>
      <c r="AB179" s="3">
        <v>1</v>
      </c>
      <c r="AC179" s="3">
        <v>1.7</v>
      </c>
      <c r="AD179" s="3">
        <v>2.3201860000000001</v>
      </c>
      <c r="AE179" s="3">
        <v>3.9443161999999998</v>
      </c>
    </row>
    <row r="180" spans="1:31">
      <c r="A180" s="3" t="s">
        <v>87</v>
      </c>
      <c r="B180" s="3" t="s">
        <v>69</v>
      </c>
      <c r="C180" s="3" t="s">
        <v>283</v>
      </c>
      <c r="D180" s="3" t="s">
        <v>70</v>
      </c>
      <c r="E180" s="3" t="s">
        <v>88</v>
      </c>
      <c r="F180" s="3" t="s">
        <v>186</v>
      </c>
      <c r="G180" s="3">
        <v>70.680700000000002</v>
      </c>
      <c r="H180" s="3">
        <v>-167.3083</v>
      </c>
      <c r="I180" s="3">
        <v>70.679400000000001</v>
      </c>
      <c r="J180" s="3">
        <v>-167.3117</v>
      </c>
      <c r="K180" s="3">
        <v>39304</v>
      </c>
      <c r="L180" s="3">
        <v>0.76180555555555562</v>
      </c>
      <c r="M180" s="3">
        <v>5</v>
      </c>
      <c r="N180" s="3">
        <v>0.4</v>
      </c>
      <c r="O180" s="3">
        <v>32.49</v>
      </c>
      <c r="T180" s="3">
        <v>51.1</v>
      </c>
      <c r="U180" s="3" t="s">
        <v>458</v>
      </c>
      <c r="V180" s="3">
        <v>2.2570000000000001</v>
      </c>
      <c r="W180" s="3">
        <v>190</v>
      </c>
      <c r="X180" s="3">
        <v>430</v>
      </c>
      <c r="Y180" s="3">
        <v>2.3255810000000001</v>
      </c>
      <c r="AA180" s="3" t="s">
        <v>27</v>
      </c>
      <c r="AB180" s="3">
        <v>5</v>
      </c>
      <c r="AC180" s="3">
        <v>20.100000000000001</v>
      </c>
      <c r="AD180" s="3">
        <v>11.627905</v>
      </c>
      <c r="AE180" s="3">
        <v>46.744178100000006</v>
      </c>
    </row>
    <row r="181" spans="1:31">
      <c r="A181" s="3" t="s">
        <v>87</v>
      </c>
      <c r="B181" s="3" t="s">
        <v>69</v>
      </c>
      <c r="C181" s="3" t="s">
        <v>283</v>
      </c>
      <c r="D181" s="3" t="s">
        <v>70</v>
      </c>
      <c r="E181" s="3" t="s">
        <v>88</v>
      </c>
      <c r="F181" s="3" t="s">
        <v>186</v>
      </c>
      <c r="G181" s="3">
        <v>70.680700000000002</v>
      </c>
      <c r="H181" s="3">
        <v>-167.3083</v>
      </c>
      <c r="I181" s="3">
        <v>70.679400000000001</v>
      </c>
      <c r="J181" s="3">
        <v>-167.3117</v>
      </c>
      <c r="K181" s="3">
        <v>39304</v>
      </c>
      <c r="L181" s="3">
        <v>0.76180555555555562</v>
      </c>
      <c r="M181" s="3">
        <v>5</v>
      </c>
      <c r="N181" s="3">
        <v>0.4</v>
      </c>
      <c r="O181" s="3">
        <v>32.49</v>
      </c>
      <c r="T181" s="3">
        <v>51.1</v>
      </c>
      <c r="U181" s="3" t="s">
        <v>458</v>
      </c>
      <c r="V181" s="3">
        <v>2.2570000000000001</v>
      </c>
      <c r="W181" s="3">
        <v>190</v>
      </c>
      <c r="X181" s="3">
        <v>430</v>
      </c>
      <c r="Y181" s="3">
        <v>2.3255810000000001</v>
      </c>
      <c r="AA181" s="3" t="s">
        <v>34</v>
      </c>
      <c r="AB181" s="3">
        <v>1</v>
      </c>
      <c r="AC181" s="3">
        <v>5.2</v>
      </c>
      <c r="AD181" s="3">
        <v>2.3255810000000001</v>
      </c>
      <c r="AE181" s="3">
        <v>12.093021200000001</v>
      </c>
    </row>
    <row r="182" spans="1:31">
      <c r="A182" s="3" t="s">
        <v>87</v>
      </c>
      <c r="B182" s="3" t="s">
        <v>69</v>
      </c>
      <c r="C182" s="3" t="s">
        <v>283</v>
      </c>
      <c r="D182" s="3" t="s">
        <v>70</v>
      </c>
      <c r="E182" s="3" t="s">
        <v>88</v>
      </c>
      <c r="F182" s="3" t="s">
        <v>186</v>
      </c>
      <c r="G182" s="3">
        <v>70.680700000000002</v>
      </c>
      <c r="H182" s="3">
        <v>-167.3083</v>
      </c>
      <c r="I182" s="3">
        <v>70.679400000000001</v>
      </c>
      <c r="J182" s="3">
        <v>-167.3117</v>
      </c>
      <c r="K182" s="3">
        <v>39304</v>
      </c>
      <c r="L182" s="3">
        <v>0.76180555555555562</v>
      </c>
      <c r="M182" s="3">
        <v>5</v>
      </c>
      <c r="N182" s="3">
        <v>0.4</v>
      </c>
      <c r="O182" s="3">
        <v>32.49</v>
      </c>
      <c r="T182" s="3">
        <v>51.1</v>
      </c>
      <c r="U182" s="3" t="s">
        <v>458</v>
      </c>
      <c r="V182" s="3">
        <v>2.2570000000000001</v>
      </c>
      <c r="W182" s="3">
        <v>190</v>
      </c>
      <c r="X182" s="3">
        <v>430</v>
      </c>
      <c r="Y182" s="3">
        <v>2.3255810000000001</v>
      </c>
      <c r="AA182" s="3" t="s">
        <v>46</v>
      </c>
      <c r="AB182" s="3">
        <v>3</v>
      </c>
      <c r="AC182" s="3">
        <v>2.5</v>
      </c>
      <c r="AD182" s="3">
        <v>6.9767430000000008</v>
      </c>
      <c r="AE182" s="3">
        <v>5.8139525000000001</v>
      </c>
    </row>
    <row r="183" spans="1:31">
      <c r="A183" s="3" t="s">
        <v>87</v>
      </c>
      <c r="B183" s="3" t="s">
        <v>69</v>
      </c>
      <c r="C183" s="3" t="s">
        <v>283</v>
      </c>
      <c r="D183" s="3" t="s">
        <v>70</v>
      </c>
      <c r="E183" s="3" t="s">
        <v>88</v>
      </c>
      <c r="F183" s="3" t="s">
        <v>186</v>
      </c>
      <c r="G183" s="3">
        <v>70.680700000000002</v>
      </c>
      <c r="H183" s="3">
        <v>-167.3083</v>
      </c>
      <c r="I183" s="3">
        <v>70.679400000000001</v>
      </c>
      <c r="J183" s="3">
        <v>-167.3117</v>
      </c>
      <c r="K183" s="3">
        <v>39304</v>
      </c>
      <c r="L183" s="3">
        <v>0.76180555555555562</v>
      </c>
      <c r="M183" s="3">
        <v>5</v>
      </c>
      <c r="N183" s="3">
        <v>0.4</v>
      </c>
      <c r="O183" s="3">
        <v>32.49</v>
      </c>
      <c r="T183" s="3">
        <v>51.1</v>
      </c>
      <c r="U183" s="3" t="s">
        <v>458</v>
      </c>
      <c r="V183" s="3">
        <v>2.2570000000000001</v>
      </c>
      <c r="W183" s="3">
        <v>190</v>
      </c>
      <c r="X183" s="3">
        <v>430</v>
      </c>
      <c r="Y183" s="3">
        <v>2.3255810000000001</v>
      </c>
      <c r="AA183" s="3" t="s">
        <v>5</v>
      </c>
      <c r="AB183" s="3">
        <v>19</v>
      </c>
      <c r="AC183" s="3">
        <v>17.3</v>
      </c>
      <c r="AD183" s="3">
        <v>44.186039000000001</v>
      </c>
      <c r="AE183" s="3">
        <v>40.232551300000004</v>
      </c>
    </row>
    <row r="184" spans="1:31">
      <c r="A184" s="3" t="s">
        <v>87</v>
      </c>
      <c r="B184" s="3" t="s">
        <v>69</v>
      </c>
      <c r="C184" s="3" t="s">
        <v>283</v>
      </c>
      <c r="D184" s="3" t="s">
        <v>70</v>
      </c>
      <c r="E184" s="3" t="s">
        <v>88</v>
      </c>
      <c r="F184" s="3" t="s">
        <v>186</v>
      </c>
      <c r="G184" s="3">
        <v>70.680700000000002</v>
      </c>
      <c r="H184" s="3">
        <v>-167.3083</v>
      </c>
      <c r="I184" s="3">
        <v>70.679400000000001</v>
      </c>
      <c r="J184" s="3">
        <v>-167.3117</v>
      </c>
      <c r="K184" s="3">
        <v>39304</v>
      </c>
      <c r="L184" s="3">
        <v>0.76180555555555562</v>
      </c>
      <c r="M184" s="3">
        <v>5</v>
      </c>
      <c r="N184" s="3">
        <v>0.4</v>
      </c>
      <c r="O184" s="3">
        <v>32.49</v>
      </c>
      <c r="T184" s="3">
        <v>51.1</v>
      </c>
      <c r="U184" s="3" t="s">
        <v>458</v>
      </c>
      <c r="V184" s="3">
        <v>2.2570000000000001</v>
      </c>
      <c r="W184" s="3">
        <v>190</v>
      </c>
      <c r="X184" s="3">
        <v>430</v>
      </c>
      <c r="Y184" s="3">
        <v>2.3255810000000001</v>
      </c>
      <c r="AA184" s="3" t="s">
        <v>7</v>
      </c>
      <c r="AB184" s="3">
        <v>1</v>
      </c>
      <c r="AC184" s="3">
        <v>6.1</v>
      </c>
      <c r="AD184" s="3">
        <v>2.3255810000000001</v>
      </c>
      <c r="AE184" s="3">
        <v>14.1860441</v>
      </c>
    </row>
    <row r="185" spans="1:31">
      <c r="A185" s="3" t="s">
        <v>87</v>
      </c>
      <c r="B185" s="3" t="s">
        <v>69</v>
      </c>
      <c r="C185" s="3" t="s">
        <v>283</v>
      </c>
      <c r="D185" s="3" t="s">
        <v>70</v>
      </c>
      <c r="E185" s="3" t="s">
        <v>88</v>
      </c>
      <c r="F185" s="3" t="s">
        <v>186</v>
      </c>
      <c r="G185" s="3">
        <v>70.680700000000002</v>
      </c>
      <c r="H185" s="3">
        <v>-167.3083</v>
      </c>
      <c r="I185" s="3">
        <v>70.679400000000001</v>
      </c>
      <c r="J185" s="3">
        <v>-167.3117</v>
      </c>
      <c r="K185" s="3">
        <v>39304</v>
      </c>
      <c r="L185" s="3">
        <v>0.76180555555555562</v>
      </c>
      <c r="M185" s="3">
        <v>5</v>
      </c>
      <c r="N185" s="3">
        <v>0.4</v>
      </c>
      <c r="O185" s="3">
        <v>32.49</v>
      </c>
      <c r="T185" s="3">
        <v>51.1</v>
      </c>
      <c r="U185" s="3" t="s">
        <v>458</v>
      </c>
      <c r="V185" s="3">
        <v>2.2570000000000001</v>
      </c>
      <c r="W185" s="3">
        <v>190</v>
      </c>
      <c r="X185" s="3">
        <v>430</v>
      </c>
      <c r="Y185" s="3">
        <v>2.3255810000000001</v>
      </c>
      <c r="AA185" s="3" t="s">
        <v>20</v>
      </c>
      <c r="AB185" s="3">
        <v>28</v>
      </c>
      <c r="AC185" s="3">
        <v>24.8</v>
      </c>
      <c r="AD185" s="3">
        <v>65.116268000000005</v>
      </c>
      <c r="AE185" s="3">
        <v>57.674408800000002</v>
      </c>
    </row>
    <row r="186" spans="1:31">
      <c r="A186" s="3" t="s">
        <v>87</v>
      </c>
      <c r="B186" s="3" t="s">
        <v>69</v>
      </c>
      <c r="C186" s="3" t="s">
        <v>283</v>
      </c>
      <c r="D186" s="3" t="s">
        <v>70</v>
      </c>
      <c r="E186" s="3" t="s">
        <v>88</v>
      </c>
      <c r="F186" s="3" t="s">
        <v>186</v>
      </c>
      <c r="G186" s="3">
        <v>70.680700000000002</v>
      </c>
      <c r="H186" s="3">
        <v>-167.3083</v>
      </c>
      <c r="I186" s="3">
        <v>70.679400000000001</v>
      </c>
      <c r="J186" s="3">
        <v>-167.3117</v>
      </c>
      <c r="K186" s="3">
        <v>39304</v>
      </c>
      <c r="L186" s="3">
        <v>0.76180555555555562</v>
      </c>
      <c r="M186" s="3">
        <v>5</v>
      </c>
      <c r="N186" s="3">
        <v>0.4</v>
      </c>
      <c r="O186" s="3">
        <v>32.49</v>
      </c>
      <c r="T186" s="3">
        <v>51.1</v>
      </c>
      <c r="U186" s="3" t="s">
        <v>458</v>
      </c>
      <c r="V186" s="3">
        <v>2.2570000000000001</v>
      </c>
      <c r="W186" s="3">
        <v>190</v>
      </c>
      <c r="X186" s="3">
        <v>430</v>
      </c>
      <c r="Y186" s="3">
        <v>2.3255810000000001</v>
      </c>
      <c r="AA186" s="3" t="s">
        <v>671</v>
      </c>
      <c r="AB186" s="3">
        <v>1</v>
      </c>
      <c r="AC186" s="3">
        <v>0.2</v>
      </c>
      <c r="AD186" s="3">
        <v>2.3255810000000001</v>
      </c>
      <c r="AE186" s="3">
        <v>0.46511620000000004</v>
      </c>
    </row>
    <row r="187" spans="1:31">
      <c r="A187" s="3" t="s">
        <v>87</v>
      </c>
      <c r="B187" s="3" t="s">
        <v>69</v>
      </c>
      <c r="C187" s="3" t="s">
        <v>283</v>
      </c>
      <c r="D187" s="3" t="s">
        <v>70</v>
      </c>
      <c r="E187" s="3" t="s">
        <v>88</v>
      </c>
      <c r="F187" s="3" t="s">
        <v>186</v>
      </c>
      <c r="G187" s="3">
        <v>70.680700000000002</v>
      </c>
      <c r="H187" s="3">
        <v>-167.3083</v>
      </c>
      <c r="I187" s="3">
        <v>70.679400000000001</v>
      </c>
      <c r="J187" s="3">
        <v>-167.3117</v>
      </c>
      <c r="K187" s="3">
        <v>39304</v>
      </c>
      <c r="L187" s="3">
        <v>0.76180555555555562</v>
      </c>
      <c r="M187" s="3">
        <v>5</v>
      </c>
      <c r="N187" s="3">
        <v>0.4</v>
      </c>
      <c r="O187" s="3">
        <v>32.49</v>
      </c>
      <c r="T187" s="3">
        <v>51.1</v>
      </c>
      <c r="U187" s="3" t="s">
        <v>458</v>
      </c>
      <c r="V187" s="3">
        <v>2.2570000000000001</v>
      </c>
      <c r="W187" s="3">
        <v>190</v>
      </c>
      <c r="X187" s="3">
        <v>430</v>
      </c>
      <c r="Y187" s="3">
        <v>2.3255810000000001</v>
      </c>
      <c r="AA187" s="3" t="s">
        <v>9</v>
      </c>
      <c r="AB187" s="3">
        <v>6</v>
      </c>
      <c r="AC187" s="3">
        <v>6.4</v>
      </c>
      <c r="AD187" s="3">
        <v>13.953486000000002</v>
      </c>
      <c r="AE187" s="3">
        <v>14.883718400000001</v>
      </c>
    </row>
    <row r="188" spans="1:31">
      <c r="A188" s="3" t="s">
        <v>87</v>
      </c>
      <c r="B188" s="3" t="s">
        <v>69</v>
      </c>
      <c r="C188" s="3" t="s">
        <v>283</v>
      </c>
      <c r="D188" s="3" t="s">
        <v>70</v>
      </c>
      <c r="E188" s="3" t="s">
        <v>88</v>
      </c>
      <c r="F188" s="3" t="s">
        <v>186</v>
      </c>
      <c r="G188" s="3">
        <v>70.680700000000002</v>
      </c>
      <c r="H188" s="3">
        <v>-167.3083</v>
      </c>
      <c r="I188" s="3">
        <v>70.679400000000001</v>
      </c>
      <c r="J188" s="3">
        <v>-167.3117</v>
      </c>
      <c r="K188" s="3">
        <v>39304</v>
      </c>
      <c r="L188" s="3">
        <v>0.76180555555555562</v>
      </c>
      <c r="M188" s="3">
        <v>5</v>
      </c>
      <c r="N188" s="3">
        <v>0.4</v>
      </c>
      <c r="O188" s="3">
        <v>32.49</v>
      </c>
      <c r="T188" s="3">
        <v>51.1</v>
      </c>
      <c r="U188" s="3" t="s">
        <v>458</v>
      </c>
      <c r="V188" s="3">
        <v>2.2570000000000001</v>
      </c>
      <c r="W188" s="3">
        <v>190</v>
      </c>
      <c r="X188" s="3">
        <v>430</v>
      </c>
      <c r="Y188" s="3">
        <v>2.3255810000000001</v>
      </c>
      <c r="AA188" s="3" t="s">
        <v>24</v>
      </c>
      <c r="AB188" s="3">
        <v>2</v>
      </c>
      <c r="AC188" s="3">
        <v>1.5</v>
      </c>
      <c r="AD188" s="3">
        <v>4.6511620000000002</v>
      </c>
      <c r="AE188" s="3">
        <v>3.4883715000000004</v>
      </c>
    </row>
    <row r="189" spans="1:31">
      <c r="A189" s="3" t="s">
        <v>87</v>
      </c>
      <c r="B189" s="3" t="s">
        <v>69</v>
      </c>
      <c r="C189" s="3" t="s">
        <v>283</v>
      </c>
      <c r="D189" s="3" t="s">
        <v>70</v>
      </c>
      <c r="E189" s="3" t="s">
        <v>88</v>
      </c>
      <c r="F189" s="3" t="s">
        <v>186</v>
      </c>
      <c r="G189" s="3">
        <v>70.680700000000002</v>
      </c>
      <c r="H189" s="3">
        <v>-167.3083</v>
      </c>
      <c r="I189" s="3">
        <v>70.679400000000001</v>
      </c>
      <c r="J189" s="3">
        <v>-167.3117</v>
      </c>
      <c r="K189" s="3">
        <v>39304</v>
      </c>
      <c r="L189" s="3">
        <v>0.76180555555555562</v>
      </c>
      <c r="M189" s="3">
        <v>5</v>
      </c>
      <c r="N189" s="3">
        <v>0.4</v>
      </c>
      <c r="O189" s="3">
        <v>32.49</v>
      </c>
      <c r="T189" s="3">
        <v>51.1</v>
      </c>
      <c r="U189" s="3" t="s">
        <v>458</v>
      </c>
      <c r="V189" s="3">
        <v>2.2570000000000001</v>
      </c>
      <c r="W189" s="3">
        <v>190</v>
      </c>
      <c r="X189" s="3">
        <v>430</v>
      </c>
      <c r="Y189" s="3">
        <v>2.3255810000000001</v>
      </c>
      <c r="AA189" s="3" t="s">
        <v>18</v>
      </c>
      <c r="AB189" s="3">
        <v>5</v>
      </c>
      <c r="AC189" s="3">
        <v>4</v>
      </c>
      <c r="AD189" s="3">
        <v>11.627905</v>
      </c>
      <c r="AE189" s="3">
        <v>9.3023240000000005</v>
      </c>
    </row>
    <row r="190" spans="1:31">
      <c r="A190" s="3" t="s">
        <v>87</v>
      </c>
      <c r="B190" s="3" t="s">
        <v>69</v>
      </c>
      <c r="C190" s="3" t="s">
        <v>283</v>
      </c>
      <c r="D190" s="3" t="s">
        <v>70</v>
      </c>
      <c r="E190" s="3" t="s">
        <v>88</v>
      </c>
      <c r="F190" s="3" t="s">
        <v>186</v>
      </c>
      <c r="G190" s="3">
        <v>70.680700000000002</v>
      </c>
      <c r="H190" s="3">
        <v>-167.3083</v>
      </c>
      <c r="I190" s="3">
        <v>70.679400000000001</v>
      </c>
      <c r="J190" s="3">
        <v>-167.3117</v>
      </c>
      <c r="K190" s="3">
        <v>39304</v>
      </c>
      <c r="L190" s="3">
        <v>0.76180555555555562</v>
      </c>
      <c r="M190" s="3">
        <v>5</v>
      </c>
      <c r="N190" s="3">
        <v>0.4</v>
      </c>
      <c r="O190" s="3">
        <v>32.49</v>
      </c>
      <c r="T190" s="3">
        <v>51.1</v>
      </c>
      <c r="U190" s="3" t="s">
        <v>458</v>
      </c>
      <c r="V190" s="3">
        <v>2.2570000000000001</v>
      </c>
      <c r="W190" s="3">
        <v>190</v>
      </c>
      <c r="X190" s="3">
        <v>430</v>
      </c>
      <c r="Y190" s="3">
        <v>2.3255810000000001</v>
      </c>
      <c r="AA190" s="3" t="s">
        <v>47</v>
      </c>
      <c r="AB190" s="3">
        <v>1</v>
      </c>
      <c r="AC190" s="3">
        <v>0.2</v>
      </c>
      <c r="AD190" s="3">
        <v>2.3255810000000001</v>
      </c>
      <c r="AE190" s="3">
        <v>0.46511620000000004</v>
      </c>
    </row>
    <row r="191" spans="1:31">
      <c r="A191" s="3" t="s">
        <v>89</v>
      </c>
      <c r="B191" s="3" t="s">
        <v>69</v>
      </c>
      <c r="C191" s="3" t="s">
        <v>283</v>
      </c>
      <c r="D191" s="3" t="s">
        <v>70</v>
      </c>
      <c r="E191" s="3" t="s">
        <v>90</v>
      </c>
      <c r="F191" s="3" t="s">
        <v>187</v>
      </c>
      <c r="G191" s="3">
        <v>71.078699999999998</v>
      </c>
      <c r="H191" s="3">
        <v>-167.08009999999999</v>
      </c>
      <c r="I191" s="3">
        <v>71.076800000000006</v>
      </c>
      <c r="J191" s="3">
        <v>-167.078</v>
      </c>
      <c r="K191" s="3">
        <v>39304</v>
      </c>
      <c r="L191" s="3">
        <v>0.91666666666666663</v>
      </c>
      <c r="M191" s="3">
        <v>5</v>
      </c>
      <c r="N191" s="3">
        <v>2.25</v>
      </c>
      <c r="O191" s="3">
        <v>32.21</v>
      </c>
      <c r="P191" s="3" t="s">
        <v>256</v>
      </c>
      <c r="T191" s="3">
        <v>43.4</v>
      </c>
      <c r="U191" s="3" t="s">
        <v>458</v>
      </c>
      <c r="V191" s="3">
        <v>2.2570000000000001</v>
      </c>
      <c r="W191" s="3">
        <v>224</v>
      </c>
      <c r="X191" s="3">
        <v>506</v>
      </c>
      <c r="Y191" s="3">
        <v>1.9762850000000001</v>
      </c>
      <c r="AA191" s="3" t="s">
        <v>27</v>
      </c>
      <c r="AB191" s="3">
        <v>7</v>
      </c>
      <c r="AC191" s="3">
        <v>27.5</v>
      </c>
      <c r="AD191" s="3">
        <v>13.833995</v>
      </c>
      <c r="AE191" s="3">
        <v>54.347837500000004</v>
      </c>
    </row>
    <row r="192" spans="1:31">
      <c r="A192" s="3" t="s">
        <v>89</v>
      </c>
      <c r="B192" s="3" t="s">
        <v>69</v>
      </c>
      <c r="C192" s="3" t="s">
        <v>283</v>
      </c>
      <c r="D192" s="3" t="s">
        <v>70</v>
      </c>
      <c r="E192" s="3" t="s">
        <v>90</v>
      </c>
      <c r="F192" s="3" t="s">
        <v>187</v>
      </c>
      <c r="G192" s="3">
        <v>71.078699999999998</v>
      </c>
      <c r="H192" s="3">
        <v>-167.08009999999999</v>
      </c>
      <c r="I192" s="3">
        <v>71.076800000000006</v>
      </c>
      <c r="J192" s="3">
        <v>-167.078</v>
      </c>
      <c r="K192" s="3">
        <v>39304</v>
      </c>
      <c r="L192" s="3">
        <v>0.91666666666666663</v>
      </c>
      <c r="M192" s="3">
        <v>5</v>
      </c>
      <c r="N192" s="3">
        <v>2.25</v>
      </c>
      <c r="O192" s="3">
        <v>32.21</v>
      </c>
      <c r="P192" s="3" t="s">
        <v>256</v>
      </c>
      <c r="T192" s="3">
        <v>43.4</v>
      </c>
      <c r="U192" s="3" t="s">
        <v>458</v>
      </c>
      <c r="V192" s="3">
        <v>2.2570000000000001</v>
      </c>
      <c r="W192" s="3">
        <v>224</v>
      </c>
      <c r="X192" s="3">
        <v>506</v>
      </c>
      <c r="Y192" s="3">
        <v>1.9762850000000001</v>
      </c>
      <c r="AA192" s="3" t="s">
        <v>46</v>
      </c>
      <c r="AB192" s="3">
        <v>1</v>
      </c>
      <c r="AC192" s="3">
        <v>0.8</v>
      </c>
      <c r="AD192" s="3">
        <v>1.9762850000000001</v>
      </c>
      <c r="AE192" s="3">
        <v>1.5810280000000001</v>
      </c>
    </row>
    <row r="193" spans="1:31">
      <c r="A193" s="3" t="s">
        <v>89</v>
      </c>
      <c r="B193" s="3" t="s">
        <v>69</v>
      </c>
      <c r="C193" s="3" t="s">
        <v>283</v>
      </c>
      <c r="D193" s="3" t="s">
        <v>70</v>
      </c>
      <c r="E193" s="3" t="s">
        <v>90</v>
      </c>
      <c r="F193" s="3" t="s">
        <v>187</v>
      </c>
      <c r="G193" s="3">
        <v>71.078699999999998</v>
      </c>
      <c r="H193" s="3">
        <v>-167.08009999999999</v>
      </c>
      <c r="I193" s="3">
        <v>71.076800000000006</v>
      </c>
      <c r="J193" s="3">
        <v>-167.078</v>
      </c>
      <c r="K193" s="3">
        <v>39304</v>
      </c>
      <c r="L193" s="3">
        <v>0.91666666666666663</v>
      </c>
      <c r="M193" s="3">
        <v>5</v>
      </c>
      <c r="N193" s="3">
        <v>2.25</v>
      </c>
      <c r="O193" s="3">
        <v>32.21</v>
      </c>
      <c r="P193" s="3" t="s">
        <v>256</v>
      </c>
      <c r="T193" s="3">
        <v>43.4</v>
      </c>
      <c r="U193" s="3" t="s">
        <v>458</v>
      </c>
      <c r="V193" s="3">
        <v>2.2570000000000001</v>
      </c>
      <c r="W193" s="3">
        <v>224</v>
      </c>
      <c r="X193" s="3">
        <v>506</v>
      </c>
      <c r="Y193" s="3">
        <v>1.9762850000000001</v>
      </c>
      <c r="AA193" s="3" t="s">
        <v>5</v>
      </c>
      <c r="AB193" s="3">
        <v>2</v>
      </c>
      <c r="AC193" s="3">
        <v>32.5</v>
      </c>
      <c r="AD193" s="3">
        <v>3.9525700000000001</v>
      </c>
      <c r="AE193" s="3">
        <v>64.229262500000004</v>
      </c>
    </row>
    <row r="194" spans="1:31">
      <c r="A194" s="3" t="s">
        <v>89</v>
      </c>
      <c r="B194" s="3" t="s">
        <v>69</v>
      </c>
      <c r="C194" s="3" t="s">
        <v>283</v>
      </c>
      <c r="D194" s="3" t="s">
        <v>70</v>
      </c>
      <c r="E194" s="3" t="s">
        <v>90</v>
      </c>
      <c r="F194" s="3" t="s">
        <v>187</v>
      </c>
      <c r="G194" s="3">
        <v>71.078699999999998</v>
      </c>
      <c r="H194" s="3">
        <v>-167.08009999999999</v>
      </c>
      <c r="I194" s="3">
        <v>71.076800000000006</v>
      </c>
      <c r="J194" s="3">
        <v>-167.078</v>
      </c>
      <c r="K194" s="3">
        <v>39304</v>
      </c>
      <c r="L194" s="3">
        <v>0.91666666666666663</v>
      </c>
      <c r="M194" s="3">
        <v>5</v>
      </c>
      <c r="N194" s="3">
        <v>2.25</v>
      </c>
      <c r="O194" s="3">
        <v>32.21</v>
      </c>
      <c r="P194" s="3" t="s">
        <v>256</v>
      </c>
      <c r="T194" s="3">
        <v>43.4</v>
      </c>
      <c r="U194" s="3" t="s">
        <v>458</v>
      </c>
      <c r="V194" s="3">
        <v>2.2570000000000001</v>
      </c>
      <c r="W194" s="3">
        <v>224</v>
      </c>
      <c r="X194" s="3">
        <v>506</v>
      </c>
      <c r="Y194" s="3">
        <v>1.9762850000000001</v>
      </c>
      <c r="AA194" s="3" t="s">
        <v>7</v>
      </c>
      <c r="AB194" s="3">
        <v>5</v>
      </c>
      <c r="AC194" s="3">
        <v>33.1</v>
      </c>
      <c r="AD194" s="3">
        <v>9.8814250000000001</v>
      </c>
      <c r="AE194" s="3">
        <v>65.415033500000007</v>
      </c>
    </row>
    <row r="195" spans="1:31">
      <c r="A195" s="3" t="s">
        <v>89</v>
      </c>
      <c r="B195" s="3" t="s">
        <v>69</v>
      </c>
      <c r="C195" s="3" t="s">
        <v>283</v>
      </c>
      <c r="D195" s="3" t="s">
        <v>70</v>
      </c>
      <c r="E195" s="3" t="s">
        <v>90</v>
      </c>
      <c r="F195" s="3" t="s">
        <v>187</v>
      </c>
      <c r="G195" s="3">
        <v>71.078699999999998</v>
      </c>
      <c r="H195" s="3">
        <v>-167.08009999999999</v>
      </c>
      <c r="I195" s="3">
        <v>71.076800000000006</v>
      </c>
      <c r="J195" s="3">
        <v>-167.078</v>
      </c>
      <c r="K195" s="3">
        <v>39304</v>
      </c>
      <c r="L195" s="3">
        <v>0.91666666666666663</v>
      </c>
      <c r="M195" s="3">
        <v>5</v>
      </c>
      <c r="N195" s="3">
        <v>2.25</v>
      </c>
      <c r="O195" s="3">
        <v>32.21</v>
      </c>
      <c r="P195" s="3" t="s">
        <v>256</v>
      </c>
      <c r="T195" s="3">
        <v>43.4</v>
      </c>
      <c r="U195" s="3" t="s">
        <v>458</v>
      </c>
      <c r="V195" s="3">
        <v>2.2570000000000001</v>
      </c>
      <c r="W195" s="3">
        <v>224</v>
      </c>
      <c r="X195" s="3">
        <v>506</v>
      </c>
      <c r="Y195" s="3">
        <v>1.9762850000000001</v>
      </c>
      <c r="AA195" s="3" t="s">
        <v>20</v>
      </c>
      <c r="AB195" s="3">
        <v>64</v>
      </c>
      <c r="AC195" s="3">
        <v>96.3</v>
      </c>
      <c r="AD195" s="3">
        <v>126.48224</v>
      </c>
      <c r="AE195" s="3">
        <v>190.31624550000001</v>
      </c>
    </row>
    <row r="196" spans="1:31">
      <c r="A196" s="3" t="s">
        <v>89</v>
      </c>
      <c r="B196" s="3" t="s">
        <v>69</v>
      </c>
      <c r="C196" s="3" t="s">
        <v>283</v>
      </c>
      <c r="D196" s="3" t="s">
        <v>70</v>
      </c>
      <c r="E196" s="3" t="s">
        <v>90</v>
      </c>
      <c r="F196" s="3" t="s">
        <v>187</v>
      </c>
      <c r="G196" s="3">
        <v>71.078699999999998</v>
      </c>
      <c r="H196" s="3">
        <v>-167.08009999999999</v>
      </c>
      <c r="I196" s="3">
        <v>71.076800000000006</v>
      </c>
      <c r="J196" s="3">
        <v>-167.078</v>
      </c>
      <c r="K196" s="3">
        <v>39304</v>
      </c>
      <c r="L196" s="3">
        <v>0.91666666666666663</v>
      </c>
      <c r="M196" s="3">
        <v>5</v>
      </c>
      <c r="N196" s="3">
        <v>2.25</v>
      </c>
      <c r="O196" s="3">
        <v>32.21</v>
      </c>
      <c r="P196" s="3" t="s">
        <v>256</v>
      </c>
      <c r="T196" s="3">
        <v>43.4</v>
      </c>
      <c r="U196" s="3" t="s">
        <v>458</v>
      </c>
      <c r="V196" s="3">
        <v>2.2570000000000001</v>
      </c>
      <c r="W196" s="3">
        <v>224</v>
      </c>
      <c r="X196" s="3">
        <v>506</v>
      </c>
      <c r="Y196" s="3">
        <v>1.9762850000000001</v>
      </c>
      <c r="AA196" s="3" t="s">
        <v>671</v>
      </c>
      <c r="AB196" s="3">
        <v>2</v>
      </c>
      <c r="AC196" s="3">
        <v>6.1</v>
      </c>
      <c r="AD196" s="3">
        <v>3.9525700000000001</v>
      </c>
      <c r="AE196" s="3">
        <v>12.0553385</v>
      </c>
    </row>
    <row r="197" spans="1:31">
      <c r="A197" s="3" t="s">
        <v>89</v>
      </c>
      <c r="B197" s="3" t="s">
        <v>69</v>
      </c>
      <c r="C197" s="3" t="s">
        <v>283</v>
      </c>
      <c r="D197" s="3" t="s">
        <v>70</v>
      </c>
      <c r="E197" s="3" t="s">
        <v>90</v>
      </c>
      <c r="F197" s="3" t="s">
        <v>187</v>
      </c>
      <c r="G197" s="3">
        <v>71.078699999999998</v>
      </c>
      <c r="H197" s="3">
        <v>-167.08009999999999</v>
      </c>
      <c r="I197" s="3">
        <v>71.076800000000006</v>
      </c>
      <c r="J197" s="3">
        <v>-167.078</v>
      </c>
      <c r="K197" s="3">
        <v>39304</v>
      </c>
      <c r="L197" s="3">
        <v>0.91666666666666663</v>
      </c>
      <c r="M197" s="3">
        <v>5</v>
      </c>
      <c r="N197" s="3">
        <v>2.25</v>
      </c>
      <c r="O197" s="3">
        <v>32.21</v>
      </c>
      <c r="P197" s="3" t="s">
        <v>256</v>
      </c>
      <c r="T197" s="3">
        <v>43.4</v>
      </c>
      <c r="U197" s="3" t="s">
        <v>458</v>
      </c>
      <c r="V197" s="3">
        <v>2.2570000000000001</v>
      </c>
      <c r="W197" s="3">
        <v>224</v>
      </c>
      <c r="X197" s="3">
        <v>506</v>
      </c>
      <c r="Y197" s="3">
        <v>1.9762850000000001</v>
      </c>
      <c r="AA197" s="3" t="s">
        <v>9</v>
      </c>
      <c r="AB197" s="3">
        <v>3</v>
      </c>
      <c r="AC197" s="3">
        <v>3.1</v>
      </c>
      <c r="AD197" s="3">
        <v>5.9288550000000004</v>
      </c>
      <c r="AE197" s="3">
        <v>6.1264835</v>
      </c>
    </row>
    <row r="198" spans="1:31">
      <c r="A198" s="3" t="s">
        <v>89</v>
      </c>
      <c r="B198" s="3" t="s">
        <v>69</v>
      </c>
      <c r="C198" s="3" t="s">
        <v>283</v>
      </c>
      <c r="D198" s="3" t="s">
        <v>70</v>
      </c>
      <c r="E198" s="3" t="s">
        <v>90</v>
      </c>
      <c r="F198" s="3" t="s">
        <v>187</v>
      </c>
      <c r="G198" s="3">
        <v>71.078699999999998</v>
      </c>
      <c r="H198" s="3">
        <v>-167.08009999999999</v>
      </c>
      <c r="I198" s="3">
        <v>71.076800000000006</v>
      </c>
      <c r="J198" s="3">
        <v>-167.078</v>
      </c>
      <c r="K198" s="3">
        <v>39304</v>
      </c>
      <c r="L198" s="3">
        <v>0.91666666666666663</v>
      </c>
      <c r="M198" s="3">
        <v>5</v>
      </c>
      <c r="N198" s="3">
        <v>2.25</v>
      </c>
      <c r="O198" s="3">
        <v>32.21</v>
      </c>
      <c r="P198" s="3" t="s">
        <v>256</v>
      </c>
      <c r="T198" s="3">
        <v>43.4</v>
      </c>
      <c r="U198" s="3" t="s">
        <v>458</v>
      </c>
      <c r="V198" s="3">
        <v>2.2570000000000001</v>
      </c>
      <c r="W198" s="3">
        <v>224</v>
      </c>
      <c r="X198" s="3">
        <v>506</v>
      </c>
      <c r="Y198" s="3">
        <v>1.9762850000000001</v>
      </c>
      <c r="AA198" s="3" t="s">
        <v>24</v>
      </c>
      <c r="AB198" s="3">
        <v>4</v>
      </c>
      <c r="AC198" s="3">
        <v>3.1</v>
      </c>
      <c r="AD198" s="3">
        <v>7.9051400000000003</v>
      </c>
      <c r="AE198" s="3">
        <v>6.1264835</v>
      </c>
    </row>
    <row r="199" spans="1:31">
      <c r="A199" s="3" t="s">
        <v>89</v>
      </c>
      <c r="B199" s="3" t="s">
        <v>69</v>
      </c>
      <c r="C199" s="3" t="s">
        <v>283</v>
      </c>
      <c r="D199" s="3" t="s">
        <v>70</v>
      </c>
      <c r="E199" s="3" t="s">
        <v>90</v>
      </c>
      <c r="F199" s="3" t="s">
        <v>187</v>
      </c>
      <c r="G199" s="3">
        <v>71.078699999999998</v>
      </c>
      <c r="H199" s="3">
        <v>-167.08009999999999</v>
      </c>
      <c r="I199" s="3">
        <v>71.076800000000006</v>
      </c>
      <c r="J199" s="3">
        <v>-167.078</v>
      </c>
      <c r="K199" s="3">
        <v>39304</v>
      </c>
      <c r="L199" s="3">
        <v>0.91666666666666663</v>
      </c>
      <c r="M199" s="3">
        <v>5</v>
      </c>
      <c r="N199" s="3">
        <v>2.25</v>
      </c>
      <c r="O199" s="3">
        <v>32.21</v>
      </c>
      <c r="P199" s="3" t="s">
        <v>256</v>
      </c>
      <c r="T199" s="3">
        <v>43.4</v>
      </c>
      <c r="U199" s="3" t="s">
        <v>458</v>
      </c>
      <c r="V199" s="3">
        <v>2.2570000000000001</v>
      </c>
      <c r="W199" s="3">
        <v>224</v>
      </c>
      <c r="X199" s="3">
        <v>506</v>
      </c>
      <c r="Y199" s="3">
        <v>1.9762850000000001</v>
      </c>
      <c r="AA199" s="3" t="s">
        <v>18</v>
      </c>
      <c r="AB199" s="3">
        <v>7</v>
      </c>
      <c r="AC199" s="3">
        <v>6.9</v>
      </c>
      <c r="AD199" s="3">
        <v>13.833995</v>
      </c>
      <c r="AE199" s="3">
        <v>13.636366500000001</v>
      </c>
    </row>
    <row r="200" spans="1:31">
      <c r="A200" s="3" t="s">
        <v>89</v>
      </c>
      <c r="B200" s="3" t="s">
        <v>69</v>
      </c>
      <c r="C200" s="3" t="s">
        <v>283</v>
      </c>
      <c r="D200" s="3" t="s">
        <v>70</v>
      </c>
      <c r="E200" s="3" t="s">
        <v>90</v>
      </c>
      <c r="F200" s="3" t="s">
        <v>187</v>
      </c>
      <c r="G200" s="3">
        <v>71.078699999999998</v>
      </c>
      <c r="H200" s="3">
        <v>-167.08009999999999</v>
      </c>
      <c r="I200" s="3">
        <v>71.076800000000006</v>
      </c>
      <c r="J200" s="3">
        <v>-167.078</v>
      </c>
      <c r="K200" s="3">
        <v>39304</v>
      </c>
      <c r="L200" s="3">
        <v>0.91666666666666663</v>
      </c>
      <c r="M200" s="3">
        <v>5</v>
      </c>
      <c r="N200" s="3">
        <v>2.25</v>
      </c>
      <c r="O200" s="3">
        <v>32.21</v>
      </c>
      <c r="P200" s="3" t="s">
        <v>256</v>
      </c>
      <c r="T200" s="3">
        <v>43.4</v>
      </c>
      <c r="U200" s="3" t="s">
        <v>458</v>
      </c>
      <c r="V200" s="3">
        <v>2.2570000000000001</v>
      </c>
      <c r="W200" s="3">
        <v>224</v>
      </c>
      <c r="X200" s="3">
        <v>506</v>
      </c>
      <c r="Y200" s="3">
        <v>1.9762850000000001</v>
      </c>
      <c r="AA200" s="3" t="s">
        <v>15</v>
      </c>
      <c r="AB200" s="3">
        <v>1</v>
      </c>
      <c r="AC200" s="3">
        <v>0.4</v>
      </c>
      <c r="AD200" s="3">
        <v>1.9762850000000001</v>
      </c>
      <c r="AE200" s="3">
        <v>0.79051400000000005</v>
      </c>
    </row>
    <row r="201" spans="1:31">
      <c r="A201" s="3" t="s">
        <v>99</v>
      </c>
      <c r="B201" s="3" t="s">
        <v>92</v>
      </c>
      <c r="C201" s="3" t="s">
        <v>284</v>
      </c>
      <c r="D201" s="3" t="s">
        <v>93</v>
      </c>
      <c r="E201" s="3">
        <v>11</v>
      </c>
      <c r="F201" s="3" t="s">
        <v>183</v>
      </c>
      <c r="G201" s="3">
        <v>69.514300000000006</v>
      </c>
      <c r="H201" s="3">
        <v>-164.63079999999999</v>
      </c>
      <c r="I201" s="3">
        <v>69.517499999999998</v>
      </c>
      <c r="J201" s="3">
        <v>-164.63200000000001</v>
      </c>
      <c r="K201" s="3">
        <v>39332</v>
      </c>
      <c r="L201" s="3">
        <v>0.24189814814814814</v>
      </c>
      <c r="M201" s="3">
        <v>5.0999999999999996</v>
      </c>
      <c r="N201" s="3">
        <v>8.26</v>
      </c>
      <c r="O201" s="3">
        <v>31.77</v>
      </c>
      <c r="T201" s="3">
        <v>29.7</v>
      </c>
      <c r="U201" s="3" t="s">
        <v>458</v>
      </c>
      <c r="V201" s="3">
        <v>2.2570000000000001</v>
      </c>
      <c r="W201" s="3">
        <v>350</v>
      </c>
      <c r="X201" s="3">
        <v>778</v>
      </c>
      <c r="Y201" s="3">
        <v>1.285347</v>
      </c>
      <c r="AA201" s="3" t="s">
        <v>32</v>
      </c>
      <c r="AB201" s="3">
        <v>6</v>
      </c>
      <c r="AC201" s="3">
        <v>32</v>
      </c>
      <c r="AD201" s="3">
        <v>7.7120820000000005</v>
      </c>
      <c r="AE201" s="3">
        <v>41.131104000000001</v>
      </c>
    </row>
    <row r="202" spans="1:31">
      <c r="A202" s="3" t="s">
        <v>99</v>
      </c>
      <c r="B202" s="3" t="s">
        <v>92</v>
      </c>
      <c r="C202" s="3" t="s">
        <v>284</v>
      </c>
      <c r="D202" s="3" t="s">
        <v>93</v>
      </c>
      <c r="E202" s="3">
        <v>11</v>
      </c>
      <c r="F202" s="3" t="s">
        <v>183</v>
      </c>
      <c r="G202" s="3">
        <v>69.514300000000006</v>
      </c>
      <c r="H202" s="3">
        <v>-164.63079999999999</v>
      </c>
      <c r="I202" s="3">
        <v>69.517499999999998</v>
      </c>
      <c r="J202" s="3">
        <v>-164.63200000000001</v>
      </c>
      <c r="K202" s="3">
        <v>39332</v>
      </c>
      <c r="L202" s="3">
        <v>0.24189814814814814</v>
      </c>
      <c r="M202" s="3">
        <v>5.0999999999999996</v>
      </c>
      <c r="N202" s="3">
        <v>8.26</v>
      </c>
      <c r="O202" s="3">
        <v>31.77</v>
      </c>
      <c r="T202" s="3">
        <v>29.7</v>
      </c>
      <c r="U202" s="3" t="s">
        <v>458</v>
      </c>
      <c r="V202" s="3">
        <v>2.2570000000000001</v>
      </c>
      <c r="W202" s="3">
        <v>350</v>
      </c>
      <c r="X202" s="3">
        <v>778</v>
      </c>
      <c r="Y202" s="3">
        <v>1.285347</v>
      </c>
      <c r="AA202" s="3" t="s">
        <v>5</v>
      </c>
      <c r="AB202" s="3">
        <v>6</v>
      </c>
      <c r="AC202" s="3">
        <v>22</v>
      </c>
      <c r="AD202" s="3">
        <v>7.7120820000000005</v>
      </c>
      <c r="AE202" s="3">
        <v>28.277633999999999</v>
      </c>
    </row>
    <row r="203" spans="1:31">
      <c r="A203" s="3" t="s">
        <v>99</v>
      </c>
      <c r="B203" s="3" t="s">
        <v>92</v>
      </c>
      <c r="C203" s="3" t="s">
        <v>284</v>
      </c>
      <c r="D203" s="3" t="s">
        <v>93</v>
      </c>
      <c r="E203" s="3">
        <v>11</v>
      </c>
      <c r="F203" s="3" t="s">
        <v>183</v>
      </c>
      <c r="G203" s="3">
        <v>69.514300000000006</v>
      </c>
      <c r="H203" s="3">
        <v>-164.63079999999999</v>
      </c>
      <c r="I203" s="3">
        <v>69.517499999999998</v>
      </c>
      <c r="J203" s="3">
        <v>-164.63200000000001</v>
      </c>
      <c r="K203" s="3">
        <v>39332</v>
      </c>
      <c r="L203" s="3">
        <v>0.24189814814814814</v>
      </c>
      <c r="M203" s="3">
        <v>5.0999999999999996</v>
      </c>
      <c r="N203" s="3">
        <v>8.26</v>
      </c>
      <c r="O203" s="3">
        <v>31.77</v>
      </c>
      <c r="T203" s="3">
        <v>29.7</v>
      </c>
      <c r="U203" s="3" t="s">
        <v>458</v>
      </c>
      <c r="V203" s="3">
        <v>2.2570000000000001</v>
      </c>
      <c r="W203" s="3">
        <v>350</v>
      </c>
      <c r="X203" s="3">
        <v>778</v>
      </c>
      <c r="Y203" s="3">
        <v>1.285347</v>
      </c>
      <c r="AA203" s="3" t="s">
        <v>6</v>
      </c>
      <c r="AB203" s="3">
        <v>1</v>
      </c>
      <c r="AC203" s="3">
        <v>6</v>
      </c>
      <c r="AD203" s="3">
        <v>1.285347</v>
      </c>
      <c r="AE203" s="3">
        <v>7.7120820000000005</v>
      </c>
    </row>
    <row r="204" spans="1:31">
      <c r="A204" s="3" t="s">
        <v>99</v>
      </c>
      <c r="B204" s="3" t="s">
        <v>92</v>
      </c>
      <c r="C204" s="3" t="s">
        <v>284</v>
      </c>
      <c r="D204" s="3" t="s">
        <v>93</v>
      </c>
      <c r="E204" s="3">
        <v>11</v>
      </c>
      <c r="F204" s="3" t="s">
        <v>183</v>
      </c>
      <c r="G204" s="3">
        <v>69.514300000000006</v>
      </c>
      <c r="H204" s="3">
        <v>-164.63079999999999</v>
      </c>
      <c r="I204" s="3">
        <v>69.517499999999998</v>
      </c>
      <c r="J204" s="3">
        <v>-164.63200000000001</v>
      </c>
      <c r="K204" s="3">
        <v>39332</v>
      </c>
      <c r="L204" s="3">
        <v>0.24189814814814814</v>
      </c>
      <c r="M204" s="3">
        <v>5.0999999999999996</v>
      </c>
      <c r="N204" s="3">
        <v>8.26</v>
      </c>
      <c r="O204" s="3">
        <v>31.77</v>
      </c>
      <c r="T204" s="3">
        <v>29.7</v>
      </c>
      <c r="U204" s="3" t="s">
        <v>458</v>
      </c>
      <c r="V204" s="3">
        <v>2.2570000000000001</v>
      </c>
      <c r="W204" s="3">
        <v>350</v>
      </c>
      <c r="X204" s="3">
        <v>778</v>
      </c>
      <c r="Y204" s="3">
        <v>1.285347</v>
      </c>
      <c r="AA204" s="3" t="s">
        <v>7</v>
      </c>
      <c r="AB204" s="3">
        <v>106</v>
      </c>
      <c r="AC204" s="3">
        <v>252</v>
      </c>
      <c r="AD204" s="3">
        <v>136.246782</v>
      </c>
      <c r="AE204" s="3">
        <v>323.907444</v>
      </c>
    </row>
    <row r="205" spans="1:31">
      <c r="A205" s="3" t="s">
        <v>99</v>
      </c>
      <c r="B205" s="3" t="s">
        <v>92</v>
      </c>
      <c r="C205" s="3" t="s">
        <v>284</v>
      </c>
      <c r="D205" s="3" t="s">
        <v>93</v>
      </c>
      <c r="E205" s="3">
        <v>11</v>
      </c>
      <c r="F205" s="3" t="s">
        <v>183</v>
      </c>
      <c r="G205" s="3">
        <v>69.514300000000006</v>
      </c>
      <c r="H205" s="3">
        <v>-164.63079999999999</v>
      </c>
      <c r="I205" s="3">
        <v>69.517499999999998</v>
      </c>
      <c r="J205" s="3">
        <v>-164.63200000000001</v>
      </c>
      <c r="K205" s="3">
        <v>39332</v>
      </c>
      <c r="L205" s="3">
        <v>0.24189814814814814</v>
      </c>
      <c r="M205" s="3">
        <v>5.0999999999999996</v>
      </c>
      <c r="N205" s="3">
        <v>8.26</v>
      </c>
      <c r="O205" s="3">
        <v>31.77</v>
      </c>
      <c r="T205" s="3">
        <v>29.7</v>
      </c>
      <c r="U205" s="3" t="s">
        <v>458</v>
      </c>
      <c r="V205" s="3">
        <v>2.2570000000000001</v>
      </c>
      <c r="W205" s="3">
        <v>350</v>
      </c>
      <c r="X205" s="3">
        <v>778</v>
      </c>
      <c r="Y205" s="3">
        <v>1.285347</v>
      </c>
      <c r="AA205" s="3" t="s">
        <v>30</v>
      </c>
      <c r="AB205" s="3">
        <v>1</v>
      </c>
      <c r="AC205" s="3">
        <v>2</v>
      </c>
      <c r="AD205" s="3">
        <v>1.285347</v>
      </c>
      <c r="AE205" s="3">
        <v>2.570694</v>
      </c>
    </row>
    <row r="206" spans="1:31">
      <c r="A206" s="3" t="s">
        <v>99</v>
      </c>
      <c r="B206" s="3" t="s">
        <v>92</v>
      </c>
      <c r="C206" s="3" t="s">
        <v>284</v>
      </c>
      <c r="D206" s="3" t="s">
        <v>93</v>
      </c>
      <c r="E206" s="3">
        <v>11</v>
      </c>
      <c r="F206" s="3" t="s">
        <v>183</v>
      </c>
      <c r="G206" s="3">
        <v>69.514300000000006</v>
      </c>
      <c r="H206" s="3">
        <v>-164.63079999999999</v>
      </c>
      <c r="I206" s="3">
        <v>69.517499999999998</v>
      </c>
      <c r="J206" s="3">
        <v>-164.63200000000001</v>
      </c>
      <c r="K206" s="3">
        <v>39332</v>
      </c>
      <c r="L206" s="3">
        <v>0.24189814814814814</v>
      </c>
      <c r="M206" s="3">
        <v>5.0999999999999996</v>
      </c>
      <c r="N206" s="3">
        <v>8.26</v>
      </c>
      <c r="O206" s="3">
        <v>31.77</v>
      </c>
      <c r="T206" s="3">
        <v>29.7</v>
      </c>
      <c r="U206" s="3" t="s">
        <v>458</v>
      </c>
      <c r="V206" s="3">
        <v>2.2570000000000001</v>
      </c>
      <c r="W206" s="3">
        <v>350</v>
      </c>
      <c r="X206" s="3">
        <v>778</v>
      </c>
      <c r="Y206" s="3">
        <v>1.285347</v>
      </c>
      <c r="AA206" s="3" t="s">
        <v>20</v>
      </c>
      <c r="AB206" s="3">
        <v>3</v>
      </c>
      <c r="AC206" s="3">
        <v>2</v>
      </c>
      <c r="AD206" s="3">
        <v>3.8560410000000003</v>
      </c>
      <c r="AE206" s="3">
        <v>2.570694</v>
      </c>
    </row>
    <row r="207" spans="1:31">
      <c r="A207" s="3" t="s">
        <v>99</v>
      </c>
      <c r="B207" s="3" t="s">
        <v>92</v>
      </c>
      <c r="C207" s="3" t="s">
        <v>284</v>
      </c>
      <c r="D207" s="3" t="s">
        <v>93</v>
      </c>
      <c r="E207" s="3">
        <v>11</v>
      </c>
      <c r="F207" s="3" t="s">
        <v>183</v>
      </c>
      <c r="G207" s="3">
        <v>69.514300000000006</v>
      </c>
      <c r="H207" s="3">
        <v>-164.63079999999999</v>
      </c>
      <c r="I207" s="3">
        <v>69.517499999999998</v>
      </c>
      <c r="J207" s="3">
        <v>-164.63200000000001</v>
      </c>
      <c r="K207" s="3">
        <v>39332</v>
      </c>
      <c r="L207" s="3">
        <v>0.24189814814814814</v>
      </c>
      <c r="M207" s="3">
        <v>5.0999999999999996</v>
      </c>
      <c r="N207" s="3">
        <v>8.26</v>
      </c>
      <c r="O207" s="3">
        <v>31.77</v>
      </c>
      <c r="T207" s="3">
        <v>29.7</v>
      </c>
      <c r="U207" s="3" t="s">
        <v>458</v>
      </c>
      <c r="V207" s="3">
        <v>2.2570000000000001</v>
      </c>
      <c r="W207" s="3">
        <v>350</v>
      </c>
      <c r="X207" s="3">
        <v>778</v>
      </c>
      <c r="Y207" s="3">
        <v>1.285347</v>
      </c>
      <c r="AA207" s="3" t="s">
        <v>8</v>
      </c>
      <c r="AB207" s="3">
        <v>2</v>
      </c>
      <c r="AC207" s="3">
        <v>6</v>
      </c>
      <c r="AD207" s="3">
        <v>2.570694</v>
      </c>
      <c r="AE207" s="3">
        <v>7.7120820000000005</v>
      </c>
    </row>
    <row r="208" spans="1:31">
      <c r="A208" s="3" t="s">
        <v>99</v>
      </c>
      <c r="B208" s="3" t="s">
        <v>92</v>
      </c>
      <c r="C208" s="3" t="s">
        <v>284</v>
      </c>
      <c r="D208" s="3" t="s">
        <v>93</v>
      </c>
      <c r="E208" s="3">
        <v>11</v>
      </c>
      <c r="F208" s="3" t="s">
        <v>183</v>
      </c>
      <c r="G208" s="3">
        <v>69.514300000000006</v>
      </c>
      <c r="H208" s="3">
        <v>-164.63079999999999</v>
      </c>
      <c r="I208" s="3">
        <v>69.517499999999998</v>
      </c>
      <c r="J208" s="3">
        <v>-164.63200000000001</v>
      </c>
      <c r="K208" s="3">
        <v>39332</v>
      </c>
      <c r="L208" s="3">
        <v>0.24189814814814814</v>
      </c>
      <c r="M208" s="3">
        <v>5.0999999999999996</v>
      </c>
      <c r="N208" s="3">
        <v>8.26</v>
      </c>
      <c r="O208" s="3">
        <v>31.77</v>
      </c>
      <c r="T208" s="3">
        <v>29.7</v>
      </c>
      <c r="U208" s="3" t="s">
        <v>458</v>
      </c>
      <c r="V208" s="3">
        <v>2.2570000000000001</v>
      </c>
      <c r="W208" s="3">
        <v>350</v>
      </c>
      <c r="X208" s="3">
        <v>778</v>
      </c>
      <c r="Y208" s="3">
        <v>1.285347</v>
      </c>
      <c r="AA208" s="3" t="s">
        <v>23</v>
      </c>
      <c r="AB208" s="3">
        <v>1</v>
      </c>
      <c r="AC208" s="3">
        <v>12</v>
      </c>
      <c r="AD208" s="3">
        <v>1.285347</v>
      </c>
      <c r="AE208" s="3">
        <v>15.424164000000001</v>
      </c>
    </row>
    <row r="209" spans="1:31">
      <c r="A209" s="3" t="s">
        <v>99</v>
      </c>
      <c r="B209" s="3" t="s">
        <v>92</v>
      </c>
      <c r="C209" s="3" t="s">
        <v>284</v>
      </c>
      <c r="D209" s="3" t="s">
        <v>93</v>
      </c>
      <c r="E209" s="3">
        <v>11</v>
      </c>
      <c r="F209" s="3" t="s">
        <v>183</v>
      </c>
      <c r="G209" s="3">
        <v>69.514300000000006</v>
      </c>
      <c r="H209" s="3">
        <v>-164.63079999999999</v>
      </c>
      <c r="I209" s="3">
        <v>69.517499999999998</v>
      </c>
      <c r="J209" s="3">
        <v>-164.63200000000001</v>
      </c>
      <c r="K209" s="3">
        <v>39332</v>
      </c>
      <c r="L209" s="3">
        <v>0.24189814814814814</v>
      </c>
      <c r="M209" s="3">
        <v>5.0999999999999996</v>
      </c>
      <c r="N209" s="3">
        <v>8.26</v>
      </c>
      <c r="O209" s="3">
        <v>31.77</v>
      </c>
      <c r="T209" s="3">
        <v>29.7</v>
      </c>
      <c r="U209" s="3" t="s">
        <v>458</v>
      </c>
      <c r="V209" s="3">
        <v>2.2570000000000001</v>
      </c>
      <c r="W209" s="3">
        <v>350</v>
      </c>
      <c r="X209" s="3">
        <v>778</v>
      </c>
      <c r="Y209" s="3">
        <v>1.285347</v>
      </c>
      <c r="AA209" s="3" t="s">
        <v>9</v>
      </c>
      <c r="AB209" s="3">
        <v>77</v>
      </c>
      <c r="AC209" s="3">
        <v>226</v>
      </c>
      <c r="AD209" s="3">
        <v>98.971719000000007</v>
      </c>
      <c r="AE209" s="3">
        <v>290.48842200000001</v>
      </c>
    </row>
    <row r="210" spans="1:31">
      <c r="A210" s="3" t="s">
        <v>99</v>
      </c>
      <c r="B210" s="3" t="s">
        <v>92</v>
      </c>
      <c r="C210" s="3" t="s">
        <v>284</v>
      </c>
      <c r="D210" s="3" t="s">
        <v>93</v>
      </c>
      <c r="E210" s="3">
        <v>11</v>
      </c>
      <c r="F210" s="3" t="s">
        <v>183</v>
      </c>
      <c r="G210" s="3">
        <v>69.514300000000006</v>
      </c>
      <c r="H210" s="3">
        <v>-164.63079999999999</v>
      </c>
      <c r="I210" s="3">
        <v>69.517499999999998</v>
      </c>
      <c r="J210" s="3">
        <v>-164.63200000000001</v>
      </c>
      <c r="K210" s="3">
        <v>39332</v>
      </c>
      <c r="L210" s="3">
        <v>0.24189814814814814</v>
      </c>
      <c r="M210" s="3">
        <v>5.0999999999999996</v>
      </c>
      <c r="N210" s="3">
        <v>8.26</v>
      </c>
      <c r="O210" s="3">
        <v>31.77</v>
      </c>
      <c r="T210" s="3">
        <v>29.7</v>
      </c>
      <c r="U210" s="3" t="s">
        <v>458</v>
      </c>
      <c r="V210" s="3">
        <v>2.2570000000000001</v>
      </c>
      <c r="W210" s="3">
        <v>350</v>
      </c>
      <c r="X210" s="3">
        <v>778</v>
      </c>
      <c r="Y210" s="3">
        <v>1.285347</v>
      </c>
      <c r="AA210" s="3" t="s">
        <v>18</v>
      </c>
      <c r="AB210" s="3">
        <v>182</v>
      </c>
      <c r="AC210" s="3">
        <v>588</v>
      </c>
      <c r="AD210" s="3">
        <v>233.933154</v>
      </c>
      <c r="AE210" s="3">
        <v>755.78403600000001</v>
      </c>
    </row>
    <row r="211" spans="1:31">
      <c r="A211" s="3" t="s">
        <v>99</v>
      </c>
      <c r="B211" s="3" t="s">
        <v>92</v>
      </c>
      <c r="C211" s="3" t="s">
        <v>284</v>
      </c>
      <c r="D211" s="3" t="s">
        <v>93</v>
      </c>
      <c r="E211" s="3">
        <v>11</v>
      </c>
      <c r="F211" s="3" t="s">
        <v>183</v>
      </c>
      <c r="G211" s="3">
        <v>69.514300000000006</v>
      </c>
      <c r="H211" s="3">
        <v>-164.63079999999999</v>
      </c>
      <c r="I211" s="3">
        <v>69.517499999999998</v>
      </c>
      <c r="J211" s="3">
        <v>-164.63200000000001</v>
      </c>
      <c r="K211" s="3">
        <v>39332</v>
      </c>
      <c r="L211" s="3">
        <v>0.24189814814814814</v>
      </c>
      <c r="M211" s="3">
        <v>5.0999999999999996</v>
      </c>
      <c r="N211" s="3">
        <v>8.26</v>
      </c>
      <c r="O211" s="3">
        <v>31.77</v>
      </c>
      <c r="T211" s="3">
        <v>29.7</v>
      </c>
      <c r="U211" s="3" t="s">
        <v>458</v>
      </c>
      <c r="V211" s="3">
        <v>2.2570000000000001</v>
      </c>
      <c r="W211" s="3">
        <v>350</v>
      </c>
      <c r="X211" s="3">
        <v>778</v>
      </c>
      <c r="Y211" s="3">
        <v>1.285347</v>
      </c>
      <c r="AA211" s="3" t="s">
        <v>11</v>
      </c>
      <c r="AB211" s="3">
        <v>5</v>
      </c>
      <c r="AC211" s="3">
        <v>12</v>
      </c>
      <c r="AD211" s="3">
        <v>6.4267349999999999</v>
      </c>
      <c r="AE211" s="3">
        <v>15.424164000000001</v>
      </c>
    </row>
    <row r="212" spans="1:31">
      <c r="A212" s="3" t="s">
        <v>99</v>
      </c>
      <c r="B212" s="3" t="s">
        <v>92</v>
      </c>
      <c r="C212" s="3" t="s">
        <v>284</v>
      </c>
      <c r="D212" s="3" t="s">
        <v>93</v>
      </c>
      <c r="E212" s="3">
        <v>11</v>
      </c>
      <c r="F212" s="3" t="s">
        <v>183</v>
      </c>
      <c r="G212" s="3">
        <v>69.514300000000006</v>
      </c>
      <c r="H212" s="3">
        <v>-164.63079999999999</v>
      </c>
      <c r="I212" s="3">
        <v>69.517499999999998</v>
      </c>
      <c r="J212" s="3">
        <v>-164.63200000000001</v>
      </c>
      <c r="K212" s="3">
        <v>39332</v>
      </c>
      <c r="L212" s="3">
        <v>0.24189814814814814</v>
      </c>
      <c r="M212" s="3">
        <v>5.0999999999999996</v>
      </c>
      <c r="N212" s="3">
        <v>8.26</v>
      </c>
      <c r="O212" s="3">
        <v>31.77</v>
      </c>
      <c r="T212" s="3">
        <v>29.7</v>
      </c>
      <c r="U212" s="3" t="s">
        <v>458</v>
      </c>
      <c r="V212" s="3">
        <v>2.2570000000000001</v>
      </c>
      <c r="W212" s="3">
        <v>350</v>
      </c>
      <c r="X212" s="3">
        <v>778</v>
      </c>
      <c r="Y212" s="3">
        <v>1.285347</v>
      </c>
      <c r="AA212" s="3" t="s">
        <v>15</v>
      </c>
      <c r="AB212" s="3">
        <v>1</v>
      </c>
      <c r="AC212" s="3">
        <v>0.9</v>
      </c>
      <c r="AD212" s="3">
        <v>1.285347</v>
      </c>
      <c r="AE212" s="3">
        <v>1.1568123000000001</v>
      </c>
    </row>
    <row r="213" spans="1:31">
      <c r="A213" s="3" t="s">
        <v>100</v>
      </c>
      <c r="B213" s="3" t="s">
        <v>92</v>
      </c>
      <c r="C213" s="3" t="s">
        <v>284</v>
      </c>
      <c r="D213" s="3" t="s">
        <v>93</v>
      </c>
      <c r="E213" s="3">
        <v>12</v>
      </c>
      <c r="F213" s="3" t="s">
        <v>184</v>
      </c>
      <c r="G213" s="3">
        <v>69.510800000000003</v>
      </c>
      <c r="H213" s="3">
        <v>-165.3997</v>
      </c>
      <c r="I213" s="3">
        <v>69.512</v>
      </c>
      <c r="J213" s="3">
        <v>-165.40440000000001</v>
      </c>
      <c r="K213" s="3">
        <v>39332</v>
      </c>
      <c r="L213" s="3">
        <v>0.34320601851851856</v>
      </c>
      <c r="M213" s="3">
        <v>5</v>
      </c>
      <c r="N213" s="3">
        <v>7.14</v>
      </c>
      <c r="O213" s="3">
        <v>31.87</v>
      </c>
      <c r="T213" s="3">
        <v>35.299999999999997</v>
      </c>
      <c r="U213" s="3" t="s">
        <v>458</v>
      </c>
      <c r="V213" s="3">
        <v>2.2570000000000001</v>
      </c>
      <c r="W213" s="3">
        <v>225</v>
      </c>
      <c r="X213" s="3">
        <v>501</v>
      </c>
      <c r="Y213" s="3">
        <v>1.996008</v>
      </c>
      <c r="AA213" s="3" t="s">
        <v>46</v>
      </c>
      <c r="AB213" s="3">
        <v>3</v>
      </c>
      <c r="AC213" s="3">
        <v>2</v>
      </c>
      <c r="AD213" s="3">
        <v>5.9880240000000002</v>
      </c>
      <c r="AE213" s="3">
        <v>3.992016</v>
      </c>
    </row>
    <row r="214" spans="1:31">
      <c r="A214" s="3" t="s">
        <v>100</v>
      </c>
      <c r="B214" s="3" t="s">
        <v>92</v>
      </c>
      <c r="C214" s="3" t="s">
        <v>284</v>
      </c>
      <c r="D214" s="3" t="s">
        <v>93</v>
      </c>
      <c r="E214" s="3">
        <v>12</v>
      </c>
      <c r="F214" s="3" t="s">
        <v>184</v>
      </c>
      <c r="G214" s="3">
        <v>69.510800000000003</v>
      </c>
      <c r="H214" s="3">
        <v>-165.3997</v>
      </c>
      <c r="I214" s="3">
        <v>69.512</v>
      </c>
      <c r="J214" s="3">
        <v>-165.40440000000001</v>
      </c>
      <c r="K214" s="3">
        <v>39332</v>
      </c>
      <c r="L214" s="3">
        <v>0.34320601851851856</v>
      </c>
      <c r="M214" s="3">
        <v>5</v>
      </c>
      <c r="N214" s="3">
        <v>7.14</v>
      </c>
      <c r="O214" s="3">
        <v>31.87</v>
      </c>
      <c r="T214" s="3">
        <v>35.299999999999997</v>
      </c>
      <c r="U214" s="3" t="s">
        <v>458</v>
      </c>
      <c r="V214" s="3">
        <v>2.2570000000000001</v>
      </c>
      <c r="W214" s="3">
        <v>225</v>
      </c>
      <c r="X214" s="3">
        <v>501</v>
      </c>
      <c r="Y214" s="3">
        <v>1.996008</v>
      </c>
      <c r="AA214" s="3" t="s">
        <v>5</v>
      </c>
      <c r="AB214" s="3">
        <v>65</v>
      </c>
      <c r="AC214" s="3">
        <v>316</v>
      </c>
      <c r="AD214" s="3">
        <v>129.74052</v>
      </c>
      <c r="AE214" s="3">
        <v>630.73852799999997</v>
      </c>
    </row>
    <row r="215" spans="1:31">
      <c r="A215" s="3" t="s">
        <v>100</v>
      </c>
      <c r="B215" s="3" t="s">
        <v>92</v>
      </c>
      <c r="C215" s="3" t="s">
        <v>284</v>
      </c>
      <c r="D215" s="3" t="s">
        <v>93</v>
      </c>
      <c r="E215" s="3">
        <v>12</v>
      </c>
      <c r="F215" s="3" t="s">
        <v>184</v>
      </c>
      <c r="G215" s="3">
        <v>69.510800000000003</v>
      </c>
      <c r="H215" s="3">
        <v>-165.3997</v>
      </c>
      <c r="I215" s="3">
        <v>69.512</v>
      </c>
      <c r="J215" s="3">
        <v>-165.40440000000001</v>
      </c>
      <c r="K215" s="3">
        <v>39332</v>
      </c>
      <c r="L215" s="3">
        <v>0.34320601851851856</v>
      </c>
      <c r="M215" s="3">
        <v>5</v>
      </c>
      <c r="N215" s="3">
        <v>7.14</v>
      </c>
      <c r="O215" s="3">
        <v>31.87</v>
      </c>
      <c r="T215" s="3">
        <v>35.299999999999997</v>
      </c>
      <c r="U215" s="3" t="s">
        <v>458</v>
      </c>
      <c r="V215" s="3">
        <v>2.2570000000000001</v>
      </c>
      <c r="W215" s="3">
        <v>225</v>
      </c>
      <c r="X215" s="3">
        <v>501</v>
      </c>
      <c r="Y215" s="3">
        <v>1.996008</v>
      </c>
      <c r="AA215" s="3" t="s">
        <v>6</v>
      </c>
      <c r="AB215" s="3">
        <v>4</v>
      </c>
      <c r="AC215" s="3">
        <v>16</v>
      </c>
      <c r="AD215" s="3">
        <v>7.984032</v>
      </c>
      <c r="AE215" s="3">
        <v>31.936128</v>
      </c>
    </row>
    <row r="216" spans="1:31">
      <c r="A216" s="3" t="s">
        <v>100</v>
      </c>
      <c r="B216" s="3" t="s">
        <v>92</v>
      </c>
      <c r="C216" s="3" t="s">
        <v>284</v>
      </c>
      <c r="D216" s="3" t="s">
        <v>93</v>
      </c>
      <c r="E216" s="3">
        <v>12</v>
      </c>
      <c r="F216" s="3" t="s">
        <v>184</v>
      </c>
      <c r="G216" s="3">
        <v>69.510800000000003</v>
      </c>
      <c r="H216" s="3">
        <v>-165.3997</v>
      </c>
      <c r="I216" s="3">
        <v>69.512</v>
      </c>
      <c r="J216" s="3">
        <v>-165.40440000000001</v>
      </c>
      <c r="K216" s="3">
        <v>39332</v>
      </c>
      <c r="L216" s="3">
        <v>0.34320601851851856</v>
      </c>
      <c r="M216" s="3">
        <v>5</v>
      </c>
      <c r="N216" s="3">
        <v>7.14</v>
      </c>
      <c r="O216" s="3">
        <v>31.87</v>
      </c>
      <c r="T216" s="3">
        <v>35.299999999999997</v>
      </c>
      <c r="U216" s="3" t="s">
        <v>458</v>
      </c>
      <c r="V216" s="3">
        <v>2.2570000000000001</v>
      </c>
      <c r="W216" s="3">
        <v>225</v>
      </c>
      <c r="X216" s="3">
        <v>501</v>
      </c>
      <c r="Y216" s="3">
        <v>1.996008</v>
      </c>
      <c r="AA216" s="3" t="s">
        <v>669</v>
      </c>
      <c r="AB216" s="3">
        <v>1</v>
      </c>
      <c r="AC216" s="3">
        <v>4</v>
      </c>
      <c r="AD216" s="3">
        <v>1.996008</v>
      </c>
      <c r="AE216" s="3">
        <v>7.984032</v>
      </c>
    </row>
    <row r="217" spans="1:31">
      <c r="A217" s="3" t="s">
        <v>100</v>
      </c>
      <c r="B217" s="3" t="s">
        <v>92</v>
      </c>
      <c r="C217" s="3" t="s">
        <v>284</v>
      </c>
      <c r="D217" s="3" t="s">
        <v>93</v>
      </c>
      <c r="E217" s="3">
        <v>12</v>
      </c>
      <c r="F217" s="3" t="s">
        <v>184</v>
      </c>
      <c r="G217" s="3">
        <v>69.510800000000003</v>
      </c>
      <c r="H217" s="3">
        <v>-165.3997</v>
      </c>
      <c r="I217" s="3">
        <v>69.512</v>
      </c>
      <c r="J217" s="3">
        <v>-165.40440000000001</v>
      </c>
      <c r="K217" s="3">
        <v>39332</v>
      </c>
      <c r="L217" s="3">
        <v>0.34320601851851856</v>
      </c>
      <c r="M217" s="3">
        <v>5</v>
      </c>
      <c r="N217" s="3">
        <v>7.14</v>
      </c>
      <c r="O217" s="3">
        <v>31.87</v>
      </c>
      <c r="T217" s="3">
        <v>35.299999999999997</v>
      </c>
      <c r="U217" s="3" t="s">
        <v>458</v>
      </c>
      <c r="V217" s="3">
        <v>2.2570000000000001</v>
      </c>
      <c r="W217" s="3">
        <v>225</v>
      </c>
      <c r="X217" s="3">
        <v>501</v>
      </c>
      <c r="Y217" s="3">
        <v>1.996008</v>
      </c>
      <c r="AA217" s="3" t="s">
        <v>7</v>
      </c>
      <c r="AB217" s="3">
        <v>77</v>
      </c>
      <c r="AC217" s="3">
        <v>214</v>
      </c>
      <c r="AD217" s="3">
        <v>153.69261599999999</v>
      </c>
      <c r="AE217" s="3">
        <v>427.145712</v>
      </c>
    </row>
    <row r="218" spans="1:31">
      <c r="A218" s="3" t="s">
        <v>100</v>
      </c>
      <c r="B218" s="3" t="s">
        <v>92</v>
      </c>
      <c r="C218" s="3" t="s">
        <v>284</v>
      </c>
      <c r="D218" s="3" t="s">
        <v>93</v>
      </c>
      <c r="E218" s="3">
        <v>12</v>
      </c>
      <c r="F218" s="3" t="s">
        <v>184</v>
      </c>
      <c r="G218" s="3">
        <v>69.510800000000003</v>
      </c>
      <c r="H218" s="3">
        <v>-165.3997</v>
      </c>
      <c r="I218" s="3">
        <v>69.512</v>
      </c>
      <c r="J218" s="3">
        <v>-165.40440000000001</v>
      </c>
      <c r="K218" s="3">
        <v>39332</v>
      </c>
      <c r="L218" s="3">
        <v>0.34320601851851856</v>
      </c>
      <c r="M218" s="3">
        <v>5</v>
      </c>
      <c r="N218" s="3">
        <v>7.14</v>
      </c>
      <c r="O218" s="3">
        <v>31.87</v>
      </c>
      <c r="T218" s="3">
        <v>35.299999999999997</v>
      </c>
      <c r="U218" s="3" t="s">
        <v>458</v>
      </c>
      <c r="V218" s="3">
        <v>2.2570000000000001</v>
      </c>
      <c r="W218" s="3">
        <v>225</v>
      </c>
      <c r="X218" s="3">
        <v>501</v>
      </c>
      <c r="Y218" s="3">
        <v>1.996008</v>
      </c>
      <c r="AA218" s="3" t="s">
        <v>20</v>
      </c>
      <c r="AB218" s="3">
        <v>24</v>
      </c>
      <c r="AC218" s="3">
        <v>70</v>
      </c>
      <c r="AD218" s="3">
        <v>47.904192000000002</v>
      </c>
      <c r="AE218" s="3">
        <v>139.72056000000001</v>
      </c>
    </row>
    <row r="219" spans="1:31">
      <c r="A219" s="3" t="s">
        <v>100</v>
      </c>
      <c r="B219" s="3" t="s">
        <v>92</v>
      </c>
      <c r="C219" s="3" t="s">
        <v>284</v>
      </c>
      <c r="D219" s="3" t="s">
        <v>93</v>
      </c>
      <c r="E219" s="3">
        <v>12</v>
      </c>
      <c r="F219" s="3" t="s">
        <v>184</v>
      </c>
      <c r="G219" s="3">
        <v>69.510800000000003</v>
      </c>
      <c r="H219" s="3">
        <v>-165.3997</v>
      </c>
      <c r="I219" s="3">
        <v>69.512</v>
      </c>
      <c r="J219" s="3">
        <v>-165.40440000000001</v>
      </c>
      <c r="K219" s="3">
        <v>39332</v>
      </c>
      <c r="L219" s="3">
        <v>0.34320601851851856</v>
      </c>
      <c r="M219" s="3">
        <v>5</v>
      </c>
      <c r="N219" s="3">
        <v>7.14</v>
      </c>
      <c r="O219" s="3">
        <v>31.87</v>
      </c>
      <c r="T219" s="3">
        <v>35.299999999999997</v>
      </c>
      <c r="U219" s="3" t="s">
        <v>458</v>
      </c>
      <c r="V219" s="3">
        <v>2.2570000000000001</v>
      </c>
      <c r="W219" s="3">
        <v>225</v>
      </c>
      <c r="X219" s="3">
        <v>501</v>
      </c>
      <c r="Y219" s="3">
        <v>1.996008</v>
      </c>
      <c r="AA219" s="3" t="s">
        <v>8</v>
      </c>
      <c r="AB219" s="3">
        <v>2</v>
      </c>
      <c r="AC219" s="3">
        <v>58</v>
      </c>
      <c r="AD219" s="3">
        <v>3.992016</v>
      </c>
      <c r="AE219" s="3">
        <v>115.76846399999999</v>
      </c>
    </row>
    <row r="220" spans="1:31">
      <c r="A220" s="3" t="s">
        <v>100</v>
      </c>
      <c r="B220" s="3" t="s">
        <v>92</v>
      </c>
      <c r="C220" s="3" t="s">
        <v>284</v>
      </c>
      <c r="D220" s="3" t="s">
        <v>93</v>
      </c>
      <c r="E220" s="3">
        <v>12</v>
      </c>
      <c r="F220" s="3" t="s">
        <v>184</v>
      </c>
      <c r="G220" s="3">
        <v>69.510800000000003</v>
      </c>
      <c r="H220" s="3">
        <v>-165.3997</v>
      </c>
      <c r="I220" s="3">
        <v>69.512</v>
      </c>
      <c r="J220" s="3">
        <v>-165.40440000000001</v>
      </c>
      <c r="K220" s="3">
        <v>39332</v>
      </c>
      <c r="L220" s="3">
        <v>0.34320601851851856</v>
      </c>
      <c r="M220" s="3">
        <v>5</v>
      </c>
      <c r="N220" s="3">
        <v>7.14</v>
      </c>
      <c r="O220" s="3">
        <v>31.87</v>
      </c>
      <c r="T220" s="3">
        <v>35.299999999999997</v>
      </c>
      <c r="U220" s="3" t="s">
        <v>458</v>
      </c>
      <c r="V220" s="3">
        <v>2.2570000000000001</v>
      </c>
      <c r="W220" s="3">
        <v>225</v>
      </c>
      <c r="X220" s="3">
        <v>501</v>
      </c>
      <c r="Y220" s="3">
        <v>1.996008</v>
      </c>
      <c r="AA220" s="3" t="s">
        <v>23</v>
      </c>
      <c r="AB220" s="3">
        <v>2</v>
      </c>
      <c r="AC220" s="3">
        <v>6</v>
      </c>
      <c r="AD220" s="3">
        <v>3.992016</v>
      </c>
      <c r="AE220" s="3">
        <v>11.976048</v>
      </c>
    </row>
    <row r="221" spans="1:31">
      <c r="A221" s="3" t="s">
        <v>100</v>
      </c>
      <c r="B221" s="3" t="s">
        <v>92</v>
      </c>
      <c r="C221" s="3" t="s">
        <v>284</v>
      </c>
      <c r="D221" s="3" t="s">
        <v>93</v>
      </c>
      <c r="E221" s="3">
        <v>12</v>
      </c>
      <c r="F221" s="3" t="s">
        <v>184</v>
      </c>
      <c r="G221" s="3">
        <v>69.510800000000003</v>
      </c>
      <c r="H221" s="3">
        <v>-165.3997</v>
      </c>
      <c r="I221" s="3">
        <v>69.512</v>
      </c>
      <c r="J221" s="3">
        <v>-165.40440000000001</v>
      </c>
      <c r="K221" s="3">
        <v>39332</v>
      </c>
      <c r="L221" s="3">
        <v>0.34320601851851856</v>
      </c>
      <c r="M221" s="3">
        <v>5</v>
      </c>
      <c r="N221" s="3">
        <v>7.14</v>
      </c>
      <c r="O221" s="3">
        <v>31.87</v>
      </c>
      <c r="T221" s="3">
        <v>35.299999999999997</v>
      </c>
      <c r="U221" s="3" t="s">
        <v>458</v>
      </c>
      <c r="V221" s="3">
        <v>2.2570000000000001</v>
      </c>
      <c r="W221" s="3">
        <v>225</v>
      </c>
      <c r="X221" s="3">
        <v>501</v>
      </c>
      <c r="Y221" s="3">
        <v>1.996008</v>
      </c>
      <c r="AA221" s="3" t="s">
        <v>9</v>
      </c>
      <c r="AB221" s="3">
        <v>200</v>
      </c>
      <c r="AC221" s="3">
        <v>422</v>
      </c>
      <c r="AD221" s="3">
        <v>399.20159999999998</v>
      </c>
      <c r="AE221" s="3">
        <v>842.31537600000001</v>
      </c>
    </row>
    <row r="222" spans="1:31">
      <c r="A222" s="3" t="s">
        <v>100</v>
      </c>
      <c r="B222" s="3" t="s">
        <v>92</v>
      </c>
      <c r="C222" s="3" t="s">
        <v>284</v>
      </c>
      <c r="D222" s="3" t="s">
        <v>93</v>
      </c>
      <c r="E222" s="3">
        <v>12</v>
      </c>
      <c r="F222" s="3" t="s">
        <v>184</v>
      </c>
      <c r="G222" s="3">
        <v>69.510800000000003</v>
      </c>
      <c r="H222" s="3">
        <v>-165.3997</v>
      </c>
      <c r="I222" s="3">
        <v>69.512</v>
      </c>
      <c r="J222" s="3">
        <v>-165.40440000000001</v>
      </c>
      <c r="K222" s="3">
        <v>39332</v>
      </c>
      <c r="L222" s="3">
        <v>0.34320601851851856</v>
      </c>
      <c r="M222" s="3">
        <v>5</v>
      </c>
      <c r="N222" s="3">
        <v>7.14</v>
      </c>
      <c r="O222" s="3">
        <v>31.87</v>
      </c>
      <c r="T222" s="3">
        <v>35.299999999999997</v>
      </c>
      <c r="U222" s="3" t="s">
        <v>458</v>
      </c>
      <c r="V222" s="3">
        <v>2.2570000000000001</v>
      </c>
      <c r="W222" s="3">
        <v>225</v>
      </c>
      <c r="X222" s="3">
        <v>501</v>
      </c>
      <c r="Y222" s="3">
        <v>1.996008</v>
      </c>
      <c r="AA222" s="3" t="s">
        <v>29</v>
      </c>
      <c r="AB222" s="3">
        <v>1</v>
      </c>
      <c r="AC222" s="3">
        <v>28</v>
      </c>
      <c r="AD222" s="3">
        <v>1.996008</v>
      </c>
      <c r="AE222" s="3">
        <v>55.888224000000001</v>
      </c>
    </row>
    <row r="223" spans="1:31">
      <c r="A223" s="3" t="s">
        <v>100</v>
      </c>
      <c r="B223" s="3" t="s">
        <v>92</v>
      </c>
      <c r="C223" s="3" t="s">
        <v>284</v>
      </c>
      <c r="D223" s="3" t="s">
        <v>93</v>
      </c>
      <c r="E223" s="3">
        <v>12</v>
      </c>
      <c r="F223" s="3" t="s">
        <v>184</v>
      </c>
      <c r="G223" s="3">
        <v>69.510800000000003</v>
      </c>
      <c r="H223" s="3">
        <v>-165.3997</v>
      </c>
      <c r="I223" s="3">
        <v>69.512</v>
      </c>
      <c r="J223" s="3">
        <v>-165.40440000000001</v>
      </c>
      <c r="K223" s="3">
        <v>39332</v>
      </c>
      <c r="L223" s="3">
        <v>0.34320601851851856</v>
      </c>
      <c r="M223" s="3">
        <v>5</v>
      </c>
      <c r="N223" s="3">
        <v>7.14</v>
      </c>
      <c r="O223" s="3">
        <v>31.87</v>
      </c>
      <c r="T223" s="3">
        <v>35.299999999999997</v>
      </c>
      <c r="U223" s="3" t="s">
        <v>458</v>
      </c>
      <c r="V223" s="3">
        <v>2.2570000000000001</v>
      </c>
      <c r="W223" s="3">
        <v>225</v>
      </c>
      <c r="X223" s="3">
        <v>501</v>
      </c>
      <c r="Y223" s="3">
        <v>1.996008</v>
      </c>
      <c r="AA223" s="3" t="s">
        <v>18</v>
      </c>
      <c r="AB223" s="3">
        <v>215</v>
      </c>
      <c r="AC223" s="3">
        <v>346</v>
      </c>
      <c r="AD223" s="3">
        <v>429.14172000000002</v>
      </c>
      <c r="AE223" s="3">
        <v>690.61876800000005</v>
      </c>
    </row>
    <row r="224" spans="1:31">
      <c r="A224" s="3" t="s">
        <v>100</v>
      </c>
      <c r="B224" s="3" t="s">
        <v>92</v>
      </c>
      <c r="C224" s="3" t="s">
        <v>284</v>
      </c>
      <c r="D224" s="3" t="s">
        <v>93</v>
      </c>
      <c r="E224" s="3">
        <v>12</v>
      </c>
      <c r="F224" s="3" t="s">
        <v>184</v>
      </c>
      <c r="G224" s="3">
        <v>69.510800000000003</v>
      </c>
      <c r="H224" s="3">
        <v>-165.3997</v>
      </c>
      <c r="I224" s="3">
        <v>69.512</v>
      </c>
      <c r="J224" s="3">
        <v>-165.40440000000001</v>
      </c>
      <c r="K224" s="3">
        <v>39332</v>
      </c>
      <c r="L224" s="3">
        <v>0.34320601851851856</v>
      </c>
      <c r="M224" s="3">
        <v>5</v>
      </c>
      <c r="N224" s="3">
        <v>7.14</v>
      </c>
      <c r="O224" s="3">
        <v>31.87</v>
      </c>
      <c r="T224" s="3">
        <v>35.299999999999997</v>
      </c>
      <c r="U224" s="3" t="s">
        <v>458</v>
      </c>
      <c r="V224" s="3">
        <v>2.2570000000000001</v>
      </c>
      <c r="W224" s="3">
        <v>225</v>
      </c>
      <c r="X224" s="3">
        <v>501</v>
      </c>
      <c r="Y224" s="3">
        <v>1.996008</v>
      </c>
      <c r="AA224" s="3" t="s">
        <v>11</v>
      </c>
      <c r="AB224" s="3">
        <v>5</v>
      </c>
      <c r="AC224" s="3">
        <v>12</v>
      </c>
      <c r="AD224" s="3">
        <v>9.9800400000000007</v>
      </c>
      <c r="AE224" s="3">
        <v>23.952096000000001</v>
      </c>
    </row>
    <row r="225" spans="1:31">
      <c r="A225" s="3" t="s">
        <v>100</v>
      </c>
      <c r="B225" s="3" t="s">
        <v>92</v>
      </c>
      <c r="C225" s="3" t="s">
        <v>284</v>
      </c>
      <c r="D225" s="3" t="s">
        <v>93</v>
      </c>
      <c r="E225" s="3">
        <v>12</v>
      </c>
      <c r="F225" s="3" t="s">
        <v>184</v>
      </c>
      <c r="G225" s="3">
        <v>69.510800000000003</v>
      </c>
      <c r="H225" s="3">
        <v>-165.3997</v>
      </c>
      <c r="I225" s="3">
        <v>69.512</v>
      </c>
      <c r="J225" s="3">
        <v>-165.40440000000001</v>
      </c>
      <c r="K225" s="3">
        <v>39332</v>
      </c>
      <c r="L225" s="3">
        <v>0.34320601851851856</v>
      </c>
      <c r="M225" s="3">
        <v>5</v>
      </c>
      <c r="N225" s="3">
        <v>7.14</v>
      </c>
      <c r="O225" s="3">
        <v>31.87</v>
      </c>
      <c r="T225" s="3">
        <v>35.299999999999997</v>
      </c>
      <c r="U225" s="3" t="s">
        <v>458</v>
      </c>
      <c r="V225" s="3">
        <v>2.2570000000000001</v>
      </c>
      <c r="W225" s="3">
        <v>225</v>
      </c>
      <c r="X225" s="3">
        <v>501</v>
      </c>
      <c r="Y225" s="3">
        <v>1.996008</v>
      </c>
      <c r="AA225" s="3" t="s">
        <v>39</v>
      </c>
      <c r="AB225" s="3">
        <v>1</v>
      </c>
      <c r="AC225" s="3">
        <v>2</v>
      </c>
      <c r="AD225" s="3">
        <v>1.996008</v>
      </c>
      <c r="AE225" s="3">
        <v>3.992016</v>
      </c>
    </row>
    <row r="226" spans="1:31">
      <c r="A226" s="3" t="s">
        <v>100</v>
      </c>
      <c r="B226" s="3" t="s">
        <v>92</v>
      </c>
      <c r="C226" s="3" t="s">
        <v>284</v>
      </c>
      <c r="D226" s="3" t="s">
        <v>93</v>
      </c>
      <c r="E226" s="3">
        <v>12</v>
      </c>
      <c r="F226" s="3" t="s">
        <v>184</v>
      </c>
      <c r="G226" s="3">
        <v>69.510800000000003</v>
      </c>
      <c r="H226" s="3">
        <v>-165.3997</v>
      </c>
      <c r="I226" s="3">
        <v>69.512</v>
      </c>
      <c r="J226" s="3">
        <v>-165.40440000000001</v>
      </c>
      <c r="K226" s="3">
        <v>39332</v>
      </c>
      <c r="L226" s="3">
        <v>0.34320601851851856</v>
      </c>
      <c r="M226" s="3">
        <v>5</v>
      </c>
      <c r="N226" s="3">
        <v>7.14</v>
      </c>
      <c r="O226" s="3">
        <v>31.87</v>
      </c>
      <c r="T226" s="3">
        <v>35.299999999999997</v>
      </c>
      <c r="U226" s="3" t="s">
        <v>458</v>
      </c>
      <c r="V226" s="3">
        <v>2.2570000000000001</v>
      </c>
      <c r="W226" s="3">
        <v>225</v>
      </c>
      <c r="X226" s="3">
        <v>501</v>
      </c>
      <c r="Y226" s="3">
        <v>1.996008</v>
      </c>
      <c r="AA226" s="3" t="s">
        <v>667</v>
      </c>
      <c r="AB226" s="3">
        <v>1</v>
      </c>
      <c r="AC226" s="3">
        <v>2</v>
      </c>
      <c r="AD226" s="3">
        <v>1.996008</v>
      </c>
      <c r="AE226" s="3">
        <v>3.992016</v>
      </c>
    </row>
    <row r="227" spans="1:31">
      <c r="A227" s="3" t="s">
        <v>100</v>
      </c>
      <c r="B227" s="3" t="s">
        <v>92</v>
      </c>
      <c r="C227" s="3" t="s">
        <v>284</v>
      </c>
      <c r="D227" s="3" t="s">
        <v>93</v>
      </c>
      <c r="E227" s="3">
        <v>12</v>
      </c>
      <c r="F227" s="3" t="s">
        <v>184</v>
      </c>
      <c r="G227" s="3">
        <v>69.510800000000003</v>
      </c>
      <c r="H227" s="3">
        <v>-165.3997</v>
      </c>
      <c r="I227" s="3">
        <v>69.512</v>
      </c>
      <c r="J227" s="3">
        <v>-165.40440000000001</v>
      </c>
      <c r="K227" s="3">
        <v>39332</v>
      </c>
      <c r="L227" s="3">
        <v>0.34320601851851856</v>
      </c>
      <c r="M227" s="3">
        <v>5</v>
      </c>
      <c r="N227" s="3">
        <v>7.14</v>
      </c>
      <c r="O227" s="3">
        <v>31.87</v>
      </c>
      <c r="T227" s="3">
        <v>35.299999999999997</v>
      </c>
      <c r="U227" s="3" t="s">
        <v>458</v>
      </c>
      <c r="V227" s="3">
        <v>2.2570000000000001</v>
      </c>
      <c r="W227" s="3">
        <v>225</v>
      </c>
      <c r="X227" s="3">
        <v>501</v>
      </c>
      <c r="Y227" s="3">
        <v>1.996008</v>
      </c>
      <c r="AA227" s="3" t="s">
        <v>15</v>
      </c>
      <c r="AB227" s="3">
        <v>9</v>
      </c>
      <c r="AC227" s="3">
        <v>16</v>
      </c>
      <c r="AD227" s="3">
        <v>17.964072000000002</v>
      </c>
      <c r="AE227" s="3">
        <v>31.936128</v>
      </c>
    </row>
    <row r="228" spans="1:31">
      <c r="A228" s="3" t="s">
        <v>101</v>
      </c>
      <c r="B228" s="3" t="s">
        <v>92</v>
      </c>
      <c r="C228" s="3" t="s">
        <v>284</v>
      </c>
      <c r="D228" s="3" t="s">
        <v>93</v>
      </c>
      <c r="E228" s="3">
        <v>13</v>
      </c>
      <c r="F228" s="3" t="s">
        <v>185</v>
      </c>
      <c r="G228" s="3">
        <v>69.493499999999997</v>
      </c>
      <c r="H228" s="3">
        <v>-166.0077</v>
      </c>
      <c r="I228" s="3">
        <v>69.491500000000002</v>
      </c>
      <c r="J228" s="3">
        <v>-166.00540000000001</v>
      </c>
      <c r="K228" s="3">
        <v>39332</v>
      </c>
      <c r="L228" s="3">
        <v>0.54711805555555559</v>
      </c>
      <c r="M228" s="3">
        <v>5.2</v>
      </c>
      <c r="N228" s="3">
        <v>6.82</v>
      </c>
      <c r="O228" s="3">
        <v>32</v>
      </c>
      <c r="T228" s="3">
        <v>39.6</v>
      </c>
      <c r="U228" s="3" t="s">
        <v>458</v>
      </c>
      <c r="V228" s="3">
        <v>2.2570000000000001</v>
      </c>
      <c r="W228" s="3">
        <v>239</v>
      </c>
      <c r="X228" s="3">
        <v>531</v>
      </c>
      <c r="Y228" s="3">
        <v>1.8832390000000001</v>
      </c>
      <c r="AA228" s="3" t="s">
        <v>46</v>
      </c>
      <c r="AB228" s="3">
        <v>4</v>
      </c>
      <c r="AC228" s="3">
        <v>2</v>
      </c>
      <c r="AD228" s="3">
        <v>7.5329560000000004</v>
      </c>
      <c r="AE228" s="3">
        <v>3.7664780000000002</v>
      </c>
    </row>
    <row r="229" spans="1:31">
      <c r="A229" s="3" t="s">
        <v>101</v>
      </c>
      <c r="B229" s="3" t="s">
        <v>92</v>
      </c>
      <c r="C229" s="3" t="s">
        <v>284</v>
      </c>
      <c r="D229" s="3" t="s">
        <v>93</v>
      </c>
      <c r="E229" s="3">
        <v>13</v>
      </c>
      <c r="F229" s="3" t="s">
        <v>185</v>
      </c>
      <c r="G229" s="3">
        <v>69.493499999999997</v>
      </c>
      <c r="H229" s="3">
        <v>-166.0077</v>
      </c>
      <c r="I229" s="3">
        <v>69.491500000000002</v>
      </c>
      <c r="J229" s="3">
        <v>-166.00540000000001</v>
      </c>
      <c r="K229" s="3">
        <v>39332</v>
      </c>
      <c r="L229" s="3">
        <v>0.54711805555555559</v>
      </c>
      <c r="M229" s="3">
        <v>5.2</v>
      </c>
      <c r="N229" s="3">
        <v>6.82</v>
      </c>
      <c r="O229" s="3">
        <v>32</v>
      </c>
      <c r="T229" s="3">
        <v>39.6</v>
      </c>
      <c r="U229" s="3" t="s">
        <v>458</v>
      </c>
      <c r="V229" s="3">
        <v>2.2570000000000001</v>
      </c>
      <c r="W229" s="3">
        <v>239</v>
      </c>
      <c r="X229" s="3">
        <v>531</v>
      </c>
      <c r="Y229" s="3">
        <v>1.8832390000000001</v>
      </c>
      <c r="AA229" s="3" t="s">
        <v>5</v>
      </c>
      <c r="AB229" s="3">
        <v>6</v>
      </c>
      <c r="AC229" s="3">
        <v>48</v>
      </c>
      <c r="AD229" s="3">
        <v>11.299434000000002</v>
      </c>
      <c r="AE229" s="3">
        <v>90.395472000000012</v>
      </c>
    </row>
    <row r="230" spans="1:31">
      <c r="A230" s="3" t="s">
        <v>101</v>
      </c>
      <c r="B230" s="3" t="s">
        <v>92</v>
      </c>
      <c r="C230" s="3" t="s">
        <v>284</v>
      </c>
      <c r="D230" s="3" t="s">
        <v>93</v>
      </c>
      <c r="E230" s="3">
        <v>13</v>
      </c>
      <c r="F230" s="3" t="s">
        <v>185</v>
      </c>
      <c r="G230" s="3">
        <v>69.493499999999997</v>
      </c>
      <c r="H230" s="3">
        <v>-166.0077</v>
      </c>
      <c r="I230" s="3">
        <v>69.491500000000002</v>
      </c>
      <c r="J230" s="3">
        <v>-166.00540000000001</v>
      </c>
      <c r="K230" s="3">
        <v>39332</v>
      </c>
      <c r="L230" s="3">
        <v>0.54711805555555559</v>
      </c>
      <c r="M230" s="3">
        <v>5.2</v>
      </c>
      <c r="N230" s="3">
        <v>6.82</v>
      </c>
      <c r="O230" s="3">
        <v>32</v>
      </c>
      <c r="T230" s="3">
        <v>39.6</v>
      </c>
      <c r="U230" s="3" t="s">
        <v>458</v>
      </c>
      <c r="V230" s="3">
        <v>2.2570000000000001</v>
      </c>
      <c r="W230" s="3">
        <v>239</v>
      </c>
      <c r="X230" s="3">
        <v>531</v>
      </c>
      <c r="Y230" s="3">
        <v>1.8832390000000001</v>
      </c>
      <c r="AA230" s="3" t="s">
        <v>6</v>
      </c>
      <c r="AB230" s="3">
        <v>3</v>
      </c>
      <c r="AC230" s="3">
        <v>10.1</v>
      </c>
      <c r="AD230" s="3">
        <v>5.6497170000000008</v>
      </c>
      <c r="AE230" s="3">
        <v>19.020713900000001</v>
      </c>
    </row>
    <row r="231" spans="1:31">
      <c r="A231" s="3" t="s">
        <v>101</v>
      </c>
      <c r="B231" s="3" t="s">
        <v>92</v>
      </c>
      <c r="C231" s="3" t="s">
        <v>284</v>
      </c>
      <c r="D231" s="3" t="s">
        <v>93</v>
      </c>
      <c r="E231" s="3">
        <v>13</v>
      </c>
      <c r="F231" s="3" t="s">
        <v>185</v>
      </c>
      <c r="G231" s="3">
        <v>69.493499999999997</v>
      </c>
      <c r="H231" s="3">
        <v>-166.0077</v>
      </c>
      <c r="I231" s="3">
        <v>69.491500000000002</v>
      </c>
      <c r="J231" s="3">
        <v>-166.00540000000001</v>
      </c>
      <c r="K231" s="3">
        <v>39332</v>
      </c>
      <c r="L231" s="3">
        <v>0.54711805555555559</v>
      </c>
      <c r="M231" s="3">
        <v>5.2</v>
      </c>
      <c r="N231" s="3">
        <v>6.82</v>
      </c>
      <c r="O231" s="3">
        <v>32</v>
      </c>
      <c r="T231" s="3">
        <v>39.6</v>
      </c>
      <c r="U231" s="3" t="s">
        <v>458</v>
      </c>
      <c r="V231" s="3">
        <v>2.2570000000000001</v>
      </c>
      <c r="W231" s="3">
        <v>239</v>
      </c>
      <c r="X231" s="3">
        <v>531</v>
      </c>
      <c r="Y231" s="3">
        <v>1.8832390000000001</v>
      </c>
      <c r="AA231" s="3" t="s">
        <v>7</v>
      </c>
      <c r="AB231" s="3">
        <v>28</v>
      </c>
      <c r="AC231" s="3">
        <v>50</v>
      </c>
      <c r="AD231" s="3">
        <v>52.730692000000005</v>
      </c>
      <c r="AE231" s="3">
        <v>94.161950000000004</v>
      </c>
    </row>
    <row r="232" spans="1:31">
      <c r="A232" s="3" t="s">
        <v>101</v>
      </c>
      <c r="B232" s="3" t="s">
        <v>92</v>
      </c>
      <c r="C232" s="3" t="s">
        <v>284</v>
      </c>
      <c r="D232" s="3" t="s">
        <v>93</v>
      </c>
      <c r="E232" s="3">
        <v>13</v>
      </c>
      <c r="F232" s="3" t="s">
        <v>185</v>
      </c>
      <c r="G232" s="3">
        <v>69.493499999999997</v>
      </c>
      <c r="H232" s="3">
        <v>-166.0077</v>
      </c>
      <c r="I232" s="3">
        <v>69.491500000000002</v>
      </c>
      <c r="J232" s="3">
        <v>-166.00540000000001</v>
      </c>
      <c r="K232" s="3">
        <v>39332</v>
      </c>
      <c r="L232" s="3">
        <v>0.54711805555555559</v>
      </c>
      <c r="M232" s="3">
        <v>5.2</v>
      </c>
      <c r="N232" s="3">
        <v>6.82</v>
      </c>
      <c r="O232" s="3">
        <v>32</v>
      </c>
      <c r="T232" s="3">
        <v>39.6</v>
      </c>
      <c r="U232" s="3" t="s">
        <v>458</v>
      </c>
      <c r="V232" s="3">
        <v>2.2570000000000001</v>
      </c>
      <c r="W232" s="3">
        <v>239</v>
      </c>
      <c r="X232" s="3">
        <v>531</v>
      </c>
      <c r="Y232" s="3">
        <v>1.8832390000000001</v>
      </c>
      <c r="AA232" s="3" t="s">
        <v>20</v>
      </c>
      <c r="AB232" s="3">
        <v>40</v>
      </c>
      <c r="AC232" s="3">
        <v>72</v>
      </c>
      <c r="AD232" s="3">
        <v>75.329560000000001</v>
      </c>
      <c r="AE232" s="3">
        <v>135.593208</v>
      </c>
    </row>
    <row r="233" spans="1:31">
      <c r="A233" s="3" t="s">
        <v>101</v>
      </c>
      <c r="B233" s="3" t="s">
        <v>92</v>
      </c>
      <c r="C233" s="3" t="s">
        <v>284</v>
      </c>
      <c r="D233" s="3" t="s">
        <v>93</v>
      </c>
      <c r="E233" s="3">
        <v>13</v>
      </c>
      <c r="F233" s="3" t="s">
        <v>185</v>
      </c>
      <c r="G233" s="3">
        <v>69.493499999999997</v>
      </c>
      <c r="H233" s="3">
        <v>-166.0077</v>
      </c>
      <c r="I233" s="3">
        <v>69.491500000000002</v>
      </c>
      <c r="J233" s="3">
        <v>-166.00540000000001</v>
      </c>
      <c r="K233" s="3">
        <v>39332</v>
      </c>
      <c r="L233" s="3">
        <v>0.54711805555555559</v>
      </c>
      <c r="M233" s="3">
        <v>5.2</v>
      </c>
      <c r="N233" s="3">
        <v>6.82</v>
      </c>
      <c r="O233" s="3">
        <v>32</v>
      </c>
      <c r="T233" s="3">
        <v>39.6</v>
      </c>
      <c r="U233" s="3" t="s">
        <v>458</v>
      </c>
      <c r="V233" s="3">
        <v>2.2570000000000001</v>
      </c>
      <c r="W233" s="3">
        <v>239</v>
      </c>
      <c r="X233" s="3">
        <v>531</v>
      </c>
      <c r="Y233" s="3">
        <v>1.8832390000000001</v>
      </c>
      <c r="AA233" s="3" t="s">
        <v>42</v>
      </c>
      <c r="AB233" s="3">
        <v>3</v>
      </c>
      <c r="AC233" s="3">
        <v>4</v>
      </c>
      <c r="AD233" s="3">
        <v>5.6497170000000008</v>
      </c>
      <c r="AE233" s="3">
        <v>7.5329560000000004</v>
      </c>
    </row>
    <row r="234" spans="1:31">
      <c r="A234" s="3" t="s">
        <v>101</v>
      </c>
      <c r="B234" s="3" t="s">
        <v>92</v>
      </c>
      <c r="C234" s="3" t="s">
        <v>284</v>
      </c>
      <c r="D234" s="3" t="s">
        <v>93</v>
      </c>
      <c r="E234" s="3">
        <v>13</v>
      </c>
      <c r="F234" s="3" t="s">
        <v>185</v>
      </c>
      <c r="G234" s="3">
        <v>69.493499999999997</v>
      </c>
      <c r="H234" s="3">
        <v>-166.0077</v>
      </c>
      <c r="I234" s="3">
        <v>69.491500000000002</v>
      </c>
      <c r="J234" s="3">
        <v>-166.00540000000001</v>
      </c>
      <c r="K234" s="3">
        <v>39332</v>
      </c>
      <c r="L234" s="3">
        <v>0.54711805555555559</v>
      </c>
      <c r="M234" s="3">
        <v>5.2</v>
      </c>
      <c r="N234" s="3">
        <v>6.82</v>
      </c>
      <c r="O234" s="3">
        <v>32</v>
      </c>
      <c r="T234" s="3">
        <v>39.6</v>
      </c>
      <c r="U234" s="3" t="s">
        <v>458</v>
      </c>
      <c r="V234" s="3">
        <v>2.2570000000000001</v>
      </c>
      <c r="W234" s="3">
        <v>239</v>
      </c>
      <c r="X234" s="3">
        <v>531</v>
      </c>
      <c r="Y234" s="3">
        <v>1.8832390000000001</v>
      </c>
      <c r="AA234" s="3" t="s">
        <v>9</v>
      </c>
      <c r="AB234" s="3">
        <v>359</v>
      </c>
      <c r="AC234" s="3">
        <v>508</v>
      </c>
      <c r="AD234" s="3">
        <v>676.08280100000002</v>
      </c>
      <c r="AE234" s="3">
        <v>956.68541200000004</v>
      </c>
    </row>
    <row r="235" spans="1:31">
      <c r="A235" s="3" t="s">
        <v>101</v>
      </c>
      <c r="B235" s="3" t="s">
        <v>92</v>
      </c>
      <c r="C235" s="3" t="s">
        <v>284</v>
      </c>
      <c r="D235" s="3" t="s">
        <v>93</v>
      </c>
      <c r="E235" s="3">
        <v>13</v>
      </c>
      <c r="F235" s="3" t="s">
        <v>185</v>
      </c>
      <c r="G235" s="3">
        <v>69.493499999999997</v>
      </c>
      <c r="H235" s="3">
        <v>-166.0077</v>
      </c>
      <c r="I235" s="3">
        <v>69.491500000000002</v>
      </c>
      <c r="J235" s="3">
        <v>-166.00540000000001</v>
      </c>
      <c r="K235" s="3">
        <v>39332</v>
      </c>
      <c r="L235" s="3">
        <v>0.54711805555555559</v>
      </c>
      <c r="M235" s="3">
        <v>5.2</v>
      </c>
      <c r="N235" s="3">
        <v>6.82</v>
      </c>
      <c r="O235" s="3">
        <v>32</v>
      </c>
      <c r="T235" s="3">
        <v>39.6</v>
      </c>
      <c r="U235" s="3" t="s">
        <v>458</v>
      </c>
      <c r="V235" s="3">
        <v>2.2570000000000001</v>
      </c>
      <c r="W235" s="3">
        <v>239</v>
      </c>
      <c r="X235" s="3">
        <v>531</v>
      </c>
      <c r="Y235" s="3">
        <v>1.8832390000000001</v>
      </c>
      <c r="AA235" s="3" t="s">
        <v>12</v>
      </c>
      <c r="AB235" s="3">
        <v>13</v>
      </c>
      <c r="AC235" s="3">
        <v>84</v>
      </c>
      <c r="AD235" s="3">
        <v>24.482107000000003</v>
      </c>
      <c r="AE235" s="3">
        <v>158.19207600000001</v>
      </c>
    </row>
    <row r="236" spans="1:31">
      <c r="A236" s="3" t="s">
        <v>101</v>
      </c>
      <c r="B236" s="3" t="s">
        <v>92</v>
      </c>
      <c r="C236" s="3" t="s">
        <v>284</v>
      </c>
      <c r="D236" s="3" t="s">
        <v>93</v>
      </c>
      <c r="E236" s="3">
        <v>13</v>
      </c>
      <c r="F236" s="3" t="s">
        <v>185</v>
      </c>
      <c r="G236" s="3">
        <v>69.493499999999997</v>
      </c>
      <c r="H236" s="3">
        <v>-166.0077</v>
      </c>
      <c r="I236" s="3">
        <v>69.491500000000002</v>
      </c>
      <c r="J236" s="3">
        <v>-166.00540000000001</v>
      </c>
      <c r="K236" s="3">
        <v>39332</v>
      </c>
      <c r="L236" s="3">
        <v>0.54711805555555559</v>
      </c>
      <c r="M236" s="3">
        <v>5.2</v>
      </c>
      <c r="N236" s="3">
        <v>6.82</v>
      </c>
      <c r="O236" s="3">
        <v>32</v>
      </c>
      <c r="T236" s="3">
        <v>39.6</v>
      </c>
      <c r="U236" s="3" t="s">
        <v>458</v>
      </c>
      <c r="V236" s="3">
        <v>2.2570000000000001</v>
      </c>
      <c r="W236" s="3">
        <v>239</v>
      </c>
      <c r="X236" s="3">
        <v>531</v>
      </c>
      <c r="Y236" s="3">
        <v>1.8832390000000001</v>
      </c>
      <c r="AA236" s="3" t="s">
        <v>18</v>
      </c>
      <c r="AB236" s="3">
        <v>164</v>
      </c>
      <c r="AC236" s="3">
        <v>282</v>
      </c>
      <c r="AD236" s="3">
        <v>308.85119600000002</v>
      </c>
      <c r="AE236" s="3">
        <v>531.073398</v>
      </c>
    </row>
    <row r="237" spans="1:31">
      <c r="A237" s="3" t="s">
        <v>101</v>
      </c>
      <c r="B237" s="3" t="s">
        <v>92</v>
      </c>
      <c r="C237" s="3" t="s">
        <v>284</v>
      </c>
      <c r="D237" s="3" t="s">
        <v>93</v>
      </c>
      <c r="E237" s="3">
        <v>13</v>
      </c>
      <c r="F237" s="3" t="s">
        <v>185</v>
      </c>
      <c r="G237" s="3">
        <v>69.493499999999997</v>
      </c>
      <c r="H237" s="3">
        <v>-166.0077</v>
      </c>
      <c r="I237" s="3">
        <v>69.491500000000002</v>
      </c>
      <c r="J237" s="3">
        <v>-166.00540000000001</v>
      </c>
      <c r="K237" s="3">
        <v>39332</v>
      </c>
      <c r="L237" s="3">
        <v>0.54711805555555559</v>
      </c>
      <c r="M237" s="3">
        <v>5.2</v>
      </c>
      <c r="N237" s="3">
        <v>6.82</v>
      </c>
      <c r="O237" s="3">
        <v>32</v>
      </c>
      <c r="T237" s="3">
        <v>39.6</v>
      </c>
      <c r="U237" s="3" t="s">
        <v>458</v>
      </c>
      <c r="V237" s="3">
        <v>2.2570000000000001</v>
      </c>
      <c r="W237" s="3">
        <v>239</v>
      </c>
      <c r="X237" s="3">
        <v>531</v>
      </c>
      <c r="Y237" s="3">
        <v>1.8832390000000001</v>
      </c>
      <c r="AA237" s="3" t="s">
        <v>14</v>
      </c>
      <c r="AB237" s="3">
        <v>1</v>
      </c>
      <c r="AC237" s="3">
        <v>2</v>
      </c>
      <c r="AD237" s="3">
        <v>1.8832390000000001</v>
      </c>
      <c r="AE237" s="3">
        <v>3.7664780000000002</v>
      </c>
    </row>
    <row r="238" spans="1:31">
      <c r="A238" s="3" t="s">
        <v>101</v>
      </c>
      <c r="B238" s="3" t="s">
        <v>92</v>
      </c>
      <c r="C238" s="3" t="s">
        <v>284</v>
      </c>
      <c r="D238" s="3" t="s">
        <v>93</v>
      </c>
      <c r="E238" s="3">
        <v>13</v>
      </c>
      <c r="F238" s="3" t="s">
        <v>185</v>
      </c>
      <c r="G238" s="3">
        <v>69.493499999999997</v>
      </c>
      <c r="H238" s="3">
        <v>-166.0077</v>
      </c>
      <c r="I238" s="3">
        <v>69.491500000000002</v>
      </c>
      <c r="J238" s="3">
        <v>-166.00540000000001</v>
      </c>
      <c r="K238" s="3">
        <v>39332</v>
      </c>
      <c r="L238" s="3">
        <v>0.54711805555555559</v>
      </c>
      <c r="M238" s="3">
        <v>5.2</v>
      </c>
      <c r="N238" s="3">
        <v>6.82</v>
      </c>
      <c r="O238" s="3">
        <v>32</v>
      </c>
      <c r="T238" s="3">
        <v>39.6</v>
      </c>
      <c r="U238" s="3" t="s">
        <v>458</v>
      </c>
      <c r="V238" s="3">
        <v>2.2570000000000001</v>
      </c>
      <c r="W238" s="3">
        <v>239</v>
      </c>
      <c r="X238" s="3">
        <v>531</v>
      </c>
      <c r="Y238" s="3">
        <v>1.8832390000000001</v>
      </c>
      <c r="AA238" s="3" t="s">
        <v>11</v>
      </c>
      <c r="AB238" s="3">
        <v>4</v>
      </c>
      <c r="AC238" s="3">
        <v>10</v>
      </c>
      <c r="AD238" s="3">
        <v>7.5329560000000004</v>
      </c>
      <c r="AE238" s="3">
        <v>18.83239</v>
      </c>
    </row>
    <row r="239" spans="1:31">
      <c r="A239" s="3" t="s">
        <v>101</v>
      </c>
      <c r="B239" s="3" t="s">
        <v>92</v>
      </c>
      <c r="C239" s="3" t="s">
        <v>284</v>
      </c>
      <c r="D239" s="3" t="s">
        <v>93</v>
      </c>
      <c r="E239" s="3">
        <v>13</v>
      </c>
      <c r="F239" s="3" t="s">
        <v>185</v>
      </c>
      <c r="G239" s="3">
        <v>69.493499999999997</v>
      </c>
      <c r="H239" s="3">
        <v>-166.0077</v>
      </c>
      <c r="I239" s="3">
        <v>69.491500000000002</v>
      </c>
      <c r="J239" s="3">
        <v>-166.00540000000001</v>
      </c>
      <c r="K239" s="3">
        <v>39332</v>
      </c>
      <c r="L239" s="3">
        <v>0.54711805555555559</v>
      </c>
      <c r="M239" s="3">
        <v>5.2</v>
      </c>
      <c r="N239" s="3">
        <v>6.82</v>
      </c>
      <c r="O239" s="3">
        <v>32</v>
      </c>
      <c r="T239" s="3">
        <v>39.6</v>
      </c>
      <c r="U239" s="3" t="s">
        <v>458</v>
      </c>
      <c r="V239" s="3">
        <v>2.2570000000000001</v>
      </c>
      <c r="W239" s="3">
        <v>239</v>
      </c>
      <c r="X239" s="3">
        <v>531</v>
      </c>
      <c r="Y239" s="3">
        <v>1.8832390000000001</v>
      </c>
      <c r="AA239" s="3" t="s">
        <v>15</v>
      </c>
      <c r="AB239" s="3">
        <v>1</v>
      </c>
      <c r="AC239" s="3">
        <v>0.6</v>
      </c>
      <c r="AD239" s="3">
        <v>1.8832390000000001</v>
      </c>
      <c r="AE239" s="3">
        <v>1.1299433999999999</v>
      </c>
    </row>
    <row r="240" spans="1:31">
      <c r="A240" s="3" t="s">
        <v>102</v>
      </c>
      <c r="B240" s="3" t="s">
        <v>92</v>
      </c>
      <c r="C240" s="3" t="s">
        <v>284</v>
      </c>
      <c r="D240" s="3" t="s">
        <v>93</v>
      </c>
      <c r="E240" s="3">
        <v>15</v>
      </c>
      <c r="F240" s="3" t="s">
        <v>187</v>
      </c>
      <c r="G240" s="3">
        <v>69.503900000000002</v>
      </c>
      <c r="H240" s="3">
        <v>-168.02500000000001</v>
      </c>
      <c r="I240" s="3">
        <v>69.501800000000003</v>
      </c>
      <c r="J240" s="3">
        <v>-168.02719999999999</v>
      </c>
      <c r="K240" s="3">
        <v>39333</v>
      </c>
      <c r="L240" s="3">
        <v>0.2310763888888889</v>
      </c>
      <c r="M240" s="3">
        <v>5.0999999999999996</v>
      </c>
      <c r="N240" s="3">
        <v>3.39</v>
      </c>
      <c r="O240" s="3">
        <v>32.520000000000003</v>
      </c>
      <c r="P240" s="3" t="s">
        <v>258</v>
      </c>
      <c r="T240" s="3">
        <v>51.2</v>
      </c>
      <c r="U240" s="3" t="s">
        <v>458</v>
      </c>
      <c r="V240" s="3">
        <v>2.2570000000000001</v>
      </c>
      <c r="W240" s="3">
        <v>254</v>
      </c>
      <c r="X240" s="3">
        <v>564</v>
      </c>
      <c r="Y240" s="3">
        <v>1.77305</v>
      </c>
      <c r="AA240" s="3" t="s">
        <v>27</v>
      </c>
      <c r="AB240" s="3">
        <v>1</v>
      </c>
      <c r="AC240" s="3">
        <v>8</v>
      </c>
      <c r="AD240" s="3">
        <v>1.77305</v>
      </c>
      <c r="AE240" s="3">
        <v>14.1844</v>
      </c>
    </row>
    <row r="241" spans="1:31">
      <c r="A241" s="3" t="s">
        <v>102</v>
      </c>
      <c r="B241" s="3" t="s">
        <v>92</v>
      </c>
      <c r="C241" s="3" t="s">
        <v>284</v>
      </c>
      <c r="D241" s="3" t="s">
        <v>93</v>
      </c>
      <c r="E241" s="3">
        <v>15</v>
      </c>
      <c r="F241" s="3" t="s">
        <v>187</v>
      </c>
      <c r="G241" s="3">
        <v>69.503900000000002</v>
      </c>
      <c r="H241" s="3">
        <v>-168.02500000000001</v>
      </c>
      <c r="I241" s="3">
        <v>69.501800000000003</v>
      </c>
      <c r="J241" s="3">
        <v>-168.02719999999999</v>
      </c>
      <c r="K241" s="3">
        <v>39333</v>
      </c>
      <c r="L241" s="3">
        <v>0.2310763888888889</v>
      </c>
      <c r="M241" s="3">
        <v>5.0999999999999996</v>
      </c>
      <c r="N241" s="3">
        <v>3.39</v>
      </c>
      <c r="O241" s="3">
        <v>32.520000000000003</v>
      </c>
      <c r="P241" s="3" t="s">
        <v>258</v>
      </c>
      <c r="T241" s="3">
        <v>51.2</v>
      </c>
      <c r="U241" s="3" t="s">
        <v>458</v>
      </c>
      <c r="V241" s="3">
        <v>2.2570000000000001</v>
      </c>
      <c r="W241" s="3">
        <v>254</v>
      </c>
      <c r="X241" s="3">
        <v>564</v>
      </c>
      <c r="Y241" s="3">
        <v>1.77305</v>
      </c>
      <c r="AA241" s="3" t="s">
        <v>46</v>
      </c>
      <c r="AB241" s="3">
        <v>1</v>
      </c>
      <c r="AC241" s="3">
        <v>0.3</v>
      </c>
      <c r="AD241" s="3">
        <v>1.77305</v>
      </c>
      <c r="AE241" s="3">
        <v>0.53191500000000003</v>
      </c>
    </row>
    <row r="242" spans="1:31">
      <c r="A242" s="3" t="s">
        <v>102</v>
      </c>
      <c r="B242" s="3" t="s">
        <v>92</v>
      </c>
      <c r="C242" s="3" t="s">
        <v>284</v>
      </c>
      <c r="D242" s="3" t="s">
        <v>93</v>
      </c>
      <c r="E242" s="3">
        <v>15</v>
      </c>
      <c r="F242" s="3" t="s">
        <v>187</v>
      </c>
      <c r="G242" s="3">
        <v>69.503900000000002</v>
      </c>
      <c r="H242" s="3">
        <v>-168.02500000000001</v>
      </c>
      <c r="I242" s="3">
        <v>69.501800000000003</v>
      </c>
      <c r="J242" s="3">
        <v>-168.02719999999999</v>
      </c>
      <c r="K242" s="3">
        <v>39333</v>
      </c>
      <c r="L242" s="3">
        <v>0.2310763888888889</v>
      </c>
      <c r="M242" s="3">
        <v>5.0999999999999996</v>
      </c>
      <c r="N242" s="3">
        <v>3.39</v>
      </c>
      <c r="O242" s="3">
        <v>32.520000000000003</v>
      </c>
      <c r="P242" s="3" t="s">
        <v>258</v>
      </c>
      <c r="T242" s="3">
        <v>51.2</v>
      </c>
      <c r="U242" s="3" t="s">
        <v>458</v>
      </c>
      <c r="V242" s="3">
        <v>2.2570000000000001</v>
      </c>
      <c r="W242" s="3">
        <v>254</v>
      </c>
      <c r="X242" s="3">
        <v>564</v>
      </c>
      <c r="Y242" s="3">
        <v>1.77305</v>
      </c>
      <c r="AA242" s="3" t="s">
        <v>5</v>
      </c>
      <c r="AB242" s="3">
        <v>19</v>
      </c>
      <c r="AC242" s="3">
        <v>58</v>
      </c>
      <c r="AD242" s="3">
        <v>33.687950000000001</v>
      </c>
      <c r="AE242" s="3">
        <v>102.8369</v>
      </c>
    </row>
    <row r="243" spans="1:31">
      <c r="A243" s="3" t="s">
        <v>102</v>
      </c>
      <c r="B243" s="3" t="s">
        <v>92</v>
      </c>
      <c r="C243" s="3" t="s">
        <v>284</v>
      </c>
      <c r="D243" s="3" t="s">
        <v>93</v>
      </c>
      <c r="E243" s="3">
        <v>15</v>
      </c>
      <c r="F243" s="3" t="s">
        <v>187</v>
      </c>
      <c r="G243" s="3">
        <v>69.503900000000002</v>
      </c>
      <c r="H243" s="3">
        <v>-168.02500000000001</v>
      </c>
      <c r="I243" s="3">
        <v>69.501800000000003</v>
      </c>
      <c r="J243" s="3">
        <v>-168.02719999999999</v>
      </c>
      <c r="K243" s="3">
        <v>39333</v>
      </c>
      <c r="L243" s="3">
        <v>0.2310763888888889</v>
      </c>
      <c r="M243" s="3">
        <v>5.0999999999999996</v>
      </c>
      <c r="N243" s="3">
        <v>3.39</v>
      </c>
      <c r="O243" s="3">
        <v>32.520000000000003</v>
      </c>
      <c r="P243" s="3" t="s">
        <v>258</v>
      </c>
      <c r="T243" s="3">
        <v>51.2</v>
      </c>
      <c r="U243" s="3" t="s">
        <v>458</v>
      </c>
      <c r="V243" s="3">
        <v>2.2570000000000001</v>
      </c>
      <c r="W243" s="3">
        <v>254</v>
      </c>
      <c r="X243" s="3">
        <v>564</v>
      </c>
      <c r="Y243" s="3">
        <v>1.77305</v>
      </c>
      <c r="AA243" s="3" t="s">
        <v>6</v>
      </c>
      <c r="AB243" s="3">
        <v>26</v>
      </c>
      <c r="AC243" s="3">
        <v>124</v>
      </c>
      <c r="AD243" s="3">
        <v>46.099299999999999</v>
      </c>
      <c r="AE243" s="3">
        <v>219.85820000000001</v>
      </c>
    </row>
    <row r="244" spans="1:31">
      <c r="A244" s="3" t="s">
        <v>102</v>
      </c>
      <c r="B244" s="3" t="s">
        <v>92</v>
      </c>
      <c r="C244" s="3" t="s">
        <v>284</v>
      </c>
      <c r="D244" s="3" t="s">
        <v>93</v>
      </c>
      <c r="E244" s="3">
        <v>15</v>
      </c>
      <c r="F244" s="3" t="s">
        <v>187</v>
      </c>
      <c r="G244" s="3">
        <v>69.503900000000002</v>
      </c>
      <c r="H244" s="3">
        <v>-168.02500000000001</v>
      </c>
      <c r="I244" s="3">
        <v>69.501800000000003</v>
      </c>
      <c r="J244" s="3">
        <v>-168.02719999999999</v>
      </c>
      <c r="K244" s="3">
        <v>39333</v>
      </c>
      <c r="L244" s="3">
        <v>0.2310763888888889</v>
      </c>
      <c r="M244" s="3">
        <v>5.0999999999999996</v>
      </c>
      <c r="N244" s="3">
        <v>3.39</v>
      </c>
      <c r="O244" s="3">
        <v>32.520000000000003</v>
      </c>
      <c r="P244" s="3" t="s">
        <v>258</v>
      </c>
      <c r="T244" s="3">
        <v>51.2</v>
      </c>
      <c r="U244" s="3" t="s">
        <v>458</v>
      </c>
      <c r="V244" s="3">
        <v>2.2570000000000001</v>
      </c>
      <c r="W244" s="3">
        <v>254</v>
      </c>
      <c r="X244" s="3">
        <v>564</v>
      </c>
      <c r="Y244" s="3">
        <v>1.77305</v>
      </c>
      <c r="AA244" s="3" t="s">
        <v>44</v>
      </c>
      <c r="AB244" s="3">
        <v>2</v>
      </c>
      <c r="AC244" s="3">
        <v>15.2</v>
      </c>
      <c r="AD244" s="3">
        <v>3.5461</v>
      </c>
      <c r="AE244" s="3">
        <v>26.95036</v>
      </c>
    </row>
    <row r="245" spans="1:31">
      <c r="A245" s="3" t="s">
        <v>102</v>
      </c>
      <c r="B245" s="3" t="s">
        <v>92</v>
      </c>
      <c r="C245" s="3" t="s">
        <v>284</v>
      </c>
      <c r="D245" s="3" t="s">
        <v>93</v>
      </c>
      <c r="E245" s="3">
        <v>15</v>
      </c>
      <c r="F245" s="3" t="s">
        <v>187</v>
      </c>
      <c r="G245" s="3">
        <v>69.503900000000002</v>
      </c>
      <c r="H245" s="3">
        <v>-168.02500000000001</v>
      </c>
      <c r="I245" s="3">
        <v>69.501800000000003</v>
      </c>
      <c r="J245" s="3">
        <v>-168.02719999999999</v>
      </c>
      <c r="K245" s="3">
        <v>39333</v>
      </c>
      <c r="L245" s="3">
        <v>0.2310763888888889</v>
      </c>
      <c r="M245" s="3">
        <v>5.0999999999999996</v>
      </c>
      <c r="N245" s="3">
        <v>3.39</v>
      </c>
      <c r="O245" s="3">
        <v>32.520000000000003</v>
      </c>
      <c r="P245" s="3" t="s">
        <v>258</v>
      </c>
      <c r="T245" s="3">
        <v>51.2</v>
      </c>
      <c r="U245" s="3" t="s">
        <v>458</v>
      </c>
      <c r="V245" s="3">
        <v>2.2570000000000001</v>
      </c>
      <c r="W245" s="3">
        <v>254</v>
      </c>
      <c r="X245" s="3">
        <v>564</v>
      </c>
      <c r="Y245" s="3">
        <v>1.77305</v>
      </c>
      <c r="AA245" s="3" t="s">
        <v>7</v>
      </c>
      <c r="AB245" s="3">
        <v>16</v>
      </c>
      <c r="AC245" s="3">
        <v>68</v>
      </c>
      <c r="AD245" s="3">
        <v>28.3688</v>
      </c>
      <c r="AE245" s="3">
        <v>120.56740000000001</v>
      </c>
    </row>
    <row r="246" spans="1:31">
      <c r="A246" s="3" t="s">
        <v>102</v>
      </c>
      <c r="B246" s="3" t="s">
        <v>92</v>
      </c>
      <c r="C246" s="3" t="s">
        <v>284</v>
      </c>
      <c r="D246" s="3" t="s">
        <v>93</v>
      </c>
      <c r="E246" s="3">
        <v>15</v>
      </c>
      <c r="F246" s="3" t="s">
        <v>187</v>
      </c>
      <c r="G246" s="3">
        <v>69.503900000000002</v>
      </c>
      <c r="H246" s="3">
        <v>-168.02500000000001</v>
      </c>
      <c r="I246" s="3">
        <v>69.501800000000003</v>
      </c>
      <c r="J246" s="3">
        <v>-168.02719999999999</v>
      </c>
      <c r="K246" s="3">
        <v>39333</v>
      </c>
      <c r="L246" s="3">
        <v>0.2310763888888889</v>
      </c>
      <c r="M246" s="3">
        <v>5.0999999999999996</v>
      </c>
      <c r="N246" s="3">
        <v>3.39</v>
      </c>
      <c r="O246" s="3">
        <v>32.520000000000003</v>
      </c>
      <c r="P246" s="3" t="s">
        <v>258</v>
      </c>
      <c r="T246" s="3">
        <v>51.2</v>
      </c>
      <c r="U246" s="3" t="s">
        <v>458</v>
      </c>
      <c r="V246" s="3">
        <v>2.2570000000000001</v>
      </c>
      <c r="W246" s="3">
        <v>254</v>
      </c>
      <c r="X246" s="3">
        <v>564</v>
      </c>
      <c r="Y246" s="3">
        <v>1.77305</v>
      </c>
      <c r="AA246" s="3" t="s">
        <v>20</v>
      </c>
      <c r="AB246" s="3">
        <v>13</v>
      </c>
      <c r="AC246" s="3">
        <v>14.8</v>
      </c>
      <c r="AD246" s="3">
        <v>23.04965</v>
      </c>
      <c r="AE246" s="3">
        <v>26.241140000000001</v>
      </c>
    </row>
    <row r="247" spans="1:31">
      <c r="A247" s="3" t="s">
        <v>102</v>
      </c>
      <c r="B247" s="3" t="s">
        <v>92</v>
      </c>
      <c r="C247" s="3" t="s">
        <v>284</v>
      </c>
      <c r="D247" s="3" t="s">
        <v>93</v>
      </c>
      <c r="E247" s="3">
        <v>15</v>
      </c>
      <c r="F247" s="3" t="s">
        <v>187</v>
      </c>
      <c r="G247" s="3">
        <v>69.503900000000002</v>
      </c>
      <c r="H247" s="3">
        <v>-168.02500000000001</v>
      </c>
      <c r="I247" s="3">
        <v>69.501800000000003</v>
      </c>
      <c r="J247" s="3">
        <v>-168.02719999999999</v>
      </c>
      <c r="K247" s="3">
        <v>39333</v>
      </c>
      <c r="L247" s="3">
        <v>0.2310763888888889</v>
      </c>
      <c r="M247" s="3">
        <v>5.0999999999999996</v>
      </c>
      <c r="N247" s="3">
        <v>3.39</v>
      </c>
      <c r="O247" s="3">
        <v>32.520000000000003</v>
      </c>
      <c r="P247" s="3" t="s">
        <v>258</v>
      </c>
      <c r="T247" s="3">
        <v>51.2</v>
      </c>
      <c r="U247" s="3" t="s">
        <v>458</v>
      </c>
      <c r="V247" s="3">
        <v>2.2570000000000001</v>
      </c>
      <c r="W247" s="3">
        <v>254</v>
      </c>
      <c r="X247" s="3">
        <v>564</v>
      </c>
      <c r="Y247" s="3">
        <v>1.77305</v>
      </c>
      <c r="AA247" s="3" t="s">
        <v>9</v>
      </c>
      <c r="AB247" s="3">
        <v>1</v>
      </c>
      <c r="AC247" s="3">
        <v>1</v>
      </c>
      <c r="AD247" s="3">
        <v>1.77305</v>
      </c>
      <c r="AE247" s="3">
        <v>1.77305</v>
      </c>
    </row>
    <row r="248" spans="1:31">
      <c r="A248" s="3" t="s">
        <v>102</v>
      </c>
      <c r="B248" s="3" t="s">
        <v>92</v>
      </c>
      <c r="C248" s="3" t="s">
        <v>284</v>
      </c>
      <c r="D248" s="3" t="s">
        <v>93</v>
      </c>
      <c r="E248" s="3">
        <v>15</v>
      </c>
      <c r="F248" s="3" t="s">
        <v>187</v>
      </c>
      <c r="G248" s="3">
        <v>69.503900000000002</v>
      </c>
      <c r="H248" s="3">
        <v>-168.02500000000001</v>
      </c>
      <c r="I248" s="3">
        <v>69.501800000000003</v>
      </c>
      <c r="J248" s="3">
        <v>-168.02719999999999</v>
      </c>
      <c r="K248" s="3">
        <v>39333</v>
      </c>
      <c r="L248" s="3">
        <v>0.2310763888888889</v>
      </c>
      <c r="M248" s="3">
        <v>5.0999999999999996</v>
      </c>
      <c r="N248" s="3">
        <v>3.39</v>
      </c>
      <c r="O248" s="3">
        <v>32.520000000000003</v>
      </c>
      <c r="P248" s="3" t="s">
        <v>258</v>
      </c>
      <c r="T248" s="3">
        <v>51.2</v>
      </c>
      <c r="U248" s="3" t="s">
        <v>458</v>
      </c>
      <c r="V248" s="3">
        <v>2.2570000000000001</v>
      </c>
      <c r="W248" s="3">
        <v>254</v>
      </c>
      <c r="X248" s="3">
        <v>564</v>
      </c>
      <c r="Y248" s="3">
        <v>1.77305</v>
      </c>
      <c r="AA248" s="3" t="s">
        <v>18</v>
      </c>
      <c r="AB248" s="3">
        <v>43</v>
      </c>
      <c r="AC248" s="3">
        <v>92</v>
      </c>
      <c r="AD248" s="3">
        <v>76.241150000000005</v>
      </c>
      <c r="AE248" s="3">
        <v>163.1206</v>
      </c>
    </row>
    <row r="249" spans="1:31">
      <c r="A249" s="3" t="s">
        <v>103</v>
      </c>
      <c r="B249" s="3" t="s">
        <v>92</v>
      </c>
      <c r="C249" s="3" t="s">
        <v>284</v>
      </c>
      <c r="D249" s="3" t="s">
        <v>93</v>
      </c>
      <c r="E249" s="3">
        <v>16</v>
      </c>
      <c r="F249" s="3" t="s">
        <v>192</v>
      </c>
      <c r="G249" s="3">
        <v>69.223299999999995</v>
      </c>
      <c r="H249" s="3">
        <v>-166.9999</v>
      </c>
      <c r="I249" s="3">
        <v>69.221000000000004</v>
      </c>
      <c r="J249" s="3">
        <v>-167.00129999999999</v>
      </c>
      <c r="K249" s="3">
        <v>39333</v>
      </c>
      <c r="L249" s="3">
        <v>0.3941087962962963</v>
      </c>
      <c r="M249" s="3">
        <v>5</v>
      </c>
      <c r="N249" s="3">
        <v>6.94</v>
      </c>
      <c r="O249" s="3">
        <v>32.119999999999997</v>
      </c>
      <c r="P249" s="3" t="s">
        <v>259</v>
      </c>
      <c r="T249" s="3">
        <v>44.3</v>
      </c>
      <c r="U249" s="3" t="s">
        <v>458</v>
      </c>
      <c r="V249" s="3">
        <v>2.2570000000000001</v>
      </c>
      <c r="W249" s="3">
        <v>257</v>
      </c>
      <c r="X249" s="3">
        <v>571</v>
      </c>
      <c r="Y249" s="3">
        <v>1.7513129999999999</v>
      </c>
      <c r="AA249" s="3" t="s">
        <v>27</v>
      </c>
      <c r="AB249" s="3">
        <v>1</v>
      </c>
      <c r="AC249" s="3">
        <v>6</v>
      </c>
      <c r="AD249" s="3">
        <v>1.7513129999999999</v>
      </c>
      <c r="AE249" s="3">
        <v>10.507878</v>
      </c>
    </row>
    <row r="250" spans="1:31">
      <c r="A250" s="3" t="s">
        <v>103</v>
      </c>
      <c r="B250" s="3" t="s">
        <v>92</v>
      </c>
      <c r="C250" s="3" t="s">
        <v>284</v>
      </c>
      <c r="D250" s="3" t="s">
        <v>93</v>
      </c>
      <c r="E250" s="3">
        <v>16</v>
      </c>
      <c r="F250" s="3" t="s">
        <v>192</v>
      </c>
      <c r="G250" s="3">
        <v>69.223299999999995</v>
      </c>
      <c r="H250" s="3">
        <v>-166.9999</v>
      </c>
      <c r="I250" s="3">
        <v>69.221000000000004</v>
      </c>
      <c r="J250" s="3">
        <v>-167.00129999999999</v>
      </c>
      <c r="K250" s="3">
        <v>39333</v>
      </c>
      <c r="L250" s="3">
        <v>0.3941087962962963</v>
      </c>
      <c r="M250" s="3">
        <v>5</v>
      </c>
      <c r="N250" s="3">
        <v>6.94</v>
      </c>
      <c r="O250" s="3">
        <v>32.119999999999997</v>
      </c>
      <c r="P250" s="3" t="s">
        <v>259</v>
      </c>
      <c r="T250" s="3">
        <v>44.3</v>
      </c>
      <c r="U250" s="3" t="s">
        <v>458</v>
      </c>
      <c r="V250" s="3">
        <v>2.2570000000000001</v>
      </c>
      <c r="W250" s="3">
        <v>257</v>
      </c>
      <c r="X250" s="3">
        <v>571</v>
      </c>
      <c r="Y250" s="3">
        <v>1.7513129999999999</v>
      </c>
      <c r="AA250" s="3" t="s">
        <v>13</v>
      </c>
      <c r="AB250" s="3">
        <v>8</v>
      </c>
      <c r="AC250" s="3">
        <v>58</v>
      </c>
      <c r="AD250" s="3">
        <v>14.010503999999999</v>
      </c>
      <c r="AE250" s="3">
        <v>101.57615399999999</v>
      </c>
    </row>
    <row r="251" spans="1:31">
      <c r="A251" s="3" t="s">
        <v>103</v>
      </c>
      <c r="B251" s="3" t="s">
        <v>92</v>
      </c>
      <c r="C251" s="3" t="s">
        <v>284</v>
      </c>
      <c r="D251" s="3" t="s">
        <v>93</v>
      </c>
      <c r="E251" s="3">
        <v>16</v>
      </c>
      <c r="F251" s="3" t="s">
        <v>192</v>
      </c>
      <c r="G251" s="3">
        <v>69.223299999999995</v>
      </c>
      <c r="H251" s="3">
        <v>-166.9999</v>
      </c>
      <c r="I251" s="3">
        <v>69.221000000000004</v>
      </c>
      <c r="J251" s="3">
        <v>-167.00129999999999</v>
      </c>
      <c r="K251" s="3">
        <v>39333</v>
      </c>
      <c r="L251" s="3">
        <v>0.3941087962962963</v>
      </c>
      <c r="M251" s="3">
        <v>5</v>
      </c>
      <c r="N251" s="3">
        <v>6.94</v>
      </c>
      <c r="O251" s="3">
        <v>32.119999999999997</v>
      </c>
      <c r="P251" s="3" t="s">
        <v>259</v>
      </c>
      <c r="T251" s="3">
        <v>44.3</v>
      </c>
      <c r="U251" s="3" t="s">
        <v>458</v>
      </c>
      <c r="V251" s="3">
        <v>2.2570000000000001</v>
      </c>
      <c r="W251" s="3">
        <v>257</v>
      </c>
      <c r="X251" s="3">
        <v>571</v>
      </c>
      <c r="Y251" s="3">
        <v>1.7513129999999999</v>
      </c>
      <c r="AA251" s="3" t="s">
        <v>34</v>
      </c>
      <c r="AB251" s="3">
        <v>7</v>
      </c>
      <c r="AC251" s="3">
        <v>4</v>
      </c>
      <c r="AD251" s="3">
        <v>12.259191</v>
      </c>
      <c r="AE251" s="3">
        <v>7.0052519999999996</v>
      </c>
    </row>
    <row r="252" spans="1:31">
      <c r="A252" s="3" t="s">
        <v>103</v>
      </c>
      <c r="B252" s="3" t="s">
        <v>92</v>
      </c>
      <c r="C252" s="3" t="s">
        <v>284</v>
      </c>
      <c r="D252" s="3" t="s">
        <v>93</v>
      </c>
      <c r="E252" s="3">
        <v>16</v>
      </c>
      <c r="F252" s="3" t="s">
        <v>192</v>
      </c>
      <c r="G252" s="3">
        <v>69.223299999999995</v>
      </c>
      <c r="H252" s="3">
        <v>-166.9999</v>
      </c>
      <c r="I252" s="3">
        <v>69.221000000000004</v>
      </c>
      <c r="J252" s="3">
        <v>-167.00129999999999</v>
      </c>
      <c r="K252" s="3">
        <v>39333</v>
      </c>
      <c r="L252" s="3">
        <v>0.3941087962962963</v>
      </c>
      <c r="M252" s="3">
        <v>5</v>
      </c>
      <c r="N252" s="3">
        <v>6.94</v>
      </c>
      <c r="O252" s="3">
        <v>32.119999999999997</v>
      </c>
      <c r="P252" s="3" t="s">
        <v>259</v>
      </c>
      <c r="T252" s="3">
        <v>44.3</v>
      </c>
      <c r="U252" s="3" t="s">
        <v>458</v>
      </c>
      <c r="V252" s="3">
        <v>2.2570000000000001</v>
      </c>
      <c r="W252" s="3">
        <v>257</v>
      </c>
      <c r="X252" s="3">
        <v>571</v>
      </c>
      <c r="Y252" s="3">
        <v>1.7513129999999999</v>
      </c>
      <c r="AA252" s="3" t="s">
        <v>46</v>
      </c>
      <c r="AB252" s="3">
        <v>4</v>
      </c>
      <c r="AC252" s="3">
        <v>2</v>
      </c>
      <c r="AD252" s="3">
        <v>7.0052519999999996</v>
      </c>
      <c r="AE252" s="3">
        <v>3.5026259999999998</v>
      </c>
    </row>
    <row r="253" spans="1:31">
      <c r="A253" s="3" t="s">
        <v>103</v>
      </c>
      <c r="B253" s="3" t="s">
        <v>92</v>
      </c>
      <c r="C253" s="3" t="s">
        <v>284</v>
      </c>
      <c r="D253" s="3" t="s">
        <v>93</v>
      </c>
      <c r="E253" s="3">
        <v>16</v>
      </c>
      <c r="F253" s="3" t="s">
        <v>192</v>
      </c>
      <c r="G253" s="3">
        <v>69.223299999999995</v>
      </c>
      <c r="H253" s="3">
        <v>-166.9999</v>
      </c>
      <c r="I253" s="3">
        <v>69.221000000000004</v>
      </c>
      <c r="J253" s="3">
        <v>-167.00129999999999</v>
      </c>
      <c r="K253" s="3">
        <v>39333</v>
      </c>
      <c r="L253" s="3">
        <v>0.3941087962962963</v>
      </c>
      <c r="M253" s="3">
        <v>5</v>
      </c>
      <c r="N253" s="3">
        <v>6.94</v>
      </c>
      <c r="O253" s="3">
        <v>32.119999999999997</v>
      </c>
      <c r="P253" s="3" t="s">
        <v>259</v>
      </c>
      <c r="T253" s="3">
        <v>44.3</v>
      </c>
      <c r="U253" s="3" t="s">
        <v>458</v>
      </c>
      <c r="V253" s="3">
        <v>2.2570000000000001</v>
      </c>
      <c r="W253" s="3">
        <v>257</v>
      </c>
      <c r="X253" s="3">
        <v>571</v>
      </c>
      <c r="Y253" s="3">
        <v>1.7513129999999999</v>
      </c>
      <c r="AA253" s="3" t="s">
        <v>5</v>
      </c>
      <c r="AB253" s="3">
        <v>8</v>
      </c>
      <c r="AC253" s="3">
        <v>82</v>
      </c>
      <c r="AD253" s="3">
        <v>14.010503999999999</v>
      </c>
      <c r="AE253" s="3">
        <v>143.60766599999999</v>
      </c>
    </row>
    <row r="254" spans="1:31">
      <c r="A254" s="3" t="s">
        <v>103</v>
      </c>
      <c r="B254" s="3" t="s">
        <v>92</v>
      </c>
      <c r="C254" s="3" t="s">
        <v>284</v>
      </c>
      <c r="D254" s="3" t="s">
        <v>93</v>
      </c>
      <c r="E254" s="3">
        <v>16</v>
      </c>
      <c r="F254" s="3" t="s">
        <v>192</v>
      </c>
      <c r="G254" s="3">
        <v>69.223299999999995</v>
      </c>
      <c r="H254" s="3">
        <v>-166.9999</v>
      </c>
      <c r="I254" s="3">
        <v>69.221000000000004</v>
      </c>
      <c r="J254" s="3">
        <v>-167.00129999999999</v>
      </c>
      <c r="K254" s="3">
        <v>39333</v>
      </c>
      <c r="L254" s="3">
        <v>0.3941087962962963</v>
      </c>
      <c r="M254" s="3">
        <v>5</v>
      </c>
      <c r="N254" s="3">
        <v>6.94</v>
      </c>
      <c r="O254" s="3">
        <v>32.119999999999997</v>
      </c>
      <c r="P254" s="3" t="s">
        <v>259</v>
      </c>
      <c r="T254" s="3">
        <v>44.3</v>
      </c>
      <c r="U254" s="3" t="s">
        <v>458</v>
      </c>
      <c r="V254" s="3">
        <v>2.2570000000000001</v>
      </c>
      <c r="W254" s="3">
        <v>257</v>
      </c>
      <c r="X254" s="3">
        <v>571</v>
      </c>
      <c r="Y254" s="3">
        <v>1.7513129999999999</v>
      </c>
      <c r="AA254" s="3" t="s">
        <v>6</v>
      </c>
      <c r="AB254" s="3">
        <v>1</v>
      </c>
      <c r="AC254" s="3">
        <v>6</v>
      </c>
      <c r="AD254" s="3">
        <v>1.7513129999999999</v>
      </c>
      <c r="AE254" s="3">
        <v>10.507878</v>
      </c>
    </row>
    <row r="255" spans="1:31">
      <c r="A255" s="3" t="s">
        <v>103</v>
      </c>
      <c r="B255" s="3" t="s">
        <v>92</v>
      </c>
      <c r="C255" s="3" t="s">
        <v>284</v>
      </c>
      <c r="D255" s="3" t="s">
        <v>93</v>
      </c>
      <c r="E255" s="3">
        <v>16</v>
      </c>
      <c r="F255" s="3" t="s">
        <v>192</v>
      </c>
      <c r="G255" s="3">
        <v>69.223299999999995</v>
      </c>
      <c r="H255" s="3">
        <v>-166.9999</v>
      </c>
      <c r="I255" s="3">
        <v>69.221000000000004</v>
      </c>
      <c r="J255" s="3">
        <v>-167.00129999999999</v>
      </c>
      <c r="K255" s="3">
        <v>39333</v>
      </c>
      <c r="L255" s="3">
        <v>0.3941087962962963</v>
      </c>
      <c r="M255" s="3">
        <v>5</v>
      </c>
      <c r="N255" s="3">
        <v>6.94</v>
      </c>
      <c r="O255" s="3">
        <v>32.119999999999997</v>
      </c>
      <c r="P255" s="3" t="s">
        <v>259</v>
      </c>
      <c r="T255" s="3">
        <v>44.3</v>
      </c>
      <c r="U255" s="3" t="s">
        <v>458</v>
      </c>
      <c r="V255" s="3">
        <v>2.2570000000000001</v>
      </c>
      <c r="W255" s="3">
        <v>257</v>
      </c>
      <c r="X255" s="3">
        <v>571</v>
      </c>
      <c r="Y255" s="3">
        <v>1.7513129999999999</v>
      </c>
      <c r="AA255" s="3" t="s">
        <v>44</v>
      </c>
      <c r="AB255" s="3">
        <v>2</v>
      </c>
      <c r="AC255" s="3">
        <v>10</v>
      </c>
      <c r="AD255" s="3">
        <v>3.5026259999999998</v>
      </c>
      <c r="AE255" s="3">
        <v>17.51313</v>
      </c>
    </row>
    <row r="256" spans="1:31">
      <c r="A256" s="3" t="s">
        <v>103</v>
      </c>
      <c r="B256" s="3" t="s">
        <v>92</v>
      </c>
      <c r="C256" s="3" t="s">
        <v>284</v>
      </c>
      <c r="D256" s="3" t="s">
        <v>93</v>
      </c>
      <c r="E256" s="3">
        <v>16</v>
      </c>
      <c r="F256" s="3" t="s">
        <v>192</v>
      </c>
      <c r="G256" s="3">
        <v>69.223299999999995</v>
      </c>
      <c r="H256" s="3">
        <v>-166.9999</v>
      </c>
      <c r="I256" s="3">
        <v>69.221000000000004</v>
      </c>
      <c r="J256" s="3">
        <v>-167.00129999999999</v>
      </c>
      <c r="K256" s="3">
        <v>39333</v>
      </c>
      <c r="L256" s="3">
        <v>0.3941087962962963</v>
      </c>
      <c r="M256" s="3">
        <v>5</v>
      </c>
      <c r="N256" s="3">
        <v>6.94</v>
      </c>
      <c r="O256" s="3">
        <v>32.119999999999997</v>
      </c>
      <c r="P256" s="3" t="s">
        <v>259</v>
      </c>
      <c r="T256" s="3">
        <v>44.3</v>
      </c>
      <c r="U256" s="3" t="s">
        <v>458</v>
      </c>
      <c r="V256" s="3">
        <v>2.2570000000000001</v>
      </c>
      <c r="W256" s="3">
        <v>257</v>
      </c>
      <c r="X256" s="3">
        <v>571</v>
      </c>
      <c r="Y256" s="3">
        <v>1.7513129999999999</v>
      </c>
      <c r="AA256" s="3" t="s">
        <v>7</v>
      </c>
      <c r="AB256" s="3">
        <v>14</v>
      </c>
      <c r="AC256" s="3">
        <v>312</v>
      </c>
      <c r="AD256" s="3">
        <v>24.518381999999999</v>
      </c>
      <c r="AE256" s="3">
        <v>546.40965599999993</v>
      </c>
    </row>
    <row r="257" spans="1:31">
      <c r="A257" s="3" t="s">
        <v>103</v>
      </c>
      <c r="B257" s="3" t="s">
        <v>92</v>
      </c>
      <c r="C257" s="3" t="s">
        <v>284</v>
      </c>
      <c r="D257" s="3" t="s">
        <v>93</v>
      </c>
      <c r="E257" s="3">
        <v>16</v>
      </c>
      <c r="F257" s="3" t="s">
        <v>192</v>
      </c>
      <c r="G257" s="3">
        <v>69.223299999999995</v>
      </c>
      <c r="H257" s="3">
        <v>-166.9999</v>
      </c>
      <c r="I257" s="3">
        <v>69.221000000000004</v>
      </c>
      <c r="J257" s="3">
        <v>-167.00129999999999</v>
      </c>
      <c r="K257" s="3">
        <v>39333</v>
      </c>
      <c r="L257" s="3">
        <v>0.3941087962962963</v>
      </c>
      <c r="M257" s="3">
        <v>5</v>
      </c>
      <c r="N257" s="3">
        <v>6.94</v>
      </c>
      <c r="O257" s="3">
        <v>32.119999999999997</v>
      </c>
      <c r="P257" s="3" t="s">
        <v>259</v>
      </c>
      <c r="T257" s="3">
        <v>44.3</v>
      </c>
      <c r="U257" s="3" t="s">
        <v>458</v>
      </c>
      <c r="V257" s="3">
        <v>2.2570000000000001</v>
      </c>
      <c r="W257" s="3">
        <v>257</v>
      </c>
      <c r="X257" s="3">
        <v>571</v>
      </c>
      <c r="Y257" s="3">
        <v>1.7513129999999999</v>
      </c>
      <c r="AA257" s="3" t="s">
        <v>30</v>
      </c>
      <c r="AB257" s="3">
        <v>1</v>
      </c>
      <c r="AC257" s="3">
        <v>4</v>
      </c>
      <c r="AD257" s="3">
        <v>1.7513129999999999</v>
      </c>
      <c r="AE257" s="3">
        <v>7.0052519999999996</v>
      </c>
    </row>
    <row r="258" spans="1:31">
      <c r="A258" s="3" t="s">
        <v>103</v>
      </c>
      <c r="B258" s="3" t="s">
        <v>92</v>
      </c>
      <c r="C258" s="3" t="s">
        <v>284</v>
      </c>
      <c r="D258" s="3" t="s">
        <v>93</v>
      </c>
      <c r="E258" s="3">
        <v>16</v>
      </c>
      <c r="F258" s="3" t="s">
        <v>192</v>
      </c>
      <c r="G258" s="3">
        <v>69.223299999999995</v>
      </c>
      <c r="H258" s="3">
        <v>-166.9999</v>
      </c>
      <c r="I258" s="3">
        <v>69.221000000000004</v>
      </c>
      <c r="J258" s="3">
        <v>-167.00129999999999</v>
      </c>
      <c r="K258" s="3">
        <v>39333</v>
      </c>
      <c r="L258" s="3">
        <v>0.3941087962962963</v>
      </c>
      <c r="M258" s="3">
        <v>5</v>
      </c>
      <c r="N258" s="3">
        <v>6.94</v>
      </c>
      <c r="O258" s="3">
        <v>32.119999999999997</v>
      </c>
      <c r="P258" s="3" t="s">
        <v>259</v>
      </c>
      <c r="T258" s="3">
        <v>44.3</v>
      </c>
      <c r="U258" s="3" t="s">
        <v>458</v>
      </c>
      <c r="V258" s="3">
        <v>2.2570000000000001</v>
      </c>
      <c r="W258" s="3">
        <v>257</v>
      </c>
      <c r="X258" s="3">
        <v>571</v>
      </c>
      <c r="Y258" s="3">
        <v>1.7513129999999999</v>
      </c>
      <c r="AA258" s="3" t="s">
        <v>20</v>
      </c>
      <c r="AB258" s="3">
        <v>4</v>
      </c>
      <c r="AC258" s="3">
        <v>26</v>
      </c>
      <c r="AD258" s="3">
        <v>7.0052519999999996</v>
      </c>
      <c r="AE258" s="3">
        <v>45.534137999999999</v>
      </c>
    </row>
    <row r="259" spans="1:31">
      <c r="A259" s="3" t="s">
        <v>103</v>
      </c>
      <c r="B259" s="3" t="s">
        <v>92</v>
      </c>
      <c r="C259" s="3" t="s">
        <v>284</v>
      </c>
      <c r="D259" s="3" t="s">
        <v>93</v>
      </c>
      <c r="E259" s="3">
        <v>16</v>
      </c>
      <c r="F259" s="3" t="s">
        <v>192</v>
      </c>
      <c r="G259" s="3">
        <v>69.223299999999995</v>
      </c>
      <c r="H259" s="3">
        <v>-166.9999</v>
      </c>
      <c r="I259" s="3">
        <v>69.221000000000004</v>
      </c>
      <c r="J259" s="3">
        <v>-167.00129999999999</v>
      </c>
      <c r="K259" s="3">
        <v>39333</v>
      </c>
      <c r="L259" s="3">
        <v>0.3941087962962963</v>
      </c>
      <c r="M259" s="3">
        <v>5</v>
      </c>
      <c r="N259" s="3">
        <v>6.94</v>
      </c>
      <c r="O259" s="3">
        <v>32.119999999999997</v>
      </c>
      <c r="P259" s="3" t="s">
        <v>259</v>
      </c>
      <c r="T259" s="3">
        <v>44.3</v>
      </c>
      <c r="U259" s="3" t="s">
        <v>458</v>
      </c>
      <c r="V259" s="3">
        <v>2.2570000000000001</v>
      </c>
      <c r="W259" s="3">
        <v>257</v>
      </c>
      <c r="X259" s="3">
        <v>571</v>
      </c>
      <c r="Y259" s="3">
        <v>1.7513129999999999</v>
      </c>
      <c r="AA259" s="3" t="s">
        <v>42</v>
      </c>
      <c r="AB259" s="3">
        <v>1</v>
      </c>
      <c r="AC259" s="3">
        <v>8</v>
      </c>
      <c r="AD259" s="3">
        <v>1.7513129999999999</v>
      </c>
      <c r="AE259" s="3">
        <v>14.010503999999999</v>
      </c>
    </row>
    <row r="260" spans="1:31">
      <c r="A260" s="3" t="s">
        <v>103</v>
      </c>
      <c r="B260" s="3" t="s">
        <v>92</v>
      </c>
      <c r="C260" s="3" t="s">
        <v>284</v>
      </c>
      <c r="D260" s="3" t="s">
        <v>93</v>
      </c>
      <c r="E260" s="3">
        <v>16</v>
      </c>
      <c r="F260" s="3" t="s">
        <v>192</v>
      </c>
      <c r="G260" s="3">
        <v>69.223299999999995</v>
      </c>
      <c r="H260" s="3">
        <v>-166.9999</v>
      </c>
      <c r="I260" s="3">
        <v>69.221000000000004</v>
      </c>
      <c r="J260" s="3">
        <v>-167.00129999999999</v>
      </c>
      <c r="K260" s="3">
        <v>39333</v>
      </c>
      <c r="L260" s="3">
        <v>0.3941087962962963</v>
      </c>
      <c r="M260" s="3">
        <v>5</v>
      </c>
      <c r="N260" s="3">
        <v>6.94</v>
      </c>
      <c r="O260" s="3">
        <v>32.119999999999997</v>
      </c>
      <c r="P260" s="3" t="s">
        <v>259</v>
      </c>
      <c r="T260" s="3">
        <v>44.3</v>
      </c>
      <c r="U260" s="3" t="s">
        <v>458</v>
      </c>
      <c r="V260" s="3">
        <v>2.2570000000000001</v>
      </c>
      <c r="W260" s="3">
        <v>257</v>
      </c>
      <c r="X260" s="3">
        <v>571</v>
      </c>
      <c r="Y260" s="3">
        <v>1.7513129999999999</v>
      </c>
      <c r="AA260" s="3" t="s">
        <v>33</v>
      </c>
      <c r="AB260" s="3">
        <v>1</v>
      </c>
      <c r="AC260" s="3">
        <v>134</v>
      </c>
      <c r="AD260" s="3">
        <v>1.7513129999999999</v>
      </c>
      <c r="AE260" s="3">
        <v>234.67594199999999</v>
      </c>
    </row>
    <row r="261" spans="1:31">
      <c r="A261" s="3" t="s">
        <v>103</v>
      </c>
      <c r="B261" s="3" t="s">
        <v>92</v>
      </c>
      <c r="C261" s="3" t="s">
        <v>284</v>
      </c>
      <c r="D261" s="3" t="s">
        <v>93</v>
      </c>
      <c r="E261" s="3">
        <v>16</v>
      </c>
      <c r="F261" s="3" t="s">
        <v>192</v>
      </c>
      <c r="G261" s="3">
        <v>69.223299999999995</v>
      </c>
      <c r="H261" s="3">
        <v>-166.9999</v>
      </c>
      <c r="I261" s="3">
        <v>69.221000000000004</v>
      </c>
      <c r="J261" s="3">
        <v>-167.00129999999999</v>
      </c>
      <c r="K261" s="3">
        <v>39333</v>
      </c>
      <c r="L261" s="3">
        <v>0.3941087962962963</v>
      </c>
      <c r="M261" s="3">
        <v>5</v>
      </c>
      <c r="N261" s="3">
        <v>6.94</v>
      </c>
      <c r="O261" s="3">
        <v>32.119999999999997</v>
      </c>
      <c r="P261" s="3" t="s">
        <v>259</v>
      </c>
      <c r="T261" s="3">
        <v>44.3</v>
      </c>
      <c r="U261" s="3" t="s">
        <v>458</v>
      </c>
      <c r="V261" s="3">
        <v>2.2570000000000001</v>
      </c>
      <c r="W261" s="3">
        <v>257</v>
      </c>
      <c r="X261" s="3">
        <v>571</v>
      </c>
      <c r="Y261" s="3">
        <v>1.7513129999999999</v>
      </c>
      <c r="AA261" s="3" t="s">
        <v>23</v>
      </c>
      <c r="AB261" s="3">
        <v>1</v>
      </c>
      <c r="AC261" s="3">
        <v>4</v>
      </c>
      <c r="AD261" s="3">
        <v>1.7513129999999999</v>
      </c>
      <c r="AE261" s="3">
        <v>7.0052519999999996</v>
      </c>
    </row>
    <row r="262" spans="1:31">
      <c r="A262" s="3" t="s">
        <v>103</v>
      </c>
      <c r="B262" s="3" t="s">
        <v>92</v>
      </c>
      <c r="C262" s="3" t="s">
        <v>284</v>
      </c>
      <c r="D262" s="3" t="s">
        <v>93</v>
      </c>
      <c r="E262" s="3">
        <v>16</v>
      </c>
      <c r="F262" s="3" t="s">
        <v>192</v>
      </c>
      <c r="G262" s="3">
        <v>69.223299999999995</v>
      </c>
      <c r="H262" s="3">
        <v>-166.9999</v>
      </c>
      <c r="I262" s="3">
        <v>69.221000000000004</v>
      </c>
      <c r="J262" s="3">
        <v>-167.00129999999999</v>
      </c>
      <c r="K262" s="3">
        <v>39333</v>
      </c>
      <c r="L262" s="3">
        <v>0.3941087962962963</v>
      </c>
      <c r="M262" s="3">
        <v>5</v>
      </c>
      <c r="N262" s="3">
        <v>6.94</v>
      </c>
      <c r="O262" s="3">
        <v>32.119999999999997</v>
      </c>
      <c r="P262" s="3" t="s">
        <v>259</v>
      </c>
      <c r="T262" s="3">
        <v>44.3</v>
      </c>
      <c r="U262" s="3" t="s">
        <v>458</v>
      </c>
      <c r="V262" s="3">
        <v>2.2570000000000001</v>
      </c>
      <c r="W262" s="3">
        <v>257</v>
      </c>
      <c r="X262" s="3">
        <v>571</v>
      </c>
      <c r="Y262" s="3">
        <v>1.7513129999999999</v>
      </c>
      <c r="AA262" s="3" t="s">
        <v>9</v>
      </c>
      <c r="AB262" s="3">
        <v>2633</v>
      </c>
      <c r="AC262" s="3">
        <v>3978</v>
      </c>
      <c r="AD262" s="3">
        <v>4611.2071289999994</v>
      </c>
      <c r="AE262" s="3">
        <v>6966.7231139999994</v>
      </c>
    </row>
    <row r="263" spans="1:31">
      <c r="A263" s="3" t="s">
        <v>103</v>
      </c>
      <c r="B263" s="3" t="s">
        <v>92</v>
      </c>
      <c r="C263" s="3" t="s">
        <v>284</v>
      </c>
      <c r="D263" s="3" t="s">
        <v>93</v>
      </c>
      <c r="E263" s="3">
        <v>16</v>
      </c>
      <c r="F263" s="3" t="s">
        <v>192</v>
      </c>
      <c r="G263" s="3">
        <v>69.223299999999995</v>
      </c>
      <c r="H263" s="3">
        <v>-166.9999</v>
      </c>
      <c r="I263" s="3">
        <v>69.221000000000004</v>
      </c>
      <c r="J263" s="3">
        <v>-167.00129999999999</v>
      </c>
      <c r="K263" s="3">
        <v>39333</v>
      </c>
      <c r="L263" s="3">
        <v>0.3941087962962963</v>
      </c>
      <c r="M263" s="3">
        <v>5</v>
      </c>
      <c r="N263" s="3">
        <v>6.94</v>
      </c>
      <c r="O263" s="3">
        <v>32.119999999999997</v>
      </c>
      <c r="P263" s="3" t="s">
        <v>259</v>
      </c>
      <c r="T263" s="3">
        <v>44.3</v>
      </c>
      <c r="U263" s="3" t="s">
        <v>458</v>
      </c>
      <c r="V263" s="3">
        <v>2.2570000000000001</v>
      </c>
      <c r="W263" s="3">
        <v>257</v>
      </c>
      <c r="X263" s="3">
        <v>571</v>
      </c>
      <c r="Y263" s="3">
        <v>1.7513129999999999</v>
      </c>
      <c r="AA263" s="3" t="s">
        <v>12</v>
      </c>
      <c r="AB263" s="3">
        <v>12</v>
      </c>
      <c r="AC263" s="3">
        <v>154.5</v>
      </c>
      <c r="AD263" s="3">
        <v>21.015756</v>
      </c>
      <c r="AE263" s="3">
        <v>270.57785849999999</v>
      </c>
    </row>
    <row r="264" spans="1:31">
      <c r="A264" s="3" t="s">
        <v>103</v>
      </c>
      <c r="B264" s="3" t="s">
        <v>92</v>
      </c>
      <c r="C264" s="3" t="s">
        <v>284</v>
      </c>
      <c r="D264" s="3" t="s">
        <v>93</v>
      </c>
      <c r="E264" s="3">
        <v>16</v>
      </c>
      <c r="F264" s="3" t="s">
        <v>192</v>
      </c>
      <c r="G264" s="3">
        <v>69.223299999999995</v>
      </c>
      <c r="H264" s="3">
        <v>-166.9999</v>
      </c>
      <c r="I264" s="3">
        <v>69.221000000000004</v>
      </c>
      <c r="J264" s="3">
        <v>-167.00129999999999</v>
      </c>
      <c r="K264" s="3">
        <v>39333</v>
      </c>
      <c r="L264" s="3">
        <v>0.3941087962962963</v>
      </c>
      <c r="M264" s="3">
        <v>5</v>
      </c>
      <c r="N264" s="3">
        <v>6.94</v>
      </c>
      <c r="O264" s="3">
        <v>32.119999999999997</v>
      </c>
      <c r="P264" s="3" t="s">
        <v>259</v>
      </c>
      <c r="T264" s="3">
        <v>44.3</v>
      </c>
      <c r="U264" s="3" t="s">
        <v>458</v>
      </c>
      <c r="V264" s="3">
        <v>2.2570000000000001</v>
      </c>
      <c r="W264" s="3">
        <v>257</v>
      </c>
      <c r="X264" s="3">
        <v>571</v>
      </c>
      <c r="Y264" s="3">
        <v>1.7513129999999999</v>
      </c>
      <c r="AA264" s="3" t="s">
        <v>18</v>
      </c>
      <c r="AB264" s="3">
        <v>1061</v>
      </c>
      <c r="AC264" s="3">
        <v>2503.1999999999998</v>
      </c>
      <c r="AD264" s="3">
        <v>1858.1430929999999</v>
      </c>
      <c r="AE264" s="3">
        <v>4383.8867015999995</v>
      </c>
    </row>
    <row r="265" spans="1:31">
      <c r="A265" s="3" t="s">
        <v>103</v>
      </c>
      <c r="B265" s="3" t="s">
        <v>92</v>
      </c>
      <c r="C265" s="3" t="s">
        <v>284</v>
      </c>
      <c r="D265" s="3" t="s">
        <v>93</v>
      </c>
      <c r="E265" s="3">
        <v>16</v>
      </c>
      <c r="F265" s="3" t="s">
        <v>192</v>
      </c>
      <c r="G265" s="3">
        <v>69.223299999999995</v>
      </c>
      <c r="H265" s="3">
        <v>-166.9999</v>
      </c>
      <c r="I265" s="3">
        <v>69.221000000000004</v>
      </c>
      <c r="J265" s="3">
        <v>-167.00129999999999</v>
      </c>
      <c r="K265" s="3">
        <v>39333</v>
      </c>
      <c r="L265" s="3">
        <v>0.3941087962962963</v>
      </c>
      <c r="M265" s="3">
        <v>5</v>
      </c>
      <c r="N265" s="3">
        <v>6.94</v>
      </c>
      <c r="O265" s="3">
        <v>32.119999999999997</v>
      </c>
      <c r="P265" s="3" t="s">
        <v>259</v>
      </c>
      <c r="T265" s="3">
        <v>44.3</v>
      </c>
      <c r="U265" s="3" t="s">
        <v>458</v>
      </c>
      <c r="V265" s="3">
        <v>2.2570000000000001</v>
      </c>
      <c r="W265" s="3">
        <v>257</v>
      </c>
      <c r="X265" s="3">
        <v>571</v>
      </c>
      <c r="Y265" s="3">
        <v>1.7513129999999999</v>
      </c>
      <c r="AA265" s="3" t="s">
        <v>14</v>
      </c>
      <c r="AB265" s="3">
        <v>1</v>
      </c>
      <c r="AC265" s="3">
        <v>2</v>
      </c>
      <c r="AD265" s="3">
        <v>1.7513129999999999</v>
      </c>
      <c r="AE265" s="3">
        <v>3.5026259999999998</v>
      </c>
    </row>
    <row r="266" spans="1:31">
      <c r="A266" s="3" t="s">
        <v>103</v>
      </c>
      <c r="B266" s="3" t="s">
        <v>92</v>
      </c>
      <c r="C266" s="3" t="s">
        <v>284</v>
      </c>
      <c r="D266" s="3" t="s">
        <v>93</v>
      </c>
      <c r="E266" s="3">
        <v>16</v>
      </c>
      <c r="F266" s="3" t="s">
        <v>192</v>
      </c>
      <c r="G266" s="3">
        <v>69.223299999999995</v>
      </c>
      <c r="H266" s="3">
        <v>-166.9999</v>
      </c>
      <c r="I266" s="3">
        <v>69.221000000000004</v>
      </c>
      <c r="J266" s="3">
        <v>-167.00129999999999</v>
      </c>
      <c r="K266" s="3">
        <v>39333</v>
      </c>
      <c r="L266" s="3">
        <v>0.3941087962962963</v>
      </c>
      <c r="M266" s="3">
        <v>5</v>
      </c>
      <c r="N266" s="3">
        <v>6.94</v>
      </c>
      <c r="O266" s="3">
        <v>32.119999999999997</v>
      </c>
      <c r="P266" s="3" t="s">
        <v>259</v>
      </c>
      <c r="T266" s="3">
        <v>44.3</v>
      </c>
      <c r="U266" s="3" t="s">
        <v>458</v>
      </c>
      <c r="V266" s="3">
        <v>2.2570000000000001</v>
      </c>
      <c r="W266" s="3">
        <v>257</v>
      </c>
      <c r="X266" s="3">
        <v>571</v>
      </c>
      <c r="Y266" s="3">
        <v>1.7513129999999999</v>
      </c>
      <c r="AA266" s="3" t="s">
        <v>26</v>
      </c>
      <c r="AB266" s="3">
        <v>9</v>
      </c>
      <c r="AC266" s="3">
        <v>56</v>
      </c>
      <c r="AD266" s="3">
        <v>15.761816999999999</v>
      </c>
      <c r="AE266" s="3">
        <v>98.073527999999996</v>
      </c>
    </row>
    <row r="267" spans="1:31">
      <c r="A267" s="3" t="s">
        <v>103</v>
      </c>
      <c r="B267" s="3" t="s">
        <v>92</v>
      </c>
      <c r="C267" s="3" t="s">
        <v>284</v>
      </c>
      <c r="D267" s="3" t="s">
        <v>93</v>
      </c>
      <c r="E267" s="3">
        <v>16</v>
      </c>
      <c r="F267" s="3" t="s">
        <v>192</v>
      </c>
      <c r="G267" s="3">
        <v>69.223299999999995</v>
      </c>
      <c r="H267" s="3">
        <v>-166.9999</v>
      </c>
      <c r="I267" s="3">
        <v>69.221000000000004</v>
      </c>
      <c r="J267" s="3">
        <v>-167.00129999999999</v>
      </c>
      <c r="K267" s="3">
        <v>39333</v>
      </c>
      <c r="L267" s="3">
        <v>0.3941087962962963</v>
      </c>
      <c r="M267" s="3">
        <v>5</v>
      </c>
      <c r="N267" s="3">
        <v>6.94</v>
      </c>
      <c r="O267" s="3">
        <v>32.119999999999997</v>
      </c>
      <c r="P267" s="3" t="s">
        <v>259</v>
      </c>
      <c r="T267" s="3">
        <v>44.3</v>
      </c>
      <c r="U267" s="3" t="s">
        <v>458</v>
      </c>
      <c r="V267" s="3">
        <v>2.2570000000000001</v>
      </c>
      <c r="W267" s="3">
        <v>257</v>
      </c>
      <c r="X267" s="3">
        <v>571</v>
      </c>
      <c r="Y267" s="3">
        <v>1.7513129999999999</v>
      </c>
      <c r="AA267" s="3" t="s">
        <v>47</v>
      </c>
      <c r="AB267" s="3">
        <v>3</v>
      </c>
      <c r="AC267" s="3">
        <v>1.1000000000000001</v>
      </c>
      <c r="AD267" s="3">
        <v>5.2539389999999999</v>
      </c>
      <c r="AE267" s="3">
        <v>1.9264443</v>
      </c>
    </row>
    <row r="268" spans="1:31">
      <c r="A268" s="3" t="s">
        <v>103</v>
      </c>
      <c r="B268" s="3" t="s">
        <v>92</v>
      </c>
      <c r="C268" s="3" t="s">
        <v>284</v>
      </c>
      <c r="D268" s="3" t="s">
        <v>93</v>
      </c>
      <c r="E268" s="3">
        <v>16</v>
      </c>
      <c r="F268" s="3" t="s">
        <v>192</v>
      </c>
      <c r="G268" s="3">
        <v>69.223299999999995</v>
      </c>
      <c r="H268" s="3">
        <v>-166.9999</v>
      </c>
      <c r="I268" s="3">
        <v>69.221000000000004</v>
      </c>
      <c r="J268" s="3">
        <v>-167.00129999999999</v>
      </c>
      <c r="K268" s="3">
        <v>39333</v>
      </c>
      <c r="L268" s="3">
        <v>0.3941087962962963</v>
      </c>
      <c r="M268" s="3">
        <v>5</v>
      </c>
      <c r="N268" s="3">
        <v>6.94</v>
      </c>
      <c r="O268" s="3">
        <v>32.119999999999997</v>
      </c>
      <c r="P268" s="3" t="s">
        <v>259</v>
      </c>
      <c r="T268" s="3">
        <v>44.3</v>
      </c>
      <c r="U268" s="3" t="s">
        <v>458</v>
      </c>
      <c r="V268" s="3">
        <v>2.2570000000000001</v>
      </c>
      <c r="W268" s="3">
        <v>257</v>
      </c>
      <c r="X268" s="3">
        <v>571</v>
      </c>
      <c r="Y268" s="3">
        <v>1.7513129999999999</v>
      </c>
      <c r="AA268" s="3" t="s">
        <v>15</v>
      </c>
      <c r="AB268" s="3">
        <v>9</v>
      </c>
      <c r="AC268" s="3">
        <v>58.3</v>
      </c>
      <c r="AD268" s="3">
        <v>15.761816999999999</v>
      </c>
      <c r="AE268" s="3">
        <v>102.10154789999999</v>
      </c>
    </row>
    <row r="269" spans="1:31">
      <c r="A269" s="3" t="s">
        <v>104</v>
      </c>
      <c r="B269" s="3" t="s">
        <v>92</v>
      </c>
      <c r="C269" s="3" t="s">
        <v>284</v>
      </c>
      <c r="D269" s="3" t="s">
        <v>93</v>
      </c>
      <c r="E269" s="3">
        <v>17</v>
      </c>
      <c r="F269" s="3" t="s">
        <v>189</v>
      </c>
      <c r="G269" s="3">
        <v>69.003900000000002</v>
      </c>
      <c r="H269" s="3">
        <v>-167.02959999999999</v>
      </c>
      <c r="I269" s="3">
        <v>69.004499999999993</v>
      </c>
      <c r="J269" s="3">
        <v>-167.0376</v>
      </c>
      <c r="K269" s="3">
        <v>39333</v>
      </c>
      <c r="L269" s="3">
        <v>0.49072916666666666</v>
      </c>
      <c r="M269" s="3">
        <v>5.2</v>
      </c>
      <c r="N269" s="3">
        <v>4.32</v>
      </c>
      <c r="O269" s="3">
        <v>32.36</v>
      </c>
      <c r="P269" s="3" t="s">
        <v>259</v>
      </c>
      <c r="T269" s="3">
        <v>48.8</v>
      </c>
      <c r="U269" s="3" t="s">
        <v>458</v>
      </c>
      <c r="V269" s="3">
        <v>2.2570000000000001</v>
      </c>
      <c r="W269" s="3">
        <v>323</v>
      </c>
      <c r="X269" s="3">
        <v>717</v>
      </c>
      <c r="Y269" s="3">
        <v>1.3947000000000001</v>
      </c>
      <c r="AA269" s="3" t="s">
        <v>32</v>
      </c>
      <c r="AB269" s="3">
        <v>1</v>
      </c>
      <c r="AC269" s="3">
        <v>0.5</v>
      </c>
      <c r="AD269" s="3">
        <v>1.3947000000000001</v>
      </c>
      <c r="AE269" s="3">
        <v>0.69735000000000003</v>
      </c>
    </row>
    <row r="270" spans="1:31">
      <c r="A270" s="3" t="s">
        <v>104</v>
      </c>
      <c r="B270" s="3" t="s">
        <v>92</v>
      </c>
      <c r="C270" s="3" t="s">
        <v>284</v>
      </c>
      <c r="D270" s="3" t="s">
        <v>93</v>
      </c>
      <c r="E270" s="3">
        <v>17</v>
      </c>
      <c r="F270" s="3" t="s">
        <v>189</v>
      </c>
      <c r="G270" s="3">
        <v>69.003900000000002</v>
      </c>
      <c r="H270" s="3">
        <v>-167.02959999999999</v>
      </c>
      <c r="I270" s="3">
        <v>69.004499999999993</v>
      </c>
      <c r="J270" s="3">
        <v>-167.0376</v>
      </c>
      <c r="K270" s="3">
        <v>39333</v>
      </c>
      <c r="L270" s="3">
        <v>0.49072916666666666</v>
      </c>
      <c r="M270" s="3">
        <v>5.2</v>
      </c>
      <c r="N270" s="3">
        <v>4.32</v>
      </c>
      <c r="O270" s="3">
        <v>32.36</v>
      </c>
      <c r="P270" s="3" t="s">
        <v>259</v>
      </c>
      <c r="T270" s="3">
        <v>48.8</v>
      </c>
      <c r="U270" s="3" t="s">
        <v>458</v>
      </c>
      <c r="V270" s="3">
        <v>2.2570000000000001</v>
      </c>
      <c r="W270" s="3">
        <v>323</v>
      </c>
      <c r="X270" s="3">
        <v>717</v>
      </c>
      <c r="Y270" s="3">
        <v>1.3947000000000001</v>
      </c>
      <c r="AA270" s="3" t="s">
        <v>27</v>
      </c>
      <c r="AB270" s="3">
        <v>4</v>
      </c>
      <c r="AC270" s="3">
        <v>22</v>
      </c>
      <c r="AD270" s="3">
        <v>5.5788000000000002</v>
      </c>
      <c r="AE270" s="3">
        <v>30.683400000000002</v>
      </c>
    </row>
    <row r="271" spans="1:31">
      <c r="A271" s="3" t="s">
        <v>104</v>
      </c>
      <c r="B271" s="3" t="s">
        <v>92</v>
      </c>
      <c r="C271" s="3" t="s">
        <v>284</v>
      </c>
      <c r="D271" s="3" t="s">
        <v>93</v>
      </c>
      <c r="E271" s="3">
        <v>17</v>
      </c>
      <c r="F271" s="3" t="s">
        <v>189</v>
      </c>
      <c r="G271" s="3">
        <v>69.003900000000002</v>
      </c>
      <c r="H271" s="3">
        <v>-167.02959999999999</v>
      </c>
      <c r="I271" s="3">
        <v>69.004499999999993</v>
      </c>
      <c r="J271" s="3">
        <v>-167.0376</v>
      </c>
      <c r="K271" s="3">
        <v>39333</v>
      </c>
      <c r="L271" s="3">
        <v>0.49072916666666666</v>
      </c>
      <c r="M271" s="3">
        <v>5.2</v>
      </c>
      <c r="N271" s="3">
        <v>4.32</v>
      </c>
      <c r="O271" s="3">
        <v>32.36</v>
      </c>
      <c r="P271" s="3" t="s">
        <v>259</v>
      </c>
      <c r="T271" s="3">
        <v>48.8</v>
      </c>
      <c r="U271" s="3" t="s">
        <v>458</v>
      </c>
      <c r="V271" s="3">
        <v>2.2570000000000001</v>
      </c>
      <c r="W271" s="3">
        <v>323</v>
      </c>
      <c r="X271" s="3">
        <v>717</v>
      </c>
      <c r="Y271" s="3">
        <v>1.3947000000000001</v>
      </c>
      <c r="AA271" s="3" t="s">
        <v>34</v>
      </c>
      <c r="AB271" s="3">
        <v>1</v>
      </c>
      <c r="AC271" s="3">
        <v>0.5</v>
      </c>
      <c r="AD271" s="3">
        <v>1.3947000000000001</v>
      </c>
      <c r="AE271" s="3">
        <v>0.69735000000000003</v>
      </c>
    </row>
    <row r="272" spans="1:31">
      <c r="A272" s="3" t="s">
        <v>104</v>
      </c>
      <c r="B272" s="3" t="s">
        <v>92</v>
      </c>
      <c r="C272" s="3" t="s">
        <v>284</v>
      </c>
      <c r="D272" s="3" t="s">
        <v>93</v>
      </c>
      <c r="E272" s="3">
        <v>17</v>
      </c>
      <c r="F272" s="3" t="s">
        <v>189</v>
      </c>
      <c r="G272" s="3">
        <v>69.003900000000002</v>
      </c>
      <c r="H272" s="3">
        <v>-167.02959999999999</v>
      </c>
      <c r="I272" s="3">
        <v>69.004499999999993</v>
      </c>
      <c r="J272" s="3">
        <v>-167.0376</v>
      </c>
      <c r="K272" s="3">
        <v>39333</v>
      </c>
      <c r="L272" s="3">
        <v>0.49072916666666666</v>
      </c>
      <c r="M272" s="3">
        <v>5.2</v>
      </c>
      <c r="N272" s="3">
        <v>4.32</v>
      </c>
      <c r="O272" s="3">
        <v>32.36</v>
      </c>
      <c r="P272" s="3" t="s">
        <v>259</v>
      </c>
      <c r="T272" s="3">
        <v>48.8</v>
      </c>
      <c r="U272" s="3" t="s">
        <v>458</v>
      </c>
      <c r="V272" s="3">
        <v>2.2570000000000001</v>
      </c>
      <c r="W272" s="3">
        <v>323</v>
      </c>
      <c r="X272" s="3">
        <v>717</v>
      </c>
      <c r="Y272" s="3">
        <v>1.3947000000000001</v>
      </c>
      <c r="AA272" s="3" t="s">
        <v>46</v>
      </c>
      <c r="AB272" s="3">
        <v>3</v>
      </c>
      <c r="AC272" s="3">
        <v>2.5</v>
      </c>
      <c r="AD272" s="3">
        <v>4.1840999999999999</v>
      </c>
      <c r="AE272" s="3">
        <v>3.4867500000000002</v>
      </c>
    </row>
    <row r="273" spans="1:31">
      <c r="A273" s="3" t="s">
        <v>104</v>
      </c>
      <c r="B273" s="3" t="s">
        <v>92</v>
      </c>
      <c r="C273" s="3" t="s">
        <v>284</v>
      </c>
      <c r="D273" s="3" t="s">
        <v>93</v>
      </c>
      <c r="E273" s="3">
        <v>17</v>
      </c>
      <c r="F273" s="3" t="s">
        <v>189</v>
      </c>
      <c r="G273" s="3">
        <v>69.003900000000002</v>
      </c>
      <c r="H273" s="3">
        <v>-167.02959999999999</v>
      </c>
      <c r="I273" s="3">
        <v>69.004499999999993</v>
      </c>
      <c r="J273" s="3">
        <v>-167.0376</v>
      </c>
      <c r="K273" s="3">
        <v>39333</v>
      </c>
      <c r="L273" s="3">
        <v>0.49072916666666666</v>
      </c>
      <c r="M273" s="3">
        <v>5.2</v>
      </c>
      <c r="N273" s="3">
        <v>4.32</v>
      </c>
      <c r="O273" s="3">
        <v>32.36</v>
      </c>
      <c r="P273" s="3" t="s">
        <v>259</v>
      </c>
      <c r="T273" s="3">
        <v>48.8</v>
      </c>
      <c r="U273" s="3" t="s">
        <v>458</v>
      </c>
      <c r="V273" s="3">
        <v>2.2570000000000001</v>
      </c>
      <c r="W273" s="3">
        <v>323</v>
      </c>
      <c r="X273" s="3">
        <v>717</v>
      </c>
      <c r="Y273" s="3">
        <v>1.3947000000000001</v>
      </c>
      <c r="AA273" s="3" t="s">
        <v>5</v>
      </c>
      <c r="AB273" s="3">
        <v>2</v>
      </c>
      <c r="AC273" s="3">
        <v>12</v>
      </c>
      <c r="AD273" s="3">
        <v>2.7894000000000001</v>
      </c>
      <c r="AE273" s="3">
        <v>16.7364</v>
      </c>
    </row>
    <row r="274" spans="1:31">
      <c r="A274" s="3" t="s">
        <v>104</v>
      </c>
      <c r="B274" s="3" t="s">
        <v>92</v>
      </c>
      <c r="C274" s="3" t="s">
        <v>284</v>
      </c>
      <c r="D274" s="3" t="s">
        <v>93</v>
      </c>
      <c r="E274" s="3">
        <v>17</v>
      </c>
      <c r="F274" s="3" t="s">
        <v>189</v>
      </c>
      <c r="G274" s="3">
        <v>69.003900000000002</v>
      </c>
      <c r="H274" s="3">
        <v>-167.02959999999999</v>
      </c>
      <c r="I274" s="3">
        <v>69.004499999999993</v>
      </c>
      <c r="J274" s="3">
        <v>-167.0376</v>
      </c>
      <c r="K274" s="3">
        <v>39333</v>
      </c>
      <c r="L274" s="3">
        <v>0.49072916666666666</v>
      </c>
      <c r="M274" s="3">
        <v>5.2</v>
      </c>
      <c r="N274" s="3">
        <v>4.32</v>
      </c>
      <c r="O274" s="3">
        <v>32.36</v>
      </c>
      <c r="P274" s="3" t="s">
        <v>259</v>
      </c>
      <c r="T274" s="3">
        <v>48.8</v>
      </c>
      <c r="U274" s="3" t="s">
        <v>458</v>
      </c>
      <c r="V274" s="3">
        <v>2.2570000000000001</v>
      </c>
      <c r="W274" s="3">
        <v>323</v>
      </c>
      <c r="X274" s="3">
        <v>717</v>
      </c>
      <c r="Y274" s="3">
        <v>1.3947000000000001</v>
      </c>
      <c r="AA274" s="3" t="s">
        <v>7</v>
      </c>
      <c r="AB274" s="3">
        <v>21</v>
      </c>
      <c r="AC274" s="3">
        <v>34.5</v>
      </c>
      <c r="AD274" s="3">
        <v>29.288700000000002</v>
      </c>
      <c r="AE274" s="3">
        <v>48.117150000000002</v>
      </c>
    </row>
    <row r="275" spans="1:31">
      <c r="A275" s="3" t="s">
        <v>104</v>
      </c>
      <c r="B275" s="3" t="s">
        <v>92</v>
      </c>
      <c r="C275" s="3" t="s">
        <v>284</v>
      </c>
      <c r="D275" s="3" t="s">
        <v>93</v>
      </c>
      <c r="E275" s="3">
        <v>17</v>
      </c>
      <c r="F275" s="3" t="s">
        <v>189</v>
      </c>
      <c r="G275" s="3">
        <v>69.003900000000002</v>
      </c>
      <c r="H275" s="3">
        <v>-167.02959999999999</v>
      </c>
      <c r="I275" s="3">
        <v>69.004499999999993</v>
      </c>
      <c r="J275" s="3">
        <v>-167.0376</v>
      </c>
      <c r="K275" s="3">
        <v>39333</v>
      </c>
      <c r="L275" s="3">
        <v>0.49072916666666666</v>
      </c>
      <c r="M275" s="3">
        <v>5.2</v>
      </c>
      <c r="N275" s="3">
        <v>4.32</v>
      </c>
      <c r="O275" s="3">
        <v>32.36</v>
      </c>
      <c r="P275" s="3" t="s">
        <v>259</v>
      </c>
      <c r="T275" s="3">
        <v>48.8</v>
      </c>
      <c r="U275" s="3" t="s">
        <v>458</v>
      </c>
      <c r="V275" s="3">
        <v>2.2570000000000001</v>
      </c>
      <c r="W275" s="3">
        <v>323</v>
      </c>
      <c r="X275" s="3">
        <v>717</v>
      </c>
      <c r="Y275" s="3">
        <v>1.3947000000000001</v>
      </c>
      <c r="AA275" s="3" t="s">
        <v>20</v>
      </c>
      <c r="AB275" s="3">
        <v>7</v>
      </c>
      <c r="AC275" s="3">
        <v>112</v>
      </c>
      <c r="AD275" s="3">
        <v>9.7629000000000001</v>
      </c>
      <c r="AE275" s="3">
        <v>156.2064</v>
      </c>
    </row>
    <row r="276" spans="1:31">
      <c r="A276" s="3" t="s">
        <v>104</v>
      </c>
      <c r="B276" s="3" t="s">
        <v>92</v>
      </c>
      <c r="C276" s="3" t="s">
        <v>284</v>
      </c>
      <c r="D276" s="3" t="s">
        <v>93</v>
      </c>
      <c r="E276" s="3">
        <v>17</v>
      </c>
      <c r="F276" s="3" t="s">
        <v>189</v>
      </c>
      <c r="G276" s="3">
        <v>69.003900000000002</v>
      </c>
      <c r="H276" s="3">
        <v>-167.02959999999999</v>
      </c>
      <c r="I276" s="3">
        <v>69.004499999999993</v>
      </c>
      <c r="J276" s="3">
        <v>-167.0376</v>
      </c>
      <c r="K276" s="3">
        <v>39333</v>
      </c>
      <c r="L276" s="3">
        <v>0.49072916666666666</v>
      </c>
      <c r="M276" s="3">
        <v>5.2</v>
      </c>
      <c r="N276" s="3">
        <v>4.32</v>
      </c>
      <c r="O276" s="3">
        <v>32.36</v>
      </c>
      <c r="P276" s="3" t="s">
        <v>259</v>
      </c>
      <c r="T276" s="3">
        <v>48.8</v>
      </c>
      <c r="U276" s="3" t="s">
        <v>458</v>
      </c>
      <c r="V276" s="3">
        <v>2.2570000000000001</v>
      </c>
      <c r="W276" s="3">
        <v>323</v>
      </c>
      <c r="X276" s="3">
        <v>717</v>
      </c>
      <c r="Y276" s="3">
        <v>1.3947000000000001</v>
      </c>
      <c r="AA276" s="3" t="s">
        <v>9</v>
      </c>
      <c r="AB276" s="3">
        <v>394</v>
      </c>
      <c r="AC276" s="3">
        <v>734</v>
      </c>
      <c r="AD276" s="3">
        <v>549.51179999999999</v>
      </c>
      <c r="AE276" s="3">
        <v>1023.7098000000001</v>
      </c>
    </row>
    <row r="277" spans="1:31">
      <c r="A277" s="3" t="s">
        <v>104</v>
      </c>
      <c r="B277" s="3" t="s">
        <v>92</v>
      </c>
      <c r="C277" s="3" t="s">
        <v>284</v>
      </c>
      <c r="D277" s="3" t="s">
        <v>93</v>
      </c>
      <c r="E277" s="3">
        <v>17</v>
      </c>
      <c r="F277" s="3" t="s">
        <v>189</v>
      </c>
      <c r="G277" s="3">
        <v>69.003900000000002</v>
      </c>
      <c r="H277" s="3">
        <v>-167.02959999999999</v>
      </c>
      <c r="I277" s="3">
        <v>69.004499999999993</v>
      </c>
      <c r="J277" s="3">
        <v>-167.0376</v>
      </c>
      <c r="K277" s="3">
        <v>39333</v>
      </c>
      <c r="L277" s="3">
        <v>0.49072916666666666</v>
      </c>
      <c r="M277" s="3">
        <v>5.2</v>
      </c>
      <c r="N277" s="3">
        <v>4.32</v>
      </c>
      <c r="O277" s="3">
        <v>32.36</v>
      </c>
      <c r="P277" s="3" t="s">
        <v>259</v>
      </c>
      <c r="T277" s="3">
        <v>48.8</v>
      </c>
      <c r="U277" s="3" t="s">
        <v>458</v>
      </c>
      <c r="V277" s="3">
        <v>2.2570000000000001</v>
      </c>
      <c r="W277" s="3">
        <v>323</v>
      </c>
      <c r="X277" s="3">
        <v>717</v>
      </c>
      <c r="Y277" s="3">
        <v>1.3947000000000001</v>
      </c>
      <c r="AA277" s="3" t="s">
        <v>12</v>
      </c>
      <c r="AB277" s="3">
        <v>48</v>
      </c>
      <c r="AC277" s="3">
        <v>226</v>
      </c>
      <c r="AD277" s="3">
        <v>66.945599999999999</v>
      </c>
      <c r="AE277" s="3">
        <v>315.2022</v>
      </c>
    </row>
    <row r="278" spans="1:31">
      <c r="A278" s="3" t="s">
        <v>104</v>
      </c>
      <c r="B278" s="3" t="s">
        <v>92</v>
      </c>
      <c r="C278" s="3" t="s">
        <v>284</v>
      </c>
      <c r="D278" s="3" t="s">
        <v>93</v>
      </c>
      <c r="E278" s="3">
        <v>17</v>
      </c>
      <c r="F278" s="3" t="s">
        <v>189</v>
      </c>
      <c r="G278" s="3">
        <v>69.003900000000002</v>
      </c>
      <c r="H278" s="3">
        <v>-167.02959999999999</v>
      </c>
      <c r="I278" s="3">
        <v>69.004499999999993</v>
      </c>
      <c r="J278" s="3">
        <v>-167.0376</v>
      </c>
      <c r="K278" s="3">
        <v>39333</v>
      </c>
      <c r="L278" s="3">
        <v>0.49072916666666666</v>
      </c>
      <c r="M278" s="3">
        <v>5.2</v>
      </c>
      <c r="N278" s="3">
        <v>4.32</v>
      </c>
      <c r="O278" s="3">
        <v>32.36</v>
      </c>
      <c r="P278" s="3" t="s">
        <v>259</v>
      </c>
      <c r="T278" s="3">
        <v>48.8</v>
      </c>
      <c r="U278" s="3" t="s">
        <v>458</v>
      </c>
      <c r="V278" s="3">
        <v>2.2570000000000001</v>
      </c>
      <c r="W278" s="3">
        <v>323</v>
      </c>
      <c r="X278" s="3">
        <v>717</v>
      </c>
      <c r="Y278" s="3">
        <v>1.3947000000000001</v>
      </c>
      <c r="AA278" s="3" t="s">
        <v>18</v>
      </c>
      <c r="AB278" s="3">
        <v>331</v>
      </c>
      <c r="AC278" s="3">
        <v>668</v>
      </c>
      <c r="AD278" s="3">
        <v>461.64570000000003</v>
      </c>
      <c r="AE278" s="3">
        <v>931.65960000000007</v>
      </c>
    </row>
    <row r="279" spans="1:31">
      <c r="A279" s="3" t="s">
        <v>104</v>
      </c>
      <c r="B279" s="3" t="s">
        <v>92</v>
      </c>
      <c r="C279" s="3" t="s">
        <v>284</v>
      </c>
      <c r="D279" s="3" t="s">
        <v>93</v>
      </c>
      <c r="E279" s="3">
        <v>17</v>
      </c>
      <c r="F279" s="3" t="s">
        <v>189</v>
      </c>
      <c r="G279" s="3">
        <v>69.003900000000002</v>
      </c>
      <c r="H279" s="3">
        <v>-167.02959999999999</v>
      </c>
      <c r="I279" s="3">
        <v>69.004499999999993</v>
      </c>
      <c r="J279" s="3">
        <v>-167.0376</v>
      </c>
      <c r="K279" s="3">
        <v>39333</v>
      </c>
      <c r="L279" s="3">
        <v>0.49072916666666666</v>
      </c>
      <c r="M279" s="3">
        <v>5.2</v>
      </c>
      <c r="N279" s="3">
        <v>4.32</v>
      </c>
      <c r="O279" s="3">
        <v>32.36</v>
      </c>
      <c r="P279" s="3" t="s">
        <v>259</v>
      </c>
      <c r="T279" s="3">
        <v>48.8</v>
      </c>
      <c r="U279" s="3" t="s">
        <v>458</v>
      </c>
      <c r="V279" s="3">
        <v>2.2570000000000001</v>
      </c>
      <c r="W279" s="3">
        <v>323</v>
      </c>
      <c r="X279" s="3">
        <v>717</v>
      </c>
      <c r="Y279" s="3">
        <v>1.3947000000000001</v>
      </c>
      <c r="AA279" s="3" t="s">
        <v>11</v>
      </c>
      <c r="AB279" s="3">
        <v>1</v>
      </c>
      <c r="AC279" s="3">
        <v>0.5</v>
      </c>
      <c r="AD279" s="3">
        <v>1.3947000000000001</v>
      </c>
      <c r="AE279" s="3">
        <v>0.69735000000000003</v>
      </c>
    </row>
    <row r="280" spans="1:31">
      <c r="A280" s="3" t="s">
        <v>104</v>
      </c>
      <c r="B280" s="3" t="s">
        <v>92</v>
      </c>
      <c r="C280" s="3" t="s">
        <v>284</v>
      </c>
      <c r="D280" s="3" t="s">
        <v>93</v>
      </c>
      <c r="E280" s="3">
        <v>17</v>
      </c>
      <c r="F280" s="3" t="s">
        <v>189</v>
      </c>
      <c r="G280" s="3">
        <v>69.003900000000002</v>
      </c>
      <c r="H280" s="3">
        <v>-167.02959999999999</v>
      </c>
      <c r="I280" s="3">
        <v>69.004499999999993</v>
      </c>
      <c r="J280" s="3">
        <v>-167.0376</v>
      </c>
      <c r="K280" s="3">
        <v>39333</v>
      </c>
      <c r="L280" s="3">
        <v>0.49072916666666666</v>
      </c>
      <c r="M280" s="3">
        <v>5.2</v>
      </c>
      <c r="N280" s="3">
        <v>4.32</v>
      </c>
      <c r="O280" s="3">
        <v>32.36</v>
      </c>
      <c r="P280" s="3" t="s">
        <v>259</v>
      </c>
      <c r="T280" s="3">
        <v>48.8</v>
      </c>
      <c r="U280" s="3" t="s">
        <v>458</v>
      </c>
      <c r="V280" s="3">
        <v>2.2570000000000001</v>
      </c>
      <c r="W280" s="3">
        <v>323</v>
      </c>
      <c r="X280" s="3">
        <v>717</v>
      </c>
      <c r="Y280" s="3">
        <v>1.3947000000000001</v>
      </c>
      <c r="AA280" s="3" t="s">
        <v>26</v>
      </c>
      <c r="AB280" s="3">
        <v>1</v>
      </c>
      <c r="AC280" s="3">
        <v>0.5</v>
      </c>
      <c r="AD280" s="3">
        <v>1.3947000000000001</v>
      </c>
      <c r="AE280" s="3">
        <v>0.69735000000000003</v>
      </c>
    </row>
    <row r="281" spans="1:31">
      <c r="A281" s="3" t="s">
        <v>104</v>
      </c>
      <c r="B281" s="3" t="s">
        <v>92</v>
      </c>
      <c r="C281" s="3" t="s">
        <v>284</v>
      </c>
      <c r="D281" s="3" t="s">
        <v>93</v>
      </c>
      <c r="E281" s="3">
        <v>17</v>
      </c>
      <c r="F281" s="3" t="s">
        <v>189</v>
      </c>
      <c r="G281" s="3">
        <v>69.003900000000002</v>
      </c>
      <c r="H281" s="3">
        <v>-167.02959999999999</v>
      </c>
      <c r="I281" s="3">
        <v>69.004499999999993</v>
      </c>
      <c r="J281" s="3">
        <v>-167.0376</v>
      </c>
      <c r="K281" s="3">
        <v>39333</v>
      </c>
      <c r="L281" s="3">
        <v>0.49072916666666666</v>
      </c>
      <c r="M281" s="3">
        <v>5.2</v>
      </c>
      <c r="N281" s="3">
        <v>4.32</v>
      </c>
      <c r="O281" s="3">
        <v>32.36</v>
      </c>
      <c r="P281" s="3" t="s">
        <v>259</v>
      </c>
      <c r="T281" s="3">
        <v>48.8</v>
      </c>
      <c r="U281" s="3" t="s">
        <v>458</v>
      </c>
      <c r="V281" s="3">
        <v>2.2570000000000001</v>
      </c>
      <c r="W281" s="3">
        <v>323</v>
      </c>
      <c r="X281" s="3">
        <v>717</v>
      </c>
      <c r="Y281" s="3">
        <v>1.3947000000000001</v>
      </c>
      <c r="AA281" s="3" t="s">
        <v>15</v>
      </c>
      <c r="AB281" s="3">
        <v>6</v>
      </c>
      <c r="AC281" s="3">
        <v>9</v>
      </c>
      <c r="AD281" s="3">
        <v>8.3681999999999999</v>
      </c>
      <c r="AE281" s="3">
        <v>12.552300000000001</v>
      </c>
    </row>
    <row r="282" spans="1:31">
      <c r="A282" s="3" t="s">
        <v>91</v>
      </c>
      <c r="B282" s="3" t="s">
        <v>92</v>
      </c>
      <c r="C282" s="3" t="s">
        <v>284</v>
      </c>
      <c r="D282" s="3" t="s">
        <v>93</v>
      </c>
      <c r="E282" s="3">
        <v>1</v>
      </c>
      <c r="F282" s="3" t="s">
        <v>175</v>
      </c>
      <c r="G282" s="3">
        <v>65.646500000000003</v>
      </c>
      <c r="H282" s="3">
        <v>-168.41239999999999</v>
      </c>
      <c r="I282" s="3">
        <v>65.646299999999997</v>
      </c>
      <c r="J282" s="3">
        <v>-168.40889999999999</v>
      </c>
      <c r="K282" s="3">
        <v>39329</v>
      </c>
      <c r="L282" s="3">
        <v>0.6036921296296297</v>
      </c>
      <c r="M282" s="3">
        <v>5.6</v>
      </c>
      <c r="N282" s="3">
        <v>3.28</v>
      </c>
      <c r="O282" s="3">
        <v>32.31</v>
      </c>
      <c r="P282" s="3" t="s">
        <v>257</v>
      </c>
      <c r="T282" s="3">
        <v>53</v>
      </c>
      <c r="U282" s="3" t="s">
        <v>458</v>
      </c>
      <c r="V282" s="3">
        <v>2.2570000000000001</v>
      </c>
      <c r="W282" s="3">
        <v>162</v>
      </c>
      <c r="X282" s="3">
        <v>360</v>
      </c>
      <c r="Y282" s="3">
        <v>2.7777780000000001</v>
      </c>
      <c r="AA282" s="3" t="s">
        <v>5</v>
      </c>
      <c r="AB282" s="3">
        <v>2</v>
      </c>
      <c r="AC282" s="3">
        <v>22</v>
      </c>
      <c r="AD282" s="3">
        <v>5.5555560000000002</v>
      </c>
      <c r="AE282" s="3">
        <v>61.111116000000003</v>
      </c>
    </row>
    <row r="283" spans="1:31">
      <c r="A283" s="3" t="s">
        <v>91</v>
      </c>
      <c r="B283" s="3" t="s">
        <v>92</v>
      </c>
      <c r="C283" s="3" t="s">
        <v>284</v>
      </c>
      <c r="D283" s="3" t="s">
        <v>93</v>
      </c>
      <c r="E283" s="3">
        <v>1</v>
      </c>
      <c r="F283" s="3" t="s">
        <v>175</v>
      </c>
      <c r="G283" s="3">
        <v>65.646500000000003</v>
      </c>
      <c r="H283" s="3">
        <v>-168.41239999999999</v>
      </c>
      <c r="I283" s="3">
        <v>65.646299999999997</v>
      </c>
      <c r="J283" s="3">
        <v>-168.40889999999999</v>
      </c>
      <c r="K283" s="3">
        <v>39329</v>
      </c>
      <c r="L283" s="3">
        <v>0.6036921296296297</v>
      </c>
      <c r="M283" s="3">
        <v>5.6</v>
      </c>
      <c r="N283" s="3">
        <v>3.28</v>
      </c>
      <c r="O283" s="3">
        <v>32.31</v>
      </c>
      <c r="P283" s="3" t="s">
        <v>257</v>
      </c>
      <c r="T283" s="3">
        <v>53</v>
      </c>
      <c r="U283" s="3" t="s">
        <v>458</v>
      </c>
      <c r="V283" s="3">
        <v>2.2570000000000001</v>
      </c>
      <c r="W283" s="3">
        <v>162</v>
      </c>
      <c r="X283" s="3">
        <v>360</v>
      </c>
      <c r="Y283" s="3">
        <v>2.7777780000000001</v>
      </c>
      <c r="AA283" s="3" t="s">
        <v>44</v>
      </c>
      <c r="AB283" s="3">
        <v>1</v>
      </c>
      <c r="AC283" s="3">
        <v>12</v>
      </c>
      <c r="AD283" s="3">
        <v>2.7777780000000001</v>
      </c>
      <c r="AE283" s="3">
        <v>33.333336000000003</v>
      </c>
    </row>
    <row r="284" spans="1:31">
      <c r="A284" s="3" t="s">
        <v>91</v>
      </c>
      <c r="B284" s="3" t="s">
        <v>92</v>
      </c>
      <c r="C284" s="3" t="s">
        <v>284</v>
      </c>
      <c r="D284" s="3" t="s">
        <v>93</v>
      </c>
      <c r="E284" s="3">
        <v>1</v>
      </c>
      <c r="F284" s="3" t="s">
        <v>175</v>
      </c>
      <c r="G284" s="3">
        <v>65.646500000000003</v>
      </c>
      <c r="H284" s="3">
        <v>-168.41239999999999</v>
      </c>
      <c r="I284" s="3">
        <v>65.646299999999997</v>
      </c>
      <c r="J284" s="3">
        <v>-168.40889999999999</v>
      </c>
      <c r="K284" s="3">
        <v>39329</v>
      </c>
      <c r="L284" s="3">
        <v>0.6036921296296297</v>
      </c>
      <c r="M284" s="3">
        <v>5.6</v>
      </c>
      <c r="N284" s="3">
        <v>3.28</v>
      </c>
      <c r="O284" s="3">
        <v>32.31</v>
      </c>
      <c r="P284" s="3" t="s">
        <v>257</v>
      </c>
      <c r="T284" s="3">
        <v>53</v>
      </c>
      <c r="U284" s="3" t="s">
        <v>458</v>
      </c>
      <c r="V284" s="3">
        <v>2.2570000000000001</v>
      </c>
      <c r="W284" s="3">
        <v>162</v>
      </c>
      <c r="X284" s="3">
        <v>360</v>
      </c>
      <c r="Y284" s="3">
        <v>2.7777780000000001</v>
      </c>
      <c r="AA284" s="3" t="s">
        <v>20</v>
      </c>
      <c r="AB284" s="3">
        <v>5</v>
      </c>
      <c r="AC284" s="3">
        <v>68.8</v>
      </c>
      <c r="AD284" s="3">
        <v>13.88889</v>
      </c>
      <c r="AE284" s="3">
        <v>191.11112639999999</v>
      </c>
    </row>
    <row r="285" spans="1:31">
      <c r="A285" s="3" t="s">
        <v>91</v>
      </c>
      <c r="B285" s="3" t="s">
        <v>92</v>
      </c>
      <c r="C285" s="3" t="s">
        <v>284</v>
      </c>
      <c r="D285" s="3" t="s">
        <v>93</v>
      </c>
      <c r="E285" s="3">
        <v>1</v>
      </c>
      <c r="F285" s="3" t="s">
        <v>175</v>
      </c>
      <c r="G285" s="3">
        <v>65.646500000000003</v>
      </c>
      <c r="H285" s="3">
        <v>-168.41239999999999</v>
      </c>
      <c r="I285" s="3">
        <v>65.646299999999997</v>
      </c>
      <c r="J285" s="3">
        <v>-168.40889999999999</v>
      </c>
      <c r="K285" s="3">
        <v>39329</v>
      </c>
      <c r="L285" s="3">
        <v>0.6036921296296297</v>
      </c>
      <c r="M285" s="3">
        <v>5.6</v>
      </c>
      <c r="N285" s="3">
        <v>3.28</v>
      </c>
      <c r="O285" s="3">
        <v>32.31</v>
      </c>
      <c r="P285" s="3" t="s">
        <v>257</v>
      </c>
      <c r="T285" s="3">
        <v>53</v>
      </c>
      <c r="U285" s="3" t="s">
        <v>458</v>
      </c>
      <c r="V285" s="3">
        <v>2.2570000000000001</v>
      </c>
      <c r="W285" s="3">
        <v>162</v>
      </c>
      <c r="X285" s="3">
        <v>360</v>
      </c>
      <c r="Y285" s="3">
        <v>2.7777780000000001</v>
      </c>
      <c r="AA285" s="3" t="s">
        <v>21</v>
      </c>
      <c r="AB285" s="3">
        <v>1</v>
      </c>
      <c r="AC285" s="3">
        <v>2</v>
      </c>
      <c r="AD285" s="3">
        <v>2.7777780000000001</v>
      </c>
      <c r="AE285" s="3">
        <v>5.5555560000000002</v>
      </c>
    </row>
    <row r="286" spans="1:31">
      <c r="A286" s="3" t="s">
        <v>91</v>
      </c>
      <c r="B286" s="3" t="s">
        <v>92</v>
      </c>
      <c r="C286" s="3" t="s">
        <v>284</v>
      </c>
      <c r="D286" s="3" t="s">
        <v>93</v>
      </c>
      <c r="E286" s="3">
        <v>1</v>
      </c>
      <c r="F286" s="3" t="s">
        <v>175</v>
      </c>
      <c r="G286" s="3">
        <v>65.646500000000003</v>
      </c>
      <c r="H286" s="3">
        <v>-168.41239999999999</v>
      </c>
      <c r="I286" s="3">
        <v>65.646299999999997</v>
      </c>
      <c r="J286" s="3">
        <v>-168.40889999999999</v>
      </c>
      <c r="K286" s="3">
        <v>39329</v>
      </c>
      <c r="L286" s="3">
        <v>0.6036921296296297</v>
      </c>
      <c r="M286" s="3">
        <v>5.6</v>
      </c>
      <c r="N286" s="3">
        <v>3.28</v>
      </c>
      <c r="O286" s="3">
        <v>32.31</v>
      </c>
      <c r="P286" s="3" t="s">
        <v>257</v>
      </c>
      <c r="T286" s="3">
        <v>53</v>
      </c>
      <c r="U286" s="3" t="s">
        <v>458</v>
      </c>
      <c r="V286" s="3">
        <v>2.2570000000000001</v>
      </c>
      <c r="W286" s="3">
        <v>162</v>
      </c>
      <c r="X286" s="3">
        <v>360</v>
      </c>
      <c r="Y286" s="3">
        <v>2.7777780000000001</v>
      </c>
      <c r="AA286" s="3" t="s">
        <v>23</v>
      </c>
      <c r="AB286" s="3">
        <v>3</v>
      </c>
      <c r="AC286" s="3">
        <v>2</v>
      </c>
      <c r="AD286" s="3">
        <v>8.3333340000000007</v>
      </c>
      <c r="AE286" s="3">
        <v>5.5555560000000002</v>
      </c>
    </row>
    <row r="287" spans="1:31">
      <c r="A287" s="3" t="s">
        <v>91</v>
      </c>
      <c r="B287" s="3" t="s">
        <v>92</v>
      </c>
      <c r="C287" s="3" t="s">
        <v>284</v>
      </c>
      <c r="D287" s="3" t="s">
        <v>93</v>
      </c>
      <c r="E287" s="3">
        <v>1</v>
      </c>
      <c r="F287" s="3" t="s">
        <v>175</v>
      </c>
      <c r="G287" s="3">
        <v>65.646500000000003</v>
      </c>
      <c r="H287" s="3">
        <v>-168.41239999999999</v>
      </c>
      <c r="I287" s="3">
        <v>65.646299999999997</v>
      </c>
      <c r="J287" s="3">
        <v>-168.40889999999999</v>
      </c>
      <c r="K287" s="3">
        <v>39329</v>
      </c>
      <c r="L287" s="3">
        <v>0.6036921296296297</v>
      </c>
      <c r="M287" s="3">
        <v>5.6</v>
      </c>
      <c r="N287" s="3">
        <v>3.28</v>
      </c>
      <c r="O287" s="3">
        <v>32.31</v>
      </c>
      <c r="P287" s="3" t="s">
        <v>257</v>
      </c>
      <c r="T287" s="3">
        <v>53</v>
      </c>
      <c r="U287" s="3" t="s">
        <v>458</v>
      </c>
      <c r="V287" s="3">
        <v>2.2570000000000001</v>
      </c>
      <c r="W287" s="3">
        <v>162</v>
      </c>
      <c r="X287" s="3">
        <v>360</v>
      </c>
      <c r="Y287" s="3">
        <v>2.7777780000000001</v>
      </c>
      <c r="AA287" s="3" t="s">
        <v>9</v>
      </c>
      <c r="AB287" s="3">
        <v>1</v>
      </c>
      <c r="AC287" s="3">
        <v>16</v>
      </c>
      <c r="AD287" s="3">
        <v>2.7777780000000001</v>
      </c>
      <c r="AE287" s="3">
        <v>44.444448000000001</v>
      </c>
    </row>
    <row r="288" spans="1:31">
      <c r="A288" s="3" t="s">
        <v>91</v>
      </c>
      <c r="B288" s="3" t="s">
        <v>92</v>
      </c>
      <c r="C288" s="3" t="s">
        <v>284</v>
      </c>
      <c r="D288" s="3" t="s">
        <v>93</v>
      </c>
      <c r="E288" s="3">
        <v>1</v>
      </c>
      <c r="F288" s="3" t="s">
        <v>175</v>
      </c>
      <c r="G288" s="3">
        <v>65.646500000000003</v>
      </c>
      <c r="H288" s="3">
        <v>-168.41239999999999</v>
      </c>
      <c r="I288" s="3">
        <v>65.646299999999997</v>
      </c>
      <c r="J288" s="3">
        <v>-168.40889999999999</v>
      </c>
      <c r="K288" s="3">
        <v>39329</v>
      </c>
      <c r="L288" s="3">
        <v>0.6036921296296297</v>
      </c>
      <c r="M288" s="3">
        <v>5.6</v>
      </c>
      <c r="N288" s="3">
        <v>3.28</v>
      </c>
      <c r="O288" s="3">
        <v>32.31</v>
      </c>
      <c r="P288" s="3" t="s">
        <v>257</v>
      </c>
      <c r="T288" s="3">
        <v>53</v>
      </c>
      <c r="U288" s="3" t="s">
        <v>458</v>
      </c>
      <c r="V288" s="3">
        <v>2.2570000000000001</v>
      </c>
      <c r="W288" s="3">
        <v>162</v>
      </c>
      <c r="X288" s="3">
        <v>360</v>
      </c>
      <c r="Y288" s="3">
        <v>2.7777780000000001</v>
      </c>
      <c r="AA288" s="3" t="s">
        <v>37</v>
      </c>
      <c r="AB288" s="3">
        <v>1</v>
      </c>
      <c r="AC288" s="3">
        <v>20</v>
      </c>
      <c r="AD288" s="3">
        <v>2.7777780000000001</v>
      </c>
      <c r="AE288" s="3">
        <v>55.55556</v>
      </c>
    </row>
    <row r="289" spans="1:31">
      <c r="A289" s="3" t="s">
        <v>91</v>
      </c>
      <c r="B289" s="3" t="s">
        <v>92</v>
      </c>
      <c r="C289" s="3" t="s">
        <v>284</v>
      </c>
      <c r="D289" s="3" t="s">
        <v>93</v>
      </c>
      <c r="E289" s="3">
        <v>1</v>
      </c>
      <c r="F289" s="3" t="s">
        <v>175</v>
      </c>
      <c r="G289" s="3">
        <v>65.646500000000003</v>
      </c>
      <c r="H289" s="3">
        <v>-168.41239999999999</v>
      </c>
      <c r="I289" s="3">
        <v>65.646299999999997</v>
      </c>
      <c r="J289" s="3">
        <v>-168.40889999999999</v>
      </c>
      <c r="K289" s="3">
        <v>39329</v>
      </c>
      <c r="L289" s="3">
        <v>0.6036921296296297</v>
      </c>
      <c r="M289" s="3">
        <v>5.6</v>
      </c>
      <c r="N289" s="3">
        <v>3.28</v>
      </c>
      <c r="O289" s="3">
        <v>32.31</v>
      </c>
      <c r="P289" s="3" t="s">
        <v>257</v>
      </c>
      <c r="T289" s="3">
        <v>53</v>
      </c>
      <c r="U289" s="3" t="s">
        <v>458</v>
      </c>
      <c r="V289" s="3">
        <v>2.2570000000000001</v>
      </c>
      <c r="W289" s="3">
        <v>162</v>
      </c>
      <c r="X289" s="3">
        <v>360</v>
      </c>
      <c r="Y289" s="3">
        <v>2.7777780000000001</v>
      </c>
      <c r="AA289" s="3" t="s">
        <v>18</v>
      </c>
      <c r="AB289" s="3">
        <v>4</v>
      </c>
      <c r="AC289" s="3">
        <v>376</v>
      </c>
      <c r="AD289" s="3">
        <v>11.111112</v>
      </c>
      <c r="AE289" s="3">
        <v>1044.444528</v>
      </c>
    </row>
    <row r="290" spans="1:31">
      <c r="A290" s="3" t="s">
        <v>105</v>
      </c>
      <c r="B290" s="3" t="s">
        <v>92</v>
      </c>
      <c r="C290" s="3" t="s">
        <v>284</v>
      </c>
      <c r="D290" s="3" t="s">
        <v>93</v>
      </c>
      <c r="E290" s="3">
        <v>20</v>
      </c>
      <c r="F290" s="3" t="s">
        <v>193</v>
      </c>
      <c r="G290" s="3">
        <v>68.510199999999998</v>
      </c>
      <c r="H290" s="3">
        <v>-167.97659999999999</v>
      </c>
      <c r="I290" s="3">
        <v>68.511899999999997</v>
      </c>
      <c r="J290" s="3">
        <v>-167.97200000000001</v>
      </c>
      <c r="K290" s="3">
        <v>39334</v>
      </c>
      <c r="L290" s="3">
        <v>0.20206018518518518</v>
      </c>
      <c r="M290" s="3">
        <v>5</v>
      </c>
      <c r="N290" s="3">
        <v>3.14</v>
      </c>
      <c r="O290" s="3">
        <v>32.549999999999997</v>
      </c>
      <c r="P290" s="3" t="s">
        <v>260</v>
      </c>
      <c r="T290" s="3">
        <v>54.6</v>
      </c>
      <c r="U290" s="3" t="s">
        <v>458</v>
      </c>
      <c r="V290" s="3">
        <v>2.2570000000000001</v>
      </c>
      <c r="W290" s="3">
        <v>263</v>
      </c>
      <c r="X290" s="3">
        <v>585</v>
      </c>
      <c r="Y290" s="3">
        <v>1.7094020000000001</v>
      </c>
      <c r="AA290" s="3" t="s">
        <v>27</v>
      </c>
      <c r="AB290" s="3">
        <v>3</v>
      </c>
      <c r="AC290" s="3">
        <v>12</v>
      </c>
      <c r="AD290" s="3">
        <v>5.1282060000000005</v>
      </c>
      <c r="AE290" s="3">
        <v>20.512824000000002</v>
      </c>
    </row>
    <row r="291" spans="1:31">
      <c r="A291" s="3" t="s">
        <v>105</v>
      </c>
      <c r="B291" s="3" t="s">
        <v>92</v>
      </c>
      <c r="C291" s="3" t="s">
        <v>284</v>
      </c>
      <c r="D291" s="3" t="s">
        <v>93</v>
      </c>
      <c r="E291" s="3">
        <v>20</v>
      </c>
      <c r="F291" s="3" t="s">
        <v>193</v>
      </c>
      <c r="G291" s="3">
        <v>68.510199999999998</v>
      </c>
      <c r="H291" s="3">
        <v>-167.97659999999999</v>
      </c>
      <c r="I291" s="3">
        <v>68.511899999999997</v>
      </c>
      <c r="J291" s="3">
        <v>-167.97200000000001</v>
      </c>
      <c r="K291" s="3">
        <v>39334</v>
      </c>
      <c r="L291" s="3">
        <v>0.20206018518518518</v>
      </c>
      <c r="M291" s="3">
        <v>5</v>
      </c>
      <c r="N291" s="3">
        <v>3.14</v>
      </c>
      <c r="O291" s="3">
        <v>32.549999999999997</v>
      </c>
      <c r="P291" s="3" t="s">
        <v>260</v>
      </c>
      <c r="T291" s="3">
        <v>54.6</v>
      </c>
      <c r="U291" s="3" t="s">
        <v>458</v>
      </c>
      <c r="V291" s="3">
        <v>2.2570000000000001</v>
      </c>
      <c r="W291" s="3">
        <v>263</v>
      </c>
      <c r="X291" s="3">
        <v>585</v>
      </c>
      <c r="Y291" s="3">
        <v>1.7094020000000001</v>
      </c>
      <c r="AA291" s="3" t="s">
        <v>46</v>
      </c>
      <c r="AB291" s="3">
        <v>2</v>
      </c>
      <c r="AC291" s="3">
        <v>2</v>
      </c>
      <c r="AD291" s="3">
        <v>3.4188040000000002</v>
      </c>
      <c r="AE291" s="3">
        <v>3.4188040000000002</v>
      </c>
    </row>
    <row r="292" spans="1:31">
      <c r="A292" s="3" t="s">
        <v>105</v>
      </c>
      <c r="B292" s="3" t="s">
        <v>92</v>
      </c>
      <c r="C292" s="3" t="s">
        <v>284</v>
      </c>
      <c r="D292" s="3" t="s">
        <v>93</v>
      </c>
      <c r="E292" s="3">
        <v>20</v>
      </c>
      <c r="F292" s="3" t="s">
        <v>193</v>
      </c>
      <c r="G292" s="3">
        <v>68.510199999999998</v>
      </c>
      <c r="H292" s="3">
        <v>-167.97659999999999</v>
      </c>
      <c r="I292" s="3">
        <v>68.511899999999997</v>
      </c>
      <c r="J292" s="3">
        <v>-167.97200000000001</v>
      </c>
      <c r="K292" s="3">
        <v>39334</v>
      </c>
      <c r="L292" s="3">
        <v>0.20206018518518518</v>
      </c>
      <c r="M292" s="3">
        <v>5</v>
      </c>
      <c r="N292" s="3">
        <v>3.14</v>
      </c>
      <c r="O292" s="3">
        <v>32.549999999999997</v>
      </c>
      <c r="P292" s="3" t="s">
        <v>260</v>
      </c>
      <c r="T292" s="3">
        <v>54.6</v>
      </c>
      <c r="U292" s="3" t="s">
        <v>458</v>
      </c>
      <c r="V292" s="3">
        <v>2.2570000000000001</v>
      </c>
      <c r="W292" s="3">
        <v>263</v>
      </c>
      <c r="X292" s="3">
        <v>585</v>
      </c>
      <c r="Y292" s="3">
        <v>1.7094020000000001</v>
      </c>
      <c r="AA292" s="3" t="s">
        <v>5</v>
      </c>
      <c r="AB292" s="3">
        <v>1</v>
      </c>
      <c r="AC292" s="3">
        <v>1.3</v>
      </c>
      <c r="AD292" s="3">
        <v>1.7094020000000001</v>
      </c>
      <c r="AE292" s="3">
        <v>2.2222226000000003</v>
      </c>
    </row>
    <row r="293" spans="1:31">
      <c r="A293" s="3" t="s">
        <v>105</v>
      </c>
      <c r="B293" s="3" t="s">
        <v>92</v>
      </c>
      <c r="C293" s="3" t="s">
        <v>284</v>
      </c>
      <c r="D293" s="3" t="s">
        <v>93</v>
      </c>
      <c r="E293" s="3">
        <v>20</v>
      </c>
      <c r="F293" s="3" t="s">
        <v>193</v>
      </c>
      <c r="G293" s="3">
        <v>68.510199999999998</v>
      </c>
      <c r="H293" s="3">
        <v>-167.97659999999999</v>
      </c>
      <c r="I293" s="3">
        <v>68.511899999999997</v>
      </c>
      <c r="J293" s="3">
        <v>-167.97200000000001</v>
      </c>
      <c r="K293" s="3">
        <v>39334</v>
      </c>
      <c r="L293" s="3">
        <v>0.20206018518518518</v>
      </c>
      <c r="M293" s="3">
        <v>5</v>
      </c>
      <c r="N293" s="3">
        <v>3.14</v>
      </c>
      <c r="O293" s="3">
        <v>32.549999999999997</v>
      </c>
      <c r="P293" s="3" t="s">
        <v>260</v>
      </c>
      <c r="T293" s="3">
        <v>54.6</v>
      </c>
      <c r="U293" s="3" t="s">
        <v>458</v>
      </c>
      <c r="V293" s="3">
        <v>2.2570000000000001</v>
      </c>
      <c r="W293" s="3">
        <v>263</v>
      </c>
      <c r="X293" s="3">
        <v>585</v>
      </c>
      <c r="Y293" s="3">
        <v>1.7094020000000001</v>
      </c>
      <c r="AA293" s="3" t="s">
        <v>7</v>
      </c>
      <c r="AB293" s="3">
        <v>4</v>
      </c>
      <c r="AC293" s="3">
        <v>14</v>
      </c>
      <c r="AD293" s="3">
        <v>6.8376080000000004</v>
      </c>
      <c r="AE293" s="3">
        <v>23.931628</v>
      </c>
    </row>
    <row r="294" spans="1:31">
      <c r="A294" s="3" t="s">
        <v>105</v>
      </c>
      <c r="B294" s="3" t="s">
        <v>92</v>
      </c>
      <c r="C294" s="3" t="s">
        <v>284</v>
      </c>
      <c r="D294" s="3" t="s">
        <v>93</v>
      </c>
      <c r="E294" s="3">
        <v>20</v>
      </c>
      <c r="F294" s="3" t="s">
        <v>193</v>
      </c>
      <c r="G294" s="3">
        <v>68.510199999999998</v>
      </c>
      <c r="H294" s="3">
        <v>-167.97659999999999</v>
      </c>
      <c r="I294" s="3">
        <v>68.511899999999997</v>
      </c>
      <c r="J294" s="3">
        <v>-167.97200000000001</v>
      </c>
      <c r="K294" s="3">
        <v>39334</v>
      </c>
      <c r="L294" s="3">
        <v>0.20206018518518518</v>
      </c>
      <c r="M294" s="3">
        <v>5</v>
      </c>
      <c r="N294" s="3">
        <v>3.14</v>
      </c>
      <c r="O294" s="3">
        <v>32.549999999999997</v>
      </c>
      <c r="P294" s="3" t="s">
        <v>260</v>
      </c>
      <c r="T294" s="3">
        <v>54.6</v>
      </c>
      <c r="U294" s="3" t="s">
        <v>458</v>
      </c>
      <c r="V294" s="3">
        <v>2.2570000000000001</v>
      </c>
      <c r="W294" s="3">
        <v>263</v>
      </c>
      <c r="X294" s="3">
        <v>585</v>
      </c>
      <c r="Y294" s="3">
        <v>1.7094020000000001</v>
      </c>
      <c r="AA294" s="3" t="s">
        <v>20</v>
      </c>
      <c r="AB294" s="3">
        <v>18</v>
      </c>
      <c r="AC294" s="3">
        <v>86</v>
      </c>
      <c r="AD294" s="3">
        <v>30.769236000000003</v>
      </c>
      <c r="AE294" s="3">
        <v>147.00857200000002</v>
      </c>
    </row>
    <row r="295" spans="1:31">
      <c r="A295" s="3" t="s">
        <v>105</v>
      </c>
      <c r="B295" s="3" t="s">
        <v>92</v>
      </c>
      <c r="C295" s="3" t="s">
        <v>284</v>
      </c>
      <c r="D295" s="3" t="s">
        <v>93</v>
      </c>
      <c r="E295" s="3">
        <v>20</v>
      </c>
      <c r="F295" s="3" t="s">
        <v>193</v>
      </c>
      <c r="G295" s="3">
        <v>68.510199999999998</v>
      </c>
      <c r="H295" s="3">
        <v>-167.97659999999999</v>
      </c>
      <c r="I295" s="3">
        <v>68.511899999999997</v>
      </c>
      <c r="J295" s="3">
        <v>-167.97200000000001</v>
      </c>
      <c r="K295" s="3">
        <v>39334</v>
      </c>
      <c r="L295" s="3">
        <v>0.20206018518518518</v>
      </c>
      <c r="M295" s="3">
        <v>5</v>
      </c>
      <c r="N295" s="3">
        <v>3.14</v>
      </c>
      <c r="O295" s="3">
        <v>32.549999999999997</v>
      </c>
      <c r="P295" s="3" t="s">
        <v>260</v>
      </c>
      <c r="T295" s="3">
        <v>54.6</v>
      </c>
      <c r="U295" s="3" t="s">
        <v>458</v>
      </c>
      <c r="V295" s="3">
        <v>2.2570000000000001</v>
      </c>
      <c r="W295" s="3">
        <v>263</v>
      </c>
      <c r="X295" s="3">
        <v>585</v>
      </c>
      <c r="Y295" s="3">
        <v>1.7094020000000001</v>
      </c>
      <c r="AA295" s="3" t="s">
        <v>9</v>
      </c>
      <c r="AB295" s="3">
        <v>3</v>
      </c>
      <c r="AC295" s="3">
        <v>18</v>
      </c>
      <c r="AD295" s="3">
        <v>5.1282060000000005</v>
      </c>
      <c r="AE295" s="3">
        <v>30.769236000000003</v>
      </c>
    </row>
    <row r="296" spans="1:31">
      <c r="A296" s="3" t="s">
        <v>105</v>
      </c>
      <c r="B296" s="3" t="s">
        <v>92</v>
      </c>
      <c r="C296" s="3" t="s">
        <v>284</v>
      </c>
      <c r="D296" s="3" t="s">
        <v>93</v>
      </c>
      <c r="E296" s="3">
        <v>20</v>
      </c>
      <c r="F296" s="3" t="s">
        <v>193</v>
      </c>
      <c r="G296" s="3">
        <v>68.510199999999998</v>
      </c>
      <c r="H296" s="3">
        <v>-167.97659999999999</v>
      </c>
      <c r="I296" s="3">
        <v>68.511899999999997</v>
      </c>
      <c r="J296" s="3">
        <v>-167.97200000000001</v>
      </c>
      <c r="K296" s="3">
        <v>39334</v>
      </c>
      <c r="L296" s="3">
        <v>0.20206018518518518</v>
      </c>
      <c r="M296" s="3">
        <v>5</v>
      </c>
      <c r="N296" s="3">
        <v>3.14</v>
      </c>
      <c r="O296" s="3">
        <v>32.549999999999997</v>
      </c>
      <c r="P296" s="3" t="s">
        <v>260</v>
      </c>
      <c r="T296" s="3">
        <v>54.6</v>
      </c>
      <c r="U296" s="3" t="s">
        <v>458</v>
      </c>
      <c r="V296" s="3">
        <v>2.2570000000000001</v>
      </c>
      <c r="W296" s="3">
        <v>263</v>
      </c>
      <c r="X296" s="3">
        <v>585</v>
      </c>
      <c r="Y296" s="3">
        <v>1.7094020000000001</v>
      </c>
      <c r="AA296" s="3" t="s">
        <v>12</v>
      </c>
      <c r="AB296" s="3">
        <v>2</v>
      </c>
      <c r="AC296" s="3">
        <v>28</v>
      </c>
      <c r="AD296" s="3">
        <v>3.4188040000000002</v>
      </c>
      <c r="AE296" s="3">
        <v>47.863256</v>
      </c>
    </row>
    <row r="297" spans="1:31">
      <c r="A297" s="3" t="s">
        <v>105</v>
      </c>
      <c r="B297" s="3" t="s">
        <v>92</v>
      </c>
      <c r="C297" s="3" t="s">
        <v>284</v>
      </c>
      <c r="D297" s="3" t="s">
        <v>93</v>
      </c>
      <c r="E297" s="3">
        <v>20</v>
      </c>
      <c r="F297" s="3" t="s">
        <v>193</v>
      </c>
      <c r="G297" s="3">
        <v>68.510199999999998</v>
      </c>
      <c r="H297" s="3">
        <v>-167.97659999999999</v>
      </c>
      <c r="I297" s="3">
        <v>68.511899999999997</v>
      </c>
      <c r="J297" s="3">
        <v>-167.97200000000001</v>
      </c>
      <c r="K297" s="3">
        <v>39334</v>
      </c>
      <c r="L297" s="3">
        <v>0.20206018518518518</v>
      </c>
      <c r="M297" s="3">
        <v>5</v>
      </c>
      <c r="N297" s="3">
        <v>3.14</v>
      </c>
      <c r="O297" s="3">
        <v>32.549999999999997</v>
      </c>
      <c r="P297" s="3" t="s">
        <v>260</v>
      </c>
      <c r="T297" s="3">
        <v>54.6</v>
      </c>
      <c r="U297" s="3" t="s">
        <v>458</v>
      </c>
      <c r="V297" s="3">
        <v>2.2570000000000001</v>
      </c>
      <c r="W297" s="3">
        <v>263</v>
      </c>
      <c r="X297" s="3">
        <v>585</v>
      </c>
      <c r="Y297" s="3">
        <v>1.7094020000000001</v>
      </c>
      <c r="AA297" s="3" t="s">
        <v>18</v>
      </c>
      <c r="AB297" s="3">
        <v>3</v>
      </c>
      <c r="AC297" s="3">
        <v>6</v>
      </c>
      <c r="AD297" s="3">
        <v>5.1282060000000005</v>
      </c>
      <c r="AE297" s="3">
        <v>10.256412000000001</v>
      </c>
    </row>
    <row r="298" spans="1:31">
      <c r="A298" s="3" t="s">
        <v>106</v>
      </c>
      <c r="B298" s="3" t="s">
        <v>92</v>
      </c>
      <c r="C298" s="3" t="s">
        <v>284</v>
      </c>
      <c r="D298" s="3" t="s">
        <v>93</v>
      </c>
      <c r="E298" s="3">
        <v>22</v>
      </c>
      <c r="F298" s="3" t="s">
        <v>194</v>
      </c>
      <c r="G298" s="3">
        <v>68.010099999999994</v>
      </c>
      <c r="H298" s="3">
        <v>-167.99420000000001</v>
      </c>
      <c r="I298" s="3">
        <v>68.013099999999994</v>
      </c>
      <c r="J298" s="3">
        <v>-167.99119999999999</v>
      </c>
      <c r="K298" s="3">
        <v>39334</v>
      </c>
      <c r="L298" s="3">
        <v>0.48648148148148151</v>
      </c>
      <c r="M298" s="3">
        <v>5.2</v>
      </c>
      <c r="N298" s="3">
        <v>3.69</v>
      </c>
      <c r="O298" s="3">
        <v>32.86</v>
      </c>
      <c r="T298" s="3">
        <v>56.3</v>
      </c>
      <c r="U298" s="3" t="s">
        <v>458</v>
      </c>
      <c r="V298" s="3">
        <v>2.2570000000000001</v>
      </c>
      <c r="W298" s="3">
        <v>359</v>
      </c>
      <c r="X298" s="3">
        <v>798</v>
      </c>
      <c r="Y298" s="3">
        <v>1.2531330000000001</v>
      </c>
      <c r="AA298" s="3" t="s">
        <v>27</v>
      </c>
      <c r="AB298" s="3">
        <v>5</v>
      </c>
      <c r="AC298" s="3">
        <v>36</v>
      </c>
      <c r="AD298" s="3">
        <v>6.2656650000000003</v>
      </c>
      <c r="AE298" s="3">
        <v>45.112788000000002</v>
      </c>
    </row>
    <row r="299" spans="1:31">
      <c r="A299" s="3" t="s">
        <v>106</v>
      </c>
      <c r="B299" s="3" t="s">
        <v>92</v>
      </c>
      <c r="C299" s="3" t="s">
        <v>284</v>
      </c>
      <c r="D299" s="3" t="s">
        <v>93</v>
      </c>
      <c r="E299" s="3">
        <v>22</v>
      </c>
      <c r="F299" s="3" t="s">
        <v>194</v>
      </c>
      <c r="G299" s="3">
        <v>68.010099999999994</v>
      </c>
      <c r="H299" s="3">
        <v>-167.99420000000001</v>
      </c>
      <c r="I299" s="3">
        <v>68.013099999999994</v>
      </c>
      <c r="J299" s="3">
        <v>-167.99119999999999</v>
      </c>
      <c r="K299" s="3">
        <v>39334</v>
      </c>
      <c r="L299" s="3">
        <v>0.48648148148148151</v>
      </c>
      <c r="M299" s="3">
        <v>5.2</v>
      </c>
      <c r="N299" s="3">
        <v>3.69</v>
      </c>
      <c r="O299" s="3">
        <v>32.86</v>
      </c>
      <c r="T299" s="3">
        <v>56.3</v>
      </c>
      <c r="U299" s="3" t="s">
        <v>458</v>
      </c>
      <c r="V299" s="3">
        <v>2.2570000000000001</v>
      </c>
      <c r="W299" s="3">
        <v>359</v>
      </c>
      <c r="X299" s="3">
        <v>798</v>
      </c>
      <c r="Y299" s="3">
        <v>1.2531330000000001</v>
      </c>
      <c r="AA299" s="3" t="s">
        <v>34</v>
      </c>
      <c r="AB299" s="3">
        <v>1</v>
      </c>
      <c r="AC299" s="3">
        <v>2</v>
      </c>
      <c r="AD299" s="3">
        <v>1.2531330000000001</v>
      </c>
      <c r="AE299" s="3">
        <v>2.5062660000000001</v>
      </c>
    </row>
    <row r="300" spans="1:31">
      <c r="A300" s="3" t="s">
        <v>106</v>
      </c>
      <c r="B300" s="3" t="s">
        <v>92</v>
      </c>
      <c r="C300" s="3" t="s">
        <v>284</v>
      </c>
      <c r="D300" s="3" t="s">
        <v>93</v>
      </c>
      <c r="E300" s="3">
        <v>22</v>
      </c>
      <c r="F300" s="3" t="s">
        <v>194</v>
      </c>
      <c r="G300" s="3">
        <v>68.010099999999994</v>
      </c>
      <c r="H300" s="3">
        <v>-167.99420000000001</v>
      </c>
      <c r="I300" s="3">
        <v>68.013099999999994</v>
      </c>
      <c r="J300" s="3">
        <v>-167.99119999999999</v>
      </c>
      <c r="K300" s="3">
        <v>39334</v>
      </c>
      <c r="L300" s="3">
        <v>0.48648148148148151</v>
      </c>
      <c r="M300" s="3">
        <v>5.2</v>
      </c>
      <c r="N300" s="3">
        <v>3.69</v>
      </c>
      <c r="O300" s="3">
        <v>32.86</v>
      </c>
      <c r="T300" s="3">
        <v>56.3</v>
      </c>
      <c r="U300" s="3" t="s">
        <v>458</v>
      </c>
      <c r="V300" s="3">
        <v>2.2570000000000001</v>
      </c>
      <c r="W300" s="3">
        <v>359</v>
      </c>
      <c r="X300" s="3">
        <v>798</v>
      </c>
      <c r="Y300" s="3">
        <v>1.2531330000000001</v>
      </c>
      <c r="AA300" s="3" t="s">
        <v>46</v>
      </c>
      <c r="AB300" s="3">
        <v>1</v>
      </c>
      <c r="AC300" s="3">
        <v>2</v>
      </c>
      <c r="AD300" s="3">
        <v>1.2531330000000001</v>
      </c>
      <c r="AE300" s="3">
        <v>2.5062660000000001</v>
      </c>
    </row>
    <row r="301" spans="1:31">
      <c r="A301" s="3" t="s">
        <v>106</v>
      </c>
      <c r="B301" s="3" t="s">
        <v>92</v>
      </c>
      <c r="C301" s="3" t="s">
        <v>284</v>
      </c>
      <c r="D301" s="3" t="s">
        <v>93</v>
      </c>
      <c r="E301" s="3">
        <v>22</v>
      </c>
      <c r="F301" s="3" t="s">
        <v>194</v>
      </c>
      <c r="G301" s="3">
        <v>68.010099999999994</v>
      </c>
      <c r="H301" s="3">
        <v>-167.99420000000001</v>
      </c>
      <c r="I301" s="3">
        <v>68.013099999999994</v>
      </c>
      <c r="J301" s="3">
        <v>-167.99119999999999</v>
      </c>
      <c r="K301" s="3">
        <v>39334</v>
      </c>
      <c r="L301" s="3">
        <v>0.48648148148148151</v>
      </c>
      <c r="M301" s="3">
        <v>5.2</v>
      </c>
      <c r="N301" s="3">
        <v>3.69</v>
      </c>
      <c r="O301" s="3">
        <v>32.86</v>
      </c>
      <c r="T301" s="3">
        <v>56.3</v>
      </c>
      <c r="U301" s="3" t="s">
        <v>458</v>
      </c>
      <c r="V301" s="3">
        <v>2.2570000000000001</v>
      </c>
      <c r="W301" s="3">
        <v>359</v>
      </c>
      <c r="X301" s="3">
        <v>798</v>
      </c>
      <c r="Y301" s="3">
        <v>1.2531330000000001</v>
      </c>
      <c r="AA301" s="3" t="s">
        <v>5</v>
      </c>
      <c r="AB301" s="3">
        <v>5</v>
      </c>
      <c r="AC301" s="3">
        <v>136</v>
      </c>
      <c r="AD301" s="3">
        <v>6.2656650000000003</v>
      </c>
      <c r="AE301" s="3">
        <v>170.42608799999999</v>
      </c>
    </row>
    <row r="302" spans="1:31">
      <c r="A302" s="3" t="s">
        <v>106</v>
      </c>
      <c r="B302" s="3" t="s">
        <v>92</v>
      </c>
      <c r="C302" s="3" t="s">
        <v>284</v>
      </c>
      <c r="D302" s="3" t="s">
        <v>93</v>
      </c>
      <c r="E302" s="3">
        <v>22</v>
      </c>
      <c r="F302" s="3" t="s">
        <v>194</v>
      </c>
      <c r="G302" s="3">
        <v>68.010099999999994</v>
      </c>
      <c r="H302" s="3">
        <v>-167.99420000000001</v>
      </c>
      <c r="I302" s="3">
        <v>68.013099999999994</v>
      </c>
      <c r="J302" s="3">
        <v>-167.99119999999999</v>
      </c>
      <c r="K302" s="3">
        <v>39334</v>
      </c>
      <c r="L302" s="3">
        <v>0.48648148148148151</v>
      </c>
      <c r="M302" s="3">
        <v>5.2</v>
      </c>
      <c r="N302" s="3">
        <v>3.69</v>
      </c>
      <c r="O302" s="3">
        <v>32.86</v>
      </c>
      <c r="T302" s="3">
        <v>56.3</v>
      </c>
      <c r="U302" s="3" t="s">
        <v>458</v>
      </c>
      <c r="V302" s="3">
        <v>2.2570000000000001</v>
      </c>
      <c r="W302" s="3">
        <v>359</v>
      </c>
      <c r="X302" s="3">
        <v>798</v>
      </c>
      <c r="Y302" s="3">
        <v>1.2531330000000001</v>
      </c>
      <c r="AA302" s="3" t="s">
        <v>6</v>
      </c>
      <c r="AB302" s="3">
        <v>4</v>
      </c>
      <c r="AC302" s="3">
        <v>16</v>
      </c>
      <c r="AD302" s="3">
        <v>5.0125320000000002</v>
      </c>
      <c r="AE302" s="3">
        <v>20.050128000000001</v>
      </c>
    </row>
    <row r="303" spans="1:31">
      <c r="A303" s="3" t="s">
        <v>106</v>
      </c>
      <c r="B303" s="3" t="s">
        <v>92</v>
      </c>
      <c r="C303" s="3" t="s">
        <v>284</v>
      </c>
      <c r="D303" s="3" t="s">
        <v>93</v>
      </c>
      <c r="E303" s="3">
        <v>22</v>
      </c>
      <c r="F303" s="3" t="s">
        <v>194</v>
      </c>
      <c r="G303" s="3">
        <v>68.010099999999994</v>
      </c>
      <c r="H303" s="3">
        <v>-167.99420000000001</v>
      </c>
      <c r="I303" s="3">
        <v>68.013099999999994</v>
      </c>
      <c r="J303" s="3">
        <v>-167.99119999999999</v>
      </c>
      <c r="K303" s="3">
        <v>39334</v>
      </c>
      <c r="L303" s="3">
        <v>0.48648148148148151</v>
      </c>
      <c r="M303" s="3">
        <v>5.2</v>
      </c>
      <c r="N303" s="3">
        <v>3.69</v>
      </c>
      <c r="O303" s="3">
        <v>32.86</v>
      </c>
      <c r="T303" s="3">
        <v>56.3</v>
      </c>
      <c r="U303" s="3" t="s">
        <v>458</v>
      </c>
      <c r="V303" s="3">
        <v>2.2570000000000001</v>
      </c>
      <c r="W303" s="3">
        <v>359</v>
      </c>
      <c r="X303" s="3">
        <v>798</v>
      </c>
      <c r="Y303" s="3">
        <v>1.2531330000000001</v>
      </c>
      <c r="AA303" s="3" t="s">
        <v>7</v>
      </c>
      <c r="AB303" s="3">
        <v>1</v>
      </c>
      <c r="AC303" s="3">
        <v>34</v>
      </c>
      <c r="AD303" s="3">
        <v>1.2531330000000001</v>
      </c>
      <c r="AE303" s="3">
        <v>42.606521999999998</v>
      </c>
    </row>
    <row r="304" spans="1:31">
      <c r="A304" s="3" t="s">
        <v>106</v>
      </c>
      <c r="B304" s="3" t="s">
        <v>92</v>
      </c>
      <c r="C304" s="3" t="s">
        <v>284</v>
      </c>
      <c r="D304" s="3" t="s">
        <v>93</v>
      </c>
      <c r="E304" s="3">
        <v>22</v>
      </c>
      <c r="F304" s="3" t="s">
        <v>194</v>
      </c>
      <c r="G304" s="3">
        <v>68.010099999999994</v>
      </c>
      <c r="H304" s="3">
        <v>-167.99420000000001</v>
      </c>
      <c r="I304" s="3">
        <v>68.013099999999994</v>
      </c>
      <c r="J304" s="3">
        <v>-167.99119999999999</v>
      </c>
      <c r="K304" s="3">
        <v>39334</v>
      </c>
      <c r="L304" s="3">
        <v>0.48648148148148151</v>
      </c>
      <c r="M304" s="3">
        <v>5.2</v>
      </c>
      <c r="N304" s="3">
        <v>3.69</v>
      </c>
      <c r="O304" s="3">
        <v>32.86</v>
      </c>
      <c r="T304" s="3">
        <v>56.3</v>
      </c>
      <c r="U304" s="3" t="s">
        <v>458</v>
      </c>
      <c r="V304" s="3">
        <v>2.2570000000000001</v>
      </c>
      <c r="W304" s="3">
        <v>359</v>
      </c>
      <c r="X304" s="3">
        <v>798</v>
      </c>
      <c r="Y304" s="3">
        <v>1.2531330000000001</v>
      </c>
      <c r="AA304" s="3" t="s">
        <v>20</v>
      </c>
      <c r="AB304" s="3">
        <v>5</v>
      </c>
      <c r="AC304" s="3">
        <v>126</v>
      </c>
      <c r="AD304" s="3">
        <v>6.2656650000000003</v>
      </c>
      <c r="AE304" s="3">
        <v>157.894758</v>
      </c>
    </row>
    <row r="305" spans="1:31">
      <c r="A305" s="3" t="s">
        <v>106</v>
      </c>
      <c r="B305" s="3" t="s">
        <v>92</v>
      </c>
      <c r="C305" s="3" t="s">
        <v>284</v>
      </c>
      <c r="D305" s="3" t="s">
        <v>93</v>
      </c>
      <c r="E305" s="3">
        <v>22</v>
      </c>
      <c r="F305" s="3" t="s">
        <v>194</v>
      </c>
      <c r="G305" s="3">
        <v>68.010099999999994</v>
      </c>
      <c r="H305" s="3">
        <v>-167.99420000000001</v>
      </c>
      <c r="I305" s="3">
        <v>68.013099999999994</v>
      </c>
      <c r="J305" s="3">
        <v>-167.99119999999999</v>
      </c>
      <c r="K305" s="3">
        <v>39334</v>
      </c>
      <c r="L305" s="3">
        <v>0.48648148148148151</v>
      </c>
      <c r="M305" s="3">
        <v>5.2</v>
      </c>
      <c r="N305" s="3">
        <v>3.69</v>
      </c>
      <c r="O305" s="3">
        <v>32.86</v>
      </c>
      <c r="T305" s="3">
        <v>56.3</v>
      </c>
      <c r="U305" s="3" t="s">
        <v>458</v>
      </c>
      <c r="V305" s="3">
        <v>2.2570000000000001</v>
      </c>
      <c r="W305" s="3">
        <v>359</v>
      </c>
      <c r="X305" s="3">
        <v>798</v>
      </c>
      <c r="Y305" s="3">
        <v>1.2531330000000001</v>
      </c>
      <c r="AA305" s="3" t="s">
        <v>671</v>
      </c>
      <c r="AB305" s="3">
        <v>3</v>
      </c>
      <c r="AC305" s="3">
        <v>4</v>
      </c>
      <c r="AD305" s="3">
        <v>3.7593990000000002</v>
      </c>
      <c r="AE305" s="3">
        <v>5.0125320000000002</v>
      </c>
    </row>
    <row r="306" spans="1:31">
      <c r="A306" s="3" t="s">
        <v>106</v>
      </c>
      <c r="B306" s="3" t="s">
        <v>92</v>
      </c>
      <c r="C306" s="3" t="s">
        <v>284</v>
      </c>
      <c r="D306" s="3" t="s">
        <v>93</v>
      </c>
      <c r="E306" s="3">
        <v>22</v>
      </c>
      <c r="F306" s="3" t="s">
        <v>194</v>
      </c>
      <c r="G306" s="3">
        <v>68.010099999999994</v>
      </c>
      <c r="H306" s="3">
        <v>-167.99420000000001</v>
      </c>
      <c r="I306" s="3">
        <v>68.013099999999994</v>
      </c>
      <c r="J306" s="3">
        <v>-167.99119999999999</v>
      </c>
      <c r="K306" s="3">
        <v>39334</v>
      </c>
      <c r="L306" s="3">
        <v>0.48648148148148151</v>
      </c>
      <c r="M306" s="3">
        <v>5.2</v>
      </c>
      <c r="N306" s="3">
        <v>3.69</v>
      </c>
      <c r="O306" s="3">
        <v>32.86</v>
      </c>
      <c r="T306" s="3">
        <v>56.3</v>
      </c>
      <c r="U306" s="3" t="s">
        <v>458</v>
      </c>
      <c r="V306" s="3">
        <v>2.2570000000000001</v>
      </c>
      <c r="W306" s="3">
        <v>359</v>
      </c>
      <c r="X306" s="3">
        <v>798</v>
      </c>
      <c r="Y306" s="3">
        <v>1.2531330000000001</v>
      </c>
      <c r="AA306" s="3" t="s">
        <v>9</v>
      </c>
      <c r="AB306" s="3">
        <v>29</v>
      </c>
      <c r="AC306" s="3">
        <v>274</v>
      </c>
      <c r="AD306" s="3">
        <v>36.340857</v>
      </c>
      <c r="AE306" s="3">
        <v>343.35844200000003</v>
      </c>
    </row>
    <row r="307" spans="1:31">
      <c r="A307" s="3" t="s">
        <v>106</v>
      </c>
      <c r="B307" s="3" t="s">
        <v>92</v>
      </c>
      <c r="C307" s="3" t="s">
        <v>284</v>
      </c>
      <c r="D307" s="3" t="s">
        <v>93</v>
      </c>
      <c r="E307" s="3">
        <v>22</v>
      </c>
      <c r="F307" s="3" t="s">
        <v>194</v>
      </c>
      <c r="G307" s="3">
        <v>68.010099999999994</v>
      </c>
      <c r="H307" s="3">
        <v>-167.99420000000001</v>
      </c>
      <c r="I307" s="3">
        <v>68.013099999999994</v>
      </c>
      <c r="J307" s="3">
        <v>-167.99119999999999</v>
      </c>
      <c r="K307" s="3">
        <v>39334</v>
      </c>
      <c r="L307" s="3">
        <v>0.48648148148148151</v>
      </c>
      <c r="M307" s="3">
        <v>5.2</v>
      </c>
      <c r="N307" s="3">
        <v>3.69</v>
      </c>
      <c r="O307" s="3">
        <v>32.86</v>
      </c>
      <c r="T307" s="3">
        <v>56.3</v>
      </c>
      <c r="U307" s="3" t="s">
        <v>458</v>
      </c>
      <c r="V307" s="3">
        <v>2.2570000000000001</v>
      </c>
      <c r="W307" s="3">
        <v>359</v>
      </c>
      <c r="X307" s="3">
        <v>798</v>
      </c>
      <c r="Y307" s="3">
        <v>1.2531330000000001</v>
      </c>
      <c r="AA307" s="3" t="s">
        <v>24</v>
      </c>
      <c r="AB307" s="3">
        <v>1</v>
      </c>
      <c r="AC307" s="3">
        <v>5</v>
      </c>
      <c r="AD307" s="3">
        <v>1.2531330000000001</v>
      </c>
      <c r="AE307" s="3">
        <v>6.2656650000000003</v>
      </c>
    </row>
    <row r="308" spans="1:31">
      <c r="A308" s="3" t="s">
        <v>106</v>
      </c>
      <c r="B308" s="3" t="s">
        <v>92</v>
      </c>
      <c r="C308" s="3" t="s">
        <v>284</v>
      </c>
      <c r="D308" s="3" t="s">
        <v>93</v>
      </c>
      <c r="E308" s="3">
        <v>22</v>
      </c>
      <c r="F308" s="3" t="s">
        <v>194</v>
      </c>
      <c r="G308" s="3">
        <v>68.010099999999994</v>
      </c>
      <c r="H308" s="3">
        <v>-167.99420000000001</v>
      </c>
      <c r="I308" s="3">
        <v>68.013099999999994</v>
      </c>
      <c r="J308" s="3">
        <v>-167.99119999999999</v>
      </c>
      <c r="K308" s="3">
        <v>39334</v>
      </c>
      <c r="L308" s="3">
        <v>0.48648148148148151</v>
      </c>
      <c r="M308" s="3">
        <v>5.2</v>
      </c>
      <c r="N308" s="3">
        <v>3.69</v>
      </c>
      <c r="O308" s="3">
        <v>32.86</v>
      </c>
      <c r="T308" s="3">
        <v>56.3</v>
      </c>
      <c r="U308" s="3" t="s">
        <v>458</v>
      </c>
      <c r="V308" s="3">
        <v>2.2570000000000001</v>
      </c>
      <c r="W308" s="3">
        <v>359</v>
      </c>
      <c r="X308" s="3">
        <v>798</v>
      </c>
      <c r="Y308" s="3">
        <v>1.2531330000000001</v>
      </c>
      <c r="AA308" s="3" t="s">
        <v>28</v>
      </c>
      <c r="AB308" s="3">
        <v>1</v>
      </c>
      <c r="AC308" s="3">
        <v>16.5</v>
      </c>
      <c r="AD308" s="3">
        <v>1.2531330000000001</v>
      </c>
      <c r="AE308" s="3">
        <v>20.6766945</v>
      </c>
    </row>
    <row r="309" spans="1:31">
      <c r="A309" s="3" t="s">
        <v>106</v>
      </c>
      <c r="B309" s="3" t="s">
        <v>92</v>
      </c>
      <c r="C309" s="3" t="s">
        <v>284</v>
      </c>
      <c r="D309" s="3" t="s">
        <v>93</v>
      </c>
      <c r="E309" s="3">
        <v>22</v>
      </c>
      <c r="F309" s="3" t="s">
        <v>194</v>
      </c>
      <c r="G309" s="3">
        <v>68.010099999999994</v>
      </c>
      <c r="H309" s="3">
        <v>-167.99420000000001</v>
      </c>
      <c r="I309" s="3">
        <v>68.013099999999994</v>
      </c>
      <c r="J309" s="3">
        <v>-167.99119999999999</v>
      </c>
      <c r="K309" s="3">
        <v>39334</v>
      </c>
      <c r="L309" s="3">
        <v>0.48648148148148151</v>
      </c>
      <c r="M309" s="3">
        <v>5.2</v>
      </c>
      <c r="N309" s="3">
        <v>3.69</v>
      </c>
      <c r="O309" s="3">
        <v>32.86</v>
      </c>
      <c r="T309" s="3">
        <v>56.3</v>
      </c>
      <c r="U309" s="3" t="s">
        <v>458</v>
      </c>
      <c r="V309" s="3">
        <v>2.2570000000000001</v>
      </c>
      <c r="W309" s="3">
        <v>359</v>
      </c>
      <c r="X309" s="3">
        <v>798</v>
      </c>
      <c r="Y309" s="3">
        <v>1.2531330000000001</v>
      </c>
      <c r="AA309" s="3" t="s">
        <v>18</v>
      </c>
      <c r="AB309" s="3">
        <v>9</v>
      </c>
      <c r="AC309" s="3">
        <v>22</v>
      </c>
      <c r="AD309" s="3">
        <v>11.278197</v>
      </c>
      <c r="AE309" s="3">
        <v>27.568926000000001</v>
      </c>
    </row>
    <row r="310" spans="1:31">
      <c r="A310" s="3" t="s">
        <v>106</v>
      </c>
      <c r="B310" s="3" t="s">
        <v>92</v>
      </c>
      <c r="C310" s="3" t="s">
        <v>284</v>
      </c>
      <c r="D310" s="3" t="s">
        <v>93</v>
      </c>
      <c r="E310" s="3">
        <v>22</v>
      </c>
      <c r="F310" s="3" t="s">
        <v>194</v>
      </c>
      <c r="G310" s="3">
        <v>68.010099999999994</v>
      </c>
      <c r="H310" s="3">
        <v>-167.99420000000001</v>
      </c>
      <c r="I310" s="3">
        <v>68.013099999999994</v>
      </c>
      <c r="J310" s="3">
        <v>-167.99119999999999</v>
      </c>
      <c r="K310" s="3">
        <v>39334</v>
      </c>
      <c r="L310" s="3">
        <v>0.48648148148148151</v>
      </c>
      <c r="M310" s="3">
        <v>5.2</v>
      </c>
      <c r="N310" s="3">
        <v>3.69</v>
      </c>
      <c r="O310" s="3">
        <v>32.86</v>
      </c>
      <c r="T310" s="3">
        <v>56.3</v>
      </c>
      <c r="U310" s="3" t="s">
        <v>458</v>
      </c>
      <c r="V310" s="3">
        <v>2.2570000000000001</v>
      </c>
      <c r="W310" s="3">
        <v>359</v>
      </c>
      <c r="X310" s="3">
        <v>798</v>
      </c>
      <c r="Y310" s="3">
        <v>1.2531330000000001</v>
      </c>
      <c r="AA310" s="3" t="s">
        <v>11</v>
      </c>
      <c r="AB310" s="3">
        <v>1</v>
      </c>
      <c r="AC310" s="3">
        <v>10</v>
      </c>
      <c r="AD310" s="3">
        <v>1.2531330000000001</v>
      </c>
      <c r="AE310" s="3">
        <v>12.531330000000001</v>
      </c>
    </row>
    <row r="311" spans="1:31">
      <c r="A311" s="3" t="s">
        <v>106</v>
      </c>
      <c r="B311" s="3" t="s">
        <v>92</v>
      </c>
      <c r="C311" s="3" t="s">
        <v>284</v>
      </c>
      <c r="D311" s="3" t="s">
        <v>93</v>
      </c>
      <c r="E311" s="3">
        <v>22</v>
      </c>
      <c r="F311" s="3" t="s">
        <v>194</v>
      </c>
      <c r="G311" s="3">
        <v>68.010099999999994</v>
      </c>
      <c r="H311" s="3">
        <v>-167.99420000000001</v>
      </c>
      <c r="I311" s="3">
        <v>68.013099999999994</v>
      </c>
      <c r="J311" s="3">
        <v>-167.99119999999999</v>
      </c>
      <c r="K311" s="3">
        <v>39334</v>
      </c>
      <c r="L311" s="3">
        <v>0.48648148148148151</v>
      </c>
      <c r="M311" s="3">
        <v>5.2</v>
      </c>
      <c r="N311" s="3">
        <v>3.69</v>
      </c>
      <c r="O311" s="3">
        <v>32.86</v>
      </c>
      <c r="T311" s="3">
        <v>56.3</v>
      </c>
      <c r="U311" s="3" t="s">
        <v>458</v>
      </c>
      <c r="V311" s="3">
        <v>2.2570000000000001</v>
      </c>
      <c r="W311" s="3">
        <v>359</v>
      </c>
      <c r="X311" s="3">
        <v>798</v>
      </c>
      <c r="Y311" s="3">
        <v>1.2531330000000001</v>
      </c>
      <c r="AA311" s="3" t="s">
        <v>26</v>
      </c>
      <c r="AB311" s="3">
        <v>1</v>
      </c>
      <c r="AC311" s="3">
        <v>4</v>
      </c>
      <c r="AD311" s="3">
        <v>1.2531330000000001</v>
      </c>
      <c r="AE311" s="3">
        <v>5.0125320000000002</v>
      </c>
    </row>
    <row r="312" spans="1:31">
      <c r="A312" s="3" t="s">
        <v>107</v>
      </c>
      <c r="B312" s="3" t="s">
        <v>92</v>
      </c>
      <c r="C312" s="3" t="s">
        <v>284</v>
      </c>
      <c r="D312" s="3" t="s">
        <v>93</v>
      </c>
      <c r="E312" s="3">
        <v>26</v>
      </c>
      <c r="F312" s="3" t="s">
        <v>195</v>
      </c>
      <c r="G312" s="3">
        <v>67.496899999999997</v>
      </c>
      <c r="H312" s="3">
        <v>-167.0078</v>
      </c>
      <c r="I312" s="3">
        <v>67.495599999999996</v>
      </c>
      <c r="J312" s="3">
        <v>-167.0128</v>
      </c>
      <c r="K312" s="3">
        <v>39335</v>
      </c>
      <c r="L312" s="3">
        <v>0.38177083333333334</v>
      </c>
      <c r="M312" s="3">
        <v>5.2</v>
      </c>
      <c r="N312" s="3">
        <v>3.25</v>
      </c>
      <c r="O312" s="3">
        <v>32.67</v>
      </c>
      <c r="P312" s="3" t="s">
        <v>261</v>
      </c>
      <c r="T312" s="3">
        <v>48.2</v>
      </c>
      <c r="U312" s="3" t="s">
        <v>458</v>
      </c>
      <c r="V312" s="3">
        <v>2.2570000000000001</v>
      </c>
      <c r="W312" s="3">
        <v>255</v>
      </c>
      <c r="X312" s="3">
        <v>567</v>
      </c>
      <c r="Y312" s="3">
        <v>1.763668</v>
      </c>
      <c r="AA312" s="3" t="s">
        <v>27</v>
      </c>
      <c r="AB312" s="3">
        <v>5</v>
      </c>
      <c r="AC312" s="3">
        <v>22</v>
      </c>
      <c r="AD312" s="3">
        <v>8.8183399999999992</v>
      </c>
      <c r="AE312" s="3">
        <v>38.800696000000002</v>
      </c>
    </row>
    <row r="313" spans="1:31">
      <c r="A313" s="3" t="s">
        <v>107</v>
      </c>
      <c r="B313" s="3" t="s">
        <v>92</v>
      </c>
      <c r="C313" s="3" t="s">
        <v>284</v>
      </c>
      <c r="D313" s="3" t="s">
        <v>93</v>
      </c>
      <c r="E313" s="3">
        <v>26</v>
      </c>
      <c r="F313" s="3" t="s">
        <v>195</v>
      </c>
      <c r="G313" s="3">
        <v>67.496899999999997</v>
      </c>
      <c r="H313" s="3">
        <v>-167.0078</v>
      </c>
      <c r="I313" s="3">
        <v>67.495599999999996</v>
      </c>
      <c r="J313" s="3">
        <v>-167.0128</v>
      </c>
      <c r="K313" s="3">
        <v>39335</v>
      </c>
      <c r="L313" s="3">
        <v>0.38177083333333334</v>
      </c>
      <c r="M313" s="3">
        <v>5.2</v>
      </c>
      <c r="N313" s="3">
        <v>3.25</v>
      </c>
      <c r="O313" s="3">
        <v>32.67</v>
      </c>
      <c r="P313" s="3" t="s">
        <v>261</v>
      </c>
      <c r="T313" s="3">
        <v>48.2</v>
      </c>
      <c r="U313" s="3" t="s">
        <v>458</v>
      </c>
      <c r="V313" s="3">
        <v>2.2570000000000001</v>
      </c>
      <c r="W313" s="3">
        <v>255</v>
      </c>
      <c r="X313" s="3">
        <v>567</v>
      </c>
      <c r="Y313" s="3">
        <v>1.763668</v>
      </c>
      <c r="AA313" s="3" t="s">
        <v>5</v>
      </c>
      <c r="AB313" s="3">
        <v>1</v>
      </c>
      <c r="AC313" s="3">
        <v>12</v>
      </c>
      <c r="AD313" s="3">
        <v>1.763668</v>
      </c>
      <c r="AE313" s="3">
        <v>21.164016</v>
      </c>
    </row>
    <row r="314" spans="1:31">
      <c r="A314" s="3" t="s">
        <v>107</v>
      </c>
      <c r="B314" s="3" t="s">
        <v>92</v>
      </c>
      <c r="C314" s="3" t="s">
        <v>284</v>
      </c>
      <c r="D314" s="3" t="s">
        <v>93</v>
      </c>
      <c r="E314" s="3">
        <v>26</v>
      </c>
      <c r="F314" s="3" t="s">
        <v>195</v>
      </c>
      <c r="G314" s="3">
        <v>67.496899999999997</v>
      </c>
      <c r="H314" s="3">
        <v>-167.0078</v>
      </c>
      <c r="I314" s="3">
        <v>67.495599999999996</v>
      </c>
      <c r="J314" s="3">
        <v>-167.0128</v>
      </c>
      <c r="K314" s="3">
        <v>39335</v>
      </c>
      <c r="L314" s="3">
        <v>0.38177083333333334</v>
      </c>
      <c r="M314" s="3">
        <v>5.2</v>
      </c>
      <c r="N314" s="3">
        <v>3.25</v>
      </c>
      <c r="O314" s="3">
        <v>32.67</v>
      </c>
      <c r="P314" s="3" t="s">
        <v>261</v>
      </c>
      <c r="T314" s="3">
        <v>48.2</v>
      </c>
      <c r="U314" s="3" t="s">
        <v>458</v>
      </c>
      <c r="V314" s="3">
        <v>2.2570000000000001</v>
      </c>
      <c r="W314" s="3">
        <v>255</v>
      </c>
      <c r="X314" s="3">
        <v>567</v>
      </c>
      <c r="Y314" s="3">
        <v>1.763668</v>
      </c>
      <c r="AA314" s="3" t="s">
        <v>7</v>
      </c>
      <c r="AB314" s="3">
        <v>5</v>
      </c>
      <c r="AC314" s="3">
        <v>34</v>
      </c>
      <c r="AD314" s="3">
        <v>8.8183399999999992</v>
      </c>
      <c r="AE314" s="3">
        <v>59.964711999999999</v>
      </c>
    </row>
    <row r="315" spans="1:31">
      <c r="A315" s="3" t="s">
        <v>107</v>
      </c>
      <c r="B315" s="3" t="s">
        <v>92</v>
      </c>
      <c r="C315" s="3" t="s">
        <v>284</v>
      </c>
      <c r="D315" s="3" t="s">
        <v>93</v>
      </c>
      <c r="E315" s="3">
        <v>26</v>
      </c>
      <c r="F315" s="3" t="s">
        <v>195</v>
      </c>
      <c r="G315" s="3">
        <v>67.496899999999997</v>
      </c>
      <c r="H315" s="3">
        <v>-167.0078</v>
      </c>
      <c r="I315" s="3">
        <v>67.495599999999996</v>
      </c>
      <c r="J315" s="3">
        <v>-167.0128</v>
      </c>
      <c r="K315" s="3">
        <v>39335</v>
      </c>
      <c r="L315" s="3">
        <v>0.38177083333333334</v>
      </c>
      <c r="M315" s="3">
        <v>5.2</v>
      </c>
      <c r="N315" s="3">
        <v>3.25</v>
      </c>
      <c r="O315" s="3">
        <v>32.67</v>
      </c>
      <c r="P315" s="3" t="s">
        <v>261</v>
      </c>
      <c r="T315" s="3">
        <v>48.2</v>
      </c>
      <c r="U315" s="3" t="s">
        <v>458</v>
      </c>
      <c r="V315" s="3">
        <v>2.2570000000000001</v>
      </c>
      <c r="W315" s="3">
        <v>255</v>
      </c>
      <c r="X315" s="3">
        <v>567</v>
      </c>
      <c r="Y315" s="3">
        <v>1.763668</v>
      </c>
      <c r="AA315" s="3" t="s">
        <v>20</v>
      </c>
      <c r="AB315" s="3">
        <v>64</v>
      </c>
      <c r="AC315" s="3">
        <v>222</v>
      </c>
      <c r="AD315" s="3">
        <v>112.874752</v>
      </c>
      <c r="AE315" s="3">
        <v>391.53429599999998</v>
      </c>
    </row>
    <row r="316" spans="1:31">
      <c r="A316" s="3" t="s">
        <v>107</v>
      </c>
      <c r="B316" s="3" t="s">
        <v>92</v>
      </c>
      <c r="C316" s="3" t="s">
        <v>284</v>
      </c>
      <c r="D316" s="3" t="s">
        <v>93</v>
      </c>
      <c r="E316" s="3">
        <v>26</v>
      </c>
      <c r="F316" s="3" t="s">
        <v>195</v>
      </c>
      <c r="G316" s="3">
        <v>67.496899999999997</v>
      </c>
      <c r="H316" s="3">
        <v>-167.0078</v>
      </c>
      <c r="I316" s="3">
        <v>67.495599999999996</v>
      </c>
      <c r="J316" s="3">
        <v>-167.0128</v>
      </c>
      <c r="K316" s="3">
        <v>39335</v>
      </c>
      <c r="L316" s="3">
        <v>0.38177083333333334</v>
      </c>
      <c r="M316" s="3">
        <v>5.2</v>
      </c>
      <c r="N316" s="3">
        <v>3.25</v>
      </c>
      <c r="O316" s="3">
        <v>32.67</v>
      </c>
      <c r="P316" s="3" t="s">
        <v>261</v>
      </c>
      <c r="T316" s="3">
        <v>48.2</v>
      </c>
      <c r="U316" s="3" t="s">
        <v>458</v>
      </c>
      <c r="V316" s="3">
        <v>2.2570000000000001</v>
      </c>
      <c r="W316" s="3">
        <v>255</v>
      </c>
      <c r="X316" s="3">
        <v>567</v>
      </c>
      <c r="Y316" s="3">
        <v>1.763668</v>
      </c>
      <c r="AA316" s="3" t="s">
        <v>9</v>
      </c>
      <c r="AB316" s="3">
        <v>3</v>
      </c>
      <c r="AC316" s="3">
        <v>34</v>
      </c>
      <c r="AD316" s="3">
        <v>5.291004</v>
      </c>
      <c r="AE316" s="3">
        <v>59.964711999999999</v>
      </c>
    </row>
    <row r="317" spans="1:31">
      <c r="A317" s="3" t="s">
        <v>107</v>
      </c>
      <c r="B317" s="3" t="s">
        <v>92</v>
      </c>
      <c r="C317" s="3" t="s">
        <v>284</v>
      </c>
      <c r="D317" s="3" t="s">
        <v>93</v>
      </c>
      <c r="E317" s="3">
        <v>26</v>
      </c>
      <c r="F317" s="3" t="s">
        <v>195</v>
      </c>
      <c r="G317" s="3">
        <v>67.496899999999997</v>
      </c>
      <c r="H317" s="3">
        <v>-167.0078</v>
      </c>
      <c r="I317" s="3">
        <v>67.495599999999996</v>
      </c>
      <c r="J317" s="3">
        <v>-167.0128</v>
      </c>
      <c r="K317" s="3">
        <v>39335</v>
      </c>
      <c r="L317" s="3">
        <v>0.38177083333333334</v>
      </c>
      <c r="M317" s="3">
        <v>5.2</v>
      </c>
      <c r="N317" s="3">
        <v>3.25</v>
      </c>
      <c r="O317" s="3">
        <v>32.67</v>
      </c>
      <c r="P317" s="3" t="s">
        <v>261</v>
      </c>
      <c r="T317" s="3">
        <v>48.2</v>
      </c>
      <c r="U317" s="3" t="s">
        <v>458</v>
      </c>
      <c r="V317" s="3">
        <v>2.2570000000000001</v>
      </c>
      <c r="W317" s="3">
        <v>255</v>
      </c>
      <c r="X317" s="3">
        <v>567</v>
      </c>
      <c r="Y317" s="3">
        <v>1.763668</v>
      </c>
      <c r="AA317" s="3" t="s">
        <v>12</v>
      </c>
      <c r="AB317" s="3">
        <v>1</v>
      </c>
      <c r="AC317" s="3">
        <v>14</v>
      </c>
      <c r="AD317" s="3">
        <v>1.763668</v>
      </c>
      <c r="AE317" s="3">
        <v>24.691352000000002</v>
      </c>
    </row>
    <row r="318" spans="1:31">
      <c r="A318" s="3" t="s">
        <v>108</v>
      </c>
      <c r="B318" s="3" t="s">
        <v>92</v>
      </c>
      <c r="C318" s="3" t="s">
        <v>284</v>
      </c>
      <c r="D318" s="3" t="s">
        <v>93</v>
      </c>
      <c r="E318" s="3">
        <v>27</v>
      </c>
      <c r="F318" s="3" t="s">
        <v>196</v>
      </c>
      <c r="G318" s="3">
        <v>67.493099999999998</v>
      </c>
      <c r="H318" s="3">
        <v>-166.5138</v>
      </c>
      <c r="I318" s="3">
        <v>67.491399999999999</v>
      </c>
      <c r="J318" s="3">
        <v>-166.51609999999999</v>
      </c>
      <c r="K318" s="3">
        <v>39335</v>
      </c>
      <c r="L318" s="3">
        <v>0.47987268518518517</v>
      </c>
      <c r="M318" s="3">
        <v>4.7</v>
      </c>
      <c r="N318" s="3">
        <v>3.48</v>
      </c>
      <c r="O318" s="3">
        <v>32.299999999999997</v>
      </c>
      <c r="P318" s="3" t="s">
        <v>261</v>
      </c>
      <c r="T318" s="3">
        <v>46.9</v>
      </c>
      <c r="U318" s="3" t="s">
        <v>458</v>
      </c>
      <c r="V318" s="3">
        <v>2.2570000000000001</v>
      </c>
      <c r="W318" s="3">
        <v>207</v>
      </c>
      <c r="X318" s="3">
        <v>460</v>
      </c>
      <c r="Y318" s="3">
        <v>2.1739130000000002</v>
      </c>
      <c r="AA318" s="3" t="s">
        <v>46</v>
      </c>
      <c r="AB318" s="3">
        <v>2</v>
      </c>
      <c r="AC318" s="3">
        <v>2</v>
      </c>
      <c r="AD318" s="3">
        <v>4.3478260000000004</v>
      </c>
      <c r="AE318" s="3">
        <v>4.3478260000000004</v>
      </c>
    </row>
    <row r="319" spans="1:31">
      <c r="A319" s="3" t="s">
        <v>108</v>
      </c>
      <c r="B319" s="3" t="s">
        <v>92</v>
      </c>
      <c r="C319" s="3" t="s">
        <v>284</v>
      </c>
      <c r="D319" s="3" t="s">
        <v>93</v>
      </c>
      <c r="E319" s="3">
        <v>27</v>
      </c>
      <c r="F319" s="3" t="s">
        <v>196</v>
      </c>
      <c r="G319" s="3">
        <v>67.493099999999998</v>
      </c>
      <c r="H319" s="3">
        <v>-166.5138</v>
      </c>
      <c r="I319" s="3">
        <v>67.491399999999999</v>
      </c>
      <c r="J319" s="3">
        <v>-166.51609999999999</v>
      </c>
      <c r="K319" s="3">
        <v>39335</v>
      </c>
      <c r="L319" s="3">
        <v>0.47987268518518517</v>
      </c>
      <c r="M319" s="3">
        <v>4.7</v>
      </c>
      <c r="N319" s="3">
        <v>3.48</v>
      </c>
      <c r="O319" s="3">
        <v>32.299999999999997</v>
      </c>
      <c r="P319" s="3" t="s">
        <v>261</v>
      </c>
      <c r="T319" s="3">
        <v>46.9</v>
      </c>
      <c r="U319" s="3" t="s">
        <v>458</v>
      </c>
      <c r="V319" s="3">
        <v>2.2570000000000001</v>
      </c>
      <c r="W319" s="3">
        <v>207</v>
      </c>
      <c r="X319" s="3">
        <v>460</v>
      </c>
      <c r="Y319" s="3">
        <v>2.1739130000000002</v>
      </c>
      <c r="AA319" s="3" t="s">
        <v>6</v>
      </c>
      <c r="AB319" s="3">
        <v>1</v>
      </c>
      <c r="AC319" s="3">
        <v>4</v>
      </c>
      <c r="AD319" s="3">
        <v>2.1739130000000002</v>
      </c>
      <c r="AE319" s="3">
        <v>8.6956520000000008</v>
      </c>
    </row>
    <row r="320" spans="1:31">
      <c r="A320" s="3" t="s">
        <v>108</v>
      </c>
      <c r="B320" s="3" t="s">
        <v>92</v>
      </c>
      <c r="C320" s="3" t="s">
        <v>284</v>
      </c>
      <c r="D320" s="3" t="s">
        <v>93</v>
      </c>
      <c r="E320" s="3">
        <v>27</v>
      </c>
      <c r="F320" s="3" t="s">
        <v>196</v>
      </c>
      <c r="G320" s="3">
        <v>67.493099999999998</v>
      </c>
      <c r="H320" s="3">
        <v>-166.5138</v>
      </c>
      <c r="I320" s="3">
        <v>67.491399999999999</v>
      </c>
      <c r="J320" s="3">
        <v>-166.51609999999999</v>
      </c>
      <c r="K320" s="3">
        <v>39335</v>
      </c>
      <c r="L320" s="3">
        <v>0.47987268518518517</v>
      </c>
      <c r="M320" s="3">
        <v>4.7</v>
      </c>
      <c r="N320" s="3">
        <v>3.48</v>
      </c>
      <c r="O320" s="3">
        <v>32.299999999999997</v>
      </c>
      <c r="P320" s="3" t="s">
        <v>261</v>
      </c>
      <c r="T320" s="3">
        <v>46.9</v>
      </c>
      <c r="U320" s="3" t="s">
        <v>458</v>
      </c>
      <c r="V320" s="3">
        <v>2.2570000000000001</v>
      </c>
      <c r="W320" s="3">
        <v>207</v>
      </c>
      <c r="X320" s="3">
        <v>460</v>
      </c>
      <c r="Y320" s="3">
        <v>2.1739130000000002</v>
      </c>
      <c r="AA320" s="3" t="s">
        <v>7</v>
      </c>
      <c r="AB320" s="3">
        <v>19</v>
      </c>
      <c r="AC320" s="3">
        <v>126</v>
      </c>
      <c r="AD320" s="3">
        <v>41.304347000000007</v>
      </c>
      <c r="AE320" s="3">
        <v>273.91303800000003</v>
      </c>
    </row>
    <row r="321" spans="1:31">
      <c r="A321" s="3" t="s">
        <v>108</v>
      </c>
      <c r="B321" s="3" t="s">
        <v>92</v>
      </c>
      <c r="C321" s="3" t="s">
        <v>284</v>
      </c>
      <c r="D321" s="3" t="s">
        <v>93</v>
      </c>
      <c r="E321" s="3">
        <v>27</v>
      </c>
      <c r="F321" s="3" t="s">
        <v>196</v>
      </c>
      <c r="G321" s="3">
        <v>67.493099999999998</v>
      </c>
      <c r="H321" s="3">
        <v>-166.5138</v>
      </c>
      <c r="I321" s="3">
        <v>67.491399999999999</v>
      </c>
      <c r="J321" s="3">
        <v>-166.51609999999999</v>
      </c>
      <c r="K321" s="3">
        <v>39335</v>
      </c>
      <c r="L321" s="3">
        <v>0.47987268518518517</v>
      </c>
      <c r="M321" s="3">
        <v>4.7</v>
      </c>
      <c r="N321" s="3">
        <v>3.48</v>
      </c>
      <c r="O321" s="3">
        <v>32.299999999999997</v>
      </c>
      <c r="P321" s="3" t="s">
        <v>261</v>
      </c>
      <c r="T321" s="3">
        <v>46.9</v>
      </c>
      <c r="U321" s="3" t="s">
        <v>458</v>
      </c>
      <c r="V321" s="3">
        <v>2.2570000000000001</v>
      </c>
      <c r="W321" s="3">
        <v>207</v>
      </c>
      <c r="X321" s="3">
        <v>460</v>
      </c>
      <c r="Y321" s="3">
        <v>2.1739130000000002</v>
      </c>
      <c r="AA321" s="3" t="s">
        <v>20</v>
      </c>
      <c r="AB321" s="3">
        <v>37</v>
      </c>
      <c r="AC321" s="3">
        <v>288</v>
      </c>
      <c r="AD321" s="3">
        <v>80.434781000000001</v>
      </c>
      <c r="AE321" s="3">
        <v>626.08694400000002</v>
      </c>
    </row>
    <row r="322" spans="1:31">
      <c r="A322" s="3" t="s">
        <v>108</v>
      </c>
      <c r="B322" s="3" t="s">
        <v>92</v>
      </c>
      <c r="C322" s="3" t="s">
        <v>284</v>
      </c>
      <c r="D322" s="3" t="s">
        <v>93</v>
      </c>
      <c r="E322" s="3">
        <v>27</v>
      </c>
      <c r="F322" s="3" t="s">
        <v>196</v>
      </c>
      <c r="G322" s="3">
        <v>67.493099999999998</v>
      </c>
      <c r="H322" s="3">
        <v>-166.5138</v>
      </c>
      <c r="I322" s="3">
        <v>67.491399999999999</v>
      </c>
      <c r="J322" s="3">
        <v>-166.51609999999999</v>
      </c>
      <c r="K322" s="3">
        <v>39335</v>
      </c>
      <c r="L322" s="3">
        <v>0.47987268518518517</v>
      </c>
      <c r="M322" s="3">
        <v>4.7</v>
      </c>
      <c r="N322" s="3">
        <v>3.48</v>
      </c>
      <c r="O322" s="3">
        <v>32.299999999999997</v>
      </c>
      <c r="P322" s="3" t="s">
        <v>261</v>
      </c>
      <c r="T322" s="3">
        <v>46.9</v>
      </c>
      <c r="U322" s="3" t="s">
        <v>458</v>
      </c>
      <c r="V322" s="3">
        <v>2.2570000000000001</v>
      </c>
      <c r="W322" s="3">
        <v>207</v>
      </c>
      <c r="X322" s="3">
        <v>460</v>
      </c>
      <c r="Y322" s="3">
        <v>2.1739130000000002</v>
      </c>
      <c r="AA322" s="3" t="s">
        <v>23</v>
      </c>
      <c r="AB322" s="3">
        <v>2</v>
      </c>
      <c r="AC322" s="3">
        <v>14</v>
      </c>
      <c r="AD322" s="3">
        <v>4.3478260000000004</v>
      </c>
      <c r="AE322" s="3">
        <v>30.434782000000002</v>
      </c>
    </row>
    <row r="323" spans="1:31">
      <c r="A323" s="3" t="s">
        <v>108</v>
      </c>
      <c r="B323" s="3" t="s">
        <v>92</v>
      </c>
      <c r="C323" s="3" t="s">
        <v>284</v>
      </c>
      <c r="D323" s="3" t="s">
        <v>93</v>
      </c>
      <c r="E323" s="3">
        <v>27</v>
      </c>
      <c r="F323" s="3" t="s">
        <v>196</v>
      </c>
      <c r="G323" s="3">
        <v>67.493099999999998</v>
      </c>
      <c r="H323" s="3">
        <v>-166.5138</v>
      </c>
      <c r="I323" s="3">
        <v>67.491399999999999</v>
      </c>
      <c r="J323" s="3">
        <v>-166.51609999999999</v>
      </c>
      <c r="K323" s="3">
        <v>39335</v>
      </c>
      <c r="L323" s="3">
        <v>0.47987268518518517</v>
      </c>
      <c r="M323" s="3">
        <v>4.7</v>
      </c>
      <c r="N323" s="3">
        <v>3.48</v>
      </c>
      <c r="O323" s="3">
        <v>32.299999999999997</v>
      </c>
      <c r="P323" s="3" t="s">
        <v>261</v>
      </c>
      <c r="T323" s="3">
        <v>46.9</v>
      </c>
      <c r="U323" s="3" t="s">
        <v>458</v>
      </c>
      <c r="V323" s="3">
        <v>2.2570000000000001</v>
      </c>
      <c r="W323" s="3">
        <v>207</v>
      </c>
      <c r="X323" s="3">
        <v>460</v>
      </c>
      <c r="Y323" s="3">
        <v>2.1739130000000002</v>
      </c>
      <c r="AA323" s="3" t="s">
        <v>9</v>
      </c>
      <c r="AB323" s="3">
        <v>6</v>
      </c>
      <c r="AC323" s="3">
        <v>58</v>
      </c>
      <c r="AD323" s="3">
        <v>13.043478</v>
      </c>
      <c r="AE323" s="3">
        <v>126.08695400000001</v>
      </c>
    </row>
    <row r="324" spans="1:31">
      <c r="A324" s="3" t="s">
        <v>108</v>
      </c>
      <c r="B324" s="3" t="s">
        <v>92</v>
      </c>
      <c r="C324" s="3" t="s">
        <v>284</v>
      </c>
      <c r="D324" s="3" t="s">
        <v>93</v>
      </c>
      <c r="E324" s="3">
        <v>27</v>
      </c>
      <c r="F324" s="3" t="s">
        <v>196</v>
      </c>
      <c r="G324" s="3">
        <v>67.493099999999998</v>
      </c>
      <c r="H324" s="3">
        <v>-166.5138</v>
      </c>
      <c r="I324" s="3">
        <v>67.491399999999999</v>
      </c>
      <c r="J324" s="3">
        <v>-166.51609999999999</v>
      </c>
      <c r="K324" s="3">
        <v>39335</v>
      </c>
      <c r="L324" s="3">
        <v>0.47987268518518517</v>
      </c>
      <c r="M324" s="3">
        <v>4.7</v>
      </c>
      <c r="N324" s="3">
        <v>3.48</v>
      </c>
      <c r="O324" s="3">
        <v>32.299999999999997</v>
      </c>
      <c r="P324" s="3" t="s">
        <v>261</v>
      </c>
      <c r="T324" s="3">
        <v>46.9</v>
      </c>
      <c r="U324" s="3" t="s">
        <v>458</v>
      </c>
      <c r="V324" s="3">
        <v>2.2570000000000001</v>
      </c>
      <c r="W324" s="3">
        <v>207</v>
      </c>
      <c r="X324" s="3">
        <v>460</v>
      </c>
      <c r="Y324" s="3">
        <v>2.1739130000000002</v>
      </c>
      <c r="AA324" s="3" t="s">
        <v>12</v>
      </c>
      <c r="AB324" s="3">
        <v>9</v>
      </c>
      <c r="AC324" s="3">
        <v>150</v>
      </c>
      <c r="AD324" s="3">
        <v>19.565217000000001</v>
      </c>
      <c r="AE324" s="3">
        <v>326.08695000000006</v>
      </c>
    </row>
    <row r="325" spans="1:31">
      <c r="A325" s="3" t="s">
        <v>108</v>
      </c>
      <c r="B325" s="3" t="s">
        <v>92</v>
      </c>
      <c r="C325" s="3" t="s">
        <v>284</v>
      </c>
      <c r="D325" s="3" t="s">
        <v>93</v>
      </c>
      <c r="E325" s="3">
        <v>27</v>
      </c>
      <c r="F325" s="3" t="s">
        <v>196</v>
      </c>
      <c r="G325" s="3">
        <v>67.493099999999998</v>
      </c>
      <c r="H325" s="3">
        <v>-166.5138</v>
      </c>
      <c r="I325" s="3">
        <v>67.491399999999999</v>
      </c>
      <c r="J325" s="3">
        <v>-166.51609999999999</v>
      </c>
      <c r="K325" s="3">
        <v>39335</v>
      </c>
      <c r="L325" s="3">
        <v>0.47987268518518517</v>
      </c>
      <c r="M325" s="3">
        <v>4.7</v>
      </c>
      <c r="N325" s="3">
        <v>3.48</v>
      </c>
      <c r="O325" s="3">
        <v>32.299999999999997</v>
      </c>
      <c r="P325" s="3" t="s">
        <v>261</v>
      </c>
      <c r="T325" s="3">
        <v>46.9</v>
      </c>
      <c r="U325" s="3" t="s">
        <v>458</v>
      </c>
      <c r="V325" s="3">
        <v>2.2570000000000001</v>
      </c>
      <c r="W325" s="3">
        <v>207</v>
      </c>
      <c r="X325" s="3">
        <v>460</v>
      </c>
      <c r="Y325" s="3">
        <v>2.1739130000000002</v>
      </c>
      <c r="AA325" s="3" t="s">
        <v>18</v>
      </c>
      <c r="AB325" s="3">
        <v>1</v>
      </c>
      <c r="AC325" s="3">
        <v>12</v>
      </c>
      <c r="AD325" s="3">
        <v>2.1739130000000002</v>
      </c>
      <c r="AE325" s="3">
        <v>26.086956000000001</v>
      </c>
    </row>
    <row r="326" spans="1:31">
      <c r="A326" s="3" t="s">
        <v>108</v>
      </c>
      <c r="B326" s="3" t="s">
        <v>92</v>
      </c>
      <c r="C326" s="3" t="s">
        <v>284</v>
      </c>
      <c r="D326" s="3" t="s">
        <v>93</v>
      </c>
      <c r="E326" s="3">
        <v>27</v>
      </c>
      <c r="F326" s="3" t="s">
        <v>196</v>
      </c>
      <c r="G326" s="3">
        <v>67.493099999999998</v>
      </c>
      <c r="H326" s="3">
        <v>-166.5138</v>
      </c>
      <c r="I326" s="3">
        <v>67.491399999999999</v>
      </c>
      <c r="J326" s="3">
        <v>-166.51609999999999</v>
      </c>
      <c r="K326" s="3">
        <v>39335</v>
      </c>
      <c r="L326" s="3">
        <v>0.47987268518518517</v>
      </c>
      <c r="M326" s="3">
        <v>4.7</v>
      </c>
      <c r="N326" s="3">
        <v>3.48</v>
      </c>
      <c r="O326" s="3">
        <v>32.299999999999997</v>
      </c>
      <c r="P326" s="3" t="s">
        <v>261</v>
      </c>
      <c r="T326" s="3">
        <v>46.9</v>
      </c>
      <c r="U326" s="3" t="s">
        <v>458</v>
      </c>
      <c r="V326" s="3">
        <v>2.2570000000000001</v>
      </c>
      <c r="W326" s="3">
        <v>207</v>
      </c>
      <c r="X326" s="3">
        <v>460</v>
      </c>
      <c r="Y326" s="3">
        <v>2.1739130000000002</v>
      </c>
      <c r="AA326" s="3" t="s">
        <v>11</v>
      </c>
      <c r="AB326" s="3">
        <v>2</v>
      </c>
      <c r="AC326" s="3">
        <v>20</v>
      </c>
      <c r="AD326" s="3">
        <v>4.3478260000000004</v>
      </c>
      <c r="AE326" s="3">
        <v>43.478260000000006</v>
      </c>
    </row>
    <row r="327" spans="1:31">
      <c r="A327" s="3" t="s">
        <v>109</v>
      </c>
      <c r="B327" s="3" t="s">
        <v>92</v>
      </c>
      <c r="C327" s="3" t="s">
        <v>284</v>
      </c>
      <c r="D327" s="3" t="s">
        <v>93</v>
      </c>
      <c r="E327" s="3">
        <v>28</v>
      </c>
      <c r="F327" s="3" t="s">
        <v>197</v>
      </c>
      <c r="G327" s="3">
        <v>67.494500000000002</v>
      </c>
      <c r="H327" s="3">
        <v>-165.99879999999999</v>
      </c>
      <c r="I327" s="3">
        <v>67.493300000000005</v>
      </c>
      <c r="J327" s="3">
        <v>-166.0008</v>
      </c>
      <c r="K327" s="3">
        <v>39335</v>
      </c>
      <c r="L327" s="3">
        <v>0.55564814814814811</v>
      </c>
      <c r="M327" s="3">
        <v>5.0999999999999996</v>
      </c>
      <c r="N327" s="3">
        <v>4.97</v>
      </c>
      <c r="O327" s="3">
        <v>32.15</v>
      </c>
      <c r="T327" s="3">
        <v>42.6</v>
      </c>
      <c r="U327" s="3" t="s">
        <v>458</v>
      </c>
      <c r="V327" s="3">
        <v>2.2570000000000001</v>
      </c>
      <c r="W327" s="3">
        <v>157</v>
      </c>
      <c r="X327" s="3">
        <v>349</v>
      </c>
      <c r="Y327" s="3">
        <v>2.8653300000000002</v>
      </c>
      <c r="AA327" s="3" t="s">
        <v>7</v>
      </c>
      <c r="AB327" s="3">
        <v>4</v>
      </c>
      <c r="AC327" s="3">
        <v>32</v>
      </c>
      <c r="AD327" s="3">
        <v>11.461320000000001</v>
      </c>
      <c r="AE327" s="3">
        <v>91.690560000000005</v>
      </c>
    </row>
    <row r="328" spans="1:31">
      <c r="A328" s="3" t="s">
        <v>109</v>
      </c>
      <c r="B328" s="3" t="s">
        <v>92</v>
      </c>
      <c r="C328" s="3" t="s">
        <v>284</v>
      </c>
      <c r="D328" s="3" t="s">
        <v>93</v>
      </c>
      <c r="E328" s="3">
        <v>28</v>
      </c>
      <c r="F328" s="3" t="s">
        <v>197</v>
      </c>
      <c r="G328" s="3">
        <v>67.494500000000002</v>
      </c>
      <c r="H328" s="3">
        <v>-165.99879999999999</v>
      </c>
      <c r="I328" s="3">
        <v>67.493300000000005</v>
      </c>
      <c r="J328" s="3">
        <v>-166.0008</v>
      </c>
      <c r="K328" s="3">
        <v>39335</v>
      </c>
      <c r="L328" s="3">
        <v>0.55564814814814811</v>
      </c>
      <c r="M328" s="3">
        <v>5.0999999999999996</v>
      </c>
      <c r="N328" s="3">
        <v>4.97</v>
      </c>
      <c r="O328" s="3">
        <v>32.15</v>
      </c>
      <c r="T328" s="3">
        <v>42.6</v>
      </c>
      <c r="U328" s="3" t="s">
        <v>458</v>
      </c>
      <c r="V328" s="3">
        <v>2.2570000000000001</v>
      </c>
      <c r="W328" s="3">
        <v>157</v>
      </c>
      <c r="X328" s="3">
        <v>349</v>
      </c>
      <c r="Y328" s="3">
        <v>2.8653300000000002</v>
      </c>
      <c r="AA328" s="3" t="s">
        <v>20</v>
      </c>
      <c r="AB328" s="3">
        <v>59</v>
      </c>
      <c r="AC328" s="3">
        <v>254</v>
      </c>
      <c r="AD328" s="3">
        <v>169.05447000000001</v>
      </c>
      <c r="AE328" s="3">
        <v>727.7938200000001</v>
      </c>
    </row>
    <row r="329" spans="1:31">
      <c r="A329" s="3" t="s">
        <v>109</v>
      </c>
      <c r="B329" s="3" t="s">
        <v>92</v>
      </c>
      <c r="C329" s="3" t="s">
        <v>284</v>
      </c>
      <c r="D329" s="3" t="s">
        <v>93</v>
      </c>
      <c r="E329" s="3">
        <v>28</v>
      </c>
      <c r="F329" s="3" t="s">
        <v>197</v>
      </c>
      <c r="G329" s="3">
        <v>67.494500000000002</v>
      </c>
      <c r="H329" s="3">
        <v>-165.99879999999999</v>
      </c>
      <c r="I329" s="3">
        <v>67.493300000000005</v>
      </c>
      <c r="J329" s="3">
        <v>-166.0008</v>
      </c>
      <c r="K329" s="3">
        <v>39335</v>
      </c>
      <c r="L329" s="3">
        <v>0.55564814814814811</v>
      </c>
      <c r="M329" s="3">
        <v>5.0999999999999996</v>
      </c>
      <c r="N329" s="3">
        <v>4.97</v>
      </c>
      <c r="O329" s="3">
        <v>32.15</v>
      </c>
      <c r="T329" s="3">
        <v>42.6</v>
      </c>
      <c r="U329" s="3" t="s">
        <v>458</v>
      </c>
      <c r="V329" s="3">
        <v>2.2570000000000001</v>
      </c>
      <c r="W329" s="3">
        <v>157</v>
      </c>
      <c r="X329" s="3">
        <v>349</v>
      </c>
      <c r="Y329" s="3">
        <v>2.8653300000000002</v>
      </c>
      <c r="AA329" s="3" t="s">
        <v>9</v>
      </c>
      <c r="AB329" s="3">
        <v>2</v>
      </c>
      <c r="AC329" s="3">
        <v>30</v>
      </c>
      <c r="AD329" s="3">
        <v>5.7306600000000003</v>
      </c>
      <c r="AE329" s="3">
        <v>85.959900000000005</v>
      </c>
    </row>
    <row r="330" spans="1:31">
      <c r="A330" s="3" t="s">
        <v>109</v>
      </c>
      <c r="B330" s="3" t="s">
        <v>92</v>
      </c>
      <c r="C330" s="3" t="s">
        <v>284</v>
      </c>
      <c r="D330" s="3" t="s">
        <v>93</v>
      </c>
      <c r="E330" s="3">
        <v>28</v>
      </c>
      <c r="F330" s="3" t="s">
        <v>197</v>
      </c>
      <c r="G330" s="3">
        <v>67.494500000000002</v>
      </c>
      <c r="H330" s="3">
        <v>-165.99879999999999</v>
      </c>
      <c r="I330" s="3">
        <v>67.493300000000005</v>
      </c>
      <c r="J330" s="3">
        <v>-166.0008</v>
      </c>
      <c r="K330" s="3">
        <v>39335</v>
      </c>
      <c r="L330" s="3">
        <v>0.55564814814814811</v>
      </c>
      <c r="M330" s="3">
        <v>5.0999999999999996</v>
      </c>
      <c r="N330" s="3">
        <v>4.97</v>
      </c>
      <c r="O330" s="3">
        <v>32.15</v>
      </c>
      <c r="T330" s="3">
        <v>42.6</v>
      </c>
      <c r="U330" s="3" t="s">
        <v>458</v>
      </c>
      <c r="V330" s="3">
        <v>2.2570000000000001</v>
      </c>
      <c r="W330" s="3">
        <v>157</v>
      </c>
      <c r="X330" s="3">
        <v>349</v>
      </c>
      <c r="Y330" s="3">
        <v>2.8653300000000002</v>
      </c>
      <c r="AA330" s="3" t="s">
        <v>12</v>
      </c>
      <c r="AB330" s="3">
        <v>12</v>
      </c>
      <c r="AC330" s="3">
        <v>84</v>
      </c>
      <c r="AD330" s="3">
        <v>34.383960000000002</v>
      </c>
      <c r="AE330" s="3">
        <v>240.68772000000001</v>
      </c>
    </row>
    <row r="331" spans="1:31">
      <c r="A331" s="3" t="s">
        <v>109</v>
      </c>
      <c r="B331" s="3" t="s">
        <v>92</v>
      </c>
      <c r="C331" s="3" t="s">
        <v>284</v>
      </c>
      <c r="D331" s="3" t="s">
        <v>93</v>
      </c>
      <c r="E331" s="3">
        <v>28</v>
      </c>
      <c r="F331" s="3" t="s">
        <v>197</v>
      </c>
      <c r="G331" s="3">
        <v>67.494500000000002</v>
      </c>
      <c r="H331" s="3">
        <v>-165.99879999999999</v>
      </c>
      <c r="I331" s="3">
        <v>67.493300000000005</v>
      </c>
      <c r="J331" s="3">
        <v>-166.0008</v>
      </c>
      <c r="K331" s="3">
        <v>39335</v>
      </c>
      <c r="L331" s="3">
        <v>0.55564814814814811</v>
      </c>
      <c r="M331" s="3">
        <v>5.0999999999999996</v>
      </c>
      <c r="N331" s="3">
        <v>4.97</v>
      </c>
      <c r="O331" s="3">
        <v>32.15</v>
      </c>
      <c r="T331" s="3">
        <v>42.6</v>
      </c>
      <c r="U331" s="3" t="s">
        <v>458</v>
      </c>
      <c r="V331" s="3">
        <v>2.2570000000000001</v>
      </c>
      <c r="W331" s="3">
        <v>157</v>
      </c>
      <c r="X331" s="3">
        <v>349</v>
      </c>
      <c r="Y331" s="3">
        <v>2.8653300000000002</v>
      </c>
      <c r="AA331" s="3" t="s">
        <v>18</v>
      </c>
      <c r="AB331" s="3">
        <v>11</v>
      </c>
      <c r="AC331" s="3">
        <v>94</v>
      </c>
      <c r="AD331" s="3">
        <v>31.518630000000002</v>
      </c>
      <c r="AE331" s="3">
        <v>269.34102000000001</v>
      </c>
    </row>
    <row r="332" spans="1:31">
      <c r="A332" s="3" t="s">
        <v>109</v>
      </c>
      <c r="B332" s="3" t="s">
        <v>92</v>
      </c>
      <c r="C332" s="3" t="s">
        <v>284</v>
      </c>
      <c r="D332" s="3" t="s">
        <v>93</v>
      </c>
      <c r="E332" s="3">
        <v>28</v>
      </c>
      <c r="F332" s="3" t="s">
        <v>197</v>
      </c>
      <c r="G332" s="3">
        <v>67.494500000000002</v>
      </c>
      <c r="H332" s="3">
        <v>-165.99879999999999</v>
      </c>
      <c r="I332" s="3">
        <v>67.493300000000005</v>
      </c>
      <c r="J332" s="3">
        <v>-166.0008</v>
      </c>
      <c r="K332" s="3">
        <v>39335</v>
      </c>
      <c r="L332" s="3">
        <v>0.55564814814814811</v>
      </c>
      <c r="M332" s="3">
        <v>5.0999999999999996</v>
      </c>
      <c r="N332" s="3">
        <v>4.97</v>
      </c>
      <c r="O332" s="3">
        <v>32.15</v>
      </c>
      <c r="T332" s="3">
        <v>42.6</v>
      </c>
      <c r="U332" s="3" t="s">
        <v>458</v>
      </c>
      <c r="V332" s="3">
        <v>2.2570000000000001</v>
      </c>
      <c r="W332" s="3">
        <v>157</v>
      </c>
      <c r="X332" s="3">
        <v>349</v>
      </c>
      <c r="Y332" s="3">
        <v>2.8653300000000002</v>
      </c>
      <c r="AA332" s="3" t="s">
        <v>11</v>
      </c>
      <c r="AB332" s="3">
        <v>1</v>
      </c>
      <c r="AC332" s="3">
        <v>8</v>
      </c>
      <c r="AD332" s="3">
        <v>2.8653300000000002</v>
      </c>
      <c r="AE332" s="3">
        <v>22.922640000000001</v>
      </c>
    </row>
    <row r="333" spans="1:31">
      <c r="A333" s="3" t="s">
        <v>109</v>
      </c>
      <c r="B333" s="3" t="s">
        <v>92</v>
      </c>
      <c r="C333" s="3" t="s">
        <v>284</v>
      </c>
      <c r="D333" s="3" t="s">
        <v>93</v>
      </c>
      <c r="E333" s="3">
        <v>28</v>
      </c>
      <c r="F333" s="3" t="s">
        <v>197</v>
      </c>
      <c r="G333" s="3">
        <v>67.494500000000002</v>
      </c>
      <c r="H333" s="3">
        <v>-165.99879999999999</v>
      </c>
      <c r="I333" s="3">
        <v>67.493300000000005</v>
      </c>
      <c r="J333" s="3">
        <v>-166.0008</v>
      </c>
      <c r="K333" s="3">
        <v>39335</v>
      </c>
      <c r="L333" s="3">
        <v>0.55564814814814811</v>
      </c>
      <c r="M333" s="3">
        <v>5.0999999999999996</v>
      </c>
      <c r="N333" s="3">
        <v>4.97</v>
      </c>
      <c r="O333" s="3">
        <v>32.15</v>
      </c>
      <c r="T333" s="3">
        <v>42.6</v>
      </c>
      <c r="U333" s="3" t="s">
        <v>458</v>
      </c>
      <c r="V333" s="3">
        <v>2.2570000000000001</v>
      </c>
      <c r="W333" s="3">
        <v>157</v>
      </c>
      <c r="X333" s="3">
        <v>349</v>
      </c>
      <c r="Y333" s="3">
        <v>2.8653300000000002</v>
      </c>
      <c r="AA333" s="3" t="s">
        <v>26</v>
      </c>
      <c r="AB333" s="3">
        <v>1</v>
      </c>
      <c r="AC333" s="3">
        <v>6</v>
      </c>
      <c r="AD333" s="3">
        <v>2.8653300000000002</v>
      </c>
      <c r="AE333" s="3">
        <v>17.191980000000001</v>
      </c>
    </row>
    <row r="334" spans="1:31">
      <c r="A334" s="3" t="s">
        <v>94</v>
      </c>
      <c r="B334" s="3" t="s">
        <v>92</v>
      </c>
      <c r="C334" s="3" t="s">
        <v>284</v>
      </c>
      <c r="D334" s="3" t="s">
        <v>93</v>
      </c>
      <c r="E334" s="3">
        <v>2</v>
      </c>
      <c r="F334" s="3" t="s">
        <v>176</v>
      </c>
      <c r="G334" s="3">
        <v>69.998800000000003</v>
      </c>
      <c r="H334" s="3">
        <v>-168.405</v>
      </c>
      <c r="I334" s="3">
        <v>69.997600000000006</v>
      </c>
      <c r="J334" s="3">
        <v>-168.4092</v>
      </c>
      <c r="K334" s="3">
        <v>39330</v>
      </c>
      <c r="L334" s="3">
        <v>0.53362268518518519</v>
      </c>
      <c r="M334" s="3">
        <v>5.3</v>
      </c>
      <c r="N334" s="3">
        <v>-0.51</v>
      </c>
      <c r="O334" s="3">
        <v>32.770000000000003</v>
      </c>
      <c r="T334" s="3">
        <v>45</v>
      </c>
      <c r="U334" s="3" t="s">
        <v>458</v>
      </c>
      <c r="V334" s="3">
        <v>2.2570000000000001</v>
      </c>
      <c r="W334" s="3">
        <v>208</v>
      </c>
      <c r="X334" s="3">
        <v>463</v>
      </c>
      <c r="Y334" s="3">
        <v>2.1598269999999999</v>
      </c>
      <c r="AA334" s="3" t="s">
        <v>46</v>
      </c>
      <c r="AB334" s="3">
        <v>2</v>
      </c>
      <c r="AC334" s="3">
        <v>3</v>
      </c>
      <c r="AD334" s="3">
        <v>4.3196539999999999</v>
      </c>
      <c r="AE334" s="3">
        <v>6.4794809999999998</v>
      </c>
    </row>
    <row r="335" spans="1:31">
      <c r="A335" s="3" t="s">
        <v>94</v>
      </c>
      <c r="B335" s="3" t="s">
        <v>92</v>
      </c>
      <c r="C335" s="3" t="s">
        <v>284</v>
      </c>
      <c r="D335" s="3" t="s">
        <v>93</v>
      </c>
      <c r="E335" s="3">
        <v>2</v>
      </c>
      <c r="F335" s="3" t="s">
        <v>176</v>
      </c>
      <c r="G335" s="3">
        <v>69.998800000000003</v>
      </c>
      <c r="H335" s="3">
        <v>-168.405</v>
      </c>
      <c r="I335" s="3">
        <v>69.997600000000006</v>
      </c>
      <c r="J335" s="3">
        <v>-168.4092</v>
      </c>
      <c r="K335" s="3">
        <v>39330</v>
      </c>
      <c r="L335" s="3">
        <v>0.53362268518518519</v>
      </c>
      <c r="M335" s="3">
        <v>5.3</v>
      </c>
      <c r="N335" s="3">
        <v>-0.51</v>
      </c>
      <c r="O335" s="3">
        <v>32.770000000000003</v>
      </c>
      <c r="T335" s="3">
        <v>45</v>
      </c>
      <c r="U335" s="3" t="s">
        <v>458</v>
      </c>
      <c r="V335" s="3">
        <v>2.2570000000000001</v>
      </c>
      <c r="W335" s="3">
        <v>208</v>
      </c>
      <c r="X335" s="3">
        <v>463</v>
      </c>
      <c r="Y335" s="3">
        <v>2.1598269999999999</v>
      </c>
      <c r="AA335" s="3" t="s">
        <v>5</v>
      </c>
      <c r="AB335" s="3">
        <v>2</v>
      </c>
      <c r="AC335" s="3">
        <v>3</v>
      </c>
      <c r="AD335" s="3">
        <v>4.3196539999999999</v>
      </c>
      <c r="AE335" s="3">
        <v>6.4794809999999998</v>
      </c>
    </row>
    <row r="336" spans="1:31">
      <c r="A336" s="3" t="s">
        <v>94</v>
      </c>
      <c r="B336" s="3" t="s">
        <v>92</v>
      </c>
      <c r="C336" s="3" t="s">
        <v>284</v>
      </c>
      <c r="D336" s="3" t="s">
        <v>93</v>
      </c>
      <c r="E336" s="3">
        <v>2</v>
      </c>
      <c r="F336" s="3" t="s">
        <v>176</v>
      </c>
      <c r="G336" s="3">
        <v>69.998800000000003</v>
      </c>
      <c r="H336" s="3">
        <v>-168.405</v>
      </c>
      <c r="I336" s="3">
        <v>69.997600000000006</v>
      </c>
      <c r="J336" s="3">
        <v>-168.4092</v>
      </c>
      <c r="K336" s="3">
        <v>39330</v>
      </c>
      <c r="L336" s="3">
        <v>0.53362268518518519</v>
      </c>
      <c r="M336" s="3">
        <v>5.3</v>
      </c>
      <c r="N336" s="3">
        <v>-0.51</v>
      </c>
      <c r="O336" s="3">
        <v>32.770000000000003</v>
      </c>
      <c r="T336" s="3">
        <v>45</v>
      </c>
      <c r="U336" s="3" t="s">
        <v>458</v>
      </c>
      <c r="V336" s="3">
        <v>2.2570000000000001</v>
      </c>
      <c r="W336" s="3">
        <v>208</v>
      </c>
      <c r="X336" s="3">
        <v>463</v>
      </c>
      <c r="Y336" s="3">
        <v>2.1598269999999999</v>
      </c>
      <c r="AA336" s="3" t="s">
        <v>31</v>
      </c>
      <c r="AB336" s="3">
        <v>12</v>
      </c>
      <c r="AC336" s="3">
        <v>26</v>
      </c>
      <c r="AD336" s="3">
        <v>25.917923999999999</v>
      </c>
      <c r="AE336" s="3">
        <v>56.155501999999998</v>
      </c>
    </row>
    <row r="337" spans="1:31">
      <c r="A337" s="3" t="s">
        <v>94</v>
      </c>
      <c r="B337" s="3" t="s">
        <v>92</v>
      </c>
      <c r="C337" s="3" t="s">
        <v>284</v>
      </c>
      <c r="D337" s="3" t="s">
        <v>93</v>
      </c>
      <c r="E337" s="3">
        <v>2</v>
      </c>
      <c r="F337" s="3" t="s">
        <v>176</v>
      </c>
      <c r="G337" s="3">
        <v>69.998800000000003</v>
      </c>
      <c r="H337" s="3">
        <v>-168.405</v>
      </c>
      <c r="I337" s="3">
        <v>69.997600000000006</v>
      </c>
      <c r="J337" s="3">
        <v>-168.4092</v>
      </c>
      <c r="K337" s="3">
        <v>39330</v>
      </c>
      <c r="L337" s="3">
        <v>0.53362268518518519</v>
      </c>
      <c r="M337" s="3">
        <v>5.3</v>
      </c>
      <c r="N337" s="3">
        <v>-0.51</v>
      </c>
      <c r="O337" s="3">
        <v>32.770000000000003</v>
      </c>
      <c r="T337" s="3">
        <v>45</v>
      </c>
      <c r="U337" s="3" t="s">
        <v>458</v>
      </c>
      <c r="V337" s="3">
        <v>2.2570000000000001</v>
      </c>
      <c r="W337" s="3">
        <v>208</v>
      </c>
      <c r="X337" s="3">
        <v>463</v>
      </c>
      <c r="Y337" s="3">
        <v>2.1598269999999999</v>
      </c>
      <c r="AA337" s="3" t="s">
        <v>44</v>
      </c>
      <c r="AB337" s="3">
        <v>35</v>
      </c>
      <c r="AC337" s="3">
        <v>170</v>
      </c>
      <c r="AD337" s="3">
        <v>75.593944999999991</v>
      </c>
      <c r="AE337" s="3">
        <v>367.17059</v>
      </c>
    </row>
    <row r="338" spans="1:31">
      <c r="A338" s="3" t="s">
        <v>94</v>
      </c>
      <c r="B338" s="3" t="s">
        <v>92</v>
      </c>
      <c r="C338" s="3" t="s">
        <v>284</v>
      </c>
      <c r="D338" s="3" t="s">
        <v>93</v>
      </c>
      <c r="E338" s="3">
        <v>2</v>
      </c>
      <c r="F338" s="3" t="s">
        <v>176</v>
      </c>
      <c r="G338" s="3">
        <v>69.998800000000003</v>
      </c>
      <c r="H338" s="3">
        <v>-168.405</v>
      </c>
      <c r="I338" s="3">
        <v>69.997600000000006</v>
      </c>
      <c r="J338" s="3">
        <v>-168.4092</v>
      </c>
      <c r="K338" s="3">
        <v>39330</v>
      </c>
      <c r="L338" s="3">
        <v>0.53362268518518519</v>
      </c>
      <c r="M338" s="3">
        <v>5.3</v>
      </c>
      <c r="N338" s="3">
        <v>-0.51</v>
      </c>
      <c r="O338" s="3">
        <v>32.770000000000003</v>
      </c>
      <c r="T338" s="3">
        <v>45</v>
      </c>
      <c r="U338" s="3" t="s">
        <v>458</v>
      </c>
      <c r="V338" s="3">
        <v>2.2570000000000001</v>
      </c>
      <c r="W338" s="3">
        <v>208</v>
      </c>
      <c r="X338" s="3">
        <v>463</v>
      </c>
      <c r="Y338" s="3">
        <v>2.1598269999999999</v>
      </c>
      <c r="AA338" s="3" t="s">
        <v>19</v>
      </c>
      <c r="AB338" s="3">
        <v>8</v>
      </c>
      <c r="AC338" s="3">
        <v>72</v>
      </c>
      <c r="AD338" s="3">
        <v>17.278616</v>
      </c>
      <c r="AE338" s="3">
        <v>155.507544</v>
      </c>
    </row>
    <row r="339" spans="1:31">
      <c r="A339" s="3" t="s">
        <v>94</v>
      </c>
      <c r="B339" s="3" t="s">
        <v>92</v>
      </c>
      <c r="C339" s="3" t="s">
        <v>284</v>
      </c>
      <c r="D339" s="3" t="s">
        <v>93</v>
      </c>
      <c r="E339" s="3">
        <v>2</v>
      </c>
      <c r="F339" s="3" t="s">
        <v>176</v>
      </c>
      <c r="G339" s="3">
        <v>69.998800000000003</v>
      </c>
      <c r="H339" s="3">
        <v>-168.405</v>
      </c>
      <c r="I339" s="3">
        <v>69.997600000000006</v>
      </c>
      <c r="J339" s="3">
        <v>-168.4092</v>
      </c>
      <c r="K339" s="3">
        <v>39330</v>
      </c>
      <c r="L339" s="3">
        <v>0.53362268518518519</v>
      </c>
      <c r="M339" s="3">
        <v>5.3</v>
      </c>
      <c r="N339" s="3">
        <v>-0.51</v>
      </c>
      <c r="O339" s="3">
        <v>32.770000000000003</v>
      </c>
      <c r="T339" s="3">
        <v>45</v>
      </c>
      <c r="U339" s="3" t="s">
        <v>458</v>
      </c>
      <c r="V339" s="3">
        <v>2.2570000000000001</v>
      </c>
      <c r="W339" s="3">
        <v>208</v>
      </c>
      <c r="X339" s="3">
        <v>463</v>
      </c>
      <c r="Y339" s="3">
        <v>2.1598269999999999</v>
      </c>
      <c r="AA339" s="3" t="s">
        <v>7</v>
      </c>
      <c r="AB339" s="3">
        <v>38</v>
      </c>
      <c r="AC339" s="3">
        <v>38</v>
      </c>
      <c r="AD339" s="3">
        <v>82.073425999999998</v>
      </c>
      <c r="AE339" s="3">
        <v>82.073425999999998</v>
      </c>
    </row>
    <row r="340" spans="1:31">
      <c r="A340" s="3" t="s">
        <v>94</v>
      </c>
      <c r="B340" s="3" t="s">
        <v>92</v>
      </c>
      <c r="C340" s="3" t="s">
        <v>284</v>
      </c>
      <c r="D340" s="3" t="s">
        <v>93</v>
      </c>
      <c r="E340" s="3">
        <v>2</v>
      </c>
      <c r="F340" s="3" t="s">
        <v>176</v>
      </c>
      <c r="G340" s="3">
        <v>69.998800000000003</v>
      </c>
      <c r="H340" s="3">
        <v>-168.405</v>
      </c>
      <c r="I340" s="3">
        <v>69.997600000000006</v>
      </c>
      <c r="J340" s="3">
        <v>-168.4092</v>
      </c>
      <c r="K340" s="3">
        <v>39330</v>
      </c>
      <c r="L340" s="3">
        <v>0.53362268518518519</v>
      </c>
      <c r="M340" s="3">
        <v>5.3</v>
      </c>
      <c r="N340" s="3">
        <v>-0.51</v>
      </c>
      <c r="O340" s="3">
        <v>32.770000000000003</v>
      </c>
      <c r="T340" s="3">
        <v>45</v>
      </c>
      <c r="U340" s="3" t="s">
        <v>458</v>
      </c>
      <c r="V340" s="3">
        <v>2.2570000000000001</v>
      </c>
      <c r="W340" s="3">
        <v>208</v>
      </c>
      <c r="X340" s="3">
        <v>463</v>
      </c>
      <c r="Y340" s="3">
        <v>2.1598269999999999</v>
      </c>
      <c r="AA340" s="3" t="s">
        <v>20</v>
      </c>
      <c r="AB340" s="3">
        <v>1</v>
      </c>
      <c r="AC340" s="3">
        <v>8</v>
      </c>
      <c r="AD340" s="3">
        <v>2.1598269999999999</v>
      </c>
      <c r="AE340" s="3">
        <v>17.278616</v>
      </c>
    </row>
    <row r="341" spans="1:31">
      <c r="A341" s="3" t="s">
        <v>94</v>
      </c>
      <c r="B341" s="3" t="s">
        <v>92</v>
      </c>
      <c r="C341" s="3" t="s">
        <v>284</v>
      </c>
      <c r="D341" s="3" t="s">
        <v>93</v>
      </c>
      <c r="E341" s="3">
        <v>2</v>
      </c>
      <c r="F341" s="3" t="s">
        <v>176</v>
      </c>
      <c r="G341" s="3">
        <v>69.998800000000003</v>
      </c>
      <c r="H341" s="3">
        <v>-168.405</v>
      </c>
      <c r="I341" s="3">
        <v>69.997600000000006</v>
      </c>
      <c r="J341" s="3">
        <v>-168.4092</v>
      </c>
      <c r="K341" s="3">
        <v>39330</v>
      </c>
      <c r="L341" s="3">
        <v>0.53362268518518519</v>
      </c>
      <c r="M341" s="3">
        <v>5.3</v>
      </c>
      <c r="N341" s="3">
        <v>-0.51</v>
      </c>
      <c r="O341" s="3">
        <v>32.770000000000003</v>
      </c>
      <c r="T341" s="3">
        <v>45</v>
      </c>
      <c r="U341" s="3" t="s">
        <v>458</v>
      </c>
      <c r="V341" s="3">
        <v>2.2570000000000001</v>
      </c>
      <c r="W341" s="3">
        <v>208</v>
      </c>
      <c r="X341" s="3">
        <v>463</v>
      </c>
      <c r="Y341" s="3">
        <v>2.1598269999999999</v>
      </c>
      <c r="AA341" s="3" t="s">
        <v>42</v>
      </c>
      <c r="AB341" s="3">
        <v>3</v>
      </c>
      <c r="AC341" s="3">
        <v>6</v>
      </c>
      <c r="AD341" s="3">
        <v>6.4794809999999998</v>
      </c>
      <c r="AE341" s="3">
        <v>12.958962</v>
      </c>
    </row>
    <row r="342" spans="1:31">
      <c r="A342" s="3" t="s">
        <v>94</v>
      </c>
      <c r="B342" s="3" t="s">
        <v>92</v>
      </c>
      <c r="C342" s="3" t="s">
        <v>284</v>
      </c>
      <c r="D342" s="3" t="s">
        <v>93</v>
      </c>
      <c r="E342" s="3">
        <v>2</v>
      </c>
      <c r="F342" s="3" t="s">
        <v>176</v>
      </c>
      <c r="G342" s="3">
        <v>69.998800000000003</v>
      </c>
      <c r="H342" s="3">
        <v>-168.405</v>
      </c>
      <c r="I342" s="3">
        <v>69.997600000000006</v>
      </c>
      <c r="J342" s="3">
        <v>-168.4092</v>
      </c>
      <c r="K342" s="3">
        <v>39330</v>
      </c>
      <c r="L342" s="3">
        <v>0.53362268518518519</v>
      </c>
      <c r="M342" s="3">
        <v>5.3</v>
      </c>
      <c r="N342" s="3">
        <v>-0.51</v>
      </c>
      <c r="O342" s="3">
        <v>32.770000000000003</v>
      </c>
      <c r="T342" s="3">
        <v>45</v>
      </c>
      <c r="U342" s="3" t="s">
        <v>458</v>
      </c>
      <c r="V342" s="3">
        <v>2.2570000000000001</v>
      </c>
      <c r="W342" s="3">
        <v>208</v>
      </c>
      <c r="X342" s="3">
        <v>463</v>
      </c>
      <c r="Y342" s="3">
        <v>2.1598269999999999</v>
      </c>
      <c r="AA342" s="3" t="s">
        <v>33</v>
      </c>
      <c r="AB342" s="3">
        <v>4</v>
      </c>
      <c r="AC342" s="3">
        <v>2</v>
      </c>
      <c r="AD342" s="3">
        <v>8.6393079999999998</v>
      </c>
      <c r="AE342" s="3">
        <v>4.3196539999999999</v>
      </c>
    </row>
    <row r="343" spans="1:31">
      <c r="A343" s="3" t="s">
        <v>94</v>
      </c>
      <c r="B343" s="3" t="s">
        <v>92</v>
      </c>
      <c r="C343" s="3" t="s">
        <v>284</v>
      </c>
      <c r="D343" s="3" t="s">
        <v>93</v>
      </c>
      <c r="E343" s="3">
        <v>2</v>
      </c>
      <c r="F343" s="3" t="s">
        <v>176</v>
      </c>
      <c r="G343" s="3">
        <v>69.998800000000003</v>
      </c>
      <c r="H343" s="3">
        <v>-168.405</v>
      </c>
      <c r="I343" s="3">
        <v>69.997600000000006</v>
      </c>
      <c r="J343" s="3">
        <v>-168.4092</v>
      </c>
      <c r="K343" s="3">
        <v>39330</v>
      </c>
      <c r="L343" s="3">
        <v>0.53362268518518519</v>
      </c>
      <c r="M343" s="3">
        <v>5.3</v>
      </c>
      <c r="N343" s="3">
        <v>-0.51</v>
      </c>
      <c r="O343" s="3">
        <v>32.770000000000003</v>
      </c>
      <c r="T343" s="3">
        <v>45</v>
      </c>
      <c r="U343" s="3" t="s">
        <v>458</v>
      </c>
      <c r="V343" s="3">
        <v>2.2570000000000001</v>
      </c>
      <c r="W343" s="3">
        <v>208</v>
      </c>
      <c r="X343" s="3">
        <v>463</v>
      </c>
      <c r="Y343" s="3">
        <v>2.1598269999999999</v>
      </c>
      <c r="AA343" s="3" t="s">
        <v>37</v>
      </c>
      <c r="AB343" s="3">
        <v>2</v>
      </c>
      <c r="AC343" s="3">
        <v>56.8</v>
      </c>
      <c r="AD343" s="3">
        <v>4.3196539999999999</v>
      </c>
      <c r="AE343" s="3">
        <v>122.67817359999999</v>
      </c>
    </row>
    <row r="344" spans="1:31">
      <c r="A344" s="3" t="s">
        <v>94</v>
      </c>
      <c r="B344" s="3" t="s">
        <v>92</v>
      </c>
      <c r="C344" s="3" t="s">
        <v>284</v>
      </c>
      <c r="D344" s="3" t="s">
        <v>93</v>
      </c>
      <c r="E344" s="3">
        <v>2</v>
      </c>
      <c r="F344" s="3" t="s">
        <v>176</v>
      </c>
      <c r="G344" s="3">
        <v>69.998800000000003</v>
      </c>
      <c r="H344" s="3">
        <v>-168.405</v>
      </c>
      <c r="I344" s="3">
        <v>69.997600000000006</v>
      </c>
      <c r="J344" s="3">
        <v>-168.4092</v>
      </c>
      <c r="K344" s="3">
        <v>39330</v>
      </c>
      <c r="L344" s="3">
        <v>0.53362268518518519</v>
      </c>
      <c r="M344" s="3">
        <v>5.3</v>
      </c>
      <c r="N344" s="3">
        <v>-0.51</v>
      </c>
      <c r="O344" s="3">
        <v>32.770000000000003</v>
      </c>
      <c r="T344" s="3">
        <v>45</v>
      </c>
      <c r="U344" s="3" t="s">
        <v>458</v>
      </c>
      <c r="V344" s="3">
        <v>2.2570000000000001</v>
      </c>
      <c r="W344" s="3">
        <v>208</v>
      </c>
      <c r="X344" s="3">
        <v>463</v>
      </c>
      <c r="Y344" s="3">
        <v>2.1598269999999999</v>
      </c>
      <c r="AA344" s="3" t="s">
        <v>18</v>
      </c>
      <c r="AB344" s="3">
        <v>60</v>
      </c>
      <c r="AC344" s="3">
        <v>962</v>
      </c>
      <c r="AD344" s="3">
        <v>129.58962</v>
      </c>
      <c r="AE344" s="3">
        <v>2077.7535739999998</v>
      </c>
    </row>
    <row r="345" spans="1:31">
      <c r="A345" s="3" t="s">
        <v>94</v>
      </c>
      <c r="B345" s="3" t="s">
        <v>92</v>
      </c>
      <c r="C345" s="3" t="s">
        <v>284</v>
      </c>
      <c r="D345" s="3" t="s">
        <v>93</v>
      </c>
      <c r="E345" s="3">
        <v>2</v>
      </c>
      <c r="F345" s="3" t="s">
        <v>176</v>
      </c>
      <c r="G345" s="3">
        <v>69.998800000000003</v>
      </c>
      <c r="H345" s="3">
        <v>-168.405</v>
      </c>
      <c r="I345" s="3">
        <v>69.997600000000006</v>
      </c>
      <c r="J345" s="3">
        <v>-168.4092</v>
      </c>
      <c r="K345" s="3">
        <v>39330</v>
      </c>
      <c r="L345" s="3">
        <v>0.53362268518518519</v>
      </c>
      <c r="M345" s="3">
        <v>5.3</v>
      </c>
      <c r="N345" s="3">
        <v>-0.51</v>
      </c>
      <c r="O345" s="3">
        <v>32.770000000000003</v>
      </c>
      <c r="T345" s="3">
        <v>45</v>
      </c>
      <c r="U345" s="3" t="s">
        <v>458</v>
      </c>
      <c r="V345" s="3">
        <v>2.2570000000000001</v>
      </c>
      <c r="W345" s="3">
        <v>208</v>
      </c>
      <c r="X345" s="3">
        <v>463</v>
      </c>
      <c r="Y345" s="3">
        <v>2.1598269999999999</v>
      </c>
      <c r="AA345" s="3" t="s">
        <v>14</v>
      </c>
      <c r="AB345" s="3">
        <v>1</v>
      </c>
      <c r="AC345" s="3">
        <v>2</v>
      </c>
      <c r="AD345" s="3">
        <v>2.1598269999999999</v>
      </c>
      <c r="AE345" s="3">
        <v>4.3196539999999999</v>
      </c>
    </row>
    <row r="346" spans="1:31">
      <c r="A346" s="3" t="s">
        <v>94</v>
      </c>
      <c r="B346" s="3" t="s">
        <v>92</v>
      </c>
      <c r="C346" s="3" t="s">
        <v>284</v>
      </c>
      <c r="D346" s="3" t="s">
        <v>93</v>
      </c>
      <c r="E346" s="3">
        <v>2</v>
      </c>
      <c r="F346" s="3" t="s">
        <v>176</v>
      </c>
      <c r="G346" s="3">
        <v>69.998800000000003</v>
      </c>
      <c r="H346" s="3">
        <v>-168.405</v>
      </c>
      <c r="I346" s="3">
        <v>69.997600000000006</v>
      </c>
      <c r="J346" s="3">
        <v>-168.4092</v>
      </c>
      <c r="K346" s="3">
        <v>39330</v>
      </c>
      <c r="L346" s="3">
        <v>0.53362268518518519</v>
      </c>
      <c r="M346" s="3">
        <v>5.3</v>
      </c>
      <c r="N346" s="3">
        <v>-0.51</v>
      </c>
      <c r="O346" s="3">
        <v>32.770000000000003</v>
      </c>
      <c r="T346" s="3">
        <v>45</v>
      </c>
      <c r="U346" s="3" t="s">
        <v>458</v>
      </c>
      <c r="V346" s="3">
        <v>2.2570000000000001</v>
      </c>
      <c r="W346" s="3">
        <v>208</v>
      </c>
      <c r="X346" s="3">
        <v>463</v>
      </c>
      <c r="Y346" s="3">
        <v>2.1598269999999999</v>
      </c>
      <c r="AA346" s="3" t="s">
        <v>47</v>
      </c>
      <c r="AB346" s="3">
        <v>2</v>
      </c>
      <c r="AC346" s="3">
        <v>4</v>
      </c>
      <c r="AD346" s="3">
        <v>4.3196539999999999</v>
      </c>
      <c r="AE346" s="3">
        <v>8.6393079999999998</v>
      </c>
    </row>
    <row r="347" spans="1:31">
      <c r="A347" s="3" t="s">
        <v>110</v>
      </c>
      <c r="B347" s="3" t="s">
        <v>92</v>
      </c>
      <c r="C347" s="3" t="s">
        <v>284</v>
      </c>
      <c r="D347" s="3" t="s">
        <v>93</v>
      </c>
      <c r="E347" s="3">
        <v>31</v>
      </c>
      <c r="F347" s="3" t="s">
        <v>198</v>
      </c>
      <c r="G347" s="3">
        <v>67.064999999999998</v>
      </c>
      <c r="H347" s="3">
        <v>-166.08619999999999</v>
      </c>
      <c r="I347" s="3">
        <v>67.065600000000003</v>
      </c>
      <c r="J347" s="3">
        <v>-166.07839999999999</v>
      </c>
      <c r="K347" s="3">
        <v>39336</v>
      </c>
      <c r="L347" s="3">
        <v>0.30296296296296293</v>
      </c>
      <c r="M347" s="3">
        <v>5</v>
      </c>
      <c r="N347" s="3">
        <v>7.81</v>
      </c>
      <c r="O347" s="3">
        <v>32.1</v>
      </c>
      <c r="T347" s="3">
        <v>31.3</v>
      </c>
      <c r="U347" s="3" t="s">
        <v>458</v>
      </c>
      <c r="V347" s="3">
        <v>2.2570000000000001</v>
      </c>
      <c r="W347" s="3">
        <v>344</v>
      </c>
      <c r="X347" s="3">
        <v>765</v>
      </c>
      <c r="Y347" s="3">
        <v>1.3071900000000001</v>
      </c>
      <c r="AA347" s="3" t="s">
        <v>34</v>
      </c>
      <c r="AB347" s="3">
        <v>1</v>
      </c>
      <c r="AC347" s="3">
        <v>1.5</v>
      </c>
      <c r="AD347" s="3">
        <v>1.3071900000000001</v>
      </c>
      <c r="AE347" s="3">
        <v>1.960785</v>
      </c>
    </row>
    <row r="348" spans="1:31">
      <c r="A348" s="3" t="s">
        <v>110</v>
      </c>
      <c r="B348" s="3" t="s">
        <v>92</v>
      </c>
      <c r="C348" s="3" t="s">
        <v>284</v>
      </c>
      <c r="D348" s="3" t="s">
        <v>93</v>
      </c>
      <c r="E348" s="3">
        <v>31</v>
      </c>
      <c r="F348" s="3" t="s">
        <v>198</v>
      </c>
      <c r="G348" s="3">
        <v>67.064999999999998</v>
      </c>
      <c r="H348" s="3">
        <v>-166.08619999999999</v>
      </c>
      <c r="I348" s="3">
        <v>67.065600000000003</v>
      </c>
      <c r="J348" s="3">
        <v>-166.07839999999999</v>
      </c>
      <c r="K348" s="3">
        <v>39336</v>
      </c>
      <c r="L348" s="3">
        <v>0.30296296296296293</v>
      </c>
      <c r="M348" s="3">
        <v>5</v>
      </c>
      <c r="N348" s="3">
        <v>7.81</v>
      </c>
      <c r="O348" s="3">
        <v>32.1</v>
      </c>
      <c r="T348" s="3">
        <v>31.3</v>
      </c>
      <c r="U348" s="3" t="s">
        <v>458</v>
      </c>
      <c r="V348" s="3">
        <v>2.2570000000000001</v>
      </c>
      <c r="W348" s="3">
        <v>344</v>
      </c>
      <c r="X348" s="3">
        <v>765</v>
      </c>
      <c r="Y348" s="3">
        <v>1.3071900000000001</v>
      </c>
      <c r="AA348" s="3" t="s">
        <v>46</v>
      </c>
      <c r="AB348" s="3">
        <v>3</v>
      </c>
      <c r="AC348" s="3">
        <v>2</v>
      </c>
      <c r="AD348" s="3">
        <v>3.92157</v>
      </c>
      <c r="AE348" s="3">
        <v>2.6143800000000001</v>
      </c>
    </row>
    <row r="349" spans="1:31">
      <c r="A349" s="3" t="s">
        <v>110</v>
      </c>
      <c r="B349" s="3" t="s">
        <v>92</v>
      </c>
      <c r="C349" s="3" t="s">
        <v>284</v>
      </c>
      <c r="D349" s="3" t="s">
        <v>93</v>
      </c>
      <c r="E349" s="3">
        <v>31</v>
      </c>
      <c r="F349" s="3" t="s">
        <v>198</v>
      </c>
      <c r="G349" s="3">
        <v>67.064999999999998</v>
      </c>
      <c r="H349" s="3">
        <v>-166.08619999999999</v>
      </c>
      <c r="I349" s="3">
        <v>67.065600000000003</v>
      </c>
      <c r="J349" s="3">
        <v>-166.07839999999999</v>
      </c>
      <c r="K349" s="3">
        <v>39336</v>
      </c>
      <c r="L349" s="3">
        <v>0.30296296296296293</v>
      </c>
      <c r="M349" s="3">
        <v>5</v>
      </c>
      <c r="N349" s="3">
        <v>7.81</v>
      </c>
      <c r="O349" s="3">
        <v>32.1</v>
      </c>
      <c r="T349" s="3">
        <v>31.3</v>
      </c>
      <c r="U349" s="3" t="s">
        <v>458</v>
      </c>
      <c r="V349" s="3">
        <v>2.2570000000000001</v>
      </c>
      <c r="W349" s="3">
        <v>344</v>
      </c>
      <c r="X349" s="3">
        <v>765</v>
      </c>
      <c r="Y349" s="3">
        <v>1.3071900000000001</v>
      </c>
      <c r="AA349" s="3" t="s">
        <v>6</v>
      </c>
      <c r="AB349" s="3">
        <v>132</v>
      </c>
      <c r="AC349" s="3">
        <v>788</v>
      </c>
      <c r="AD349" s="3">
        <v>172.54908</v>
      </c>
      <c r="AE349" s="3">
        <v>1030.0657200000001</v>
      </c>
    </row>
    <row r="350" spans="1:31">
      <c r="A350" s="3" t="s">
        <v>110</v>
      </c>
      <c r="B350" s="3" t="s">
        <v>92</v>
      </c>
      <c r="C350" s="3" t="s">
        <v>284</v>
      </c>
      <c r="D350" s="3" t="s">
        <v>93</v>
      </c>
      <c r="E350" s="3">
        <v>31</v>
      </c>
      <c r="F350" s="3" t="s">
        <v>198</v>
      </c>
      <c r="G350" s="3">
        <v>67.064999999999998</v>
      </c>
      <c r="H350" s="3">
        <v>-166.08619999999999</v>
      </c>
      <c r="I350" s="3">
        <v>67.065600000000003</v>
      </c>
      <c r="J350" s="3">
        <v>-166.07839999999999</v>
      </c>
      <c r="K350" s="3">
        <v>39336</v>
      </c>
      <c r="L350" s="3">
        <v>0.30296296296296293</v>
      </c>
      <c r="M350" s="3">
        <v>5</v>
      </c>
      <c r="N350" s="3">
        <v>7.81</v>
      </c>
      <c r="O350" s="3">
        <v>32.1</v>
      </c>
      <c r="T350" s="3">
        <v>31.3</v>
      </c>
      <c r="U350" s="3" t="s">
        <v>458</v>
      </c>
      <c r="V350" s="3">
        <v>2.2570000000000001</v>
      </c>
      <c r="W350" s="3">
        <v>344</v>
      </c>
      <c r="X350" s="3">
        <v>765</v>
      </c>
      <c r="Y350" s="3">
        <v>1.3071900000000001</v>
      </c>
      <c r="AA350" s="3" t="s">
        <v>7</v>
      </c>
      <c r="AB350" s="3">
        <v>2</v>
      </c>
      <c r="AC350" s="3">
        <v>6</v>
      </c>
      <c r="AD350" s="3">
        <v>2.6143800000000001</v>
      </c>
      <c r="AE350" s="3">
        <v>7.84314</v>
      </c>
    </row>
    <row r="351" spans="1:31">
      <c r="A351" s="3" t="s">
        <v>110</v>
      </c>
      <c r="B351" s="3" t="s">
        <v>92</v>
      </c>
      <c r="C351" s="3" t="s">
        <v>284</v>
      </c>
      <c r="D351" s="3" t="s">
        <v>93</v>
      </c>
      <c r="E351" s="3">
        <v>31</v>
      </c>
      <c r="F351" s="3" t="s">
        <v>198</v>
      </c>
      <c r="G351" s="3">
        <v>67.064999999999998</v>
      </c>
      <c r="H351" s="3">
        <v>-166.08619999999999</v>
      </c>
      <c r="I351" s="3">
        <v>67.065600000000003</v>
      </c>
      <c r="J351" s="3">
        <v>-166.07839999999999</v>
      </c>
      <c r="K351" s="3">
        <v>39336</v>
      </c>
      <c r="L351" s="3">
        <v>0.30296296296296293</v>
      </c>
      <c r="M351" s="3">
        <v>5</v>
      </c>
      <c r="N351" s="3">
        <v>7.81</v>
      </c>
      <c r="O351" s="3">
        <v>32.1</v>
      </c>
      <c r="T351" s="3">
        <v>31.3</v>
      </c>
      <c r="U351" s="3" t="s">
        <v>458</v>
      </c>
      <c r="V351" s="3">
        <v>2.2570000000000001</v>
      </c>
      <c r="W351" s="3">
        <v>344</v>
      </c>
      <c r="X351" s="3">
        <v>765</v>
      </c>
      <c r="Y351" s="3">
        <v>1.3071900000000001</v>
      </c>
      <c r="AA351" s="3" t="s">
        <v>20</v>
      </c>
      <c r="AB351" s="3">
        <v>30</v>
      </c>
      <c r="AC351" s="3">
        <v>115.6</v>
      </c>
      <c r="AD351" s="3">
        <v>39.215700000000005</v>
      </c>
      <c r="AE351" s="3">
        <v>151.111164</v>
      </c>
    </row>
    <row r="352" spans="1:31">
      <c r="A352" s="3" t="s">
        <v>110</v>
      </c>
      <c r="B352" s="3" t="s">
        <v>92</v>
      </c>
      <c r="C352" s="3" t="s">
        <v>284</v>
      </c>
      <c r="D352" s="3" t="s">
        <v>93</v>
      </c>
      <c r="E352" s="3">
        <v>31</v>
      </c>
      <c r="F352" s="3" t="s">
        <v>198</v>
      </c>
      <c r="G352" s="3">
        <v>67.064999999999998</v>
      </c>
      <c r="H352" s="3">
        <v>-166.08619999999999</v>
      </c>
      <c r="I352" s="3">
        <v>67.065600000000003</v>
      </c>
      <c r="J352" s="3">
        <v>-166.07839999999999</v>
      </c>
      <c r="K352" s="3">
        <v>39336</v>
      </c>
      <c r="L352" s="3">
        <v>0.30296296296296293</v>
      </c>
      <c r="M352" s="3">
        <v>5</v>
      </c>
      <c r="N352" s="3">
        <v>7.81</v>
      </c>
      <c r="O352" s="3">
        <v>32.1</v>
      </c>
      <c r="T352" s="3">
        <v>31.3</v>
      </c>
      <c r="U352" s="3" t="s">
        <v>458</v>
      </c>
      <c r="V352" s="3">
        <v>2.2570000000000001</v>
      </c>
      <c r="W352" s="3">
        <v>344</v>
      </c>
      <c r="X352" s="3">
        <v>765</v>
      </c>
      <c r="Y352" s="3">
        <v>1.3071900000000001</v>
      </c>
      <c r="AA352" s="3" t="s">
        <v>8</v>
      </c>
      <c r="AB352" s="3">
        <v>2</v>
      </c>
      <c r="AC352" s="3">
        <v>148</v>
      </c>
      <c r="AD352" s="3">
        <v>2.6143800000000001</v>
      </c>
      <c r="AE352" s="3">
        <v>193.46412000000001</v>
      </c>
    </row>
    <row r="353" spans="1:31">
      <c r="A353" s="3" t="s">
        <v>110</v>
      </c>
      <c r="B353" s="3" t="s">
        <v>92</v>
      </c>
      <c r="C353" s="3" t="s">
        <v>284</v>
      </c>
      <c r="D353" s="3" t="s">
        <v>93</v>
      </c>
      <c r="E353" s="3">
        <v>31</v>
      </c>
      <c r="F353" s="3" t="s">
        <v>198</v>
      </c>
      <c r="G353" s="3">
        <v>67.064999999999998</v>
      </c>
      <c r="H353" s="3">
        <v>-166.08619999999999</v>
      </c>
      <c r="I353" s="3">
        <v>67.065600000000003</v>
      </c>
      <c r="J353" s="3">
        <v>-166.07839999999999</v>
      </c>
      <c r="K353" s="3">
        <v>39336</v>
      </c>
      <c r="L353" s="3">
        <v>0.30296296296296293</v>
      </c>
      <c r="M353" s="3">
        <v>5</v>
      </c>
      <c r="N353" s="3">
        <v>7.81</v>
      </c>
      <c r="O353" s="3">
        <v>32.1</v>
      </c>
      <c r="T353" s="3">
        <v>31.3</v>
      </c>
      <c r="U353" s="3" t="s">
        <v>458</v>
      </c>
      <c r="V353" s="3">
        <v>2.2570000000000001</v>
      </c>
      <c r="W353" s="3">
        <v>344</v>
      </c>
      <c r="X353" s="3">
        <v>765</v>
      </c>
      <c r="Y353" s="3">
        <v>1.3071900000000001</v>
      </c>
      <c r="AA353" s="3" t="s">
        <v>9</v>
      </c>
      <c r="AB353" s="3">
        <v>920</v>
      </c>
      <c r="AC353" s="3">
        <v>1144</v>
      </c>
      <c r="AD353" s="3">
        <v>1202.6148000000001</v>
      </c>
      <c r="AE353" s="3">
        <v>1495.4253600000002</v>
      </c>
    </row>
    <row r="354" spans="1:31">
      <c r="A354" s="3" t="s">
        <v>110</v>
      </c>
      <c r="B354" s="3" t="s">
        <v>92</v>
      </c>
      <c r="C354" s="3" t="s">
        <v>284</v>
      </c>
      <c r="D354" s="3" t="s">
        <v>93</v>
      </c>
      <c r="E354" s="3">
        <v>31</v>
      </c>
      <c r="F354" s="3" t="s">
        <v>198</v>
      </c>
      <c r="G354" s="3">
        <v>67.064999999999998</v>
      </c>
      <c r="H354" s="3">
        <v>-166.08619999999999</v>
      </c>
      <c r="I354" s="3">
        <v>67.065600000000003</v>
      </c>
      <c r="J354" s="3">
        <v>-166.07839999999999</v>
      </c>
      <c r="K354" s="3">
        <v>39336</v>
      </c>
      <c r="L354" s="3">
        <v>0.30296296296296293</v>
      </c>
      <c r="M354" s="3">
        <v>5</v>
      </c>
      <c r="N354" s="3">
        <v>7.81</v>
      </c>
      <c r="O354" s="3">
        <v>32.1</v>
      </c>
      <c r="T354" s="3">
        <v>31.3</v>
      </c>
      <c r="U354" s="3" t="s">
        <v>458</v>
      </c>
      <c r="V354" s="3">
        <v>2.2570000000000001</v>
      </c>
      <c r="W354" s="3">
        <v>344</v>
      </c>
      <c r="X354" s="3">
        <v>765</v>
      </c>
      <c r="Y354" s="3">
        <v>1.3071900000000001</v>
      </c>
      <c r="AA354" s="3" t="s">
        <v>12</v>
      </c>
      <c r="AB354" s="3">
        <v>1</v>
      </c>
      <c r="AC354" s="3">
        <v>0.9</v>
      </c>
      <c r="AD354" s="3">
        <v>1.3071900000000001</v>
      </c>
      <c r="AE354" s="3">
        <v>1.176471</v>
      </c>
    </row>
    <row r="355" spans="1:31">
      <c r="A355" s="3" t="s">
        <v>110</v>
      </c>
      <c r="B355" s="3" t="s">
        <v>92</v>
      </c>
      <c r="C355" s="3" t="s">
        <v>284</v>
      </c>
      <c r="D355" s="3" t="s">
        <v>93</v>
      </c>
      <c r="E355" s="3">
        <v>31</v>
      </c>
      <c r="F355" s="3" t="s">
        <v>198</v>
      </c>
      <c r="G355" s="3">
        <v>67.064999999999998</v>
      </c>
      <c r="H355" s="3">
        <v>-166.08619999999999</v>
      </c>
      <c r="I355" s="3">
        <v>67.065600000000003</v>
      </c>
      <c r="J355" s="3">
        <v>-166.07839999999999</v>
      </c>
      <c r="K355" s="3">
        <v>39336</v>
      </c>
      <c r="L355" s="3">
        <v>0.30296296296296293</v>
      </c>
      <c r="M355" s="3">
        <v>5</v>
      </c>
      <c r="N355" s="3">
        <v>7.81</v>
      </c>
      <c r="O355" s="3">
        <v>32.1</v>
      </c>
      <c r="T355" s="3">
        <v>31.3</v>
      </c>
      <c r="U355" s="3" t="s">
        <v>458</v>
      </c>
      <c r="V355" s="3">
        <v>2.2570000000000001</v>
      </c>
      <c r="W355" s="3">
        <v>344</v>
      </c>
      <c r="X355" s="3">
        <v>765</v>
      </c>
      <c r="Y355" s="3">
        <v>1.3071900000000001</v>
      </c>
      <c r="AA355" s="3" t="s">
        <v>18</v>
      </c>
      <c r="AB355" s="3">
        <v>117</v>
      </c>
      <c r="AC355" s="3">
        <v>269.8</v>
      </c>
      <c r="AD355" s="3">
        <v>152.94123000000002</v>
      </c>
      <c r="AE355" s="3">
        <v>352.67986200000001</v>
      </c>
    </row>
    <row r="356" spans="1:31">
      <c r="A356" s="3" t="s">
        <v>110</v>
      </c>
      <c r="B356" s="3" t="s">
        <v>92</v>
      </c>
      <c r="C356" s="3" t="s">
        <v>284</v>
      </c>
      <c r="D356" s="3" t="s">
        <v>93</v>
      </c>
      <c r="E356" s="3">
        <v>31</v>
      </c>
      <c r="F356" s="3" t="s">
        <v>198</v>
      </c>
      <c r="G356" s="3">
        <v>67.064999999999998</v>
      </c>
      <c r="H356" s="3">
        <v>-166.08619999999999</v>
      </c>
      <c r="I356" s="3">
        <v>67.065600000000003</v>
      </c>
      <c r="J356" s="3">
        <v>-166.07839999999999</v>
      </c>
      <c r="K356" s="3">
        <v>39336</v>
      </c>
      <c r="L356" s="3">
        <v>0.30296296296296293</v>
      </c>
      <c r="M356" s="3">
        <v>5</v>
      </c>
      <c r="N356" s="3">
        <v>7.81</v>
      </c>
      <c r="O356" s="3">
        <v>32.1</v>
      </c>
      <c r="T356" s="3">
        <v>31.3</v>
      </c>
      <c r="U356" s="3" t="s">
        <v>458</v>
      </c>
      <c r="V356" s="3">
        <v>2.2570000000000001</v>
      </c>
      <c r="W356" s="3">
        <v>344</v>
      </c>
      <c r="X356" s="3">
        <v>765</v>
      </c>
      <c r="Y356" s="3">
        <v>1.3071900000000001</v>
      </c>
      <c r="AA356" s="3" t="s">
        <v>11</v>
      </c>
      <c r="AB356" s="3">
        <v>4</v>
      </c>
      <c r="AC356" s="3">
        <v>12</v>
      </c>
      <c r="AD356" s="3">
        <v>5.2287600000000003</v>
      </c>
      <c r="AE356" s="3">
        <v>15.68628</v>
      </c>
    </row>
    <row r="357" spans="1:31">
      <c r="A357" s="3" t="s">
        <v>110</v>
      </c>
      <c r="B357" s="3" t="s">
        <v>92</v>
      </c>
      <c r="C357" s="3" t="s">
        <v>284</v>
      </c>
      <c r="D357" s="3" t="s">
        <v>93</v>
      </c>
      <c r="E357" s="3">
        <v>31</v>
      </c>
      <c r="F357" s="3" t="s">
        <v>198</v>
      </c>
      <c r="G357" s="3">
        <v>67.064999999999998</v>
      </c>
      <c r="H357" s="3">
        <v>-166.08619999999999</v>
      </c>
      <c r="I357" s="3">
        <v>67.065600000000003</v>
      </c>
      <c r="J357" s="3">
        <v>-166.07839999999999</v>
      </c>
      <c r="K357" s="3">
        <v>39336</v>
      </c>
      <c r="L357" s="3">
        <v>0.30296296296296293</v>
      </c>
      <c r="M357" s="3">
        <v>5</v>
      </c>
      <c r="N357" s="3">
        <v>7.81</v>
      </c>
      <c r="O357" s="3">
        <v>32.1</v>
      </c>
      <c r="T357" s="3">
        <v>31.3</v>
      </c>
      <c r="U357" s="3" t="s">
        <v>458</v>
      </c>
      <c r="V357" s="3">
        <v>2.2570000000000001</v>
      </c>
      <c r="W357" s="3">
        <v>344</v>
      </c>
      <c r="X357" s="3">
        <v>765</v>
      </c>
      <c r="Y357" s="3">
        <v>1.3071900000000001</v>
      </c>
      <c r="AA357" s="3" t="s">
        <v>15</v>
      </c>
      <c r="AB357" s="3">
        <v>1</v>
      </c>
      <c r="AC357" s="3">
        <v>1.3</v>
      </c>
      <c r="AD357" s="3">
        <v>1.3071900000000001</v>
      </c>
      <c r="AE357" s="3">
        <v>1.6993470000000002</v>
      </c>
    </row>
    <row r="358" spans="1:31">
      <c r="A358" s="3" t="s">
        <v>111</v>
      </c>
      <c r="B358" s="3" t="s">
        <v>92</v>
      </c>
      <c r="C358" s="3" t="s">
        <v>284</v>
      </c>
      <c r="D358" s="3" t="s">
        <v>93</v>
      </c>
      <c r="E358" s="3">
        <v>32</v>
      </c>
      <c r="F358" s="3" t="s">
        <v>199</v>
      </c>
      <c r="G358" s="3">
        <v>67.003500000000003</v>
      </c>
      <c r="H358" s="3">
        <v>-164.9598</v>
      </c>
      <c r="I358" s="3">
        <v>67.0047</v>
      </c>
      <c r="J358" s="3">
        <v>-164.95249999999999</v>
      </c>
      <c r="K358" s="3">
        <v>39336</v>
      </c>
      <c r="L358" s="3">
        <v>0.42443287037037036</v>
      </c>
      <c r="M358" s="3">
        <v>5.0999999999999996</v>
      </c>
      <c r="N358" s="3">
        <v>8.93</v>
      </c>
      <c r="O358" s="3">
        <v>31.47</v>
      </c>
      <c r="T358" s="3">
        <v>28.3</v>
      </c>
      <c r="U358" s="3" t="s">
        <v>458</v>
      </c>
      <c r="V358" s="3">
        <v>2.2570000000000001</v>
      </c>
      <c r="W358" s="3">
        <v>344</v>
      </c>
      <c r="X358" s="3">
        <v>765</v>
      </c>
      <c r="Y358" s="3">
        <v>1.3071900000000001</v>
      </c>
      <c r="AA358" s="3" t="s">
        <v>13</v>
      </c>
      <c r="AB358" s="3">
        <v>1</v>
      </c>
      <c r="AC358" s="3">
        <v>8</v>
      </c>
      <c r="AD358" s="3">
        <v>1.3071900000000001</v>
      </c>
      <c r="AE358" s="3">
        <v>10.457520000000001</v>
      </c>
    </row>
    <row r="359" spans="1:31">
      <c r="A359" s="3" t="s">
        <v>111</v>
      </c>
      <c r="B359" s="3" t="s">
        <v>92</v>
      </c>
      <c r="C359" s="3" t="s">
        <v>284</v>
      </c>
      <c r="D359" s="3" t="s">
        <v>93</v>
      </c>
      <c r="E359" s="3">
        <v>32</v>
      </c>
      <c r="F359" s="3" t="s">
        <v>199</v>
      </c>
      <c r="G359" s="3">
        <v>67.003500000000003</v>
      </c>
      <c r="H359" s="3">
        <v>-164.9598</v>
      </c>
      <c r="I359" s="3">
        <v>67.0047</v>
      </c>
      <c r="J359" s="3">
        <v>-164.95249999999999</v>
      </c>
      <c r="K359" s="3">
        <v>39336</v>
      </c>
      <c r="L359" s="3">
        <v>0.42443287037037036</v>
      </c>
      <c r="M359" s="3">
        <v>5.0999999999999996</v>
      </c>
      <c r="N359" s="3">
        <v>8.93</v>
      </c>
      <c r="O359" s="3">
        <v>31.47</v>
      </c>
      <c r="T359" s="3">
        <v>28.3</v>
      </c>
      <c r="U359" s="3" t="s">
        <v>458</v>
      </c>
      <c r="V359" s="3">
        <v>2.2570000000000001</v>
      </c>
      <c r="W359" s="3">
        <v>344</v>
      </c>
      <c r="X359" s="3">
        <v>765</v>
      </c>
      <c r="Y359" s="3">
        <v>1.3071900000000001</v>
      </c>
      <c r="AA359" s="3" t="s">
        <v>34</v>
      </c>
      <c r="AB359" s="3">
        <v>1</v>
      </c>
      <c r="AC359" s="3">
        <v>1.8</v>
      </c>
      <c r="AD359" s="3">
        <v>1.3071900000000001</v>
      </c>
      <c r="AE359" s="3">
        <v>2.3529420000000001</v>
      </c>
    </row>
    <row r="360" spans="1:31">
      <c r="A360" s="3" t="s">
        <v>111</v>
      </c>
      <c r="B360" s="3" t="s">
        <v>92</v>
      </c>
      <c r="C360" s="3" t="s">
        <v>284</v>
      </c>
      <c r="D360" s="3" t="s">
        <v>93</v>
      </c>
      <c r="E360" s="3">
        <v>32</v>
      </c>
      <c r="F360" s="3" t="s">
        <v>199</v>
      </c>
      <c r="G360" s="3">
        <v>67.003500000000003</v>
      </c>
      <c r="H360" s="3">
        <v>-164.9598</v>
      </c>
      <c r="I360" s="3">
        <v>67.0047</v>
      </c>
      <c r="J360" s="3">
        <v>-164.95249999999999</v>
      </c>
      <c r="K360" s="3">
        <v>39336</v>
      </c>
      <c r="L360" s="3">
        <v>0.42443287037037036</v>
      </c>
      <c r="M360" s="3">
        <v>5.0999999999999996</v>
      </c>
      <c r="N360" s="3">
        <v>8.93</v>
      </c>
      <c r="O360" s="3">
        <v>31.47</v>
      </c>
      <c r="T360" s="3">
        <v>28.3</v>
      </c>
      <c r="U360" s="3" t="s">
        <v>458</v>
      </c>
      <c r="V360" s="3">
        <v>2.2570000000000001</v>
      </c>
      <c r="W360" s="3">
        <v>344</v>
      </c>
      <c r="X360" s="3">
        <v>765</v>
      </c>
      <c r="Y360" s="3">
        <v>1.3071900000000001</v>
      </c>
      <c r="AA360" s="3" t="s">
        <v>46</v>
      </c>
      <c r="AB360" s="3">
        <v>2</v>
      </c>
      <c r="AC360" s="3">
        <v>2</v>
      </c>
      <c r="AD360" s="3">
        <v>2.6143800000000001</v>
      </c>
      <c r="AE360" s="3">
        <v>2.6143800000000001</v>
      </c>
    </row>
    <row r="361" spans="1:31">
      <c r="A361" s="3" t="s">
        <v>111</v>
      </c>
      <c r="B361" s="3" t="s">
        <v>92</v>
      </c>
      <c r="C361" s="3" t="s">
        <v>284</v>
      </c>
      <c r="D361" s="3" t="s">
        <v>93</v>
      </c>
      <c r="E361" s="3">
        <v>32</v>
      </c>
      <c r="F361" s="3" t="s">
        <v>199</v>
      </c>
      <c r="G361" s="3">
        <v>67.003500000000003</v>
      </c>
      <c r="H361" s="3">
        <v>-164.9598</v>
      </c>
      <c r="I361" s="3">
        <v>67.0047</v>
      </c>
      <c r="J361" s="3">
        <v>-164.95249999999999</v>
      </c>
      <c r="K361" s="3">
        <v>39336</v>
      </c>
      <c r="L361" s="3">
        <v>0.42443287037037036</v>
      </c>
      <c r="M361" s="3">
        <v>5.0999999999999996</v>
      </c>
      <c r="N361" s="3">
        <v>8.93</v>
      </c>
      <c r="O361" s="3">
        <v>31.47</v>
      </c>
      <c r="T361" s="3">
        <v>28.3</v>
      </c>
      <c r="U361" s="3" t="s">
        <v>458</v>
      </c>
      <c r="V361" s="3">
        <v>2.2570000000000001</v>
      </c>
      <c r="W361" s="3">
        <v>344</v>
      </c>
      <c r="X361" s="3">
        <v>765</v>
      </c>
      <c r="Y361" s="3">
        <v>1.3071900000000001</v>
      </c>
      <c r="AA361" s="3" t="s">
        <v>5</v>
      </c>
      <c r="AB361" s="3">
        <v>1</v>
      </c>
      <c r="AC361" s="3">
        <v>2</v>
      </c>
      <c r="AD361" s="3">
        <v>1.3071900000000001</v>
      </c>
      <c r="AE361" s="3">
        <v>2.6143800000000001</v>
      </c>
    </row>
    <row r="362" spans="1:31">
      <c r="A362" s="3" t="s">
        <v>111</v>
      </c>
      <c r="B362" s="3" t="s">
        <v>92</v>
      </c>
      <c r="C362" s="3" t="s">
        <v>284</v>
      </c>
      <c r="D362" s="3" t="s">
        <v>93</v>
      </c>
      <c r="E362" s="3">
        <v>32</v>
      </c>
      <c r="F362" s="3" t="s">
        <v>199</v>
      </c>
      <c r="G362" s="3">
        <v>67.003500000000003</v>
      </c>
      <c r="H362" s="3">
        <v>-164.9598</v>
      </c>
      <c r="I362" s="3">
        <v>67.0047</v>
      </c>
      <c r="J362" s="3">
        <v>-164.95249999999999</v>
      </c>
      <c r="K362" s="3">
        <v>39336</v>
      </c>
      <c r="L362" s="3">
        <v>0.42443287037037036</v>
      </c>
      <c r="M362" s="3">
        <v>5.0999999999999996</v>
      </c>
      <c r="N362" s="3">
        <v>8.93</v>
      </c>
      <c r="O362" s="3">
        <v>31.47</v>
      </c>
      <c r="T362" s="3">
        <v>28.3</v>
      </c>
      <c r="U362" s="3" t="s">
        <v>458</v>
      </c>
      <c r="V362" s="3">
        <v>2.2570000000000001</v>
      </c>
      <c r="W362" s="3">
        <v>344</v>
      </c>
      <c r="X362" s="3">
        <v>765</v>
      </c>
      <c r="Y362" s="3">
        <v>1.3071900000000001</v>
      </c>
      <c r="AA362" s="3" t="s">
        <v>6</v>
      </c>
      <c r="AB362" s="3">
        <v>64</v>
      </c>
      <c r="AC362" s="3">
        <v>548</v>
      </c>
      <c r="AD362" s="3">
        <v>83.660160000000005</v>
      </c>
      <c r="AE362" s="3">
        <v>716.34012000000007</v>
      </c>
    </row>
    <row r="363" spans="1:31">
      <c r="A363" s="3" t="s">
        <v>111</v>
      </c>
      <c r="B363" s="3" t="s">
        <v>92</v>
      </c>
      <c r="C363" s="3" t="s">
        <v>284</v>
      </c>
      <c r="D363" s="3" t="s">
        <v>93</v>
      </c>
      <c r="E363" s="3">
        <v>32</v>
      </c>
      <c r="F363" s="3" t="s">
        <v>199</v>
      </c>
      <c r="G363" s="3">
        <v>67.003500000000003</v>
      </c>
      <c r="H363" s="3">
        <v>-164.9598</v>
      </c>
      <c r="I363" s="3">
        <v>67.0047</v>
      </c>
      <c r="J363" s="3">
        <v>-164.95249999999999</v>
      </c>
      <c r="K363" s="3">
        <v>39336</v>
      </c>
      <c r="L363" s="3">
        <v>0.42443287037037036</v>
      </c>
      <c r="M363" s="3">
        <v>5.0999999999999996</v>
      </c>
      <c r="N363" s="3">
        <v>8.93</v>
      </c>
      <c r="O363" s="3">
        <v>31.47</v>
      </c>
      <c r="T363" s="3">
        <v>28.3</v>
      </c>
      <c r="U363" s="3" t="s">
        <v>458</v>
      </c>
      <c r="V363" s="3">
        <v>2.2570000000000001</v>
      </c>
      <c r="W363" s="3">
        <v>344</v>
      </c>
      <c r="X363" s="3">
        <v>765</v>
      </c>
      <c r="Y363" s="3">
        <v>1.3071900000000001</v>
      </c>
      <c r="AA363" s="3" t="s">
        <v>41</v>
      </c>
      <c r="AB363" s="3">
        <v>1</v>
      </c>
      <c r="AC363" s="3">
        <v>60</v>
      </c>
      <c r="AD363" s="3">
        <v>1.3071900000000001</v>
      </c>
      <c r="AE363" s="3">
        <v>78.431400000000011</v>
      </c>
    </row>
    <row r="364" spans="1:31">
      <c r="A364" s="3" t="s">
        <v>111</v>
      </c>
      <c r="B364" s="3" t="s">
        <v>92</v>
      </c>
      <c r="C364" s="3" t="s">
        <v>284</v>
      </c>
      <c r="D364" s="3" t="s">
        <v>93</v>
      </c>
      <c r="E364" s="3">
        <v>32</v>
      </c>
      <c r="F364" s="3" t="s">
        <v>199</v>
      </c>
      <c r="G364" s="3">
        <v>67.003500000000003</v>
      </c>
      <c r="H364" s="3">
        <v>-164.9598</v>
      </c>
      <c r="I364" s="3">
        <v>67.0047</v>
      </c>
      <c r="J364" s="3">
        <v>-164.95249999999999</v>
      </c>
      <c r="K364" s="3">
        <v>39336</v>
      </c>
      <c r="L364" s="3">
        <v>0.42443287037037036</v>
      </c>
      <c r="M364" s="3">
        <v>5.0999999999999996</v>
      </c>
      <c r="N364" s="3">
        <v>8.93</v>
      </c>
      <c r="O364" s="3">
        <v>31.47</v>
      </c>
      <c r="T364" s="3">
        <v>28.3</v>
      </c>
      <c r="U364" s="3" t="s">
        <v>458</v>
      </c>
      <c r="V364" s="3">
        <v>2.2570000000000001</v>
      </c>
      <c r="W364" s="3">
        <v>344</v>
      </c>
      <c r="X364" s="3">
        <v>765</v>
      </c>
      <c r="Y364" s="3">
        <v>1.3071900000000001</v>
      </c>
      <c r="AA364" s="3" t="s">
        <v>7</v>
      </c>
      <c r="AB364" s="3">
        <v>87</v>
      </c>
      <c r="AC364" s="3">
        <v>107</v>
      </c>
      <c r="AD364" s="3">
        <v>113.72553000000001</v>
      </c>
      <c r="AE364" s="3">
        <v>139.86933000000002</v>
      </c>
    </row>
    <row r="365" spans="1:31">
      <c r="A365" s="3" t="s">
        <v>111</v>
      </c>
      <c r="B365" s="3" t="s">
        <v>92</v>
      </c>
      <c r="C365" s="3" t="s">
        <v>284</v>
      </c>
      <c r="D365" s="3" t="s">
        <v>93</v>
      </c>
      <c r="E365" s="3">
        <v>32</v>
      </c>
      <c r="F365" s="3" t="s">
        <v>199</v>
      </c>
      <c r="G365" s="3">
        <v>67.003500000000003</v>
      </c>
      <c r="H365" s="3">
        <v>-164.9598</v>
      </c>
      <c r="I365" s="3">
        <v>67.0047</v>
      </c>
      <c r="J365" s="3">
        <v>-164.95249999999999</v>
      </c>
      <c r="K365" s="3">
        <v>39336</v>
      </c>
      <c r="L365" s="3">
        <v>0.42443287037037036</v>
      </c>
      <c r="M365" s="3">
        <v>5.0999999999999996</v>
      </c>
      <c r="N365" s="3">
        <v>8.93</v>
      </c>
      <c r="O365" s="3">
        <v>31.47</v>
      </c>
      <c r="T365" s="3">
        <v>28.3</v>
      </c>
      <c r="U365" s="3" t="s">
        <v>458</v>
      </c>
      <c r="V365" s="3">
        <v>2.2570000000000001</v>
      </c>
      <c r="W365" s="3">
        <v>344</v>
      </c>
      <c r="X365" s="3">
        <v>765</v>
      </c>
      <c r="Y365" s="3">
        <v>1.3071900000000001</v>
      </c>
      <c r="AA365" s="3" t="s">
        <v>20</v>
      </c>
      <c r="AB365" s="3">
        <v>35</v>
      </c>
      <c r="AC365" s="3">
        <v>118</v>
      </c>
      <c r="AD365" s="3">
        <v>45.751650000000005</v>
      </c>
      <c r="AE365" s="3">
        <v>154.24842000000001</v>
      </c>
    </row>
    <row r="366" spans="1:31">
      <c r="A366" s="3" t="s">
        <v>111</v>
      </c>
      <c r="B366" s="3" t="s">
        <v>92</v>
      </c>
      <c r="C366" s="3" t="s">
        <v>284</v>
      </c>
      <c r="D366" s="3" t="s">
        <v>93</v>
      </c>
      <c r="E366" s="3">
        <v>32</v>
      </c>
      <c r="F366" s="3" t="s">
        <v>199</v>
      </c>
      <c r="G366" s="3">
        <v>67.003500000000003</v>
      </c>
      <c r="H366" s="3">
        <v>-164.9598</v>
      </c>
      <c r="I366" s="3">
        <v>67.0047</v>
      </c>
      <c r="J366" s="3">
        <v>-164.95249999999999</v>
      </c>
      <c r="K366" s="3">
        <v>39336</v>
      </c>
      <c r="L366" s="3">
        <v>0.42443287037037036</v>
      </c>
      <c r="M366" s="3">
        <v>5.0999999999999996</v>
      </c>
      <c r="N366" s="3">
        <v>8.93</v>
      </c>
      <c r="O366" s="3">
        <v>31.47</v>
      </c>
      <c r="T366" s="3">
        <v>28.3</v>
      </c>
      <c r="U366" s="3" t="s">
        <v>458</v>
      </c>
      <c r="V366" s="3">
        <v>2.2570000000000001</v>
      </c>
      <c r="W366" s="3">
        <v>344</v>
      </c>
      <c r="X366" s="3">
        <v>765</v>
      </c>
      <c r="Y366" s="3">
        <v>1.3071900000000001</v>
      </c>
      <c r="AA366" s="3" t="s">
        <v>35</v>
      </c>
      <c r="AB366" s="3">
        <v>2</v>
      </c>
      <c r="AC366" s="3">
        <v>1.6</v>
      </c>
      <c r="AD366" s="3">
        <v>2.6143800000000001</v>
      </c>
      <c r="AE366" s="3">
        <v>2.091504</v>
      </c>
    </row>
    <row r="367" spans="1:31">
      <c r="A367" s="3" t="s">
        <v>111</v>
      </c>
      <c r="B367" s="3" t="s">
        <v>92</v>
      </c>
      <c r="C367" s="3" t="s">
        <v>284</v>
      </c>
      <c r="D367" s="3" t="s">
        <v>93</v>
      </c>
      <c r="E367" s="3">
        <v>32</v>
      </c>
      <c r="F367" s="3" t="s">
        <v>199</v>
      </c>
      <c r="G367" s="3">
        <v>67.003500000000003</v>
      </c>
      <c r="H367" s="3">
        <v>-164.9598</v>
      </c>
      <c r="I367" s="3">
        <v>67.0047</v>
      </c>
      <c r="J367" s="3">
        <v>-164.95249999999999</v>
      </c>
      <c r="K367" s="3">
        <v>39336</v>
      </c>
      <c r="L367" s="3">
        <v>0.42443287037037036</v>
      </c>
      <c r="M367" s="3">
        <v>5.0999999999999996</v>
      </c>
      <c r="N367" s="3">
        <v>8.93</v>
      </c>
      <c r="O367" s="3">
        <v>31.47</v>
      </c>
      <c r="T367" s="3">
        <v>28.3</v>
      </c>
      <c r="U367" s="3" t="s">
        <v>458</v>
      </c>
      <c r="V367" s="3">
        <v>2.2570000000000001</v>
      </c>
      <c r="W367" s="3">
        <v>344</v>
      </c>
      <c r="X367" s="3">
        <v>765</v>
      </c>
      <c r="Y367" s="3">
        <v>1.3071900000000001</v>
      </c>
      <c r="AA367" s="3" t="s">
        <v>112</v>
      </c>
      <c r="AB367" s="3">
        <v>1</v>
      </c>
      <c r="AC367" s="3">
        <v>0.1</v>
      </c>
      <c r="AD367" s="3">
        <v>1.3071900000000001</v>
      </c>
      <c r="AE367" s="3">
        <v>0.130719</v>
      </c>
    </row>
    <row r="368" spans="1:31">
      <c r="A368" s="3" t="s">
        <v>111</v>
      </c>
      <c r="B368" s="3" t="s">
        <v>92</v>
      </c>
      <c r="C368" s="3" t="s">
        <v>284</v>
      </c>
      <c r="D368" s="3" t="s">
        <v>93</v>
      </c>
      <c r="E368" s="3">
        <v>32</v>
      </c>
      <c r="F368" s="3" t="s">
        <v>199</v>
      </c>
      <c r="G368" s="3">
        <v>67.003500000000003</v>
      </c>
      <c r="H368" s="3">
        <v>-164.9598</v>
      </c>
      <c r="I368" s="3">
        <v>67.0047</v>
      </c>
      <c r="J368" s="3">
        <v>-164.95249999999999</v>
      </c>
      <c r="K368" s="3">
        <v>39336</v>
      </c>
      <c r="L368" s="3">
        <v>0.42443287037037036</v>
      </c>
      <c r="M368" s="3">
        <v>5.0999999999999996</v>
      </c>
      <c r="N368" s="3">
        <v>8.93</v>
      </c>
      <c r="O368" s="3">
        <v>31.47</v>
      </c>
      <c r="T368" s="3">
        <v>28.3</v>
      </c>
      <c r="U368" s="3" t="s">
        <v>458</v>
      </c>
      <c r="V368" s="3">
        <v>2.2570000000000001</v>
      </c>
      <c r="W368" s="3">
        <v>344</v>
      </c>
      <c r="X368" s="3">
        <v>765</v>
      </c>
      <c r="Y368" s="3">
        <v>1.3071900000000001</v>
      </c>
      <c r="AA368" s="3" t="s">
        <v>8</v>
      </c>
      <c r="AB368" s="3">
        <v>19</v>
      </c>
      <c r="AC368" s="3">
        <v>430</v>
      </c>
      <c r="AD368" s="3">
        <v>24.83661</v>
      </c>
      <c r="AE368" s="3">
        <v>562.09170000000006</v>
      </c>
    </row>
    <row r="369" spans="1:31">
      <c r="A369" s="3" t="s">
        <v>111</v>
      </c>
      <c r="B369" s="3" t="s">
        <v>92</v>
      </c>
      <c r="C369" s="3" t="s">
        <v>284</v>
      </c>
      <c r="D369" s="3" t="s">
        <v>93</v>
      </c>
      <c r="E369" s="3">
        <v>32</v>
      </c>
      <c r="F369" s="3" t="s">
        <v>199</v>
      </c>
      <c r="G369" s="3">
        <v>67.003500000000003</v>
      </c>
      <c r="H369" s="3">
        <v>-164.9598</v>
      </c>
      <c r="I369" s="3">
        <v>67.0047</v>
      </c>
      <c r="J369" s="3">
        <v>-164.95249999999999</v>
      </c>
      <c r="K369" s="3">
        <v>39336</v>
      </c>
      <c r="L369" s="3">
        <v>0.42443287037037036</v>
      </c>
      <c r="M369" s="3">
        <v>5.0999999999999996</v>
      </c>
      <c r="N369" s="3">
        <v>8.93</v>
      </c>
      <c r="O369" s="3">
        <v>31.47</v>
      </c>
      <c r="T369" s="3">
        <v>28.3</v>
      </c>
      <c r="U369" s="3" t="s">
        <v>458</v>
      </c>
      <c r="V369" s="3">
        <v>2.2570000000000001</v>
      </c>
      <c r="W369" s="3">
        <v>344</v>
      </c>
      <c r="X369" s="3">
        <v>765</v>
      </c>
      <c r="Y369" s="3">
        <v>1.3071900000000001</v>
      </c>
      <c r="AA369" s="3" t="s">
        <v>38</v>
      </c>
      <c r="AB369" s="3">
        <v>1</v>
      </c>
      <c r="AC369" s="3">
        <v>0.2</v>
      </c>
      <c r="AD369" s="3">
        <v>1.3071900000000001</v>
      </c>
      <c r="AE369" s="3">
        <v>0.261438</v>
      </c>
    </row>
    <row r="370" spans="1:31">
      <c r="A370" s="3" t="s">
        <v>111</v>
      </c>
      <c r="B370" s="3" t="s">
        <v>92</v>
      </c>
      <c r="C370" s="3" t="s">
        <v>284</v>
      </c>
      <c r="D370" s="3" t="s">
        <v>93</v>
      </c>
      <c r="E370" s="3">
        <v>32</v>
      </c>
      <c r="F370" s="3" t="s">
        <v>199</v>
      </c>
      <c r="G370" s="3">
        <v>67.003500000000003</v>
      </c>
      <c r="H370" s="3">
        <v>-164.9598</v>
      </c>
      <c r="I370" s="3">
        <v>67.0047</v>
      </c>
      <c r="J370" s="3">
        <v>-164.95249999999999</v>
      </c>
      <c r="K370" s="3">
        <v>39336</v>
      </c>
      <c r="L370" s="3">
        <v>0.42443287037037036</v>
      </c>
      <c r="M370" s="3">
        <v>5.0999999999999996</v>
      </c>
      <c r="N370" s="3">
        <v>8.93</v>
      </c>
      <c r="O370" s="3">
        <v>31.47</v>
      </c>
      <c r="T370" s="3">
        <v>28.3</v>
      </c>
      <c r="U370" s="3" t="s">
        <v>458</v>
      </c>
      <c r="V370" s="3">
        <v>2.2570000000000001</v>
      </c>
      <c r="W370" s="3">
        <v>344</v>
      </c>
      <c r="X370" s="3">
        <v>765</v>
      </c>
      <c r="Y370" s="3">
        <v>1.3071900000000001</v>
      </c>
      <c r="AA370" s="3" t="s">
        <v>9</v>
      </c>
      <c r="AB370" s="3">
        <v>922</v>
      </c>
      <c r="AC370" s="3">
        <v>1399</v>
      </c>
      <c r="AD370" s="3">
        <v>1205.22918</v>
      </c>
      <c r="AE370" s="3">
        <v>1828.75881</v>
      </c>
    </row>
    <row r="371" spans="1:31">
      <c r="A371" s="3" t="s">
        <v>111</v>
      </c>
      <c r="B371" s="3" t="s">
        <v>92</v>
      </c>
      <c r="C371" s="3" t="s">
        <v>284</v>
      </c>
      <c r="D371" s="3" t="s">
        <v>93</v>
      </c>
      <c r="E371" s="3">
        <v>32</v>
      </c>
      <c r="F371" s="3" t="s">
        <v>199</v>
      </c>
      <c r="G371" s="3">
        <v>67.003500000000003</v>
      </c>
      <c r="H371" s="3">
        <v>-164.9598</v>
      </c>
      <c r="I371" s="3">
        <v>67.0047</v>
      </c>
      <c r="J371" s="3">
        <v>-164.95249999999999</v>
      </c>
      <c r="K371" s="3">
        <v>39336</v>
      </c>
      <c r="L371" s="3">
        <v>0.42443287037037036</v>
      </c>
      <c r="M371" s="3">
        <v>5.0999999999999996</v>
      </c>
      <c r="N371" s="3">
        <v>8.93</v>
      </c>
      <c r="O371" s="3">
        <v>31.47</v>
      </c>
      <c r="T371" s="3">
        <v>28.3</v>
      </c>
      <c r="U371" s="3" t="s">
        <v>458</v>
      </c>
      <c r="V371" s="3">
        <v>2.2570000000000001</v>
      </c>
      <c r="W371" s="3">
        <v>344</v>
      </c>
      <c r="X371" s="3">
        <v>765</v>
      </c>
      <c r="Y371" s="3">
        <v>1.3071900000000001</v>
      </c>
      <c r="AA371" s="3" t="s">
        <v>12</v>
      </c>
      <c r="AB371" s="3">
        <v>24</v>
      </c>
      <c r="AC371" s="3">
        <v>192</v>
      </c>
      <c r="AD371" s="3">
        <v>31.37256</v>
      </c>
      <c r="AE371" s="3">
        <v>250.98048</v>
      </c>
    </row>
    <row r="372" spans="1:31">
      <c r="A372" s="3" t="s">
        <v>111</v>
      </c>
      <c r="B372" s="3" t="s">
        <v>92</v>
      </c>
      <c r="C372" s="3" t="s">
        <v>284</v>
      </c>
      <c r="D372" s="3" t="s">
        <v>93</v>
      </c>
      <c r="E372" s="3">
        <v>32</v>
      </c>
      <c r="F372" s="3" t="s">
        <v>199</v>
      </c>
      <c r="G372" s="3">
        <v>67.003500000000003</v>
      </c>
      <c r="H372" s="3">
        <v>-164.9598</v>
      </c>
      <c r="I372" s="3">
        <v>67.0047</v>
      </c>
      <c r="J372" s="3">
        <v>-164.95249999999999</v>
      </c>
      <c r="K372" s="3">
        <v>39336</v>
      </c>
      <c r="L372" s="3">
        <v>0.42443287037037036</v>
      </c>
      <c r="M372" s="3">
        <v>5.0999999999999996</v>
      </c>
      <c r="N372" s="3">
        <v>8.93</v>
      </c>
      <c r="O372" s="3">
        <v>31.47</v>
      </c>
      <c r="T372" s="3">
        <v>28.3</v>
      </c>
      <c r="U372" s="3" t="s">
        <v>458</v>
      </c>
      <c r="V372" s="3">
        <v>2.2570000000000001</v>
      </c>
      <c r="W372" s="3">
        <v>344</v>
      </c>
      <c r="X372" s="3">
        <v>765</v>
      </c>
      <c r="Y372" s="3">
        <v>1.3071900000000001</v>
      </c>
      <c r="AA372" s="3" t="s">
        <v>18</v>
      </c>
      <c r="AB372" s="3">
        <v>105</v>
      </c>
      <c r="AC372" s="3">
        <v>238</v>
      </c>
      <c r="AD372" s="3">
        <v>137.25495000000001</v>
      </c>
      <c r="AE372" s="3">
        <v>311.11122</v>
      </c>
    </row>
    <row r="373" spans="1:31">
      <c r="A373" s="3" t="s">
        <v>111</v>
      </c>
      <c r="B373" s="3" t="s">
        <v>92</v>
      </c>
      <c r="C373" s="3" t="s">
        <v>284</v>
      </c>
      <c r="D373" s="3" t="s">
        <v>93</v>
      </c>
      <c r="E373" s="3">
        <v>32</v>
      </c>
      <c r="F373" s="3" t="s">
        <v>199</v>
      </c>
      <c r="G373" s="3">
        <v>67.003500000000003</v>
      </c>
      <c r="H373" s="3">
        <v>-164.9598</v>
      </c>
      <c r="I373" s="3">
        <v>67.0047</v>
      </c>
      <c r="J373" s="3">
        <v>-164.95249999999999</v>
      </c>
      <c r="K373" s="3">
        <v>39336</v>
      </c>
      <c r="L373" s="3">
        <v>0.42443287037037036</v>
      </c>
      <c r="M373" s="3">
        <v>5.0999999999999996</v>
      </c>
      <c r="N373" s="3">
        <v>8.93</v>
      </c>
      <c r="O373" s="3">
        <v>31.47</v>
      </c>
      <c r="T373" s="3">
        <v>28.3</v>
      </c>
      <c r="U373" s="3" t="s">
        <v>458</v>
      </c>
      <c r="V373" s="3">
        <v>2.2570000000000001</v>
      </c>
      <c r="W373" s="3">
        <v>344</v>
      </c>
      <c r="X373" s="3">
        <v>765</v>
      </c>
      <c r="Y373" s="3">
        <v>1.3071900000000001</v>
      </c>
      <c r="AA373" s="3" t="s">
        <v>40</v>
      </c>
      <c r="AB373" s="3">
        <v>2</v>
      </c>
      <c r="AC373" s="3">
        <v>10</v>
      </c>
      <c r="AD373" s="3">
        <v>2.6143800000000001</v>
      </c>
      <c r="AE373" s="3">
        <v>13.071900000000001</v>
      </c>
    </row>
    <row r="374" spans="1:31">
      <c r="A374" s="3" t="s">
        <v>111</v>
      </c>
      <c r="B374" s="3" t="s">
        <v>92</v>
      </c>
      <c r="C374" s="3" t="s">
        <v>284</v>
      </c>
      <c r="D374" s="3" t="s">
        <v>93</v>
      </c>
      <c r="E374" s="3">
        <v>32</v>
      </c>
      <c r="F374" s="3" t="s">
        <v>199</v>
      </c>
      <c r="G374" s="3">
        <v>67.003500000000003</v>
      </c>
      <c r="H374" s="3">
        <v>-164.9598</v>
      </c>
      <c r="I374" s="3">
        <v>67.0047</v>
      </c>
      <c r="J374" s="3">
        <v>-164.95249999999999</v>
      </c>
      <c r="K374" s="3">
        <v>39336</v>
      </c>
      <c r="L374" s="3">
        <v>0.42443287037037036</v>
      </c>
      <c r="M374" s="3">
        <v>5.0999999999999996</v>
      </c>
      <c r="N374" s="3">
        <v>8.93</v>
      </c>
      <c r="O374" s="3">
        <v>31.47</v>
      </c>
      <c r="T374" s="3">
        <v>28.3</v>
      </c>
      <c r="U374" s="3" t="s">
        <v>458</v>
      </c>
      <c r="V374" s="3">
        <v>2.2570000000000001</v>
      </c>
      <c r="W374" s="3">
        <v>344</v>
      </c>
      <c r="X374" s="3">
        <v>765</v>
      </c>
      <c r="Y374" s="3">
        <v>1.3071900000000001</v>
      </c>
      <c r="AA374" s="3" t="s">
        <v>11</v>
      </c>
      <c r="AB374" s="3">
        <v>16</v>
      </c>
      <c r="AC374" s="3">
        <v>21</v>
      </c>
      <c r="AD374" s="3">
        <v>20.915040000000001</v>
      </c>
      <c r="AE374" s="3">
        <v>27.450990000000001</v>
      </c>
    </row>
    <row r="375" spans="1:31">
      <c r="A375" s="3" t="s">
        <v>111</v>
      </c>
      <c r="B375" s="3" t="s">
        <v>92</v>
      </c>
      <c r="C375" s="3" t="s">
        <v>284</v>
      </c>
      <c r="D375" s="3" t="s">
        <v>93</v>
      </c>
      <c r="E375" s="3">
        <v>32</v>
      </c>
      <c r="F375" s="3" t="s">
        <v>199</v>
      </c>
      <c r="G375" s="3">
        <v>67.003500000000003</v>
      </c>
      <c r="H375" s="3">
        <v>-164.9598</v>
      </c>
      <c r="I375" s="3">
        <v>67.0047</v>
      </c>
      <c r="J375" s="3">
        <v>-164.95249999999999</v>
      </c>
      <c r="K375" s="3">
        <v>39336</v>
      </c>
      <c r="L375" s="3">
        <v>0.42443287037037036</v>
      </c>
      <c r="M375" s="3">
        <v>5.0999999999999996</v>
      </c>
      <c r="N375" s="3">
        <v>8.93</v>
      </c>
      <c r="O375" s="3">
        <v>31.47</v>
      </c>
      <c r="T375" s="3">
        <v>28.3</v>
      </c>
      <c r="U375" s="3" t="s">
        <v>458</v>
      </c>
      <c r="V375" s="3">
        <v>2.2570000000000001</v>
      </c>
      <c r="W375" s="3">
        <v>344</v>
      </c>
      <c r="X375" s="3">
        <v>765</v>
      </c>
      <c r="Y375" s="3">
        <v>1.3071900000000001</v>
      </c>
      <c r="AA375" s="3" t="s">
        <v>26</v>
      </c>
      <c r="AB375" s="3">
        <v>1</v>
      </c>
      <c r="AC375" s="3">
        <v>6</v>
      </c>
      <c r="AD375" s="3">
        <v>1.3071900000000001</v>
      </c>
      <c r="AE375" s="3">
        <v>7.84314</v>
      </c>
    </row>
    <row r="376" spans="1:31">
      <c r="A376" s="3" t="s">
        <v>113</v>
      </c>
      <c r="B376" s="3" t="s">
        <v>92</v>
      </c>
      <c r="C376" s="3" t="s">
        <v>284</v>
      </c>
      <c r="D376" s="3" t="s">
        <v>93</v>
      </c>
      <c r="E376" s="3">
        <v>37</v>
      </c>
      <c r="F376" s="3" t="s">
        <v>200</v>
      </c>
      <c r="G376" s="3">
        <v>65.803600000000003</v>
      </c>
      <c r="H376" s="3">
        <v>-168.5746</v>
      </c>
      <c r="I376" s="3">
        <v>65.807400000000001</v>
      </c>
      <c r="J376" s="3">
        <v>-168.57310000000001</v>
      </c>
      <c r="K376" s="3">
        <v>39337</v>
      </c>
      <c r="L376" s="3">
        <v>0.54041666666666666</v>
      </c>
      <c r="M376" s="3">
        <v>3.7</v>
      </c>
      <c r="N376" s="3">
        <v>5.57</v>
      </c>
      <c r="O376" s="3">
        <v>32.090000000000003</v>
      </c>
      <c r="P376" s="3" t="s">
        <v>262</v>
      </c>
      <c r="T376" s="3">
        <v>56.9</v>
      </c>
      <c r="U376" s="3" t="s">
        <v>458</v>
      </c>
      <c r="V376" s="3">
        <v>2.2570000000000001</v>
      </c>
      <c r="W376" s="3">
        <v>423</v>
      </c>
      <c r="X376" s="3">
        <v>941</v>
      </c>
      <c r="Y376" s="3">
        <v>1.0626990000000001</v>
      </c>
      <c r="AA376" s="3" t="s">
        <v>5</v>
      </c>
      <c r="AB376" s="3">
        <v>4</v>
      </c>
      <c r="AC376" s="3">
        <v>156</v>
      </c>
      <c r="AD376" s="3">
        <v>4.2507960000000002</v>
      </c>
      <c r="AE376" s="3">
        <v>165.78104400000001</v>
      </c>
    </row>
    <row r="377" spans="1:31">
      <c r="A377" s="3" t="s">
        <v>113</v>
      </c>
      <c r="B377" s="3" t="s">
        <v>92</v>
      </c>
      <c r="C377" s="3" t="s">
        <v>284</v>
      </c>
      <c r="D377" s="3" t="s">
        <v>93</v>
      </c>
      <c r="E377" s="3">
        <v>37</v>
      </c>
      <c r="F377" s="3" t="s">
        <v>200</v>
      </c>
      <c r="G377" s="3">
        <v>65.803600000000003</v>
      </c>
      <c r="H377" s="3">
        <v>-168.5746</v>
      </c>
      <c r="I377" s="3">
        <v>65.807400000000001</v>
      </c>
      <c r="J377" s="3">
        <v>-168.57310000000001</v>
      </c>
      <c r="K377" s="3">
        <v>39337</v>
      </c>
      <c r="L377" s="3">
        <v>0.54041666666666666</v>
      </c>
      <c r="M377" s="3">
        <v>3.7</v>
      </c>
      <c r="N377" s="3">
        <v>5.57</v>
      </c>
      <c r="O377" s="3">
        <v>32.090000000000003</v>
      </c>
      <c r="P377" s="3" t="s">
        <v>262</v>
      </c>
      <c r="T377" s="3">
        <v>56.9</v>
      </c>
      <c r="U377" s="3" t="s">
        <v>458</v>
      </c>
      <c r="V377" s="3">
        <v>2.2570000000000001</v>
      </c>
      <c r="W377" s="3">
        <v>423</v>
      </c>
      <c r="X377" s="3">
        <v>941</v>
      </c>
      <c r="Y377" s="3">
        <v>1.0626990000000001</v>
      </c>
      <c r="AA377" s="3" t="s">
        <v>31</v>
      </c>
      <c r="AB377" s="3">
        <v>1</v>
      </c>
      <c r="AC377" s="3">
        <v>20</v>
      </c>
      <c r="AD377" s="3">
        <v>1.0626990000000001</v>
      </c>
      <c r="AE377" s="3">
        <v>21.253980000000002</v>
      </c>
    </row>
    <row r="378" spans="1:31">
      <c r="A378" s="3" t="s">
        <v>113</v>
      </c>
      <c r="B378" s="3" t="s">
        <v>92</v>
      </c>
      <c r="C378" s="3" t="s">
        <v>284</v>
      </c>
      <c r="D378" s="3" t="s">
        <v>93</v>
      </c>
      <c r="E378" s="3">
        <v>37</v>
      </c>
      <c r="F378" s="3" t="s">
        <v>200</v>
      </c>
      <c r="G378" s="3">
        <v>65.803600000000003</v>
      </c>
      <c r="H378" s="3">
        <v>-168.5746</v>
      </c>
      <c r="I378" s="3">
        <v>65.807400000000001</v>
      </c>
      <c r="J378" s="3">
        <v>-168.57310000000001</v>
      </c>
      <c r="K378" s="3">
        <v>39337</v>
      </c>
      <c r="L378" s="3">
        <v>0.54041666666666666</v>
      </c>
      <c r="M378" s="3">
        <v>3.7</v>
      </c>
      <c r="N378" s="3">
        <v>5.57</v>
      </c>
      <c r="O378" s="3">
        <v>32.090000000000003</v>
      </c>
      <c r="P378" s="3" t="s">
        <v>262</v>
      </c>
      <c r="T378" s="3">
        <v>56.9</v>
      </c>
      <c r="U378" s="3" t="s">
        <v>458</v>
      </c>
      <c r="V378" s="3">
        <v>2.2570000000000001</v>
      </c>
      <c r="W378" s="3">
        <v>423</v>
      </c>
      <c r="X378" s="3">
        <v>941</v>
      </c>
      <c r="Y378" s="3">
        <v>1.0626990000000001</v>
      </c>
      <c r="AA378" s="3" t="s">
        <v>20</v>
      </c>
      <c r="AB378" s="3">
        <v>2</v>
      </c>
      <c r="AC378" s="3">
        <v>30.4</v>
      </c>
      <c r="AD378" s="3">
        <v>2.1253980000000001</v>
      </c>
      <c r="AE378" s="3">
        <v>32.306049600000001</v>
      </c>
    </row>
    <row r="379" spans="1:31">
      <c r="A379" s="3" t="s">
        <v>113</v>
      </c>
      <c r="B379" s="3" t="s">
        <v>92</v>
      </c>
      <c r="C379" s="3" t="s">
        <v>284</v>
      </c>
      <c r="D379" s="3" t="s">
        <v>93</v>
      </c>
      <c r="E379" s="3">
        <v>37</v>
      </c>
      <c r="F379" s="3" t="s">
        <v>200</v>
      </c>
      <c r="G379" s="3">
        <v>65.803600000000003</v>
      </c>
      <c r="H379" s="3">
        <v>-168.5746</v>
      </c>
      <c r="I379" s="3">
        <v>65.807400000000001</v>
      </c>
      <c r="J379" s="3">
        <v>-168.57310000000001</v>
      </c>
      <c r="K379" s="3">
        <v>39337</v>
      </c>
      <c r="L379" s="3">
        <v>0.54041666666666666</v>
      </c>
      <c r="M379" s="3">
        <v>3.7</v>
      </c>
      <c r="N379" s="3">
        <v>5.57</v>
      </c>
      <c r="O379" s="3">
        <v>32.090000000000003</v>
      </c>
      <c r="P379" s="3" t="s">
        <v>262</v>
      </c>
      <c r="T379" s="3">
        <v>56.9</v>
      </c>
      <c r="U379" s="3" t="s">
        <v>458</v>
      </c>
      <c r="V379" s="3">
        <v>2.2570000000000001</v>
      </c>
      <c r="W379" s="3">
        <v>423</v>
      </c>
      <c r="X379" s="3">
        <v>941</v>
      </c>
      <c r="Y379" s="3">
        <v>1.0626990000000001</v>
      </c>
      <c r="AA379" s="3" t="s">
        <v>33</v>
      </c>
      <c r="AB379" s="3">
        <v>1</v>
      </c>
      <c r="AC379" s="3">
        <v>72</v>
      </c>
      <c r="AD379" s="3">
        <v>1.0626990000000001</v>
      </c>
      <c r="AE379" s="3">
        <v>76.514328000000006</v>
      </c>
    </row>
    <row r="380" spans="1:31">
      <c r="A380" s="3" t="s">
        <v>113</v>
      </c>
      <c r="B380" s="3" t="s">
        <v>92</v>
      </c>
      <c r="C380" s="3" t="s">
        <v>284</v>
      </c>
      <c r="D380" s="3" t="s">
        <v>93</v>
      </c>
      <c r="E380" s="3">
        <v>37</v>
      </c>
      <c r="F380" s="3" t="s">
        <v>200</v>
      </c>
      <c r="G380" s="3">
        <v>65.803600000000003</v>
      </c>
      <c r="H380" s="3">
        <v>-168.5746</v>
      </c>
      <c r="I380" s="3">
        <v>65.807400000000001</v>
      </c>
      <c r="J380" s="3">
        <v>-168.57310000000001</v>
      </c>
      <c r="K380" s="3">
        <v>39337</v>
      </c>
      <c r="L380" s="3">
        <v>0.54041666666666666</v>
      </c>
      <c r="M380" s="3">
        <v>3.7</v>
      </c>
      <c r="N380" s="3">
        <v>5.57</v>
      </c>
      <c r="O380" s="3">
        <v>32.090000000000003</v>
      </c>
      <c r="P380" s="3" t="s">
        <v>262</v>
      </c>
      <c r="T380" s="3">
        <v>56.9</v>
      </c>
      <c r="U380" s="3" t="s">
        <v>458</v>
      </c>
      <c r="V380" s="3">
        <v>2.2570000000000001</v>
      </c>
      <c r="W380" s="3">
        <v>423</v>
      </c>
      <c r="X380" s="3">
        <v>941</v>
      </c>
      <c r="Y380" s="3">
        <v>1.0626990000000001</v>
      </c>
      <c r="AA380" s="3" t="s">
        <v>9</v>
      </c>
      <c r="AB380" s="3">
        <v>1</v>
      </c>
      <c r="AC380" s="3">
        <v>6</v>
      </c>
      <c r="AD380" s="3">
        <v>1.0626990000000001</v>
      </c>
      <c r="AE380" s="3">
        <v>6.3761939999999999</v>
      </c>
    </row>
    <row r="381" spans="1:31">
      <c r="A381" s="3" t="s">
        <v>113</v>
      </c>
      <c r="B381" s="3" t="s">
        <v>92</v>
      </c>
      <c r="C381" s="3" t="s">
        <v>284</v>
      </c>
      <c r="D381" s="3" t="s">
        <v>93</v>
      </c>
      <c r="E381" s="3">
        <v>37</v>
      </c>
      <c r="F381" s="3" t="s">
        <v>200</v>
      </c>
      <c r="G381" s="3">
        <v>65.803600000000003</v>
      </c>
      <c r="H381" s="3">
        <v>-168.5746</v>
      </c>
      <c r="I381" s="3">
        <v>65.807400000000001</v>
      </c>
      <c r="J381" s="3">
        <v>-168.57310000000001</v>
      </c>
      <c r="K381" s="3">
        <v>39337</v>
      </c>
      <c r="L381" s="3">
        <v>0.54041666666666666</v>
      </c>
      <c r="M381" s="3">
        <v>3.7</v>
      </c>
      <c r="N381" s="3">
        <v>5.57</v>
      </c>
      <c r="O381" s="3">
        <v>32.090000000000003</v>
      </c>
      <c r="P381" s="3" t="s">
        <v>262</v>
      </c>
      <c r="T381" s="3">
        <v>56.9</v>
      </c>
      <c r="U381" s="3" t="s">
        <v>458</v>
      </c>
      <c r="V381" s="3">
        <v>2.2570000000000001</v>
      </c>
      <c r="W381" s="3">
        <v>423</v>
      </c>
      <c r="X381" s="3">
        <v>941</v>
      </c>
      <c r="Y381" s="3">
        <v>1.0626990000000001</v>
      </c>
      <c r="AA381" s="3" t="s">
        <v>37</v>
      </c>
      <c r="AB381" s="3">
        <v>1</v>
      </c>
      <c r="AC381" s="3">
        <v>110</v>
      </c>
      <c r="AD381" s="3">
        <v>1.0626990000000001</v>
      </c>
      <c r="AE381" s="3">
        <v>116.89689000000001</v>
      </c>
    </row>
    <row r="382" spans="1:31">
      <c r="A382" s="3" t="s">
        <v>114</v>
      </c>
      <c r="B382" s="3" t="s">
        <v>92</v>
      </c>
      <c r="C382" s="3" t="s">
        <v>284</v>
      </c>
      <c r="D382" s="3" t="s">
        <v>93</v>
      </c>
      <c r="E382" s="3">
        <v>38</v>
      </c>
      <c r="F382" s="3" t="s">
        <v>201</v>
      </c>
      <c r="G382" s="3">
        <v>66.007999999999996</v>
      </c>
      <c r="H382" s="3">
        <v>-168.48310000000001</v>
      </c>
      <c r="I382" s="3">
        <v>66.010800000000003</v>
      </c>
      <c r="J382" s="3">
        <v>-168.48079999999999</v>
      </c>
      <c r="K382" s="3">
        <v>39337</v>
      </c>
      <c r="L382" s="3">
        <v>0.60216435185185191</v>
      </c>
      <c r="M382" s="3">
        <v>3.1</v>
      </c>
      <c r="N382" s="3">
        <v>6.81</v>
      </c>
      <c r="O382" s="3">
        <v>32.03</v>
      </c>
      <c r="T382" s="3">
        <v>55.2</v>
      </c>
      <c r="U382" s="3" t="s">
        <v>458</v>
      </c>
      <c r="V382" s="3">
        <v>2.2570000000000001</v>
      </c>
      <c r="W382" s="3">
        <v>331</v>
      </c>
      <c r="X382" s="3">
        <v>736</v>
      </c>
      <c r="Y382" s="3">
        <v>1.3586959999999999</v>
      </c>
      <c r="AA382" s="3" t="s">
        <v>46</v>
      </c>
      <c r="AB382" s="3">
        <v>1</v>
      </c>
      <c r="AC382" s="3">
        <v>1</v>
      </c>
      <c r="AD382" s="3">
        <v>1.3586959999999999</v>
      </c>
      <c r="AE382" s="3">
        <v>1.3586959999999999</v>
      </c>
    </row>
    <row r="383" spans="1:31">
      <c r="A383" s="3" t="s">
        <v>114</v>
      </c>
      <c r="B383" s="3" t="s">
        <v>92</v>
      </c>
      <c r="C383" s="3" t="s">
        <v>284</v>
      </c>
      <c r="D383" s="3" t="s">
        <v>93</v>
      </c>
      <c r="E383" s="3">
        <v>38</v>
      </c>
      <c r="F383" s="3" t="s">
        <v>201</v>
      </c>
      <c r="G383" s="3">
        <v>66.007999999999996</v>
      </c>
      <c r="H383" s="3">
        <v>-168.48310000000001</v>
      </c>
      <c r="I383" s="3">
        <v>66.010800000000003</v>
      </c>
      <c r="J383" s="3">
        <v>-168.48079999999999</v>
      </c>
      <c r="K383" s="3">
        <v>39337</v>
      </c>
      <c r="L383" s="3">
        <v>0.60216435185185191</v>
      </c>
      <c r="M383" s="3">
        <v>3.1</v>
      </c>
      <c r="N383" s="3">
        <v>6.81</v>
      </c>
      <c r="O383" s="3">
        <v>32.03</v>
      </c>
      <c r="T383" s="3">
        <v>55.2</v>
      </c>
      <c r="U383" s="3" t="s">
        <v>458</v>
      </c>
      <c r="V383" s="3">
        <v>2.2570000000000001</v>
      </c>
      <c r="W383" s="3">
        <v>331</v>
      </c>
      <c r="X383" s="3">
        <v>736</v>
      </c>
      <c r="Y383" s="3">
        <v>1.3586959999999999</v>
      </c>
      <c r="AA383" s="3" t="s">
        <v>5</v>
      </c>
      <c r="AB383" s="3">
        <v>1</v>
      </c>
      <c r="AC383" s="3">
        <v>44</v>
      </c>
      <c r="AD383" s="3">
        <v>1.3586959999999999</v>
      </c>
      <c r="AE383" s="3">
        <v>59.782623999999998</v>
      </c>
    </row>
    <row r="384" spans="1:31">
      <c r="A384" s="3" t="s">
        <v>114</v>
      </c>
      <c r="B384" s="3" t="s">
        <v>92</v>
      </c>
      <c r="C384" s="3" t="s">
        <v>284</v>
      </c>
      <c r="D384" s="3" t="s">
        <v>93</v>
      </c>
      <c r="E384" s="3">
        <v>38</v>
      </c>
      <c r="F384" s="3" t="s">
        <v>201</v>
      </c>
      <c r="G384" s="3">
        <v>66.007999999999996</v>
      </c>
      <c r="H384" s="3">
        <v>-168.48310000000001</v>
      </c>
      <c r="I384" s="3">
        <v>66.010800000000003</v>
      </c>
      <c r="J384" s="3">
        <v>-168.48079999999999</v>
      </c>
      <c r="K384" s="3">
        <v>39337</v>
      </c>
      <c r="L384" s="3">
        <v>0.60216435185185191</v>
      </c>
      <c r="M384" s="3">
        <v>3.1</v>
      </c>
      <c r="N384" s="3">
        <v>6.81</v>
      </c>
      <c r="O384" s="3">
        <v>32.03</v>
      </c>
      <c r="T384" s="3">
        <v>55.2</v>
      </c>
      <c r="U384" s="3" t="s">
        <v>458</v>
      </c>
      <c r="V384" s="3">
        <v>2.2570000000000001</v>
      </c>
      <c r="W384" s="3">
        <v>331</v>
      </c>
      <c r="X384" s="3">
        <v>736</v>
      </c>
      <c r="Y384" s="3">
        <v>1.3586959999999999</v>
      </c>
      <c r="AA384" s="3" t="s">
        <v>292</v>
      </c>
      <c r="AB384" s="3">
        <v>2</v>
      </c>
      <c r="AC384" s="3">
        <v>34</v>
      </c>
      <c r="AD384" s="3">
        <v>2.7173919999999998</v>
      </c>
      <c r="AE384" s="3">
        <v>46.195663999999994</v>
      </c>
    </row>
    <row r="385" spans="1:31">
      <c r="A385" s="3" t="s">
        <v>114</v>
      </c>
      <c r="B385" s="3" t="s">
        <v>92</v>
      </c>
      <c r="C385" s="3" t="s">
        <v>284</v>
      </c>
      <c r="D385" s="3" t="s">
        <v>93</v>
      </c>
      <c r="E385" s="3">
        <v>38</v>
      </c>
      <c r="F385" s="3" t="s">
        <v>201</v>
      </c>
      <c r="G385" s="3">
        <v>66.007999999999996</v>
      </c>
      <c r="H385" s="3">
        <v>-168.48310000000001</v>
      </c>
      <c r="I385" s="3">
        <v>66.010800000000003</v>
      </c>
      <c r="J385" s="3">
        <v>-168.48079999999999</v>
      </c>
      <c r="K385" s="3">
        <v>39337</v>
      </c>
      <c r="L385" s="3">
        <v>0.60216435185185191</v>
      </c>
      <c r="M385" s="3">
        <v>3.1</v>
      </c>
      <c r="N385" s="3">
        <v>6.81</v>
      </c>
      <c r="O385" s="3">
        <v>32.03</v>
      </c>
      <c r="T385" s="3">
        <v>55.2</v>
      </c>
      <c r="U385" s="3" t="s">
        <v>458</v>
      </c>
      <c r="V385" s="3">
        <v>2.2570000000000001</v>
      </c>
      <c r="W385" s="3">
        <v>331</v>
      </c>
      <c r="X385" s="3">
        <v>736</v>
      </c>
      <c r="Y385" s="3">
        <v>1.3586959999999999</v>
      </c>
      <c r="AA385" s="3" t="s">
        <v>44</v>
      </c>
      <c r="AB385" s="3">
        <v>1</v>
      </c>
      <c r="AC385" s="3">
        <v>16</v>
      </c>
      <c r="AD385" s="3">
        <v>1.3586959999999999</v>
      </c>
      <c r="AE385" s="3">
        <v>21.739135999999998</v>
      </c>
    </row>
    <row r="386" spans="1:31">
      <c r="A386" s="3" t="s">
        <v>114</v>
      </c>
      <c r="B386" s="3" t="s">
        <v>92</v>
      </c>
      <c r="C386" s="3" t="s">
        <v>284</v>
      </c>
      <c r="D386" s="3" t="s">
        <v>93</v>
      </c>
      <c r="E386" s="3">
        <v>38</v>
      </c>
      <c r="F386" s="3" t="s">
        <v>201</v>
      </c>
      <c r="G386" s="3">
        <v>66.007999999999996</v>
      </c>
      <c r="H386" s="3">
        <v>-168.48310000000001</v>
      </c>
      <c r="I386" s="3">
        <v>66.010800000000003</v>
      </c>
      <c r="J386" s="3">
        <v>-168.48079999999999</v>
      </c>
      <c r="K386" s="3">
        <v>39337</v>
      </c>
      <c r="L386" s="3">
        <v>0.60216435185185191</v>
      </c>
      <c r="M386" s="3">
        <v>3.1</v>
      </c>
      <c r="N386" s="3">
        <v>6.81</v>
      </c>
      <c r="O386" s="3">
        <v>32.03</v>
      </c>
      <c r="T386" s="3">
        <v>55.2</v>
      </c>
      <c r="U386" s="3" t="s">
        <v>458</v>
      </c>
      <c r="V386" s="3">
        <v>2.2570000000000001</v>
      </c>
      <c r="W386" s="3">
        <v>331</v>
      </c>
      <c r="X386" s="3">
        <v>736</v>
      </c>
      <c r="Y386" s="3">
        <v>1.3586959999999999</v>
      </c>
      <c r="AA386" s="3" t="s">
        <v>7</v>
      </c>
      <c r="AB386" s="3">
        <v>2</v>
      </c>
      <c r="AC386" s="3">
        <v>130</v>
      </c>
      <c r="AD386" s="3">
        <v>2.7173919999999998</v>
      </c>
      <c r="AE386" s="3">
        <v>176.63047999999998</v>
      </c>
    </row>
    <row r="387" spans="1:31">
      <c r="A387" s="3" t="s">
        <v>114</v>
      </c>
      <c r="B387" s="3" t="s">
        <v>92</v>
      </c>
      <c r="C387" s="3" t="s">
        <v>284</v>
      </c>
      <c r="D387" s="3" t="s">
        <v>93</v>
      </c>
      <c r="E387" s="3">
        <v>38</v>
      </c>
      <c r="F387" s="3" t="s">
        <v>201</v>
      </c>
      <c r="G387" s="3">
        <v>66.007999999999996</v>
      </c>
      <c r="H387" s="3">
        <v>-168.48310000000001</v>
      </c>
      <c r="I387" s="3">
        <v>66.010800000000003</v>
      </c>
      <c r="J387" s="3">
        <v>-168.48079999999999</v>
      </c>
      <c r="K387" s="3">
        <v>39337</v>
      </c>
      <c r="L387" s="3">
        <v>0.60216435185185191</v>
      </c>
      <c r="M387" s="3">
        <v>3.1</v>
      </c>
      <c r="N387" s="3">
        <v>6.81</v>
      </c>
      <c r="O387" s="3">
        <v>32.03</v>
      </c>
      <c r="T387" s="3">
        <v>55.2</v>
      </c>
      <c r="U387" s="3" t="s">
        <v>458</v>
      </c>
      <c r="V387" s="3">
        <v>2.2570000000000001</v>
      </c>
      <c r="W387" s="3">
        <v>331</v>
      </c>
      <c r="X387" s="3">
        <v>736</v>
      </c>
      <c r="Y387" s="3">
        <v>1.3586959999999999</v>
      </c>
      <c r="AA387" s="3" t="s">
        <v>20</v>
      </c>
      <c r="AB387" s="3">
        <v>10</v>
      </c>
      <c r="AC387" s="3">
        <v>308.39999999999998</v>
      </c>
      <c r="AD387" s="3">
        <v>13.586959999999999</v>
      </c>
      <c r="AE387" s="3">
        <v>419.02184639999996</v>
      </c>
    </row>
    <row r="388" spans="1:31">
      <c r="A388" s="3" t="s">
        <v>114</v>
      </c>
      <c r="B388" s="3" t="s">
        <v>92</v>
      </c>
      <c r="C388" s="3" t="s">
        <v>284</v>
      </c>
      <c r="D388" s="3" t="s">
        <v>93</v>
      </c>
      <c r="E388" s="3">
        <v>38</v>
      </c>
      <c r="F388" s="3" t="s">
        <v>201</v>
      </c>
      <c r="G388" s="3">
        <v>66.007999999999996</v>
      </c>
      <c r="H388" s="3">
        <v>-168.48310000000001</v>
      </c>
      <c r="I388" s="3">
        <v>66.010800000000003</v>
      </c>
      <c r="J388" s="3">
        <v>-168.48079999999999</v>
      </c>
      <c r="K388" s="3">
        <v>39337</v>
      </c>
      <c r="L388" s="3">
        <v>0.60216435185185191</v>
      </c>
      <c r="M388" s="3">
        <v>3.1</v>
      </c>
      <c r="N388" s="3">
        <v>6.81</v>
      </c>
      <c r="O388" s="3">
        <v>32.03</v>
      </c>
      <c r="T388" s="3">
        <v>55.2</v>
      </c>
      <c r="U388" s="3" t="s">
        <v>458</v>
      </c>
      <c r="V388" s="3">
        <v>2.2570000000000001</v>
      </c>
      <c r="W388" s="3">
        <v>331</v>
      </c>
      <c r="X388" s="3">
        <v>736</v>
      </c>
      <c r="Y388" s="3">
        <v>1.3586959999999999</v>
      </c>
      <c r="AA388" s="3" t="s">
        <v>82</v>
      </c>
      <c r="AB388" s="3">
        <v>1</v>
      </c>
      <c r="AC388" s="3">
        <v>0.1</v>
      </c>
      <c r="AD388" s="3">
        <v>1.3586959999999999</v>
      </c>
      <c r="AE388" s="3">
        <v>0.13586960000000001</v>
      </c>
    </row>
    <row r="389" spans="1:31">
      <c r="A389" s="3" t="s">
        <v>114</v>
      </c>
      <c r="B389" s="3" t="s">
        <v>92</v>
      </c>
      <c r="C389" s="3" t="s">
        <v>284</v>
      </c>
      <c r="D389" s="3" t="s">
        <v>93</v>
      </c>
      <c r="E389" s="3">
        <v>38</v>
      </c>
      <c r="F389" s="3" t="s">
        <v>201</v>
      </c>
      <c r="G389" s="3">
        <v>66.007999999999996</v>
      </c>
      <c r="H389" s="3">
        <v>-168.48310000000001</v>
      </c>
      <c r="I389" s="3">
        <v>66.010800000000003</v>
      </c>
      <c r="J389" s="3">
        <v>-168.48079999999999</v>
      </c>
      <c r="K389" s="3">
        <v>39337</v>
      </c>
      <c r="L389" s="3">
        <v>0.60216435185185191</v>
      </c>
      <c r="M389" s="3">
        <v>3.1</v>
      </c>
      <c r="N389" s="3">
        <v>6.81</v>
      </c>
      <c r="O389" s="3">
        <v>32.03</v>
      </c>
      <c r="T389" s="3">
        <v>55.2</v>
      </c>
      <c r="U389" s="3" t="s">
        <v>458</v>
      </c>
      <c r="V389" s="3">
        <v>2.2570000000000001</v>
      </c>
      <c r="W389" s="3">
        <v>331</v>
      </c>
      <c r="X389" s="3">
        <v>736</v>
      </c>
      <c r="Y389" s="3">
        <v>1.3586959999999999</v>
      </c>
      <c r="AA389" s="3" t="s">
        <v>42</v>
      </c>
      <c r="AB389" s="3">
        <v>1</v>
      </c>
      <c r="AC389" s="3">
        <v>10</v>
      </c>
      <c r="AD389" s="3">
        <v>1.3586959999999999</v>
      </c>
      <c r="AE389" s="3">
        <v>13.586959999999999</v>
      </c>
    </row>
    <row r="390" spans="1:31">
      <c r="A390" s="3" t="s">
        <v>114</v>
      </c>
      <c r="B390" s="3" t="s">
        <v>92</v>
      </c>
      <c r="C390" s="3" t="s">
        <v>284</v>
      </c>
      <c r="D390" s="3" t="s">
        <v>93</v>
      </c>
      <c r="E390" s="3">
        <v>38</v>
      </c>
      <c r="F390" s="3" t="s">
        <v>201</v>
      </c>
      <c r="G390" s="3">
        <v>66.007999999999996</v>
      </c>
      <c r="H390" s="3">
        <v>-168.48310000000001</v>
      </c>
      <c r="I390" s="3">
        <v>66.010800000000003</v>
      </c>
      <c r="J390" s="3">
        <v>-168.48079999999999</v>
      </c>
      <c r="K390" s="3">
        <v>39337</v>
      </c>
      <c r="L390" s="3">
        <v>0.60216435185185191</v>
      </c>
      <c r="M390" s="3">
        <v>3.1</v>
      </c>
      <c r="N390" s="3">
        <v>6.81</v>
      </c>
      <c r="O390" s="3">
        <v>32.03</v>
      </c>
      <c r="T390" s="3">
        <v>55.2</v>
      </c>
      <c r="U390" s="3" t="s">
        <v>458</v>
      </c>
      <c r="V390" s="3">
        <v>2.2570000000000001</v>
      </c>
      <c r="W390" s="3">
        <v>331</v>
      </c>
      <c r="X390" s="3">
        <v>736</v>
      </c>
      <c r="Y390" s="3">
        <v>1.3586959999999999</v>
      </c>
      <c r="AA390" s="3" t="s">
        <v>33</v>
      </c>
      <c r="AB390" s="3">
        <v>1</v>
      </c>
      <c r="AC390" s="3">
        <v>46</v>
      </c>
      <c r="AD390" s="3">
        <v>1.3586959999999999</v>
      </c>
      <c r="AE390" s="3">
        <v>62.500015999999995</v>
      </c>
    </row>
    <row r="391" spans="1:31">
      <c r="A391" s="3" t="s">
        <v>114</v>
      </c>
      <c r="B391" s="3" t="s">
        <v>92</v>
      </c>
      <c r="C391" s="3" t="s">
        <v>284</v>
      </c>
      <c r="D391" s="3" t="s">
        <v>93</v>
      </c>
      <c r="E391" s="3">
        <v>38</v>
      </c>
      <c r="F391" s="3" t="s">
        <v>201</v>
      </c>
      <c r="G391" s="3">
        <v>66.007999999999996</v>
      </c>
      <c r="H391" s="3">
        <v>-168.48310000000001</v>
      </c>
      <c r="I391" s="3">
        <v>66.010800000000003</v>
      </c>
      <c r="J391" s="3">
        <v>-168.48079999999999</v>
      </c>
      <c r="K391" s="3">
        <v>39337</v>
      </c>
      <c r="L391" s="3">
        <v>0.60216435185185191</v>
      </c>
      <c r="M391" s="3">
        <v>3.1</v>
      </c>
      <c r="N391" s="3">
        <v>6.81</v>
      </c>
      <c r="O391" s="3">
        <v>32.03</v>
      </c>
      <c r="T391" s="3">
        <v>55.2</v>
      </c>
      <c r="U391" s="3" t="s">
        <v>458</v>
      </c>
      <c r="V391" s="3">
        <v>2.2570000000000001</v>
      </c>
      <c r="W391" s="3">
        <v>331</v>
      </c>
      <c r="X391" s="3">
        <v>736</v>
      </c>
      <c r="Y391" s="3">
        <v>1.3586959999999999</v>
      </c>
      <c r="AA391" s="3" t="s">
        <v>671</v>
      </c>
      <c r="AB391" s="3">
        <v>10</v>
      </c>
      <c r="AC391" s="3">
        <v>8</v>
      </c>
      <c r="AD391" s="3">
        <v>13.586959999999999</v>
      </c>
      <c r="AE391" s="3">
        <v>10.869567999999999</v>
      </c>
    </row>
    <row r="392" spans="1:31">
      <c r="A392" s="3" t="s">
        <v>114</v>
      </c>
      <c r="B392" s="3" t="s">
        <v>92</v>
      </c>
      <c r="C392" s="3" t="s">
        <v>284</v>
      </c>
      <c r="D392" s="3" t="s">
        <v>93</v>
      </c>
      <c r="E392" s="3">
        <v>38</v>
      </c>
      <c r="F392" s="3" t="s">
        <v>201</v>
      </c>
      <c r="G392" s="3">
        <v>66.007999999999996</v>
      </c>
      <c r="H392" s="3">
        <v>-168.48310000000001</v>
      </c>
      <c r="I392" s="3">
        <v>66.010800000000003</v>
      </c>
      <c r="J392" s="3">
        <v>-168.48079999999999</v>
      </c>
      <c r="K392" s="3">
        <v>39337</v>
      </c>
      <c r="L392" s="3">
        <v>0.60216435185185191</v>
      </c>
      <c r="M392" s="3">
        <v>3.1</v>
      </c>
      <c r="N392" s="3">
        <v>6.81</v>
      </c>
      <c r="O392" s="3">
        <v>32.03</v>
      </c>
      <c r="T392" s="3">
        <v>55.2</v>
      </c>
      <c r="U392" s="3" t="s">
        <v>458</v>
      </c>
      <c r="V392" s="3">
        <v>2.2570000000000001</v>
      </c>
      <c r="W392" s="3">
        <v>331</v>
      </c>
      <c r="X392" s="3">
        <v>736</v>
      </c>
      <c r="Y392" s="3">
        <v>1.3586959999999999</v>
      </c>
      <c r="AA392" s="3" t="s">
        <v>23</v>
      </c>
      <c r="AB392" s="3">
        <v>1</v>
      </c>
      <c r="AC392" s="3">
        <v>34</v>
      </c>
      <c r="AD392" s="3">
        <v>1.3586959999999999</v>
      </c>
      <c r="AE392" s="3">
        <v>46.195663999999994</v>
      </c>
    </row>
    <row r="393" spans="1:31">
      <c r="A393" s="3" t="s">
        <v>114</v>
      </c>
      <c r="B393" s="3" t="s">
        <v>92</v>
      </c>
      <c r="C393" s="3" t="s">
        <v>284</v>
      </c>
      <c r="D393" s="3" t="s">
        <v>93</v>
      </c>
      <c r="E393" s="3">
        <v>38</v>
      </c>
      <c r="F393" s="3" t="s">
        <v>201</v>
      </c>
      <c r="G393" s="3">
        <v>66.007999999999996</v>
      </c>
      <c r="H393" s="3">
        <v>-168.48310000000001</v>
      </c>
      <c r="I393" s="3">
        <v>66.010800000000003</v>
      </c>
      <c r="J393" s="3">
        <v>-168.48079999999999</v>
      </c>
      <c r="K393" s="3">
        <v>39337</v>
      </c>
      <c r="L393" s="3">
        <v>0.60216435185185191</v>
      </c>
      <c r="M393" s="3">
        <v>3.1</v>
      </c>
      <c r="N393" s="3">
        <v>6.81</v>
      </c>
      <c r="O393" s="3">
        <v>32.03</v>
      </c>
      <c r="T393" s="3">
        <v>55.2</v>
      </c>
      <c r="U393" s="3" t="s">
        <v>458</v>
      </c>
      <c r="V393" s="3">
        <v>2.2570000000000001</v>
      </c>
      <c r="W393" s="3">
        <v>331</v>
      </c>
      <c r="X393" s="3">
        <v>736</v>
      </c>
      <c r="Y393" s="3">
        <v>1.3586959999999999</v>
      </c>
      <c r="AA393" s="3" t="s">
        <v>9</v>
      </c>
      <c r="AB393" s="3">
        <v>10</v>
      </c>
      <c r="AC393" s="3">
        <v>200</v>
      </c>
      <c r="AD393" s="3">
        <v>13.586959999999999</v>
      </c>
      <c r="AE393" s="3">
        <v>271.73919999999998</v>
      </c>
    </row>
    <row r="394" spans="1:31">
      <c r="A394" s="3" t="s">
        <v>114</v>
      </c>
      <c r="B394" s="3" t="s">
        <v>92</v>
      </c>
      <c r="C394" s="3" t="s">
        <v>284</v>
      </c>
      <c r="D394" s="3" t="s">
        <v>93</v>
      </c>
      <c r="E394" s="3">
        <v>38</v>
      </c>
      <c r="F394" s="3" t="s">
        <v>201</v>
      </c>
      <c r="G394" s="3">
        <v>66.007999999999996</v>
      </c>
      <c r="H394" s="3">
        <v>-168.48310000000001</v>
      </c>
      <c r="I394" s="3">
        <v>66.010800000000003</v>
      </c>
      <c r="J394" s="3">
        <v>-168.48079999999999</v>
      </c>
      <c r="K394" s="3">
        <v>39337</v>
      </c>
      <c r="L394" s="3">
        <v>0.60216435185185191</v>
      </c>
      <c r="M394" s="3">
        <v>3.1</v>
      </c>
      <c r="N394" s="3">
        <v>6.81</v>
      </c>
      <c r="O394" s="3">
        <v>32.03</v>
      </c>
      <c r="T394" s="3">
        <v>55.2</v>
      </c>
      <c r="U394" s="3" t="s">
        <v>458</v>
      </c>
      <c r="V394" s="3">
        <v>2.2570000000000001</v>
      </c>
      <c r="W394" s="3">
        <v>331</v>
      </c>
      <c r="X394" s="3">
        <v>736</v>
      </c>
      <c r="Y394" s="3">
        <v>1.3586959999999999</v>
      </c>
      <c r="AA394" s="3" t="s">
        <v>37</v>
      </c>
      <c r="AB394" s="3">
        <v>1</v>
      </c>
      <c r="AC394" s="3">
        <v>90</v>
      </c>
      <c r="AD394" s="3">
        <v>1.3586959999999999</v>
      </c>
      <c r="AE394" s="3">
        <v>122.28263999999999</v>
      </c>
    </row>
    <row r="395" spans="1:31">
      <c r="A395" s="3" t="s">
        <v>114</v>
      </c>
      <c r="B395" s="3" t="s">
        <v>92</v>
      </c>
      <c r="C395" s="3" t="s">
        <v>284</v>
      </c>
      <c r="D395" s="3" t="s">
        <v>93</v>
      </c>
      <c r="E395" s="3">
        <v>38</v>
      </c>
      <c r="F395" s="3" t="s">
        <v>201</v>
      </c>
      <c r="G395" s="3">
        <v>66.007999999999996</v>
      </c>
      <c r="H395" s="3">
        <v>-168.48310000000001</v>
      </c>
      <c r="I395" s="3">
        <v>66.010800000000003</v>
      </c>
      <c r="J395" s="3">
        <v>-168.48079999999999</v>
      </c>
      <c r="K395" s="3">
        <v>39337</v>
      </c>
      <c r="L395" s="3">
        <v>0.60216435185185191</v>
      </c>
      <c r="M395" s="3">
        <v>3.1</v>
      </c>
      <c r="N395" s="3">
        <v>6.81</v>
      </c>
      <c r="O395" s="3">
        <v>32.03</v>
      </c>
      <c r="T395" s="3">
        <v>55.2</v>
      </c>
      <c r="U395" s="3" t="s">
        <v>458</v>
      </c>
      <c r="V395" s="3">
        <v>2.2570000000000001</v>
      </c>
      <c r="W395" s="3">
        <v>331</v>
      </c>
      <c r="X395" s="3">
        <v>736</v>
      </c>
      <c r="Y395" s="3">
        <v>1.3586959999999999</v>
      </c>
      <c r="AA395" s="3" t="s">
        <v>18</v>
      </c>
      <c r="AB395" s="3">
        <v>6</v>
      </c>
      <c r="AC395" s="3">
        <v>560</v>
      </c>
      <c r="AD395" s="3">
        <v>8.152175999999999</v>
      </c>
      <c r="AE395" s="3">
        <v>760.86975999999993</v>
      </c>
    </row>
    <row r="396" spans="1:31">
      <c r="A396" s="3" t="s">
        <v>114</v>
      </c>
      <c r="B396" s="3" t="s">
        <v>92</v>
      </c>
      <c r="C396" s="3" t="s">
        <v>284</v>
      </c>
      <c r="D396" s="3" t="s">
        <v>93</v>
      </c>
      <c r="E396" s="3">
        <v>38</v>
      </c>
      <c r="F396" s="3" t="s">
        <v>201</v>
      </c>
      <c r="G396" s="3">
        <v>66.007999999999996</v>
      </c>
      <c r="H396" s="3">
        <v>-168.48310000000001</v>
      </c>
      <c r="I396" s="3">
        <v>66.010800000000003</v>
      </c>
      <c r="J396" s="3">
        <v>-168.48079999999999</v>
      </c>
      <c r="K396" s="3">
        <v>39337</v>
      </c>
      <c r="L396" s="3">
        <v>0.60216435185185191</v>
      </c>
      <c r="M396" s="3">
        <v>3.1</v>
      </c>
      <c r="N396" s="3">
        <v>6.81</v>
      </c>
      <c r="O396" s="3">
        <v>32.03</v>
      </c>
      <c r="T396" s="3">
        <v>55.2</v>
      </c>
      <c r="U396" s="3" t="s">
        <v>458</v>
      </c>
      <c r="V396" s="3">
        <v>2.2570000000000001</v>
      </c>
      <c r="W396" s="3">
        <v>331</v>
      </c>
      <c r="X396" s="3">
        <v>736</v>
      </c>
      <c r="Y396" s="3">
        <v>1.3586959999999999</v>
      </c>
      <c r="AA396" s="3" t="s">
        <v>11</v>
      </c>
      <c r="AB396" s="3">
        <v>4</v>
      </c>
      <c r="AC396" s="3">
        <v>44</v>
      </c>
      <c r="AD396" s="3">
        <v>5.4347839999999996</v>
      </c>
      <c r="AE396" s="3">
        <v>59.782623999999998</v>
      </c>
    </row>
    <row r="397" spans="1:31">
      <c r="A397" s="3" t="s">
        <v>114</v>
      </c>
      <c r="B397" s="3" t="s">
        <v>92</v>
      </c>
      <c r="C397" s="3" t="s">
        <v>284</v>
      </c>
      <c r="D397" s="3" t="s">
        <v>93</v>
      </c>
      <c r="E397" s="3">
        <v>38</v>
      </c>
      <c r="F397" s="3" t="s">
        <v>201</v>
      </c>
      <c r="G397" s="3">
        <v>66.007999999999996</v>
      </c>
      <c r="H397" s="3">
        <v>-168.48310000000001</v>
      </c>
      <c r="I397" s="3">
        <v>66.010800000000003</v>
      </c>
      <c r="J397" s="3">
        <v>-168.48079999999999</v>
      </c>
      <c r="K397" s="3">
        <v>39337</v>
      </c>
      <c r="L397" s="3">
        <v>0.60216435185185191</v>
      </c>
      <c r="M397" s="3">
        <v>3.1</v>
      </c>
      <c r="N397" s="3">
        <v>6.81</v>
      </c>
      <c r="O397" s="3">
        <v>32.03</v>
      </c>
      <c r="T397" s="3">
        <v>55.2</v>
      </c>
      <c r="U397" s="3" t="s">
        <v>458</v>
      </c>
      <c r="V397" s="3">
        <v>2.2570000000000001</v>
      </c>
      <c r="W397" s="3">
        <v>331</v>
      </c>
      <c r="X397" s="3">
        <v>736</v>
      </c>
      <c r="Y397" s="3">
        <v>1.3586959999999999</v>
      </c>
      <c r="AA397" s="3" t="s">
        <v>26</v>
      </c>
      <c r="AB397" s="3">
        <v>2</v>
      </c>
      <c r="AC397" s="3">
        <v>24</v>
      </c>
      <c r="AD397" s="3">
        <v>2.7173919999999998</v>
      </c>
      <c r="AE397" s="3">
        <v>32.608703999999996</v>
      </c>
    </row>
    <row r="398" spans="1:31">
      <c r="A398" s="3" t="s">
        <v>114</v>
      </c>
      <c r="B398" s="3" t="s">
        <v>92</v>
      </c>
      <c r="C398" s="3" t="s">
        <v>284</v>
      </c>
      <c r="D398" s="3" t="s">
        <v>93</v>
      </c>
      <c r="E398" s="3">
        <v>38</v>
      </c>
      <c r="F398" s="3" t="s">
        <v>201</v>
      </c>
      <c r="G398" s="3">
        <v>66.007999999999996</v>
      </c>
      <c r="H398" s="3">
        <v>-168.48310000000001</v>
      </c>
      <c r="I398" s="3">
        <v>66.010800000000003</v>
      </c>
      <c r="J398" s="3">
        <v>-168.48079999999999</v>
      </c>
      <c r="K398" s="3">
        <v>39337</v>
      </c>
      <c r="L398" s="3">
        <v>0.60216435185185191</v>
      </c>
      <c r="M398" s="3">
        <v>3.1</v>
      </c>
      <c r="N398" s="3">
        <v>6.81</v>
      </c>
      <c r="O398" s="3">
        <v>32.03</v>
      </c>
      <c r="T398" s="3">
        <v>55.2</v>
      </c>
      <c r="U398" s="3" t="s">
        <v>458</v>
      </c>
      <c r="V398" s="3">
        <v>2.2570000000000001</v>
      </c>
      <c r="W398" s="3">
        <v>331</v>
      </c>
      <c r="X398" s="3">
        <v>736</v>
      </c>
      <c r="Y398" s="3">
        <v>1.3586959999999999</v>
      </c>
      <c r="AA398" s="3" t="s">
        <v>15</v>
      </c>
      <c r="AB398" s="3">
        <v>1</v>
      </c>
      <c r="AC398" s="3">
        <v>6</v>
      </c>
      <c r="AD398" s="3">
        <v>1.3586959999999999</v>
      </c>
      <c r="AE398" s="3">
        <v>8.152175999999999</v>
      </c>
    </row>
    <row r="399" spans="1:31">
      <c r="A399" s="3" t="s">
        <v>115</v>
      </c>
      <c r="B399" s="3" t="s">
        <v>92</v>
      </c>
      <c r="C399" s="3" t="s">
        <v>284</v>
      </c>
      <c r="D399" s="3" t="s">
        <v>93</v>
      </c>
      <c r="E399" s="3">
        <v>43</v>
      </c>
      <c r="F399" s="3" t="s">
        <v>202</v>
      </c>
      <c r="G399" s="3">
        <v>65.123199999999997</v>
      </c>
      <c r="H399" s="3">
        <v>-168.06630000000001</v>
      </c>
      <c r="I399" s="3">
        <v>65.127099999999999</v>
      </c>
      <c r="J399" s="3">
        <v>-168.07400000000001</v>
      </c>
      <c r="K399" s="3">
        <v>39339</v>
      </c>
      <c r="L399" s="3">
        <v>0.2770023148148148</v>
      </c>
      <c r="M399" s="3">
        <v>5.2</v>
      </c>
      <c r="N399" s="3">
        <v>6.31</v>
      </c>
      <c r="O399" s="3">
        <v>31.39</v>
      </c>
      <c r="T399" s="3">
        <v>50.1</v>
      </c>
      <c r="U399" s="3" t="s">
        <v>458</v>
      </c>
      <c r="V399" s="3">
        <v>2.2570000000000001</v>
      </c>
      <c r="W399" s="3">
        <v>565</v>
      </c>
      <c r="X399" s="3">
        <v>1257</v>
      </c>
      <c r="Y399" s="3">
        <v>0.79554499999999995</v>
      </c>
      <c r="AA399" s="3" t="s">
        <v>46</v>
      </c>
      <c r="AB399" s="3">
        <v>3</v>
      </c>
      <c r="AC399" s="3">
        <v>4</v>
      </c>
      <c r="AD399" s="3">
        <v>2.3866350000000001</v>
      </c>
      <c r="AE399" s="3">
        <v>3.1821799999999998</v>
      </c>
    </row>
    <row r="400" spans="1:31">
      <c r="A400" s="3" t="s">
        <v>115</v>
      </c>
      <c r="B400" s="3" t="s">
        <v>92</v>
      </c>
      <c r="C400" s="3" t="s">
        <v>284</v>
      </c>
      <c r="D400" s="3" t="s">
        <v>93</v>
      </c>
      <c r="E400" s="3">
        <v>43</v>
      </c>
      <c r="F400" s="3" t="s">
        <v>202</v>
      </c>
      <c r="G400" s="3">
        <v>65.123199999999997</v>
      </c>
      <c r="H400" s="3">
        <v>-168.06630000000001</v>
      </c>
      <c r="I400" s="3">
        <v>65.127099999999999</v>
      </c>
      <c r="J400" s="3">
        <v>-168.07400000000001</v>
      </c>
      <c r="K400" s="3">
        <v>39339</v>
      </c>
      <c r="L400" s="3">
        <v>0.2770023148148148</v>
      </c>
      <c r="M400" s="3">
        <v>5.2</v>
      </c>
      <c r="N400" s="3">
        <v>6.31</v>
      </c>
      <c r="O400" s="3">
        <v>31.39</v>
      </c>
      <c r="T400" s="3">
        <v>50.1</v>
      </c>
      <c r="U400" s="3" t="s">
        <v>458</v>
      </c>
      <c r="V400" s="3">
        <v>2.2570000000000001</v>
      </c>
      <c r="W400" s="3">
        <v>565</v>
      </c>
      <c r="X400" s="3">
        <v>1257</v>
      </c>
      <c r="Y400" s="3">
        <v>0.79554499999999995</v>
      </c>
      <c r="AA400" s="3" t="s">
        <v>6</v>
      </c>
      <c r="AB400" s="3">
        <v>15</v>
      </c>
      <c r="AC400" s="3">
        <v>858</v>
      </c>
      <c r="AD400" s="3">
        <v>11.933174999999999</v>
      </c>
      <c r="AE400" s="3">
        <v>682.57760999999994</v>
      </c>
    </row>
    <row r="401" spans="1:31">
      <c r="A401" s="3" t="s">
        <v>115</v>
      </c>
      <c r="B401" s="3" t="s">
        <v>92</v>
      </c>
      <c r="C401" s="3" t="s">
        <v>284</v>
      </c>
      <c r="D401" s="3" t="s">
        <v>93</v>
      </c>
      <c r="E401" s="3">
        <v>43</v>
      </c>
      <c r="F401" s="3" t="s">
        <v>202</v>
      </c>
      <c r="G401" s="3">
        <v>65.123199999999997</v>
      </c>
      <c r="H401" s="3">
        <v>-168.06630000000001</v>
      </c>
      <c r="I401" s="3">
        <v>65.127099999999999</v>
      </c>
      <c r="J401" s="3">
        <v>-168.07400000000001</v>
      </c>
      <c r="K401" s="3">
        <v>39339</v>
      </c>
      <c r="L401" s="3">
        <v>0.2770023148148148</v>
      </c>
      <c r="M401" s="3">
        <v>5.2</v>
      </c>
      <c r="N401" s="3">
        <v>6.31</v>
      </c>
      <c r="O401" s="3">
        <v>31.39</v>
      </c>
      <c r="T401" s="3">
        <v>50.1</v>
      </c>
      <c r="U401" s="3" t="s">
        <v>458</v>
      </c>
      <c r="V401" s="3">
        <v>2.2570000000000001</v>
      </c>
      <c r="W401" s="3">
        <v>565</v>
      </c>
      <c r="X401" s="3">
        <v>1257</v>
      </c>
      <c r="Y401" s="3">
        <v>0.79554499999999995</v>
      </c>
      <c r="AA401" s="3" t="s">
        <v>292</v>
      </c>
      <c r="AB401" s="3">
        <v>5</v>
      </c>
      <c r="AC401" s="3">
        <v>48</v>
      </c>
      <c r="AD401" s="3">
        <v>3.9777249999999995</v>
      </c>
      <c r="AE401" s="3">
        <v>38.186160000000001</v>
      </c>
    </row>
    <row r="402" spans="1:31">
      <c r="A402" s="3" t="s">
        <v>115</v>
      </c>
      <c r="B402" s="3" t="s">
        <v>92</v>
      </c>
      <c r="C402" s="3" t="s">
        <v>284</v>
      </c>
      <c r="D402" s="3" t="s">
        <v>93</v>
      </c>
      <c r="E402" s="3">
        <v>43</v>
      </c>
      <c r="F402" s="3" t="s">
        <v>202</v>
      </c>
      <c r="G402" s="3">
        <v>65.123199999999997</v>
      </c>
      <c r="H402" s="3">
        <v>-168.06630000000001</v>
      </c>
      <c r="I402" s="3">
        <v>65.127099999999999</v>
      </c>
      <c r="J402" s="3">
        <v>-168.07400000000001</v>
      </c>
      <c r="K402" s="3">
        <v>39339</v>
      </c>
      <c r="L402" s="3">
        <v>0.2770023148148148</v>
      </c>
      <c r="M402" s="3">
        <v>5.2</v>
      </c>
      <c r="N402" s="3">
        <v>6.31</v>
      </c>
      <c r="O402" s="3">
        <v>31.39</v>
      </c>
      <c r="T402" s="3">
        <v>50.1</v>
      </c>
      <c r="U402" s="3" t="s">
        <v>458</v>
      </c>
      <c r="V402" s="3">
        <v>2.2570000000000001</v>
      </c>
      <c r="W402" s="3">
        <v>565</v>
      </c>
      <c r="X402" s="3">
        <v>1257</v>
      </c>
      <c r="Y402" s="3">
        <v>0.79554499999999995</v>
      </c>
      <c r="AA402" s="3" t="s">
        <v>30</v>
      </c>
      <c r="AB402" s="3">
        <v>1</v>
      </c>
      <c r="AC402" s="3">
        <v>1.4</v>
      </c>
      <c r="AD402" s="3">
        <v>0.79554499999999995</v>
      </c>
      <c r="AE402" s="3">
        <v>1.1137629999999998</v>
      </c>
    </row>
    <row r="403" spans="1:31">
      <c r="A403" s="3" t="s">
        <v>115</v>
      </c>
      <c r="B403" s="3" t="s">
        <v>92</v>
      </c>
      <c r="C403" s="3" t="s">
        <v>284</v>
      </c>
      <c r="D403" s="3" t="s">
        <v>93</v>
      </c>
      <c r="E403" s="3">
        <v>43</v>
      </c>
      <c r="F403" s="3" t="s">
        <v>202</v>
      </c>
      <c r="G403" s="3">
        <v>65.123199999999997</v>
      </c>
      <c r="H403" s="3">
        <v>-168.06630000000001</v>
      </c>
      <c r="I403" s="3">
        <v>65.127099999999999</v>
      </c>
      <c r="J403" s="3">
        <v>-168.07400000000001</v>
      </c>
      <c r="K403" s="3">
        <v>39339</v>
      </c>
      <c r="L403" s="3">
        <v>0.2770023148148148</v>
      </c>
      <c r="M403" s="3">
        <v>5.2</v>
      </c>
      <c r="N403" s="3">
        <v>6.31</v>
      </c>
      <c r="O403" s="3">
        <v>31.39</v>
      </c>
      <c r="T403" s="3">
        <v>50.1</v>
      </c>
      <c r="U403" s="3" t="s">
        <v>458</v>
      </c>
      <c r="V403" s="3">
        <v>2.2570000000000001</v>
      </c>
      <c r="W403" s="3">
        <v>565</v>
      </c>
      <c r="X403" s="3">
        <v>1257</v>
      </c>
      <c r="Y403" s="3">
        <v>0.79554499999999995</v>
      </c>
      <c r="AA403" s="3" t="s">
        <v>20</v>
      </c>
      <c r="AB403" s="3">
        <v>1</v>
      </c>
      <c r="AC403" s="3">
        <v>1.4</v>
      </c>
      <c r="AD403" s="3">
        <v>0.79554499999999995</v>
      </c>
      <c r="AE403" s="3">
        <v>1.1137629999999998</v>
      </c>
    </row>
    <row r="404" spans="1:31">
      <c r="A404" s="3" t="s">
        <v>115</v>
      </c>
      <c r="B404" s="3" t="s">
        <v>92</v>
      </c>
      <c r="C404" s="3" t="s">
        <v>284</v>
      </c>
      <c r="D404" s="3" t="s">
        <v>93</v>
      </c>
      <c r="E404" s="3">
        <v>43</v>
      </c>
      <c r="F404" s="3" t="s">
        <v>202</v>
      </c>
      <c r="G404" s="3">
        <v>65.123199999999997</v>
      </c>
      <c r="H404" s="3">
        <v>-168.06630000000001</v>
      </c>
      <c r="I404" s="3">
        <v>65.127099999999999</v>
      </c>
      <c r="J404" s="3">
        <v>-168.07400000000001</v>
      </c>
      <c r="K404" s="3">
        <v>39339</v>
      </c>
      <c r="L404" s="3">
        <v>0.2770023148148148</v>
      </c>
      <c r="M404" s="3">
        <v>5.2</v>
      </c>
      <c r="N404" s="3">
        <v>6.31</v>
      </c>
      <c r="O404" s="3">
        <v>31.39</v>
      </c>
      <c r="T404" s="3">
        <v>50.1</v>
      </c>
      <c r="U404" s="3" t="s">
        <v>458</v>
      </c>
      <c r="V404" s="3">
        <v>2.2570000000000001</v>
      </c>
      <c r="W404" s="3">
        <v>565</v>
      </c>
      <c r="X404" s="3">
        <v>1257</v>
      </c>
      <c r="Y404" s="3">
        <v>0.79554499999999995</v>
      </c>
      <c r="AA404" s="3" t="s">
        <v>671</v>
      </c>
      <c r="AB404" s="3">
        <v>3</v>
      </c>
      <c r="AC404" s="3">
        <v>2</v>
      </c>
      <c r="AD404" s="3">
        <v>2.3866350000000001</v>
      </c>
      <c r="AE404" s="3">
        <v>1.5910899999999999</v>
      </c>
    </row>
    <row r="405" spans="1:31">
      <c r="A405" s="3" t="s">
        <v>115</v>
      </c>
      <c r="B405" s="3" t="s">
        <v>92</v>
      </c>
      <c r="C405" s="3" t="s">
        <v>284</v>
      </c>
      <c r="D405" s="3" t="s">
        <v>93</v>
      </c>
      <c r="E405" s="3">
        <v>43</v>
      </c>
      <c r="F405" s="3" t="s">
        <v>202</v>
      </c>
      <c r="G405" s="3">
        <v>65.123199999999997</v>
      </c>
      <c r="H405" s="3">
        <v>-168.06630000000001</v>
      </c>
      <c r="I405" s="3">
        <v>65.127099999999999</v>
      </c>
      <c r="J405" s="3">
        <v>-168.07400000000001</v>
      </c>
      <c r="K405" s="3">
        <v>39339</v>
      </c>
      <c r="L405" s="3">
        <v>0.2770023148148148</v>
      </c>
      <c r="M405" s="3">
        <v>5.2</v>
      </c>
      <c r="N405" s="3">
        <v>6.31</v>
      </c>
      <c r="O405" s="3">
        <v>31.39</v>
      </c>
      <c r="T405" s="3">
        <v>50.1</v>
      </c>
      <c r="U405" s="3" t="s">
        <v>458</v>
      </c>
      <c r="V405" s="3">
        <v>2.2570000000000001</v>
      </c>
      <c r="W405" s="3">
        <v>565</v>
      </c>
      <c r="X405" s="3">
        <v>1257</v>
      </c>
      <c r="Y405" s="3">
        <v>0.79554499999999995</v>
      </c>
      <c r="AA405" s="3" t="s">
        <v>9</v>
      </c>
      <c r="AB405" s="3">
        <v>33</v>
      </c>
      <c r="AC405" s="3">
        <v>422</v>
      </c>
      <c r="AD405" s="3">
        <v>26.252984999999999</v>
      </c>
      <c r="AE405" s="3">
        <v>335.71999</v>
      </c>
    </row>
    <row r="406" spans="1:31">
      <c r="A406" s="3" t="s">
        <v>115</v>
      </c>
      <c r="B406" s="3" t="s">
        <v>92</v>
      </c>
      <c r="C406" s="3" t="s">
        <v>284</v>
      </c>
      <c r="D406" s="3" t="s">
        <v>93</v>
      </c>
      <c r="E406" s="3">
        <v>43</v>
      </c>
      <c r="F406" s="3" t="s">
        <v>202</v>
      </c>
      <c r="G406" s="3">
        <v>65.123199999999997</v>
      </c>
      <c r="H406" s="3">
        <v>-168.06630000000001</v>
      </c>
      <c r="I406" s="3">
        <v>65.127099999999999</v>
      </c>
      <c r="J406" s="3">
        <v>-168.07400000000001</v>
      </c>
      <c r="K406" s="3">
        <v>39339</v>
      </c>
      <c r="L406" s="3">
        <v>0.2770023148148148</v>
      </c>
      <c r="M406" s="3">
        <v>5.2</v>
      </c>
      <c r="N406" s="3">
        <v>6.31</v>
      </c>
      <c r="O406" s="3">
        <v>31.39</v>
      </c>
      <c r="T406" s="3">
        <v>50.1</v>
      </c>
      <c r="U406" s="3" t="s">
        <v>458</v>
      </c>
      <c r="V406" s="3">
        <v>2.2570000000000001</v>
      </c>
      <c r="W406" s="3">
        <v>565</v>
      </c>
      <c r="X406" s="3">
        <v>1257</v>
      </c>
      <c r="Y406" s="3">
        <v>0.79554499999999995</v>
      </c>
      <c r="AA406" s="3" t="s">
        <v>14</v>
      </c>
      <c r="AB406" s="3">
        <v>1</v>
      </c>
      <c r="AC406" s="3">
        <v>4</v>
      </c>
      <c r="AD406" s="3">
        <v>0.79554499999999995</v>
      </c>
      <c r="AE406" s="3">
        <v>3.1821799999999998</v>
      </c>
    </row>
    <row r="407" spans="1:31">
      <c r="A407" s="3" t="s">
        <v>116</v>
      </c>
      <c r="B407" s="3" t="s">
        <v>92</v>
      </c>
      <c r="C407" s="3" t="s">
        <v>284</v>
      </c>
      <c r="D407" s="3" t="s">
        <v>93</v>
      </c>
      <c r="E407" s="3">
        <v>44</v>
      </c>
      <c r="F407" s="3" t="s">
        <v>203</v>
      </c>
      <c r="G407" s="3">
        <v>64.803600000000003</v>
      </c>
      <c r="H407" s="3">
        <v>-167.44970000000001</v>
      </c>
      <c r="I407" s="3">
        <v>64.807199999999995</v>
      </c>
      <c r="J407" s="3">
        <v>-167.4452</v>
      </c>
      <c r="K407" s="3">
        <v>39339</v>
      </c>
      <c r="L407" s="3">
        <v>0.46658564814814812</v>
      </c>
      <c r="M407" s="3">
        <v>5</v>
      </c>
      <c r="N407" s="3">
        <v>10.58</v>
      </c>
      <c r="O407" s="3">
        <v>30.56</v>
      </c>
      <c r="T407" s="3">
        <v>31.3</v>
      </c>
      <c r="U407" s="3" t="s">
        <v>458</v>
      </c>
      <c r="V407" s="3">
        <v>2.2570000000000001</v>
      </c>
      <c r="W407" s="3">
        <v>451</v>
      </c>
      <c r="X407" s="3">
        <v>1003</v>
      </c>
      <c r="Y407" s="3">
        <v>0.99700900000000003</v>
      </c>
      <c r="AA407" s="3" t="s">
        <v>13</v>
      </c>
      <c r="AB407" s="3">
        <v>5</v>
      </c>
      <c r="AC407" s="3">
        <v>10.9</v>
      </c>
      <c r="AD407" s="3">
        <v>4.9850450000000004</v>
      </c>
      <c r="AE407" s="3">
        <v>10.867398100000001</v>
      </c>
    </row>
    <row r="408" spans="1:31">
      <c r="A408" s="3" t="s">
        <v>116</v>
      </c>
      <c r="B408" s="3" t="s">
        <v>92</v>
      </c>
      <c r="C408" s="3" t="s">
        <v>284</v>
      </c>
      <c r="D408" s="3" t="s">
        <v>93</v>
      </c>
      <c r="E408" s="3">
        <v>44</v>
      </c>
      <c r="F408" s="3" t="s">
        <v>203</v>
      </c>
      <c r="G408" s="3">
        <v>64.803600000000003</v>
      </c>
      <c r="H408" s="3">
        <v>-167.44970000000001</v>
      </c>
      <c r="I408" s="3">
        <v>64.807199999999995</v>
      </c>
      <c r="J408" s="3">
        <v>-167.4452</v>
      </c>
      <c r="K408" s="3">
        <v>39339</v>
      </c>
      <c r="L408" s="3">
        <v>0.46658564814814812</v>
      </c>
      <c r="M408" s="3">
        <v>5</v>
      </c>
      <c r="N408" s="3">
        <v>10.58</v>
      </c>
      <c r="O408" s="3">
        <v>30.56</v>
      </c>
      <c r="T408" s="3">
        <v>31.3</v>
      </c>
      <c r="U408" s="3" t="s">
        <v>458</v>
      </c>
      <c r="V408" s="3">
        <v>2.2570000000000001</v>
      </c>
      <c r="W408" s="3">
        <v>451</v>
      </c>
      <c r="X408" s="3">
        <v>1003</v>
      </c>
      <c r="Y408" s="3">
        <v>0.99700900000000003</v>
      </c>
      <c r="AA408" s="3" t="s">
        <v>6</v>
      </c>
      <c r="AB408" s="3">
        <v>13</v>
      </c>
      <c r="AC408" s="3">
        <v>331</v>
      </c>
      <c r="AD408" s="3">
        <v>12.961117</v>
      </c>
      <c r="AE408" s="3">
        <v>330.00997899999999</v>
      </c>
    </row>
    <row r="409" spans="1:31">
      <c r="A409" s="3" t="s">
        <v>116</v>
      </c>
      <c r="B409" s="3" t="s">
        <v>92</v>
      </c>
      <c r="C409" s="3" t="s">
        <v>284</v>
      </c>
      <c r="D409" s="3" t="s">
        <v>93</v>
      </c>
      <c r="E409" s="3">
        <v>44</v>
      </c>
      <c r="F409" s="3" t="s">
        <v>203</v>
      </c>
      <c r="G409" s="3">
        <v>64.803600000000003</v>
      </c>
      <c r="H409" s="3">
        <v>-167.44970000000001</v>
      </c>
      <c r="I409" s="3">
        <v>64.807199999999995</v>
      </c>
      <c r="J409" s="3">
        <v>-167.4452</v>
      </c>
      <c r="K409" s="3">
        <v>39339</v>
      </c>
      <c r="L409" s="3">
        <v>0.46658564814814812</v>
      </c>
      <c r="M409" s="3">
        <v>5</v>
      </c>
      <c r="N409" s="3">
        <v>10.58</v>
      </c>
      <c r="O409" s="3">
        <v>30.56</v>
      </c>
      <c r="T409" s="3">
        <v>31.3</v>
      </c>
      <c r="U409" s="3" t="s">
        <v>458</v>
      </c>
      <c r="V409" s="3">
        <v>2.2570000000000001</v>
      </c>
      <c r="W409" s="3">
        <v>451</v>
      </c>
      <c r="X409" s="3">
        <v>1003</v>
      </c>
      <c r="Y409" s="3">
        <v>0.99700900000000003</v>
      </c>
      <c r="AA409" s="3" t="s">
        <v>7</v>
      </c>
      <c r="AB409" s="3">
        <v>5</v>
      </c>
      <c r="AC409" s="3">
        <v>66</v>
      </c>
      <c r="AD409" s="3">
        <v>4.9850450000000004</v>
      </c>
      <c r="AE409" s="3">
        <v>65.802593999999999</v>
      </c>
    </row>
    <row r="410" spans="1:31">
      <c r="A410" s="3" t="s">
        <v>116</v>
      </c>
      <c r="B410" s="3" t="s">
        <v>92</v>
      </c>
      <c r="C410" s="3" t="s">
        <v>284</v>
      </c>
      <c r="D410" s="3" t="s">
        <v>93</v>
      </c>
      <c r="E410" s="3">
        <v>44</v>
      </c>
      <c r="F410" s="3" t="s">
        <v>203</v>
      </c>
      <c r="G410" s="3">
        <v>64.803600000000003</v>
      </c>
      <c r="H410" s="3">
        <v>-167.44970000000001</v>
      </c>
      <c r="I410" s="3">
        <v>64.807199999999995</v>
      </c>
      <c r="J410" s="3">
        <v>-167.4452</v>
      </c>
      <c r="K410" s="3">
        <v>39339</v>
      </c>
      <c r="L410" s="3">
        <v>0.46658564814814812</v>
      </c>
      <c r="M410" s="3">
        <v>5</v>
      </c>
      <c r="N410" s="3">
        <v>10.58</v>
      </c>
      <c r="O410" s="3">
        <v>30.56</v>
      </c>
      <c r="T410" s="3">
        <v>31.3</v>
      </c>
      <c r="U410" s="3" t="s">
        <v>458</v>
      </c>
      <c r="V410" s="3">
        <v>2.2570000000000001</v>
      </c>
      <c r="W410" s="3">
        <v>451</v>
      </c>
      <c r="X410" s="3">
        <v>1003</v>
      </c>
      <c r="Y410" s="3">
        <v>0.99700900000000003</v>
      </c>
      <c r="AA410" s="3" t="s">
        <v>30</v>
      </c>
      <c r="AB410" s="3">
        <v>8</v>
      </c>
      <c r="AC410" s="3">
        <v>14</v>
      </c>
      <c r="AD410" s="3">
        <v>7.9760720000000003</v>
      </c>
      <c r="AE410" s="3">
        <v>13.958126</v>
      </c>
    </row>
    <row r="411" spans="1:31">
      <c r="A411" s="3" t="s">
        <v>116</v>
      </c>
      <c r="B411" s="3" t="s">
        <v>92</v>
      </c>
      <c r="C411" s="3" t="s">
        <v>284</v>
      </c>
      <c r="D411" s="3" t="s">
        <v>93</v>
      </c>
      <c r="E411" s="3">
        <v>44</v>
      </c>
      <c r="F411" s="3" t="s">
        <v>203</v>
      </c>
      <c r="G411" s="3">
        <v>64.803600000000003</v>
      </c>
      <c r="H411" s="3">
        <v>-167.44970000000001</v>
      </c>
      <c r="I411" s="3">
        <v>64.807199999999995</v>
      </c>
      <c r="J411" s="3">
        <v>-167.4452</v>
      </c>
      <c r="K411" s="3">
        <v>39339</v>
      </c>
      <c r="L411" s="3">
        <v>0.46658564814814812</v>
      </c>
      <c r="M411" s="3">
        <v>5</v>
      </c>
      <c r="N411" s="3">
        <v>10.58</v>
      </c>
      <c r="O411" s="3">
        <v>30.56</v>
      </c>
      <c r="T411" s="3">
        <v>31.3</v>
      </c>
      <c r="U411" s="3" t="s">
        <v>458</v>
      </c>
      <c r="V411" s="3">
        <v>2.2570000000000001</v>
      </c>
      <c r="W411" s="3">
        <v>451</v>
      </c>
      <c r="X411" s="3">
        <v>1003</v>
      </c>
      <c r="Y411" s="3">
        <v>0.99700900000000003</v>
      </c>
      <c r="AA411" s="3" t="s">
        <v>18</v>
      </c>
      <c r="AB411" s="3">
        <v>11</v>
      </c>
      <c r="AC411" s="3">
        <v>68</v>
      </c>
      <c r="AD411" s="3">
        <v>10.967099000000001</v>
      </c>
      <c r="AE411" s="3">
        <v>67.796611999999996</v>
      </c>
    </row>
    <row r="412" spans="1:31">
      <c r="A412" s="3" t="s">
        <v>116</v>
      </c>
      <c r="B412" s="3" t="s">
        <v>92</v>
      </c>
      <c r="C412" s="3" t="s">
        <v>284</v>
      </c>
      <c r="D412" s="3" t="s">
        <v>93</v>
      </c>
      <c r="E412" s="3">
        <v>44</v>
      </c>
      <c r="F412" s="3" t="s">
        <v>203</v>
      </c>
      <c r="G412" s="3">
        <v>64.803600000000003</v>
      </c>
      <c r="H412" s="3">
        <v>-167.44970000000001</v>
      </c>
      <c r="I412" s="3">
        <v>64.807199999999995</v>
      </c>
      <c r="J412" s="3">
        <v>-167.4452</v>
      </c>
      <c r="K412" s="3">
        <v>39339</v>
      </c>
      <c r="L412" s="3">
        <v>0.46658564814814812</v>
      </c>
      <c r="M412" s="3">
        <v>5</v>
      </c>
      <c r="N412" s="3">
        <v>10.58</v>
      </c>
      <c r="O412" s="3">
        <v>30.56</v>
      </c>
      <c r="T412" s="3">
        <v>31.3</v>
      </c>
      <c r="U412" s="3" t="s">
        <v>458</v>
      </c>
      <c r="V412" s="3">
        <v>2.2570000000000001</v>
      </c>
      <c r="W412" s="3">
        <v>451</v>
      </c>
      <c r="X412" s="3">
        <v>1003</v>
      </c>
      <c r="Y412" s="3">
        <v>0.99700900000000003</v>
      </c>
      <c r="AA412" s="3" t="s">
        <v>14</v>
      </c>
      <c r="AB412" s="3">
        <v>1</v>
      </c>
      <c r="AC412" s="3">
        <v>0.3</v>
      </c>
      <c r="AD412" s="3">
        <v>0.99700900000000003</v>
      </c>
      <c r="AE412" s="3">
        <v>0.2991027</v>
      </c>
    </row>
    <row r="413" spans="1:31">
      <c r="A413" s="3" t="s">
        <v>116</v>
      </c>
      <c r="B413" s="3" t="s">
        <v>92</v>
      </c>
      <c r="C413" s="3" t="s">
        <v>284</v>
      </c>
      <c r="D413" s="3" t="s">
        <v>93</v>
      </c>
      <c r="E413" s="3">
        <v>44</v>
      </c>
      <c r="F413" s="3" t="s">
        <v>203</v>
      </c>
      <c r="G413" s="3">
        <v>64.803600000000003</v>
      </c>
      <c r="H413" s="3">
        <v>-167.44970000000001</v>
      </c>
      <c r="I413" s="3">
        <v>64.807199999999995</v>
      </c>
      <c r="J413" s="3">
        <v>-167.4452</v>
      </c>
      <c r="K413" s="3">
        <v>39339</v>
      </c>
      <c r="L413" s="3">
        <v>0.46658564814814812</v>
      </c>
      <c r="M413" s="3">
        <v>5</v>
      </c>
      <c r="N413" s="3">
        <v>10.58</v>
      </c>
      <c r="O413" s="3">
        <v>30.56</v>
      </c>
      <c r="T413" s="3">
        <v>31.3</v>
      </c>
      <c r="U413" s="3" t="s">
        <v>458</v>
      </c>
      <c r="V413" s="3">
        <v>2.2570000000000001</v>
      </c>
      <c r="W413" s="3">
        <v>451</v>
      </c>
      <c r="X413" s="3">
        <v>1003</v>
      </c>
      <c r="Y413" s="3">
        <v>0.99700900000000003</v>
      </c>
      <c r="AA413" s="3" t="s">
        <v>47</v>
      </c>
      <c r="AB413" s="3">
        <v>4</v>
      </c>
      <c r="AC413" s="3">
        <v>1.1000000000000001</v>
      </c>
      <c r="AD413" s="3">
        <v>3.9880360000000001</v>
      </c>
      <c r="AE413" s="3">
        <v>1.0967099</v>
      </c>
    </row>
    <row r="414" spans="1:31">
      <c r="A414" s="3" t="s">
        <v>116</v>
      </c>
      <c r="B414" s="3" t="s">
        <v>92</v>
      </c>
      <c r="C414" s="3" t="s">
        <v>284</v>
      </c>
      <c r="D414" s="3" t="s">
        <v>93</v>
      </c>
      <c r="E414" s="3">
        <v>44</v>
      </c>
      <c r="F414" s="3" t="s">
        <v>203</v>
      </c>
      <c r="G414" s="3">
        <v>64.803600000000003</v>
      </c>
      <c r="H414" s="3">
        <v>-167.44970000000001</v>
      </c>
      <c r="I414" s="3">
        <v>64.807199999999995</v>
      </c>
      <c r="J414" s="3">
        <v>-167.4452</v>
      </c>
      <c r="K414" s="3">
        <v>39339</v>
      </c>
      <c r="L414" s="3">
        <v>0.46658564814814812</v>
      </c>
      <c r="M414" s="3">
        <v>5</v>
      </c>
      <c r="N414" s="3">
        <v>10.58</v>
      </c>
      <c r="O414" s="3">
        <v>30.56</v>
      </c>
      <c r="T414" s="3">
        <v>31.3</v>
      </c>
      <c r="U414" s="3" t="s">
        <v>458</v>
      </c>
      <c r="V414" s="3">
        <v>2.2570000000000001</v>
      </c>
      <c r="W414" s="3">
        <v>451</v>
      </c>
      <c r="X414" s="3">
        <v>1003</v>
      </c>
      <c r="Y414" s="3">
        <v>0.99700900000000003</v>
      </c>
      <c r="AA414" s="3" t="s">
        <v>15</v>
      </c>
      <c r="AB414" s="3">
        <v>1</v>
      </c>
      <c r="AC414" s="3">
        <v>6</v>
      </c>
      <c r="AD414" s="3">
        <v>0.99700900000000003</v>
      </c>
      <c r="AE414" s="3">
        <v>5.9820539999999998</v>
      </c>
    </row>
    <row r="415" spans="1:31">
      <c r="A415" s="3" t="s">
        <v>117</v>
      </c>
      <c r="B415" s="3" t="s">
        <v>92</v>
      </c>
      <c r="C415" s="3" t="s">
        <v>284</v>
      </c>
      <c r="D415" s="3" t="s">
        <v>93</v>
      </c>
      <c r="E415" s="3">
        <v>45</v>
      </c>
      <c r="F415" s="3" t="s">
        <v>204</v>
      </c>
      <c r="G415" s="3">
        <v>64.499300000000005</v>
      </c>
      <c r="H415" s="3">
        <v>-166.99080000000001</v>
      </c>
      <c r="I415" s="3">
        <v>64.502099999999999</v>
      </c>
      <c r="J415" s="3">
        <v>-166.9873</v>
      </c>
      <c r="K415" s="3">
        <v>39339</v>
      </c>
      <c r="L415" s="3">
        <v>0.57745370370370364</v>
      </c>
      <c r="M415" s="3">
        <v>5.0999999999999996</v>
      </c>
      <c r="N415" s="3">
        <v>10.61</v>
      </c>
      <c r="O415" s="3">
        <v>30.06</v>
      </c>
      <c r="T415" s="3">
        <v>28.7</v>
      </c>
      <c r="U415" s="3" t="s">
        <v>458</v>
      </c>
      <c r="V415" s="3">
        <v>2.2570000000000001</v>
      </c>
      <c r="W415" s="3">
        <v>351</v>
      </c>
      <c r="X415" s="3">
        <v>780</v>
      </c>
      <c r="Y415" s="3">
        <v>1.2820510000000001</v>
      </c>
      <c r="AA415" s="3" t="s">
        <v>32</v>
      </c>
      <c r="AB415" s="3">
        <v>1</v>
      </c>
      <c r="AC415" s="3">
        <v>10</v>
      </c>
      <c r="AD415" s="3">
        <v>1.2820510000000001</v>
      </c>
      <c r="AE415" s="3">
        <v>12.820510000000001</v>
      </c>
    </row>
    <row r="416" spans="1:31">
      <c r="A416" s="3" t="s">
        <v>117</v>
      </c>
      <c r="B416" s="3" t="s">
        <v>92</v>
      </c>
      <c r="C416" s="3" t="s">
        <v>284</v>
      </c>
      <c r="D416" s="3" t="s">
        <v>93</v>
      </c>
      <c r="E416" s="3">
        <v>45</v>
      </c>
      <c r="F416" s="3" t="s">
        <v>204</v>
      </c>
      <c r="G416" s="3">
        <v>64.499300000000005</v>
      </c>
      <c r="H416" s="3">
        <v>-166.99080000000001</v>
      </c>
      <c r="I416" s="3">
        <v>64.502099999999999</v>
      </c>
      <c r="J416" s="3">
        <v>-166.9873</v>
      </c>
      <c r="K416" s="3">
        <v>39339</v>
      </c>
      <c r="L416" s="3">
        <v>0.57745370370370364</v>
      </c>
      <c r="M416" s="3">
        <v>5.0999999999999996</v>
      </c>
      <c r="N416" s="3">
        <v>10.61</v>
      </c>
      <c r="O416" s="3">
        <v>30.06</v>
      </c>
      <c r="T416" s="3">
        <v>28.7</v>
      </c>
      <c r="U416" s="3" t="s">
        <v>458</v>
      </c>
      <c r="V416" s="3">
        <v>2.2570000000000001</v>
      </c>
      <c r="W416" s="3">
        <v>351</v>
      </c>
      <c r="X416" s="3">
        <v>780</v>
      </c>
      <c r="Y416" s="3">
        <v>1.2820510000000001</v>
      </c>
      <c r="AA416" s="3" t="s">
        <v>6</v>
      </c>
      <c r="AB416" s="3">
        <v>28</v>
      </c>
      <c r="AC416" s="3">
        <v>550</v>
      </c>
      <c r="AD416" s="3">
        <v>35.897428000000005</v>
      </c>
      <c r="AE416" s="3">
        <v>705.12805000000003</v>
      </c>
    </row>
    <row r="417" spans="1:31">
      <c r="A417" s="3" t="s">
        <v>117</v>
      </c>
      <c r="B417" s="3" t="s">
        <v>92</v>
      </c>
      <c r="C417" s="3" t="s">
        <v>284</v>
      </c>
      <c r="D417" s="3" t="s">
        <v>93</v>
      </c>
      <c r="E417" s="3">
        <v>45</v>
      </c>
      <c r="F417" s="3" t="s">
        <v>204</v>
      </c>
      <c r="G417" s="3">
        <v>64.499300000000005</v>
      </c>
      <c r="H417" s="3">
        <v>-166.99080000000001</v>
      </c>
      <c r="I417" s="3">
        <v>64.502099999999999</v>
      </c>
      <c r="J417" s="3">
        <v>-166.9873</v>
      </c>
      <c r="K417" s="3">
        <v>39339</v>
      </c>
      <c r="L417" s="3">
        <v>0.57745370370370364</v>
      </c>
      <c r="M417" s="3">
        <v>5.0999999999999996</v>
      </c>
      <c r="N417" s="3">
        <v>10.61</v>
      </c>
      <c r="O417" s="3">
        <v>30.06</v>
      </c>
      <c r="T417" s="3">
        <v>28.7</v>
      </c>
      <c r="U417" s="3" t="s">
        <v>458</v>
      </c>
      <c r="V417" s="3">
        <v>2.2570000000000001</v>
      </c>
      <c r="W417" s="3">
        <v>351</v>
      </c>
      <c r="X417" s="3">
        <v>780</v>
      </c>
      <c r="Y417" s="3">
        <v>1.2820510000000001</v>
      </c>
      <c r="AA417" s="3" t="s">
        <v>292</v>
      </c>
      <c r="AB417" s="3">
        <v>1</v>
      </c>
      <c r="AC417" s="3">
        <v>2</v>
      </c>
      <c r="AD417" s="3">
        <v>1.2820510000000001</v>
      </c>
      <c r="AE417" s="3">
        <v>2.5641020000000001</v>
      </c>
    </row>
    <row r="418" spans="1:31">
      <c r="A418" s="3" t="s">
        <v>117</v>
      </c>
      <c r="B418" s="3" t="s">
        <v>92</v>
      </c>
      <c r="C418" s="3" t="s">
        <v>284</v>
      </c>
      <c r="D418" s="3" t="s">
        <v>93</v>
      </c>
      <c r="E418" s="3">
        <v>45</v>
      </c>
      <c r="F418" s="3" t="s">
        <v>204</v>
      </c>
      <c r="G418" s="3">
        <v>64.499300000000005</v>
      </c>
      <c r="H418" s="3">
        <v>-166.99080000000001</v>
      </c>
      <c r="I418" s="3">
        <v>64.502099999999999</v>
      </c>
      <c r="J418" s="3">
        <v>-166.9873</v>
      </c>
      <c r="K418" s="3">
        <v>39339</v>
      </c>
      <c r="L418" s="3">
        <v>0.57745370370370364</v>
      </c>
      <c r="M418" s="3">
        <v>5.0999999999999996</v>
      </c>
      <c r="N418" s="3">
        <v>10.61</v>
      </c>
      <c r="O418" s="3">
        <v>30.06</v>
      </c>
      <c r="T418" s="3">
        <v>28.7</v>
      </c>
      <c r="U418" s="3" t="s">
        <v>458</v>
      </c>
      <c r="V418" s="3">
        <v>2.2570000000000001</v>
      </c>
      <c r="W418" s="3">
        <v>351</v>
      </c>
      <c r="X418" s="3">
        <v>780</v>
      </c>
      <c r="Y418" s="3">
        <v>1.2820510000000001</v>
      </c>
      <c r="AA418" s="3" t="s">
        <v>20</v>
      </c>
      <c r="AB418" s="3">
        <v>2</v>
      </c>
      <c r="AC418" s="3">
        <v>2</v>
      </c>
      <c r="AD418" s="3">
        <v>2.5641020000000001</v>
      </c>
      <c r="AE418" s="3">
        <v>2.5641020000000001</v>
      </c>
    </row>
    <row r="419" spans="1:31">
      <c r="A419" s="3" t="s">
        <v>117</v>
      </c>
      <c r="B419" s="3" t="s">
        <v>92</v>
      </c>
      <c r="C419" s="3" t="s">
        <v>284</v>
      </c>
      <c r="D419" s="3" t="s">
        <v>93</v>
      </c>
      <c r="E419" s="3">
        <v>45</v>
      </c>
      <c r="F419" s="3" t="s">
        <v>204</v>
      </c>
      <c r="G419" s="3">
        <v>64.499300000000005</v>
      </c>
      <c r="H419" s="3">
        <v>-166.99080000000001</v>
      </c>
      <c r="I419" s="3">
        <v>64.502099999999999</v>
      </c>
      <c r="J419" s="3">
        <v>-166.9873</v>
      </c>
      <c r="K419" s="3">
        <v>39339</v>
      </c>
      <c r="L419" s="3">
        <v>0.57745370370370364</v>
      </c>
      <c r="M419" s="3">
        <v>5.0999999999999996</v>
      </c>
      <c r="N419" s="3">
        <v>10.61</v>
      </c>
      <c r="O419" s="3">
        <v>30.06</v>
      </c>
      <c r="T419" s="3">
        <v>28.7</v>
      </c>
      <c r="U419" s="3" t="s">
        <v>458</v>
      </c>
      <c r="V419" s="3">
        <v>2.2570000000000001</v>
      </c>
      <c r="W419" s="3">
        <v>351</v>
      </c>
      <c r="X419" s="3">
        <v>780</v>
      </c>
      <c r="Y419" s="3">
        <v>1.2820510000000001</v>
      </c>
      <c r="AA419" s="3" t="s">
        <v>8</v>
      </c>
      <c r="AB419" s="3">
        <v>4</v>
      </c>
      <c r="AC419" s="3">
        <v>194</v>
      </c>
      <c r="AD419" s="3">
        <v>5.1282040000000002</v>
      </c>
      <c r="AE419" s="3">
        <v>248.717894</v>
      </c>
    </row>
    <row r="420" spans="1:31">
      <c r="A420" s="3" t="s">
        <v>117</v>
      </c>
      <c r="B420" s="3" t="s">
        <v>92</v>
      </c>
      <c r="C420" s="3" t="s">
        <v>284</v>
      </c>
      <c r="D420" s="3" t="s">
        <v>93</v>
      </c>
      <c r="E420" s="3">
        <v>45</v>
      </c>
      <c r="F420" s="3" t="s">
        <v>204</v>
      </c>
      <c r="G420" s="3">
        <v>64.499300000000005</v>
      </c>
      <c r="H420" s="3">
        <v>-166.99080000000001</v>
      </c>
      <c r="I420" s="3">
        <v>64.502099999999999</v>
      </c>
      <c r="J420" s="3">
        <v>-166.9873</v>
      </c>
      <c r="K420" s="3">
        <v>39339</v>
      </c>
      <c r="L420" s="3">
        <v>0.57745370370370364</v>
      </c>
      <c r="M420" s="3">
        <v>5.0999999999999996</v>
      </c>
      <c r="N420" s="3">
        <v>10.61</v>
      </c>
      <c r="O420" s="3">
        <v>30.06</v>
      </c>
      <c r="T420" s="3">
        <v>28.7</v>
      </c>
      <c r="U420" s="3" t="s">
        <v>458</v>
      </c>
      <c r="V420" s="3">
        <v>2.2570000000000001</v>
      </c>
      <c r="W420" s="3">
        <v>351</v>
      </c>
      <c r="X420" s="3">
        <v>780</v>
      </c>
      <c r="Y420" s="3">
        <v>1.2820510000000001</v>
      </c>
      <c r="AA420" s="3" t="s">
        <v>38</v>
      </c>
      <c r="AB420" s="3">
        <v>1</v>
      </c>
      <c r="AC420" s="3">
        <v>56</v>
      </c>
      <c r="AD420" s="3">
        <v>1.2820510000000001</v>
      </c>
      <c r="AE420" s="3">
        <v>71.79485600000001</v>
      </c>
    </row>
    <row r="421" spans="1:31">
      <c r="A421" s="3" t="s">
        <v>117</v>
      </c>
      <c r="B421" s="3" t="s">
        <v>92</v>
      </c>
      <c r="C421" s="3" t="s">
        <v>284</v>
      </c>
      <c r="D421" s="3" t="s">
        <v>93</v>
      </c>
      <c r="E421" s="3">
        <v>45</v>
      </c>
      <c r="F421" s="3" t="s">
        <v>204</v>
      </c>
      <c r="G421" s="3">
        <v>64.499300000000005</v>
      </c>
      <c r="H421" s="3">
        <v>-166.99080000000001</v>
      </c>
      <c r="I421" s="3">
        <v>64.502099999999999</v>
      </c>
      <c r="J421" s="3">
        <v>-166.9873</v>
      </c>
      <c r="K421" s="3">
        <v>39339</v>
      </c>
      <c r="L421" s="3">
        <v>0.57745370370370364</v>
      </c>
      <c r="M421" s="3">
        <v>5.0999999999999996</v>
      </c>
      <c r="N421" s="3">
        <v>10.61</v>
      </c>
      <c r="O421" s="3">
        <v>30.06</v>
      </c>
      <c r="T421" s="3">
        <v>28.7</v>
      </c>
      <c r="U421" s="3" t="s">
        <v>458</v>
      </c>
      <c r="V421" s="3">
        <v>2.2570000000000001</v>
      </c>
      <c r="W421" s="3">
        <v>351</v>
      </c>
      <c r="X421" s="3">
        <v>780</v>
      </c>
      <c r="Y421" s="3">
        <v>1.2820510000000001</v>
      </c>
      <c r="AA421" s="3" t="s">
        <v>23</v>
      </c>
      <c r="AB421" s="3">
        <v>2</v>
      </c>
      <c r="AC421" s="3">
        <v>10</v>
      </c>
      <c r="AD421" s="3">
        <v>2.5641020000000001</v>
      </c>
      <c r="AE421" s="3">
        <v>12.820510000000001</v>
      </c>
    </row>
    <row r="422" spans="1:31">
      <c r="A422" s="3" t="s">
        <v>117</v>
      </c>
      <c r="B422" s="3" t="s">
        <v>92</v>
      </c>
      <c r="C422" s="3" t="s">
        <v>284</v>
      </c>
      <c r="D422" s="3" t="s">
        <v>93</v>
      </c>
      <c r="E422" s="3">
        <v>45</v>
      </c>
      <c r="F422" s="3" t="s">
        <v>204</v>
      </c>
      <c r="G422" s="3">
        <v>64.499300000000005</v>
      </c>
      <c r="H422" s="3">
        <v>-166.99080000000001</v>
      </c>
      <c r="I422" s="3">
        <v>64.502099999999999</v>
      </c>
      <c r="J422" s="3">
        <v>-166.9873</v>
      </c>
      <c r="K422" s="3">
        <v>39339</v>
      </c>
      <c r="L422" s="3">
        <v>0.57745370370370364</v>
      </c>
      <c r="M422" s="3">
        <v>5.0999999999999996</v>
      </c>
      <c r="N422" s="3">
        <v>10.61</v>
      </c>
      <c r="O422" s="3">
        <v>30.06</v>
      </c>
      <c r="T422" s="3">
        <v>28.7</v>
      </c>
      <c r="U422" s="3" t="s">
        <v>458</v>
      </c>
      <c r="V422" s="3">
        <v>2.2570000000000001</v>
      </c>
      <c r="W422" s="3">
        <v>351</v>
      </c>
      <c r="X422" s="3">
        <v>780</v>
      </c>
      <c r="Y422" s="3">
        <v>1.2820510000000001</v>
      </c>
      <c r="AA422" s="3" t="s">
        <v>9</v>
      </c>
      <c r="AB422" s="3">
        <v>34</v>
      </c>
      <c r="AC422" s="3">
        <v>256</v>
      </c>
      <c r="AD422" s="3">
        <v>43.589734</v>
      </c>
      <c r="AE422" s="3">
        <v>328.20505600000001</v>
      </c>
    </row>
    <row r="423" spans="1:31">
      <c r="A423" s="3" t="s">
        <v>117</v>
      </c>
      <c r="B423" s="3" t="s">
        <v>92</v>
      </c>
      <c r="C423" s="3" t="s">
        <v>284</v>
      </c>
      <c r="D423" s="3" t="s">
        <v>93</v>
      </c>
      <c r="E423" s="3">
        <v>45</v>
      </c>
      <c r="F423" s="3" t="s">
        <v>204</v>
      </c>
      <c r="G423" s="3">
        <v>64.499300000000005</v>
      </c>
      <c r="H423" s="3">
        <v>-166.99080000000001</v>
      </c>
      <c r="I423" s="3">
        <v>64.502099999999999</v>
      </c>
      <c r="J423" s="3">
        <v>-166.9873</v>
      </c>
      <c r="K423" s="3">
        <v>39339</v>
      </c>
      <c r="L423" s="3">
        <v>0.57745370370370364</v>
      </c>
      <c r="M423" s="3">
        <v>5.0999999999999996</v>
      </c>
      <c r="N423" s="3">
        <v>10.61</v>
      </c>
      <c r="O423" s="3">
        <v>30.06</v>
      </c>
      <c r="T423" s="3">
        <v>28.7</v>
      </c>
      <c r="U423" s="3" t="s">
        <v>458</v>
      </c>
      <c r="V423" s="3">
        <v>2.2570000000000001</v>
      </c>
      <c r="W423" s="3">
        <v>351</v>
      </c>
      <c r="X423" s="3">
        <v>780</v>
      </c>
      <c r="Y423" s="3">
        <v>1.2820510000000001</v>
      </c>
      <c r="AA423" s="3" t="s">
        <v>10</v>
      </c>
      <c r="AB423" s="3">
        <v>1</v>
      </c>
      <c r="AC423" s="3">
        <v>884</v>
      </c>
      <c r="AD423" s="3">
        <v>1.2820510000000001</v>
      </c>
      <c r="AE423" s="3">
        <v>1133.3330840000001</v>
      </c>
    </row>
    <row r="424" spans="1:31">
      <c r="A424" s="3" t="s">
        <v>118</v>
      </c>
      <c r="B424" s="3" t="s">
        <v>92</v>
      </c>
      <c r="C424" s="3" t="s">
        <v>284</v>
      </c>
      <c r="D424" s="3" t="s">
        <v>93</v>
      </c>
      <c r="E424" s="3">
        <v>47</v>
      </c>
      <c r="F424" s="3" t="s">
        <v>205</v>
      </c>
      <c r="G424" s="3">
        <v>64.498500000000007</v>
      </c>
      <c r="H424" s="3">
        <v>-169.0239</v>
      </c>
      <c r="I424" s="3">
        <v>64.498199999999997</v>
      </c>
      <c r="J424" s="3">
        <v>-169.02869999999999</v>
      </c>
      <c r="K424" s="3">
        <v>39340</v>
      </c>
      <c r="L424" s="3">
        <v>0.2182523148148148</v>
      </c>
      <c r="M424" s="3">
        <v>5.2</v>
      </c>
      <c r="N424" s="3">
        <v>3.81</v>
      </c>
      <c r="O424" s="3">
        <v>32.61</v>
      </c>
      <c r="T424" s="3">
        <v>43.9</v>
      </c>
      <c r="U424" s="3" t="s">
        <v>458</v>
      </c>
      <c r="V424" s="3">
        <v>2.2570000000000001</v>
      </c>
      <c r="W424" s="3">
        <v>237</v>
      </c>
      <c r="X424" s="3">
        <v>528</v>
      </c>
      <c r="Y424" s="3">
        <v>1.893939</v>
      </c>
      <c r="AA424" s="3" t="s">
        <v>13</v>
      </c>
      <c r="AB424" s="3">
        <v>1</v>
      </c>
      <c r="AC424" s="3">
        <v>4</v>
      </c>
      <c r="AD424" s="3">
        <v>1.893939</v>
      </c>
      <c r="AE424" s="3">
        <v>7.5757560000000002</v>
      </c>
    </row>
    <row r="425" spans="1:31">
      <c r="A425" s="3" t="s">
        <v>118</v>
      </c>
      <c r="B425" s="3" t="s">
        <v>92</v>
      </c>
      <c r="C425" s="3" t="s">
        <v>284</v>
      </c>
      <c r="D425" s="3" t="s">
        <v>93</v>
      </c>
      <c r="E425" s="3">
        <v>47</v>
      </c>
      <c r="F425" s="3" t="s">
        <v>205</v>
      </c>
      <c r="G425" s="3">
        <v>64.498500000000007</v>
      </c>
      <c r="H425" s="3">
        <v>-169.0239</v>
      </c>
      <c r="I425" s="3">
        <v>64.498199999999997</v>
      </c>
      <c r="J425" s="3">
        <v>-169.02869999999999</v>
      </c>
      <c r="K425" s="3">
        <v>39340</v>
      </c>
      <c r="L425" s="3">
        <v>0.2182523148148148</v>
      </c>
      <c r="M425" s="3">
        <v>5.2</v>
      </c>
      <c r="N425" s="3">
        <v>3.81</v>
      </c>
      <c r="O425" s="3">
        <v>32.61</v>
      </c>
      <c r="T425" s="3">
        <v>43.9</v>
      </c>
      <c r="U425" s="3" t="s">
        <v>458</v>
      </c>
      <c r="V425" s="3">
        <v>2.2570000000000001</v>
      </c>
      <c r="W425" s="3">
        <v>237</v>
      </c>
      <c r="X425" s="3">
        <v>528</v>
      </c>
      <c r="Y425" s="3">
        <v>1.893939</v>
      </c>
      <c r="AA425" s="3" t="s">
        <v>46</v>
      </c>
      <c r="AB425" s="3">
        <v>13</v>
      </c>
      <c r="AC425" s="3">
        <v>18</v>
      </c>
      <c r="AD425" s="3">
        <v>24.621207000000002</v>
      </c>
      <c r="AE425" s="3">
        <v>34.090902</v>
      </c>
    </row>
    <row r="426" spans="1:31">
      <c r="A426" s="3" t="s">
        <v>118</v>
      </c>
      <c r="B426" s="3" t="s">
        <v>92</v>
      </c>
      <c r="C426" s="3" t="s">
        <v>284</v>
      </c>
      <c r="D426" s="3" t="s">
        <v>93</v>
      </c>
      <c r="E426" s="3">
        <v>47</v>
      </c>
      <c r="F426" s="3" t="s">
        <v>205</v>
      </c>
      <c r="G426" s="3">
        <v>64.498500000000007</v>
      </c>
      <c r="H426" s="3">
        <v>-169.0239</v>
      </c>
      <c r="I426" s="3">
        <v>64.498199999999997</v>
      </c>
      <c r="J426" s="3">
        <v>-169.02869999999999</v>
      </c>
      <c r="K426" s="3">
        <v>39340</v>
      </c>
      <c r="L426" s="3">
        <v>0.2182523148148148</v>
      </c>
      <c r="M426" s="3">
        <v>5.2</v>
      </c>
      <c r="N426" s="3">
        <v>3.81</v>
      </c>
      <c r="O426" s="3">
        <v>32.61</v>
      </c>
      <c r="T426" s="3">
        <v>43.9</v>
      </c>
      <c r="U426" s="3" t="s">
        <v>458</v>
      </c>
      <c r="V426" s="3">
        <v>2.2570000000000001</v>
      </c>
      <c r="W426" s="3">
        <v>237</v>
      </c>
      <c r="X426" s="3">
        <v>528</v>
      </c>
      <c r="Y426" s="3">
        <v>1.893939</v>
      </c>
      <c r="AA426" s="3" t="s">
        <v>7</v>
      </c>
      <c r="AB426" s="3">
        <v>2</v>
      </c>
      <c r="AC426" s="3">
        <v>14</v>
      </c>
      <c r="AD426" s="3">
        <v>3.7878780000000001</v>
      </c>
      <c r="AE426" s="3">
        <v>26.515146000000001</v>
      </c>
    </row>
    <row r="427" spans="1:31">
      <c r="A427" s="3" t="s">
        <v>118</v>
      </c>
      <c r="B427" s="3" t="s">
        <v>92</v>
      </c>
      <c r="C427" s="3" t="s">
        <v>284</v>
      </c>
      <c r="D427" s="3" t="s">
        <v>93</v>
      </c>
      <c r="E427" s="3">
        <v>47</v>
      </c>
      <c r="F427" s="3" t="s">
        <v>205</v>
      </c>
      <c r="G427" s="3">
        <v>64.498500000000007</v>
      </c>
      <c r="H427" s="3">
        <v>-169.0239</v>
      </c>
      <c r="I427" s="3">
        <v>64.498199999999997</v>
      </c>
      <c r="J427" s="3">
        <v>-169.02869999999999</v>
      </c>
      <c r="K427" s="3">
        <v>39340</v>
      </c>
      <c r="L427" s="3">
        <v>0.2182523148148148</v>
      </c>
      <c r="M427" s="3">
        <v>5.2</v>
      </c>
      <c r="N427" s="3">
        <v>3.81</v>
      </c>
      <c r="O427" s="3">
        <v>32.61</v>
      </c>
      <c r="T427" s="3">
        <v>43.9</v>
      </c>
      <c r="U427" s="3" t="s">
        <v>458</v>
      </c>
      <c r="V427" s="3">
        <v>2.2570000000000001</v>
      </c>
      <c r="W427" s="3">
        <v>237</v>
      </c>
      <c r="X427" s="3">
        <v>528</v>
      </c>
      <c r="Y427" s="3">
        <v>1.893939</v>
      </c>
      <c r="AA427" s="3" t="s">
        <v>20</v>
      </c>
      <c r="AB427" s="3">
        <v>6</v>
      </c>
      <c r="AC427" s="3">
        <v>1.6</v>
      </c>
      <c r="AD427" s="3">
        <v>11.363634000000001</v>
      </c>
      <c r="AE427" s="3">
        <v>3.0303024000000001</v>
      </c>
    </row>
    <row r="428" spans="1:31">
      <c r="A428" s="3" t="s">
        <v>118</v>
      </c>
      <c r="B428" s="3" t="s">
        <v>92</v>
      </c>
      <c r="C428" s="3" t="s">
        <v>284</v>
      </c>
      <c r="D428" s="3" t="s">
        <v>93</v>
      </c>
      <c r="E428" s="3">
        <v>47</v>
      </c>
      <c r="F428" s="3" t="s">
        <v>205</v>
      </c>
      <c r="G428" s="3">
        <v>64.498500000000007</v>
      </c>
      <c r="H428" s="3">
        <v>-169.0239</v>
      </c>
      <c r="I428" s="3">
        <v>64.498199999999997</v>
      </c>
      <c r="J428" s="3">
        <v>-169.02869999999999</v>
      </c>
      <c r="K428" s="3">
        <v>39340</v>
      </c>
      <c r="L428" s="3">
        <v>0.2182523148148148</v>
      </c>
      <c r="M428" s="3">
        <v>5.2</v>
      </c>
      <c r="N428" s="3">
        <v>3.81</v>
      </c>
      <c r="O428" s="3">
        <v>32.61</v>
      </c>
      <c r="T428" s="3">
        <v>43.9</v>
      </c>
      <c r="U428" s="3" t="s">
        <v>458</v>
      </c>
      <c r="V428" s="3">
        <v>2.2570000000000001</v>
      </c>
      <c r="W428" s="3">
        <v>237</v>
      </c>
      <c r="X428" s="3">
        <v>528</v>
      </c>
      <c r="Y428" s="3">
        <v>1.893939</v>
      </c>
      <c r="AA428" s="3" t="s">
        <v>21</v>
      </c>
      <c r="AB428" s="3">
        <v>1</v>
      </c>
      <c r="AC428" s="3">
        <v>2</v>
      </c>
      <c r="AD428" s="3">
        <v>1.893939</v>
      </c>
      <c r="AE428" s="3">
        <v>3.7878780000000001</v>
      </c>
    </row>
    <row r="429" spans="1:31">
      <c r="A429" s="3" t="s">
        <v>118</v>
      </c>
      <c r="B429" s="3" t="s">
        <v>92</v>
      </c>
      <c r="C429" s="3" t="s">
        <v>284</v>
      </c>
      <c r="D429" s="3" t="s">
        <v>93</v>
      </c>
      <c r="E429" s="3">
        <v>47</v>
      </c>
      <c r="F429" s="3" t="s">
        <v>205</v>
      </c>
      <c r="G429" s="3">
        <v>64.498500000000007</v>
      </c>
      <c r="H429" s="3">
        <v>-169.0239</v>
      </c>
      <c r="I429" s="3">
        <v>64.498199999999997</v>
      </c>
      <c r="J429" s="3">
        <v>-169.02869999999999</v>
      </c>
      <c r="K429" s="3">
        <v>39340</v>
      </c>
      <c r="L429" s="3">
        <v>0.2182523148148148</v>
      </c>
      <c r="M429" s="3">
        <v>5.2</v>
      </c>
      <c r="N429" s="3">
        <v>3.81</v>
      </c>
      <c r="O429" s="3">
        <v>32.61</v>
      </c>
      <c r="T429" s="3">
        <v>43.9</v>
      </c>
      <c r="U429" s="3" t="s">
        <v>458</v>
      </c>
      <c r="V429" s="3">
        <v>2.2570000000000001</v>
      </c>
      <c r="W429" s="3">
        <v>237</v>
      </c>
      <c r="X429" s="3">
        <v>528</v>
      </c>
      <c r="Y429" s="3">
        <v>1.893939</v>
      </c>
      <c r="AA429" s="3" t="s">
        <v>42</v>
      </c>
      <c r="AB429" s="3">
        <v>1</v>
      </c>
      <c r="AC429" s="3">
        <v>1.2</v>
      </c>
      <c r="AD429" s="3">
        <v>1.893939</v>
      </c>
      <c r="AE429" s="3">
        <v>2.2727268</v>
      </c>
    </row>
    <row r="430" spans="1:31">
      <c r="A430" s="3" t="s">
        <v>118</v>
      </c>
      <c r="B430" s="3" t="s">
        <v>92</v>
      </c>
      <c r="C430" s="3" t="s">
        <v>284</v>
      </c>
      <c r="D430" s="3" t="s">
        <v>93</v>
      </c>
      <c r="E430" s="3">
        <v>47</v>
      </c>
      <c r="F430" s="3" t="s">
        <v>205</v>
      </c>
      <c r="G430" s="3">
        <v>64.498500000000007</v>
      </c>
      <c r="H430" s="3">
        <v>-169.0239</v>
      </c>
      <c r="I430" s="3">
        <v>64.498199999999997</v>
      </c>
      <c r="J430" s="3">
        <v>-169.02869999999999</v>
      </c>
      <c r="K430" s="3">
        <v>39340</v>
      </c>
      <c r="L430" s="3">
        <v>0.2182523148148148</v>
      </c>
      <c r="M430" s="3">
        <v>5.2</v>
      </c>
      <c r="N430" s="3">
        <v>3.81</v>
      </c>
      <c r="O430" s="3">
        <v>32.61</v>
      </c>
      <c r="T430" s="3">
        <v>43.9</v>
      </c>
      <c r="U430" s="3" t="s">
        <v>458</v>
      </c>
      <c r="V430" s="3">
        <v>2.2570000000000001</v>
      </c>
      <c r="W430" s="3">
        <v>237</v>
      </c>
      <c r="X430" s="3">
        <v>528</v>
      </c>
      <c r="Y430" s="3">
        <v>1.893939</v>
      </c>
      <c r="AA430" s="3" t="s">
        <v>671</v>
      </c>
      <c r="AB430" s="3">
        <v>1</v>
      </c>
      <c r="AC430" s="3">
        <v>2</v>
      </c>
      <c r="AD430" s="3">
        <v>1.893939</v>
      </c>
      <c r="AE430" s="3">
        <v>3.7878780000000001</v>
      </c>
    </row>
    <row r="431" spans="1:31">
      <c r="A431" s="3" t="s">
        <v>118</v>
      </c>
      <c r="B431" s="3" t="s">
        <v>92</v>
      </c>
      <c r="C431" s="3" t="s">
        <v>284</v>
      </c>
      <c r="D431" s="3" t="s">
        <v>93</v>
      </c>
      <c r="E431" s="3">
        <v>47</v>
      </c>
      <c r="F431" s="3" t="s">
        <v>205</v>
      </c>
      <c r="G431" s="3">
        <v>64.498500000000007</v>
      </c>
      <c r="H431" s="3">
        <v>-169.0239</v>
      </c>
      <c r="I431" s="3">
        <v>64.498199999999997</v>
      </c>
      <c r="J431" s="3">
        <v>-169.02869999999999</v>
      </c>
      <c r="K431" s="3">
        <v>39340</v>
      </c>
      <c r="L431" s="3">
        <v>0.2182523148148148</v>
      </c>
      <c r="M431" s="3">
        <v>5.2</v>
      </c>
      <c r="N431" s="3">
        <v>3.81</v>
      </c>
      <c r="O431" s="3">
        <v>32.61</v>
      </c>
      <c r="T431" s="3">
        <v>43.9</v>
      </c>
      <c r="U431" s="3" t="s">
        <v>458</v>
      </c>
      <c r="V431" s="3">
        <v>2.2570000000000001</v>
      </c>
      <c r="W431" s="3">
        <v>237</v>
      </c>
      <c r="X431" s="3">
        <v>528</v>
      </c>
      <c r="Y431" s="3">
        <v>1.893939</v>
      </c>
      <c r="AA431" s="3" t="s">
        <v>39</v>
      </c>
      <c r="AB431" s="3">
        <v>1</v>
      </c>
      <c r="AC431" s="3">
        <v>1.8</v>
      </c>
      <c r="AD431" s="3">
        <v>1.893939</v>
      </c>
      <c r="AE431" s="3">
        <v>3.4090902000000001</v>
      </c>
    </row>
    <row r="432" spans="1:31">
      <c r="A432" s="3" t="s">
        <v>118</v>
      </c>
      <c r="B432" s="3" t="s">
        <v>92</v>
      </c>
      <c r="C432" s="3" t="s">
        <v>284</v>
      </c>
      <c r="D432" s="3" t="s">
        <v>93</v>
      </c>
      <c r="E432" s="3">
        <v>47</v>
      </c>
      <c r="F432" s="3" t="s">
        <v>205</v>
      </c>
      <c r="G432" s="3">
        <v>64.498500000000007</v>
      </c>
      <c r="H432" s="3">
        <v>-169.0239</v>
      </c>
      <c r="I432" s="3">
        <v>64.498199999999997</v>
      </c>
      <c r="J432" s="3">
        <v>-169.02869999999999</v>
      </c>
      <c r="K432" s="3">
        <v>39340</v>
      </c>
      <c r="L432" s="3">
        <v>0.2182523148148148</v>
      </c>
      <c r="M432" s="3">
        <v>5.2</v>
      </c>
      <c r="N432" s="3">
        <v>3.81</v>
      </c>
      <c r="O432" s="3">
        <v>32.61</v>
      </c>
      <c r="T432" s="3">
        <v>43.9</v>
      </c>
      <c r="U432" s="3" t="s">
        <v>458</v>
      </c>
      <c r="V432" s="3">
        <v>2.2570000000000001</v>
      </c>
      <c r="W432" s="3">
        <v>237</v>
      </c>
      <c r="X432" s="3">
        <v>528</v>
      </c>
      <c r="Y432" s="3">
        <v>1.893939</v>
      </c>
      <c r="AA432" s="3" t="s">
        <v>15</v>
      </c>
      <c r="AB432" s="3">
        <v>1</v>
      </c>
      <c r="AC432" s="3">
        <v>2</v>
      </c>
      <c r="AD432" s="3">
        <v>1.893939</v>
      </c>
      <c r="AE432" s="3">
        <v>3.7878780000000001</v>
      </c>
    </row>
    <row r="433" spans="1:31">
      <c r="A433" s="3" t="s">
        <v>119</v>
      </c>
      <c r="B433" s="3" t="s">
        <v>92</v>
      </c>
      <c r="C433" s="3" t="s">
        <v>284</v>
      </c>
      <c r="D433" s="3" t="s">
        <v>93</v>
      </c>
      <c r="E433" s="3">
        <v>47</v>
      </c>
      <c r="F433" s="3" t="s">
        <v>206</v>
      </c>
      <c r="G433" s="3">
        <v>64.493899999999996</v>
      </c>
      <c r="H433" s="3">
        <v>-169.06319999999999</v>
      </c>
      <c r="I433" s="3">
        <v>64.493399999999994</v>
      </c>
      <c r="J433" s="3">
        <v>-169.0684</v>
      </c>
      <c r="K433" s="3">
        <v>39340</v>
      </c>
      <c r="L433" s="3">
        <v>0.239375</v>
      </c>
      <c r="M433" s="3">
        <v>5.4</v>
      </c>
      <c r="N433" s="3">
        <v>3.81</v>
      </c>
      <c r="O433" s="3">
        <v>32.61</v>
      </c>
      <c r="T433" s="3">
        <v>44.7</v>
      </c>
      <c r="U433" s="3" t="s">
        <v>458</v>
      </c>
      <c r="V433" s="3">
        <v>2.2570000000000001</v>
      </c>
      <c r="W433" s="3">
        <v>253</v>
      </c>
      <c r="X433" s="3">
        <v>563</v>
      </c>
      <c r="Y433" s="3">
        <v>1.7761990000000001</v>
      </c>
      <c r="AA433" s="3" t="s">
        <v>13</v>
      </c>
      <c r="AB433" s="3">
        <v>1</v>
      </c>
      <c r="AC433" s="3">
        <v>4</v>
      </c>
      <c r="AD433" s="3">
        <v>1.7761990000000001</v>
      </c>
      <c r="AE433" s="3">
        <v>7.1047960000000003</v>
      </c>
    </row>
    <row r="434" spans="1:31">
      <c r="A434" s="3" t="s">
        <v>119</v>
      </c>
      <c r="B434" s="3" t="s">
        <v>92</v>
      </c>
      <c r="C434" s="3" t="s">
        <v>284</v>
      </c>
      <c r="D434" s="3" t="s">
        <v>93</v>
      </c>
      <c r="E434" s="3">
        <v>47</v>
      </c>
      <c r="F434" s="3" t="s">
        <v>206</v>
      </c>
      <c r="G434" s="3">
        <v>64.493899999999996</v>
      </c>
      <c r="H434" s="3">
        <v>-169.06319999999999</v>
      </c>
      <c r="I434" s="3">
        <v>64.493399999999994</v>
      </c>
      <c r="J434" s="3">
        <v>-169.0684</v>
      </c>
      <c r="K434" s="3">
        <v>39340</v>
      </c>
      <c r="L434" s="3">
        <v>0.239375</v>
      </c>
      <c r="M434" s="3">
        <v>5.4</v>
      </c>
      <c r="N434" s="3">
        <v>3.81</v>
      </c>
      <c r="O434" s="3">
        <v>32.61</v>
      </c>
      <c r="T434" s="3">
        <v>44.7</v>
      </c>
      <c r="U434" s="3" t="s">
        <v>458</v>
      </c>
      <c r="V434" s="3">
        <v>2.2570000000000001</v>
      </c>
      <c r="W434" s="3">
        <v>253</v>
      </c>
      <c r="X434" s="3">
        <v>563</v>
      </c>
      <c r="Y434" s="3">
        <v>1.7761990000000001</v>
      </c>
      <c r="AA434" s="3" t="s">
        <v>46</v>
      </c>
      <c r="AB434" s="3">
        <v>18</v>
      </c>
      <c r="AC434" s="3">
        <v>36</v>
      </c>
      <c r="AD434" s="3">
        <v>31.971582000000001</v>
      </c>
      <c r="AE434" s="3">
        <v>63.943164000000003</v>
      </c>
    </row>
    <row r="435" spans="1:31">
      <c r="A435" s="3" t="s">
        <v>119</v>
      </c>
      <c r="B435" s="3" t="s">
        <v>92</v>
      </c>
      <c r="C435" s="3" t="s">
        <v>284</v>
      </c>
      <c r="D435" s="3" t="s">
        <v>93</v>
      </c>
      <c r="E435" s="3">
        <v>47</v>
      </c>
      <c r="F435" s="3" t="s">
        <v>206</v>
      </c>
      <c r="G435" s="3">
        <v>64.493899999999996</v>
      </c>
      <c r="H435" s="3">
        <v>-169.06319999999999</v>
      </c>
      <c r="I435" s="3">
        <v>64.493399999999994</v>
      </c>
      <c r="J435" s="3">
        <v>-169.0684</v>
      </c>
      <c r="K435" s="3">
        <v>39340</v>
      </c>
      <c r="L435" s="3">
        <v>0.239375</v>
      </c>
      <c r="M435" s="3">
        <v>5.4</v>
      </c>
      <c r="N435" s="3">
        <v>3.81</v>
      </c>
      <c r="O435" s="3">
        <v>32.61</v>
      </c>
      <c r="T435" s="3">
        <v>44.7</v>
      </c>
      <c r="U435" s="3" t="s">
        <v>458</v>
      </c>
      <c r="V435" s="3">
        <v>2.2570000000000001</v>
      </c>
      <c r="W435" s="3">
        <v>253</v>
      </c>
      <c r="X435" s="3">
        <v>563</v>
      </c>
      <c r="Y435" s="3">
        <v>1.7761990000000001</v>
      </c>
      <c r="AA435" s="3" t="s">
        <v>5</v>
      </c>
      <c r="AB435" s="3">
        <v>1</v>
      </c>
      <c r="AC435" s="3">
        <v>10</v>
      </c>
      <c r="AD435" s="3">
        <v>1.7761990000000001</v>
      </c>
      <c r="AE435" s="3">
        <v>17.761990000000001</v>
      </c>
    </row>
    <row r="436" spans="1:31">
      <c r="A436" s="3" t="s">
        <v>119</v>
      </c>
      <c r="B436" s="3" t="s">
        <v>92</v>
      </c>
      <c r="C436" s="3" t="s">
        <v>284</v>
      </c>
      <c r="D436" s="3" t="s">
        <v>93</v>
      </c>
      <c r="E436" s="3">
        <v>47</v>
      </c>
      <c r="F436" s="3" t="s">
        <v>206</v>
      </c>
      <c r="G436" s="3">
        <v>64.493899999999996</v>
      </c>
      <c r="H436" s="3">
        <v>-169.06319999999999</v>
      </c>
      <c r="I436" s="3">
        <v>64.493399999999994</v>
      </c>
      <c r="J436" s="3">
        <v>-169.0684</v>
      </c>
      <c r="K436" s="3">
        <v>39340</v>
      </c>
      <c r="L436" s="3">
        <v>0.239375</v>
      </c>
      <c r="M436" s="3">
        <v>5.4</v>
      </c>
      <c r="N436" s="3">
        <v>3.81</v>
      </c>
      <c r="O436" s="3">
        <v>32.61</v>
      </c>
      <c r="T436" s="3">
        <v>44.7</v>
      </c>
      <c r="U436" s="3" t="s">
        <v>458</v>
      </c>
      <c r="V436" s="3">
        <v>2.2570000000000001</v>
      </c>
      <c r="W436" s="3">
        <v>253</v>
      </c>
      <c r="X436" s="3">
        <v>563</v>
      </c>
      <c r="Y436" s="3">
        <v>1.7761990000000001</v>
      </c>
      <c r="AA436" s="3" t="s">
        <v>7</v>
      </c>
      <c r="AB436" s="3">
        <v>4</v>
      </c>
      <c r="AC436" s="3">
        <v>66</v>
      </c>
      <c r="AD436" s="3">
        <v>7.1047960000000003</v>
      </c>
      <c r="AE436" s="3">
        <v>117.229134</v>
      </c>
    </row>
    <row r="437" spans="1:31">
      <c r="A437" s="3" t="s">
        <v>119</v>
      </c>
      <c r="B437" s="3" t="s">
        <v>92</v>
      </c>
      <c r="C437" s="3" t="s">
        <v>284</v>
      </c>
      <c r="D437" s="3" t="s">
        <v>93</v>
      </c>
      <c r="E437" s="3">
        <v>47</v>
      </c>
      <c r="F437" s="3" t="s">
        <v>206</v>
      </c>
      <c r="G437" s="3">
        <v>64.493899999999996</v>
      </c>
      <c r="H437" s="3">
        <v>-169.06319999999999</v>
      </c>
      <c r="I437" s="3">
        <v>64.493399999999994</v>
      </c>
      <c r="J437" s="3">
        <v>-169.0684</v>
      </c>
      <c r="K437" s="3">
        <v>39340</v>
      </c>
      <c r="L437" s="3">
        <v>0.239375</v>
      </c>
      <c r="M437" s="3">
        <v>5.4</v>
      </c>
      <c r="N437" s="3">
        <v>3.81</v>
      </c>
      <c r="O437" s="3">
        <v>32.61</v>
      </c>
      <c r="T437" s="3">
        <v>44.7</v>
      </c>
      <c r="U437" s="3" t="s">
        <v>458</v>
      </c>
      <c r="V437" s="3">
        <v>2.2570000000000001</v>
      </c>
      <c r="W437" s="3">
        <v>253</v>
      </c>
      <c r="X437" s="3">
        <v>563</v>
      </c>
      <c r="Y437" s="3">
        <v>1.7761990000000001</v>
      </c>
      <c r="AA437" s="3" t="s">
        <v>20</v>
      </c>
      <c r="AB437" s="3">
        <v>7</v>
      </c>
      <c r="AC437" s="3">
        <v>2</v>
      </c>
      <c r="AD437" s="3">
        <v>12.433393000000001</v>
      </c>
      <c r="AE437" s="3">
        <v>3.5523980000000002</v>
      </c>
    </row>
    <row r="438" spans="1:31">
      <c r="A438" s="3" t="s">
        <v>119</v>
      </c>
      <c r="B438" s="3" t="s">
        <v>92</v>
      </c>
      <c r="C438" s="3" t="s">
        <v>284</v>
      </c>
      <c r="D438" s="3" t="s">
        <v>93</v>
      </c>
      <c r="E438" s="3">
        <v>47</v>
      </c>
      <c r="F438" s="3" t="s">
        <v>206</v>
      </c>
      <c r="G438" s="3">
        <v>64.493899999999996</v>
      </c>
      <c r="H438" s="3">
        <v>-169.06319999999999</v>
      </c>
      <c r="I438" s="3">
        <v>64.493399999999994</v>
      </c>
      <c r="J438" s="3">
        <v>-169.0684</v>
      </c>
      <c r="K438" s="3">
        <v>39340</v>
      </c>
      <c r="L438" s="3">
        <v>0.239375</v>
      </c>
      <c r="M438" s="3">
        <v>5.4</v>
      </c>
      <c r="N438" s="3">
        <v>3.81</v>
      </c>
      <c r="O438" s="3">
        <v>32.61</v>
      </c>
      <c r="T438" s="3">
        <v>44.7</v>
      </c>
      <c r="U438" s="3" t="s">
        <v>458</v>
      </c>
      <c r="V438" s="3">
        <v>2.2570000000000001</v>
      </c>
      <c r="W438" s="3">
        <v>253</v>
      </c>
      <c r="X438" s="3">
        <v>563</v>
      </c>
      <c r="Y438" s="3">
        <v>1.7761990000000001</v>
      </c>
      <c r="AA438" s="3" t="s">
        <v>21</v>
      </c>
      <c r="AB438" s="3">
        <v>1</v>
      </c>
      <c r="AC438" s="3">
        <v>2</v>
      </c>
      <c r="AD438" s="3">
        <v>1.7761990000000001</v>
      </c>
      <c r="AE438" s="3">
        <v>3.5523980000000002</v>
      </c>
    </row>
    <row r="439" spans="1:31">
      <c r="A439" s="3" t="s">
        <v>119</v>
      </c>
      <c r="B439" s="3" t="s">
        <v>92</v>
      </c>
      <c r="C439" s="3" t="s">
        <v>284</v>
      </c>
      <c r="D439" s="3" t="s">
        <v>93</v>
      </c>
      <c r="E439" s="3">
        <v>47</v>
      </c>
      <c r="F439" s="3" t="s">
        <v>206</v>
      </c>
      <c r="G439" s="3">
        <v>64.493899999999996</v>
      </c>
      <c r="H439" s="3">
        <v>-169.06319999999999</v>
      </c>
      <c r="I439" s="3">
        <v>64.493399999999994</v>
      </c>
      <c r="J439" s="3">
        <v>-169.0684</v>
      </c>
      <c r="K439" s="3">
        <v>39340</v>
      </c>
      <c r="L439" s="3">
        <v>0.239375</v>
      </c>
      <c r="M439" s="3">
        <v>5.4</v>
      </c>
      <c r="N439" s="3">
        <v>3.81</v>
      </c>
      <c r="O439" s="3">
        <v>32.61</v>
      </c>
      <c r="T439" s="3">
        <v>44.7</v>
      </c>
      <c r="U439" s="3" t="s">
        <v>458</v>
      </c>
      <c r="V439" s="3">
        <v>2.2570000000000001</v>
      </c>
      <c r="W439" s="3">
        <v>253</v>
      </c>
      <c r="X439" s="3">
        <v>563</v>
      </c>
      <c r="Y439" s="3">
        <v>1.7761990000000001</v>
      </c>
      <c r="AA439" s="3" t="s">
        <v>42</v>
      </c>
      <c r="AB439" s="3">
        <v>1</v>
      </c>
      <c r="AC439" s="3">
        <v>2</v>
      </c>
      <c r="AD439" s="3">
        <v>1.7761990000000001</v>
      </c>
      <c r="AE439" s="3">
        <v>3.5523980000000002</v>
      </c>
    </row>
    <row r="440" spans="1:31">
      <c r="A440" s="3" t="s">
        <v>119</v>
      </c>
      <c r="B440" s="3" t="s">
        <v>92</v>
      </c>
      <c r="C440" s="3" t="s">
        <v>284</v>
      </c>
      <c r="D440" s="3" t="s">
        <v>93</v>
      </c>
      <c r="E440" s="3">
        <v>47</v>
      </c>
      <c r="F440" s="3" t="s">
        <v>206</v>
      </c>
      <c r="G440" s="3">
        <v>64.493899999999996</v>
      </c>
      <c r="H440" s="3">
        <v>-169.06319999999999</v>
      </c>
      <c r="I440" s="3">
        <v>64.493399999999994</v>
      </c>
      <c r="J440" s="3">
        <v>-169.0684</v>
      </c>
      <c r="K440" s="3">
        <v>39340</v>
      </c>
      <c r="L440" s="3">
        <v>0.239375</v>
      </c>
      <c r="M440" s="3">
        <v>5.4</v>
      </c>
      <c r="N440" s="3">
        <v>3.81</v>
      </c>
      <c r="O440" s="3">
        <v>32.61</v>
      </c>
      <c r="T440" s="3">
        <v>44.7</v>
      </c>
      <c r="U440" s="3" t="s">
        <v>458</v>
      </c>
      <c r="V440" s="3">
        <v>2.2570000000000001</v>
      </c>
      <c r="W440" s="3">
        <v>253</v>
      </c>
      <c r="X440" s="3">
        <v>563</v>
      </c>
      <c r="Y440" s="3">
        <v>1.7761990000000001</v>
      </c>
      <c r="AA440" s="3" t="s">
        <v>671</v>
      </c>
      <c r="AB440" s="3">
        <v>1</v>
      </c>
      <c r="AC440" s="3">
        <v>0.4</v>
      </c>
      <c r="AD440" s="3">
        <v>1.7761990000000001</v>
      </c>
      <c r="AE440" s="3">
        <v>0.7104796000000001</v>
      </c>
    </row>
    <row r="441" spans="1:31">
      <c r="A441" s="3" t="s">
        <v>119</v>
      </c>
      <c r="B441" s="3" t="s">
        <v>92</v>
      </c>
      <c r="C441" s="3" t="s">
        <v>284</v>
      </c>
      <c r="D441" s="3" t="s">
        <v>93</v>
      </c>
      <c r="E441" s="3">
        <v>47</v>
      </c>
      <c r="F441" s="3" t="s">
        <v>206</v>
      </c>
      <c r="G441" s="3">
        <v>64.493899999999996</v>
      </c>
      <c r="H441" s="3">
        <v>-169.06319999999999</v>
      </c>
      <c r="I441" s="3">
        <v>64.493399999999994</v>
      </c>
      <c r="J441" s="3">
        <v>-169.0684</v>
      </c>
      <c r="K441" s="3">
        <v>39340</v>
      </c>
      <c r="L441" s="3">
        <v>0.239375</v>
      </c>
      <c r="M441" s="3">
        <v>5.4</v>
      </c>
      <c r="N441" s="3">
        <v>3.81</v>
      </c>
      <c r="O441" s="3">
        <v>32.61</v>
      </c>
      <c r="T441" s="3">
        <v>44.7</v>
      </c>
      <c r="U441" s="3" t="s">
        <v>458</v>
      </c>
      <c r="V441" s="3">
        <v>2.2570000000000001</v>
      </c>
      <c r="W441" s="3">
        <v>253</v>
      </c>
      <c r="X441" s="3">
        <v>563</v>
      </c>
      <c r="Y441" s="3">
        <v>1.7761990000000001</v>
      </c>
      <c r="AA441" s="3" t="s">
        <v>37</v>
      </c>
      <c r="AB441" s="3">
        <v>1</v>
      </c>
      <c r="AC441" s="3">
        <v>4</v>
      </c>
      <c r="AD441" s="3">
        <v>1.7761990000000001</v>
      </c>
      <c r="AE441" s="3">
        <v>7.1047960000000003</v>
      </c>
    </row>
    <row r="442" spans="1:31">
      <c r="A442" s="3" t="s">
        <v>119</v>
      </c>
      <c r="B442" s="3" t="s">
        <v>92</v>
      </c>
      <c r="C442" s="3" t="s">
        <v>284</v>
      </c>
      <c r="D442" s="3" t="s">
        <v>93</v>
      </c>
      <c r="E442" s="3">
        <v>47</v>
      </c>
      <c r="F442" s="3" t="s">
        <v>206</v>
      </c>
      <c r="G442" s="3">
        <v>64.493899999999996</v>
      </c>
      <c r="H442" s="3">
        <v>-169.06319999999999</v>
      </c>
      <c r="I442" s="3">
        <v>64.493399999999994</v>
      </c>
      <c r="J442" s="3">
        <v>-169.0684</v>
      </c>
      <c r="K442" s="3">
        <v>39340</v>
      </c>
      <c r="L442" s="3">
        <v>0.239375</v>
      </c>
      <c r="M442" s="3">
        <v>5.4</v>
      </c>
      <c r="N442" s="3">
        <v>3.81</v>
      </c>
      <c r="O442" s="3">
        <v>32.61</v>
      </c>
      <c r="T442" s="3">
        <v>44.7</v>
      </c>
      <c r="U442" s="3" t="s">
        <v>458</v>
      </c>
      <c r="V442" s="3">
        <v>2.2570000000000001</v>
      </c>
      <c r="W442" s="3">
        <v>253</v>
      </c>
      <c r="X442" s="3">
        <v>563</v>
      </c>
      <c r="Y442" s="3">
        <v>1.7761990000000001</v>
      </c>
      <c r="AA442" s="3" t="s">
        <v>18</v>
      </c>
      <c r="AB442" s="3">
        <v>1</v>
      </c>
      <c r="AC442" s="3">
        <v>556</v>
      </c>
      <c r="AD442" s="3">
        <v>1.7761990000000001</v>
      </c>
      <c r="AE442" s="3">
        <v>987.566644</v>
      </c>
    </row>
    <row r="443" spans="1:31">
      <c r="A443" s="3" t="s">
        <v>119</v>
      </c>
      <c r="B443" s="3" t="s">
        <v>92</v>
      </c>
      <c r="C443" s="3" t="s">
        <v>284</v>
      </c>
      <c r="D443" s="3" t="s">
        <v>93</v>
      </c>
      <c r="E443" s="3">
        <v>47</v>
      </c>
      <c r="F443" s="3" t="s">
        <v>206</v>
      </c>
      <c r="G443" s="3">
        <v>64.493899999999996</v>
      </c>
      <c r="H443" s="3">
        <v>-169.06319999999999</v>
      </c>
      <c r="I443" s="3">
        <v>64.493399999999994</v>
      </c>
      <c r="J443" s="3">
        <v>-169.0684</v>
      </c>
      <c r="K443" s="3">
        <v>39340</v>
      </c>
      <c r="L443" s="3">
        <v>0.239375</v>
      </c>
      <c r="M443" s="3">
        <v>5.4</v>
      </c>
      <c r="N443" s="3">
        <v>3.81</v>
      </c>
      <c r="O443" s="3">
        <v>32.61</v>
      </c>
      <c r="T443" s="3">
        <v>44.7</v>
      </c>
      <c r="U443" s="3" t="s">
        <v>458</v>
      </c>
      <c r="V443" s="3">
        <v>2.2570000000000001</v>
      </c>
      <c r="W443" s="3">
        <v>253</v>
      </c>
      <c r="X443" s="3">
        <v>563</v>
      </c>
      <c r="Y443" s="3">
        <v>1.7761990000000001</v>
      </c>
      <c r="AA443" s="3" t="s">
        <v>15</v>
      </c>
      <c r="AB443" s="3">
        <v>1</v>
      </c>
      <c r="AC443" s="3">
        <v>0.7</v>
      </c>
      <c r="AD443" s="3">
        <v>1.7761990000000001</v>
      </c>
      <c r="AE443" s="3">
        <v>1.2433392999999999</v>
      </c>
    </row>
    <row r="444" spans="1:31">
      <c r="A444" s="3" t="s">
        <v>120</v>
      </c>
      <c r="B444" s="3" t="s">
        <v>92</v>
      </c>
      <c r="C444" s="3" t="s">
        <v>284</v>
      </c>
      <c r="D444" s="3" t="s">
        <v>93</v>
      </c>
      <c r="E444" s="3">
        <v>48</v>
      </c>
      <c r="F444" s="3" t="s">
        <v>207</v>
      </c>
      <c r="G444" s="3">
        <v>64.475899999999996</v>
      </c>
      <c r="H444" s="3">
        <v>-169.50290000000001</v>
      </c>
      <c r="I444" s="3">
        <v>64.474299999999999</v>
      </c>
      <c r="J444" s="3">
        <v>-169.50309999999999</v>
      </c>
      <c r="K444" s="3">
        <v>39340</v>
      </c>
      <c r="L444" s="3">
        <v>0.3435185185185185</v>
      </c>
      <c r="M444" s="3">
        <v>5</v>
      </c>
      <c r="N444" s="3">
        <v>2.56</v>
      </c>
      <c r="O444" s="3">
        <v>32.770000000000003</v>
      </c>
      <c r="T444" s="3">
        <v>39.799999999999997</v>
      </c>
      <c r="U444" s="3" t="s">
        <v>458</v>
      </c>
      <c r="V444" s="3">
        <v>2.2570000000000001</v>
      </c>
      <c r="W444" s="3">
        <v>180</v>
      </c>
      <c r="X444" s="3">
        <v>401</v>
      </c>
      <c r="Y444" s="3">
        <v>2.4937659999999999</v>
      </c>
      <c r="AA444" s="3" t="s">
        <v>32</v>
      </c>
      <c r="AB444" s="3">
        <v>1</v>
      </c>
      <c r="AC444" s="3">
        <v>0.4</v>
      </c>
      <c r="AD444" s="3">
        <v>2.4937659999999999</v>
      </c>
      <c r="AE444" s="3">
        <v>0.99750640000000002</v>
      </c>
    </row>
    <row r="445" spans="1:31">
      <c r="A445" s="3" t="s">
        <v>120</v>
      </c>
      <c r="B445" s="3" t="s">
        <v>92</v>
      </c>
      <c r="C445" s="3" t="s">
        <v>284</v>
      </c>
      <c r="D445" s="3" t="s">
        <v>93</v>
      </c>
      <c r="E445" s="3">
        <v>48</v>
      </c>
      <c r="F445" s="3" t="s">
        <v>207</v>
      </c>
      <c r="G445" s="3">
        <v>64.475899999999996</v>
      </c>
      <c r="H445" s="3">
        <v>-169.50290000000001</v>
      </c>
      <c r="I445" s="3">
        <v>64.474299999999999</v>
      </c>
      <c r="J445" s="3">
        <v>-169.50309999999999</v>
      </c>
      <c r="K445" s="3">
        <v>39340</v>
      </c>
      <c r="L445" s="3">
        <v>0.3435185185185185</v>
      </c>
      <c r="M445" s="3">
        <v>5</v>
      </c>
      <c r="N445" s="3">
        <v>2.56</v>
      </c>
      <c r="O445" s="3">
        <v>32.770000000000003</v>
      </c>
      <c r="T445" s="3">
        <v>39.799999999999997</v>
      </c>
      <c r="U445" s="3" t="s">
        <v>458</v>
      </c>
      <c r="V445" s="3">
        <v>2.2570000000000001</v>
      </c>
      <c r="W445" s="3">
        <v>180</v>
      </c>
      <c r="X445" s="3">
        <v>401</v>
      </c>
      <c r="Y445" s="3">
        <v>2.4937659999999999</v>
      </c>
      <c r="AA445" s="3" t="s">
        <v>46</v>
      </c>
      <c r="AB445" s="3">
        <v>6</v>
      </c>
      <c r="AC445" s="3">
        <v>2</v>
      </c>
      <c r="AD445" s="3">
        <v>14.962596</v>
      </c>
      <c r="AE445" s="3">
        <v>4.9875319999999999</v>
      </c>
    </row>
    <row r="446" spans="1:31">
      <c r="A446" s="3" t="s">
        <v>120</v>
      </c>
      <c r="B446" s="3" t="s">
        <v>92</v>
      </c>
      <c r="C446" s="3" t="s">
        <v>284</v>
      </c>
      <c r="D446" s="3" t="s">
        <v>93</v>
      </c>
      <c r="E446" s="3">
        <v>48</v>
      </c>
      <c r="F446" s="3" t="s">
        <v>207</v>
      </c>
      <c r="G446" s="3">
        <v>64.475899999999996</v>
      </c>
      <c r="H446" s="3">
        <v>-169.50290000000001</v>
      </c>
      <c r="I446" s="3">
        <v>64.474299999999999</v>
      </c>
      <c r="J446" s="3">
        <v>-169.50309999999999</v>
      </c>
      <c r="K446" s="3">
        <v>39340</v>
      </c>
      <c r="L446" s="3">
        <v>0.3435185185185185</v>
      </c>
      <c r="M446" s="3">
        <v>5</v>
      </c>
      <c r="N446" s="3">
        <v>2.56</v>
      </c>
      <c r="O446" s="3">
        <v>32.770000000000003</v>
      </c>
      <c r="T446" s="3">
        <v>39.799999999999997</v>
      </c>
      <c r="U446" s="3" t="s">
        <v>458</v>
      </c>
      <c r="V446" s="3">
        <v>2.2570000000000001</v>
      </c>
      <c r="W446" s="3">
        <v>180</v>
      </c>
      <c r="X446" s="3">
        <v>401</v>
      </c>
      <c r="Y446" s="3">
        <v>2.4937659999999999</v>
      </c>
      <c r="AA446" s="3" t="s">
        <v>7</v>
      </c>
      <c r="AB446" s="3">
        <v>1</v>
      </c>
      <c r="AC446" s="3">
        <v>12</v>
      </c>
      <c r="AD446" s="3">
        <v>2.4937659999999999</v>
      </c>
      <c r="AE446" s="3">
        <v>29.925191999999999</v>
      </c>
    </row>
    <row r="447" spans="1:31">
      <c r="A447" s="3" t="s">
        <v>120</v>
      </c>
      <c r="B447" s="3" t="s">
        <v>92</v>
      </c>
      <c r="C447" s="3" t="s">
        <v>284</v>
      </c>
      <c r="D447" s="3" t="s">
        <v>93</v>
      </c>
      <c r="E447" s="3">
        <v>48</v>
      </c>
      <c r="F447" s="3" t="s">
        <v>207</v>
      </c>
      <c r="G447" s="3">
        <v>64.475899999999996</v>
      </c>
      <c r="H447" s="3">
        <v>-169.50290000000001</v>
      </c>
      <c r="I447" s="3">
        <v>64.474299999999999</v>
      </c>
      <c r="J447" s="3">
        <v>-169.50309999999999</v>
      </c>
      <c r="K447" s="3">
        <v>39340</v>
      </c>
      <c r="L447" s="3">
        <v>0.3435185185185185</v>
      </c>
      <c r="M447" s="3">
        <v>5</v>
      </c>
      <c r="N447" s="3">
        <v>2.56</v>
      </c>
      <c r="O447" s="3">
        <v>32.770000000000003</v>
      </c>
      <c r="T447" s="3">
        <v>39.799999999999997</v>
      </c>
      <c r="U447" s="3" t="s">
        <v>458</v>
      </c>
      <c r="V447" s="3">
        <v>2.2570000000000001</v>
      </c>
      <c r="W447" s="3">
        <v>180</v>
      </c>
      <c r="X447" s="3">
        <v>401</v>
      </c>
      <c r="Y447" s="3">
        <v>2.4937659999999999</v>
      </c>
      <c r="AA447" s="3" t="s">
        <v>30</v>
      </c>
      <c r="AB447" s="3">
        <v>2</v>
      </c>
      <c r="AC447" s="3">
        <v>6</v>
      </c>
      <c r="AD447" s="3">
        <v>4.9875319999999999</v>
      </c>
      <c r="AE447" s="3">
        <v>14.962596</v>
      </c>
    </row>
    <row r="448" spans="1:31">
      <c r="A448" s="3" t="s">
        <v>120</v>
      </c>
      <c r="B448" s="3" t="s">
        <v>92</v>
      </c>
      <c r="C448" s="3" t="s">
        <v>284</v>
      </c>
      <c r="D448" s="3" t="s">
        <v>93</v>
      </c>
      <c r="E448" s="3">
        <v>48</v>
      </c>
      <c r="F448" s="3" t="s">
        <v>207</v>
      </c>
      <c r="G448" s="3">
        <v>64.475899999999996</v>
      </c>
      <c r="H448" s="3">
        <v>-169.50290000000001</v>
      </c>
      <c r="I448" s="3">
        <v>64.474299999999999</v>
      </c>
      <c r="J448" s="3">
        <v>-169.50309999999999</v>
      </c>
      <c r="K448" s="3">
        <v>39340</v>
      </c>
      <c r="L448" s="3">
        <v>0.3435185185185185</v>
      </c>
      <c r="M448" s="3">
        <v>5</v>
      </c>
      <c r="N448" s="3">
        <v>2.56</v>
      </c>
      <c r="O448" s="3">
        <v>32.770000000000003</v>
      </c>
      <c r="T448" s="3">
        <v>39.799999999999997</v>
      </c>
      <c r="U448" s="3" t="s">
        <v>458</v>
      </c>
      <c r="V448" s="3">
        <v>2.2570000000000001</v>
      </c>
      <c r="W448" s="3">
        <v>180</v>
      </c>
      <c r="X448" s="3">
        <v>401</v>
      </c>
      <c r="Y448" s="3">
        <v>2.4937659999999999</v>
      </c>
      <c r="AA448" s="3" t="s">
        <v>20</v>
      </c>
      <c r="AB448" s="3">
        <v>6</v>
      </c>
      <c r="AC448" s="3">
        <v>2</v>
      </c>
      <c r="AD448" s="3">
        <v>14.962596</v>
      </c>
      <c r="AE448" s="3">
        <v>4.9875319999999999</v>
      </c>
    </row>
    <row r="449" spans="1:31">
      <c r="A449" s="3" t="s">
        <v>120</v>
      </c>
      <c r="B449" s="3" t="s">
        <v>92</v>
      </c>
      <c r="C449" s="3" t="s">
        <v>284</v>
      </c>
      <c r="D449" s="3" t="s">
        <v>93</v>
      </c>
      <c r="E449" s="3">
        <v>48</v>
      </c>
      <c r="F449" s="3" t="s">
        <v>207</v>
      </c>
      <c r="G449" s="3">
        <v>64.475899999999996</v>
      </c>
      <c r="H449" s="3">
        <v>-169.50290000000001</v>
      </c>
      <c r="I449" s="3">
        <v>64.474299999999999</v>
      </c>
      <c r="J449" s="3">
        <v>-169.50309999999999</v>
      </c>
      <c r="K449" s="3">
        <v>39340</v>
      </c>
      <c r="L449" s="3">
        <v>0.3435185185185185</v>
      </c>
      <c r="M449" s="3">
        <v>5</v>
      </c>
      <c r="N449" s="3">
        <v>2.56</v>
      </c>
      <c r="O449" s="3">
        <v>32.770000000000003</v>
      </c>
      <c r="T449" s="3">
        <v>39.799999999999997</v>
      </c>
      <c r="U449" s="3" t="s">
        <v>458</v>
      </c>
      <c r="V449" s="3">
        <v>2.2570000000000001</v>
      </c>
      <c r="W449" s="3">
        <v>180</v>
      </c>
      <c r="X449" s="3">
        <v>401</v>
      </c>
      <c r="Y449" s="3">
        <v>2.4937659999999999</v>
      </c>
      <c r="AA449" s="3" t="s">
        <v>8</v>
      </c>
      <c r="AB449" s="3">
        <v>7</v>
      </c>
      <c r="AC449" s="3">
        <v>0.2</v>
      </c>
      <c r="AD449" s="3">
        <v>17.456361999999999</v>
      </c>
      <c r="AE449" s="3">
        <v>0.49875320000000001</v>
      </c>
    </row>
    <row r="450" spans="1:31">
      <c r="A450" s="3" t="s">
        <v>120</v>
      </c>
      <c r="B450" s="3" t="s">
        <v>92</v>
      </c>
      <c r="C450" s="3" t="s">
        <v>284</v>
      </c>
      <c r="D450" s="3" t="s">
        <v>93</v>
      </c>
      <c r="E450" s="3">
        <v>48</v>
      </c>
      <c r="F450" s="3" t="s">
        <v>207</v>
      </c>
      <c r="G450" s="3">
        <v>64.475899999999996</v>
      </c>
      <c r="H450" s="3">
        <v>-169.50290000000001</v>
      </c>
      <c r="I450" s="3">
        <v>64.474299999999999</v>
      </c>
      <c r="J450" s="3">
        <v>-169.50309999999999</v>
      </c>
      <c r="K450" s="3">
        <v>39340</v>
      </c>
      <c r="L450" s="3">
        <v>0.3435185185185185</v>
      </c>
      <c r="M450" s="3">
        <v>5</v>
      </c>
      <c r="N450" s="3">
        <v>2.56</v>
      </c>
      <c r="O450" s="3">
        <v>32.770000000000003</v>
      </c>
      <c r="T450" s="3">
        <v>39.799999999999997</v>
      </c>
      <c r="U450" s="3" t="s">
        <v>458</v>
      </c>
      <c r="V450" s="3">
        <v>2.2570000000000001</v>
      </c>
      <c r="W450" s="3">
        <v>180</v>
      </c>
      <c r="X450" s="3">
        <v>401</v>
      </c>
      <c r="Y450" s="3">
        <v>2.4937659999999999</v>
      </c>
      <c r="AA450" s="3" t="s">
        <v>9</v>
      </c>
      <c r="AB450" s="3">
        <v>2</v>
      </c>
      <c r="AC450" s="3">
        <v>28</v>
      </c>
      <c r="AD450" s="3">
        <v>4.9875319999999999</v>
      </c>
      <c r="AE450" s="3">
        <v>69.825447999999994</v>
      </c>
    </row>
    <row r="451" spans="1:31">
      <c r="A451" s="3" t="s">
        <v>120</v>
      </c>
      <c r="B451" s="3" t="s">
        <v>92</v>
      </c>
      <c r="C451" s="3" t="s">
        <v>284</v>
      </c>
      <c r="D451" s="3" t="s">
        <v>93</v>
      </c>
      <c r="E451" s="3">
        <v>48</v>
      </c>
      <c r="F451" s="3" t="s">
        <v>207</v>
      </c>
      <c r="G451" s="3">
        <v>64.475899999999996</v>
      </c>
      <c r="H451" s="3">
        <v>-169.50290000000001</v>
      </c>
      <c r="I451" s="3">
        <v>64.474299999999999</v>
      </c>
      <c r="J451" s="3">
        <v>-169.50309999999999</v>
      </c>
      <c r="K451" s="3">
        <v>39340</v>
      </c>
      <c r="L451" s="3">
        <v>0.3435185185185185</v>
      </c>
      <c r="M451" s="3">
        <v>5</v>
      </c>
      <c r="N451" s="3">
        <v>2.56</v>
      </c>
      <c r="O451" s="3">
        <v>32.770000000000003</v>
      </c>
      <c r="T451" s="3">
        <v>39.799999999999997</v>
      </c>
      <c r="U451" s="3" t="s">
        <v>458</v>
      </c>
      <c r="V451" s="3">
        <v>2.2570000000000001</v>
      </c>
      <c r="W451" s="3">
        <v>180</v>
      </c>
      <c r="X451" s="3">
        <v>401</v>
      </c>
      <c r="Y451" s="3">
        <v>2.4937659999999999</v>
      </c>
      <c r="AA451" s="3" t="s">
        <v>22</v>
      </c>
      <c r="AB451" s="3">
        <v>1</v>
      </c>
      <c r="AC451" s="3">
        <v>600</v>
      </c>
      <c r="AD451" s="3">
        <v>2.4937659999999999</v>
      </c>
      <c r="AE451" s="3">
        <v>1496.2595999999999</v>
      </c>
    </row>
    <row r="452" spans="1:31">
      <c r="A452" s="3" t="s">
        <v>120</v>
      </c>
      <c r="B452" s="3" t="s">
        <v>92</v>
      </c>
      <c r="C452" s="3" t="s">
        <v>284</v>
      </c>
      <c r="D452" s="3" t="s">
        <v>93</v>
      </c>
      <c r="E452" s="3">
        <v>48</v>
      </c>
      <c r="F452" s="3" t="s">
        <v>207</v>
      </c>
      <c r="G452" s="3">
        <v>64.475899999999996</v>
      </c>
      <c r="H452" s="3">
        <v>-169.50290000000001</v>
      </c>
      <c r="I452" s="3">
        <v>64.474299999999999</v>
      </c>
      <c r="J452" s="3">
        <v>-169.50309999999999</v>
      </c>
      <c r="K452" s="3">
        <v>39340</v>
      </c>
      <c r="L452" s="3">
        <v>0.3435185185185185</v>
      </c>
      <c r="M452" s="3">
        <v>5</v>
      </c>
      <c r="N452" s="3">
        <v>2.56</v>
      </c>
      <c r="O452" s="3">
        <v>32.770000000000003</v>
      </c>
      <c r="T452" s="3">
        <v>39.799999999999997</v>
      </c>
      <c r="U452" s="3" t="s">
        <v>458</v>
      </c>
      <c r="V452" s="3">
        <v>2.2570000000000001</v>
      </c>
      <c r="W452" s="3">
        <v>180</v>
      </c>
      <c r="X452" s="3">
        <v>401</v>
      </c>
      <c r="Y452" s="3">
        <v>2.4937659999999999</v>
      </c>
      <c r="AA452" s="3" t="s">
        <v>11</v>
      </c>
      <c r="AB452" s="3">
        <v>1</v>
      </c>
      <c r="AC452" s="3">
        <v>0.4</v>
      </c>
      <c r="AD452" s="3">
        <v>2.4937659999999999</v>
      </c>
      <c r="AE452" s="3">
        <v>0.99750640000000002</v>
      </c>
    </row>
    <row r="453" spans="1:31">
      <c r="A453" s="3" t="s">
        <v>95</v>
      </c>
      <c r="B453" s="3" t="s">
        <v>92</v>
      </c>
      <c r="C453" s="3" t="s">
        <v>284</v>
      </c>
      <c r="D453" s="3" t="s">
        <v>93</v>
      </c>
      <c r="E453" s="3">
        <v>5</v>
      </c>
      <c r="F453" s="3" t="s">
        <v>177</v>
      </c>
      <c r="G453" s="3">
        <v>69.974299999999999</v>
      </c>
      <c r="H453" s="3">
        <v>-165.75470000000001</v>
      </c>
      <c r="I453" s="3">
        <v>69.975099999999998</v>
      </c>
      <c r="J453" s="3">
        <v>-165.75</v>
      </c>
      <c r="K453" s="3">
        <v>39331</v>
      </c>
      <c r="L453" s="3">
        <v>0.20961805555555557</v>
      </c>
      <c r="M453" s="3">
        <v>5.0999999999999996</v>
      </c>
      <c r="N453" s="3">
        <v>4.5</v>
      </c>
      <c r="O453" s="3">
        <v>32.15</v>
      </c>
      <c r="T453" s="3">
        <v>43.5</v>
      </c>
      <c r="U453" s="3" t="s">
        <v>458</v>
      </c>
      <c r="V453" s="3">
        <v>2.2570000000000001</v>
      </c>
      <c r="W453" s="3">
        <v>204</v>
      </c>
      <c r="X453" s="3">
        <v>455</v>
      </c>
      <c r="Y453" s="3">
        <v>2.1978019999999998</v>
      </c>
      <c r="AA453" s="3" t="s">
        <v>27</v>
      </c>
      <c r="AB453" s="3">
        <v>26</v>
      </c>
      <c r="AC453" s="3">
        <v>130.19999999999999</v>
      </c>
      <c r="AD453" s="3">
        <v>57.142851999999998</v>
      </c>
      <c r="AE453" s="3">
        <v>286.15382039999997</v>
      </c>
    </row>
    <row r="454" spans="1:31">
      <c r="A454" s="3" t="s">
        <v>95</v>
      </c>
      <c r="B454" s="3" t="s">
        <v>92</v>
      </c>
      <c r="C454" s="3" t="s">
        <v>284</v>
      </c>
      <c r="D454" s="3" t="s">
        <v>93</v>
      </c>
      <c r="E454" s="3">
        <v>5</v>
      </c>
      <c r="F454" s="3" t="s">
        <v>177</v>
      </c>
      <c r="G454" s="3">
        <v>69.974299999999999</v>
      </c>
      <c r="H454" s="3">
        <v>-165.75470000000001</v>
      </c>
      <c r="I454" s="3">
        <v>69.975099999999998</v>
      </c>
      <c r="J454" s="3">
        <v>-165.75</v>
      </c>
      <c r="K454" s="3">
        <v>39331</v>
      </c>
      <c r="L454" s="3">
        <v>0.20961805555555557</v>
      </c>
      <c r="M454" s="3">
        <v>5.0999999999999996</v>
      </c>
      <c r="N454" s="3">
        <v>4.5</v>
      </c>
      <c r="O454" s="3">
        <v>32.15</v>
      </c>
      <c r="T454" s="3">
        <v>43.5</v>
      </c>
      <c r="U454" s="3" t="s">
        <v>458</v>
      </c>
      <c r="V454" s="3">
        <v>2.2570000000000001</v>
      </c>
      <c r="W454" s="3">
        <v>204</v>
      </c>
      <c r="X454" s="3">
        <v>455</v>
      </c>
      <c r="Y454" s="3">
        <v>2.1978019999999998</v>
      </c>
      <c r="AA454" s="3" t="s">
        <v>46</v>
      </c>
      <c r="AB454" s="3">
        <v>11</v>
      </c>
      <c r="AC454" s="3">
        <v>30.3</v>
      </c>
      <c r="AD454" s="3">
        <v>24.175821999999997</v>
      </c>
      <c r="AE454" s="3">
        <v>66.593400599999995</v>
      </c>
    </row>
    <row r="455" spans="1:31">
      <c r="A455" s="3" t="s">
        <v>95</v>
      </c>
      <c r="B455" s="3" t="s">
        <v>92</v>
      </c>
      <c r="C455" s="3" t="s">
        <v>284</v>
      </c>
      <c r="D455" s="3" t="s">
        <v>93</v>
      </c>
      <c r="E455" s="3">
        <v>5</v>
      </c>
      <c r="F455" s="3" t="s">
        <v>177</v>
      </c>
      <c r="G455" s="3">
        <v>69.974299999999999</v>
      </c>
      <c r="H455" s="3">
        <v>-165.75470000000001</v>
      </c>
      <c r="I455" s="3">
        <v>69.975099999999998</v>
      </c>
      <c r="J455" s="3">
        <v>-165.75</v>
      </c>
      <c r="K455" s="3">
        <v>39331</v>
      </c>
      <c r="L455" s="3">
        <v>0.20961805555555557</v>
      </c>
      <c r="M455" s="3">
        <v>5.0999999999999996</v>
      </c>
      <c r="N455" s="3">
        <v>4.5</v>
      </c>
      <c r="O455" s="3">
        <v>32.15</v>
      </c>
      <c r="T455" s="3">
        <v>43.5</v>
      </c>
      <c r="U455" s="3" t="s">
        <v>458</v>
      </c>
      <c r="V455" s="3">
        <v>2.2570000000000001</v>
      </c>
      <c r="W455" s="3">
        <v>204</v>
      </c>
      <c r="X455" s="3">
        <v>455</v>
      </c>
      <c r="Y455" s="3">
        <v>2.1978019999999998</v>
      </c>
      <c r="AA455" s="3" t="s">
        <v>5</v>
      </c>
      <c r="AB455" s="3">
        <v>61</v>
      </c>
      <c r="AC455" s="3">
        <v>214</v>
      </c>
      <c r="AD455" s="3">
        <v>134.065922</v>
      </c>
      <c r="AE455" s="3">
        <v>470.32962799999996</v>
      </c>
    </row>
    <row r="456" spans="1:31">
      <c r="A456" s="3" t="s">
        <v>95</v>
      </c>
      <c r="B456" s="3" t="s">
        <v>92</v>
      </c>
      <c r="C456" s="3" t="s">
        <v>284</v>
      </c>
      <c r="D456" s="3" t="s">
        <v>93</v>
      </c>
      <c r="E456" s="3">
        <v>5</v>
      </c>
      <c r="F456" s="3" t="s">
        <v>177</v>
      </c>
      <c r="G456" s="3">
        <v>69.974299999999999</v>
      </c>
      <c r="H456" s="3">
        <v>-165.75470000000001</v>
      </c>
      <c r="I456" s="3">
        <v>69.975099999999998</v>
      </c>
      <c r="J456" s="3">
        <v>-165.75</v>
      </c>
      <c r="K456" s="3">
        <v>39331</v>
      </c>
      <c r="L456" s="3">
        <v>0.20961805555555557</v>
      </c>
      <c r="M456" s="3">
        <v>5.0999999999999996</v>
      </c>
      <c r="N456" s="3">
        <v>4.5</v>
      </c>
      <c r="O456" s="3">
        <v>32.15</v>
      </c>
      <c r="T456" s="3">
        <v>43.5</v>
      </c>
      <c r="U456" s="3" t="s">
        <v>458</v>
      </c>
      <c r="V456" s="3">
        <v>2.2570000000000001</v>
      </c>
      <c r="W456" s="3">
        <v>204</v>
      </c>
      <c r="X456" s="3">
        <v>455</v>
      </c>
      <c r="Y456" s="3">
        <v>2.1978019999999998</v>
      </c>
      <c r="AA456" s="3" t="s">
        <v>7</v>
      </c>
      <c r="AB456" s="3">
        <v>33</v>
      </c>
      <c r="AC456" s="3">
        <v>44</v>
      </c>
      <c r="AD456" s="3">
        <v>72.52746599999999</v>
      </c>
      <c r="AE456" s="3">
        <v>96.703287999999986</v>
      </c>
    </row>
    <row r="457" spans="1:31">
      <c r="A457" s="3" t="s">
        <v>95</v>
      </c>
      <c r="B457" s="3" t="s">
        <v>92</v>
      </c>
      <c r="C457" s="3" t="s">
        <v>284</v>
      </c>
      <c r="D457" s="3" t="s">
        <v>93</v>
      </c>
      <c r="E457" s="3">
        <v>5</v>
      </c>
      <c r="F457" s="3" t="s">
        <v>177</v>
      </c>
      <c r="G457" s="3">
        <v>69.974299999999999</v>
      </c>
      <c r="H457" s="3">
        <v>-165.75470000000001</v>
      </c>
      <c r="I457" s="3">
        <v>69.975099999999998</v>
      </c>
      <c r="J457" s="3">
        <v>-165.75</v>
      </c>
      <c r="K457" s="3">
        <v>39331</v>
      </c>
      <c r="L457" s="3">
        <v>0.20961805555555557</v>
      </c>
      <c r="M457" s="3">
        <v>5.0999999999999996</v>
      </c>
      <c r="N457" s="3">
        <v>4.5</v>
      </c>
      <c r="O457" s="3">
        <v>32.15</v>
      </c>
      <c r="T457" s="3">
        <v>43.5</v>
      </c>
      <c r="U457" s="3" t="s">
        <v>458</v>
      </c>
      <c r="V457" s="3">
        <v>2.2570000000000001</v>
      </c>
      <c r="W457" s="3">
        <v>204</v>
      </c>
      <c r="X457" s="3">
        <v>455</v>
      </c>
      <c r="Y457" s="3">
        <v>2.1978019999999998</v>
      </c>
      <c r="AA457" s="3" t="s">
        <v>20</v>
      </c>
      <c r="AB457" s="3">
        <v>20</v>
      </c>
      <c r="AC457" s="3">
        <v>18</v>
      </c>
      <c r="AD457" s="3">
        <v>43.956039999999994</v>
      </c>
      <c r="AE457" s="3">
        <v>39.560435999999996</v>
      </c>
    </row>
    <row r="458" spans="1:31">
      <c r="A458" s="3" t="s">
        <v>95</v>
      </c>
      <c r="B458" s="3" t="s">
        <v>92</v>
      </c>
      <c r="C458" s="3" t="s">
        <v>284</v>
      </c>
      <c r="D458" s="3" t="s">
        <v>93</v>
      </c>
      <c r="E458" s="3">
        <v>5</v>
      </c>
      <c r="F458" s="3" t="s">
        <v>177</v>
      </c>
      <c r="G458" s="3">
        <v>69.974299999999999</v>
      </c>
      <c r="H458" s="3">
        <v>-165.75470000000001</v>
      </c>
      <c r="I458" s="3">
        <v>69.975099999999998</v>
      </c>
      <c r="J458" s="3">
        <v>-165.75</v>
      </c>
      <c r="K458" s="3">
        <v>39331</v>
      </c>
      <c r="L458" s="3">
        <v>0.20961805555555557</v>
      </c>
      <c r="M458" s="3">
        <v>5.0999999999999996</v>
      </c>
      <c r="N458" s="3">
        <v>4.5</v>
      </c>
      <c r="O458" s="3">
        <v>32.15</v>
      </c>
      <c r="T458" s="3">
        <v>43.5</v>
      </c>
      <c r="U458" s="3" t="s">
        <v>458</v>
      </c>
      <c r="V458" s="3">
        <v>2.2570000000000001</v>
      </c>
      <c r="W458" s="3">
        <v>204</v>
      </c>
      <c r="X458" s="3">
        <v>455</v>
      </c>
      <c r="Y458" s="3">
        <v>2.1978019999999998</v>
      </c>
      <c r="AA458" s="3" t="s">
        <v>9</v>
      </c>
      <c r="AB458" s="3">
        <v>11</v>
      </c>
      <c r="AC458" s="3">
        <v>46</v>
      </c>
      <c r="AD458" s="3">
        <v>24.175821999999997</v>
      </c>
      <c r="AE458" s="3">
        <v>101.09889199999999</v>
      </c>
    </row>
    <row r="459" spans="1:31">
      <c r="A459" s="3" t="s">
        <v>95</v>
      </c>
      <c r="B459" s="3" t="s">
        <v>92</v>
      </c>
      <c r="C459" s="3" t="s">
        <v>284</v>
      </c>
      <c r="D459" s="3" t="s">
        <v>93</v>
      </c>
      <c r="E459" s="3">
        <v>5</v>
      </c>
      <c r="F459" s="3" t="s">
        <v>177</v>
      </c>
      <c r="G459" s="3">
        <v>69.974299999999999</v>
      </c>
      <c r="H459" s="3">
        <v>-165.75470000000001</v>
      </c>
      <c r="I459" s="3">
        <v>69.975099999999998</v>
      </c>
      <c r="J459" s="3">
        <v>-165.75</v>
      </c>
      <c r="K459" s="3">
        <v>39331</v>
      </c>
      <c r="L459" s="3">
        <v>0.20961805555555557</v>
      </c>
      <c r="M459" s="3">
        <v>5.0999999999999996</v>
      </c>
      <c r="N459" s="3">
        <v>4.5</v>
      </c>
      <c r="O459" s="3">
        <v>32.15</v>
      </c>
      <c r="T459" s="3">
        <v>43.5</v>
      </c>
      <c r="U459" s="3" t="s">
        <v>458</v>
      </c>
      <c r="V459" s="3">
        <v>2.2570000000000001</v>
      </c>
      <c r="W459" s="3">
        <v>204</v>
      </c>
      <c r="X459" s="3">
        <v>455</v>
      </c>
      <c r="Y459" s="3">
        <v>2.1978019999999998</v>
      </c>
      <c r="AA459" s="3" t="s">
        <v>12</v>
      </c>
      <c r="AB459" s="3">
        <v>5</v>
      </c>
      <c r="AC459" s="3">
        <v>16</v>
      </c>
      <c r="AD459" s="3">
        <v>10.989009999999999</v>
      </c>
      <c r="AE459" s="3">
        <v>35.164831999999997</v>
      </c>
    </row>
    <row r="460" spans="1:31">
      <c r="A460" s="3" t="s">
        <v>95</v>
      </c>
      <c r="B460" s="3" t="s">
        <v>92</v>
      </c>
      <c r="C460" s="3" t="s">
        <v>284</v>
      </c>
      <c r="D460" s="3" t="s">
        <v>93</v>
      </c>
      <c r="E460" s="3">
        <v>5</v>
      </c>
      <c r="F460" s="3" t="s">
        <v>177</v>
      </c>
      <c r="G460" s="3">
        <v>69.974299999999999</v>
      </c>
      <c r="H460" s="3">
        <v>-165.75470000000001</v>
      </c>
      <c r="I460" s="3">
        <v>69.975099999999998</v>
      </c>
      <c r="J460" s="3">
        <v>-165.75</v>
      </c>
      <c r="K460" s="3">
        <v>39331</v>
      </c>
      <c r="L460" s="3">
        <v>0.20961805555555557</v>
      </c>
      <c r="M460" s="3">
        <v>5.0999999999999996</v>
      </c>
      <c r="N460" s="3">
        <v>4.5</v>
      </c>
      <c r="O460" s="3">
        <v>32.15</v>
      </c>
      <c r="T460" s="3">
        <v>43.5</v>
      </c>
      <c r="U460" s="3" t="s">
        <v>458</v>
      </c>
      <c r="V460" s="3">
        <v>2.2570000000000001</v>
      </c>
      <c r="W460" s="3">
        <v>204</v>
      </c>
      <c r="X460" s="3">
        <v>455</v>
      </c>
      <c r="Y460" s="3">
        <v>2.1978019999999998</v>
      </c>
      <c r="AA460" s="3" t="s">
        <v>18</v>
      </c>
      <c r="AB460" s="3">
        <v>136</v>
      </c>
      <c r="AC460" s="3">
        <v>7</v>
      </c>
      <c r="AD460" s="3">
        <v>298.901072</v>
      </c>
      <c r="AE460" s="3">
        <v>15.384613999999999</v>
      </c>
    </row>
    <row r="461" spans="1:31">
      <c r="A461" s="3" t="s">
        <v>95</v>
      </c>
      <c r="B461" s="3" t="s">
        <v>92</v>
      </c>
      <c r="C461" s="3" t="s">
        <v>284</v>
      </c>
      <c r="D461" s="3" t="s">
        <v>93</v>
      </c>
      <c r="E461" s="3">
        <v>5</v>
      </c>
      <c r="F461" s="3" t="s">
        <v>177</v>
      </c>
      <c r="G461" s="3">
        <v>69.974299999999999</v>
      </c>
      <c r="H461" s="3">
        <v>-165.75470000000001</v>
      </c>
      <c r="I461" s="3">
        <v>69.975099999999998</v>
      </c>
      <c r="J461" s="3">
        <v>-165.75</v>
      </c>
      <c r="K461" s="3">
        <v>39331</v>
      </c>
      <c r="L461" s="3">
        <v>0.20961805555555557</v>
      </c>
      <c r="M461" s="3">
        <v>5.0999999999999996</v>
      </c>
      <c r="N461" s="3">
        <v>4.5</v>
      </c>
      <c r="O461" s="3">
        <v>32.15</v>
      </c>
      <c r="T461" s="3">
        <v>43.5</v>
      </c>
      <c r="U461" s="3" t="s">
        <v>458</v>
      </c>
      <c r="V461" s="3">
        <v>2.2570000000000001</v>
      </c>
      <c r="W461" s="3">
        <v>204</v>
      </c>
      <c r="X461" s="3">
        <v>455</v>
      </c>
      <c r="Y461" s="3">
        <v>2.1978019999999998</v>
      </c>
      <c r="AA461" s="3" t="s">
        <v>39</v>
      </c>
      <c r="AB461" s="3">
        <v>1</v>
      </c>
      <c r="AC461" s="3">
        <v>4</v>
      </c>
      <c r="AD461" s="3">
        <v>2.1978019999999998</v>
      </c>
      <c r="AE461" s="3">
        <v>8.7912079999999992</v>
      </c>
    </row>
    <row r="462" spans="1:31">
      <c r="A462" s="3" t="s">
        <v>96</v>
      </c>
      <c r="B462" s="3" t="s">
        <v>92</v>
      </c>
      <c r="C462" s="3" t="s">
        <v>284</v>
      </c>
      <c r="D462" s="3" t="s">
        <v>93</v>
      </c>
      <c r="E462" s="3">
        <v>5</v>
      </c>
      <c r="F462" s="3" t="s">
        <v>178</v>
      </c>
      <c r="G462" s="3">
        <v>69.990200000000002</v>
      </c>
      <c r="H462" s="3">
        <v>-165.71109999999999</v>
      </c>
      <c r="I462" s="3">
        <v>69.9923</v>
      </c>
      <c r="J462" s="3">
        <v>-165.70840000000001</v>
      </c>
      <c r="K462" s="3">
        <v>39331</v>
      </c>
      <c r="L462" s="3">
        <v>0.2371412037037037</v>
      </c>
      <c r="M462" s="3">
        <v>5.3</v>
      </c>
      <c r="N462" s="3">
        <v>4.5</v>
      </c>
      <c r="O462" s="3">
        <v>32.15</v>
      </c>
      <c r="T462" s="3">
        <v>42.9</v>
      </c>
      <c r="U462" s="3" t="s">
        <v>458</v>
      </c>
      <c r="V462" s="3">
        <v>2.2570000000000001</v>
      </c>
      <c r="W462" s="3">
        <v>252</v>
      </c>
      <c r="X462" s="3">
        <v>561</v>
      </c>
      <c r="Y462" s="3">
        <v>1.7825310000000001</v>
      </c>
      <c r="AA462" s="3" t="s">
        <v>27</v>
      </c>
      <c r="AB462" s="3">
        <v>9</v>
      </c>
      <c r="AC462" s="3">
        <v>58</v>
      </c>
      <c r="AD462" s="3">
        <v>16.042778999999999</v>
      </c>
      <c r="AE462" s="3">
        <v>103.386798</v>
      </c>
    </row>
    <row r="463" spans="1:31">
      <c r="A463" s="3" t="s">
        <v>96</v>
      </c>
      <c r="B463" s="3" t="s">
        <v>92</v>
      </c>
      <c r="C463" s="3" t="s">
        <v>284</v>
      </c>
      <c r="D463" s="3" t="s">
        <v>93</v>
      </c>
      <c r="E463" s="3">
        <v>5</v>
      </c>
      <c r="F463" s="3" t="s">
        <v>178</v>
      </c>
      <c r="G463" s="3">
        <v>69.990200000000002</v>
      </c>
      <c r="H463" s="3">
        <v>-165.71109999999999</v>
      </c>
      <c r="I463" s="3">
        <v>69.9923</v>
      </c>
      <c r="J463" s="3">
        <v>-165.70840000000001</v>
      </c>
      <c r="K463" s="3">
        <v>39331</v>
      </c>
      <c r="L463" s="3">
        <v>0.2371412037037037</v>
      </c>
      <c r="M463" s="3">
        <v>5.3</v>
      </c>
      <c r="N463" s="3">
        <v>4.5</v>
      </c>
      <c r="O463" s="3">
        <v>32.15</v>
      </c>
      <c r="T463" s="3">
        <v>42.9</v>
      </c>
      <c r="U463" s="3" t="s">
        <v>458</v>
      </c>
      <c r="V463" s="3">
        <v>2.2570000000000001</v>
      </c>
      <c r="W463" s="3">
        <v>252</v>
      </c>
      <c r="X463" s="3">
        <v>561</v>
      </c>
      <c r="Y463" s="3">
        <v>1.7825310000000001</v>
      </c>
      <c r="AA463" s="3" t="s">
        <v>46</v>
      </c>
      <c r="AB463" s="3">
        <v>1</v>
      </c>
      <c r="AC463" s="3">
        <v>2</v>
      </c>
      <c r="AD463" s="3">
        <v>1.7825310000000001</v>
      </c>
      <c r="AE463" s="3">
        <v>3.5650620000000002</v>
      </c>
    </row>
    <row r="464" spans="1:31">
      <c r="A464" s="3" t="s">
        <v>96</v>
      </c>
      <c r="B464" s="3" t="s">
        <v>92</v>
      </c>
      <c r="C464" s="3" t="s">
        <v>284</v>
      </c>
      <c r="D464" s="3" t="s">
        <v>93</v>
      </c>
      <c r="E464" s="3">
        <v>5</v>
      </c>
      <c r="F464" s="3" t="s">
        <v>178</v>
      </c>
      <c r="G464" s="3">
        <v>69.990200000000002</v>
      </c>
      <c r="H464" s="3">
        <v>-165.71109999999999</v>
      </c>
      <c r="I464" s="3">
        <v>69.9923</v>
      </c>
      <c r="J464" s="3">
        <v>-165.70840000000001</v>
      </c>
      <c r="K464" s="3">
        <v>39331</v>
      </c>
      <c r="L464" s="3">
        <v>0.2371412037037037</v>
      </c>
      <c r="M464" s="3">
        <v>5.3</v>
      </c>
      <c r="N464" s="3">
        <v>4.5</v>
      </c>
      <c r="O464" s="3">
        <v>32.15</v>
      </c>
      <c r="T464" s="3">
        <v>42.9</v>
      </c>
      <c r="U464" s="3" t="s">
        <v>458</v>
      </c>
      <c r="V464" s="3">
        <v>2.2570000000000001</v>
      </c>
      <c r="W464" s="3">
        <v>252</v>
      </c>
      <c r="X464" s="3">
        <v>561</v>
      </c>
      <c r="Y464" s="3">
        <v>1.7825310000000001</v>
      </c>
      <c r="AA464" s="3" t="s">
        <v>5</v>
      </c>
      <c r="AB464" s="3">
        <v>24</v>
      </c>
      <c r="AC464" s="3">
        <v>58</v>
      </c>
      <c r="AD464" s="3">
        <v>42.780743999999999</v>
      </c>
      <c r="AE464" s="3">
        <v>103.386798</v>
      </c>
    </row>
    <row r="465" spans="1:31">
      <c r="A465" s="3" t="s">
        <v>96</v>
      </c>
      <c r="B465" s="3" t="s">
        <v>92</v>
      </c>
      <c r="C465" s="3" t="s">
        <v>284</v>
      </c>
      <c r="D465" s="3" t="s">
        <v>93</v>
      </c>
      <c r="E465" s="3">
        <v>5</v>
      </c>
      <c r="F465" s="3" t="s">
        <v>178</v>
      </c>
      <c r="G465" s="3">
        <v>69.990200000000002</v>
      </c>
      <c r="H465" s="3">
        <v>-165.71109999999999</v>
      </c>
      <c r="I465" s="3">
        <v>69.9923</v>
      </c>
      <c r="J465" s="3">
        <v>-165.70840000000001</v>
      </c>
      <c r="K465" s="3">
        <v>39331</v>
      </c>
      <c r="L465" s="3">
        <v>0.2371412037037037</v>
      </c>
      <c r="M465" s="3">
        <v>5.3</v>
      </c>
      <c r="N465" s="3">
        <v>4.5</v>
      </c>
      <c r="O465" s="3">
        <v>32.15</v>
      </c>
      <c r="T465" s="3">
        <v>42.9</v>
      </c>
      <c r="U465" s="3" t="s">
        <v>458</v>
      </c>
      <c r="V465" s="3">
        <v>2.2570000000000001</v>
      </c>
      <c r="W465" s="3">
        <v>252</v>
      </c>
      <c r="X465" s="3">
        <v>561</v>
      </c>
      <c r="Y465" s="3">
        <v>1.7825310000000001</v>
      </c>
      <c r="AA465" s="3" t="s">
        <v>6</v>
      </c>
      <c r="AB465" s="3">
        <v>2</v>
      </c>
      <c r="AC465" s="3">
        <v>6</v>
      </c>
      <c r="AD465" s="3">
        <v>3.5650620000000002</v>
      </c>
      <c r="AE465" s="3">
        <v>10.695186</v>
      </c>
    </row>
    <row r="466" spans="1:31">
      <c r="A466" s="3" t="s">
        <v>96</v>
      </c>
      <c r="B466" s="3" t="s">
        <v>92</v>
      </c>
      <c r="C466" s="3" t="s">
        <v>284</v>
      </c>
      <c r="D466" s="3" t="s">
        <v>93</v>
      </c>
      <c r="E466" s="3">
        <v>5</v>
      </c>
      <c r="F466" s="3" t="s">
        <v>178</v>
      </c>
      <c r="G466" s="3">
        <v>69.990200000000002</v>
      </c>
      <c r="H466" s="3">
        <v>-165.71109999999999</v>
      </c>
      <c r="I466" s="3">
        <v>69.9923</v>
      </c>
      <c r="J466" s="3">
        <v>-165.70840000000001</v>
      </c>
      <c r="K466" s="3">
        <v>39331</v>
      </c>
      <c r="L466" s="3">
        <v>0.2371412037037037</v>
      </c>
      <c r="M466" s="3">
        <v>5.3</v>
      </c>
      <c r="N466" s="3">
        <v>4.5</v>
      </c>
      <c r="O466" s="3">
        <v>32.15</v>
      </c>
      <c r="T466" s="3">
        <v>42.9</v>
      </c>
      <c r="U466" s="3" t="s">
        <v>458</v>
      </c>
      <c r="V466" s="3">
        <v>2.2570000000000001</v>
      </c>
      <c r="W466" s="3">
        <v>252</v>
      </c>
      <c r="X466" s="3">
        <v>561</v>
      </c>
      <c r="Y466" s="3">
        <v>1.7825310000000001</v>
      </c>
      <c r="AA466" s="3" t="s">
        <v>7</v>
      </c>
      <c r="AB466" s="3">
        <v>46</v>
      </c>
      <c r="AC466" s="3">
        <v>64</v>
      </c>
      <c r="AD466" s="3">
        <v>81.996426</v>
      </c>
      <c r="AE466" s="3">
        <v>114.08198400000001</v>
      </c>
    </row>
    <row r="467" spans="1:31">
      <c r="A467" s="3" t="s">
        <v>96</v>
      </c>
      <c r="B467" s="3" t="s">
        <v>92</v>
      </c>
      <c r="C467" s="3" t="s">
        <v>284</v>
      </c>
      <c r="D467" s="3" t="s">
        <v>93</v>
      </c>
      <c r="E467" s="3">
        <v>5</v>
      </c>
      <c r="F467" s="3" t="s">
        <v>178</v>
      </c>
      <c r="G467" s="3">
        <v>69.990200000000002</v>
      </c>
      <c r="H467" s="3">
        <v>-165.71109999999999</v>
      </c>
      <c r="I467" s="3">
        <v>69.9923</v>
      </c>
      <c r="J467" s="3">
        <v>-165.70840000000001</v>
      </c>
      <c r="K467" s="3">
        <v>39331</v>
      </c>
      <c r="L467" s="3">
        <v>0.2371412037037037</v>
      </c>
      <c r="M467" s="3">
        <v>5.3</v>
      </c>
      <c r="N467" s="3">
        <v>4.5</v>
      </c>
      <c r="O467" s="3">
        <v>32.15</v>
      </c>
      <c r="T467" s="3">
        <v>42.9</v>
      </c>
      <c r="U467" s="3" t="s">
        <v>458</v>
      </c>
      <c r="V467" s="3">
        <v>2.2570000000000001</v>
      </c>
      <c r="W467" s="3">
        <v>252</v>
      </c>
      <c r="X467" s="3">
        <v>561</v>
      </c>
      <c r="Y467" s="3">
        <v>1.7825310000000001</v>
      </c>
      <c r="AA467" s="3" t="s">
        <v>20</v>
      </c>
      <c r="AB467" s="3">
        <v>20</v>
      </c>
      <c r="AC467" s="3">
        <v>28</v>
      </c>
      <c r="AD467" s="3">
        <v>35.650620000000004</v>
      </c>
      <c r="AE467" s="3">
        <v>49.910868000000001</v>
      </c>
    </row>
    <row r="468" spans="1:31">
      <c r="A468" s="3" t="s">
        <v>96</v>
      </c>
      <c r="B468" s="3" t="s">
        <v>92</v>
      </c>
      <c r="C468" s="3" t="s">
        <v>284</v>
      </c>
      <c r="D468" s="3" t="s">
        <v>93</v>
      </c>
      <c r="E468" s="3">
        <v>5</v>
      </c>
      <c r="F468" s="3" t="s">
        <v>178</v>
      </c>
      <c r="G468" s="3">
        <v>69.990200000000002</v>
      </c>
      <c r="H468" s="3">
        <v>-165.71109999999999</v>
      </c>
      <c r="I468" s="3">
        <v>69.9923</v>
      </c>
      <c r="J468" s="3">
        <v>-165.70840000000001</v>
      </c>
      <c r="K468" s="3">
        <v>39331</v>
      </c>
      <c r="L468" s="3">
        <v>0.2371412037037037</v>
      </c>
      <c r="M468" s="3">
        <v>5.3</v>
      </c>
      <c r="N468" s="3">
        <v>4.5</v>
      </c>
      <c r="O468" s="3">
        <v>32.15</v>
      </c>
      <c r="T468" s="3">
        <v>42.9</v>
      </c>
      <c r="U468" s="3" t="s">
        <v>458</v>
      </c>
      <c r="V468" s="3">
        <v>2.2570000000000001</v>
      </c>
      <c r="W468" s="3">
        <v>252</v>
      </c>
      <c r="X468" s="3">
        <v>561</v>
      </c>
      <c r="Y468" s="3">
        <v>1.7825310000000001</v>
      </c>
      <c r="AA468" s="3" t="s">
        <v>9</v>
      </c>
      <c r="AB468" s="3">
        <v>4</v>
      </c>
      <c r="AC468" s="3">
        <v>10</v>
      </c>
      <c r="AD468" s="3">
        <v>7.1301240000000004</v>
      </c>
      <c r="AE468" s="3">
        <v>17.825310000000002</v>
      </c>
    </row>
    <row r="469" spans="1:31">
      <c r="A469" s="3" t="s">
        <v>96</v>
      </c>
      <c r="B469" s="3" t="s">
        <v>92</v>
      </c>
      <c r="C469" s="3" t="s">
        <v>284</v>
      </c>
      <c r="D469" s="3" t="s">
        <v>93</v>
      </c>
      <c r="E469" s="3">
        <v>5</v>
      </c>
      <c r="F469" s="3" t="s">
        <v>178</v>
      </c>
      <c r="G469" s="3">
        <v>69.990200000000002</v>
      </c>
      <c r="H469" s="3">
        <v>-165.71109999999999</v>
      </c>
      <c r="I469" s="3">
        <v>69.9923</v>
      </c>
      <c r="J469" s="3">
        <v>-165.70840000000001</v>
      </c>
      <c r="K469" s="3">
        <v>39331</v>
      </c>
      <c r="L469" s="3">
        <v>0.2371412037037037</v>
      </c>
      <c r="M469" s="3">
        <v>5.3</v>
      </c>
      <c r="N469" s="3">
        <v>4.5</v>
      </c>
      <c r="O469" s="3">
        <v>32.15</v>
      </c>
      <c r="T469" s="3">
        <v>42.9</v>
      </c>
      <c r="U469" s="3" t="s">
        <v>458</v>
      </c>
      <c r="V469" s="3">
        <v>2.2570000000000001</v>
      </c>
      <c r="W469" s="3">
        <v>252</v>
      </c>
      <c r="X469" s="3">
        <v>561</v>
      </c>
      <c r="Y469" s="3">
        <v>1.7825310000000001</v>
      </c>
      <c r="AA469" s="3" t="s">
        <v>12</v>
      </c>
      <c r="AB469" s="3">
        <v>3</v>
      </c>
      <c r="AC469" s="3">
        <v>10</v>
      </c>
      <c r="AD469" s="3">
        <v>5.3475929999999998</v>
      </c>
      <c r="AE469" s="3">
        <v>17.825310000000002</v>
      </c>
    </row>
    <row r="470" spans="1:31">
      <c r="A470" s="3" t="s">
        <v>96</v>
      </c>
      <c r="B470" s="3" t="s">
        <v>92</v>
      </c>
      <c r="C470" s="3" t="s">
        <v>284</v>
      </c>
      <c r="D470" s="3" t="s">
        <v>93</v>
      </c>
      <c r="E470" s="3">
        <v>5</v>
      </c>
      <c r="F470" s="3" t="s">
        <v>178</v>
      </c>
      <c r="G470" s="3">
        <v>69.990200000000002</v>
      </c>
      <c r="H470" s="3">
        <v>-165.71109999999999</v>
      </c>
      <c r="I470" s="3">
        <v>69.9923</v>
      </c>
      <c r="J470" s="3">
        <v>-165.70840000000001</v>
      </c>
      <c r="K470" s="3">
        <v>39331</v>
      </c>
      <c r="L470" s="3">
        <v>0.2371412037037037</v>
      </c>
      <c r="M470" s="3">
        <v>5.3</v>
      </c>
      <c r="N470" s="3">
        <v>4.5</v>
      </c>
      <c r="O470" s="3">
        <v>32.15</v>
      </c>
      <c r="T470" s="3">
        <v>42.9</v>
      </c>
      <c r="U470" s="3" t="s">
        <v>458</v>
      </c>
      <c r="V470" s="3">
        <v>2.2570000000000001</v>
      </c>
      <c r="W470" s="3">
        <v>252</v>
      </c>
      <c r="X470" s="3">
        <v>561</v>
      </c>
      <c r="Y470" s="3">
        <v>1.7825310000000001</v>
      </c>
      <c r="AA470" s="3" t="s">
        <v>18</v>
      </c>
      <c r="AB470" s="3">
        <v>49</v>
      </c>
      <c r="AC470" s="3">
        <v>78</v>
      </c>
      <c r="AD470" s="3">
        <v>87.344019000000003</v>
      </c>
      <c r="AE470" s="3">
        <v>139.037418</v>
      </c>
    </row>
    <row r="471" spans="1:31">
      <c r="A471" s="3" t="s">
        <v>96</v>
      </c>
      <c r="B471" s="3" t="s">
        <v>92</v>
      </c>
      <c r="C471" s="3" t="s">
        <v>284</v>
      </c>
      <c r="D471" s="3" t="s">
        <v>93</v>
      </c>
      <c r="E471" s="3">
        <v>5</v>
      </c>
      <c r="F471" s="3" t="s">
        <v>178</v>
      </c>
      <c r="G471" s="3">
        <v>69.990200000000002</v>
      </c>
      <c r="H471" s="3">
        <v>-165.71109999999999</v>
      </c>
      <c r="I471" s="3">
        <v>69.9923</v>
      </c>
      <c r="J471" s="3">
        <v>-165.70840000000001</v>
      </c>
      <c r="K471" s="3">
        <v>39331</v>
      </c>
      <c r="L471" s="3">
        <v>0.2371412037037037</v>
      </c>
      <c r="M471" s="3">
        <v>5.3</v>
      </c>
      <c r="N471" s="3">
        <v>4.5</v>
      </c>
      <c r="O471" s="3">
        <v>32.15</v>
      </c>
      <c r="T471" s="3">
        <v>42.9</v>
      </c>
      <c r="U471" s="3" t="s">
        <v>458</v>
      </c>
      <c r="V471" s="3">
        <v>2.2570000000000001</v>
      </c>
      <c r="W471" s="3">
        <v>252</v>
      </c>
      <c r="X471" s="3">
        <v>561</v>
      </c>
      <c r="Y471" s="3">
        <v>1.7825310000000001</v>
      </c>
      <c r="AA471" s="3" t="s">
        <v>39</v>
      </c>
      <c r="AB471" s="3">
        <v>1</v>
      </c>
      <c r="AC471" s="3">
        <v>4</v>
      </c>
      <c r="AD471" s="3">
        <v>1.7825310000000001</v>
      </c>
      <c r="AE471" s="3">
        <v>7.1301240000000004</v>
      </c>
    </row>
    <row r="472" spans="1:31">
      <c r="A472" s="3" t="s">
        <v>96</v>
      </c>
      <c r="B472" s="3" t="s">
        <v>92</v>
      </c>
      <c r="C472" s="3" t="s">
        <v>284</v>
      </c>
      <c r="D472" s="3" t="s">
        <v>93</v>
      </c>
      <c r="E472" s="3">
        <v>5</v>
      </c>
      <c r="F472" s="3" t="s">
        <v>178</v>
      </c>
      <c r="G472" s="3">
        <v>69.990200000000002</v>
      </c>
      <c r="H472" s="3">
        <v>-165.71109999999999</v>
      </c>
      <c r="I472" s="3">
        <v>69.9923</v>
      </c>
      <c r="J472" s="3">
        <v>-165.70840000000001</v>
      </c>
      <c r="K472" s="3">
        <v>39331</v>
      </c>
      <c r="L472" s="3">
        <v>0.2371412037037037</v>
      </c>
      <c r="M472" s="3">
        <v>5.3</v>
      </c>
      <c r="N472" s="3">
        <v>4.5</v>
      </c>
      <c r="O472" s="3">
        <v>32.15</v>
      </c>
      <c r="T472" s="3">
        <v>42.9</v>
      </c>
      <c r="U472" s="3" t="s">
        <v>458</v>
      </c>
      <c r="V472" s="3">
        <v>2.2570000000000001</v>
      </c>
      <c r="W472" s="3">
        <v>252</v>
      </c>
      <c r="X472" s="3">
        <v>561</v>
      </c>
      <c r="Y472" s="3">
        <v>1.7825310000000001</v>
      </c>
      <c r="AA472" s="3" t="s">
        <v>15</v>
      </c>
      <c r="AB472" s="3">
        <v>1</v>
      </c>
      <c r="AC472" s="3">
        <v>2</v>
      </c>
      <c r="AD472" s="3">
        <v>1.7825310000000001</v>
      </c>
      <c r="AE472" s="3">
        <v>3.5650620000000002</v>
      </c>
    </row>
    <row r="473" spans="1:31">
      <c r="A473" s="3" t="s">
        <v>97</v>
      </c>
      <c r="B473" s="3" t="s">
        <v>92</v>
      </c>
      <c r="C473" s="3" t="s">
        <v>284</v>
      </c>
      <c r="D473" s="3" t="s">
        <v>93</v>
      </c>
      <c r="E473" s="3">
        <v>6</v>
      </c>
      <c r="F473" s="3" t="s">
        <v>191</v>
      </c>
      <c r="G473" s="3">
        <v>70.016999999999996</v>
      </c>
      <c r="H473" s="3">
        <v>-165.2604</v>
      </c>
      <c r="I473" s="3">
        <v>70.018299999999996</v>
      </c>
      <c r="J473" s="3">
        <v>-165.2551</v>
      </c>
      <c r="K473" s="3">
        <v>39331</v>
      </c>
      <c r="L473" s="3">
        <v>0.34217592592592588</v>
      </c>
      <c r="M473" s="3">
        <v>5.3</v>
      </c>
      <c r="N473" s="3">
        <v>4.01</v>
      </c>
      <c r="O473" s="3">
        <v>32.24</v>
      </c>
      <c r="T473" s="3">
        <v>41</v>
      </c>
      <c r="U473" s="3" t="s">
        <v>458</v>
      </c>
      <c r="V473" s="3">
        <v>2.2570000000000001</v>
      </c>
      <c r="W473" s="3">
        <v>256</v>
      </c>
      <c r="X473" s="3">
        <v>570</v>
      </c>
      <c r="Y473" s="3">
        <v>1.754386</v>
      </c>
      <c r="AA473" s="3" t="s">
        <v>27</v>
      </c>
      <c r="AB473" s="3">
        <v>15</v>
      </c>
      <c r="AC473" s="3">
        <v>92</v>
      </c>
      <c r="AD473" s="3">
        <v>26.31579</v>
      </c>
      <c r="AE473" s="3">
        <v>161.40351200000001</v>
      </c>
    </row>
    <row r="474" spans="1:31">
      <c r="A474" s="3" t="s">
        <v>97</v>
      </c>
      <c r="B474" s="3" t="s">
        <v>92</v>
      </c>
      <c r="C474" s="3" t="s">
        <v>284</v>
      </c>
      <c r="D474" s="3" t="s">
        <v>93</v>
      </c>
      <c r="E474" s="3">
        <v>6</v>
      </c>
      <c r="F474" s="3" t="s">
        <v>191</v>
      </c>
      <c r="G474" s="3">
        <v>70.016999999999996</v>
      </c>
      <c r="H474" s="3">
        <v>-165.2604</v>
      </c>
      <c r="I474" s="3">
        <v>70.018299999999996</v>
      </c>
      <c r="J474" s="3">
        <v>-165.2551</v>
      </c>
      <c r="K474" s="3">
        <v>39331</v>
      </c>
      <c r="L474" s="3">
        <v>0.34217592592592588</v>
      </c>
      <c r="M474" s="3">
        <v>5.3</v>
      </c>
      <c r="N474" s="3">
        <v>4.01</v>
      </c>
      <c r="O474" s="3">
        <v>32.24</v>
      </c>
      <c r="T474" s="3">
        <v>41</v>
      </c>
      <c r="U474" s="3" t="s">
        <v>458</v>
      </c>
      <c r="V474" s="3">
        <v>2.2570000000000001</v>
      </c>
      <c r="W474" s="3">
        <v>256</v>
      </c>
      <c r="X474" s="3">
        <v>570</v>
      </c>
      <c r="Y474" s="3">
        <v>1.754386</v>
      </c>
      <c r="AA474" s="3" t="s">
        <v>46</v>
      </c>
      <c r="AB474" s="3">
        <v>1</v>
      </c>
      <c r="AC474" s="3">
        <v>0.9</v>
      </c>
      <c r="AD474" s="3">
        <v>1.754386</v>
      </c>
      <c r="AE474" s="3">
        <v>1.5789474000000001</v>
      </c>
    </row>
    <row r="475" spans="1:31">
      <c r="A475" s="3" t="s">
        <v>97</v>
      </c>
      <c r="B475" s="3" t="s">
        <v>92</v>
      </c>
      <c r="C475" s="3" t="s">
        <v>284</v>
      </c>
      <c r="D475" s="3" t="s">
        <v>93</v>
      </c>
      <c r="E475" s="3">
        <v>6</v>
      </c>
      <c r="F475" s="3" t="s">
        <v>191</v>
      </c>
      <c r="G475" s="3">
        <v>70.016999999999996</v>
      </c>
      <c r="H475" s="3">
        <v>-165.2604</v>
      </c>
      <c r="I475" s="3">
        <v>70.018299999999996</v>
      </c>
      <c r="J475" s="3">
        <v>-165.2551</v>
      </c>
      <c r="K475" s="3">
        <v>39331</v>
      </c>
      <c r="L475" s="3">
        <v>0.34217592592592588</v>
      </c>
      <c r="M475" s="3">
        <v>5.3</v>
      </c>
      <c r="N475" s="3">
        <v>4.01</v>
      </c>
      <c r="O475" s="3">
        <v>32.24</v>
      </c>
      <c r="T475" s="3">
        <v>41</v>
      </c>
      <c r="U475" s="3" t="s">
        <v>458</v>
      </c>
      <c r="V475" s="3">
        <v>2.2570000000000001</v>
      </c>
      <c r="W475" s="3">
        <v>256</v>
      </c>
      <c r="X475" s="3">
        <v>570</v>
      </c>
      <c r="Y475" s="3">
        <v>1.754386</v>
      </c>
      <c r="AA475" s="3" t="s">
        <v>5</v>
      </c>
      <c r="AB475" s="3">
        <v>25</v>
      </c>
      <c r="AC475" s="3">
        <v>160</v>
      </c>
      <c r="AD475" s="3">
        <v>43.859650000000002</v>
      </c>
      <c r="AE475" s="3">
        <v>280.70175999999998</v>
      </c>
    </row>
    <row r="476" spans="1:31">
      <c r="A476" s="3" t="s">
        <v>97</v>
      </c>
      <c r="B476" s="3" t="s">
        <v>92</v>
      </c>
      <c r="C476" s="3" t="s">
        <v>284</v>
      </c>
      <c r="D476" s="3" t="s">
        <v>93</v>
      </c>
      <c r="E476" s="3">
        <v>6</v>
      </c>
      <c r="F476" s="3" t="s">
        <v>191</v>
      </c>
      <c r="G476" s="3">
        <v>70.016999999999996</v>
      </c>
      <c r="H476" s="3">
        <v>-165.2604</v>
      </c>
      <c r="I476" s="3">
        <v>70.018299999999996</v>
      </c>
      <c r="J476" s="3">
        <v>-165.2551</v>
      </c>
      <c r="K476" s="3">
        <v>39331</v>
      </c>
      <c r="L476" s="3">
        <v>0.34217592592592588</v>
      </c>
      <c r="M476" s="3">
        <v>5.3</v>
      </c>
      <c r="N476" s="3">
        <v>4.01</v>
      </c>
      <c r="O476" s="3">
        <v>32.24</v>
      </c>
      <c r="T476" s="3">
        <v>41</v>
      </c>
      <c r="U476" s="3" t="s">
        <v>458</v>
      </c>
      <c r="V476" s="3">
        <v>2.2570000000000001</v>
      </c>
      <c r="W476" s="3">
        <v>256</v>
      </c>
      <c r="X476" s="3">
        <v>570</v>
      </c>
      <c r="Y476" s="3">
        <v>1.754386</v>
      </c>
      <c r="AA476" s="3" t="s">
        <v>6</v>
      </c>
      <c r="AB476" s="3">
        <v>1</v>
      </c>
      <c r="AC476" s="3">
        <v>2</v>
      </c>
      <c r="AD476" s="3">
        <v>1.754386</v>
      </c>
      <c r="AE476" s="3">
        <v>3.508772</v>
      </c>
    </row>
    <row r="477" spans="1:31">
      <c r="A477" s="3" t="s">
        <v>97</v>
      </c>
      <c r="B477" s="3" t="s">
        <v>92</v>
      </c>
      <c r="C477" s="3" t="s">
        <v>284</v>
      </c>
      <c r="D477" s="3" t="s">
        <v>93</v>
      </c>
      <c r="E477" s="3">
        <v>6</v>
      </c>
      <c r="F477" s="3" t="s">
        <v>191</v>
      </c>
      <c r="G477" s="3">
        <v>70.016999999999996</v>
      </c>
      <c r="H477" s="3">
        <v>-165.2604</v>
      </c>
      <c r="I477" s="3">
        <v>70.018299999999996</v>
      </c>
      <c r="J477" s="3">
        <v>-165.2551</v>
      </c>
      <c r="K477" s="3">
        <v>39331</v>
      </c>
      <c r="L477" s="3">
        <v>0.34217592592592588</v>
      </c>
      <c r="M477" s="3">
        <v>5.3</v>
      </c>
      <c r="N477" s="3">
        <v>4.01</v>
      </c>
      <c r="O477" s="3">
        <v>32.24</v>
      </c>
      <c r="T477" s="3">
        <v>41</v>
      </c>
      <c r="U477" s="3" t="s">
        <v>458</v>
      </c>
      <c r="V477" s="3">
        <v>2.2570000000000001</v>
      </c>
      <c r="W477" s="3">
        <v>256</v>
      </c>
      <c r="X477" s="3">
        <v>570</v>
      </c>
      <c r="Y477" s="3">
        <v>1.754386</v>
      </c>
      <c r="AA477" s="3" t="s">
        <v>7</v>
      </c>
      <c r="AB477" s="3">
        <v>22</v>
      </c>
      <c r="AC477" s="3">
        <v>24</v>
      </c>
      <c r="AD477" s="3">
        <v>38.596491999999998</v>
      </c>
      <c r="AE477" s="3">
        <v>42.105263999999998</v>
      </c>
    </row>
    <row r="478" spans="1:31">
      <c r="A478" s="3" t="s">
        <v>97</v>
      </c>
      <c r="B478" s="3" t="s">
        <v>92</v>
      </c>
      <c r="C478" s="3" t="s">
        <v>284</v>
      </c>
      <c r="D478" s="3" t="s">
        <v>93</v>
      </c>
      <c r="E478" s="3">
        <v>6</v>
      </c>
      <c r="F478" s="3" t="s">
        <v>191</v>
      </c>
      <c r="G478" s="3">
        <v>70.016999999999996</v>
      </c>
      <c r="H478" s="3">
        <v>-165.2604</v>
      </c>
      <c r="I478" s="3">
        <v>70.018299999999996</v>
      </c>
      <c r="J478" s="3">
        <v>-165.2551</v>
      </c>
      <c r="K478" s="3">
        <v>39331</v>
      </c>
      <c r="L478" s="3">
        <v>0.34217592592592588</v>
      </c>
      <c r="M478" s="3">
        <v>5.3</v>
      </c>
      <c r="N478" s="3">
        <v>4.01</v>
      </c>
      <c r="O478" s="3">
        <v>32.24</v>
      </c>
      <c r="T478" s="3">
        <v>41</v>
      </c>
      <c r="U478" s="3" t="s">
        <v>458</v>
      </c>
      <c r="V478" s="3">
        <v>2.2570000000000001</v>
      </c>
      <c r="W478" s="3">
        <v>256</v>
      </c>
      <c r="X478" s="3">
        <v>570</v>
      </c>
      <c r="Y478" s="3">
        <v>1.754386</v>
      </c>
      <c r="AA478" s="3" t="s">
        <v>20</v>
      </c>
      <c r="AB478" s="3">
        <v>12</v>
      </c>
      <c r="AC478" s="3">
        <v>20</v>
      </c>
      <c r="AD478" s="3">
        <v>21.052631999999999</v>
      </c>
      <c r="AE478" s="3">
        <v>35.087719999999997</v>
      </c>
    </row>
    <row r="479" spans="1:31">
      <c r="A479" s="3" t="s">
        <v>97</v>
      </c>
      <c r="B479" s="3" t="s">
        <v>92</v>
      </c>
      <c r="C479" s="3" t="s">
        <v>284</v>
      </c>
      <c r="D479" s="3" t="s">
        <v>93</v>
      </c>
      <c r="E479" s="3">
        <v>6</v>
      </c>
      <c r="F479" s="3" t="s">
        <v>191</v>
      </c>
      <c r="G479" s="3">
        <v>70.016999999999996</v>
      </c>
      <c r="H479" s="3">
        <v>-165.2604</v>
      </c>
      <c r="I479" s="3">
        <v>70.018299999999996</v>
      </c>
      <c r="J479" s="3">
        <v>-165.2551</v>
      </c>
      <c r="K479" s="3">
        <v>39331</v>
      </c>
      <c r="L479" s="3">
        <v>0.34217592592592588</v>
      </c>
      <c r="M479" s="3">
        <v>5.3</v>
      </c>
      <c r="N479" s="3">
        <v>4.01</v>
      </c>
      <c r="O479" s="3">
        <v>32.24</v>
      </c>
      <c r="T479" s="3">
        <v>41</v>
      </c>
      <c r="U479" s="3" t="s">
        <v>458</v>
      </c>
      <c r="V479" s="3">
        <v>2.2570000000000001</v>
      </c>
      <c r="W479" s="3">
        <v>256</v>
      </c>
      <c r="X479" s="3">
        <v>570</v>
      </c>
      <c r="Y479" s="3">
        <v>1.754386</v>
      </c>
      <c r="AA479" s="3" t="s">
        <v>9</v>
      </c>
      <c r="AB479" s="3">
        <v>12</v>
      </c>
      <c r="AC479" s="3">
        <v>34</v>
      </c>
      <c r="AD479" s="3">
        <v>21.052631999999999</v>
      </c>
      <c r="AE479" s="3">
        <v>59.649124</v>
      </c>
    </row>
    <row r="480" spans="1:31">
      <c r="A480" s="3" t="s">
        <v>97</v>
      </c>
      <c r="B480" s="3" t="s">
        <v>92</v>
      </c>
      <c r="C480" s="3" t="s">
        <v>284</v>
      </c>
      <c r="D480" s="3" t="s">
        <v>93</v>
      </c>
      <c r="E480" s="3">
        <v>6</v>
      </c>
      <c r="F480" s="3" t="s">
        <v>191</v>
      </c>
      <c r="G480" s="3">
        <v>70.016999999999996</v>
      </c>
      <c r="H480" s="3">
        <v>-165.2604</v>
      </c>
      <c r="I480" s="3">
        <v>70.018299999999996</v>
      </c>
      <c r="J480" s="3">
        <v>-165.2551</v>
      </c>
      <c r="K480" s="3">
        <v>39331</v>
      </c>
      <c r="L480" s="3">
        <v>0.34217592592592588</v>
      </c>
      <c r="M480" s="3">
        <v>5.3</v>
      </c>
      <c r="N480" s="3">
        <v>4.01</v>
      </c>
      <c r="O480" s="3">
        <v>32.24</v>
      </c>
      <c r="T480" s="3">
        <v>41</v>
      </c>
      <c r="U480" s="3" t="s">
        <v>458</v>
      </c>
      <c r="V480" s="3">
        <v>2.2570000000000001</v>
      </c>
      <c r="W480" s="3">
        <v>256</v>
      </c>
      <c r="X480" s="3">
        <v>570</v>
      </c>
      <c r="Y480" s="3">
        <v>1.754386</v>
      </c>
      <c r="AA480" s="3" t="s">
        <v>12</v>
      </c>
      <c r="AB480" s="3">
        <v>3</v>
      </c>
      <c r="AC480" s="3">
        <v>24.4</v>
      </c>
      <c r="AD480" s="3">
        <v>5.2631579999999998</v>
      </c>
      <c r="AE480" s="3">
        <v>42.807018399999997</v>
      </c>
    </row>
    <row r="481" spans="1:31">
      <c r="A481" s="3" t="s">
        <v>97</v>
      </c>
      <c r="B481" s="3" t="s">
        <v>92</v>
      </c>
      <c r="C481" s="3" t="s">
        <v>284</v>
      </c>
      <c r="D481" s="3" t="s">
        <v>93</v>
      </c>
      <c r="E481" s="3">
        <v>6</v>
      </c>
      <c r="F481" s="3" t="s">
        <v>191</v>
      </c>
      <c r="G481" s="3">
        <v>70.016999999999996</v>
      </c>
      <c r="H481" s="3">
        <v>-165.2604</v>
      </c>
      <c r="I481" s="3">
        <v>70.018299999999996</v>
      </c>
      <c r="J481" s="3">
        <v>-165.2551</v>
      </c>
      <c r="K481" s="3">
        <v>39331</v>
      </c>
      <c r="L481" s="3">
        <v>0.34217592592592588</v>
      </c>
      <c r="M481" s="3">
        <v>5.3</v>
      </c>
      <c r="N481" s="3">
        <v>4.01</v>
      </c>
      <c r="O481" s="3">
        <v>32.24</v>
      </c>
      <c r="T481" s="3">
        <v>41</v>
      </c>
      <c r="U481" s="3" t="s">
        <v>458</v>
      </c>
      <c r="V481" s="3">
        <v>2.2570000000000001</v>
      </c>
      <c r="W481" s="3">
        <v>256</v>
      </c>
      <c r="X481" s="3">
        <v>570</v>
      </c>
      <c r="Y481" s="3">
        <v>1.754386</v>
      </c>
      <c r="AA481" s="3" t="s">
        <v>18</v>
      </c>
      <c r="AB481" s="3">
        <v>23</v>
      </c>
      <c r="AC481" s="3">
        <v>46</v>
      </c>
      <c r="AD481" s="3">
        <v>40.350878000000002</v>
      </c>
      <c r="AE481" s="3">
        <v>80.701756000000003</v>
      </c>
    </row>
    <row r="482" spans="1:31">
      <c r="A482" s="3" t="s">
        <v>98</v>
      </c>
      <c r="B482" s="3" t="s">
        <v>92</v>
      </c>
      <c r="C482" s="3" t="s">
        <v>284</v>
      </c>
      <c r="D482" s="3" t="s">
        <v>93</v>
      </c>
      <c r="E482" s="3">
        <v>7</v>
      </c>
      <c r="F482" s="3" t="s">
        <v>182</v>
      </c>
      <c r="G482" s="3">
        <v>70.048500000000004</v>
      </c>
      <c r="H482" s="3">
        <v>-164.64099999999999</v>
      </c>
      <c r="I482" s="3">
        <v>70.049599999999998</v>
      </c>
      <c r="J482" s="3">
        <v>-164.64529999999999</v>
      </c>
      <c r="K482" s="3">
        <v>39331</v>
      </c>
      <c r="L482" s="3">
        <v>0.50908564814814816</v>
      </c>
      <c r="M482" s="3">
        <v>4.2</v>
      </c>
      <c r="N482" s="3">
        <v>5.94</v>
      </c>
      <c r="O482" s="3">
        <v>32.1</v>
      </c>
      <c r="T482" s="3">
        <v>38.9</v>
      </c>
      <c r="U482" s="3" t="s">
        <v>458</v>
      </c>
      <c r="V482" s="3">
        <v>2.2570000000000001</v>
      </c>
      <c r="W482" s="3">
        <v>205</v>
      </c>
      <c r="X482" s="3">
        <v>455</v>
      </c>
      <c r="Y482" s="3">
        <v>2.1978019999999998</v>
      </c>
      <c r="AA482" s="3" t="s">
        <v>13</v>
      </c>
      <c r="AB482" s="3">
        <v>5</v>
      </c>
      <c r="AC482" s="3">
        <v>24</v>
      </c>
      <c r="AD482" s="3">
        <v>10.989009999999999</v>
      </c>
      <c r="AE482" s="3">
        <v>52.747247999999999</v>
      </c>
    </row>
    <row r="483" spans="1:31">
      <c r="A483" s="3" t="s">
        <v>98</v>
      </c>
      <c r="B483" s="3" t="s">
        <v>92</v>
      </c>
      <c r="C483" s="3" t="s">
        <v>284</v>
      </c>
      <c r="D483" s="3" t="s">
        <v>93</v>
      </c>
      <c r="E483" s="3">
        <v>7</v>
      </c>
      <c r="F483" s="3" t="s">
        <v>182</v>
      </c>
      <c r="G483" s="3">
        <v>70.048500000000004</v>
      </c>
      <c r="H483" s="3">
        <v>-164.64099999999999</v>
      </c>
      <c r="I483" s="3">
        <v>70.049599999999998</v>
      </c>
      <c r="J483" s="3">
        <v>-164.64529999999999</v>
      </c>
      <c r="K483" s="3">
        <v>39331</v>
      </c>
      <c r="L483" s="3">
        <v>0.50908564814814816</v>
      </c>
      <c r="M483" s="3">
        <v>4.2</v>
      </c>
      <c r="N483" s="3">
        <v>5.94</v>
      </c>
      <c r="O483" s="3">
        <v>32.1</v>
      </c>
      <c r="T483" s="3">
        <v>38.9</v>
      </c>
      <c r="U483" s="3" t="s">
        <v>458</v>
      </c>
      <c r="V483" s="3">
        <v>2.2570000000000001</v>
      </c>
      <c r="W483" s="3">
        <v>205</v>
      </c>
      <c r="X483" s="3">
        <v>455</v>
      </c>
      <c r="Y483" s="3">
        <v>2.1978019999999998</v>
      </c>
      <c r="AA483" s="3" t="s">
        <v>34</v>
      </c>
      <c r="AB483" s="3">
        <v>2</v>
      </c>
      <c r="AC483" s="3">
        <v>2.8</v>
      </c>
      <c r="AD483" s="3">
        <v>4.3956039999999996</v>
      </c>
      <c r="AE483" s="3">
        <v>6.1538455999999995</v>
      </c>
    </row>
    <row r="484" spans="1:31">
      <c r="A484" s="3" t="s">
        <v>98</v>
      </c>
      <c r="B484" s="3" t="s">
        <v>92</v>
      </c>
      <c r="C484" s="3" t="s">
        <v>284</v>
      </c>
      <c r="D484" s="3" t="s">
        <v>93</v>
      </c>
      <c r="E484" s="3">
        <v>7</v>
      </c>
      <c r="F484" s="3" t="s">
        <v>182</v>
      </c>
      <c r="G484" s="3">
        <v>70.048500000000004</v>
      </c>
      <c r="H484" s="3">
        <v>-164.64099999999999</v>
      </c>
      <c r="I484" s="3">
        <v>70.049599999999998</v>
      </c>
      <c r="J484" s="3">
        <v>-164.64529999999999</v>
      </c>
      <c r="K484" s="3">
        <v>39331</v>
      </c>
      <c r="L484" s="3">
        <v>0.50908564814814816</v>
      </c>
      <c r="M484" s="3">
        <v>4.2</v>
      </c>
      <c r="N484" s="3">
        <v>5.94</v>
      </c>
      <c r="O484" s="3">
        <v>32.1</v>
      </c>
      <c r="T484" s="3">
        <v>38.9</v>
      </c>
      <c r="U484" s="3" t="s">
        <v>458</v>
      </c>
      <c r="V484" s="3">
        <v>2.2570000000000001</v>
      </c>
      <c r="W484" s="3">
        <v>205</v>
      </c>
      <c r="X484" s="3">
        <v>455</v>
      </c>
      <c r="Y484" s="3">
        <v>2.1978019999999998</v>
      </c>
      <c r="AA484" s="3" t="s">
        <v>46</v>
      </c>
      <c r="AB484" s="3">
        <v>3</v>
      </c>
      <c r="AC484" s="3">
        <v>5</v>
      </c>
      <c r="AD484" s="3">
        <v>6.5934059999999999</v>
      </c>
      <c r="AE484" s="3">
        <v>10.989009999999999</v>
      </c>
    </row>
    <row r="485" spans="1:31">
      <c r="A485" s="3" t="s">
        <v>98</v>
      </c>
      <c r="B485" s="3" t="s">
        <v>92</v>
      </c>
      <c r="C485" s="3" t="s">
        <v>284</v>
      </c>
      <c r="D485" s="3" t="s">
        <v>93</v>
      </c>
      <c r="E485" s="3">
        <v>7</v>
      </c>
      <c r="F485" s="3" t="s">
        <v>182</v>
      </c>
      <c r="G485" s="3">
        <v>70.048500000000004</v>
      </c>
      <c r="H485" s="3">
        <v>-164.64099999999999</v>
      </c>
      <c r="I485" s="3">
        <v>70.049599999999998</v>
      </c>
      <c r="J485" s="3">
        <v>-164.64529999999999</v>
      </c>
      <c r="K485" s="3">
        <v>39331</v>
      </c>
      <c r="L485" s="3">
        <v>0.50908564814814816</v>
      </c>
      <c r="M485" s="3">
        <v>4.2</v>
      </c>
      <c r="N485" s="3">
        <v>5.94</v>
      </c>
      <c r="O485" s="3">
        <v>32.1</v>
      </c>
      <c r="T485" s="3">
        <v>38.9</v>
      </c>
      <c r="U485" s="3" t="s">
        <v>458</v>
      </c>
      <c r="V485" s="3">
        <v>2.2570000000000001</v>
      </c>
      <c r="W485" s="3">
        <v>205</v>
      </c>
      <c r="X485" s="3">
        <v>455</v>
      </c>
      <c r="Y485" s="3">
        <v>2.1978019999999998</v>
      </c>
      <c r="AA485" s="3" t="s">
        <v>5</v>
      </c>
      <c r="AB485" s="3">
        <v>15</v>
      </c>
      <c r="AC485" s="3">
        <v>60</v>
      </c>
      <c r="AD485" s="3">
        <v>32.967029999999994</v>
      </c>
      <c r="AE485" s="3">
        <v>131.86811999999998</v>
      </c>
    </row>
    <row r="486" spans="1:31">
      <c r="A486" s="3" t="s">
        <v>98</v>
      </c>
      <c r="B486" s="3" t="s">
        <v>92</v>
      </c>
      <c r="C486" s="3" t="s">
        <v>284</v>
      </c>
      <c r="D486" s="3" t="s">
        <v>93</v>
      </c>
      <c r="E486" s="3">
        <v>7</v>
      </c>
      <c r="F486" s="3" t="s">
        <v>182</v>
      </c>
      <c r="G486" s="3">
        <v>70.048500000000004</v>
      </c>
      <c r="H486" s="3">
        <v>-164.64099999999999</v>
      </c>
      <c r="I486" s="3">
        <v>70.049599999999998</v>
      </c>
      <c r="J486" s="3">
        <v>-164.64529999999999</v>
      </c>
      <c r="K486" s="3">
        <v>39331</v>
      </c>
      <c r="L486" s="3">
        <v>0.50908564814814816</v>
      </c>
      <c r="M486" s="3">
        <v>4.2</v>
      </c>
      <c r="N486" s="3">
        <v>5.94</v>
      </c>
      <c r="O486" s="3">
        <v>32.1</v>
      </c>
      <c r="T486" s="3">
        <v>38.9</v>
      </c>
      <c r="U486" s="3" t="s">
        <v>458</v>
      </c>
      <c r="V486" s="3">
        <v>2.2570000000000001</v>
      </c>
      <c r="W486" s="3">
        <v>205</v>
      </c>
      <c r="X486" s="3">
        <v>455</v>
      </c>
      <c r="Y486" s="3">
        <v>2.1978019999999998</v>
      </c>
      <c r="AA486" s="3" t="s">
        <v>6</v>
      </c>
      <c r="AB486" s="3">
        <v>1</v>
      </c>
      <c r="AC486" s="3">
        <v>4</v>
      </c>
      <c r="AD486" s="3">
        <v>2.1978019999999998</v>
      </c>
      <c r="AE486" s="3">
        <v>8.7912079999999992</v>
      </c>
    </row>
    <row r="487" spans="1:31">
      <c r="A487" s="3" t="s">
        <v>98</v>
      </c>
      <c r="B487" s="3" t="s">
        <v>92</v>
      </c>
      <c r="C487" s="3" t="s">
        <v>284</v>
      </c>
      <c r="D487" s="3" t="s">
        <v>93</v>
      </c>
      <c r="E487" s="3">
        <v>7</v>
      </c>
      <c r="F487" s="3" t="s">
        <v>182</v>
      </c>
      <c r="G487" s="3">
        <v>70.048500000000004</v>
      </c>
      <c r="H487" s="3">
        <v>-164.64099999999999</v>
      </c>
      <c r="I487" s="3">
        <v>70.049599999999998</v>
      </c>
      <c r="J487" s="3">
        <v>-164.64529999999999</v>
      </c>
      <c r="K487" s="3">
        <v>39331</v>
      </c>
      <c r="L487" s="3">
        <v>0.50908564814814816</v>
      </c>
      <c r="M487" s="3">
        <v>4.2</v>
      </c>
      <c r="N487" s="3">
        <v>5.94</v>
      </c>
      <c r="O487" s="3">
        <v>32.1</v>
      </c>
      <c r="T487" s="3">
        <v>38.9</v>
      </c>
      <c r="U487" s="3" t="s">
        <v>458</v>
      </c>
      <c r="V487" s="3">
        <v>2.2570000000000001</v>
      </c>
      <c r="W487" s="3">
        <v>205</v>
      </c>
      <c r="X487" s="3">
        <v>455</v>
      </c>
      <c r="Y487" s="3">
        <v>2.1978019999999998</v>
      </c>
      <c r="AA487" s="3" t="s">
        <v>7</v>
      </c>
      <c r="AB487" s="3">
        <v>132</v>
      </c>
      <c r="AC487" s="3">
        <v>224</v>
      </c>
      <c r="AD487" s="3">
        <v>290.10986399999996</v>
      </c>
      <c r="AE487" s="3">
        <v>492.30764799999997</v>
      </c>
    </row>
    <row r="488" spans="1:31">
      <c r="A488" s="3" t="s">
        <v>98</v>
      </c>
      <c r="B488" s="3" t="s">
        <v>92</v>
      </c>
      <c r="C488" s="3" t="s">
        <v>284</v>
      </c>
      <c r="D488" s="3" t="s">
        <v>93</v>
      </c>
      <c r="E488" s="3">
        <v>7</v>
      </c>
      <c r="F488" s="3" t="s">
        <v>182</v>
      </c>
      <c r="G488" s="3">
        <v>70.048500000000004</v>
      </c>
      <c r="H488" s="3">
        <v>-164.64099999999999</v>
      </c>
      <c r="I488" s="3">
        <v>70.049599999999998</v>
      </c>
      <c r="J488" s="3">
        <v>-164.64529999999999</v>
      </c>
      <c r="K488" s="3">
        <v>39331</v>
      </c>
      <c r="L488" s="3">
        <v>0.50908564814814816</v>
      </c>
      <c r="M488" s="3">
        <v>4.2</v>
      </c>
      <c r="N488" s="3">
        <v>5.94</v>
      </c>
      <c r="O488" s="3">
        <v>32.1</v>
      </c>
      <c r="T488" s="3">
        <v>38.9</v>
      </c>
      <c r="U488" s="3" t="s">
        <v>458</v>
      </c>
      <c r="V488" s="3">
        <v>2.2570000000000001</v>
      </c>
      <c r="W488" s="3">
        <v>205</v>
      </c>
      <c r="X488" s="3">
        <v>455</v>
      </c>
      <c r="Y488" s="3">
        <v>2.1978019999999998</v>
      </c>
      <c r="AA488" s="3" t="s">
        <v>20</v>
      </c>
      <c r="AB488" s="3">
        <v>32</v>
      </c>
      <c r="AC488" s="3">
        <v>40</v>
      </c>
      <c r="AD488" s="3">
        <v>70.329663999999994</v>
      </c>
      <c r="AE488" s="3">
        <v>87.912079999999989</v>
      </c>
    </row>
    <row r="489" spans="1:31">
      <c r="A489" s="3" t="s">
        <v>98</v>
      </c>
      <c r="B489" s="3" t="s">
        <v>92</v>
      </c>
      <c r="C489" s="3" t="s">
        <v>284</v>
      </c>
      <c r="D489" s="3" t="s">
        <v>93</v>
      </c>
      <c r="E489" s="3">
        <v>7</v>
      </c>
      <c r="F489" s="3" t="s">
        <v>182</v>
      </c>
      <c r="G489" s="3">
        <v>70.048500000000004</v>
      </c>
      <c r="H489" s="3">
        <v>-164.64099999999999</v>
      </c>
      <c r="I489" s="3">
        <v>70.049599999999998</v>
      </c>
      <c r="J489" s="3">
        <v>-164.64529999999999</v>
      </c>
      <c r="K489" s="3">
        <v>39331</v>
      </c>
      <c r="L489" s="3">
        <v>0.50908564814814816</v>
      </c>
      <c r="M489" s="3">
        <v>4.2</v>
      </c>
      <c r="N489" s="3">
        <v>5.94</v>
      </c>
      <c r="O489" s="3">
        <v>32.1</v>
      </c>
      <c r="T489" s="3">
        <v>38.9</v>
      </c>
      <c r="U489" s="3" t="s">
        <v>458</v>
      </c>
      <c r="V489" s="3">
        <v>2.2570000000000001</v>
      </c>
      <c r="W489" s="3">
        <v>205</v>
      </c>
      <c r="X489" s="3">
        <v>455</v>
      </c>
      <c r="Y489" s="3">
        <v>2.1978019999999998</v>
      </c>
      <c r="AA489" s="3" t="s">
        <v>9</v>
      </c>
      <c r="AB489" s="3">
        <v>250</v>
      </c>
      <c r="AC489" s="3">
        <v>502</v>
      </c>
      <c r="AD489" s="3">
        <v>549.45049999999992</v>
      </c>
      <c r="AE489" s="3">
        <v>1103.2966039999999</v>
      </c>
    </row>
    <row r="490" spans="1:31">
      <c r="A490" s="3" t="s">
        <v>98</v>
      </c>
      <c r="B490" s="3" t="s">
        <v>92</v>
      </c>
      <c r="C490" s="3" t="s">
        <v>284</v>
      </c>
      <c r="D490" s="3" t="s">
        <v>93</v>
      </c>
      <c r="E490" s="3">
        <v>7</v>
      </c>
      <c r="F490" s="3" t="s">
        <v>182</v>
      </c>
      <c r="G490" s="3">
        <v>70.048500000000004</v>
      </c>
      <c r="H490" s="3">
        <v>-164.64099999999999</v>
      </c>
      <c r="I490" s="3">
        <v>70.049599999999998</v>
      </c>
      <c r="J490" s="3">
        <v>-164.64529999999999</v>
      </c>
      <c r="K490" s="3">
        <v>39331</v>
      </c>
      <c r="L490" s="3">
        <v>0.50908564814814816</v>
      </c>
      <c r="M490" s="3">
        <v>4.2</v>
      </c>
      <c r="N490" s="3">
        <v>5.94</v>
      </c>
      <c r="O490" s="3">
        <v>32.1</v>
      </c>
      <c r="T490" s="3">
        <v>38.9</v>
      </c>
      <c r="U490" s="3" t="s">
        <v>458</v>
      </c>
      <c r="V490" s="3">
        <v>2.2570000000000001</v>
      </c>
      <c r="W490" s="3">
        <v>205</v>
      </c>
      <c r="X490" s="3">
        <v>455</v>
      </c>
      <c r="Y490" s="3">
        <v>2.1978019999999998</v>
      </c>
      <c r="AA490" s="3" t="s">
        <v>28</v>
      </c>
      <c r="AB490" s="3">
        <v>15</v>
      </c>
      <c r="AC490" s="3">
        <v>54</v>
      </c>
      <c r="AD490" s="3">
        <v>32.967029999999994</v>
      </c>
      <c r="AE490" s="3">
        <v>118.68130799999999</v>
      </c>
    </row>
    <row r="491" spans="1:31">
      <c r="A491" s="3" t="s">
        <v>98</v>
      </c>
      <c r="B491" s="3" t="s">
        <v>92</v>
      </c>
      <c r="C491" s="3" t="s">
        <v>284</v>
      </c>
      <c r="D491" s="3" t="s">
        <v>93</v>
      </c>
      <c r="E491" s="3">
        <v>7</v>
      </c>
      <c r="F491" s="3" t="s">
        <v>182</v>
      </c>
      <c r="G491" s="3">
        <v>70.048500000000004</v>
      </c>
      <c r="H491" s="3">
        <v>-164.64099999999999</v>
      </c>
      <c r="I491" s="3">
        <v>70.049599999999998</v>
      </c>
      <c r="J491" s="3">
        <v>-164.64529999999999</v>
      </c>
      <c r="K491" s="3">
        <v>39331</v>
      </c>
      <c r="L491" s="3">
        <v>0.50908564814814816</v>
      </c>
      <c r="M491" s="3">
        <v>4.2</v>
      </c>
      <c r="N491" s="3">
        <v>5.94</v>
      </c>
      <c r="O491" s="3">
        <v>32.1</v>
      </c>
      <c r="T491" s="3">
        <v>38.9</v>
      </c>
      <c r="U491" s="3" t="s">
        <v>458</v>
      </c>
      <c r="V491" s="3">
        <v>2.2570000000000001</v>
      </c>
      <c r="W491" s="3">
        <v>205</v>
      </c>
      <c r="X491" s="3">
        <v>455</v>
      </c>
      <c r="Y491" s="3">
        <v>2.1978019999999998</v>
      </c>
      <c r="AA491" s="3" t="s">
        <v>18</v>
      </c>
      <c r="AB491" s="3">
        <v>328</v>
      </c>
      <c r="AC491" s="3">
        <v>458</v>
      </c>
      <c r="AD491" s="3">
        <v>720.87905599999999</v>
      </c>
      <c r="AE491" s="3">
        <v>1006.593316</v>
      </c>
    </row>
    <row r="492" spans="1:31">
      <c r="A492" s="3" t="s">
        <v>98</v>
      </c>
      <c r="B492" s="3" t="s">
        <v>92</v>
      </c>
      <c r="C492" s="3" t="s">
        <v>284</v>
      </c>
      <c r="D492" s="3" t="s">
        <v>93</v>
      </c>
      <c r="E492" s="3">
        <v>7</v>
      </c>
      <c r="F492" s="3" t="s">
        <v>182</v>
      </c>
      <c r="G492" s="3">
        <v>70.048500000000004</v>
      </c>
      <c r="H492" s="3">
        <v>-164.64099999999999</v>
      </c>
      <c r="I492" s="3">
        <v>70.049599999999998</v>
      </c>
      <c r="J492" s="3">
        <v>-164.64529999999999</v>
      </c>
      <c r="K492" s="3">
        <v>39331</v>
      </c>
      <c r="L492" s="3">
        <v>0.50908564814814816</v>
      </c>
      <c r="M492" s="3">
        <v>4.2</v>
      </c>
      <c r="N492" s="3">
        <v>5.94</v>
      </c>
      <c r="O492" s="3">
        <v>32.1</v>
      </c>
      <c r="T492" s="3">
        <v>38.9</v>
      </c>
      <c r="U492" s="3" t="s">
        <v>458</v>
      </c>
      <c r="V492" s="3">
        <v>2.2570000000000001</v>
      </c>
      <c r="W492" s="3">
        <v>205</v>
      </c>
      <c r="X492" s="3">
        <v>455</v>
      </c>
      <c r="Y492" s="3">
        <v>2.1978019999999998</v>
      </c>
      <c r="AA492" s="3" t="s">
        <v>11</v>
      </c>
      <c r="AB492" s="3">
        <v>1</v>
      </c>
      <c r="AC492" s="3">
        <v>0.5</v>
      </c>
      <c r="AD492" s="3">
        <v>2.1978019999999998</v>
      </c>
      <c r="AE492" s="3">
        <v>1.0989009999999999</v>
      </c>
    </row>
    <row r="493" spans="1:31">
      <c r="A493" s="3" t="s">
        <v>142</v>
      </c>
      <c r="B493" s="3" t="s">
        <v>121</v>
      </c>
      <c r="C493" s="3" t="s">
        <v>283</v>
      </c>
      <c r="D493" s="3" t="s">
        <v>122</v>
      </c>
      <c r="E493" s="3" t="s">
        <v>143</v>
      </c>
      <c r="F493" s="3" t="s">
        <v>188</v>
      </c>
      <c r="G493" s="3">
        <v>68.858699999999999</v>
      </c>
      <c r="H493" s="3">
        <v>-167.8383</v>
      </c>
      <c r="I493" s="3">
        <v>68.856999999999999</v>
      </c>
      <c r="J493" s="3">
        <v>-167.84039999999999</v>
      </c>
      <c r="K493" s="3">
        <v>39641</v>
      </c>
      <c r="L493" s="3">
        <v>0.23697916666666666</v>
      </c>
      <c r="M493" s="3">
        <v>5</v>
      </c>
      <c r="N493" s="3">
        <v>2.82</v>
      </c>
      <c r="O493" s="3">
        <v>32.35</v>
      </c>
      <c r="P493" s="3" t="s">
        <v>263</v>
      </c>
      <c r="T493" s="3">
        <v>47</v>
      </c>
      <c r="U493" s="3" t="s">
        <v>458</v>
      </c>
      <c r="V493" s="3">
        <v>2.2570000000000001</v>
      </c>
      <c r="W493" s="3">
        <v>209</v>
      </c>
      <c r="X493" s="3">
        <v>471</v>
      </c>
      <c r="Y493" s="3">
        <v>2.1231420000000001</v>
      </c>
      <c r="AA493" s="3" t="s">
        <v>27</v>
      </c>
      <c r="AB493" s="3">
        <v>5</v>
      </c>
      <c r="AC493" s="3">
        <v>21</v>
      </c>
      <c r="AD493" s="3">
        <v>10.61571</v>
      </c>
      <c r="AE493" s="3">
        <v>44.585982000000001</v>
      </c>
    </row>
    <row r="494" spans="1:31">
      <c r="A494" s="3" t="s">
        <v>142</v>
      </c>
      <c r="B494" s="3" t="s">
        <v>121</v>
      </c>
      <c r="C494" s="3" t="s">
        <v>283</v>
      </c>
      <c r="D494" s="3" t="s">
        <v>122</v>
      </c>
      <c r="E494" s="3" t="s">
        <v>143</v>
      </c>
      <c r="F494" s="3" t="s">
        <v>188</v>
      </c>
      <c r="G494" s="3">
        <v>68.858699999999999</v>
      </c>
      <c r="H494" s="3">
        <v>-167.8383</v>
      </c>
      <c r="I494" s="3">
        <v>68.856999999999999</v>
      </c>
      <c r="J494" s="3">
        <v>-167.84039999999999</v>
      </c>
      <c r="K494" s="3">
        <v>39641</v>
      </c>
      <c r="L494" s="3">
        <v>0.23697916666666666</v>
      </c>
      <c r="M494" s="3">
        <v>5</v>
      </c>
      <c r="N494" s="3">
        <v>2.82</v>
      </c>
      <c r="O494" s="3">
        <v>32.35</v>
      </c>
      <c r="P494" s="3" t="s">
        <v>263</v>
      </c>
      <c r="T494" s="3">
        <v>47</v>
      </c>
      <c r="U494" s="3" t="s">
        <v>458</v>
      </c>
      <c r="V494" s="3">
        <v>2.2570000000000001</v>
      </c>
      <c r="W494" s="3">
        <v>209</v>
      </c>
      <c r="X494" s="3">
        <v>471</v>
      </c>
      <c r="Y494" s="3">
        <v>2.1231420000000001</v>
      </c>
      <c r="AA494" s="3" t="s">
        <v>7</v>
      </c>
      <c r="AB494" s="3">
        <v>4</v>
      </c>
      <c r="AC494" s="3">
        <v>5</v>
      </c>
      <c r="AD494" s="3">
        <v>8.4925680000000003</v>
      </c>
      <c r="AE494" s="3">
        <v>10.61571</v>
      </c>
    </row>
    <row r="495" spans="1:31">
      <c r="A495" s="3" t="s">
        <v>142</v>
      </c>
      <c r="B495" s="3" t="s">
        <v>121</v>
      </c>
      <c r="C495" s="3" t="s">
        <v>283</v>
      </c>
      <c r="D495" s="3" t="s">
        <v>122</v>
      </c>
      <c r="E495" s="3" t="s">
        <v>143</v>
      </c>
      <c r="F495" s="3" t="s">
        <v>188</v>
      </c>
      <c r="G495" s="3">
        <v>68.858699999999999</v>
      </c>
      <c r="H495" s="3">
        <v>-167.8383</v>
      </c>
      <c r="I495" s="3">
        <v>68.856999999999999</v>
      </c>
      <c r="J495" s="3">
        <v>-167.84039999999999</v>
      </c>
      <c r="K495" s="3">
        <v>39641</v>
      </c>
      <c r="L495" s="3">
        <v>0.23697916666666666</v>
      </c>
      <c r="M495" s="3">
        <v>5</v>
      </c>
      <c r="N495" s="3">
        <v>2.82</v>
      </c>
      <c r="O495" s="3">
        <v>32.35</v>
      </c>
      <c r="P495" s="3" t="s">
        <v>263</v>
      </c>
      <c r="T495" s="3">
        <v>47</v>
      </c>
      <c r="U495" s="3" t="s">
        <v>458</v>
      </c>
      <c r="V495" s="3">
        <v>2.2570000000000001</v>
      </c>
      <c r="W495" s="3">
        <v>209</v>
      </c>
      <c r="X495" s="3">
        <v>471</v>
      </c>
      <c r="Y495" s="3">
        <v>2.1231420000000001</v>
      </c>
      <c r="AA495" s="3" t="s">
        <v>20</v>
      </c>
      <c r="AB495" s="3">
        <v>15</v>
      </c>
      <c r="AC495" s="3">
        <v>85</v>
      </c>
      <c r="AD495" s="3">
        <v>31.84713</v>
      </c>
      <c r="AE495" s="3">
        <v>180.46707000000001</v>
      </c>
    </row>
    <row r="496" spans="1:31">
      <c r="A496" s="3" t="s">
        <v>142</v>
      </c>
      <c r="B496" s="3" t="s">
        <v>121</v>
      </c>
      <c r="C496" s="3" t="s">
        <v>283</v>
      </c>
      <c r="D496" s="3" t="s">
        <v>122</v>
      </c>
      <c r="E496" s="3" t="s">
        <v>143</v>
      </c>
      <c r="F496" s="3" t="s">
        <v>188</v>
      </c>
      <c r="G496" s="3">
        <v>68.858699999999999</v>
      </c>
      <c r="H496" s="3">
        <v>-167.8383</v>
      </c>
      <c r="I496" s="3">
        <v>68.856999999999999</v>
      </c>
      <c r="J496" s="3">
        <v>-167.84039999999999</v>
      </c>
      <c r="K496" s="3">
        <v>39641</v>
      </c>
      <c r="L496" s="3">
        <v>0.23697916666666666</v>
      </c>
      <c r="M496" s="3">
        <v>5</v>
      </c>
      <c r="N496" s="3">
        <v>2.82</v>
      </c>
      <c r="O496" s="3">
        <v>32.35</v>
      </c>
      <c r="P496" s="3" t="s">
        <v>263</v>
      </c>
      <c r="T496" s="3">
        <v>47</v>
      </c>
      <c r="U496" s="3" t="s">
        <v>458</v>
      </c>
      <c r="V496" s="3">
        <v>2.2570000000000001</v>
      </c>
      <c r="W496" s="3">
        <v>209</v>
      </c>
      <c r="X496" s="3">
        <v>471</v>
      </c>
      <c r="Y496" s="3">
        <v>2.1231420000000001</v>
      </c>
      <c r="AA496" s="3" t="s">
        <v>9</v>
      </c>
      <c r="AB496" s="3">
        <v>51</v>
      </c>
      <c r="AC496" s="3">
        <v>219</v>
      </c>
      <c r="AD496" s="3">
        <v>108.280242</v>
      </c>
      <c r="AE496" s="3">
        <v>464.968098</v>
      </c>
    </row>
    <row r="497" spans="1:31">
      <c r="A497" s="3" t="s">
        <v>142</v>
      </c>
      <c r="B497" s="3" t="s">
        <v>121</v>
      </c>
      <c r="C497" s="3" t="s">
        <v>283</v>
      </c>
      <c r="D497" s="3" t="s">
        <v>122</v>
      </c>
      <c r="E497" s="3" t="s">
        <v>143</v>
      </c>
      <c r="F497" s="3" t="s">
        <v>188</v>
      </c>
      <c r="G497" s="3">
        <v>68.858699999999999</v>
      </c>
      <c r="H497" s="3">
        <v>-167.8383</v>
      </c>
      <c r="I497" s="3">
        <v>68.856999999999999</v>
      </c>
      <c r="J497" s="3">
        <v>-167.84039999999999</v>
      </c>
      <c r="K497" s="3">
        <v>39641</v>
      </c>
      <c r="L497" s="3">
        <v>0.23697916666666666</v>
      </c>
      <c r="M497" s="3">
        <v>5</v>
      </c>
      <c r="N497" s="3">
        <v>2.82</v>
      </c>
      <c r="O497" s="3">
        <v>32.35</v>
      </c>
      <c r="P497" s="3" t="s">
        <v>263</v>
      </c>
      <c r="T497" s="3">
        <v>47</v>
      </c>
      <c r="U497" s="3" t="s">
        <v>458</v>
      </c>
      <c r="V497" s="3">
        <v>2.2570000000000001</v>
      </c>
      <c r="W497" s="3">
        <v>209</v>
      </c>
      <c r="X497" s="3">
        <v>471</v>
      </c>
      <c r="Y497" s="3">
        <v>2.1231420000000001</v>
      </c>
      <c r="AA497" s="3" t="s">
        <v>12</v>
      </c>
      <c r="AB497" s="3">
        <v>5</v>
      </c>
      <c r="AC497" s="3">
        <v>16.5</v>
      </c>
      <c r="AD497" s="3">
        <v>10.61571</v>
      </c>
      <c r="AE497" s="3">
        <v>35.031843000000002</v>
      </c>
    </row>
    <row r="498" spans="1:31">
      <c r="A498" s="3" t="s">
        <v>145</v>
      </c>
      <c r="B498" s="3" t="s">
        <v>121</v>
      </c>
      <c r="C498" s="3" t="s">
        <v>283</v>
      </c>
      <c r="D498" s="3" t="s">
        <v>122</v>
      </c>
      <c r="E498" s="3" t="s">
        <v>77</v>
      </c>
      <c r="F498" s="3" t="s">
        <v>189</v>
      </c>
      <c r="G498" s="3">
        <v>68.510400000000004</v>
      </c>
      <c r="H498" s="3">
        <v>-168.57490000000001</v>
      </c>
      <c r="I498" s="3">
        <v>68.511300000000006</v>
      </c>
      <c r="J498" s="3">
        <v>-168.56880000000001</v>
      </c>
      <c r="K498" s="3">
        <v>39641</v>
      </c>
      <c r="L498" s="3">
        <v>0.50798611111111114</v>
      </c>
      <c r="M498" s="3">
        <v>5</v>
      </c>
      <c r="N498" s="3">
        <v>1.55</v>
      </c>
      <c r="O498" s="3">
        <v>32.6</v>
      </c>
      <c r="P498" s="3" t="s">
        <v>247</v>
      </c>
      <c r="T498" s="3">
        <v>50</v>
      </c>
      <c r="U498" s="3" t="s">
        <v>458</v>
      </c>
      <c r="V498" s="3">
        <v>2.2570000000000001</v>
      </c>
      <c r="W498" s="3">
        <v>267</v>
      </c>
      <c r="X498" s="3">
        <v>603</v>
      </c>
      <c r="Y498" s="3">
        <v>1.6583749999999999</v>
      </c>
      <c r="AA498" s="3" t="s">
        <v>27</v>
      </c>
      <c r="AB498" s="3">
        <v>56</v>
      </c>
      <c r="AC498" s="3">
        <v>421.5</v>
      </c>
      <c r="AD498" s="3">
        <v>92.869</v>
      </c>
      <c r="AE498" s="3">
        <v>699.00506250000001</v>
      </c>
    </row>
    <row r="499" spans="1:31">
      <c r="A499" s="3" t="s">
        <v>145</v>
      </c>
      <c r="B499" s="3" t="s">
        <v>121</v>
      </c>
      <c r="C499" s="3" t="s">
        <v>283</v>
      </c>
      <c r="D499" s="3" t="s">
        <v>122</v>
      </c>
      <c r="E499" s="3" t="s">
        <v>77</v>
      </c>
      <c r="F499" s="3" t="s">
        <v>189</v>
      </c>
      <c r="G499" s="3">
        <v>68.510400000000004</v>
      </c>
      <c r="H499" s="3">
        <v>-168.57490000000001</v>
      </c>
      <c r="I499" s="3">
        <v>68.511300000000006</v>
      </c>
      <c r="J499" s="3">
        <v>-168.56880000000001</v>
      </c>
      <c r="K499" s="3">
        <v>39641</v>
      </c>
      <c r="L499" s="3">
        <v>0.50798611111111114</v>
      </c>
      <c r="M499" s="3">
        <v>5</v>
      </c>
      <c r="N499" s="3">
        <v>1.55</v>
      </c>
      <c r="O499" s="3">
        <v>32.6</v>
      </c>
      <c r="P499" s="3" t="s">
        <v>247</v>
      </c>
      <c r="T499" s="3">
        <v>50</v>
      </c>
      <c r="U499" s="3" t="s">
        <v>458</v>
      </c>
      <c r="V499" s="3">
        <v>2.2570000000000001</v>
      </c>
      <c r="W499" s="3">
        <v>267</v>
      </c>
      <c r="X499" s="3">
        <v>603</v>
      </c>
      <c r="Y499" s="3">
        <v>1.6583749999999999</v>
      </c>
      <c r="AA499" s="3" t="s">
        <v>34</v>
      </c>
      <c r="AB499" s="3">
        <v>1</v>
      </c>
      <c r="AC499" s="3">
        <v>1</v>
      </c>
      <c r="AD499" s="3">
        <v>1.6583749999999999</v>
      </c>
      <c r="AE499" s="3">
        <v>1.6583749999999999</v>
      </c>
    </row>
    <row r="500" spans="1:31">
      <c r="A500" s="3" t="s">
        <v>145</v>
      </c>
      <c r="B500" s="3" t="s">
        <v>121</v>
      </c>
      <c r="C500" s="3" t="s">
        <v>283</v>
      </c>
      <c r="D500" s="3" t="s">
        <v>122</v>
      </c>
      <c r="E500" s="3" t="s">
        <v>77</v>
      </c>
      <c r="F500" s="3" t="s">
        <v>189</v>
      </c>
      <c r="G500" s="3">
        <v>68.510400000000004</v>
      </c>
      <c r="H500" s="3">
        <v>-168.57490000000001</v>
      </c>
      <c r="I500" s="3">
        <v>68.511300000000006</v>
      </c>
      <c r="J500" s="3">
        <v>-168.56880000000001</v>
      </c>
      <c r="K500" s="3">
        <v>39641</v>
      </c>
      <c r="L500" s="3">
        <v>0.50798611111111114</v>
      </c>
      <c r="M500" s="3">
        <v>5</v>
      </c>
      <c r="N500" s="3">
        <v>1.55</v>
      </c>
      <c r="O500" s="3">
        <v>32.6</v>
      </c>
      <c r="P500" s="3" t="s">
        <v>247</v>
      </c>
      <c r="T500" s="3">
        <v>50</v>
      </c>
      <c r="U500" s="3" t="s">
        <v>458</v>
      </c>
      <c r="V500" s="3">
        <v>2.2570000000000001</v>
      </c>
      <c r="W500" s="3">
        <v>267</v>
      </c>
      <c r="X500" s="3">
        <v>603</v>
      </c>
      <c r="Y500" s="3">
        <v>1.6583749999999999</v>
      </c>
      <c r="AA500" s="3" t="s">
        <v>46</v>
      </c>
      <c r="AB500" s="3">
        <v>1</v>
      </c>
      <c r="AC500" s="3">
        <v>0.5</v>
      </c>
      <c r="AD500" s="3">
        <v>1.6583749999999999</v>
      </c>
      <c r="AE500" s="3">
        <v>0.82918749999999997</v>
      </c>
    </row>
    <row r="501" spans="1:31">
      <c r="A501" s="3" t="s">
        <v>145</v>
      </c>
      <c r="B501" s="3" t="s">
        <v>121</v>
      </c>
      <c r="C501" s="3" t="s">
        <v>283</v>
      </c>
      <c r="D501" s="3" t="s">
        <v>122</v>
      </c>
      <c r="E501" s="3" t="s">
        <v>77</v>
      </c>
      <c r="F501" s="3" t="s">
        <v>189</v>
      </c>
      <c r="G501" s="3">
        <v>68.510400000000004</v>
      </c>
      <c r="H501" s="3">
        <v>-168.57490000000001</v>
      </c>
      <c r="I501" s="3">
        <v>68.511300000000006</v>
      </c>
      <c r="J501" s="3">
        <v>-168.56880000000001</v>
      </c>
      <c r="K501" s="3">
        <v>39641</v>
      </c>
      <c r="L501" s="3">
        <v>0.50798611111111114</v>
      </c>
      <c r="M501" s="3">
        <v>5</v>
      </c>
      <c r="N501" s="3">
        <v>1.55</v>
      </c>
      <c r="O501" s="3">
        <v>32.6</v>
      </c>
      <c r="P501" s="3" t="s">
        <v>247</v>
      </c>
      <c r="T501" s="3">
        <v>50</v>
      </c>
      <c r="U501" s="3" t="s">
        <v>458</v>
      </c>
      <c r="V501" s="3">
        <v>2.2570000000000001</v>
      </c>
      <c r="W501" s="3">
        <v>267</v>
      </c>
      <c r="X501" s="3">
        <v>603</v>
      </c>
      <c r="Y501" s="3">
        <v>1.6583749999999999</v>
      </c>
      <c r="AA501" s="3" t="s">
        <v>5</v>
      </c>
      <c r="AB501" s="3">
        <v>5</v>
      </c>
      <c r="AC501" s="3">
        <v>50.5</v>
      </c>
      <c r="AD501" s="3">
        <v>8.2918749999999992</v>
      </c>
      <c r="AE501" s="3">
        <v>83.747937499999992</v>
      </c>
    </row>
    <row r="502" spans="1:31">
      <c r="A502" s="3" t="s">
        <v>145</v>
      </c>
      <c r="B502" s="3" t="s">
        <v>121</v>
      </c>
      <c r="C502" s="3" t="s">
        <v>283</v>
      </c>
      <c r="D502" s="3" t="s">
        <v>122</v>
      </c>
      <c r="E502" s="3" t="s">
        <v>77</v>
      </c>
      <c r="F502" s="3" t="s">
        <v>189</v>
      </c>
      <c r="G502" s="3">
        <v>68.510400000000004</v>
      </c>
      <c r="H502" s="3">
        <v>-168.57490000000001</v>
      </c>
      <c r="I502" s="3">
        <v>68.511300000000006</v>
      </c>
      <c r="J502" s="3">
        <v>-168.56880000000001</v>
      </c>
      <c r="K502" s="3">
        <v>39641</v>
      </c>
      <c r="L502" s="3">
        <v>0.50798611111111114</v>
      </c>
      <c r="M502" s="3">
        <v>5</v>
      </c>
      <c r="N502" s="3">
        <v>1.55</v>
      </c>
      <c r="O502" s="3">
        <v>32.6</v>
      </c>
      <c r="P502" s="3" t="s">
        <v>247</v>
      </c>
      <c r="T502" s="3">
        <v>50</v>
      </c>
      <c r="U502" s="3" t="s">
        <v>458</v>
      </c>
      <c r="V502" s="3">
        <v>2.2570000000000001</v>
      </c>
      <c r="W502" s="3">
        <v>267</v>
      </c>
      <c r="X502" s="3">
        <v>603</v>
      </c>
      <c r="Y502" s="3">
        <v>1.6583749999999999</v>
      </c>
      <c r="AA502" s="3" t="s">
        <v>6</v>
      </c>
      <c r="AB502" s="3">
        <v>2</v>
      </c>
      <c r="AC502" s="3">
        <v>17</v>
      </c>
      <c r="AD502" s="3">
        <v>3.3167499999999999</v>
      </c>
      <c r="AE502" s="3">
        <v>28.192374999999998</v>
      </c>
    </row>
    <row r="503" spans="1:31">
      <c r="A503" s="3" t="s">
        <v>145</v>
      </c>
      <c r="B503" s="3" t="s">
        <v>121</v>
      </c>
      <c r="C503" s="3" t="s">
        <v>283</v>
      </c>
      <c r="D503" s="3" t="s">
        <v>122</v>
      </c>
      <c r="E503" s="3" t="s">
        <v>77</v>
      </c>
      <c r="F503" s="3" t="s">
        <v>189</v>
      </c>
      <c r="G503" s="3">
        <v>68.510400000000004</v>
      </c>
      <c r="H503" s="3">
        <v>-168.57490000000001</v>
      </c>
      <c r="I503" s="3">
        <v>68.511300000000006</v>
      </c>
      <c r="J503" s="3">
        <v>-168.56880000000001</v>
      </c>
      <c r="K503" s="3">
        <v>39641</v>
      </c>
      <c r="L503" s="3">
        <v>0.50798611111111114</v>
      </c>
      <c r="M503" s="3">
        <v>5</v>
      </c>
      <c r="N503" s="3">
        <v>1.55</v>
      </c>
      <c r="O503" s="3">
        <v>32.6</v>
      </c>
      <c r="P503" s="3" t="s">
        <v>247</v>
      </c>
      <c r="T503" s="3">
        <v>50</v>
      </c>
      <c r="U503" s="3" t="s">
        <v>458</v>
      </c>
      <c r="V503" s="3">
        <v>2.2570000000000001</v>
      </c>
      <c r="W503" s="3">
        <v>267</v>
      </c>
      <c r="X503" s="3">
        <v>603</v>
      </c>
      <c r="Y503" s="3">
        <v>1.6583749999999999</v>
      </c>
      <c r="AA503" s="3" t="s">
        <v>7</v>
      </c>
      <c r="AB503" s="3">
        <v>1</v>
      </c>
      <c r="AC503" s="3">
        <v>2</v>
      </c>
      <c r="AD503" s="3">
        <v>1.6583749999999999</v>
      </c>
      <c r="AE503" s="3">
        <v>3.3167499999999999</v>
      </c>
    </row>
    <row r="504" spans="1:31">
      <c r="A504" s="3" t="s">
        <v>145</v>
      </c>
      <c r="B504" s="3" t="s">
        <v>121</v>
      </c>
      <c r="C504" s="3" t="s">
        <v>283</v>
      </c>
      <c r="D504" s="3" t="s">
        <v>122</v>
      </c>
      <c r="E504" s="3" t="s">
        <v>77</v>
      </c>
      <c r="F504" s="3" t="s">
        <v>189</v>
      </c>
      <c r="G504" s="3">
        <v>68.510400000000004</v>
      </c>
      <c r="H504" s="3">
        <v>-168.57490000000001</v>
      </c>
      <c r="I504" s="3">
        <v>68.511300000000006</v>
      </c>
      <c r="J504" s="3">
        <v>-168.56880000000001</v>
      </c>
      <c r="K504" s="3">
        <v>39641</v>
      </c>
      <c r="L504" s="3">
        <v>0.50798611111111114</v>
      </c>
      <c r="M504" s="3">
        <v>5</v>
      </c>
      <c r="N504" s="3">
        <v>1.55</v>
      </c>
      <c r="O504" s="3">
        <v>32.6</v>
      </c>
      <c r="P504" s="3" t="s">
        <v>247</v>
      </c>
      <c r="T504" s="3">
        <v>50</v>
      </c>
      <c r="U504" s="3" t="s">
        <v>458</v>
      </c>
      <c r="V504" s="3">
        <v>2.2570000000000001</v>
      </c>
      <c r="W504" s="3">
        <v>267</v>
      </c>
      <c r="X504" s="3">
        <v>603</v>
      </c>
      <c r="Y504" s="3">
        <v>1.6583749999999999</v>
      </c>
      <c r="AA504" s="3" t="s">
        <v>20</v>
      </c>
      <c r="AB504" s="3">
        <v>21</v>
      </c>
      <c r="AC504" s="3">
        <v>425</v>
      </c>
      <c r="AD504" s="3">
        <v>34.825874999999996</v>
      </c>
      <c r="AE504" s="3">
        <v>704.80937499999993</v>
      </c>
    </row>
    <row r="505" spans="1:31">
      <c r="A505" s="3" t="s">
        <v>145</v>
      </c>
      <c r="B505" s="3" t="s">
        <v>121</v>
      </c>
      <c r="C505" s="3" t="s">
        <v>283</v>
      </c>
      <c r="D505" s="3" t="s">
        <v>122</v>
      </c>
      <c r="E505" s="3" t="s">
        <v>77</v>
      </c>
      <c r="F505" s="3" t="s">
        <v>189</v>
      </c>
      <c r="G505" s="3">
        <v>68.510400000000004</v>
      </c>
      <c r="H505" s="3">
        <v>-168.57490000000001</v>
      </c>
      <c r="I505" s="3">
        <v>68.511300000000006</v>
      </c>
      <c r="J505" s="3">
        <v>-168.56880000000001</v>
      </c>
      <c r="K505" s="3">
        <v>39641</v>
      </c>
      <c r="L505" s="3">
        <v>0.50798611111111114</v>
      </c>
      <c r="M505" s="3">
        <v>5</v>
      </c>
      <c r="N505" s="3">
        <v>1.55</v>
      </c>
      <c r="O505" s="3">
        <v>32.6</v>
      </c>
      <c r="P505" s="3" t="s">
        <v>247</v>
      </c>
      <c r="T505" s="3">
        <v>50</v>
      </c>
      <c r="U505" s="3" t="s">
        <v>458</v>
      </c>
      <c r="V505" s="3">
        <v>2.2570000000000001</v>
      </c>
      <c r="W505" s="3">
        <v>267</v>
      </c>
      <c r="X505" s="3">
        <v>603</v>
      </c>
      <c r="Y505" s="3">
        <v>1.6583749999999999</v>
      </c>
      <c r="AA505" s="3" t="s">
        <v>9</v>
      </c>
      <c r="AB505" s="3">
        <v>558</v>
      </c>
      <c r="AC505" s="3">
        <v>1330</v>
      </c>
      <c r="AD505" s="3">
        <v>925.37324999999998</v>
      </c>
      <c r="AE505" s="3">
        <v>2205.6387500000001</v>
      </c>
    </row>
    <row r="506" spans="1:31">
      <c r="A506" s="3" t="s">
        <v>145</v>
      </c>
      <c r="B506" s="3" t="s">
        <v>121</v>
      </c>
      <c r="C506" s="3" t="s">
        <v>283</v>
      </c>
      <c r="D506" s="3" t="s">
        <v>122</v>
      </c>
      <c r="E506" s="3" t="s">
        <v>77</v>
      </c>
      <c r="F506" s="3" t="s">
        <v>189</v>
      </c>
      <c r="G506" s="3">
        <v>68.510400000000004</v>
      </c>
      <c r="H506" s="3">
        <v>-168.57490000000001</v>
      </c>
      <c r="I506" s="3">
        <v>68.511300000000006</v>
      </c>
      <c r="J506" s="3">
        <v>-168.56880000000001</v>
      </c>
      <c r="K506" s="3">
        <v>39641</v>
      </c>
      <c r="L506" s="3">
        <v>0.50798611111111114</v>
      </c>
      <c r="M506" s="3">
        <v>5</v>
      </c>
      <c r="N506" s="3">
        <v>1.55</v>
      </c>
      <c r="O506" s="3">
        <v>32.6</v>
      </c>
      <c r="P506" s="3" t="s">
        <v>247</v>
      </c>
      <c r="T506" s="3">
        <v>50</v>
      </c>
      <c r="U506" s="3" t="s">
        <v>458</v>
      </c>
      <c r="V506" s="3">
        <v>2.2570000000000001</v>
      </c>
      <c r="W506" s="3">
        <v>267</v>
      </c>
      <c r="X506" s="3">
        <v>603</v>
      </c>
      <c r="Y506" s="3">
        <v>1.6583749999999999</v>
      </c>
      <c r="AA506" s="3" t="s">
        <v>12</v>
      </c>
      <c r="AB506" s="3">
        <v>2</v>
      </c>
      <c r="AC506" s="3">
        <v>4</v>
      </c>
      <c r="AD506" s="3">
        <v>3.3167499999999999</v>
      </c>
      <c r="AE506" s="3">
        <v>6.6334999999999997</v>
      </c>
    </row>
    <row r="507" spans="1:31">
      <c r="A507" s="3" t="s">
        <v>145</v>
      </c>
      <c r="B507" s="3" t="s">
        <v>121</v>
      </c>
      <c r="C507" s="3" t="s">
        <v>283</v>
      </c>
      <c r="D507" s="3" t="s">
        <v>122</v>
      </c>
      <c r="E507" s="3" t="s">
        <v>77</v>
      </c>
      <c r="F507" s="3" t="s">
        <v>189</v>
      </c>
      <c r="G507" s="3">
        <v>68.510400000000004</v>
      </c>
      <c r="H507" s="3">
        <v>-168.57490000000001</v>
      </c>
      <c r="I507" s="3">
        <v>68.511300000000006</v>
      </c>
      <c r="J507" s="3">
        <v>-168.56880000000001</v>
      </c>
      <c r="K507" s="3">
        <v>39641</v>
      </c>
      <c r="L507" s="3">
        <v>0.50798611111111114</v>
      </c>
      <c r="M507" s="3">
        <v>5</v>
      </c>
      <c r="N507" s="3">
        <v>1.55</v>
      </c>
      <c r="O507" s="3">
        <v>32.6</v>
      </c>
      <c r="P507" s="3" t="s">
        <v>247</v>
      </c>
      <c r="T507" s="3">
        <v>50</v>
      </c>
      <c r="U507" s="3" t="s">
        <v>458</v>
      </c>
      <c r="V507" s="3">
        <v>2.2570000000000001</v>
      </c>
      <c r="W507" s="3">
        <v>267</v>
      </c>
      <c r="X507" s="3">
        <v>603</v>
      </c>
      <c r="Y507" s="3">
        <v>1.6583749999999999</v>
      </c>
      <c r="AA507" s="3" t="s">
        <v>18</v>
      </c>
      <c r="AB507" s="3">
        <v>3</v>
      </c>
      <c r="AC507" s="3">
        <v>13</v>
      </c>
      <c r="AD507" s="3">
        <v>4.9751250000000002</v>
      </c>
      <c r="AE507" s="3">
        <v>21.558875</v>
      </c>
    </row>
    <row r="508" spans="1:31">
      <c r="A508" s="3" t="s">
        <v>145</v>
      </c>
      <c r="B508" s="3" t="s">
        <v>121</v>
      </c>
      <c r="C508" s="3" t="s">
        <v>283</v>
      </c>
      <c r="D508" s="3" t="s">
        <v>122</v>
      </c>
      <c r="E508" s="3" t="s">
        <v>77</v>
      </c>
      <c r="F508" s="3" t="s">
        <v>189</v>
      </c>
      <c r="G508" s="3">
        <v>68.510400000000004</v>
      </c>
      <c r="H508" s="3">
        <v>-168.57490000000001</v>
      </c>
      <c r="I508" s="3">
        <v>68.511300000000006</v>
      </c>
      <c r="J508" s="3">
        <v>-168.56880000000001</v>
      </c>
      <c r="K508" s="3">
        <v>39641</v>
      </c>
      <c r="L508" s="3">
        <v>0.50798611111111114</v>
      </c>
      <c r="M508" s="3">
        <v>5</v>
      </c>
      <c r="N508" s="3">
        <v>1.55</v>
      </c>
      <c r="O508" s="3">
        <v>32.6</v>
      </c>
      <c r="P508" s="3" t="s">
        <v>247</v>
      </c>
      <c r="T508" s="3">
        <v>50</v>
      </c>
      <c r="U508" s="3" t="s">
        <v>458</v>
      </c>
      <c r="V508" s="3">
        <v>2.2570000000000001</v>
      </c>
      <c r="W508" s="3">
        <v>267</v>
      </c>
      <c r="X508" s="3">
        <v>603</v>
      </c>
      <c r="Y508" s="3">
        <v>1.6583749999999999</v>
      </c>
      <c r="AA508" s="3" t="s">
        <v>11</v>
      </c>
      <c r="AB508" s="3">
        <v>1</v>
      </c>
      <c r="AC508" s="3">
        <v>6.5</v>
      </c>
      <c r="AD508" s="3">
        <v>1.6583749999999999</v>
      </c>
      <c r="AE508" s="3">
        <v>10.7794375</v>
      </c>
    </row>
    <row r="509" spans="1:31">
      <c r="A509" s="3" t="s">
        <v>145</v>
      </c>
      <c r="B509" s="3" t="s">
        <v>121</v>
      </c>
      <c r="C509" s="3" t="s">
        <v>283</v>
      </c>
      <c r="D509" s="3" t="s">
        <v>122</v>
      </c>
      <c r="E509" s="3" t="s">
        <v>77</v>
      </c>
      <c r="F509" s="3" t="s">
        <v>189</v>
      </c>
      <c r="G509" s="3">
        <v>68.510400000000004</v>
      </c>
      <c r="H509" s="3">
        <v>-168.57490000000001</v>
      </c>
      <c r="I509" s="3">
        <v>68.511300000000006</v>
      </c>
      <c r="J509" s="3">
        <v>-168.56880000000001</v>
      </c>
      <c r="K509" s="3">
        <v>39641</v>
      </c>
      <c r="L509" s="3">
        <v>0.50798611111111114</v>
      </c>
      <c r="M509" s="3">
        <v>5</v>
      </c>
      <c r="N509" s="3">
        <v>1.55</v>
      </c>
      <c r="O509" s="3">
        <v>32.6</v>
      </c>
      <c r="P509" s="3" t="s">
        <v>247</v>
      </c>
      <c r="T509" s="3">
        <v>50</v>
      </c>
      <c r="U509" s="3" t="s">
        <v>458</v>
      </c>
      <c r="V509" s="3">
        <v>2.2570000000000001</v>
      </c>
      <c r="W509" s="3">
        <v>267</v>
      </c>
      <c r="X509" s="3">
        <v>603</v>
      </c>
      <c r="Y509" s="3">
        <v>1.6583749999999999</v>
      </c>
      <c r="AA509" s="3" t="s">
        <v>26</v>
      </c>
      <c r="AB509" s="3">
        <v>1</v>
      </c>
      <c r="AC509" s="3">
        <v>25</v>
      </c>
      <c r="AD509" s="3">
        <v>1.6583749999999999</v>
      </c>
      <c r="AE509" s="3">
        <v>41.459375000000001</v>
      </c>
    </row>
    <row r="510" spans="1:31">
      <c r="A510" s="3" t="s">
        <v>145</v>
      </c>
      <c r="B510" s="3" t="s">
        <v>121</v>
      </c>
      <c r="C510" s="3" t="s">
        <v>283</v>
      </c>
      <c r="D510" s="3" t="s">
        <v>122</v>
      </c>
      <c r="E510" s="3" t="s">
        <v>77</v>
      </c>
      <c r="F510" s="3" t="s">
        <v>189</v>
      </c>
      <c r="G510" s="3">
        <v>68.510400000000004</v>
      </c>
      <c r="H510" s="3">
        <v>-168.57490000000001</v>
      </c>
      <c r="I510" s="3">
        <v>68.511300000000006</v>
      </c>
      <c r="J510" s="3">
        <v>-168.56880000000001</v>
      </c>
      <c r="K510" s="3">
        <v>39641</v>
      </c>
      <c r="L510" s="3">
        <v>0.50798611111111114</v>
      </c>
      <c r="M510" s="3">
        <v>5</v>
      </c>
      <c r="N510" s="3">
        <v>1.55</v>
      </c>
      <c r="O510" s="3">
        <v>32.6</v>
      </c>
      <c r="P510" s="3" t="s">
        <v>247</v>
      </c>
      <c r="T510" s="3">
        <v>50</v>
      </c>
      <c r="U510" s="3" t="s">
        <v>458</v>
      </c>
      <c r="V510" s="3">
        <v>2.2570000000000001</v>
      </c>
      <c r="W510" s="3">
        <v>267</v>
      </c>
      <c r="X510" s="3">
        <v>603</v>
      </c>
      <c r="Y510" s="3">
        <v>1.6583749999999999</v>
      </c>
      <c r="AA510" s="3" t="s">
        <v>15</v>
      </c>
      <c r="AB510" s="3">
        <v>1</v>
      </c>
      <c r="AC510" s="3">
        <v>1</v>
      </c>
      <c r="AD510" s="3">
        <v>1.6583749999999999</v>
      </c>
      <c r="AE510" s="3">
        <v>1.6583749999999999</v>
      </c>
    </row>
    <row r="511" spans="1:31">
      <c r="A511" s="3" t="s">
        <v>144</v>
      </c>
      <c r="B511" s="3" t="s">
        <v>121</v>
      </c>
      <c r="C511" s="3" t="s">
        <v>283</v>
      </c>
      <c r="D511" s="3" t="s">
        <v>122</v>
      </c>
      <c r="E511" s="3" t="s">
        <v>79</v>
      </c>
      <c r="F511" s="3" t="s">
        <v>192</v>
      </c>
      <c r="G511" s="3">
        <v>68.872399999999999</v>
      </c>
      <c r="H511" s="3">
        <v>-168.68700000000001</v>
      </c>
      <c r="I511" s="3">
        <v>68.872</v>
      </c>
      <c r="J511" s="3">
        <v>-168.68299999999999</v>
      </c>
      <c r="K511" s="3">
        <v>39641</v>
      </c>
      <c r="L511" s="3">
        <v>0.40792824074074074</v>
      </c>
      <c r="M511" s="3">
        <v>4.8</v>
      </c>
      <c r="N511" s="3">
        <v>2.21</v>
      </c>
      <c r="O511" s="3">
        <v>32.479999999999997</v>
      </c>
      <c r="P511" s="3" t="s">
        <v>247</v>
      </c>
      <c r="T511" s="3">
        <v>51</v>
      </c>
      <c r="U511" s="3" t="s">
        <v>458</v>
      </c>
      <c r="V511" s="3">
        <v>2.2570000000000001</v>
      </c>
      <c r="W511" s="3">
        <v>167</v>
      </c>
      <c r="X511" s="3">
        <v>377</v>
      </c>
      <c r="Y511" s="3">
        <v>2.65252</v>
      </c>
      <c r="AA511" s="3" t="s">
        <v>27</v>
      </c>
      <c r="AB511" s="3">
        <v>32</v>
      </c>
      <c r="AC511" s="3">
        <v>190</v>
      </c>
      <c r="AD511" s="3">
        <v>84.88064</v>
      </c>
      <c r="AE511" s="3">
        <v>503.97879999999998</v>
      </c>
    </row>
    <row r="512" spans="1:31">
      <c r="A512" s="3" t="s">
        <v>144</v>
      </c>
      <c r="B512" s="3" t="s">
        <v>121</v>
      </c>
      <c r="C512" s="3" t="s">
        <v>283</v>
      </c>
      <c r="D512" s="3" t="s">
        <v>122</v>
      </c>
      <c r="E512" s="3" t="s">
        <v>79</v>
      </c>
      <c r="F512" s="3" t="s">
        <v>192</v>
      </c>
      <c r="G512" s="3">
        <v>68.872399999999999</v>
      </c>
      <c r="H512" s="3">
        <v>-168.68700000000001</v>
      </c>
      <c r="I512" s="3">
        <v>68.872</v>
      </c>
      <c r="J512" s="3">
        <v>-168.68299999999999</v>
      </c>
      <c r="K512" s="3">
        <v>39641</v>
      </c>
      <c r="L512" s="3">
        <v>0.40792824074074074</v>
      </c>
      <c r="M512" s="3">
        <v>4.8</v>
      </c>
      <c r="N512" s="3">
        <v>2.21</v>
      </c>
      <c r="O512" s="3">
        <v>32.479999999999997</v>
      </c>
      <c r="P512" s="3" t="s">
        <v>247</v>
      </c>
      <c r="T512" s="3">
        <v>51</v>
      </c>
      <c r="U512" s="3" t="s">
        <v>458</v>
      </c>
      <c r="V512" s="3">
        <v>2.2570000000000001</v>
      </c>
      <c r="W512" s="3">
        <v>167</v>
      </c>
      <c r="X512" s="3">
        <v>377</v>
      </c>
      <c r="Y512" s="3">
        <v>2.65252</v>
      </c>
      <c r="AA512" s="3" t="s">
        <v>7</v>
      </c>
      <c r="AB512" s="3">
        <v>8</v>
      </c>
      <c r="AC512" s="3">
        <v>25</v>
      </c>
      <c r="AD512" s="3">
        <v>21.22016</v>
      </c>
      <c r="AE512" s="3">
        <v>66.313000000000002</v>
      </c>
    </row>
    <row r="513" spans="1:31">
      <c r="A513" s="3" t="s">
        <v>144</v>
      </c>
      <c r="B513" s="3" t="s">
        <v>121</v>
      </c>
      <c r="C513" s="3" t="s">
        <v>283</v>
      </c>
      <c r="D513" s="3" t="s">
        <v>122</v>
      </c>
      <c r="E513" s="3" t="s">
        <v>79</v>
      </c>
      <c r="F513" s="3" t="s">
        <v>192</v>
      </c>
      <c r="G513" s="3">
        <v>68.872399999999999</v>
      </c>
      <c r="H513" s="3">
        <v>-168.68700000000001</v>
      </c>
      <c r="I513" s="3">
        <v>68.872</v>
      </c>
      <c r="J513" s="3">
        <v>-168.68299999999999</v>
      </c>
      <c r="K513" s="3">
        <v>39641</v>
      </c>
      <c r="L513" s="3">
        <v>0.40792824074074074</v>
      </c>
      <c r="M513" s="3">
        <v>4.8</v>
      </c>
      <c r="N513" s="3">
        <v>2.21</v>
      </c>
      <c r="O513" s="3">
        <v>32.479999999999997</v>
      </c>
      <c r="P513" s="3" t="s">
        <v>247</v>
      </c>
      <c r="T513" s="3">
        <v>51</v>
      </c>
      <c r="U513" s="3" t="s">
        <v>458</v>
      </c>
      <c r="V513" s="3">
        <v>2.2570000000000001</v>
      </c>
      <c r="W513" s="3">
        <v>167</v>
      </c>
      <c r="X513" s="3">
        <v>377</v>
      </c>
      <c r="Y513" s="3">
        <v>2.65252</v>
      </c>
      <c r="AA513" s="3" t="s">
        <v>20</v>
      </c>
      <c r="AB513" s="3">
        <v>10</v>
      </c>
      <c r="AC513" s="3">
        <v>146</v>
      </c>
      <c r="AD513" s="3">
        <v>26.525199999999998</v>
      </c>
      <c r="AE513" s="3">
        <v>387.26792</v>
      </c>
    </row>
    <row r="514" spans="1:31">
      <c r="A514" s="3" t="s">
        <v>144</v>
      </c>
      <c r="B514" s="3" t="s">
        <v>121</v>
      </c>
      <c r="C514" s="3" t="s">
        <v>283</v>
      </c>
      <c r="D514" s="3" t="s">
        <v>122</v>
      </c>
      <c r="E514" s="3" t="s">
        <v>79</v>
      </c>
      <c r="F514" s="3" t="s">
        <v>192</v>
      </c>
      <c r="G514" s="3">
        <v>68.872399999999999</v>
      </c>
      <c r="H514" s="3">
        <v>-168.68700000000001</v>
      </c>
      <c r="I514" s="3">
        <v>68.872</v>
      </c>
      <c r="J514" s="3">
        <v>-168.68299999999999</v>
      </c>
      <c r="K514" s="3">
        <v>39641</v>
      </c>
      <c r="L514" s="3">
        <v>0.40792824074074074</v>
      </c>
      <c r="M514" s="3">
        <v>4.8</v>
      </c>
      <c r="N514" s="3">
        <v>2.21</v>
      </c>
      <c r="O514" s="3">
        <v>32.479999999999997</v>
      </c>
      <c r="P514" s="3" t="s">
        <v>247</v>
      </c>
      <c r="T514" s="3">
        <v>51</v>
      </c>
      <c r="U514" s="3" t="s">
        <v>458</v>
      </c>
      <c r="V514" s="3">
        <v>2.2570000000000001</v>
      </c>
      <c r="W514" s="3">
        <v>167</v>
      </c>
      <c r="X514" s="3">
        <v>377</v>
      </c>
      <c r="Y514" s="3">
        <v>2.65252</v>
      </c>
      <c r="AA514" s="3" t="s">
        <v>9</v>
      </c>
      <c r="AB514" s="3">
        <v>11</v>
      </c>
      <c r="AC514" s="3">
        <v>25</v>
      </c>
      <c r="AD514" s="3">
        <v>29.177720000000001</v>
      </c>
      <c r="AE514" s="3">
        <v>66.313000000000002</v>
      </c>
    </row>
    <row r="515" spans="1:31">
      <c r="A515" s="3" t="s">
        <v>144</v>
      </c>
      <c r="B515" s="3" t="s">
        <v>121</v>
      </c>
      <c r="C515" s="3" t="s">
        <v>283</v>
      </c>
      <c r="D515" s="3" t="s">
        <v>122</v>
      </c>
      <c r="E515" s="3" t="s">
        <v>79</v>
      </c>
      <c r="F515" s="3" t="s">
        <v>192</v>
      </c>
      <c r="G515" s="3">
        <v>68.872399999999999</v>
      </c>
      <c r="H515" s="3">
        <v>-168.68700000000001</v>
      </c>
      <c r="I515" s="3">
        <v>68.872</v>
      </c>
      <c r="J515" s="3">
        <v>-168.68299999999999</v>
      </c>
      <c r="K515" s="3">
        <v>39641</v>
      </c>
      <c r="L515" s="3">
        <v>0.40792824074074074</v>
      </c>
      <c r="M515" s="3">
        <v>4.8</v>
      </c>
      <c r="N515" s="3">
        <v>2.21</v>
      </c>
      <c r="O515" s="3">
        <v>32.479999999999997</v>
      </c>
      <c r="P515" s="3" t="s">
        <v>247</v>
      </c>
      <c r="T515" s="3">
        <v>51</v>
      </c>
      <c r="U515" s="3" t="s">
        <v>458</v>
      </c>
      <c r="V515" s="3">
        <v>2.2570000000000001</v>
      </c>
      <c r="W515" s="3">
        <v>167</v>
      </c>
      <c r="X515" s="3">
        <v>377</v>
      </c>
      <c r="Y515" s="3">
        <v>2.65252</v>
      </c>
      <c r="AA515" s="3" t="s">
        <v>12</v>
      </c>
      <c r="AB515" s="3">
        <v>3</v>
      </c>
      <c r="AC515" s="3">
        <v>34</v>
      </c>
      <c r="AD515" s="3">
        <v>7.95756</v>
      </c>
      <c r="AE515" s="3">
        <v>90.185680000000005</v>
      </c>
    </row>
    <row r="516" spans="1:31">
      <c r="A516" s="3" t="s">
        <v>144</v>
      </c>
      <c r="B516" s="3" t="s">
        <v>121</v>
      </c>
      <c r="C516" s="3" t="s">
        <v>283</v>
      </c>
      <c r="D516" s="3" t="s">
        <v>122</v>
      </c>
      <c r="E516" s="3" t="s">
        <v>79</v>
      </c>
      <c r="F516" s="3" t="s">
        <v>192</v>
      </c>
      <c r="G516" s="3">
        <v>68.872399999999999</v>
      </c>
      <c r="H516" s="3">
        <v>-168.68700000000001</v>
      </c>
      <c r="I516" s="3">
        <v>68.872</v>
      </c>
      <c r="J516" s="3">
        <v>-168.68299999999999</v>
      </c>
      <c r="K516" s="3">
        <v>39641</v>
      </c>
      <c r="L516" s="3">
        <v>0.40792824074074074</v>
      </c>
      <c r="M516" s="3">
        <v>4.8</v>
      </c>
      <c r="N516" s="3">
        <v>2.21</v>
      </c>
      <c r="O516" s="3">
        <v>32.479999999999997</v>
      </c>
      <c r="P516" s="3" t="s">
        <v>247</v>
      </c>
      <c r="T516" s="3">
        <v>51</v>
      </c>
      <c r="U516" s="3" t="s">
        <v>458</v>
      </c>
      <c r="V516" s="3">
        <v>2.2570000000000001</v>
      </c>
      <c r="W516" s="3">
        <v>167</v>
      </c>
      <c r="X516" s="3">
        <v>377</v>
      </c>
      <c r="Y516" s="3">
        <v>2.65252</v>
      </c>
      <c r="AA516" s="3" t="s">
        <v>11</v>
      </c>
      <c r="AB516" s="3">
        <v>1</v>
      </c>
      <c r="AC516" s="3">
        <v>7</v>
      </c>
      <c r="AD516" s="3">
        <v>2.65252</v>
      </c>
      <c r="AE516" s="3">
        <v>18.567640000000001</v>
      </c>
    </row>
    <row r="517" spans="1:31">
      <c r="A517" s="3" t="s">
        <v>144</v>
      </c>
      <c r="B517" s="3" t="s">
        <v>121</v>
      </c>
      <c r="C517" s="3" t="s">
        <v>283</v>
      </c>
      <c r="D517" s="3" t="s">
        <v>122</v>
      </c>
      <c r="E517" s="3" t="s">
        <v>79</v>
      </c>
      <c r="F517" s="3" t="s">
        <v>192</v>
      </c>
      <c r="G517" s="3">
        <v>68.872399999999999</v>
      </c>
      <c r="H517" s="3">
        <v>-168.68700000000001</v>
      </c>
      <c r="I517" s="3">
        <v>68.872</v>
      </c>
      <c r="J517" s="3">
        <v>-168.68299999999999</v>
      </c>
      <c r="K517" s="3">
        <v>39641</v>
      </c>
      <c r="L517" s="3">
        <v>0.40792824074074074</v>
      </c>
      <c r="M517" s="3">
        <v>4.8</v>
      </c>
      <c r="N517" s="3">
        <v>2.21</v>
      </c>
      <c r="O517" s="3">
        <v>32.479999999999997</v>
      </c>
      <c r="P517" s="3" t="s">
        <v>247</v>
      </c>
      <c r="T517" s="3">
        <v>51</v>
      </c>
      <c r="U517" s="3" t="s">
        <v>458</v>
      </c>
      <c r="V517" s="3">
        <v>2.2570000000000001</v>
      </c>
      <c r="W517" s="3">
        <v>167</v>
      </c>
      <c r="X517" s="3">
        <v>377</v>
      </c>
      <c r="Y517" s="3">
        <v>2.65252</v>
      </c>
      <c r="AA517" s="3" t="s">
        <v>26</v>
      </c>
      <c r="AB517" s="3">
        <v>1</v>
      </c>
      <c r="AC517" s="3">
        <v>4</v>
      </c>
      <c r="AD517" s="3">
        <v>2.65252</v>
      </c>
      <c r="AE517" s="3">
        <v>10.61008</v>
      </c>
    </row>
    <row r="518" spans="1:31">
      <c r="A518" s="3" t="s">
        <v>139</v>
      </c>
      <c r="B518" s="3" t="s">
        <v>121</v>
      </c>
      <c r="C518" s="3" t="s">
        <v>283</v>
      </c>
      <c r="D518" s="3" t="s">
        <v>122</v>
      </c>
      <c r="E518" s="3" t="s">
        <v>84</v>
      </c>
      <c r="F518" s="3" t="s">
        <v>186</v>
      </c>
      <c r="G518" s="3">
        <v>70.179699999999997</v>
      </c>
      <c r="H518" s="3">
        <v>-166.28360000000001</v>
      </c>
      <c r="I518" s="3">
        <v>70.177899999999994</v>
      </c>
      <c r="J518" s="3">
        <v>-166.29079999999999</v>
      </c>
      <c r="K518" s="3">
        <v>39639</v>
      </c>
      <c r="L518" s="3">
        <v>0.88072916666666667</v>
      </c>
      <c r="M518" s="3">
        <v>4.8</v>
      </c>
      <c r="N518" s="3">
        <v>-0.7</v>
      </c>
      <c r="O518" s="3">
        <v>32.159999999999997</v>
      </c>
      <c r="P518" s="3" t="s">
        <v>264</v>
      </c>
      <c r="T518" s="3">
        <v>43</v>
      </c>
      <c r="U518" s="3" t="s">
        <v>458</v>
      </c>
      <c r="V518" s="3">
        <v>2.2570000000000001</v>
      </c>
      <c r="W518" s="3">
        <v>336</v>
      </c>
      <c r="X518" s="3">
        <v>759</v>
      </c>
      <c r="Y518" s="3">
        <v>1.317523</v>
      </c>
      <c r="AA518" s="3" t="s">
        <v>13</v>
      </c>
      <c r="AB518" s="3">
        <v>29</v>
      </c>
      <c r="AC518" s="3">
        <v>45</v>
      </c>
      <c r="AD518" s="3">
        <v>38.208167000000003</v>
      </c>
      <c r="AE518" s="3">
        <v>59.288535000000003</v>
      </c>
    </row>
    <row r="519" spans="1:31">
      <c r="A519" s="3" t="s">
        <v>139</v>
      </c>
      <c r="B519" s="3" t="s">
        <v>121</v>
      </c>
      <c r="C519" s="3" t="s">
        <v>283</v>
      </c>
      <c r="D519" s="3" t="s">
        <v>122</v>
      </c>
      <c r="E519" s="3" t="s">
        <v>84</v>
      </c>
      <c r="F519" s="3" t="s">
        <v>186</v>
      </c>
      <c r="G519" s="3">
        <v>70.179699999999997</v>
      </c>
      <c r="H519" s="3">
        <v>-166.28360000000001</v>
      </c>
      <c r="I519" s="3">
        <v>70.177899999999994</v>
      </c>
      <c r="J519" s="3">
        <v>-166.29079999999999</v>
      </c>
      <c r="K519" s="3">
        <v>39639</v>
      </c>
      <c r="L519" s="3">
        <v>0.88072916666666667</v>
      </c>
      <c r="M519" s="3">
        <v>4.8</v>
      </c>
      <c r="N519" s="3">
        <v>-0.7</v>
      </c>
      <c r="O519" s="3">
        <v>32.159999999999997</v>
      </c>
      <c r="P519" s="3" t="s">
        <v>264</v>
      </c>
      <c r="T519" s="3">
        <v>43</v>
      </c>
      <c r="U519" s="3" t="s">
        <v>458</v>
      </c>
      <c r="V519" s="3">
        <v>2.2570000000000001</v>
      </c>
      <c r="W519" s="3">
        <v>336</v>
      </c>
      <c r="X519" s="3">
        <v>759</v>
      </c>
      <c r="Y519" s="3">
        <v>1.317523</v>
      </c>
      <c r="AA519" s="3" t="s">
        <v>34</v>
      </c>
      <c r="AB519" s="3">
        <v>1</v>
      </c>
      <c r="AC519" s="3">
        <v>0.5</v>
      </c>
      <c r="AD519" s="3">
        <v>1.317523</v>
      </c>
      <c r="AE519" s="3">
        <v>0.6587615</v>
      </c>
    </row>
    <row r="520" spans="1:31">
      <c r="A520" s="3" t="s">
        <v>139</v>
      </c>
      <c r="B520" s="3" t="s">
        <v>121</v>
      </c>
      <c r="C520" s="3" t="s">
        <v>283</v>
      </c>
      <c r="D520" s="3" t="s">
        <v>122</v>
      </c>
      <c r="E520" s="3" t="s">
        <v>84</v>
      </c>
      <c r="F520" s="3" t="s">
        <v>186</v>
      </c>
      <c r="G520" s="3">
        <v>70.179699999999997</v>
      </c>
      <c r="H520" s="3">
        <v>-166.28360000000001</v>
      </c>
      <c r="I520" s="3">
        <v>70.177899999999994</v>
      </c>
      <c r="J520" s="3">
        <v>-166.29079999999999</v>
      </c>
      <c r="K520" s="3">
        <v>39639</v>
      </c>
      <c r="L520" s="3">
        <v>0.88072916666666667</v>
      </c>
      <c r="M520" s="3">
        <v>4.8</v>
      </c>
      <c r="N520" s="3">
        <v>-0.7</v>
      </c>
      <c r="O520" s="3">
        <v>32.159999999999997</v>
      </c>
      <c r="P520" s="3" t="s">
        <v>264</v>
      </c>
      <c r="T520" s="3">
        <v>43</v>
      </c>
      <c r="U520" s="3" t="s">
        <v>458</v>
      </c>
      <c r="V520" s="3">
        <v>2.2570000000000001</v>
      </c>
      <c r="W520" s="3">
        <v>336</v>
      </c>
      <c r="X520" s="3">
        <v>759</v>
      </c>
      <c r="Y520" s="3">
        <v>1.317523</v>
      </c>
      <c r="AA520" s="3" t="s">
        <v>46</v>
      </c>
      <c r="AB520" s="3">
        <v>13</v>
      </c>
      <c r="AC520" s="3">
        <v>11.5</v>
      </c>
      <c r="AD520" s="3">
        <v>17.127799</v>
      </c>
      <c r="AE520" s="3">
        <v>15.151514499999999</v>
      </c>
    </row>
    <row r="521" spans="1:31">
      <c r="A521" s="3" t="s">
        <v>139</v>
      </c>
      <c r="B521" s="3" t="s">
        <v>121</v>
      </c>
      <c r="C521" s="3" t="s">
        <v>283</v>
      </c>
      <c r="D521" s="3" t="s">
        <v>122</v>
      </c>
      <c r="E521" s="3" t="s">
        <v>84</v>
      </c>
      <c r="F521" s="3" t="s">
        <v>186</v>
      </c>
      <c r="G521" s="3">
        <v>70.179699999999997</v>
      </c>
      <c r="H521" s="3">
        <v>-166.28360000000001</v>
      </c>
      <c r="I521" s="3">
        <v>70.177899999999994</v>
      </c>
      <c r="J521" s="3">
        <v>-166.29079999999999</v>
      </c>
      <c r="K521" s="3">
        <v>39639</v>
      </c>
      <c r="L521" s="3">
        <v>0.88072916666666667</v>
      </c>
      <c r="M521" s="3">
        <v>4.8</v>
      </c>
      <c r="N521" s="3">
        <v>-0.7</v>
      </c>
      <c r="O521" s="3">
        <v>32.159999999999997</v>
      </c>
      <c r="P521" s="3" t="s">
        <v>264</v>
      </c>
      <c r="T521" s="3">
        <v>43</v>
      </c>
      <c r="U521" s="3" t="s">
        <v>458</v>
      </c>
      <c r="V521" s="3">
        <v>2.2570000000000001</v>
      </c>
      <c r="W521" s="3">
        <v>336</v>
      </c>
      <c r="X521" s="3">
        <v>759</v>
      </c>
      <c r="Y521" s="3">
        <v>1.317523</v>
      </c>
      <c r="AA521" s="3" t="s">
        <v>5</v>
      </c>
      <c r="AB521" s="3">
        <v>27</v>
      </c>
      <c r="AC521" s="3">
        <v>140</v>
      </c>
      <c r="AD521" s="3">
        <v>35.573121</v>
      </c>
      <c r="AE521" s="3">
        <v>184.45321999999999</v>
      </c>
    </row>
    <row r="522" spans="1:31">
      <c r="A522" s="3" t="s">
        <v>139</v>
      </c>
      <c r="B522" s="3" t="s">
        <v>121</v>
      </c>
      <c r="C522" s="3" t="s">
        <v>283</v>
      </c>
      <c r="D522" s="3" t="s">
        <v>122</v>
      </c>
      <c r="E522" s="3" t="s">
        <v>84</v>
      </c>
      <c r="F522" s="3" t="s">
        <v>186</v>
      </c>
      <c r="G522" s="3">
        <v>70.179699999999997</v>
      </c>
      <c r="H522" s="3">
        <v>-166.28360000000001</v>
      </c>
      <c r="I522" s="3">
        <v>70.177899999999994</v>
      </c>
      <c r="J522" s="3">
        <v>-166.29079999999999</v>
      </c>
      <c r="K522" s="3">
        <v>39639</v>
      </c>
      <c r="L522" s="3">
        <v>0.88072916666666667</v>
      </c>
      <c r="M522" s="3">
        <v>4.8</v>
      </c>
      <c r="N522" s="3">
        <v>-0.7</v>
      </c>
      <c r="O522" s="3">
        <v>32.159999999999997</v>
      </c>
      <c r="P522" s="3" t="s">
        <v>264</v>
      </c>
      <c r="T522" s="3">
        <v>43</v>
      </c>
      <c r="U522" s="3" t="s">
        <v>458</v>
      </c>
      <c r="V522" s="3">
        <v>2.2570000000000001</v>
      </c>
      <c r="W522" s="3">
        <v>336</v>
      </c>
      <c r="X522" s="3">
        <v>759</v>
      </c>
      <c r="Y522" s="3">
        <v>1.317523</v>
      </c>
      <c r="AA522" s="3" t="s">
        <v>6</v>
      </c>
      <c r="AB522" s="3">
        <v>1</v>
      </c>
      <c r="AC522" s="3">
        <v>2.5</v>
      </c>
      <c r="AD522" s="3">
        <v>1.317523</v>
      </c>
      <c r="AE522" s="3">
        <v>3.2938074999999998</v>
      </c>
    </row>
    <row r="523" spans="1:31">
      <c r="A523" s="3" t="s">
        <v>139</v>
      </c>
      <c r="B523" s="3" t="s">
        <v>121</v>
      </c>
      <c r="C523" s="3" t="s">
        <v>283</v>
      </c>
      <c r="D523" s="3" t="s">
        <v>122</v>
      </c>
      <c r="E523" s="3" t="s">
        <v>84</v>
      </c>
      <c r="F523" s="3" t="s">
        <v>186</v>
      </c>
      <c r="G523" s="3">
        <v>70.179699999999997</v>
      </c>
      <c r="H523" s="3">
        <v>-166.28360000000001</v>
      </c>
      <c r="I523" s="3">
        <v>70.177899999999994</v>
      </c>
      <c r="J523" s="3">
        <v>-166.29079999999999</v>
      </c>
      <c r="K523" s="3">
        <v>39639</v>
      </c>
      <c r="L523" s="3">
        <v>0.88072916666666667</v>
      </c>
      <c r="M523" s="3">
        <v>4.8</v>
      </c>
      <c r="N523" s="3">
        <v>-0.7</v>
      </c>
      <c r="O523" s="3">
        <v>32.159999999999997</v>
      </c>
      <c r="P523" s="3" t="s">
        <v>264</v>
      </c>
      <c r="T523" s="3">
        <v>43</v>
      </c>
      <c r="U523" s="3" t="s">
        <v>458</v>
      </c>
      <c r="V523" s="3">
        <v>2.2570000000000001</v>
      </c>
      <c r="W523" s="3">
        <v>336</v>
      </c>
      <c r="X523" s="3">
        <v>759</v>
      </c>
      <c r="Y523" s="3">
        <v>1.317523</v>
      </c>
      <c r="AA523" s="3" t="s">
        <v>7</v>
      </c>
      <c r="AB523" s="3">
        <v>31</v>
      </c>
      <c r="AC523" s="3">
        <v>161.5</v>
      </c>
      <c r="AD523" s="3">
        <v>40.843212999999999</v>
      </c>
      <c r="AE523" s="3">
        <v>212.77996450000001</v>
      </c>
    </row>
    <row r="524" spans="1:31">
      <c r="A524" s="3" t="s">
        <v>139</v>
      </c>
      <c r="B524" s="3" t="s">
        <v>121</v>
      </c>
      <c r="C524" s="3" t="s">
        <v>283</v>
      </c>
      <c r="D524" s="3" t="s">
        <v>122</v>
      </c>
      <c r="E524" s="3" t="s">
        <v>84</v>
      </c>
      <c r="F524" s="3" t="s">
        <v>186</v>
      </c>
      <c r="G524" s="3">
        <v>70.179699999999997</v>
      </c>
      <c r="H524" s="3">
        <v>-166.28360000000001</v>
      </c>
      <c r="I524" s="3">
        <v>70.177899999999994</v>
      </c>
      <c r="J524" s="3">
        <v>-166.29079999999999</v>
      </c>
      <c r="K524" s="3">
        <v>39639</v>
      </c>
      <c r="L524" s="3">
        <v>0.88072916666666667</v>
      </c>
      <c r="M524" s="3">
        <v>4.8</v>
      </c>
      <c r="N524" s="3">
        <v>-0.7</v>
      </c>
      <c r="O524" s="3">
        <v>32.159999999999997</v>
      </c>
      <c r="P524" s="3" t="s">
        <v>264</v>
      </c>
      <c r="T524" s="3">
        <v>43</v>
      </c>
      <c r="U524" s="3" t="s">
        <v>458</v>
      </c>
      <c r="V524" s="3">
        <v>2.2570000000000001</v>
      </c>
      <c r="W524" s="3">
        <v>336</v>
      </c>
      <c r="X524" s="3">
        <v>759</v>
      </c>
      <c r="Y524" s="3">
        <v>1.317523</v>
      </c>
      <c r="AA524" s="3" t="s">
        <v>20</v>
      </c>
      <c r="AB524" s="3">
        <v>1</v>
      </c>
      <c r="AC524" s="3">
        <v>1.5</v>
      </c>
      <c r="AD524" s="3">
        <v>1.317523</v>
      </c>
      <c r="AE524" s="3">
        <v>1.9762845</v>
      </c>
    </row>
    <row r="525" spans="1:31">
      <c r="A525" s="3" t="s">
        <v>139</v>
      </c>
      <c r="B525" s="3" t="s">
        <v>121</v>
      </c>
      <c r="C525" s="3" t="s">
        <v>283</v>
      </c>
      <c r="D525" s="3" t="s">
        <v>122</v>
      </c>
      <c r="E525" s="3" t="s">
        <v>84</v>
      </c>
      <c r="F525" s="3" t="s">
        <v>186</v>
      </c>
      <c r="G525" s="3">
        <v>70.179699999999997</v>
      </c>
      <c r="H525" s="3">
        <v>-166.28360000000001</v>
      </c>
      <c r="I525" s="3">
        <v>70.177899999999994</v>
      </c>
      <c r="J525" s="3">
        <v>-166.29079999999999</v>
      </c>
      <c r="K525" s="3">
        <v>39639</v>
      </c>
      <c r="L525" s="3">
        <v>0.88072916666666667</v>
      </c>
      <c r="M525" s="3">
        <v>4.8</v>
      </c>
      <c r="N525" s="3">
        <v>-0.7</v>
      </c>
      <c r="O525" s="3">
        <v>32.159999999999997</v>
      </c>
      <c r="P525" s="3" t="s">
        <v>264</v>
      </c>
      <c r="T525" s="3">
        <v>43</v>
      </c>
      <c r="U525" s="3" t="s">
        <v>458</v>
      </c>
      <c r="V525" s="3">
        <v>2.2570000000000001</v>
      </c>
      <c r="W525" s="3">
        <v>336</v>
      </c>
      <c r="X525" s="3">
        <v>759</v>
      </c>
      <c r="Y525" s="3">
        <v>1.317523</v>
      </c>
      <c r="AA525" s="3" t="s">
        <v>671</v>
      </c>
      <c r="AB525" s="3">
        <v>2</v>
      </c>
      <c r="AC525" s="3">
        <v>14</v>
      </c>
      <c r="AD525" s="3">
        <v>2.635046</v>
      </c>
      <c r="AE525" s="3">
        <v>18.445322000000001</v>
      </c>
    </row>
    <row r="526" spans="1:31">
      <c r="A526" s="3" t="s">
        <v>139</v>
      </c>
      <c r="B526" s="3" t="s">
        <v>121</v>
      </c>
      <c r="C526" s="3" t="s">
        <v>283</v>
      </c>
      <c r="D526" s="3" t="s">
        <v>122</v>
      </c>
      <c r="E526" s="3" t="s">
        <v>84</v>
      </c>
      <c r="F526" s="3" t="s">
        <v>186</v>
      </c>
      <c r="G526" s="3">
        <v>70.179699999999997</v>
      </c>
      <c r="H526" s="3">
        <v>-166.28360000000001</v>
      </c>
      <c r="I526" s="3">
        <v>70.177899999999994</v>
      </c>
      <c r="J526" s="3">
        <v>-166.29079999999999</v>
      </c>
      <c r="K526" s="3">
        <v>39639</v>
      </c>
      <c r="L526" s="3">
        <v>0.88072916666666667</v>
      </c>
      <c r="M526" s="3">
        <v>4.8</v>
      </c>
      <c r="N526" s="3">
        <v>-0.7</v>
      </c>
      <c r="O526" s="3">
        <v>32.159999999999997</v>
      </c>
      <c r="P526" s="3" t="s">
        <v>264</v>
      </c>
      <c r="T526" s="3">
        <v>43</v>
      </c>
      <c r="U526" s="3" t="s">
        <v>458</v>
      </c>
      <c r="V526" s="3">
        <v>2.2570000000000001</v>
      </c>
      <c r="W526" s="3">
        <v>336</v>
      </c>
      <c r="X526" s="3">
        <v>759</v>
      </c>
      <c r="Y526" s="3">
        <v>1.317523</v>
      </c>
      <c r="AA526" s="3" t="s">
        <v>9</v>
      </c>
      <c r="AB526" s="3">
        <v>58</v>
      </c>
      <c r="AC526" s="3">
        <v>55</v>
      </c>
      <c r="AD526" s="3">
        <v>76.416334000000006</v>
      </c>
      <c r="AE526" s="3">
        <v>72.463764999999995</v>
      </c>
    </row>
    <row r="527" spans="1:31">
      <c r="A527" s="3" t="s">
        <v>139</v>
      </c>
      <c r="B527" s="3" t="s">
        <v>121</v>
      </c>
      <c r="C527" s="3" t="s">
        <v>283</v>
      </c>
      <c r="D527" s="3" t="s">
        <v>122</v>
      </c>
      <c r="E527" s="3" t="s">
        <v>84</v>
      </c>
      <c r="F527" s="3" t="s">
        <v>186</v>
      </c>
      <c r="G527" s="3">
        <v>70.179699999999997</v>
      </c>
      <c r="H527" s="3">
        <v>-166.28360000000001</v>
      </c>
      <c r="I527" s="3">
        <v>70.177899999999994</v>
      </c>
      <c r="J527" s="3">
        <v>-166.29079999999999</v>
      </c>
      <c r="K527" s="3">
        <v>39639</v>
      </c>
      <c r="L527" s="3">
        <v>0.88072916666666667</v>
      </c>
      <c r="M527" s="3">
        <v>4.8</v>
      </c>
      <c r="N527" s="3">
        <v>-0.7</v>
      </c>
      <c r="O527" s="3">
        <v>32.159999999999997</v>
      </c>
      <c r="P527" s="3" t="s">
        <v>264</v>
      </c>
      <c r="T527" s="3">
        <v>43</v>
      </c>
      <c r="U527" s="3" t="s">
        <v>458</v>
      </c>
      <c r="V527" s="3">
        <v>2.2570000000000001</v>
      </c>
      <c r="W527" s="3">
        <v>336</v>
      </c>
      <c r="X527" s="3">
        <v>759</v>
      </c>
      <c r="Y527" s="3">
        <v>1.317523</v>
      </c>
      <c r="AA527" s="3" t="s">
        <v>12</v>
      </c>
      <c r="AB527" s="3">
        <v>4</v>
      </c>
      <c r="AC527" s="3">
        <v>6</v>
      </c>
      <c r="AD527" s="3">
        <v>5.270092</v>
      </c>
      <c r="AE527" s="3">
        <v>7.905138</v>
      </c>
    </row>
    <row r="528" spans="1:31">
      <c r="A528" s="3" t="s">
        <v>139</v>
      </c>
      <c r="B528" s="3" t="s">
        <v>121</v>
      </c>
      <c r="C528" s="3" t="s">
        <v>283</v>
      </c>
      <c r="D528" s="3" t="s">
        <v>122</v>
      </c>
      <c r="E528" s="3" t="s">
        <v>84</v>
      </c>
      <c r="F528" s="3" t="s">
        <v>186</v>
      </c>
      <c r="G528" s="3">
        <v>70.179699999999997</v>
      </c>
      <c r="H528" s="3">
        <v>-166.28360000000001</v>
      </c>
      <c r="I528" s="3">
        <v>70.177899999999994</v>
      </c>
      <c r="J528" s="3">
        <v>-166.29079999999999</v>
      </c>
      <c r="K528" s="3">
        <v>39639</v>
      </c>
      <c r="L528" s="3">
        <v>0.88072916666666667</v>
      </c>
      <c r="M528" s="3">
        <v>4.8</v>
      </c>
      <c r="N528" s="3">
        <v>-0.7</v>
      </c>
      <c r="O528" s="3">
        <v>32.159999999999997</v>
      </c>
      <c r="P528" s="3" t="s">
        <v>264</v>
      </c>
      <c r="T528" s="3">
        <v>43</v>
      </c>
      <c r="U528" s="3" t="s">
        <v>458</v>
      </c>
      <c r="V528" s="3">
        <v>2.2570000000000001</v>
      </c>
      <c r="W528" s="3">
        <v>336</v>
      </c>
      <c r="X528" s="3">
        <v>759</v>
      </c>
      <c r="Y528" s="3">
        <v>1.317523</v>
      </c>
      <c r="AA528" s="3" t="s">
        <v>18</v>
      </c>
      <c r="AB528" s="3">
        <v>5</v>
      </c>
      <c r="AC528" s="3">
        <v>59</v>
      </c>
      <c r="AD528" s="3">
        <v>6.5876149999999996</v>
      </c>
      <c r="AE528" s="3">
        <v>77.733857</v>
      </c>
    </row>
    <row r="529" spans="1:31">
      <c r="A529" s="3" t="s">
        <v>139</v>
      </c>
      <c r="B529" s="3" t="s">
        <v>121</v>
      </c>
      <c r="C529" s="3" t="s">
        <v>283</v>
      </c>
      <c r="D529" s="3" t="s">
        <v>122</v>
      </c>
      <c r="E529" s="3" t="s">
        <v>84</v>
      </c>
      <c r="F529" s="3" t="s">
        <v>186</v>
      </c>
      <c r="G529" s="3">
        <v>70.179699999999997</v>
      </c>
      <c r="H529" s="3">
        <v>-166.28360000000001</v>
      </c>
      <c r="I529" s="3">
        <v>70.177899999999994</v>
      </c>
      <c r="J529" s="3">
        <v>-166.29079999999999</v>
      </c>
      <c r="K529" s="3">
        <v>39639</v>
      </c>
      <c r="L529" s="3">
        <v>0.88072916666666667</v>
      </c>
      <c r="M529" s="3">
        <v>4.8</v>
      </c>
      <c r="N529" s="3">
        <v>-0.7</v>
      </c>
      <c r="O529" s="3">
        <v>32.159999999999997</v>
      </c>
      <c r="P529" s="3" t="s">
        <v>264</v>
      </c>
      <c r="T529" s="3">
        <v>43</v>
      </c>
      <c r="U529" s="3" t="s">
        <v>458</v>
      </c>
      <c r="V529" s="3">
        <v>2.2570000000000001</v>
      </c>
      <c r="W529" s="3">
        <v>336</v>
      </c>
      <c r="X529" s="3">
        <v>759</v>
      </c>
      <c r="Y529" s="3">
        <v>1.317523</v>
      </c>
      <c r="AA529" s="3" t="s">
        <v>14</v>
      </c>
      <c r="AB529" s="3">
        <v>1</v>
      </c>
      <c r="AC529" s="3">
        <v>3</v>
      </c>
      <c r="AD529" s="3">
        <v>1.317523</v>
      </c>
      <c r="AE529" s="3">
        <v>3.952569</v>
      </c>
    </row>
    <row r="530" spans="1:31">
      <c r="A530" s="3" t="s">
        <v>139</v>
      </c>
      <c r="B530" s="3" t="s">
        <v>121</v>
      </c>
      <c r="C530" s="3" t="s">
        <v>283</v>
      </c>
      <c r="D530" s="3" t="s">
        <v>122</v>
      </c>
      <c r="E530" s="3" t="s">
        <v>84</v>
      </c>
      <c r="F530" s="3" t="s">
        <v>186</v>
      </c>
      <c r="G530" s="3">
        <v>70.179699999999997</v>
      </c>
      <c r="H530" s="3">
        <v>-166.28360000000001</v>
      </c>
      <c r="I530" s="3">
        <v>70.177899999999994</v>
      </c>
      <c r="J530" s="3">
        <v>-166.29079999999999</v>
      </c>
      <c r="K530" s="3">
        <v>39639</v>
      </c>
      <c r="L530" s="3">
        <v>0.88072916666666667</v>
      </c>
      <c r="M530" s="3">
        <v>4.8</v>
      </c>
      <c r="N530" s="3">
        <v>-0.7</v>
      </c>
      <c r="O530" s="3">
        <v>32.159999999999997</v>
      </c>
      <c r="P530" s="3" t="s">
        <v>264</v>
      </c>
      <c r="T530" s="3">
        <v>43</v>
      </c>
      <c r="U530" s="3" t="s">
        <v>458</v>
      </c>
      <c r="V530" s="3">
        <v>2.2570000000000001</v>
      </c>
      <c r="W530" s="3">
        <v>336</v>
      </c>
      <c r="X530" s="3">
        <v>759</v>
      </c>
      <c r="Y530" s="3">
        <v>1.317523</v>
      </c>
      <c r="AA530" s="3" t="s">
        <v>26</v>
      </c>
      <c r="AB530" s="3">
        <v>1</v>
      </c>
      <c r="AC530" s="3">
        <v>2</v>
      </c>
      <c r="AD530" s="3">
        <v>1.317523</v>
      </c>
      <c r="AE530" s="3">
        <v>2.635046</v>
      </c>
    </row>
    <row r="531" spans="1:31">
      <c r="A531" s="3" t="s">
        <v>137</v>
      </c>
      <c r="B531" s="3" t="s">
        <v>121</v>
      </c>
      <c r="C531" s="3" t="s">
        <v>283</v>
      </c>
      <c r="D531" s="3" t="s">
        <v>122</v>
      </c>
      <c r="E531" s="3" t="s">
        <v>138</v>
      </c>
      <c r="F531" s="3" t="s">
        <v>185</v>
      </c>
      <c r="G531" s="3">
        <v>70.099000000000004</v>
      </c>
      <c r="H531" s="3">
        <v>-164.99180000000001</v>
      </c>
      <c r="I531" s="3">
        <v>70.099500000000006</v>
      </c>
      <c r="J531" s="3">
        <v>-164.99680000000001</v>
      </c>
      <c r="K531" s="3">
        <v>39639</v>
      </c>
      <c r="L531" s="3">
        <v>0.72083333333333333</v>
      </c>
      <c r="M531" s="3">
        <v>5.0999999999999996</v>
      </c>
      <c r="N531" s="3">
        <v>-0.6</v>
      </c>
      <c r="O531" s="3">
        <v>33.130000000000003</v>
      </c>
      <c r="P531" s="3" t="s">
        <v>265</v>
      </c>
      <c r="T531" s="3">
        <v>37</v>
      </c>
      <c r="U531" s="3" t="s">
        <v>458</v>
      </c>
      <c r="V531" s="3">
        <v>2.2570000000000001</v>
      </c>
      <c r="W531" s="3">
        <v>199</v>
      </c>
      <c r="X531" s="3">
        <v>449</v>
      </c>
      <c r="Y531" s="3">
        <v>2.2271709999999998</v>
      </c>
      <c r="AA531" s="3" t="s">
        <v>27</v>
      </c>
      <c r="AB531" s="3">
        <v>1</v>
      </c>
      <c r="AC531" s="3">
        <v>2</v>
      </c>
      <c r="AD531" s="3">
        <v>2.2271709999999998</v>
      </c>
      <c r="AE531" s="3">
        <v>4.4543419999999996</v>
      </c>
    </row>
    <row r="532" spans="1:31">
      <c r="A532" s="3" t="s">
        <v>137</v>
      </c>
      <c r="B532" s="3" t="s">
        <v>121</v>
      </c>
      <c r="C532" s="3" t="s">
        <v>283</v>
      </c>
      <c r="D532" s="3" t="s">
        <v>122</v>
      </c>
      <c r="E532" s="3" t="s">
        <v>138</v>
      </c>
      <c r="F532" s="3" t="s">
        <v>185</v>
      </c>
      <c r="G532" s="3">
        <v>70.099000000000004</v>
      </c>
      <c r="H532" s="3">
        <v>-164.99180000000001</v>
      </c>
      <c r="I532" s="3">
        <v>70.099500000000006</v>
      </c>
      <c r="J532" s="3">
        <v>-164.99680000000001</v>
      </c>
      <c r="K532" s="3">
        <v>39639</v>
      </c>
      <c r="L532" s="3">
        <v>0.72083333333333333</v>
      </c>
      <c r="M532" s="3">
        <v>5.0999999999999996</v>
      </c>
      <c r="N532" s="3">
        <v>-0.6</v>
      </c>
      <c r="O532" s="3">
        <v>33.130000000000003</v>
      </c>
      <c r="P532" s="3" t="s">
        <v>265</v>
      </c>
      <c r="T532" s="3">
        <v>37</v>
      </c>
      <c r="U532" s="3" t="s">
        <v>458</v>
      </c>
      <c r="V532" s="3">
        <v>2.2570000000000001</v>
      </c>
      <c r="W532" s="3">
        <v>199</v>
      </c>
      <c r="X532" s="3">
        <v>449</v>
      </c>
      <c r="Y532" s="3">
        <v>2.2271709999999998</v>
      </c>
      <c r="AA532" s="3" t="s">
        <v>34</v>
      </c>
      <c r="AB532" s="3">
        <v>1</v>
      </c>
      <c r="AC532" s="3">
        <v>0.5</v>
      </c>
      <c r="AD532" s="3">
        <v>2.2271709999999998</v>
      </c>
      <c r="AE532" s="3">
        <v>1.1135854999999999</v>
      </c>
    </row>
    <row r="533" spans="1:31">
      <c r="A533" s="3" t="s">
        <v>137</v>
      </c>
      <c r="B533" s="3" t="s">
        <v>121</v>
      </c>
      <c r="C533" s="3" t="s">
        <v>283</v>
      </c>
      <c r="D533" s="3" t="s">
        <v>122</v>
      </c>
      <c r="E533" s="3" t="s">
        <v>138</v>
      </c>
      <c r="F533" s="3" t="s">
        <v>185</v>
      </c>
      <c r="G533" s="3">
        <v>70.099000000000004</v>
      </c>
      <c r="H533" s="3">
        <v>-164.99180000000001</v>
      </c>
      <c r="I533" s="3">
        <v>70.099500000000006</v>
      </c>
      <c r="J533" s="3">
        <v>-164.99680000000001</v>
      </c>
      <c r="K533" s="3">
        <v>39639</v>
      </c>
      <c r="L533" s="3">
        <v>0.72083333333333333</v>
      </c>
      <c r="M533" s="3">
        <v>5.0999999999999996</v>
      </c>
      <c r="N533" s="3">
        <v>-0.6</v>
      </c>
      <c r="O533" s="3">
        <v>33.130000000000003</v>
      </c>
      <c r="P533" s="3" t="s">
        <v>265</v>
      </c>
      <c r="T533" s="3">
        <v>37</v>
      </c>
      <c r="U533" s="3" t="s">
        <v>458</v>
      </c>
      <c r="V533" s="3">
        <v>2.2570000000000001</v>
      </c>
      <c r="W533" s="3">
        <v>199</v>
      </c>
      <c r="X533" s="3">
        <v>449</v>
      </c>
      <c r="Y533" s="3">
        <v>2.2271709999999998</v>
      </c>
      <c r="AA533" s="3" t="s">
        <v>46</v>
      </c>
      <c r="AB533" s="3">
        <v>5</v>
      </c>
      <c r="AC533" s="3">
        <v>3</v>
      </c>
      <c r="AD533" s="3">
        <v>11.135854999999999</v>
      </c>
      <c r="AE533" s="3">
        <v>6.6815129999999989</v>
      </c>
    </row>
    <row r="534" spans="1:31">
      <c r="A534" s="3" t="s">
        <v>137</v>
      </c>
      <c r="B534" s="3" t="s">
        <v>121</v>
      </c>
      <c r="C534" s="3" t="s">
        <v>283</v>
      </c>
      <c r="D534" s="3" t="s">
        <v>122</v>
      </c>
      <c r="E534" s="3" t="s">
        <v>138</v>
      </c>
      <c r="F534" s="3" t="s">
        <v>185</v>
      </c>
      <c r="G534" s="3">
        <v>70.099000000000004</v>
      </c>
      <c r="H534" s="3">
        <v>-164.99180000000001</v>
      </c>
      <c r="I534" s="3">
        <v>70.099500000000006</v>
      </c>
      <c r="J534" s="3">
        <v>-164.99680000000001</v>
      </c>
      <c r="K534" s="3">
        <v>39639</v>
      </c>
      <c r="L534" s="3">
        <v>0.72083333333333333</v>
      </c>
      <c r="M534" s="3">
        <v>5.0999999999999996</v>
      </c>
      <c r="N534" s="3">
        <v>-0.6</v>
      </c>
      <c r="O534" s="3">
        <v>33.130000000000003</v>
      </c>
      <c r="P534" s="3" t="s">
        <v>265</v>
      </c>
      <c r="T534" s="3">
        <v>37</v>
      </c>
      <c r="U534" s="3" t="s">
        <v>458</v>
      </c>
      <c r="V534" s="3">
        <v>2.2570000000000001</v>
      </c>
      <c r="W534" s="3">
        <v>199</v>
      </c>
      <c r="X534" s="3">
        <v>449</v>
      </c>
      <c r="Y534" s="3">
        <v>2.2271709999999998</v>
      </c>
      <c r="AA534" s="3" t="s">
        <v>5</v>
      </c>
      <c r="AB534" s="3">
        <v>4</v>
      </c>
      <c r="AC534" s="3">
        <v>22</v>
      </c>
      <c r="AD534" s="3">
        <v>8.9086839999999992</v>
      </c>
      <c r="AE534" s="3">
        <v>48.997761999999994</v>
      </c>
    </row>
    <row r="535" spans="1:31">
      <c r="A535" s="3" t="s">
        <v>137</v>
      </c>
      <c r="B535" s="3" t="s">
        <v>121</v>
      </c>
      <c r="C535" s="3" t="s">
        <v>283</v>
      </c>
      <c r="D535" s="3" t="s">
        <v>122</v>
      </c>
      <c r="E535" s="3" t="s">
        <v>138</v>
      </c>
      <c r="F535" s="3" t="s">
        <v>185</v>
      </c>
      <c r="G535" s="3">
        <v>70.099000000000004</v>
      </c>
      <c r="H535" s="3">
        <v>-164.99180000000001</v>
      </c>
      <c r="I535" s="3">
        <v>70.099500000000006</v>
      </c>
      <c r="J535" s="3">
        <v>-164.99680000000001</v>
      </c>
      <c r="K535" s="3">
        <v>39639</v>
      </c>
      <c r="L535" s="3">
        <v>0.72083333333333333</v>
      </c>
      <c r="M535" s="3">
        <v>5.0999999999999996</v>
      </c>
      <c r="N535" s="3">
        <v>-0.6</v>
      </c>
      <c r="O535" s="3">
        <v>33.130000000000003</v>
      </c>
      <c r="P535" s="3" t="s">
        <v>265</v>
      </c>
      <c r="T535" s="3">
        <v>37</v>
      </c>
      <c r="U535" s="3" t="s">
        <v>458</v>
      </c>
      <c r="V535" s="3">
        <v>2.2570000000000001</v>
      </c>
      <c r="W535" s="3">
        <v>199</v>
      </c>
      <c r="X535" s="3">
        <v>449</v>
      </c>
      <c r="Y535" s="3">
        <v>2.2271709999999998</v>
      </c>
      <c r="AA535" s="3" t="s">
        <v>7</v>
      </c>
      <c r="AB535" s="3">
        <v>4</v>
      </c>
      <c r="AC535" s="3">
        <v>7</v>
      </c>
      <c r="AD535" s="3">
        <v>8.9086839999999992</v>
      </c>
      <c r="AE535" s="3">
        <v>15.590196999999998</v>
      </c>
    </row>
    <row r="536" spans="1:31">
      <c r="A536" s="3" t="s">
        <v>137</v>
      </c>
      <c r="B536" s="3" t="s">
        <v>121</v>
      </c>
      <c r="C536" s="3" t="s">
        <v>283</v>
      </c>
      <c r="D536" s="3" t="s">
        <v>122</v>
      </c>
      <c r="E536" s="3" t="s">
        <v>138</v>
      </c>
      <c r="F536" s="3" t="s">
        <v>185</v>
      </c>
      <c r="G536" s="3">
        <v>70.099000000000004</v>
      </c>
      <c r="H536" s="3">
        <v>-164.99180000000001</v>
      </c>
      <c r="I536" s="3">
        <v>70.099500000000006</v>
      </c>
      <c r="J536" s="3">
        <v>-164.99680000000001</v>
      </c>
      <c r="K536" s="3">
        <v>39639</v>
      </c>
      <c r="L536" s="3">
        <v>0.72083333333333333</v>
      </c>
      <c r="M536" s="3">
        <v>5.0999999999999996</v>
      </c>
      <c r="N536" s="3">
        <v>-0.6</v>
      </c>
      <c r="O536" s="3">
        <v>33.130000000000003</v>
      </c>
      <c r="P536" s="3" t="s">
        <v>265</v>
      </c>
      <c r="T536" s="3">
        <v>37</v>
      </c>
      <c r="U536" s="3" t="s">
        <v>458</v>
      </c>
      <c r="V536" s="3">
        <v>2.2570000000000001</v>
      </c>
      <c r="W536" s="3">
        <v>199</v>
      </c>
      <c r="X536" s="3">
        <v>449</v>
      </c>
      <c r="Y536" s="3">
        <v>2.2271709999999998</v>
      </c>
      <c r="AA536" s="3" t="s">
        <v>20</v>
      </c>
      <c r="AB536" s="3">
        <v>7</v>
      </c>
      <c r="AC536" s="3">
        <v>10</v>
      </c>
      <c r="AD536" s="3">
        <v>15.590196999999998</v>
      </c>
      <c r="AE536" s="3">
        <v>22.271709999999999</v>
      </c>
    </row>
    <row r="537" spans="1:31">
      <c r="A537" s="3" t="s">
        <v>137</v>
      </c>
      <c r="B537" s="3" t="s">
        <v>121</v>
      </c>
      <c r="C537" s="3" t="s">
        <v>283</v>
      </c>
      <c r="D537" s="3" t="s">
        <v>122</v>
      </c>
      <c r="E537" s="3" t="s">
        <v>138</v>
      </c>
      <c r="F537" s="3" t="s">
        <v>185</v>
      </c>
      <c r="G537" s="3">
        <v>70.099000000000004</v>
      </c>
      <c r="H537" s="3">
        <v>-164.99180000000001</v>
      </c>
      <c r="I537" s="3">
        <v>70.099500000000006</v>
      </c>
      <c r="J537" s="3">
        <v>-164.99680000000001</v>
      </c>
      <c r="K537" s="3">
        <v>39639</v>
      </c>
      <c r="L537" s="3">
        <v>0.72083333333333333</v>
      </c>
      <c r="M537" s="3">
        <v>5.0999999999999996</v>
      </c>
      <c r="N537" s="3">
        <v>-0.6</v>
      </c>
      <c r="O537" s="3">
        <v>33.130000000000003</v>
      </c>
      <c r="P537" s="3" t="s">
        <v>265</v>
      </c>
      <c r="T537" s="3">
        <v>37</v>
      </c>
      <c r="U537" s="3" t="s">
        <v>458</v>
      </c>
      <c r="V537" s="3">
        <v>2.2570000000000001</v>
      </c>
      <c r="W537" s="3">
        <v>199</v>
      </c>
      <c r="X537" s="3">
        <v>449</v>
      </c>
      <c r="Y537" s="3">
        <v>2.2271709999999998</v>
      </c>
      <c r="AA537" s="3" t="s">
        <v>671</v>
      </c>
      <c r="AB537" s="3">
        <v>2</v>
      </c>
      <c r="AC537" s="3">
        <v>10</v>
      </c>
      <c r="AD537" s="3">
        <v>4.4543419999999996</v>
      </c>
      <c r="AE537" s="3">
        <v>22.271709999999999</v>
      </c>
    </row>
    <row r="538" spans="1:31">
      <c r="A538" s="3" t="s">
        <v>137</v>
      </c>
      <c r="B538" s="3" t="s">
        <v>121</v>
      </c>
      <c r="C538" s="3" t="s">
        <v>283</v>
      </c>
      <c r="D538" s="3" t="s">
        <v>122</v>
      </c>
      <c r="E538" s="3" t="s">
        <v>138</v>
      </c>
      <c r="F538" s="3" t="s">
        <v>185</v>
      </c>
      <c r="G538" s="3">
        <v>70.099000000000004</v>
      </c>
      <c r="H538" s="3">
        <v>-164.99180000000001</v>
      </c>
      <c r="I538" s="3">
        <v>70.099500000000006</v>
      </c>
      <c r="J538" s="3">
        <v>-164.99680000000001</v>
      </c>
      <c r="K538" s="3">
        <v>39639</v>
      </c>
      <c r="L538" s="3">
        <v>0.72083333333333333</v>
      </c>
      <c r="M538" s="3">
        <v>5.0999999999999996</v>
      </c>
      <c r="N538" s="3">
        <v>-0.6</v>
      </c>
      <c r="O538" s="3">
        <v>33.130000000000003</v>
      </c>
      <c r="P538" s="3" t="s">
        <v>265</v>
      </c>
      <c r="T538" s="3">
        <v>37</v>
      </c>
      <c r="U538" s="3" t="s">
        <v>458</v>
      </c>
      <c r="V538" s="3">
        <v>2.2570000000000001</v>
      </c>
      <c r="W538" s="3">
        <v>199</v>
      </c>
      <c r="X538" s="3">
        <v>449</v>
      </c>
      <c r="Y538" s="3">
        <v>2.2271709999999998</v>
      </c>
      <c r="AA538" s="3" t="s">
        <v>23</v>
      </c>
      <c r="AB538" s="3">
        <v>1</v>
      </c>
      <c r="AC538" s="3">
        <v>4</v>
      </c>
      <c r="AD538" s="3">
        <v>2.2271709999999998</v>
      </c>
      <c r="AE538" s="3">
        <v>8.9086839999999992</v>
      </c>
    </row>
    <row r="539" spans="1:31">
      <c r="A539" s="3" t="s">
        <v>137</v>
      </c>
      <c r="B539" s="3" t="s">
        <v>121</v>
      </c>
      <c r="C539" s="3" t="s">
        <v>283</v>
      </c>
      <c r="D539" s="3" t="s">
        <v>122</v>
      </c>
      <c r="E539" s="3" t="s">
        <v>138</v>
      </c>
      <c r="F539" s="3" t="s">
        <v>185</v>
      </c>
      <c r="G539" s="3">
        <v>70.099000000000004</v>
      </c>
      <c r="H539" s="3">
        <v>-164.99180000000001</v>
      </c>
      <c r="I539" s="3">
        <v>70.099500000000006</v>
      </c>
      <c r="J539" s="3">
        <v>-164.99680000000001</v>
      </c>
      <c r="K539" s="3">
        <v>39639</v>
      </c>
      <c r="L539" s="3">
        <v>0.72083333333333333</v>
      </c>
      <c r="M539" s="3">
        <v>5.0999999999999996</v>
      </c>
      <c r="N539" s="3">
        <v>-0.6</v>
      </c>
      <c r="O539" s="3">
        <v>33.130000000000003</v>
      </c>
      <c r="P539" s="3" t="s">
        <v>265</v>
      </c>
      <c r="T539" s="3">
        <v>37</v>
      </c>
      <c r="U539" s="3" t="s">
        <v>458</v>
      </c>
      <c r="V539" s="3">
        <v>2.2570000000000001</v>
      </c>
      <c r="W539" s="3">
        <v>199</v>
      </c>
      <c r="X539" s="3">
        <v>449</v>
      </c>
      <c r="Y539" s="3">
        <v>2.2271709999999998</v>
      </c>
      <c r="AA539" s="3" t="s">
        <v>9</v>
      </c>
      <c r="AB539" s="3">
        <v>35</v>
      </c>
      <c r="AC539" s="3">
        <v>41.5</v>
      </c>
      <c r="AD539" s="3">
        <v>77.950984999999989</v>
      </c>
      <c r="AE539" s="3">
        <v>92.427596499999993</v>
      </c>
    </row>
    <row r="540" spans="1:31">
      <c r="A540" s="3" t="s">
        <v>137</v>
      </c>
      <c r="B540" s="3" t="s">
        <v>121</v>
      </c>
      <c r="C540" s="3" t="s">
        <v>283</v>
      </c>
      <c r="D540" s="3" t="s">
        <v>122</v>
      </c>
      <c r="E540" s="3" t="s">
        <v>138</v>
      </c>
      <c r="F540" s="3" t="s">
        <v>185</v>
      </c>
      <c r="G540" s="3">
        <v>70.099000000000004</v>
      </c>
      <c r="H540" s="3">
        <v>-164.99180000000001</v>
      </c>
      <c r="I540" s="3">
        <v>70.099500000000006</v>
      </c>
      <c r="J540" s="3">
        <v>-164.99680000000001</v>
      </c>
      <c r="K540" s="3">
        <v>39639</v>
      </c>
      <c r="L540" s="3">
        <v>0.72083333333333333</v>
      </c>
      <c r="M540" s="3">
        <v>5.0999999999999996</v>
      </c>
      <c r="N540" s="3">
        <v>-0.6</v>
      </c>
      <c r="O540" s="3">
        <v>33.130000000000003</v>
      </c>
      <c r="P540" s="3" t="s">
        <v>265</v>
      </c>
      <c r="T540" s="3">
        <v>37</v>
      </c>
      <c r="U540" s="3" t="s">
        <v>458</v>
      </c>
      <c r="V540" s="3">
        <v>2.2570000000000001</v>
      </c>
      <c r="W540" s="3">
        <v>199</v>
      </c>
      <c r="X540" s="3">
        <v>449</v>
      </c>
      <c r="Y540" s="3">
        <v>2.2271709999999998</v>
      </c>
      <c r="AA540" s="3" t="s">
        <v>666</v>
      </c>
      <c r="AB540" s="3">
        <v>1</v>
      </c>
      <c r="AC540" s="3">
        <v>0.5</v>
      </c>
      <c r="AD540" s="3">
        <v>2.2271709999999998</v>
      </c>
      <c r="AE540" s="3">
        <v>1.1135854999999999</v>
      </c>
    </row>
    <row r="541" spans="1:31">
      <c r="A541" s="3" t="s">
        <v>137</v>
      </c>
      <c r="B541" s="3" t="s">
        <v>121</v>
      </c>
      <c r="C541" s="3" t="s">
        <v>283</v>
      </c>
      <c r="D541" s="3" t="s">
        <v>122</v>
      </c>
      <c r="E541" s="3" t="s">
        <v>138</v>
      </c>
      <c r="F541" s="3" t="s">
        <v>185</v>
      </c>
      <c r="G541" s="3">
        <v>70.099000000000004</v>
      </c>
      <c r="H541" s="3">
        <v>-164.99180000000001</v>
      </c>
      <c r="I541" s="3">
        <v>70.099500000000006</v>
      </c>
      <c r="J541" s="3">
        <v>-164.99680000000001</v>
      </c>
      <c r="K541" s="3">
        <v>39639</v>
      </c>
      <c r="L541" s="3">
        <v>0.72083333333333333</v>
      </c>
      <c r="M541" s="3">
        <v>5.0999999999999996</v>
      </c>
      <c r="N541" s="3">
        <v>-0.6</v>
      </c>
      <c r="O541" s="3">
        <v>33.130000000000003</v>
      </c>
      <c r="P541" s="3" t="s">
        <v>265</v>
      </c>
      <c r="T541" s="3">
        <v>37</v>
      </c>
      <c r="U541" s="3" t="s">
        <v>458</v>
      </c>
      <c r="V541" s="3">
        <v>2.2570000000000001</v>
      </c>
      <c r="W541" s="3">
        <v>199</v>
      </c>
      <c r="X541" s="3">
        <v>449</v>
      </c>
      <c r="Y541" s="3">
        <v>2.2271709999999998</v>
      </c>
      <c r="AA541" s="3" t="s">
        <v>18</v>
      </c>
      <c r="AB541" s="3">
        <v>3</v>
      </c>
      <c r="AC541" s="3">
        <v>10.5</v>
      </c>
      <c r="AD541" s="3">
        <v>6.6815129999999989</v>
      </c>
      <c r="AE541" s="3">
        <v>23.385295499999998</v>
      </c>
    </row>
    <row r="542" spans="1:31">
      <c r="A542" s="3" t="s">
        <v>137</v>
      </c>
      <c r="B542" s="3" t="s">
        <v>121</v>
      </c>
      <c r="C542" s="3" t="s">
        <v>283</v>
      </c>
      <c r="D542" s="3" t="s">
        <v>122</v>
      </c>
      <c r="E542" s="3" t="s">
        <v>138</v>
      </c>
      <c r="F542" s="3" t="s">
        <v>185</v>
      </c>
      <c r="G542" s="3">
        <v>70.099000000000004</v>
      </c>
      <c r="H542" s="3">
        <v>-164.99180000000001</v>
      </c>
      <c r="I542" s="3">
        <v>70.099500000000006</v>
      </c>
      <c r="J542" s="3">
        <v>-164.99680000000001</v>
      </c>
      <c r="K542" s="3">
        <v>39639</v>
      </c>
      <c r="L542" s="3">
        <v>0.72083333333333333</v>
      </c>
      <c r="M542" s="3">
        <v>5.0999999999999996</v>
      </c>
      <c r="N542" s="3">
        <v>-0.6</v>
      </c>
      <c r="O542" s="3">
        <v>33.130000000000003</v>
      </c>
      <c r="P542" s="3" t="s">
        <v>265</v>
      </c>
      <c r="T542" s="3">
        <v>37</v>
      </c>
      <c r="U542" s="3" t="s">
        <v>458</v>
      </c>
      <c r="V542" s="3">
        <v>2.2570000000000001</v>
      </c>
      <c r="W542" s="3">
        <v>199</v>
      </c>
      <c r="X542" s="3">
        <v>449</v>
      </c>
      <c r="Y542" s="3">
        <v>2.2271709999999998</v>
      </c>
      <c r="AA542" s="3" t="s">
        <v>11</v>
      </c>
      <c r="AB542" s="3">
        <v>1</v>
      </c>
      <c r="AC542" s="3">
        <v>5</v>
      </c>
      <c r="AD542" s="3">
        <v>2.2271709999999998</v>
      </c>
      <c r="AE542" s="3">
        <v>11.135854999999999</v>
      </c>
    </row>
    <row r="543" spans="1:31">
      <c r="A543" s="3" t="s">
        <v>135</v>
      </c>
      <c r="B543" s="3" t="s">
        <v>121</v>
      </c>
      <c r="C543" s="3" t="s">
        <v>283</v>
      </c>
      <c r="D543" s="3" t="s">
        <v>122</v>
      </c>
      <c r="E543" s="3" t="s">
        <v>136</v>
      </c>
      <c r="F543" s="3" t="s">
        <v>184</v>
      </c>
      <c r="G543" s="3">
        <v>70.498000000000005</v>
      </c>
      <c r="H543" s="3">
        <v>-164.74889999999999</v>
      </c>
      <c r="I543" s="3">
        <v>70.498900000000006</v>
      </c>
      <c r="J543" s="3">
        <v>-164.74260000000001</v>
      </c>
      <c r="K543" s="3">
        <v>39639</v>
      </c>
      <c r="L543" s="3">
        <v>0.12248842592592592</v>
      </c>
      <c r="M543" s="3">
        <v>4.3</v>
      </c>
      <c r="N543" s="3">
        <v>-1.1000000000000001</v>
      </c>
      <c r="O543" s="3">
        <v>32.83</v>
      </c>
      <c r="P543" s="3" t="s">
        <v>266</v>
      </c>
      <c r="T543" s="3">
        <v>42</v>
      </c>
      <c r="U543" s="3" t="s">
        <v>458</v>
      </c>
      <c r="V543" s="3">
        <v>2.2570000000000001</v>
      </c>
      <c r="W543" s="3">
        <v>257</v>
      </c>
      <c r="X543" s="3">
        <v>579</v>
      </c>
      <c r="Y543" s="3">
        <v>1.7271160000000001</v>
      </c>
      <c r="AA543" s="3" t="s">
        <v>27</v>
      </c>
      <c r="AB543" s="3">
        <v>15</v>
      </c>
      <c r="AC543" s="3">
        <v>72</v>
      </c>
      <c r="AD543" s="3">
        <v>25.906740000000003</v>
      </c>
      <c r="AE543" s="3">
        <v>124.35235200000001</v>
      </c>
    </row>
    <row r="544" spans="1:31">
      <c r="A544" s="3" t="s">
        <v>135</v>
      </c>
      <c r="B544" s="3" t="s">
        <v>121</v>
      </c>
      <c r="C544" s="3" t="s">
        <v>283</v>
      </c>
      <c r="D544" s="3" t="s">
        <v>122</v>
      </c>
      <c r="E544" s="3" t="s">
        <v>136</v>
      </c>
      <c r="F544" s="3" t="s">
        <v>184</v>
      </c>
      <c r="G544" s="3">
        <v>70.498000000000005</v>
      </c>
      <c r="H544" s="3">
        <v>-164.74889999999999</v>
      </c>
      <c r="I544" s="3">
        <v>70.498900000000006</v>
      </c>
      <c r="J544" s="3">
        <v>-164.74260000000001</v>
      </c>
      <c r="K544" s="3">
        <v>39639</v>
      </c>
      <c r="L544" s="3">
        <v>0.12248842592592592</v>
      </c>
      <c r="M544" s="3">
        <v>4.3</v>
      </c>
      <c r="N544" s="3">
        <v>-1.1000000000000001</v>
      </c>
      <c r="O544" s="3">
        <v>32.83</v>
      </c>
      <c r="P544" s="3" t="s">
        <v>266</v>
      </c>
      <c r="T544" s="3">
        <v>42</v>
      </c>
      <c r="U544" s="3" t="s">
        <v>458</v>
      </c>
      <c r="V544" s="3">
        <v>2.2570000000000001</v>
      </c>
      <c r="W544" s="3">
        <v>257</v>
      </c>
      <c r="X544" s="3">
        <v>579</v>
      </c>
      <c r="Y544" s="3">
        <v>1.7271160000000001</v>
      </c>
      <c r="AA544" s="3" t="s">
        <v>13</v>
      </c>
      <c r="AB544" s="3">
        <v>10</v>
      </c>
      <c r="AC544" s="3">
        <v>57</v>
      </c>
      <c r="AD544" s="3">
        <v>17.271160000000002</v>
      </c>
      <c r="AE544" s="3">
        <v>98.445612000000011</v>
      </c>
    </row>
    <row r="545" spans="1:31">
      <c r="A545" s="3" t="s">
        <v>135</v>
      </c>
      <c r="B545" s="3" t="s">
        <v>121</v>
      </c>
      <c r="C545" s="3" t="s">
        <v>283</v>
      </c>
      <c r="D545" s="3" t="s">
        <v>122</v>
      </c>
      <c r="E545" s="3" t="s">
        <v>136</v>
      </c>
      <c r="F545" s="3" t="s">
        <v>184</v>
      </c>
      <c r="G545" s="3">
        <v>70.498000000000005</v>
      </c>
      <c r="H545" s="3">
        <v>-164.74889999999999</v>
      </c>
      <c r="I545" s="3">
        <v>70.498900000000006</v>
      </c>
      <c r="J545" s="3">
        <v>-164.74260000000001</v>
      </c>
      <c r="K545" s="3">
        <v>39639</v>
      </c>
      <c r="L545" s="3">
        <v>0.12248842592592592</v>
      </c>
      <c r="M545" s="3">
        <v>4.3</v>
      </c>
      <c r="N545" s="3">
        <v>-1.1000000000000001</v>
      </c>
      <c r="O545" s="3">
        <v>32.83</v>
      </c>
      <c r="P545" s="3" t="s">
        <v>266</v>
      </c>
      <c r="T545" s="3">
        <v>42</v>
      </c>
      <c r="U545" s="3" t="s">
        <v>458</v>
      </c>
      <c r="V545" s="3">
        <v>2.2570000000000001</v>
      </c>
      <c r="W545" s="3">
        <v>257</v>
      </c>
      <c r="X545" s="3">
        <v>579</v>
      </c>
      <c r="Y545" s="3">
        <v>1.7271160000000001</v>
      </c>
      <c r="AA545" s="3" t="s">
        <v>34</v>
      </c>
      <c r="AB545" s="3">
        <v>1</v>
      </c>
      <c r="AC545" s="3">
        <v>0.5</v>
      </c>
      <c r="AD545" s="3">
        <v>1.7271160000000001</v>
      </c>
      <c r="AE545" s="3">
        <v>0.86355800000000005</v>
      </c>
    </row>
    <row r="546" spans="1:31">
      <c r="A546" s="3" t="s">
        <v>135</v>
      </c>
      <c r="B546" s="3" t="s">
        <v>121</v>
      </c>
      <c r="C546" s="3" t="s">
        <v>283</v>
      </c>
      <c r="D546" s="3" t="s">
        <v>122</v>
      </c>
      <c r="E546" s="3" t="s">
        <v>136</v>
      </c>
      <c r="F546" s="3" t="s">
        <v>184</v>
      </c>
      <c r="G546" s="3">
        <v>70.498000000000005</v>
      </c>
      <c r="H546" s="3">
        <v>-164.74889999999999</v>
      </c>
      <c r="I546" s="3">
        <v>70.498900000000006</v>
      </c>
      <c r="J546" s="3">
        <v>-164.74260000000001</v>
      </c>
      <c r="K546" s="3">
        <v>39639</v>
      </c>
      <c r="L546" s="3">
        <v>0.12248842592592592</v>
      </c>
      <c r="M546" s="3">
        <v>4.3</v>
      </c>
      <c r="N546" s="3">
        <v>-1.1000000000000001</v>
      </c>
      <c r="O546" s="3">
        <v>32.83</v>
      </c>
      <c r="P546" s="3" t="s">
        <v>266</v>
      </c>
      <c r="T546" s="3">
        <v>42</v>
      </c>
      <c r="U546" s="3" t="s">
        <v>458</v>
      </c>
      <c r="V546" s="3">
        <v>2.2570000000000001</v>
      </c>
      <c r="W546" s="3">
        <v>257</v>
      </c>
      <c r="X546" s="3">
        <v>579</v>
      </c>
      <c r="Y546" s="3">
        <v>1.7271160000000001</v>
      </c>
      <c r="AA546" s="3" t="s">
        <v>46</v>
      </c>
      <c r="AB546" s="3">
        <v>4</v>
      </c>
      <c r="AC546" s="3">
        <v>4</v>
      </c>
      <c r="AD546" s="3">
        <v>6.9084640000000004</v>
      </c>
      <c r="AE546" s="3">
        <v>6.9084640000000004</v>
      </c>
    </row>
    <row r="547" spans="1:31">
      <c r="A547" s="3" t="s">
        <v>135</v>
      </c>
      <c r="B547" s="3" t="s">
        <v>121</v>
      </c>
      <c r="C547" s="3" t="s">
        <v>283</v>
      </c>
      <c r="D547" s="3" t="s">
        <v>122</v>
      </c>
      <c r="E547" s="3" t="s">
        <v>136</v>
      </c>
      <c r="F547" s="3" t="s">
        <v>184</v>
      </c>
      <c r="G547" s="3">
        <v>70.498000000000005</v>
      </c>
      <c r="H547" s="3">
        <v>-164.74889999999999</v>
      </c>
      <c r="I547" s="3">
        <v>70.498900000000006</v>
      </c>
      <c r="J547" s="3">
        <v>-164.74260000000001</v>
      </c>
      <c r="K547" s="3">
        <v>39639</v>
      </c>
      <c r="L547" s="3">
        <v>0.12248842592592592</v>
      </c>
      <c r="M547" s="3">
        <v>4.3</v>
      </c>
      <c r="N547" s="3">
        <v>-1.1000000000000001</v>
      </c>
      <c r="O547" s="3">
        <v>32.83</v>
      </c>
      <c r="P547" s="3" t="s">
        <v>266</v>
      </c>
      <c r="T547" s="3">
        <v>42</v>
      </c>
      <c r="U547" s="3" t="s">
        <v>458</v>
      </c>
      <c r="V547" s="3">
        <v>2.2570000000000001</v>
      </c>
      <c r="W547" s="3">
        <v>257</v>
      </c>
      <c r="X547" s="3">
        <v>579</v>
      </c>
      <c r="Y547" s="3">
        <v>1.7271160000000001</v>
      </c>
      <c r="AA547" s="3" t="s">
        <v>5</v>
      </c>
      <c r="AB547" s="3">
        <v>18</v>
      </c>
      <c r="AC547" s="3">
        <v>119.9</v>
      </c>
      <c r="AD547" s="3">
        <v>31.088088000000003</v>
      </c>
      <c r="AE547" s="3">
        <v>207.08120840000001</v>
      </c>
    </row>
    <row r="548" spans="1:31">
      <c r="A548" s="3" t="s">
        <v>135</v>
      </c>
      <c r="B548" s="3" t="s">
        <v>121</v>
      </c>
      <c r="C548" s="3" t="s">
        <v>283</v>
      </c>
      <c r="D548" s="3" t="s">
        <v>122</v>
      </c>
      <c r="E548" s="3" t="s">
        <v>136</v>
      </c>
      <c r="F548" s="3" t="s">
        <v>184</v>
      </c>
      <c r="G548" s="3">
        <v>70.498000000000005</v>
      </c>
      <c r="H548" s="3">
        <v>-164.74889999999999</v>
      </c>
      <c r="I548" s="3">
        <v>70.498900000000006</v>
      </c>
      <c r="J548" s="3">
        <v>-164.74260000000001</v>
      </c>
      <c r="K548" s="3">
        <v>39639</v>
      </c>
      <c r="L548" s="3">
        <v>0.12248842592592592</v>
      </c>
      <c r="M548" s="3">
        <v>4.3</v>
      </c>
      <c r="N548" s="3">
        <v>-1.1000000000000001</v>
      </c>
      <c r="O548" s="3">
        <v>32.83</v>
      </c>
      <c r="P548" s="3" t="s">
        <v>266</v>
      </c>
      <c r="T548" s="3">
        <v>42</v>
      </c>
      <c r="U548" s="3" t="s">
        <v>458</v>
      </c>
      <c r="V548" s="3">
        <v>2.2570000000000001</v>
      </c>
      <c r="W548" s="3">
        <v>257</v>
      </c>
      <c r="X548" s="3">
        <v>579</v>
      </c>
      <c r="Y548" s="3">
        <v>1.7271160000000001</v>
      </c>
      <c r="AA548" s="3" t="s">
        <v>6</v>
      </c>
      <c r="AB548" s="3">
        <v>1</v>
      </c>
      <c r="AC548" s="3">
        <v>7</v>
      </c>
      <c r="AD548" s="3">
        <v>1.7271160000000001</v>
      </c>
      <c r="AE548" s="3">
        <v>12.089812</v>
      </c>
    </row>
    <row r="549" spans="1:31">
      <c r="A549" s="3" t="s">
        <v>135</v>
      </c>
      <c r="B549" s="3" t="s">
        <v>121</v>
      </c>
      <c r="C549" s="3" t="s">
        <v>283</v>
      </c>
      <c r="D549" s="3" t="s">
        <v>122</v>
      </c>
      <c r="E549" s="3" t="s">
        <v>136</v>
      </c>
      <c r="F549" s="3" t="s">
        <v>184</v>
      </c>
      <c r="G549" s="3">
        <v>70.498000000000005</v>
      </c>
      <c r="H549" s="3">
        <v>-164.74889999999999</v>
      </c>
      <c r="I549" s="3">
        <v>70.498900000000006</v>
      </c>
      <c r="J549" s="3">
        <v>-164.74260000000001</v>
      </c>
      <c r="K549" s="3">
        <v>39639</v>
      </c>
      <c r="L549" s="3">
        <v>0.12248842592592592</v>
      </c>
      <c r="M549" s="3">
        <v>4.3</v>
      </c>
      <c r="N549" s="3">
        <v>-1.1000000000000001</v>
      </c>
      <c r="O549" s="3">
        <v>32.83</v>
      </c>
      <c r="P549" s="3" t="s">
        <v>266</v>
      </c>
      <c r="T549" s="3">
        <v>42</v>
      </c>
      <c r="U549" s="3" t="s">
        <v>458</v>
      </c>
      <c r="V549" s="3">
        <v>2.2570000000000001</v>
      </c>
      <c r="W549" s="3">
        <v>257</v>
      </c>
      <c r="X549" s="3">
        <v>579</v>
      </c>
      <c r="Y549" s="3">
        <v>1.7271160000000001</v>
      </c>
      <c r="AA549" s="3" t="s">
        <v>44</v>
      </c>
      <c r="AB549" s="3">
        <v>2</v>
      </c>
      <c r="AC549" s="3">
        <v>14</v>
      </c>
      <c r="AD549" s="3">
        <v>3.4542320000000002</v>
      </c>
      <c r="AE549" s="3">
        <v>24.179624</v>
      </c>
    </row>
    <row r="550" spans="1:31">
      <c r="A550" s="3" t="s">
        <v>135</v>
      </c>
      <c r="B550" s="3" t="s">
        <v>121</v>
      </c>
      <c r="C550" s="3" t="s">
        <v>283</v>
      </c>
      <c r="D550" s="3" t="s">
        <v>122</v>
      </c>
      <c r="E550" s="3" t="s">
        <v>136</v>
      </c>
      <c r="F550" s="3" t="s">
        <v>184</v>
      </c>
      <c r="G550" s="3">
        <v>70.498000000000005</v>
      </c>
      <c r="H550" s="3">
        <v>-164.74889999999999</v>
      </c>
      <c r="I550" s="3">
        <v>70.498900000000006</v>
      </c>
      <c r="J550" s="3">
        <v>-164.74260000000001</v>
      </c>
      <c r="K550" s="3">
        <v>39639</v>
      </c>
      <c r="L550" s="3">
        <v>0.12248842592592592</v>
      </c>
      <c r="M550" s="3">
        <v>4.3</v>
      </c>
      <c r="N550" s="3">
        <v>-1.1000000000000001</v>
      </c>
      <c r="O550" s="3">
        <v>32.83</v>
      </c>
      <c r="P550" s="3" t="s">
        <v>266</v>
      </c>
      <c r="T550" s="3">
        <v>42</v>
      </c>
      <c r="U550" s="3" t="s">
        <v>458</v>
      </c>
      <c r="V550" s="3">
        <v>2.2570000000000001</v>
      </c>
      <c r="W550" s="3">
        <v>257</v>
      </c>
      <c r="X550" s="3">
        <v>579</v>
      </c>
      <c r="Y550" s="3">
        <v>1.7271160000000001</v>
      </c>
      <c r="AA550" s="3" t="s">
        <v>7</v>
      </c>
      <c r="AB550" s="3">
        <v>8</v>
      </c>
      <c r="AC550" s="3">
        <v>39</v>
      </c>
      <c r="AD550" s="3">
        <v>13.816928000000001</v>
      </c>
      <c r="AE550" s="3">
        <v>67.357523999999998</v>
      </c>
    </row>
    <row r="551" spans="1:31">
      <c r="A551" s="3" t="s">
        <v>135</v>
      </c>
      <c r="B551" s="3" t="s">
        <v>121</v>
      </c>
      <c r="C551" s="3" t="s">
        <v>283</v>
      </c>
      <c r="D551" s="3" t="s">
        <v>122</v>
      </c>
      <c r="E551" s="3" t="s">
        <v>136</v>
      </c>
      <c r="F551" s="3" t="s">
        <v>184</v>
      </c>
      <c r="G551" s="3">
        <v>70.498000000000005</v>
      </c>
      <c r="H551" s="3">
        <v>-164.74889999999999</v>
      </c>
      <c r="I551" s="3">
        <v>70.498900000000006</v>
      </c>
      <c r="J551" s="3">
        <v>-164.74260000000001</v>
      </c>
      <c r="K551" s="3">
        <v>39639</v>
      </c>
      <c r="L551" s="3">
        <v>0.12248842592592592</v>
      </c>
      <c r="M551" s="3">
        <v>4.3</v>
      </c>
      <c r="N551" s="3">
        <v>-1.1000000000000001</v>
      </c>
      <c r="O551" s="3">
        <v>32.83</v>
      </c>
      <c r="P551" s="3" t="s">
        <v>266</v>
      </c>
      <c r="T551" s="3">
        <v>42</v>
      </c>
      <c r="U551" s="3" t="s">
        <v>458</v>
      </c>
      <c r="V551" s="3">
        <v>2.2570000000000001</v>
      </c>
      <c r="W551" s="3">
        <v>257</v>
      </c>
      <c r="X551" s="3">
        <v>579</v>
      </c>
      <c r="Y551" s="3">
        <v>1.7271160000000001</v>
      </c>
      <c r="AA551" s="3" t="s">
        <v>20</v>
      </c>
      <c r="AB551" s="3">
        <v>20</v>
      </c>
      <c r="AC551" s="3">
        <v>32</v>
      </c>
      <c r="AD551" s="3">
        <v>34.542320000000004</v>
      </c>
      <c r="AE551" s="3">
        <v>55.267712000000003</v>
      </c>
    </row>
    <row r="552" spans="1:31">
      <c r="A552" s="3" t="s">
        <v>135</v>
      </c>
      <c r="B552" s="3" t="s">
        <v>121</v>
      </c>
      <c r="C552" s="3" t="s">
        <v>283</v>
      </c>
      <c r="D552" s="3" t="s">
        <v>122</v>
      </c>
      <c r="E552" s="3" t="s">
        <v>136</v>
      </c>
      <c r="F552" s="3" t="s">
        <v>184</v>
      </c>
      <c r="G552" s="3">
        <v>70.498000000000005</v>
      </c>
      <c r="H552" s="3">
        <v>-164.74889999999999</v>
      </c>
      <c r="I552" s="3">
        <v>70.498900000000006</v>
      </c>
      <c r="J552" s="3">
        <v>-164.74260000000001</v>
      </c>
      <c r="K552" s="3">
        <v>39639</v>
      </c>
      <c r="L552" s="3">
        <v>0.12248842592592592</v>
      </c>
      <c r="M552" s="3">
        <v>4.3</v>
      </c>
      <c r="N552" s="3">
        <v>-1.1000000000000001</v>
      </c>
      <c r="O552" s="3">
        <v>32.83</v>
      </c>
      <c r="P552" s="3" t="s">
        <v>266</v>
      </c>
      <c r="T552" s="3">
        <v>42</v>
      </c>
      <c r="U552" s="3" t="s">
        <v>458</v>
      </c>
      <c r="V552" s="3">
        <v>2.2570000000000001</v>
      </c>
      <c r="W552" s="3">
        <v>257</v>
      </c>
      <c r="X552" s="3">
        <v>579</v>
      </c>
      <c r="Y552" s="3">
        <v>1.7271160000000001</v>
      </c>
      <c r="AA552" s="3" t="s">
        <v>9</v>
      </c>
      <c r="AB552" s="3">
        <v>19</v>
      </c>
      <c r="AC552" s="3">
        <v>80</v>
      </c>
      <c r="AD552" s="3">
        <v>32.815204000000001</v>
      </c>
      <c r="AE552" s="3">
        <v>138.16928000000001</v>
      </c>
    </row>
    <row r="553" spans="1:31">
      <c r="A553" s="3" t="s">
        <v>135</v>
      </c>
      <c r="B553" s="3" t="s">
        <v>121</v>
      </c>
      <c r="C553" s="3" t="s">
        <v>283</v>
      </c>
      <c r="D553" s="3" t="s">
        <v>122</v>
      </c>
      <c r="E553" s="3" t="s">
        <v>136</v>
      </c>
      <c r="F553" s="3" t="s">
        <v>184</v>
      </c>
      <c r="G553" s="3">
        <v>70.498000000000005</v>
      </c>
      <c r="H553" s="3">
        <v>-164.74889999999999</v>
      </c>
      <c r="I553" s="3">
        <v>70.498900000000006</v>
      </c>
      <c r="J553" s="3">
        <v>-164.74260000000001</v>
      </c>
      <c r="K553" s="3">
        <v>39639</v>
      </c>
      <c r="L553" s="3">
        <v>0.12248842592592592</v>
      </c>
      <c r="M553" s="3">
        <v>4.3</v>
      </c>
      <c r="N553" s="3">
        <v>-1.1000000000000001</v>
      </c>
      <c r="O553" s="3">
        <v>32.83</v>
      </c>
      <c r="P553" s="3" t="s">
        <v>266</v>
      </c>
      <c r="T553" s="3">
        <v>42</v>
      </c>
      <c r="U553" s="3" t="s">
        <v>458</v>
      </c>
      <c r="V553" s="3">
        <v>2.2570000000000001</v>
      </c>
      <c r="W553" s="3">
        <v>257</v>
      </c>
      <c r="X553" s="3">
        <v>579</v>
      </c>
      <c r="Y553" s="3">
        <v>1.7271160000000001</v>
      </c>
      <c r="AA553" s="3" t="s">
        <v>18</v>
      </c>
      <c r="AB553" s="3">
        <v>7</v>
      </c>
      <c r="AC553" s="3">
        <v>24</v>
      </c>
      <c r="AD553" s="3">
        <v>12.089812</v>
      </c>
      <c r="AE553" s="3">
        <v>41.450783999999999</v>
      </c>
    </row>
    <row r="554" spans="1:31">
      <c r="A554" s="3" t="s">
        <v>135</v>
      </c>
      <c r="B554" s="3" t="s">
        <v>121</v>
      </c>
      <c r="C554" s="3" t="s">
        <v>283</v>
      </c>
      <c r="D554" s="3" t="s">
        <v>122</v>
      </c>
      <c r="E554" s="3" t="s">
        <v>136</v>
      </c>
      <c r="F554" s="3" t="s">
        <v>184</v>
      </c>
      <c r="G554" s="3">
        <v>70.498000000000005</v>
      </c>
      <c r="H554" s="3">
        <v>-164.74889999999999</v>
      </c>
      <c r="I554" s="3">
        <v>70.498900000000006</v>
      </c>
      <c r="J554" s="3">
        <v>-164.74260000000001</v>
      </c>
      <c r="K554" s="3">
        <v>39639</v>
      </c>
      <c r="L554" s="3">
        <v>0.12248842592592592</v>
      </c>
      <c r="M554" s="3">
        <v>4.3</v>
      </c>
      <c r="N554" s="3">
        <v>-1.1000000000000001</v>
      </c>
      <c r="O554" s="3">
        <v>32.83</v>
      </c>
      <c r="P554" s="3" t="s">
        <v>266</v>
      </c>
      <c r="T554" s="3">
        <v>42</v>
      </c>
      <c r="U554" s="3" t="s">
        <v>458</v>
      </c>
      <c r="V554" s="3">
        <v>2.2570000000000001</v>
      </c>
      <c r="W554" s="3">
        <v>257</v>
      </c>
      <c r="X554" s="3">
        <v>579</v>
      </c>
      <c r="Y554" s="3">
        <v>1.7271160000000001</v>
      </c>
      <c r="AA554" s="3" t="s">
        <v>668</v>
      </c>
      <c r="AB554" s="3">
        <v>10</v>
      </c>
      <c r="AC554" s="3">
        <v>25.9</v>
      </c>
      <c r="AD554" s="3">
        <v>17.271160000000002</v>
      </c>
      <c r="AE554" s="3">
        <v>44.732304399999997</v>
      </c>
    </row>
    <row r="555" spans="1:31">
      <c r="A555" s="3" t="s">
        <v>134</v>
      </c>
      <c r="B555" s="3" t="s">
        <v>121</v>
      </c>
      <c r="C555" s="3" t="s">
        <v>283</v>
      </c>
      <c r="D555" s="3" t="s">
        <v>122</v>
      </c>
      <c r="E555" s="3" t="s">
        <v>133</v>
      </c>
      <c r="F555" s="3" t="s">
        <v>183</v>
      </c>
      <c r="G555" s="3">
        <v>70.573700000000002</v>
      </c>
      <c r="H555" s="3">
        <v>-165.93950000000001</v>
      </c>
      <c r="I555" s="3">
        <v>70.573800000000006</v>
      </c>
      <c r="J555" s="3">
        <v>-165.935</v>
      </c>
      <c r="K555" s="3">
        <v>39639</v>
      </c>
      <c r="L555" s="3">
        <v>1.834490740740741E-2</v>
      </c>
      <c r="M555" s="3">
        <v>3.1</v>
      </c>
      <c r="N555" s="3">
        <v>-1.37</v>
      </c>
      <c r="O555" s="3">
        <v>32.65</v>
      </c>
      <c r="P555" s="3" t="s">
        <v>267</v>
      </c>
      <c r="T555" s="3">
        <v>41</v>
      </c>
      <c r="U555" s="3" t="s">
        <v>458</v>
      </c>
      <c r="V555" s="3">
        <v>2.2570000000000001</v>
      </c>
      <c r="W555" s="3">
        <v>166</v>
      </c>
      <c r="X555" s="3">
        <v>374</v>
      </c>
      <c r="Y555" s="3">
        <v>2.673797</v>
      </c>
      <c r="AA555" s="3" t="s">
        <v>27</v>
      </c>
      <c r="AB555" s="3">
        <v>2</v>
      </c>
      <c r="AC555" s="3">
        <v>4</v>
      </c>
      <c r="AD555" s="3">
        <v>5.347594</v>
      </c>
      <c r="AE555" s="3">
        <v>10.695188</v>
      </c>
    </row>
    <row r="556" spans="1:31">
      <c r="A556" s="3" t="s">
        <v>134</v>
      </c>
      <c r="B556" s="3" t="s">
        <v>121</v>
      </c>
      <c r="C556" s="3" t="s">
        <v>283</v>
      </c>
      <c r="D556" s="3" t="s">
        <v>122</v>
      </c>
      <c r="E556" s="3" t="s">
        <v>133</v>
      </c>
      <c r="F556" s="3" t="s">
        <v>183</v>
      </c>
      <c r="G556" s="3">
        <v>70.573700000000002</v>
      </c>
      <c r="H556" s="3">
        <v>-165.93950000000001</v>
      </c>
      <c r="I556" s="3">
        <v>70.573800000000006</v>
      </c>
      <c r="J556" s="3">
        <v>-165.935</v>
      </c>
      <c r="K556" s="3">
        <v>39639</v>
      </c>
      <c r="L556" s="3">
        <v>1.834490740740741E-2</v>
      </c>
      <c r="M556" s="3">
        <v>3.1</v>
      </c>
      <c r="N556" s="3">
        <v>-1.37</v>
      </c>
      <c r="O556" s="3">
        <v>32.65</v>
      </c>
      <c r="P556" s="3" t="s">
        <v>267</v>
      </c>
      <c r="T556" s="3">
        <v>41</v>
      </c>
      <c r="U556" s="3" t="s">
        <v>458</v>
      </c>
      <c r="V556" s="3">
        <v>2.2570000000000001</v>
      </c>
      <c r="W556" s="3">
        <v>166</v>
      </c>
      <c r="X556" s="3">
        <v>374</v>
      </c>
      <c r="Y556" s="3">
        <v>2.673797</v>
      </c>
      <c r="AA556" s="3" t="s">
        <v>13</v>
      </c>
      <c r="AB556" s="3">
        <v>1</v>
      </c>
      <c r="AC556" s="3">
        <v>0.5</v>
      </c>
      <c r="AD556" s="3">
        <v>2.673797</v>
      </c>
      <c r="AE556" s="3">
        <v>1.3368985</v>
      </c>
    </row>
    <row r="557" spans="1:31">
      <c r="A557" s="3" t="s">
        <v>134</v>
      </c>
      <c r="B557" s="3" t="s">
        <v>121</v>
      </c>
      <c r="C557" s="3" t="s">
        <v>283</v>
      </c>
      <c r="D557" s="3" t="s">
        <v>122</v>
      </c>
      <c r="E557" s="3" t="s">
        <v>133</v>
      </c>
      <c r="F557" s="3" t="s">
        <v>183</v>
      </c>
      <c r="G557" s="3">
        <v>70.573700000000002</v>
      </c>
      <c r="H557" s="3">
        <v>-165.93950000000001</v>
      </c>
      <c r="I557" s="3">
        <v>70.573800000000006</v>
      </c>
      <c r="J557" s="3">
        <v>-165.935</v>
      </c>
      <c r="K557" s="3">
        <v>39639</v>
      </c>
      <c r="L557" s="3">
        <v>1.834490740740741E-2</v>
      </c>
      <c r="M557" s="3">
        <v>3.1</v>
      </c>
      <c r="N557" s="3">
        <v>-1.37</v>
      </c>
      <c r="O557" s="3">
        <v>32.65</v>
      </c>
      <c r="P557" s="3" t="s">
        <v>267</v>
      </c>
      <c r="T557" s="3">
        <v>41</v>
      </c>
      <c r="U557" s="3" t="s">
        <v>458</v>
      </c>
      <c r="V557" s="3">
        <v>2.2570000000000001</v>
      </c>
      <c r="W557" s="3">
        <v>166</v>
      </c>
      <c r="X557" s="3">
        <v>374</v>
      </c>
      <c r="Y557" s="3">
        <v>2.673797</v>
      </c>
      <c r="AA557" s="3" t="s">
        <v>34</v>
      </c>
      <c r="AB557" s="3">
        <v>1</v>
      </c>
      <c r="AC557" s="3">
        <v>0.5</v>
      </c>
      <c r="AD557" s="3">
        <v>2.673797</v>
      </c>
      <c r="AE557" s="3">
        <v>1.3368985</v>
      </c>
    </row>
    <row r="558" spans="1:31">
      <c r="A558" s="3" t="s">
        <v>134</v>
      </c>
      <c r="B558" s="3" t="s">
        <v>121</v>
      </c>
      <c r="C558" s="3" t="s">
        <v>283</v>
      </c>
      <c r="D558" s="3" t="s">
        <v>122</v>
      </c>
      <c r="E558" s="3" t="s">
        <v>133</v>
      </c>
      <c r="F558" s="3" t="s">
        <v>183</v>
      </c>
      <c r="G558" s="3">
        <v>70.573700000000002</v>
      </c>
      <c r="H558" s="3">
        <v>-165.93950000000001</v>
      </c>
      <c r="I558" s="3">
        <v>70.573800000000006</v>
      </c>
      <c r="J558" s="3">
        <v>-165.935</v>
      </c>
      <c r="K558" s="3">
        <v>39639</v>
      </c>
      <c r="L558" s="3">
        <v>1.834490740740741E-2</v>
      </c>
      <c r="M558" s="3">
        <v>3.1</v>
      </c>
      <c r="N558" s="3">
        <v>-1.37</v>
      </c>
      <c r="O558" s="3">
        <v>32.65</v>
      </c>
      <c r="P558" s="3" t="s">
        <v>267</v>
      </c>
      <c r="T558" s="3">
        <v>41</v>
      </c>
      <c r="U558" s="3" t="s">
        <v>458</v>
      </c>
      <c r="V558" s="3">
        <v>2.2570000000000001</v>
      </c>
      <c r="W558" s="3">
        <v>166</v>
      </c>
      <c r="X558" s="3">
        <v>374</v>
      </c>
      <c r="Y558" s="3">
        <v>2.673797</v>
      </c>
      <c r="AA558" s="3" t="s">
        <v>46</v>
      </c>
      <c r="AB558" s="3">
        <v>1</v>
      </c>
      <c r="AC558" s="3">
        <v>1</v>
      </c>
      <c r="AD558" s="3">
        <v>2.673797</v>
      </c>
      <c r="AE558" s="3">
        <v>2.673797</v>
      </c>
    </row>
    <row r="559" spans="1:31">
      <c r="A559" s="3" t="s">
        <v>134</v>
      </c>
      <c r="B559" s="3" t="s">
        <v>121</v>
      </c>
      <c r="C559" s="3" t="s">
        <v>283</v>
      </c>
      <c r="D559" s="3" t="s">
        <v>122</v>
      </c>
      <c r="E559" s="3" t="s">
        <v>133</v>
      </c>
      <c r="F559" s="3" t="s">
        <v>183</v>
      </c>
      <c r="G559" s="3">
        <v>70.573700000000002</v>
      </c>
      <c r="H559" s="3">
        <v>-165.93950000000001</v>
      </c>
      <c r="I559" s="3">
        <v>70.573800000000006</v>
      </c>
      <c r="J559" s="3">
        <v>-165.935</v>
      </c>
      <c r="K559" s="3">
        <v>39639</v>
      </c>
      <c r="L559" s="3">
        <v>1.834490740740741E-2</v>
      </c>
      <c r="M559" s="3">
        <v>3.1</v>
      </c>
      <c r="N559" s="3">
        <v>-1.37</v>
      </c>
      <c r="O559" s="3">
        <v>32.65</v>
      </c>
      <c r="P559" s="3" t="s">
        <v>267</v>
      </c>
      <c r="T559" s="3">
        <v>41</v>
      </c>
      <c r="U559" s="3" t="s">
        <v>458</v>
      </c>
      <c r="V559" s="3">
        <v>2.2570000000000001</v>
      </c>
      <c r="W559" s="3">
        <v>166</v>
      </c>
      <c r="X559" s="3">
        <v>374</v>
      </c>
      <c r="Y559" s="3">
        <v>2.673797</v>
      </c>
      <c r="AA559" s="3" t="s">
        <v>5</v>
      </c>
      <c r="AB559" s="3">
        <v>17</v>
      </c>
      <c r="AC559" s="3">
        <v>95</v>
      </c>
      <c r="AD559" s="3">
        <v>45.454549</v>
      </c>
      <c r="AE559" s="3">
        <v>254.010715</v>
      </c>
    </row>
    <row r="560" spans="1:31">
      <c r="A560" s="3" t="s">
        <v>134</v>
      </c>
      <c r="B560" s="3" t="s">
        <v>121</v>
      </c>
      <c r="C560" s="3" t="s">
        <v>283</v>
      </c>
      <c r="D560" s="3" t="s">
        <v>122</v>
      </c>
      <c r="E560" s="3" t="s">
        <v>133</v>
      </c>
      <c r="F560" s="3" t="s">
        <v>183</v>
      </c>
      <c r="G560" s="3">
        <v>70.573700000000002</v>
      </c>
      <c r="H560" s="3">
        <v>-165.93950000000001</v>
      </c>
      <c r="I560" s="3">
        <v>70.573800000000006</v>
      </c>
      <c r="J560" s="3">
        <v>-165.935</v>
      </c>
      <c r="K560" s="3">
        <v>39639</v>
      </c>
      <c r="L560" s="3">
        <v>1.834490740740741E-2</v>
      </c>
      <c r="M560" s="3">
        <v>3.1</v>
      </c>
      <c r="N560" s="3">
        <v>-1.37</v>
      </c>
      <c r="O560" s="3">
        <v>32.65</v>
      </c>
      <c r="P560" s="3" t="s">
        <v>267</v>
      </c>
      <c r="T560" s="3">
        <v>41</v>
      </c>
      <c r="U560" s="3" t="s">
        <v>458</v>
      </c>
      <c r="V560" s="3">
        <v>2.2570000000000001</v>
      </c>
      <c r="W560" s="3">
        <v>166</v>
      </c>
      <c r="X560" s="3">
        <v>374</v>
      </c>
      <c r="Y560" s="3">
        <v>2.673797</v>
      </c>
      <c r="AA560" s="3" t="s">
        <v>6</v>
      </c>
      <c r="AB560" s="3">
        <v>1</v>
      </c>
      <c r="AC560" s="3">
        <v>6</v>
      </c>
      <c r="AD560" s="3">
        <v>2.673797</v>
      </c>
      <c r="AE560" s="3">
        <v>16.042781999999999</v>
      </c>
    </row>
    <row r="561" spans="1:31">
      <c r="A561" s="3" t="s">
        <v>134</v>
      </c>
      <c r="B561" s="3" t="s">
        <v>121</v>
      </c>
      <c r="C561" s="3" t="s">
        <v>283</v>
      </c>
      <c r="D561" s="3" t="s">
        <v>122</v>
      </c>
      <c r="E561" s="3" t="s">
        <v>133</v>
      </c>
      <c r="F561" s="3" t="s">
        <v>183</v>
      </c>
      <c r="G561" s="3">
        <v>70.573700000000002</v>
      </c>
      <c r="H561" s="3">
        <v>-165.93950000000001</v>
      </c>
      <c r="I561" s="3">
        <v>70.573800000000006</v>
      </c>
      <c r="J561" s="3">
        <v>-165.935</v>
      </c>
      <c r="K561" s="3">
        <v>39639</v>
      </c>
      <c r="L561" s="3">
        <v>1.834490740740741E-2</v>
      </c>
      <c r="M561" s="3">
        <v>3.1</v>
      </c>
      <c r="N561" s="3">
        <v>-1.37</v>
      </c>
      <c r="O561" s="3">
        <v>32.65</v>
      </c>
      <c r="P561" s="3" t="s">
        <v>267</v>
      </c>
      <c r="T561" s="3">
        <v>41</v>
      </c>
      <c r="U561" s="3" t="s">
        <v>458</v>
      </c>
      <c r="V561" s="3">
        <v>2.2570000000000001</v>
      </c>
      <c r="W561" s="3">
        <v>166</v>
      </c>
      <c r="X561" s="3">
        <v>374</v>
      </c>
      <c r="Y561" s="3">
        <v>2.673797</v>
      </c>
      <c r="AA561" s="3" t="s">
        <v>44</v>
      </c>
      <c r="AB561" s="3">
        <v>2</v>
      </c>
      <c r="AC561" s="3">
        <v>11</v>
      </c>
      <c r="AD561" s="3">
        <v>5.347594</v>
      </c>
      <c r="AE561" s="3">
        <v>29.411767000000001</v>
      </c>
    </row>
    <row r="562" spans="1:31">
      <c r="A562" s="3" t="s">
        <v>134</v>
      </c>
      <c r="B562" s="3" t="s">
        <v>121</v>
      </c>
      <c r="C562" s="3" t="s">
        <v>283</v>
      </c>
      <c r="D562" s="3" t="s">
        <v>122</v>
      </c>
      <c r="E562" s="3" t="s">
        <v>133</v>
      </c>
      <c r="F562" s="3" t="s">
        <v>183</v>
      </c>
      <c r="G562" s="3">
        <v>70.573700000000002</v>
      </c>
      <c r="H562" s="3">
        <v>-165.93950000000001</v>
      </c>
      <c r="I562" s="3">
        <v>70.573800000000006</v>
      </c>
      <c r="J562" s="3">
        <v>-165.935</v>
      </c>
      <c r="K562" s="3">
        <v>39639</v>
      </c>
      <c r="L562" s="3">
        <v>1.834490740740741E-2</v>
      </c>
      <c r="M562" s="3">
        <v>3.1</v>
      </c>
      <c r="N562" s="3">
        <v>-1.37</v>
      </c>
      <c r="O562" s="3">
        <v>32.65</v>
      </c>
      <c r="P562" s="3" t="s">
        <v>267</v>
      </c>
      <c r="T562" s="3">
        <v>41</v>
      </c>
      <c r="U562" s="3" t="s">
        <v>458</v>
      </c>
      <c r="V562" s="3">
        <v>2.2570000000000001</v>
      </c>
      <c r="W562" s="3">
        <v>166</v>
      </c>
      <c r="X562" s="3">
        <v>374</v>
      </c>
      <c r="Y562" s="3">
        <v>2.673797</v>
      </c>
      <c r="AA562" s="3" t="s">
        <v>7</v>
      </c>
      <c r="AB562" s="3">
        <v>6</v>
      </c>
      <c r="AC562" s="3">
        <v>8</v>
      </c>
      <c r="AD562" s="3">
        <v>16.042781999999999</v>
      </c>
      <c r="AE562" s="3">
        <v>21.390376</v>
      </c>
    </row>
    <row r="563" spans="1:31">
      <c r="A563" s="3" t="s">
        <v>134</v>
      </c>
      <c r="B563" s="3" t="s">
        <v>121</v>
      </c>
      <c r="C563" s="3" t="s">
        <v>283</v>
      </c>
      <c r="D563" s="3" t="s">
        <v>122</v>
      </c>
      <c r="E563" s="3" t="s">
        <v>133</v>
      </c>
      <c r="F563" s="3" t="s">
        <v>183</v>
      </c>
      <c r="G563" s="3">
        <v>70.573700000000002</v>
      </c>
      <c r="H563" s="3">
        <v>-165.93950000000001</v>
      </c>
      <c r="I563" s="3">
        <v>70.573800000000006</v>
      </c>
      <c r="J563" s="3">
        <v>-165.935</v>
      </c>
      <c r="K563" s="3">
        <v>39639</v>
      </c>
      <c r="L563" s="3">
        <v>1.834490740740741E-2</v>
      </c>
      <c r="M563" s="3">
        <v>3.1</v>
      </c>
      <c r="N563" s="3">
        <v>-1.37</v>
      </c>
      <c r="O563" s="3">
        <v>32.65</v>
      </c>
      <c r="P563" s="3" t="s">
        <v>267</v>
      </c>
      <c r="T563" s="3">
        <v>41</v>
      </c>
      <c r="U563" s="3" t="s">
        <v>458</v>
      </c>
      <c r="V563" s="3">
        <v>2.2570000000000001</v>
      </c>
      <c r="W563" s="3">
        <v>166</v>
      </c>
      <c r="X563" s="3">
        <v>374</v>
      </c>
      <c r="Y563" s="3">
        <v>2.673797</v>
      </c>
      <c r="AA563" s="3" t="s">
        <v>20</v>
      </c>
      <c r="AB563" s="3">
        <v>28</v>
      </c>
      <c r="AC563" s="3">
        <v>32</v>
      </c>
      <c r="AD563" s="3">
        <v>74.866315999999998</v>
      </c>
      <c r="AE563" s="3">
        <v>85.561503999999999</v>
      </c>
    </row>
    <row r="564" spans="1:31">
      <c r="A564" s="3" t="s">
        <v>134</v>
      </c>
      <c r="B564" s="3" t="s">
        <v>121</v>
      </c>
      <c r="C564" s="3" t="s">
        <v>283</v>
      </c>
      <c r="D564" s="3" t="s">
        <v>122</v>
      </c>
      <c r="E564" s="3" t="s">
        <v>133</v>
      </c>
      <c r="F564" s="3" t="s">
        <v>183</v>
      </c>
      <c r="G564" s="3">
        <v>70.573700000000002</v>
      </c>
      <c r="H564" s="3">
        <v>-165.93950000000001</v>
      </c>
      <c r="I564" s="3">
        <v>70.573800000000006</v>
      </c>
      <c r="J564" s="3">
        <v>-165.935</v>
      </c>
      <c r="K564" s="3">
        <v>39639</v>
      </c>
      <c r="L564" s="3">
        <v>1.834490740740741E-2</v>
      </c>
      <c r="M564" s="3">
        <v>3.1</v>
      </c>
      <c r="N564" s="3">
        <v>-1.37</v>
      </c>
      <c r="O564" s="3">
        <v>32.65</v>
      </c>
      <c r="P564" s="3" t="s">
        <v>267</v>
      </c>
      <c r="T564" s="3">
        <v>41</v>
      </c>
      <c r="U564" s="3" t="s">
        <v>458</v>
      </c>
      <c r="V564" s="3">
        <v>2.2570000000000001</v>
      </c>
      <c r="W564" s="3">
        <v>166</v>
      </c>
      <c r="X564" s="3">
        <v>374</v>
      </c>
      <c r="Y564" s="3">
        <v>2.673797</v>
      </c>
      <c r="AA564" s="3" t="s">
        <v>9</v>
      </c>
      <c r="AB564" s="3">
        <v>37</v>
      </c>
      <c r="AC564" s="3">
        <v>30</v>
      </c>
      <c r="AD564" s="3">
        <v>98.930488999999994</v>
      </c>
      <c r="AE564" s="3">
        <v>80.213909999999998</v>
      </c>
    </row>
    <row r="565" spans="1:31">
      <c r="A565" s="3" t="s">
        <v>134</v>
      </c>
      <c r="B565" s="3" t="s">
        <v>121</v>
      </c>
      <c r="C565" s="3" t="s">
        <v>283</v>
      </c>
      <c r="D565" s="3" t="s">
        <v>122</v>
      </c>
      <c r="E565" s="3" t="s">
        <v>133</v>
      </c>
      <c r="F565" s="3" t="s">
        <v>183</v>
      </c>
      <c r="G565" s="3">
        <v>70.573700000000002</v>
      </c>
      <c r="H565" s="3">
        <v>-165.93950000000001</v>
      </c>
      <c r="I565" s="3">
        <v>70.573800000000006</v>
      </c>
      <c r="J565" s="3">
        <v>-165.935</v>
      </c>
      <c r="K565" s="3">
        <v>39639</v>
      </c>
      <c r="L565" s="3">
        <v>1.834490740740741E-2</v>
      </c>
      <c r="M565" s="3">
        <v>3.1</v>
      </c>
      <c r="N565" s="3">
        <v>-1.37</v>
      </c>
      <c r="O565" s="3">
        <v>32.65</v>
      </c>
      <c r="P565" s="3" t="s">
        <v>267</v>
      </c>
      <c r="T565" s="3">
        <v>41</v>
      </c>
      <c r="U565" s="3" t="s">
        <v>458</v>
      </c>
      <c r="V565" s="3">
        <v>2.2570000000000001</v>
      </c>
      <c r="W565" s="3">
        <v>166</v>
      </c>
      <c r="X565" s="3">
        <v>374</v>
      </c>
      <c r="Y565" s="3">
        <v>2.673797</v>
      </c>
      <c r="AA565" s="3" t="s">
        <v>12</v>
      </c>
      <c r="AB565" s="3">
        <v>2</v>
      </c>
      <c r="AC565" s="3">
        <v>3.5</v>
      </c>
      <c r="AD565" s="3">
        <v>5.347594</v>
      </c>
      <c r="AE565" s="3">
        <v>9.3582894999999997</v>
      </c>
    </row>
    <row r="566" spans="1:31">
      <c r="A566" s="3" t="s">
        <v>134</v>
      </c>
      <c r="B566" s="3" t="s">
        <v>121</v>
      </c>
      <c r="C566" s="3" t="s">
        <v>283</v>
      </c>
      <c r="D566" s="3" t="s">
        <v>122</v>
      </c>
      <c r="E566" s="3" t="s">
        <v>133</v>
      </c>
      <c r="F566" s="3" t="s">
        <v>183</v>
      </c>
      <c r="G566" s="3">
        <v>70.573700000000002</v>
      </c>
      <c r="H566" s="3">
        <v>-165.93950000000001</v>
      </c>
      <c r="I566" s="3">
        <v>70.573800000000006</v>
      </c>
      <c r="J566" s="3">
        <v>-165.935</v>
      </c>
      <c r="K566" s="3">
        <v>39639</v>
      </c>
      <c r="L566" s="3">
        <v>1.834490740740741E-2</v>
      </c>
      <c r="M566" s="3">
        <v>3.1</v>
      </c>
      <c r="N566" s="3">
        <v>-1.37</v>
      </c>
      <c r="O566" s="3">
        <v>32.65</v>
      </c>
      <c r="P566" s="3" t="s">
        <v>267</v>
      </c>
      <c r="T566" s="3">
        <v>41</v>
      </c>
      <c r="U566" s="3" t="s">
        <v>458</v>
      </c>
      <c r="V566" s="3">
        <v>2.2570000000000001</v>
      </c>
      <c r="W566" s="3">
        <v>166</v>
      </c>
      <c r="X566" s="3">
        <v>374</v>
      </c>
      <c r="Y566" s="3">
        <v>2.673797</v>
      </c>
      <c r="AA566" s="3" t="s">
        <v>18</v>
      </c>
      <c r="AB566" s="3">
        <v>1</v>
      </c>
      <c r="AC566" s="3">
        <v>2</v>
      </c>
      <c r="AD566" s="3">
        <v>2.673797</v>
      </c>
      <c r="AE566" s="3">
        <v>5.347594</v>
      </c>
    </row>
    <row r="567" spans="1:31">
      <c r="A567" s="3" t="s">
        <v>123</v>
      </c>
      <c r="B567" s="3" t="s">
        <v>121</v>
      </c>
      <c r="C567" s="3" t="s">
        <v>283</v>
      </c>
      <c r="D567" s="3" t="s">
        <v>122</v>
      </c>
      <c r="E567" s="3" t="s">
        <v>124</v>
      </c>
      <c r="F567" s="3" t="s">
        <v>177</v>
      </c>
      <c r="G567" s="3">
        <v>66.678299999999993</v>
      </c>
      <c r="H567" s="3">
        <v>-168.6645</v>
      </c>
      <c r="I567" s="3">
        <v>66.677099999999996</v>
      </c>
      <c r="J567" s="3">
        <v>-168.66309999999999</v>
      </c>
      <c r="K567" s="3">
        <v>39636</v>
      </c>
      <c r="L567" s="3">
        <v>0.53975694444444444</v>
      </c>
      <c r="M567" s="3">
        <v>5.4</v>
      </c>
      <c r="N567" s="3">
        <v>1.1000000000000001</v>
      </c>
      <c r="O567" s="3">
        <v>32.43</v>
      </c>
      <c r="P567" s="3" t="s">
        <v>268</v>
      </c>
      <c r="T567" s="3">
        <v>34</v>
      </c>
      <c r="U567" s="3" t="s">
        <v>458</v>
      </c>
      <c r="V567" s="3">
        <v>2.2570000000000001</v>
      </c>
      <c r="W567" s="3">
        <v>146</v>
      </c>
      <c r="X567" s="3">
        <v>329</v>
      </c>
      <c r="Y567" s="3">
        <v>3.039514</v>
      </c>
      <c r="AA567" s="3" t="s">
        <v>27</v>
      </c>
      <c r="AB567" s="3">
        <v>2</v>
      </c>
      <c r="AC567" s="3">
        <v>6</v>
      </c>
      <c r="AD567" s="3">
        <v>6.0790280000000001</v>
      </c>
      <c r="AE567" s="3">
        <v>18.237083999999999</v>
      </c>
    </row>
    <row r="568" spans="1:31">
      <c r="A568" s="3" t="s">
        <v>123</v>
      </c>
      <c r="B568" s="3" t="s">
        <v>121</v>
      </c>
      <c r="C568" s="3" t="s">
        <v>283</v>
      </c>
      <c r="D568" s="3" t="s">
        <v>122</v>
      </c>
      <c r="E568" s="3" t="s">
        <v>124</v>
      </c>
      <c r="F568" s="3" t="s">
        <v>177</v>
      </c>
      <c r="G568" s="3">
        <v>66.678299999999993</v>
      </c>
      <c r="H568" s="3">
        <v>-168.6645</v>
      </c>
      <c r="I568" s="3">
        <v>66.677099999999996</v>
      </c>
      <c r="J568" s="3">
        <v>-168.66309999999999</v>
      </c>
      <c r="K568" s="3">
        <v>39636</v>
      </c>
      <c r="L568" s="3">
        <v>0.53975694444444444</v>
      </c>
      <c r="M568" s="3">
        <v>5.4</v>
      </c>
      <c r="N568" s="3">
        <v>1.1000000000000001</v>
      </c>
      <c r="O568" s="3">
        <v>32.43</v>
      </c>
      <c r="P568" s="3" t="s">
        <v>268</v>
      </c>
      <c r="T568" s="3">
        <v>34</v>
      </c>
      <c r="U568" s="3" t="s">
        <v>458</v>
      </c>
      <c r="V568" s="3">
        <v>2.2570000000000001</v>
      </c>
      <c r="W568" s="3">
        <v>146</v>
      </c>
      <c r="X568" s="3">
        <v>329</v>
      </c>
      <c r="Y568" s="3">
        <v>3.039514</v>
      </c>
      <c r="AA568" s="3" t="s">
        <v>46</v>
      </c>
      <c r="AB568" s="3">
        <v>2</v>
      </c>
      <c r="AC568" s="3">
        <v>2</v>
      </c>
      <c r="AD568" s="3">
        <v>6.0790280000000001</v>
      </c>
      <c r="AE568" s="3">
        <v>6.0790280000000001</v>
      </c>
    </row>
    <row r="569" spans="1:31">
      <c r="A569" s="3" t="s">
        <v>123</v>
      </c>
      <c r="B569" s="3" t="s">
        <v>121</v>
      </c>
      <c r="C569" s="3" t="s">
        <v>283</v>
      </c>
      <c r="D569" s="3" t="s">
        <v>122</v>
      </c>
      <c r="E569" s="3" t="s">
        <v>124</v>
      </c>
      <c r="F569" s="3" t="s">
        <v>177</v>
      </c>
      <c r="G569" s="3">
        <v>66.678299999999993</v>
      </c>
      <c r="H569" s="3">
        <v>-168.6645</v>
      </c>
      <c r="I569" s="3">
        <v>66.677099999999996</v>
      </c>
      <c r="J569" s="3">
        <v>-168.66309999999999</v>
      </c>
      <c r="K569" s="3">
        <v>39636</v>
      </c>
      <c r="L569" s="3">
        <v>0.53975694444444444</v>
      </c>
      <c r="M569" s="3">
        <v>5.4</v>
      </c>
      <c r="N569" s="3">
        <v>1.1000000000000001</v>
      </c>
      <c r="O569" s="3">
        <v>32.43</v>
      </c>
      <c r="P569" s="3" t="s">
        <v>268</v>
      </c>
      <c r="T569" s="3">
        <v>34</v>
      </c>
      <c r="U569" s="3" t="s">
        <v>458</v>
      </c>
      <c r="V569" s="3">
        <v>2.2570000000000001</v>
      </c>
      <c r="W569" s="3">
        <v>146</v>
      </c>
      <c r="X569" s="3">
        <v>329</v>
      </c>
      <c r="Y569" s="3">
        <v>3.039514</v>
      </c>
      <c r="AA569" s="3" t="s">
        <v>5</v>
      </c>
      <c r="AB569" s="3">
        <v>1</v>
      </c>
      <c r="AC569" s="3">
        <v>3</v>
      </c>
      <c r="AD569" s="3">
        <v>3.039514</v>
      </c>
      <c r="AE569" s="3">
        <v>9.1185419999999997</v>
      </c>
    </row>
    <row r="570" spans="1:31">
      <c r="A570" s="3" t="s">
        <v>123</v>
      </c>
      <c r="B570" s="3" t="s">
        <v>121</v>
      </c>
      <c r="C570" s="3" t="s">
        <v>283</v>
      </c>
      <c r="D570" s="3" t="s">
        <v>122</v>
      </c>
      <c r="E570" s="3" t="s">
        <v>124</v>
      </c>
      <c r="F570" s="3" t="s">
        <v>177</v>
      </c>
      <c r="G570" s="3">
        <v>66.678299999999993</v>
      </c>
      <c r="H570" s="3">
        <v>-168.6645</v>
      </c>
      <c r="I570" s="3">
        <v>66.677099999999996</v>
      </c>
      <c r="J570" s="3">
        <v>-168.66309999999999</v>
      </c>
      <c r="K570" s="3">
        <v>39636</v>
      </c>
      <c r="L570" s="3">
        <v>0.53975694444444444</v>
      </c>
      <c r="M570" s="3">
        <v>5.4</v>
      </c>
      <c r="N570" s="3">
        <v>1.1000000000000001</v>
      </c>
      <c r="O570" s="3">
        <v>32.43</v>
      </c>
      <c r="P570" s="3" t="s">
        <v>268</v>
      </c>
      <c r="T570" s="3">
        <v>34</v>
      </c>
      <c r="U570" s="3" t="s">
        <v>458</v>
      </c>
      <c r="V570" s="3">
        <v>2.2570000000000001</v>
      </c>
      <c r="W570" s="3">
        <v>146</v>
      </c>
      <c r="X570" s="3">
        <v>329</v>
      </c>
      <c r="Y570" s="3">
        <v>3.039514</v>
      </c>
      <c r="AA570" s="3" t="s">
        <v>44</v>
      </c>
      <c r="AB570" s="3">
        <v>2</v>
      </c>
      <c r="AC570" s="3">
        <v>23</v>
      </c>
      <c r="AD570" s="3">
        <v>6.0790280000000001</v>
      </c>
      <c r="AE570" s="3">
        <v>69.908822000000001</v>
      </c>
    </row>
    <row r="571" spans="1:31">
      <c r="A571" s="3" t="s">
        <v>123</v>
      </c>
      <c r="B571" s="3" t="s">
        <v>121</v>
      </c>
      <c r="C571" s="3" t="s">
        <v>283</v>
      </c>
      <c r="D571" s="3" t="s">
        <v>122</v>
      </c>
      <c r="E571" s="3" t="s">
        <v>124</v>
      </c>
      <c r="F571" s="3" t="s">
        <v>177</v>
      </c>
      <c r="G571" s="3">
        <v>66.678299999999993</v>
      </c>
      <c r="H571" s="3">
        <v>-168.6645</v>
      </c>
      <c r="I571" s="3">
        <v>66.677099999999996</v>
      </c>
      <c r="J571" s="3">
        <v>-168.66309999999999</v>
      </c>
      <c r="K571" s="3">
        <v>39636</v>
      </c>
      <c r="L571" s="3">
        <v>0.53975694444444444</v>
      </c>
      <c r="M571" s="3">
        <v>5.4</v>
      </c>
      <c r="N571" s="3">
        <v>1.1000000000000001</v>
      </c>
      <c r="O571" s="3">
        <v>32.43</v>
      </c>
      <c r="P571" s="3" t="s">
        <v>268</v>
      </c>
      <c r="T571" s="3">
        <v>34</v>
      </c>
      <c r="U571" s="3" t="s">
        <v>458</v>
      </c>
      <c r="V571" s="3">
        <v>2.2570000000000001</v>
      </c>
      <c r="W571" s="3">
        <v>146</v>
      </c>
      <c r="X571" s="3">
        <v>329</v>
      </c>
      <c r="Y571" s="3">
        <v>3.039514</v>
      </c>
      <c r="AA571" s="3" t="s">
        <v>7</v>
      </c>
      <c r="AB571" s="3">
        <v>56</v>
      </c>
      <c r="AC571" s="3">
        <v>793</v>
      </c>
      <c r="AD571" s="3">
        <v>170.212784</v>
      </c>
      <c r="AE571" s="3">
        <v>2410.3346019999999</v>
      </c>
    </row>
    <row r="572" spans="1:31">
      <c r="A572" s="3" t="s">
        <v>123</v>
      </c>
      <c r="B572" s="3" t="s">
        <v>121</v>
      </c>
      <c r="C572" s="3" t="s">
        <v>283</v>
      </c>
      <c r="D572" s="3" t="s">
        <v>122</v>
      </c>
      <c r="E572" s="3" t="s">
        <v>124</v>
      </c>
      <c r="F572" s="3" t="s">
        <v>177</v>
      </c>
      <c r="G572" s="3">
        <v>66.678299999999993</v>
      </c>
      <c r="H572" s="3">
        <v>-168.6645</v>
      </c>
      <c r="I572" s="3">
        <v>66.677099999999996</v>
      </c>
      <c r="J572" s="3">
        <v>-168.66309999999999</v>
      </c>
      <c r="K572" s="3">
        <v>39636</v>
      </c>
      <c r="L572" s="3">
        <v>0.53975694444444444</v>
      </c>
      <c r="M572" s="3">
        <v>5.4</v>
      </c>
      <c r="N572" s="3">
        <v>1.1000000000000001</v>
      </c>
      <c r="O572" s="3">
        <v>32.43</v>
      </c>
      <c r="P572" s="3" t="s">
        <v>268</v>
      </c>
      <c r="T572" s="3">
        <v>34</v>
      </c>
      <c r="U572" s="3" t="s">
        <v>458</v>
      </c>
      <c r="V572" s="3">
        <v>2.2570000000000001</v>
      </c>
      <c r="W572" s="3">
        <v>146</v>
      </c>
      <c r="X572" s="3">
        <v>329</v>
      </c>
      <c r="Y572" s="3">
        <v>3.039514</v>
      </c>
      <c r="AA572" s="3" t="s">
        <v>20</v>
      </c>
      <c r="AB572" s="3">
        <v>4</v>
      </c>
      <c r="AC572" s="3">
        <v>69</v>
      </c>
      <c r="AD572" s="3">
        <v>12.158056</v>
      </c>
      <c r="AE572" s="3">
        <v>209.72646600000002</v>
      </c>
    </row>
    <row r="573" spans="1:31">
      <c r="A573" s="3" t="s">
        <v>123</v>
      </c>
      <c r="B573" s="3" t="s">
        <v>121</v>
      </c>
      <c r="C573" s="3" t="s">
        <v>283</v>
      </c>
      <c r="D573" s="3" t="s">
        <v>122</v>
      </c>
      <c r="E573" s="3" t="s">
        <v>124</v>
      </c>
      <c r="F573" s="3" t="s">
        <v>177</v>
      </c>
      <c r="G573" s="3">
        <v>66.678299999999993</v>
      </c>
      <c r="H573" s="3">
        <v>-168.6645</v>
      </c>
      <c r="I573" s="3">
        <v>66.677099999999996</v>
      </c>
      <c r="J573" s="3">
        <v>-168.66309999999999</v>
      </c>
      <c r="K573" s="3">
        <v>39636</v>
      </c>
      <c r="L573" s="3">
        <v>0.53975694444444444</v>
      </c>
      <c r="M573" s="3">
        <v>5.4</v>
      </c>
      <c r="N573" s="3">
        <v>1.1000000000000001</v>
      </c>
      <c r="O573" s="3">
        <v>32.43</v>
      </c>
      <c r="P573" s="3" t="s">
        <v>268</v>
      </c>
      <c r="T573" s="3">
        <v>34</v>
      </c>
      <c r="U573" s="3" t="s">
        <v>458</v>
      </c>
      <c r="V573" s="3">
        <v>2.2570000000000001</v>
      </c>
      <c r="W573" s="3">
        <v>146</v>
      </c>
      <c r="X573" s="3">
        <v>329</v>
      </c>
      <c r="Y573" s="3">
        <v>3.039514</v>
      </c>
      <c r="AA573" s="3" t="s">
        <v>45</v>
      </c>
      <c r="AB573" s="3">
        <v>1</v>
      </c>
      <c r="AC573" s="3">
        <v>4</v>
      </c>
      <c r="AD573" s="3">
        <v>3.039514</v>
      </c>
      <c r="AE573" s="3">
        <v>12.158056</v>
      </c>
    </row>
    <row r="574" spans="1:31">
      <c r="A574" s="3" t="s">
        <v>123</v>
      </c>
      <c r="B574" s="3" t="s">
        <v>121</v>
      </c>
      <c r="C574" s="3" t="s">
        <v>283</v>
      </c>
      <c r="D574" s="3" t="s">
        <v>122</v>
      </c>
      <c r="E574" s="3" t="s">
        <v>124</v>
      </c>
      <c r="F574" s="3" t="s">
        <v>177</v>
      </c>
      <c r="G574" s="3">
        <v>66.678299999999993</v>
      </c>
      <c r="H574" s="3">
        <v>-168.6645</v>
      </c>
      <c r="I574" s="3">
        <v>66.677099999999996</v>
      </c>
      <c r="J574" s="3">
        <v>-168.66309999999999</v>
      </c>
      <c r="K574" s="3">
        <v>39636</v>
      </c>
      <c r="L574" s="3">
        <v>0.53975694444444444</v>
      </c>
      <c r="M574" s="3">
        <v>5.4</v>
      </c>
      <c r="N574" s="3">
        <v>1.1000000000000001</v>
      </c>
      <c r="O574" s="3">
        <v>32.43</v>
      </c>
      <c r="P574" s="3" t="s">
        <v>268</v>
      </c>
      <c r="T574" s="3">
        <v>34</v>
      </c>
      <c r="U574" s="3" t="s">
        <v>458</v>
      </c>
      <c r="V574" s="3">
        <v>2.2570000000000001</v>
      </c>
      <c r="W574" s="3">
        <v>146</v>
      </c>
      <c r="X574" s="3">
        <v>329</v>
      </c>
      <c r="Y574" s="3">
        <v>3.039514</v>
      </c>
      <c r="AA574" s="3" t="s">
        <v>33</v>
      </c>
      <c r="AB574" s="3">
        <v>2</v>
      </c>
      <c r="AC574" s="3">
        <v>30</v>
      </c>
      <c r="AD574" s="3">
        <v>6.0790280000000001</v>
      </c>
      <c r="AE574" s="3">
        <v>91.185420000000008</v>
      </c>
    </row>
    <row r="575" spans="1:31">
      <c r="A575" s="3" t="s">
        <v>123</v>
      </c>
      <c r="B575" s="3" t="s">
        <v>121</v>
      </c>
      <c r="C575" s="3" t="s">
        <v>283</v>
      </c>
      <c r="D575" s="3" t="s">
        <v>122</v>
      </c>
      <c r="E575" s="3" t="s">
        <v>124</v>
      </c>
      <c r="F575" s="3" t="s">
        <v>177</v>
      </c>
      <c r="G575" s="3">
        <v>66.678299999999993</v>
      </c>
      <c r="H575" s="3">
        <v>-168.6645</v>
      </c>
      <c r="I575" s="3">
        <v>66.677099999999996</v>
      </c>
      <c r="J575" s="3">
        <v>-168.66309999999999</v>
      </c>
      <c r="K575" s="3">
        <v>39636</v>
      </c>
      <c r="L575" s="3">
        <v>0.53975694444444444</v>
      </c>
      <c r="M575" s="3">
        <v>5.4</v>
      </c>
      <c r="N575" s="3">
        <v>1.1000000000000001</v>
      </c>
      <c r="O575" s="3">
        <v>32.43</v>
      </c>
      <c r="P575" s="3" t="s">
        <v>268</v>
      </c>
      <c r="T575" s="3">
        <v>34</v>
      </c>
      <c r="U575" s="3" t="s">
        <v>458</v>
      </c>
      <c r="V575" s="3">
        <v>2.2570000000000001</v>
      </c>
      <c r="W575" s="3">
        <v>146</v>
      </c>
      <c r="X575" s="3">
        <v>329</v>
      </c>
      <c r="Y575" s="3">
        <v>3.039514</v>
      </c>
      <c r="AA575" s="3" t="s">
        <v>9</v>
      </c>
      <c r="AB575" s="3">
        <v>26</v>
      </c>
      <c r="AC575" s="3">
        <v>217</v>
      </c>
      <c r="AD575" s="3">
        <v>79.027364000000006</v>
      </c>
      <c r="AE575" s="3">
        <v>659.57453799999996</v>
      </c>
    </row>
    <row r="576" spans="1:31">
      <c r="A576" s="3" t="s">
        <v>123</v>
      </c>
      <c r="B576" s="3" t="s">
        <v>121</v>
      </c>
      <c r="C576" s="3" t="s">
        <v>283</v>
      </c>
      <c r="D576" s="3" t="s">
        <v>122</v>
      </c>
      <c r="E576" s="3" t="s">
        <v>124</v>
      </c>
      <c r="F576" s="3" t="s">
        <v>177</v>
      </c>
      <c r="G576" s="3">
        <v>66.678299999999993</v>
      </c>
      <c r="H576" s="3">
        <v>-168.6645</v>
      </c>
      <c r="I576" s="3">
        <v>66.677099999999996</v>
      </c>
      <c r="J576" s="3">
        <v>-168.66309999999999</v>
      </c>
      <c r="K576" s="3">
        <v>39636</v>
      </c>
      <c r="L576" s="3">
        <v>0.53975694444444444</v>
      </c>
      <c r="M576" s="3">
        <v>5.4</v>
      </c>
      <c r="N576" s="3">
        <v>1.1000000000000001</v>
      </c>
      <c r="O576" s="3">
        <v>32.43</v>
      </c>
      <c r="P576" s="3" t="s">
        <v>268</v>
      </c>
      <c r="T576" s="3">
        <v>34</v>
      </c>
      <c r="U576" s="3" t="s">
        <v>458</v>
      </c>
      <c r="V576" s="3">
        <v>2.2570000000000001</v>
      </c>
      <c r="W576" s="3">
        <v>146</v>
      </c>
      <c r="X576" s="3">
        <v>329</v>
      </c>
      <c r="Y576" s="3">
        <v>3.039514</v>
      </c>
      <c r="AA576" s="3" t="s">
        <v>666</v>
      </c>
      <c r="AB576" s="3">
        <v>3</v>
      </c>
      <c r="AC576" s="3">
        <v>14</v>
      </c>
      <c r="AD576" s="3">
        <v>9.1185419999999997</v>
      </c>
      <c r="AE576" s="3">
        <v>42.553196</v>
      </c>
    </row>
    <row r="577" spans="1:31">
      <c r="A577" s="3" t="s">
        <v>123</v>
      </c>
      <c r="B577" s="3" t="s">
        <v>121</v>
      </c>
      <c r="C577" s="3" t="s">
        <v>283</v>
      </c>
      <c r="D577" s="3" t="s">
        <v>122</v>
      </c>
      <c r="E577" s="3" t="s">
        <v>124</v>
      </c>
      <c r="F577" s="3" t="s">
        <v>177</v>
      </c>
      <c r="G577" s="3">
        <v>66.678299999999993</v>
      </c>
      <c r="H577" s="3">
        <v>-168.6645</v>
      </c>
      <c r="I577" s="3">
        <v>66.677099999999996</v>
      </c>
      <c r="J577" s="3">
        <v>-168.66309999999999</v>
      </c>
      <c r="K577" s="3">
        <v>39636</v>
      </c>
      <c r="L577" s="3">
        <v>0.53975694444444444</v>
      </c>
      <c r="M577" s="3">
        <v>5.4</v>
      </c>
      <c r="N577" s="3">
        <v>1.1000000000000001</v>
      </c>
      <c r="O577" s="3">
        <v>32.43</v>
      </c>
      <c r="P577" s="3" t="s">
        <v>268</v>
      </c>
      <c r="T577" s="3">
        <v>34</v>
      </c>
      <c r="U577" s="3" t="s">
        <v>458</v>
      </c>
      <c r="V577" s="3">
        <v>2.2570000000000001</v>
      </c>
      <c r="W577" s="3">
        <v>146</v>
      </c>
      <c r="X577" s="3">
        <v>329</v>
      </c>
      <c r="Y577" s="3">
        <v>3.039514</v>
      </c>
      <c r="AA577" s="3" t="s">
        <v>18</v>
      </c>
      <c r="AB577" s="3">
        <v>26</v>
      </c>
      <c r="AC577" s="3">
        <v>645</v>
      </c>
      <c r="AD577" s="3">
        <v>79.027364000000006</v>
      </c>
      <c r="AE577" s="3">
        <v>1960.4865300000001</v>
      </c>
    </row>
    <row r="578" spans="1:31">
      <c r="A578" s="3" t="s">
        <v>123</v>
      </c>
      <c r="B578" s="3" t="s">
        <v>121</v>
      </c>
      <c r="C578" s="3" t="s">
        <v>283</v>
      </c>
      <c r="D578" s="3" t="s">
        <v>122</v>
      </c>
      <c r="E578" s="3" t="s">
        <v>124</v>
      </c>
      <c r="F578" s="3" t="s">
        <v>177</v>
      </c>
      <c r="G578" s="3">
        <v>66.678299999999993</v>
      </c>
      <c r="H578" s="3">
        <v>-168.6645</v>
      </c>
      <c r="I578" s="3">
        <v>66.677099999999996</v>
      </c>
      <c r="J578" s="3">
        <v>-168.66309999999999</v>
      </c>
      <c r="K578" s="3">
        <v>39636</v>
      </c>
      <c r="L578" s="3">
        <v>0.53975694444444444</v>
      </c>
      <c r="M578" s="3">
        <v>5.4</v>
      </c>
      <c r="N578" s="3">
        <v>1.1000000000000001</v>
      </c>
      <c r="O578" s="3">
        <v>32.43</v>
      </c>
      <c r="P578" s="3" t="s">
        <v>268</v>
      </c>
      <c r="T578" s="3">
        <v>34</v>
      </c>
      <c r="U578" s="3" t="s">
        <v>458</v>
      </c>
      <c r="V578" s="3">
        <v>2.2570000000000001</v>
      </c>
      <c r="W578" s="3">
        <v>146</v>
      </c>
      <c r="X578" s="3">
        <v>329</v>
      </c>
      <c r="Y578" s="3">
        <v>3.039514</v>
      </c>
      <c r="AA578" s="3" t="s">
        <v>36</v>
      </c>
      <c r="AB578" s="3">
        <v>1</v>
      </c>
      <c r="AC578" s="3">
        <v>40</v>
      </c>
      <c r="AD578" s="3">
        <v>3.039514</v>
      </c>
      <c r="AE578" s="3">
        <v>121.58056000000001</v>
      </c>
    </row>
    <row r="579" spans="1:31">
      <c r="A579" s="3" t="s">
        <v>123</v>
      </c>
      <c r="B579" s="3" t="s">
        <v>121</v>
      </c>
      <c r="C579" s="3" t="s">
        <v>283</v>
      </c>
      <c r="D579" s="3" t="s">
        <v>122</v>
      </c>
      <c r="E579" s="3" t="s">
        <v>124</v>
      </c>
      <c r="F579" s="3" t="s">
        <v>177</v>
      </c>
      <c r="G579" s="3">
        <v>66.678299999999993</v>
      </c>
      <c r="H579" s="3">
        <v>-168.6645</v>
      </c>
      <c r="I579" s="3">
        <v>66.677099999999996</v>
      </c>
      <c r="J579" s="3">
        <v>-168.66309999999999</v>
      </c>
      <c r="K579" s="3">
        <v>39636</v>
      </c>
      <c r="L579" s="3">
        <v>0.53975694444444444</v>
      </c>
      <c r="M579" s="3">
        <v>5.4</v>
      </c>
      <c r="N579" s="3">
        <v>1.1000000000000001</v>
      </c>
      <c r="O579" s="3">
        <v>32.43</v>
      </c>
      <c r="P579" s="3" t="s">
        <v>268</v>
      </c>
      <c r="T579" s="3">
        <v>34</v>
      </c>
      <c r="U579" s="3" t="s">
        <v>458</v>
      </c>
      <c r="V579" s="3">
        <v>2.2570000000000001</v>
      </c>
      <c r="W579" s="3">
        <v>146</v>
      </c>
      <c r="X579" s="3">
        <v>329</v>
      </c>
      <c r="Y579" s="3">
        <v>3.039514</v>
      </c>
      <c r="AA579" s="3" t="s">
        <v>11</v>
      </c>
      <c r="AB579" s="3">
        <v>2</v>
      </c>
      <c r="AC579" s="3">
        <v>13</v>
      </c>
      <c r="AD579" s="3">
        <v>6.0790280000000001</v>
      </c>
      <c r="AE579" s="3">
        <v>39.513682000000003</v>
      </c>
    </row>
    <row r="580" spans="1:31">
      <c r="A580" s="3" t="s">
        <v>140</v>
      </c>
      <c r="B580" s="3" t="s">
        <v>121</v>
      </c>
      <c r="C580" s="3" t="s">
        <v>283</v>
      </c>
      <c r="D580" s="3" t="s">
        <v>122</v>
      </c>
      <c r="E580" s="3" t="s">
        <v>141</v>
      </c>
      <c r="F580" s="3" t="s">
        <v>187</v>
      </c>
      <c r="G580" s="3">
        <v>69.501400000000004</v>
      </c>
      <c r="H580" s="3">
        <v>-167.02199999999999</v>
      </c>
      <c r="I580" s="3">
        <v>69.5</v>
      </c>
      <c r="J580" s="3">
        <v>-167.02379999999999</v>
      </c>
      <c r="K580" s="3">
        <v>39640</v>
      </c>
      <c r="L580" s="3">
        <v>0.65483796296296293</v>
      </c>
      <c r="M580" s="3">
        <v>5.2</v>
      </c>
      <c r="N580" s="3">
        <v>1.49</v>
      </c>
      <c r="O580" s="3">
        <v>32.17</v>
      </c>
      <c r="P580" s="3" t="s">
        <v>269</v>
      </c>
      <c r="T580" s="3">
        <v>44</v>
      </c>
      <c r="U580" s="3" t="s">
        <v>458</v>
      </c>
      <c r="V580" s="3">
        <v>2.2570000000000001</v>
      </c>
      <c r="W580" s="3">
        <v>167</v>
      </c>
      <c r="X580" s="3">
        <v>378</v>
      </c>
      <c r="Y580" s="3">
        <v>2.6455030000000002</v>
      </c>
      <c r="AA580" s="3" t="s">
        <v>27</v>
      </c>
      <c r="AB580" s="3">
        <v>1</v>
      </c>
      <c r="AC580" s="3">
        <v>5.5</v>
      </c>
      <c r="AD580" s="3">
        <v>2.6455030000000002</v>
      </c>
      <c r="AE580" s="3">
        <v>14.550266500000001</v>
      </c>
    </row>
    <row r="581" spans="1:31">
      <c r="A581" s="3" t="s">
        <v>140</v>
      </c>
      <c r="B581" s="3" t="s">
        <v>121</v>
      </c>
      <c r="C581" s="3" t="s">
        <v>283</v>
      </c>
      <c r="D581" s="3" t="s">
        <v>122</v>
      </c>
      <c r="E581" s="3" t="s">
        <v>141</v>
      </c>
      <c r="F581" s="3" t="s">
        <v>187</v>
      </c>
      <c r="G581" s="3">
        <v>69.501400000000004</v>
      </c>
      <c r="H581" s="3">
        <v>-167.02199999999999</v>
      </c>
      <c r="I581" s="3">
        <v>69.5</v>
      </c>
      <c r="J581" s="3">
        <v>-167.02379999999999</v>
      </c>
      <c r="K581" s="3">
        <v>39640</v>
      </c>
      <c r="L581" s="3">
        <v>0.65483796296296293</v>
      </c>
      <c r="M581" s="3">
        <v>5.2</v>
      </c>
      <c r="N581" s="3">
        <v>1.49</v>
      </c>
      <c r="O581" s="3">
        <v>32.17</v>
      </c>
      <c r="P581" s="3" t="s">
        <v>269</v>
      </c>
      <c r="T581" s="3">
        <v>44</v>
      </c>
      <c r="U581" s="3" t="s">
        <v>458</v>
      </c>
      <c r="V581" s="3">
        <v>2.2570000000000001</v>
      </c>
      <c r="W581" s="3">
        <v>167</v>
      </c>
      <c r="X581" s="3">
        <v>378</v>
      </c>
      <c r="Y581" s="3">
        <v>2.6455030000000002</v>
      </c>
      <c r="AA581" s="3" t="s">
        <v>20</v>
      </c>
      <c r="AB581" s="3">
        <v>3</v>
      </c>
      <c r="AC581" s="3">
        <v>9</v>
      </c>
      <c r="AD581" s="3">
        <v>7.9365090000000009</v>
      </c>
      <c r="AE581" s="3">
        <v>23.809527000000003</v>
      </c>
    </row>
    <row r="582" spans="1:31">
      <c r="A582" s="3" t="s">
        <v>140</v>
      </c>
      <c r="B582" s="3" t="s">
        <v>121</v>
      </c>
      <c r="C582" s="3" t="s">
        <v>283</v>
      </c>
      <c r="D582" s="3" t="s">
        <v>122</v>
      </c>
      <c r="E582" s="3" t="s">
        <v>141</v>
      </c>
      <c r="F582" s="3" t="s">
        <v>187</v>
      </c>
      <c r="G582" s="3">
        <v>69.501400000000004</v>
      </c>
      <c r="H582" s="3">
        <v>-167.02199999999999</v>
      </c>
      <c r="I582" s="3">
        <v>69.5</v>
      </c>
      <c r="J582" s="3">
        <v>-167.02379999999999</v>
      </c>
      <c r="K582" s="3">
        <v>39640</v>
      </c>
      <c r="L582" s="3">
        <v>0.65483796296296293</v>
      </c>
      <c r="M582" s="3">
        <v>5.2</v>
      </c>
      <c r="N582" s="3">
        <v>1.49</v>
      </c>
      <c r="O582" s="3">
        <v>32.17</v>
      </c>
      <c r="P582" s="3" t="s">
        <v>269</v>
      </c>
      <c r="T582" s="3">
        <v>44</v>
      </c>
      <c r="U582" s="3" t="s">
        <v>458</v>
      </c>
      <c r="V582" s="3">
        <v>2.2570000000000001</v>
      </c>
      <c r="W582" s="3">
        <v>167</v>
      </c>
      <c r="X582" s="3">
        <v>378</v>
      </c>
      <c r="Y582" s="3">
        <v>2.6455030000000002</v>
      </c>
      <c r="AA582" s="3" t="s">
        <v>9</v>
      </c>
      <c r="AB582" s="3">
        <v>11</v>
      </c>
      <c r="AC582" s="3">
        <v>19.5</v>
      </c>
      <c r="AD582" s="3">
        <v>29.100533000000002</v>
      </c>
      <c r="AE582" s="3">
        <v>51.587308500000006</v>
      </c>
    </row>
    <row r="583" spans="1:31">
      <c r="A583" s="3" t="s">
        <v>149</v>
      </c>
      <c r="B583" s="3" t="s">
        <v>121</v>
      </c>
      <c r="C583" s="3" t="s">
        <v>283</v>
      </c>
      <c r="D583" s="3" t="s">
        <v>122</v>
      </c>
      <c r="E583" s="3" t="s">
        <v>148</v>
      </c>
      <c r="F583" s="3" t="s">
        <v>194</v>
      </c>
      <c r="G583" s="3">
        <v>67.545199999999994</v>
      </c>
      <c r="H583" s="3">
        <v>-168.55799999999999</v>
      </c>
      <c r="I583" s="3">
        <v>67.545500000000004</v>
      </c>
      <c r="J583" s="3">
        <v>-168.55439999999999</v>
      </c>
      <c r="K583" s="3">
        <v>39642</v>
      </c>
      <c r="L583" s="3">
        <v>5.8564814814814813E-2</v>
      </c>
      <c r="M583" s="3">
        <v>3.3</v>
      </c>
      <c r="N583" s="3">
        <v>2.17</v>
      </c>
      <c r="O583" s="3">
        <v>32.69</v>
      </c>
      <c r="P583" s="3" t="s">
        <v>270</v>
      </c>
      <c r="T583" s="3">
        <v>46</v>
      </c>
      <c r="U583" s="3" t="s">
        <v>458</v>
      </c>
      <c r="V583" s="3">
        <v>2.2570000000000001</v>
      </c>
      <c r="W583" s="3">
        <v>161</v>
      </c>
      <c r="X583" s="3">
        <v>364</v>
      </c>
      <c r="Y583" s="3">
        <v>2.7472530000000002</v>
      </c>
      <c r="AA583" s="3" t="s">
        <v>27</v>
      </c>
      <c r="AB583" s="3">
        <v>32</v>
      </c>
      <c r="AC583" s="3">
        <v>203</v>
      </c>
      <c r="AD583" s="3">
        <v>87.912096000000005</v>
      </c>
      <c r="AE583" s="3">
        <v>557.69235900000001</v>
      </c>
    </row>
    <row r="584" spans="1:31">
      <c r="A584" s="3" t="s">
        <v>149</v>
      </c>
      <c r="B584" s="3" t="s">
        <v>121</v>
      </c>
      <c r="C584" s="3" t="s">
        <v>283</v>
      </c>
      <c r="D584" s="3" t="s">
        <v>122</v>
      </c>
      <c r="E584" s="3" t="s">
        <v>148</v>
      </c>
      <c r="F584" s="3" t="s">
        <v>194</v>
      </c>
      <c r="G584" s="3">
        <v>67.545199999999994</v>
      </c>
      <c r="H584" s="3">
        <v>-168.55799999999999</v>
      </c>
      <c r="I584" s="3">
        <v>67.545500000000004</v>
      </c>
      <c r="J584" s="3">
        <v>-168.55439999999999</v>
      </c>
      <c r="K584" s="3">
        <v>39642</v>
      </c>
      <c r="L584" s="3">
        <v>5.8564814814814813E-2</v>
      </c>
      <c r="M584" s="3">
        <v>3.3</v>
      </c>
      <c r="N584" s="3">
        <v>2.17</v>
      </c>
      <c r="O584" s="3">
        <v>32.69</v>
      </c>
      <c r="P584" s="3" t="s">
        <v>270</v>
      </c>
      <c r="T584" s="3">
        <v>46</v>
      </c>
      <c r="U584" s="3" t="s">
        <v>458</v>
      </c>
      <c r="V584" s="3">
        <v>2.2570000000000001</v>
      </c>
      <c r="W584" s="3">
        <v>161</v>
      </c>
      <c r="X584" s="3">
        <v>364</v>
      </c>
      <c r="Y584" s="3">
        <v>2.7472530000000002</v>
      </c>
      <c r="AA584" s="3" t="s">
        <v>5</v>
      </c>
      <c r="AB584" s="3">
        <v>25</v>
      </c>
      <c r="AC584" s="3">
        <v>299</v>
      </c>
      <c r="AD584" s="3">
        <v>68.681325000000001</v>
      </c>
      <c r="AE584" s="3">
        <v>821.42864700000007</v>
      </c>
    </row>
    <row r="585" spans="1:31">
      <c r="A585" s="3" t="s">
        <v>149</v>
      </c>
      <c r="B585" s="3" t="s">
        <v>121</v>
      </c>
      <c r="C585" s="3" t="s">
        <v>283</v>
      </c>
      <c r="D585" s="3" t="s">
        <v>122</v>
      </c>
      <c r="E585" s="3" t="s">
        <v>148</v>
      </c>
      <c r="F585" s="3" t="s">
        <v>194</v>
      </c>
      <c r="G585" s="3">
        <v>67.545199999999994</v>
      </c>
      <c r="H585" s="3">
        <v>-168.55799999999999</v>
      </c>
      <c r="I585" s="3">
        <v>67.545500000000004</v>
      </c>
      <c r="J585" s="3">
        <v>-168.55439999999999</v>
      </c>
      <c r="K585" s="3">
        <v>39642</v>
      </c>
      <c r="L585" s="3">
        <v>5.8564814814814813E-2</v>
      </c>
      <c r="M585" s="3">
        <v>3.3</v>
      </c>
      <c r="N585" s="3">
        <v>2.17</v>
      </c>
      <c r="O585" s="3">
        <v>32.69</v>
      </c>
      <c r="P585" s="3" t="s">
        <v>270</v>
      </c>
      <c r="T585" s="3">
        <v>46</v>
      </c>
      <c r="U585" s="3" t="s">
        <v>458</v>
      </c>
      <c r="V585" s="3">
        <v>2.2570000000000001</v>
      </c>
      <c r="W585" s="3">
        <v>161</v>
      </c>
      <c r="X585" s="3">
        <v>364</v>
      </c>
      <c r="Y585" s="3">
        <v>2.7472530000000002</v>
      </c>
      <c r="AA585" s="3" t="s">
        <v>7</v>
      </c>
      <c r="AB585" s="3">
        <v>16</v>
      </c>
      <c r="AC585" s="3">
        <v>269.5</v>
      </c>
      <c r="AD585" s="3">
        <v>43.956048000000003</v>
      </c>
      <c r="AE585" s="3">
        <v>740.38468350000005</v>
      </c>
    </row>
    <row r="586" spans="1:31">
      <c r="A586" s="3" t="s">
        <v>149</v>
      </c>
      <c r="B586" s="3" t="s">
        <v>121</v>
      </c>
      <c r="C586" s="3" t="s">
        <v>283</v>
      </c>
      <c r="D586" s="3" t="s">
        <v>122</v>
      </c>
      <c r="E586" s="3" t="s">
        <v>148</v>
      </c>
      <c r="F586" s="3" t="s">
        <v>194</v>
      </c>
      <c r="G586" s="3">
        <v>67.545199999999994</v>
      </c>
      <c r="H586" s="3">
        <v>-168.55799999999999</v>
      </c>
      <c r="I586" s="3">
        <v>67.545500000000004</v>
      </c>
      <c r="J586" s="3">
        <v>-168.55439999999999</v>
      </c>
      <c r="K586" s="3">
        <v>39642</v>
      </c>
      <c r="L586" s="3">
        <v>5.8564814814814813E-2</v>
      </c>
      <c r="M586" s="3">
        <v>3.3</v>
      </c>
      <c r="N586" s="3">
        <v>2.17</v>
      </c>
      <c r="O586" s="3">
        <v>32.69</v>
      </c>
      <c r="P586" s="3" t="s">
        <v>270</v>
      </c>
      <c r="T586" s="3">
        <v>46</v>
      </c>
      <c r="U586" s="3" t="s">
        <v>458</v>
      </c>
      <c r="V586" s="3">
        <v>2.2570000000000001</v>
      </c>
      <c r="W586" s="3">
        <v>161</v>
      </c>
      <c r="X586" s="3">
        <v>364</v>
      </c>
      <c r="Y586" s="3">
        <v>2.7472530000000002</v>
      </c>
      <c r="AA586" s="3" t="s">
        <v>20</v>
      </c>
      <c r="AB586" s="3">
        <v>11</v>
      </c>
      <c r="AC586" s="3">
        <v>384</v>
      </c>
      <c r="AD586" s="3">
        <v>30.219783000000003</v>
      </c>
      <c r="AE586" s="3">
        <v>1054.945152</v>
      </c>
    </row>
    <row r="587" spans="1:31">
      <c r="A587" s="3" t="s">
        <v>149</v>
      </c>
      <c r="B587" s="3" t="s">
        <v>121</v>
      </c>
      <c r="C587" s="3" t="s">
        <v>283</v>
      </c>
      <c r="D587" s="3" t="s">
        <v>122</v>
      </c>
      <c r="E587" s="3" t="s">
        <v>148</v>
      </c>
      <c r="F587" s="3" t="s">
        <v>194</v>
      </c>
      <c r="G587" s="3">
        <v>67.545199999999994</v>
      </c>
      <c r="H587" s="3">
        <v>-168.55799999999999</v>
      </c>
      <c r="I587" s="3">
        <v>67.545500000000004</v>
      </c>
      <c r="J587" s="3">
        <v>-168.55439999999999</v>
      </c>
      <c r="K587" s="3">
        <v>39642</v>
      </c>
      <c r="L587" s="3">
        <v>5.8564814814814813E-2</v>
      </c>
      <c r="M587" s="3">
        <v>3.3</v>
      </c>
      <c r="N587" s="3">
        <v>2.17</v>
      </c>
      <c r="O587" s="3">
        <v>32.69</v>
      </c>
      <c r="P587" s="3" t="s">
        <v>270</v>
      </c>
      <c r="T587" s="3">
        <v>46</v>
      </c>
      <c r="U587" s="3" t="s">
        <v>458</v>
      </c>
      <c r="V587" s="3">
        <v>2.2570000000000001</v>
      </c>
      <c r="W587" s="3">
        <v>161</v>
      </c>
      <c r="X587" s="3">
        <v>364</v>
      </c>
      <c r="Y587" s="3">
        <v>2.7472530000000002</v>
      </c>
      <c r="AA587" s="3" t="s">
        <v>9</v>
      </c>
      <c r="AB587" s="3">
        <v>42</v>
      </c>
      <c r="AC587" s="3">
        <v>326</v>
      </c>
      <c r="AD587" s="3">
        <v>115.38462600000001</v>
      </c>
      <c r="AE587" s="3">
        <v>895.60447800000009</v>
      </c>
    </row>
    <row r="588" spans="1:31">
      <c r="A588" s="3" t="s">
        <v>149</v>
      </c>
      <c r="B588" s="3" t="s">
        <v>121</v>
      </c>
      <c r="C588" s="3" t="s">
        <v>283</v>
      </c>
      <c r="D588" s="3" t="s">
        <v>122</v>
      </c>
      <c r="E588" s="3" t="s">
        <v>148</v>
      </c>
      <c r="F588" s="3" t="s">
        <v>194</v>
      </c>
      <c r="G588" s="3">
        <v>67.545199999999994</v>
      </c>
      <c r="H588" s="3">
        <v>-168.55799999999999</v>
      </c>
      <c r="I588" s="3">
        <v>67.545500000000004</v>
      </c>
      <c r="J588" s="3">
        <v>-168.55439999999999</v>
      </c>
      <c r="K588" s="3">
        <v>39642</v>
      </c>
      <c r="L588" s="3">
        <v>5.8564814814814813E-2</v>
      </c>
      <c r="M588" s="3">
        <v>3.3</v>
      </c>
      <c r="N588" s="3">
        <v>2.17</v>
      </c>
      <c r="O588" s="3">
        <v>32.69</v>
      </c>
      <c r="P588" s="3" t="s">
        <v>270</v>
      </c>
      <c r="T588" s="3">
        <v>46</v>
      </c>
      <c r="U588" s="3" t="s">
        <v>458</v>
      </c>
      <c r="V588" s="3">
        <v>2.2570000000000001</v>
      </c>
      <c r="W588" s="3">
        <v>161</v>
      </c>
      <c r="X588" s="3">
        <v>364</v>
      </c>
      <c r="Y588" s="3">
        <v>2.7472530000000002</v>
      </c>
      <c r="AA588" s="3" t="s">
        <v>18</v>
      </c>
      <c r="AB588" s="3">
        <v>2</v>
      </c>
      <c r="AC588" s="3">
        <v>7</v>
      </c>
      <c r="AD588" s="3">
        <v>5.4945060000000003</v>
      </c>
      <c r="AE588" s="3">
        <v>19.230771000000001</v>
      </c>
    </row>
    <row r="589" spans="1:31">
      <c r="A589" s="3" t="s">
        <v>146</v>
      </c>
      <c r="B589" s="3" t="s">
        <v>121</v>
      </c>
      <c r="C589" s="3" t="s">
        <v>283</v>
      </c>
      <c r="D589" s="3" t="s">
        <v>122</v>
      </c>
      <c r="E589" s="3" t="s">
        <v>147</v>
      </c>
      <c r="F589" s="3" t="s">
        <v>193</v>
      </c>
      <c r="G589" s="3">
        <v>68.187399999999997</v>
      </c>
      <c r="H589" s="3">
        <v>-167.1969</v>
      </c>
      <c r="I589" s="3">
        <v>68.185400000000001</v>
      </c>
      <c r="J589" s="3">
        <v>-167.20259999999999</v>
      </c>
      <c r="K589" s="3">
        <v>39641</v>
      </c>
      <c r="L589" s="3">
        <v>0.80729166666666663</v>
      </c>
      <c r="M589" s="3">
        <v>5.2</v>
      </c>
      <c r="N589" s="3">
        <v>2.93</v>
      </c>
      <c r="O589" s="3">
        <v>32.28</v>
      </c>
      <c r="P589" s="3" t="s">
        <v>271</v>
      </c>
      <c r="T589" s="3">
        <v>44</v>
      </c>
      <c r="U589" s="3" t="s">
        <v>458</v>
      </c>
      <c r="V589" s="3">
        <v>2.2570000000000001</v>
      </c>
      <c r="W589" s="3">
        <v>323</v>
      </c>
      <c r="X589" s="3">
        <v>729</v>
      </c>
      <c r="Y589" s="3">
        <v>1.371742</v>
      </c>
      <c r="AA589" s="3" t="s">
        <v>27</v>
      </c>
      <c r="AB589" s="3">
        <v>1</v>
      </c>
      <c r="AC589" s="3">
        <v>5</v>
      </c>
      <c r="AD589" s="3">
        <v>1.371742</v>
      </c>
      <c r="AE589" s="3">
        <v>6.8587100000000003</v>
      </c>
    </row>
    <row r="590" spans="1:31">
      <c r="A590" s="3" t="s">
        <v>146</v>
      </c>
      <c r="B590" s="3" t="s">
        <v>121</v>
      </c>
      <c r="C590" s="3" t="s">
        <v>283</v>
      </c>
      <c r="D590" s="3" t="s">
        <v>122</v>
      </c>
      <c r="E590" s="3" t="s">
        <v>147</v>
      </c>
      <c r="F590" s="3" t="s">
        <v>193</v>
      </c>
      <c r="G590" s="3">
        <v>68.187399999999997</v>
      </c>
      <c r="H590" s="3">
        <v>-167.1969</v>
      </c>
      <c r="I590" s="3">
        <v>68.185400000000001</v>
      </c>
      <c r="J590" s="3">
        <v>-167.20259999999999</v>
      </c>
      <c r="K590" s="3">
        <v>39641</v>
      </c>
      <c r="L590" s="3">
        <v>0.80729166666666663</v>
      </c>
      <c r="M590" s="3">
        <v>5.2</v>
      </c>
      <c r="N590" s="3">
        <v>2.93</v>
      </c>
      <c r="O590" s="3">
        <v>32.28</v>
      </c>
      <c r="P590" s="3" t="s">
        <v>271</v>
      </c>
      <c r="T590" s="3">
        <v>44</v>
      </c>
      <c r="U590" s="3" t="s">
        <v>458</v>
      </c>
      <c r="V590" s="3">
        <v>2.2570000000000001</v>
      </c>
      <c r="W590" s="3">
        <v>323</v>
      </c>
      <c r="X590" s="3">
        <v>729</v>
      </c>
      <c r="Y590" s="3">
        <v>1.371742</v>
      </c>
      <c r="AA590" s="3" t="s">
        <v>13</v>
      </c>
      <c r="AB590" s="3">
        <v>8</v>
      </c>
      <c r="AC590" s="3">
        <v>53.6</v>
      </c>
      <c r="AD590" s="3">
        <v>10.973936</v>
      </c>
      <c r="AE590" s="3">
        <v>73.525371200000009</v>
      </c>
    </row>
    <row r="591" spans="1:31">
      <c r="A591" s="3" t="s">
        <v>146</v>
      </c>
      <c r="B591" s="3" t="s">
        <v>121</v>
      </c>
      <c r="C591" s="3" t="s">
        <v>283</v>
      </c>
      <c r="D591" s="3" t="s">
        <v>122</v>
      </c>
      <c r="E591" s="3" t="s">
        <v>147</v>
      </c>
      <c r="F591" s="3" t="s">
        <v>193</v>
      </c>
      <c r="G591" s="3">
        <v>68.187399999999997</v>
      </c>
      <c r="H591" s="3">
        <v>-167.1969</v>
      </c>
      <c r="I591" s="3">
        <v>68.185400000000001</v>
      </c>
      <c r="J591" s="3">
        <v>-167.20259999999999</v>
      </c>
      <c r="K591" s="3">
        <v>39641</v>
      </c>
      <c r="L591" s="3">
        <v>0.80729166666666663</v>
      </c>
      <c r="M591" s="3">
        <v>5.2</v>
      </c>
      <c r="N591" s="3">
        <v>2.93</v>
      </c>
      <c r="O591" s="3">
        <v>32.28</v>
      </c>
      <c r="P591" s="3" t="s">
        <v>271</v>
      </c>
      <c r="T591" s="3">
        <v>44</v>
      </c>
      <c r="U591" s="3" t="s">
        <v>458</v>
      </c>
      <c r="V591" s="3">
        <v>2.2570000000000001</v>
      </c>
      <c r="W591" s="3">
        <v>323</v>
      </c>
      <c r="X591" s="3">
        <v>729</v>
      </c>
      <c r="Y591" s="3">
        <v>1.371742</v>
      </c>
      <c r="AA591" s="3" t="s">
        <v>5</v>
      </c>
      <c r="AB591" s="3">
        <v>1</v>
      </c>
      <c r="AC591" s="3">
        <v>6</v>
      </c>
      <c r="AD591" s="3">
        <v>1.371742</v>
      </c>
      <c r="AE591" s="3">
        <v>8.2304519999999997</v>
      </c>
    </row>
    <row r="592" spans="1:31">
      <c r="A592" s="3" t="s">
        <v>146</v>
      </c>
      <c r="B592" s="3" t="s">
        <v>121</v>
      </c>
      <c r="C592" s="3" t="s">
        <v>283</v>
      </c>
      <c r="D592" s="3" t="s">
        <v>122</v>
      </c>
      <c r="E592" s="3" t="s">
        <v>147</v>
      </c>
      <c r="F592" s="3" t="s">
        <v>193</v>
      </c>
      <c r="G592" s="3">
        <v>68.187399999999997</v>
      </c>
      <c r="H592" s="3">
        <v>-167.1969</v>
      </c>
      <c r="I592" s="3">
        <v>68.185400000000001</v>
      </c>
      <c r="J592" s="3">
        <v>-167.20259999999999</v>
      </c>
      <c r="K592" s="3">
        <v>39641</v>
      </c>
      <c r="L592" s="3">
        <v>0.80729166666666663</v>
      </c>
      <c r="M592" s="3">
        <v>5.2</v>
      </c>
      <c r="N592" s="3">
        <v>2.93</v>
      </c>
      <c r="O592" s="3">
        <v>32.28</v>
      </c>
      <c r="P592" s="3" t="s">
        <v>271</v>
      </c>
      <c r="T592" s="3">
        <v>44</v>
      </c>
      <c r="U592" s="3" t="s">
        <v>458</v>
      </c>
      <c r="V592" s="3">
        <v>2.2570000000000001</v>
      </c>
      <c r="W592" s="3">
        <v>323</v>
      </c>
      <c r="X592" s="3">
        <v>729</v>
      </c>
      <c r="Y592" s="3">
        <v>1.371742</v>
      </c>
      <c r="AA592" s="3" t="s">
        <v>6</v>
      </c>
      <c r="AB592" s="3">
        <v>3</v>
      </c>
      <c r="AC592" s="3">
        <v>27</v>
      </c>
      <c r="AD592" s="3">
        <v>4.1152259999999998</v>
      </c>
      <c r="AE592" s="3">
        <v>37.037033999999998</v>
      </c>
    </row>
    <row r="593" spans="1:31">
      <c r="A593" s="3" t="s">
        <v>146</v>
      </c>
      <c r="B593" s="3" t="s">
        <v>121</v>
      </c>
      <c r="C593" s="3" t="s">
        <v>283</v>
      </c>
      <c r="D593" s="3" t="s">
        <v>122</v>
      </c>
      <c r="E593" s="3" t="s">
        <v>147</v>
      </c>
      <c r="F593" s="3" t="s">
        <v>193</v>
      </c>
      <c r="G593" s="3">
        <v>68.187399999999997</v>
      </c>
      <c r="H593" s="3">
        <v>-167.1969</v>
      </c>
      <c r="I593" s="3">
        <v>68.185400000000001</v>
      </c>
      <c r="J593" s="3">
        <v>-167.20259999999999</v>
      </c>
      <c r="K593" s="3">
        <v>39641</v>
      </c>
      <c r="L593" s="3">
        <v>0.80729166666666663</v>
      </c>
      <c r="M593" s="3">
        <v>5.2</v>
      </c>
      <c r="N593" s="3">
        <v>2.93</v>
      </c>
      <c r="O593" s="3">
        <v>32.28</v>
      </c>
      <c r="P593" s="3" t="s">
        <v>271</v>
      </c>
      <c r="T593" s="3">
        <v>44</v>
      </c>
      <c r="U593" s="3" t="s">
        <v>458</v>
      </c>
      <c r="V593" s="3">
        <v>2.2570000000000001</v>
      </c>
      <c r="W593" s="3">
        <v>323</v>
      </c>
      <c r="X593" s="3">
        <v>729</v>
      </c>
      <c r="Y593" s="3">
        <v>1.371742</v>
      </c>
      <c r="AA593" s="3" t="s">
        <v>44</v>
      </c>
      <c r="AB593" s="3">
        <v>15</v>
      </c>
      <c r="AC593" s="3">
        <v>81.5</v>
      </c>
      <c r="AD593" s="3">
        <v>20.576129999999999</v>
      </c>
      <c r="AE593" s="3">
        <v>111.79697300000001</v>
      </c>
    </row>
    <row r="594" spans="1:31">
      <c r="A594" s="3" t="s">
        <v>146</v>
      </c>
      <c r="B594" s="3" t="s">
        <v>121</v>
      </c>
      <c r="C594" s="3" t="s">
        <v>283</v>
      </c>
      <c r="D594" s="3" t="s">
        <v>122</v>
      </c>
      <c r="E594" s="3" t="s">
        <v>147</v>
      </c>
      <c r="F594" s="3" t="s">
        <v>193</v>
      </c>
      <c r="G594" s="3">
        <v>68.187399999999997</v>
      </c>
      <c r="H594" s="3">
        <v>-167.1969</v>
      </c>
      <c r="I594" s="3">
        <v>68.185400000000001</v>
      </c>
      <c r="J594" s="3">
        <v>-167.20259999999999</v>
      </c>
      <c r="K594" s="3">
        <v>39641</v>
      </c>
      <c r="L594" s="3">
        <v>0.80729166666666663</v>
      </c>
      <c r="M594" s="3">
        <v>5.2</v>
      </c>
      <c r="N594" s="3">
        <v>2.93</v>
      </c>
      <c r="O594" s="3">
        <v>32.28</v>
      </c>
      <c r="P594" s="3" t="s">
        <v>271</v>
      </c>
      <c r="T594" s="3">
        <v>44</v>
      </c>
      <c r="U594" s="3" t="s">
        <v>458</v>
      </c>
      <c r="V594" s="3">
        <v>2.2570000000000001</v>
      </c>
      <c r="W594" s="3">
        <v>323</v>
      </c>
      <c r="X594" s="3">
        <v>729</v>
      </c>
      <c r="Y594" s="3">
        <v>1.371742</v>
      </c>
      <c r="AA594" s="3" t="s">
        <v>7</v>
      </c>
      <c r="AB594" s="3">
        <v>5</v>
      </c>
      <c r="AC594" s="3">
        <v>26</v>
      </c>
      <c r="AD594" s="3">
        <v>6.8587100000000003</v>
      </c>
      <c r="AE594" s="3">
        <v>35.665292000000001</v>
      </c>
    </row>
    <row r="595" spans="1:31">
      <c r="A595" s="3" t="s">
        <v>146</v>
      </c>
      <c r="B595" s="3" t="s">
        <v>121</v>
      </c>
      <c r="C595" s="3" t="s">
        <v>283</v>
      </c>
      <c r="D595" s="3" t="s">
        <v>122</v>
      </c>
      <c r="E595" s="3" t="s">
        <v>147</v>
      </c>
      <c r="F595" s="3" t="s">
        <v>193</v>
      </c>
      <c r="G595" s="3">
        <v>68.187399999999997</v>
      </c>
      <c r="H595" s="3">
        <v>-167.1969</v>
      </c>
      <c r="I595" s="3">
        <v>68.185400000000001</v>
      </c>
      <c r="J595" s="3">
        <v>-167.20259999999999</v>
      </c>
      <c r="K595" s="3">
        <v>39641</v>
      </c>
      <c r="L595" s="3">
        <v>0.80729166666666663</v>
      </c>
      <c r="M595" s="3">
        <v>5.2</v>
      </c>
      <c r="N595" s="3">
        <v>2.93</v>
      </c>
      <c r="O595" s="3">
        <v>32.28</v>
      </c>
      <c r="P595" s="3" t="s">
        <v>271</v>
      </c>
      <c r="T595" s="3">
        <v>44</v>
      </c>
      <c r="U595" s="3" t="s">
        <v>458</v>
      </c>
      <c r="V595" s="3">
        <v>2.2570000000000001</v>
      </c>
      <c r="W595" s="3">
        <v>323</v>
      </c>
      <c r="X595" s="3">
        <v>729</v>
      </c>
      <c r="Y595" s="3">
        <v>1.371742</v>
      </c>
      <c r="AA595" s="3" t="s">
        <v>20</v>
      </c>
      <c r="AB595" s="3">
        <v>2</v>
      </c>
      <c r="AC595" s="3">
        <v>6.5</v>
      </c>
      <c r="AD595" s="3">
        <v>2.743484</v>
      </c>
      <c r="AE595" s="3">
        <v>8.9163230000000002</v>
      </c>
    </row>
    <row r="596" spans="1:31">
      <c r="A596" s="3" t="s">
        <v>146</v>
      </c>
      <c r="B596" s="3" t="s">
        <v>121</v>
      </c>
      <c r="C596" s="3" t="s">
        <v>283</v>
      </c>
      <c r="D596" s="3" t="s">
        <v>122</v>
      </c>
      <c r="E596" s="3" t="s">
        <v>147</v>
      </c>
      <c r="F596" s="3" t="s">
        <v>193</v>
      </c>
      <c r="G596" s="3">
        <v>68.187399999999997</v>
      </c>
      <c r="H596" s="3">
        <v>-167.1969</v>
      </c>
      <c r="I596" s="3">
        <v>68.185400000000001</v>
      </c>
      <c r="J596" s="3">
        <v>-167.20259999999999</v>
      </c>
      <c r="K596" s="3">
        <v>39641</v>
      </c>
      <c r="L596" s="3">
        <v>0.80729166666666663</v>
      </c>
      <c r="M596" s="3">
        <v>5.2</v>
      </c>
      <c r="N596" s="3">
        <v>2.93</v>
      </c>
      <c r="O596" s="3">
        <v>32.28</v>
      </c>
      <c r="P596" s="3" t="s">
        <v>271</v>
      </c>
      <c r="T596" s="3">
        <v>44</v>
      </c>
      <c r="U596" s="3" t="s">
        <v>458</v>
      </c>
      <c r="V596" s="3">
        <v>2.2570000000000001</v>
      </c>
      <c r="W596" s="3">
        <v>323</v>
      </c>
      <c r="X596" s="3">
        <v>729</v>
      </c>
      <c r="Y596" s="3">
        <v>1.371742</v>
      </c>
      <c r="AA596" s="3" t="s">
        <v>9</v>
      </c>
      <c r="AB596" s="3">
        <v>88</v>
      </c>
      <c r="AC596" s="3">
        <v>130</v>
      </c>
      <c r="AD596" s="3">
        <v>120.713296</v>
      </c>
      <c r="AE596" s="3">
        <v>178.32646</v>
      </c>
    </row>
    <row r="597" spans="1:31">
      <c r="A597" s="3" t="s">
        <v>146</v>
      </c>
      <c r="B597" s="3" t="s">
        <v>121</v>
      </c>
      <c r="C597" s="3" t="s">
        <v>283</v>
      </c>
      <c r="D597" s="3" t="s">
        <v>122</v>
      </c>
      <c r="E597" s="3" t="s">
        <v>147</v>
      </c>
      <c r="F597" s="3" t="s">
        <v>193</v>
      </c>
      <c r="G597" s="3">
        <v>68.187399999999997</v>
      </c>
      <c r="H597" s="3">
        <v>-167.1969</v>
      </c>
      <c r="I597" s="3">
        <v>68.185400000000001</v>
      </c>
      <c r="J597" s="3">
        <v>-167.20259999999999</v>
      </c>
      <c r="K597" s="3">
        <v>39641</v>
      </c>
      <c r="L597" s="3">
        <v>0.80729166666666663</v>
      </c>
      <c r="M597" s="3">
        <v>5.2</v>
      </c>
      <c r="N597" s="3">
        <v>2.93</v>
      </c>
      <c r="O597" s="3">
        <v>32.28</v>
      </c>
      <c r="P597" s="3" t="s">
        <v>271</v>
      </c>
      <c r="T597" s="3">
        <v>44</v>
      </c>
      <c r="U597" s="3" t="s">
        <v>458</v>
      </c>
      <c r="V597" s="3">
        <v>2.2570000000000001</v>
      </c>
      <c r="W597" s="3">
        <v>323</v>
      </c>
      <c r="X597" s="3">
        <v>729</v>
      </c>
      <c r="Y597" s="3">
        <v>1.371742</v>
      </c>
      <c r="AA597" s="3" t="s">
        <v>18</v>
      </c>
      <c r="AB597" s="3">
        <v>20</v>
      </c>
      <c r="AC597" s="3">
        <v>292</v>
      </c>
      <c r="AD597" s="3">
        <v>27.434840000000001</v>
      </c>
      <c r="AE597" s="3">
        <v>400.54866400000003</v>
      </c>
    </row>
    <row r="598" spans="1:31">
      <c r="A598" s="3" t="s">
        <v>146</v>
      </c>
      <c r="B598" s="3" t="s">
        <v>121</v>
      </c>
      <c r="C598" s="3" t="s">
        <v>283</v>
      </c>
      <c r="D598" s="3" t="s">
        <v>122</v>
      </c>
      <c r="E598" s="3" t="s">
        <v>147</v>
      </c>
      <c r="F598" s="3" t="s">
        <v>193</v>
      </c>
      <c r="G598" s="3">
        <v>68.187399999999997</v>
      </c>
      <c r="H598" s="3">
        <v>-167.1969</v>
      </c>
      <c r="I598" s="3">
        <v>68.185400000000001</v>
      </c>
      <c r="J598" s="3">
        <v>-167.20259999999999</v>
      </c>
      <c r="K598" s="3">
        <v>39641</v>
      </c>
      <c r="L598" s="3">
        <v>0.80729166666666663</v>
      </c>
      <c r="M598" s="3">
        <v>5.2</v>
      </c>
      <c r="N598" s="3">
        <v>2.93</v>
      </c>
      <c r="O598" s="3">
        <v>32.28</v>
      </c>
      <c r="P598" s="3" t="s">
        <v>271</v>
      </c>
      <c r="T598" s="3">
        <v>44</v>
      </c>
      <c r="U598" s="3" t="s">
        <v>458</v>
      </c>
      <c r="V598" s="3">
        <v>2.2570000000000001</v>
      </c>
      <c r="W598" s="3">
        <v>323</v>
      </c>
      <c r="X598" s="3">
        <v>729</v>
      </c>
      <c r="Y598" s="3">
        <v>1.371742</v>
      </c>
      <c r="AA598" s="3" t="s">
        <v>14</v>
      </c>
      <c r="AB598" s="3">
        <v>1</v>
      </c>
      <c r="AC598" s="3">
        <v>7.5</v>
      </c>
      <c r="AD598" s="3">
        <v>1.371742</v>
      </c>
      <c r="AE598" s="3">
        <v>10.288065</v>
      </c>
    </row>
    <row r="599" spans="1:31">
      <c r="A599" s="3" t="s">
        <v>146</v>
      </c>
      <c r="B599" s="3" t="s">
        <v>121</v>
      </c>
      <c r="C599" s="3" t="s">
        <v>283</v>
      </c>
      <c r="D599" s="3" t="s">
        <v>122</v>
      </c>
      <c r="E599" s="3" t="s">
        <v>147</v>
      </c>
      <c r="F599" s="3" t="s">
        <v>193</v>
      </c>
      <c r="G599" s="3">
        <v>68.187399999999997</v>
      </c>
      <c r="H599" s="3">
        <v>-167.1969</v>
      </c>
      <c r="I599" s="3">
        <v>68.185400000000001</v>
      </c>
      <c r="J599" s="3">
        <v>-167.20259999999999</v>
      </c>
      <c r="K599" s="3">
        <v>39641</v>
      </c>
      <c r="L599" s="3">
        <v>0.80729166666666663</v>
      </c>
      <c r="M599" s="3">
        <v>5.2</v>
      </c>
      <c r="N599" s="3">
        <v>2.93</v>
      </c>
      <c r="O599" s="3">
        <v>32.28</v>
      </c>
      <c r="P599" s="3" t="s">
        <v>271</v>
      </c>
      <c r="T599" s="3">
        <v>44</v>
      </c>
      <c r="U599" s="3" t="s">
        <v>458</v>
      </c>
      <c r="V599" s="3">
        <v>2.2570000000000001</v>
      </c>
      <c r="W599" s="3">
        <v>323</v>
      </c>
      <c r="X599" s="3">
        <v>729</v>
      </c>
      <c r="Y599" s="3">
        <v>1.371742</v>
      </c>
      <c r="AA599" s="3" t="s">
        <v>11</v>
      </c>
      <c r="AB599" s="3">
        <v>3</v>
      </c>
      <c r="AC599" s="3">
        <v>31</v>
      </c>
      <c r="AD599" s="3">
        <v>4.1152259999999998</v>
      </c>
      <c r="AE599" s="3">
        <v>42.524002000000003</v>
      </c>
    </row>
    <row r="600" spans="1:31">
      <c r="A600" s="3" t="s">
        <v>146</v>
      </c>
      <c r="B600" s="3" t="s">
        <v>121</v>
      </c>
      <c r="C600" s="3" t="s">
        <v>283</v>
      </c>
      <c r="D600" s="3" t="s">
        <v>122</v>
      </c>
      <c r="E600" s="3" t="s">
        <v>147</v>
      </c>
      <c r="F600" s="3" t="s">
        <v>193</v>
      </c>
      <c r="G600" s="3">
        <v>68.187399999999997</v>
      </c>
      <c r="H600" s="3">
        <v>-167.1969</v>
      </c>
      <c r="I600" s="3">
        <v>68.185400000000001</v>
      </c>
      <c r="J600" s="3">
        <v>-167.20259999999999</v>
      </c>
      <c r="K600" s="3">
        <v>39641</v>
      </c>
      <c r="L600" s="3">
        <v>0.80729166666666663</v>
      </c>
      <c r="M600" s="3">
        <v>5.2</v>
      </c>
      <c r="N600" s="3">
        <v>2.93</v>
      </c>
      <c r="O600" s="3">
        <v>32.28</v>
      </c>
      <c r="P600" s="3" t="s">
        <v>271</v>
      </c>
      <c r="T600" s="3">
        <v>44</v>
      </c>
      <c r="U600" s="3" t="s">
        <v>458</v>
      </c>
      <c r="V600" s="3">
        <v>2.2570000000000001</v>
      </c>
      <c r="W600" s="3">
        <v>323</v>
      </c>
      <c r="X600" s="3">
        <v>729</v>
      </c>
      <c r="Y600" s="3">
        <v>1.371742</v>
      </c>
      <c r="AA600" s="3" t="s">
        <v>26</v>
      </c>
      <c r="AB600" s="3">
        <v>27</v>
      </c>
      <c r="AC600" s="3">
        <v>130</v>
      </c>
      <c r="AD600" s="3">
        <v>37.037033999999998</v>
      </c>
      <c r="AE600" s="3">
        <v>178.32646</v>
      </c>
    </row>
    <row r="601" spans="1:31">
      <c r="A601" s="3" t="s">
        <v>146</v>
      </c>
      <c r="B601" s="3" t="s">
        <v>121</v>
      </c>
      <c r="C601" s="3" t="s">
        <v>283</v>
      </c>
      <c r="D601" s="3" t="s">
        <v>122</v>
      </c>
      <c r="E601" s="3" t="s">
        <v>147</v>
      </c>
      <c r="F601" s="3" t="s">
        <v>193</v>
      </c>
      <c r="G601" s="3">
        <v>68.187399999999997</v>
      </c>
      <c r="H601" s="3">
        <v>-167.1969</v>
      </c>
      <c r="I601" s="3">
        <v>68.185400000000001</v>
      </c>
      <c r="J601" s="3">
        <v>-167.20259999999999</v>
      </c>
      <c r="K601" s="3">
        <v>39641</v>
      </c>
      <c r="L601" s="3">
        <v>0.80729166666666663</v>
      </c>
      <c r="M601" s="3">
        <v>5.2</v>
      </c>
      <c r="N601" s="3">
        <v>2.93</v>
      </c>
      <c r="O601" s="3">
        <v>32.28</v>
      </c>
      <c r="P601" s="3" t="s">
        <v>271</v>
      </c>
      <c r="T601" s="3">
        <v>44</v>
      </c>
      <c r="U601" s="3" t="s">
        <v>458</v>
      </c>
      <c r="V601" s="3">
        <v>2.2570000000000001</v>
      </c>
      <c r="W601" s="3">
        <v>323</v>
      </c>
      <c r="X601" s="3">
        <v>729</v>
      </c>
      <c r="Y601" s="3">
        <v>1.371742</v>
      </c>
      <c r="AA601" s="3" t="s">
        <v>15</v>
      </c>
      <c r="AB601" s="3">
        <v>2</v>
      </c>
      <c r="AC601" s="3">
        <v>27.5</v>
      </c>
      <c r="AD601" s="3">
        <v>2.743484</v>
      </c>
      <c r="AE601" s="3">
        <v>37.722904999999997</v>
      </c>
    </row>
    <row r="602" spans="1:31">
      <c r="A602" s="3" t="s">
        <v>125</v>
      </c>
      <c r="B602" s="3" t="s">
        <v>121</v>
      </c>
      <c r="C602" s="3" t="s">
        <v>283</v>
      </c>
      <c r="D602" s="3" t="s">
        <v>122</v>
      </c>
      <c r="E602" s="3" t="s">
        <v>126</v>
      </c>
      <c r="F602" s="3" t="s">
        <v>178</v>
      </c>
      <c r="G602" s="3">
        <v>70.059799999999996</v>
      </c>
      <c r="H602" s="3">
        <v>-167.16390000000001</v>
      </c>
      <c r="I602" s="3">
        <v>70.058899999999994</v>
      </c>
      <c r="J602" s="3">
        <v>-167.16290000000001</v>
      </c>
      <c r="K602" s="3">
        <v>39637</v>
      </c>
      <c r="L602" s="3">
        <v>0.34574074074074074</v>
      </c>
      <c r="M602" s="3">
        <v>3.1</v>
      </c>
      <c r="N602" s="3">
        <v>-1.08</v>
      </c>
      <c r="O602" s="3">
        <v>32.54</v>
      </c>
      <c r="P602" s="3" t="s">
        <v>272</v>
      </c>
      <c r="T602" s="3">
        <v>44</v>
      </c>
      <c r="U602" s="3" t="s">
        <v>458</v>
      </c>
      <c r="V602" s="3">
        <v>2.2570000000000001</v>
      </c>
      <c r="W602" s="3">
        <v>108</v>
      </c>
      <c r="X602" s="3">
        <v>243</v>
      </c>
      <c r="Y602" s="3">
        <v>4.1152259999999998</v>
      </c>
      <c r="AA602" s="3" t="s">
        <v>13</v>
      </c>
      <c r="AB602" s="3">
        <v>7</v>
      </c>
      <c r="AC602" s="3">
        <v>25</v>
      </c>
      <c r="AD602" s="3">
        <v>28.806581999999999</v>
      </c>
      <c r="AE602" s="3">
        <v>102.88065</v>
      </c>
    </row>
    <row r="603" spans="1:31">
      <c r="A603" s="3" t="s">
        <v>125</v>
      </c>
      <c r="B603" s="3" t="s">
        <v>121</v>
      </c>
      <c r="C603" s="3" t="s">
        <v>283</v>
      </c>
      <c r="D603" s="3" t="s">
        <v>122</v>
      </c>
      <c r="E603" s="3" t="s">
        <v>126</v>
      </c>
      <c r="F603" s="3" t="s">
        <v>178</v>
      </c>
      <c r="G603" s="3">
        <v>70.059799999999996</v>
      </c>
      <c r="H603" s="3">
        <v>-167.16390000000001</v>
      </c>
      <c r="I603" s="3">
        <v>70.058899999999994</v>
      </c>
      <c r="J603" s="3">
        <v>-167.16290000000001</v>
      </c>
      <c r="K603" s="3">
        <v>39637</v>
      </c>
      <c r="L603" s="3">
        <v>0.34574074074074074</v>
      </c>
      <c r="M603" s="3">
        <v>3.1</v>
      </c>
      <c r="N603" s="3">
        <v>-1.08</v>
      </c>
      <c r="O603" s="3">
        <v>32.54</v>
      </c>
      <c r="P603" s="3" t="s">
        <v>272</v>
      </c>
      <c r="T603" s="3">
        <v>44</v>
      </c>
      <c r="U603" s="3" t="s">
        <v>458</v>
      </c>
      <c r="V603" s="3">
        <v>2.2570000000000001</v>
      </c>
      <c r="W603" s="3">
        <v>108</v>
      </c>
      <c r="X603" s="3">
        <v>243</v>
      </c>
      <c r="Y603" s="3">
        <v>4.1152259999999998</v>
      </c>
      <c r="AA603" s="3" t="s">
        <v>46</v>
      </c>
      <c r="AB603" s="3">
        <v>7</v>
      </c>
      <c r="AC603" s="3">
        <v>6</v>
      </c>
      <c r="AD603" s="3">
        <v>28.806581999999999</v>
      </c>
      <c r="AE603" s="3">
        <v>24.691355999999999</v>
      </c>
    </row>
    <row r="604" spans="1:31">
      <c r="A604" s="3" t="s">
        <v>125</v>
      </c>
      <c r="B604" s="3" t="s">
        <v>121</v>
      </c>
      <c r="C604" s="3" t="s">
        <v>283</v>
      </c>
      <c r="D604" s="3" t="s">
        <v>122</v>
      </c>
      <c r="E604" s="3" t="s">
        <v>126</v>
      </c>
      <c r="F604" s="3" t="s">
        <v>178</v>
      </c>
      <c r="G604" s="3">
        <v>70.059799999999996</v>
      </c>
      <c r="H604" s="3">
        <v>-167.16390000000001</v>
      </c>
      <c r="I604" s="3">
        <v>70.058899999999994</v>
      </c>
      <c r="J604" s="3">
        <v>-167.16290000000001</v>
      </c>
      <c r="K604" s="3">
        <v>39637</v>
      </c>
      <c r="L604" s="3">
        <v>0.34574074074074074</v>
      </c>
      <c r="M604" s="3">
        <v>3.1</v>
      </c>
      <c r="N604" s="3">
        <v>-1.08</v>
      </c>
      <c r="O604" s="3">
        <v>32.54</v>
      </c>
      <c r="P604" s="3" t="s">
        <v>272</v>
      </c>
      <c r="T604" s="3">
        <v>44</v>
      </c>
      <c r="U604" s="3" t="s">
        <v>458</v>
      </c>
      <c r="V604" s="3">
        <v>2.2570000000000001</v>
      </c>
      <c r="W604" s="3">
        <v>108</v>
      </c>
      <c r="X604" s="3">
        <v>243</v>
      </c>
      <c r="Y604" s="3">
        <v>4.1152259999999998</v>
      </c>
      <c r="AA604" s="3" t="s">
        <v>5</v>
      </c>
      <c r="AB604" s="3">
        <v>6</v>
      </c>
      <c r="AC604" s="3">
        <v>32</v>
      </c>
      <c r="AD604" s="3">
        <v>24.691355999999999</v>
      </c>
      <c r="AE604" s="3">
        <v>131.68723199999999</v>
      </c>
    </row>
    <row r="605" spans="1:31">
      <c r="A605" s="3" t="s">
        <v>125</v>
      </c>
      <c r="B605" s="3" t="s">
        <v>121</v>
      </c>
      <c r="C605" s="3" t="s">
        <v>283</v>
      </c>
      <c r="D605" s="3" t="s">
        <v>122</v>
      </c>
      <c r="E605" s="3" t="s">
        <v>126</v>
      </c>
      <c r="F605" s="3" t="s">
        <v>178</v>
      </c>
      <c r="G605" s="3">
        <v>70.059799999999996</v>
      </c>
      <c r="H605" s="3">
        <v>-167.16390000000001</v>
      </c>
      <c r="I605" s="3">
        <v>70.058899999999994</v>
      </c>
      <c r="J605" s="3">
        <v>-167.16290000000001</v>
      </c>
      <c r="K605" s="3">
        <v>39637</v>
      </c>
      <c r="L605" s="3">
        <v>0.34574074074074074</v>
      </c>
      <c r="M605" s="3">
        <v>3.1</v>
      </c>
      <c r="N605" s="3">
        <v>-1.08</v>
      </c>
      <c r="O605" s="3">
        <v>32.54</v>
      </c>
      <c r="P605" s="3" t="s">
        <v>272</v>
      </c>
      <c r="T605" s="3">
        <v>44</v>
      </c>
      <c r="U605" s="3" t="s">
        <v>458</v>
      </c>
      <c r="V605" s="3">
        <v>2.2570000000000001</v>
      </c>
      <c r="W605" s="3">
        <v>108</v>
      </c>
      <c r="X605" s="3">
        <v>243</v>
      </c>
      <c r="Y605" s="3">
        <v>4.1152259999999998</v>
      </c>
      <c r="AA605" s="3" t="s">
        <v>44</v>
      </c>
      <c r="AB605" s="3">
        <v>1</v>
      </c>
      <c r="AC605" s="3">
        <v>3</v>
      </c>
      <c r="AD605" s="3">
        <v>4.1152259999999998</v>
      </c>
      <c r="AE605" s="3">
        <v>12.345677999999999</v>
      </c>
    </row>
    <row r="606" spans="1:31">
      <c r="A606" s="3" t="s">
        <v>125</v>
      </c>
      <c r="B606" s="3" t="s">
        <v>121</v>
      </c>
      <c r="C606" s="3" t="s">
        <v>283</v>
      </c>
      <c r="D606" s="3" t="s">
        <v>122</v>
      </c>
      <c r="E606" s="3" t="s">
        <v>126</v>
      </c>
      <c r="F606" s="3" t="s">
        <v>178</v>
      </c>
      <c r="G606" s="3">
        <v>70.059799999999996</v>
      </c>
      <c r="H606" s="3">
        <v>-167.16390000000001</v>
      </c>
      <c r="I606" s="3">
        <v>70.058899999999994</v>
      </c>
      <c r="J606" s="3">
        <v>-167.16290000000001</v>
      </c>
      <c r="K606" s="3">
        <v>39637</v>
      </c>
      <c r="L606" s="3">
        <v>0.34574074074074074</v>
      </c>
      <c r="M606" s="3">
        <v>3.1</v>
      </c>
      <c r="N606" s="3">
        <v>-1.08</v>
      </c>
      <c r="O606" s="3">
        <v>32.54</v>
      </c>
      <c r="P606" s="3" t="s">
        <v>272</v>
      </c>
      <c r="T606" s="3">
        <v>44</v>
      </c>
      <c r="U606" s="3" t="s">
        <v>458</v>
      </c>
      <c r="V606" s="3">
        <v>2.2570000000000001</v>
      </c>
      <c r="W606" s="3">
        <v>108</v>
      </c>
      <c r="X606" s="3">
        <v>243</v>
      </c>
      <c r="Y606" s="3">
        <v>4.1152259999999998</v>
      </c>
      <c r="AA606" s="3" t="s">
        <v>7</v>
      </c>
      <c r="AB606" s="3">
        <v>19</v>
      </c>
      <c r="AC606" s="3">
        <v>71</v>
      </c>
      <c r="AD606" s="3">
        <v>78.18929399999999</v>
      </c>
      <c r="AE606" s="3">
        <v>292.18104599999998</v>
      </c>
    </row>
    <row r="607" spans="1:31">
      <c r="A607" s="3" t="s">
        <v>125</v>
      </c>
      <c r="B607" s="3" t="s">
        <v>121</v>
      </c>
      <c r="C607" s="3" t="s">
        <v>283</v>
      </c>
      <c r="D607" s="3" t="s">
        <v>122</v>
      </c>
      <c r="E607" s="3" t="s">
        <v>126</v>
      </c>
      <c r="F607" s="3" t="s">
        <v>178</v>
      </c>
      <c r="G607" s="3">
        <v>70.059799999999996</v>
      </c>
      <c r="H607" s="3">
        <v>-167.16390000000001</v>
      </c>
      <c r="I607" s="3">
        <v>70.058899999999994</v>
      </c>
      <c r="J607" s="3">
        <v>-167.16290000000001</v>
      </c>
      <c r="K607" s="3">
        <v>39637</v>
      </c>
      <c r="L607" s="3">
        <v>0.34574074074074074</v>
      </c>
      <c r="M607" s="3">
        <v>3.1</v>
      </c>
      <c r="N607" s="3">
        <v>-1.08</v>
      </c>
      <c r="O607" s="3">
        <v>32.54</v>
      </c>
      <c r="P607" s="3" t="s">
        <v>272</v>
      </c>
      <c r="T607" s="3">
        <v>44</v>
      </c>
      <c r="U607" s="3" t="s">
        <v>458</v>
      </c>
      <c r="V607" s="3">
        <v>2.2570000000000001</v>
      </c>
      <c r="W607" s="3">
        <v>108</v>
      </c>
      <c r="X607" s="3">
        <v>243</v>
      </c>
      <c r="Y607" s="3">
        <v>4.1152259999999998</v>
      </c>
      <c r="AA607" s="3" t="s">
        <v>9</v>
      </c>
      <c r="AB607" s="3">
        <v>5</v>
      </c>
      <c r="AC607" s="3">
        <v>5</v>
      </c>
      <c r="AD607" s="3">
        <v>20.576129999999999</v>
      </c>
      <c r="AE607" s="3">
        <v>20.576129999999999</v>
      </c>
    </row>
    <row r="608" spans="1:31">
      <c r="A608" s="3" t="s">
        <v>125</v>
      </c>
      <c r="B608" s="3" t="s">
        <v>121</v>
      </c>
      <c r="C608" s="3" t="s">
        <v>283</v>
      </c>
      <c r="D608" s="3" t="s">
        <v>122</v>
      </c>
      <c r="E608" s="3" t="s">
        <v>126</v>
      </c>
      <c r="F608" s="3" t="s">
        <v>178</v>
      </c>
      <c r="G608" s="3">
        <v>70.059799999999996</v>
      </c>
      <c r="H608" s="3">
        <v>-167.16390000000001</v>
      </c>
      <c r="I608" s="3">
        <v>70.058899999999994</v>
      </c>
      <c r="J608" s="3">
        <v>-167.16290000000001</v>
      </c>
      <c r="K608" s="3">
        <v>39637</v>
      </c>
      <c r="L608" s="3">
        <v>0.34574074074074074</v>
      </c>
      <c r="M608" s="3">
        <v>3.1</v>
      </c>
      <c r="N608" s="3">
        <v>-1.08</v>
      </c>
      <c r="O608" s="3">
        <v>32.54</v>
      </c>
      <c r="P608" s="3" t="s">
        <v>272</v>
      </c>
      <c r="T608" s="3">
        <v>44</v>
      </c>
      <c r="U608" s="3" t="s">
        <v>458</v>
      </c>
      <c r="V608" s="3">
        <v>2.2570000000000001</v>
      </c>
      <c r="W608" s="3">
        <v>108</v>
      </c>
      <c r="X608" s="3">
        <v>243</v>
      </c>
      <c r="Y608" s="3">
        <v>4.1152259999999998</v>
      </c>
      <c r="AA608" s="3" t="s">
        <v>18</v>
      </c>
      <c r="AB608" s="3">
        <v>6</v>
      </c>
      <c r="AC608" s="3">
        <v>16</v>
      </c>
      <c r="AD608" s="3">
        <v>24.691355999999999</v>
      </c>
      <c r="AE608" s="3">
        <v>65.843615999999997</v>
      </c>
    </row>
    <row r="609" spans="1:31">
      <c r="A609" s="3" t="s">
        <v>125</v>
      </c>
      <c r="B609" s="3" t="s">
        <v>121</v>
      </c>
      <c r="C609" s="3" t="s">
        <v>283</v>
      </c>
      <c r="D609" s="3" t="s">
        <v>122</v>
      </c>
      <c r="E609" s="3" t="s">
        <v>126</v>
      </c>
      <c r="F609" s="3" t="s">
        <v>178</v>
      </c>
      <c r="G609" s="3">
        <v>70.059799999999996</v>
      </c>
      <c r="H609" s="3">
        <v>-167.16390000000001</v>
      </c>
      <c r="I609" s="3">
        <v>70.058899999999994</v>
      </c>
      <c r="J609" s="3">
        <v>-167.16290000000001</v>
      </c>
      <c r="K609" s="3">
        <v>39637</v>
      </c>
      <c r="L609" s="3">
        <v>0.34574074074074074</v>
      </c>
      <c r="M609" s="3">
        <v>3.1</v>
      </c>
      <c r="N609" s="3">
        <v>-1.08</v>
      </c>
      <c r="O609" s="3">
        <v>32.54</v>
      </c>
      <c r="P609" s="3" t="s">
        <v>272</v>
      </c>
      <c r="T609" s="3">
        <v>44</v>
      </c>
      <c r="U609" s="3" t="s">
        <v>458</v>
      </c>
      <c r="V609" s="3">
        <v>2.2570000000000001</v>
      </c>
      <c r="W609" s="3">
        <v>108</v>
      </c>
      <c r="X609" s="3">
        <v>243</v>
      </c>
      <c r="Y609" s="3">
        <v>4.1152259999999998</v>
      </c>
      <c r="AA609" s="3" t="s">
        <v>15</v>
      </c>
      <c r="AB609" s="3">
        <v>1</v>
      </c>
      <c r="AC609" s="3">
        <v>1</v>
      </c>
      <c r="AD609" s="3">
        <v>4.1152259999999998</v>
      </c>
      <c r="AE609" s="3">
        <v>4.1152259999999998</v>
      </c>
    </row>
    <row r="610" spans="1:31">
      <c r="A610" s="3" t="s">
        <v>127</v>
      </c>
      <c r="B610" s="3" t="s">
        <v>121</v>
      </c>
      <c r="C610" s="3" t="s">
        <v>283</v>
      </c>
      <c r="D610" s="3" t="s">
        <v>122</v>
      </c>
      <c r="E610" s="3" t="s">
        <v>128</v>
      </c>
      <c r="F610" s="3" t="s">
        <v>179</v>
      </c>
      <c r="G610" s="3">
        <v>70.481300000000005</v>
      </c>
      <c r="H610" s="3">
        <v>-166.7525</v>
      </c>
      <c r="I610" s="3">
        <v>70.481099999999998</v>
      </c>
      <c r="J610" s="3">
        <v>-166.7475</v>
      </c>
      <c r="K610" s="3">
        <v>39638</v>
      </c>
      <c r="L610" s="3">
        <v>0.12940972222222222</v>
      </c>
      <c r="M610" s="3">
        <v>4</v>
      </c>
      <c r="N610" s="3">
        <v>-1.38</v>
      </c>
      <c r="O610" s="3">
        <v>32.67</v>
      </c>
      <c r="P610" s="3" t="s">
        <v>273</v>
      </c>
      <c r="T610" s="3">
        <v>45</v>
      </c>
      <c r="U610" s="3" t="s">
        <v>458</v>
      </c>
      <c r="V610" s="3">
        <v>2.2570000000000001</v>
      </c>
      <c r="W610" s="3">
        <v>186</v>
      </c>
      <c r="X610" s="3">
        <v>421</v>
      </c>
      <c r="Y610" s="3">
        <v>2.3752970000000002</v>
      </c>
      <c r="AA610" s="3" t="s">
        <v>27</v>
      </c>
      <c r="AB610" s="3">
        <v>2</v>
      </c>
      <c r="AC610" s="3">
        <v>8</v>
      </c>
      <c r="AD610" s="3">
        <v>4.7505940000000004</v>
      </c>
      <c r="AE610" s="3">
        <v>19.002376000000002</v>
      </c>
    </row>
    <row r="611" spans="1:31">
      <c r="A611" s="3" t="s">
        <v>127</v>
      </c>
      <c r="B611" s="3" t="s">
        <v>121</v>
      </c>
      <c r="C611" s="3" t="s">
        <v>283</v>
      </c>
      <c r="D611" s="3" t="s">
        <v>122</v>
      </c>
      <c r="E611" s="3" t="s">
        <v>128</v>
      </c>
      <c r="F611" s="3" t="s">
        <v>179</v>
      </c>
      <c r="G611" s="3">
        <v>70.481300000000005</v>
      </c>
      <c r="H611" s="3">
        <v>-166.7525</v>
      </c>
      <c r="I611" s="3">
        <v>70.481099999999998</v>
      </c>
      <c r="J611" s="3">
        <v>-166.7475</v>
      </c>
      <c r="K611" s="3">
        <v>39638</v>
      </c>
      <c r="L611" s="3">
        <v>0.12940972222222222</v>
      </c>
      <c r="M611" s="3">
        <v>4</v>
      </c>
      <c r="N611" s="3">
        <v>-1.38</v>
      </c>
      <c r="O611" s="3">
        <v>32.67</v>
      </c>
      <c r="P611" s="3" t="s">
        <v>273</v>
      </c>
      <c r="T611" s="3">
        <v>45</v>
      </c>
      <c r="U611" s="3" t="s">
        <v>458</v>
      </c>
      <c r="V611" s="3">
        <v>2.2570000000000001</v>
      </c>
      <c r="W611" s="3">
        <v>186</v>
      </c>
      <c r="X611" s="3">
        <v>421</v>
      </c>
      <c r="Y611" s="3">
        <v>2.3752970000000002</v>
      </c>
      <c r="AA611" s="3" t="s">
        <v>13</v>
      </c>
      <c r="AB611" s="3">
        <v>1</v>
      </c>
      <c r="AC611" s="3">
        <v>2.9</v>
      </c>
      <c r="AD611" s="3">
        <v>2.3752970000000002</v>
      </c>
      <c r="AE611" s="3">
        <v>6.8883613000000006</v>
      </c>
    </row>
    <row r="612" spans="1:31">
      <c r="A612" s="3" t="s">
        <v>127</v>
      </c>
      <c r="B612" s="3" t="s">
        <v>121</v>
      </c>
      <c r="C612" s="3" t="s">
        <v>283</v>
      </c>
      <c r="D612" s="3" t="s">
        <v>122</v>
      </c>
      <c r="E612" s="3" t="s">
        <v>128</v>
      </c>
      <c r="F612" s="3" t="s">
        <v>179</v>
      </c>
      <c r="G612" s="3">
        <v>70.481300000000005</v>
      </c>
      <c r="H612" s="3">
        <v>-166.7525</v>
      </c>
      <c r="I612" s="3">
        <v>70.481099999999998</v>
      </c>
      <c r="J612" s="3">
        <v>-166.7475</v>
      </c>
      <c r="K612" s="3">
        <v>39638</v>
      </c>
      <c r="L612" s="3">
        <v>0.12940972222222222</v>
      </c>
      <c r="M612" s="3">
        <v>4</v>
      </c>
      <c r="N612" s="3">
        <v>-1.38</v>
      </c>
      <c r="O612" s="3">
        <v>32.67</v>
      </c>
      <c r="P612" s="3" t="s">
        <v>273</v>
      </c>
      <c r="T612" s="3">
        <v>45</v>
      </c>
      <c r="U612" s="3" t="s">
        <v>458</v>
      </c>
      <c r="V612" s="3">
        <v>2.2570000000000001</v>
      </c>
      <c r="W612" s="3">
        <v>186</v>
      </c>
      <c r="X612" s="3">
        <v>421</v>
      </c>
      <c r="Y612" s="3">
        <v>2.3752970000000002</v>
      </c>
      <c r="AA612" s="3" t="s">
        <v>46</v>
      </c>
      <c r="AB612" s="3">
        <v>8</v>
      </c>
      <c r="AC612" s="3">
        <v>9</v>
      </c>
      <c r="AD612" s="3">
        <v>19.002376000000002</v>
      </c>
      <c r="AE612" s="3">
        <v>21.377673000000001</v>
      </c>
    </row>
    <row r="613" spans="1:31">
      <c r="A613" s="3" t="s">
        <v>127</v>
      </c>
      <c r="B613" s="3" t="s">
        <v>121</v>
      </c>
      <c r="C613" s="3" t="s">
        <v>283</v>
      </c>
      <c r="D613" s="3" t="s">
        <v>122</v>
      </c>
      <c r="E613" s="3" t="s">
        <v>128</v>
      </c>
      <c r="F613" s="3" t="s">
        <v>179</v>
      </c>
      <c r="G613" s="3">
        <v>70.481300000000005</v>
      </c>
      <c r="H613" s="3">
        <v>-166.7525</v>
      </c>
      <c r="I613" s="3">
        <v>70.481099999999998</v>
      </c>
      <c r="J613" s="3">
        <v>-166.7475</v>
      </c>
      <c r="K613" s="3">
        <v>39638</v>
      </c>
      <c r="L613" s="3">
        <v>0.12940972222222222</v>
      </c>
      <c r="M613" s="3">
        <v>4</v>
      </c>
      <c r="N613" s="3">
        <v>-1.38</v>
      </c>
      <c r="O613" s="3">
        <v>32.67</v>
      </c>
      <c r="P613" s="3" t="s">
        <v>273</v>
      </c>
      <c r="T613" s="3">
        <v>45</v>
      </c>
      <c r="U613" s="3" t="s">
        <v>458</v>
      </c>
      <c r="V613" s="3">
        <v>2.2570000000000001</v>
      </c>
      <c r="W613" s="3">
        <v>186</v>
      </c>
      <c r="X613" s="3">
        <v>421</v>
      </c>
      <c r="Y613" s="3">
        <v>2.3752970000000002</v>
      </c>
      <c r="AA613" s="3" t="s">
        <v>5</v>
      </c>
      <c r="AB613" s="3">
        <v>3</v>
      </c>
      <c r="AC613" s="3">
        <v>20</v>
      </c>
      <c r="AD613" s="3">
        <v>7.1258910000000011</v>
      </c>
      <c r="AE613" s="3">
        <v>47.505940000000002</v>
      </c>
    </row>
    <row r="614" spans="1:31">
      <c r="A614" s="3" t="s">
        <v>127</v>
      </c>
      <c r="B614" s="3" t="s">
        <v>121</v>
      </c>
      <c r="C614" s="3" t="s">
        <v>283</v>
      </c>
      <c r="D614" s="3" t="s">
        <v>122</v>
      </c>
      <c r="E614" s="3" t="s">
        <v>128</v>
      </c>
      <c r="F614" s="3" t="s">
        <v>179</v>
      </c>
      <c r="G614" s="3">
        <v>70.481300000000005</v>
      </c>
      <c r="H614" s="3">
        <v>-166.7525</v>
      </c>
      <c r="I614" s="3">
        <v>70.481099999999998</v>
      </c>
      <c r="J614" s="3">
        <v>-166.7475</v>
      </c>
      <c r="K614" s="3">
        <v>39638</v>
      </c>
      <c r="L614" s="3">
        <v>0.12940972222222222</v>
      </c>
      <c r="M614" s="3">
        <v>4</v>
      </c>
      <c r="N614" s="3">
        <v>-1.38</v>
      </c>
      <c r="O614" s="3">
        <v>32.67</v>
      </c>
      <c r="P614" s="3" t="s">
        <v>273</v>
      </c>
      <c r="T614" s="3">
        <v>45</v>
      </c>
      <c r="U614" s="3" t="s">
        <v>458</v>
      </c>
      <c r="V614" s="3">
        <v>2.2570000000000001</v>
      </c>
      <c r="W614" s="3">
        <v>186</v>
      </c>
      <c r="X614" s="3">
        <v>421</v>
      </c>
      <c r="Y614" s="3">
        <v>2.3752970000000002</v>
      </c>
      <c r="AA614" s="3" t="s">
        <v>6</v>
      </c>
      <c r="AB614" s="3">
        <v>1</v>
      </c>
      <c r="AC614" s="3">
        <v>3</v>
      </c>
      <c r="AD614" s="3">
        <v>2.3752970000000002</v>
      </c>
      <c r="AE614" s="3">
        <v>7.1258910000000011</v>
      </c>
    </row>
    <row r="615" spans="1:31">
      <c r="A615" s="3" t="s">
        <v>127</v>
      </c>
      <c r="B615" s="3" t="s">
        <v>121</v>
      </c>
      <c r="C615" s="3" t="s">
        <v>283</v>
      </c>
      <c r="D615" s="3" t="s">
        <v>122</v>
      </c>
      <c r="E615" s="3" t="s">
        <v>128</v>
      </c>
      <c r="F615" s="3" t="s">
        <v>179</v>
      </c>
      <c r="G615" s="3">
        <v>70.481300000000005</v>
      </c>
      <c r="H615" s="3">
        <v>-166.7525</v>
      </c>
      <c r="I615" s="3">
        <v>70.481099999999998</v>
      </c>
      <c r="J615" s="3">
        <v>-166.7475</v>
      </c>
      <c r="K615" s="3">
        <v>39638</v>
      </c>
      <c r="L615" s="3">
        <v>0.12940972222222222</v>
      </c>
      <c r="M615" s="3">
        <v>4</v>
      </c>
      <c r="N615" s="3">
        <v>-1.38</v>
      </c>
      <c r="O615" s="3">
        <v>32.67</v>
      </c>
      <c r="P615" s="3" t="s">
        <v>273</v>
      </c>
      <c r="T615" s="3">
        <v>45</v>
      </c>
      <c r="U615" s="3" t="s">
        <v>458</v>
      </c>
      <c r="V615" s="3">
        <v>2.2570000000000001</v>
      </c>
      <c r="W615" s="3">
        <v>186</v>
      </c>
      <c r="X615" s="3">
        <v>421</v>
      </c>
      <c r="Y615" s="3">
        <v>2.3752970000000002</v>
      </c>
      <c r="AA615" s="3" t="s">
        <v>7</v>
      </c>
      <c r="AB615" s="3">
        <v>15</v>
      </c>
      <c r="AC615" s="3">
        <v>47.5</v>
      </c>
      <c r="AD615" s="3">
        <v>35.629455</v>
      </c>
      <c r="AE615" s="3">
        <v>112.82660750000001</v>
      </c>
    </row>
    <row r="616" spans="1:31">
      <c r="A616" s="3" t="s">
        <v>127</v>
      </c>
      <c r="B616" s="3" t="s">
        <v>121</v>
      </c>
      <c r="C616" s="3" t="s">
        <v>283</v>
      </c>
      <c r="D616" s="3" t="s">
        <v>122</v>
      </c>
      <c r="E616" s="3" t="s">
        <v>128</v>
      </c>
      <c r="F616" s="3" t="s">
        <v>179</v>
      </c>
      <c r="G616" s="3">
        <v>70.481300000000005</v>
      </c>
      <c r="H616" s="3">
        <v>-166.7525</v>
      </c>
      <c r="I616" s="3">
        <v>70.481099999999998</v>
      </c>
      <c r="J616" s="3">
        <v>-166.7475</v>
      </c>
      <c r="K616" s="3">
        <v>39638</v>
      </c>
      <c r="L616" s="3">
        <v>0.12940972222222222</v>
      </c>
      <c r="M616" s="3">
        <v>4</v>
      </c>
      <c r="N616" s="3">
        <v>-1.38</v>
      </c>
      <c r="O616" s="3">
        <v>32.67</v>
      </c>
      <c r="P616" s="3" t="s">
        <v>273</v>
      </c>
      <c r="T616" s="3">
        <v>45</v>
      </c>
      <c r="U616" s="3" t="s">
        <v>458</v>
      </c>
      <c r="V616" s="3">
        <v>2.2570000000000001</v>
      </c>
      <c r="W616" s="3">
        <v>186</v>
      </c>
      <c r="X616" s="3">
        <v>421</v>
      </c>
      <c r="Y616" s="3">
        <v>2.3752970000000002</v>
      </c>
      <c r="AA616" s="3" t="s">
        <v>20</v>
      </c>
      <c r="AB616" s="3">
        <v>13</v>
      </c>
      <c r="AC616" s="3">
        <v>29.9</v>
      </c>
      <c r="AD616" s="3">
        <v>30.878861000000004</v>
      </c>
      <c r="AE616" s="3">
        <v>71.021380300000004</v>
      </c>
    </row>
    <row r="617" spans="1:31">
      <c r="A617" s="3" t="s">
        <v>127</v>
      </c>
      <c r="B617" s="3" t="s">
        <v>121</v>
      </c>
      <c r="C617" s="3" t="s">
        <v>283</v>
      </c>
      <c r="D617" s="3" t="s">
        <v>122</v>
      </c>
      <c r="E617" s="3" t="s">
        <v>128</v>
      </c>
      <c r="F617" s="3" t="s">
        <v>179</v>
      </c>
      <c r="G617" s="3">
        <v>70.481300000000005</v>
      </c>
      <c r="H617" s="3">
        <v>-166.7525</v>
      </c>
      <c r="I617" s="3">
        <v>70.481099999999998</v>
      </c>
      <c r="J617" s="3">
        <v>-166.7475</v>
      </c>
      <c r="K617" s="3">
        <v>39638</v>
      </c>
      <c r="L617" s="3">
        <v>0.12940972222222222</v>
      </c>
      <c r="M617" s="3">
        <v>4</v>
      </c>
      <c r="N617" s="3">
        <v>-1.38</v>
      </c>
      <c r="O617" s="3">
        <v>32.67</v>
      </c>
      <c r="P617" s="3" t="s">
        <v>273</v>
      </c>
      <c r="T617" s="3">
        <v>45</v>
      </c>
      <c r="U617" s="3" t="s">
        <v>458</v>
      </c>
      <c r="V617" s="3">
        <v>2.2570000000000001</v>
      </c>
      <c r="W617" s="3">
        <v>186</v>
      </c>
      <c r="X617" s="3">
        <v>421</v>
      </c>
      <c r="Y617" s="3">
        <v>2.3752970000000002</v>
      </c>
      <c r="AA617" s="3" t="s">
        <v>671</v>
      </c>
      <c r="AB617" s="3">
        <v>1</v>
      </c>
      <c r="AC617" s="3">
        <v>25</v>
      </c>
      <c r="AD617" s="3">
        <v>2.3752970000000002</v>
      </c>
      <c r="AE617" s="3">
        <v>59.382425000000005</v>
      </c>
    </row>
    <row r="618" spans="1:31">
      <c r="A618" s="3" t="s">
        <v>127</v>
      </c>
      <c r="B618" s="3" t="s">
        <v>121</v>
      </c>
      <c r="C618" s="3" t="s">
        <v>283</v>
      </c>
      <c r="D618" s="3" t="s">
        <v>122</v>
      </c>
      <c r="E618" s="3" t="s">
        <v>128</v>
      </c>
      <c r="F618" s="3" t="s">
        <v>179</v>
      </c>
      <c r="G618" s="3">
        <v>70.481300000000005</v>
      </c>
      <c r="H618" s="3">
        <v>-166.7525</v>
      </c>
      <c r="I618" s="3">
        <v>70.481099999999998</v>
      </c>
      <c r="J618" s="3">
        <v>-166.7475</v>
      </c>
      <c r="K618" s="3">
        <v>39638</v>
      </c>
      <c r="L618" s="3">
        <v>0.12940972222222222</v>
      </c>
      <c r="M618" s="3">
        <v>4</v>
      </c>
      <c r="N618" s="3">
        <v>-1.38</v>
      </c>
      <c r="O618" s="3">
        <v>32.67</v>
      </c>
      <c r="P618" s="3" t="s">
        <v>273</v>
      </c>
      <c r="T618" s="3">
        <v>45</v>
      </c>
      <c r="U618" s="3" t="s">
        <v>458</v>
      </c>
      <c r="V618" s="3">
        <v>2.2570000000000001</v>
      </c>
      <c r="W618" s="3">
        <v>186</v>
      </c>
      <c r="X618" s="3">
        <v>421</v>
      </c>
      <c r="Y618" s="3">
        <v>2.3752970000000002</v>
      </c>
      <c r="AA618" s="3" t="s">
        <v>9</v>
      </c>
      <c r="AB618" s="3">
        <v>15</v>
      </c>
      <c r="AC618" s="3">
        <v>14</v>
      </c>
      <c r="AD618" s="3">
        <v>35.629455</v>
      </c>
      <c r="AE618" s="3">
        <v>33.254158000000004</v>
      </c>
    </row>
    <row r="619" spans="1:31">
      <c r="A619" s="3" t="s">
        <v>127</v>
      </c>
      <c r="B619" s="3" t="s">
        <v>121</v>
      </c>
      <c r="C619" s="3" t="s">
        <v>283</v>
      </c>
      <c r="D619" s="3" t="s">
        <v>122</v>
      </c>
      <c r="E619" s="3" t="s">
        <v>128</v>
      </c>
      <c r="F619" s="3" t="s">
        <v>179</v>
      </c>
      <c r="G619" s="3">
        <v>70.481300000000005</v>
      </c>
      <c r="H619" s="3">
        <v>-166.7525</v>
      </c>
      <c r="I619" s="3">
        <v>70.481099999999998</v>
      </c>
      <c r="J619" s="3">
        <v>-166.7475</v>
      </c>
      <c r="K619" s="3">
        <v>39638</v>
      </c>
      <c r="L619" s="3">
        <v>0.12940972222222222</v>
      </c>
      <c r="M619" s="3">
        <v>4</v>
      </c>
      <c r="N619" s="3">
        <v>-1.38</v>
      </c>
      <c r="O619" s="3">
        <v>32.67</v>
      </c>
      <c r="P619" s="3" t="s">
        <v>273</v>
      </c>
      <c r="T619" s="3">
        <v>45</v>
      </c>
      <c r="U619" s="3" t="s">
        <v>458</v>
      </c>
      <c r="V619" s="3">
        <v>2.2570000000000001</v>
      </c>
      <c r="W619" s="3">
        <v>186</v>
      </c>
      <c r="X619" s="3">
        <v>421</v>
      </c>
      <c r="Y619" s="3">
        <v>2.3752970000000002</v>
      </c>
      <c r="AA619" s="3" t="s">
        <v>24</v>
      </c>
      <c r="AB619" s="3">
        <v>2</v>
      </c>
      <c r="AC619" s="3">
        <v>7</v>
      </c>
      <c r="AD619" s="3">
        <v>4.7505940000000004</v>
      </c>
      <c r="AE619" s="3">
        <v>16.627079000000002</v>
      </c>
    </row>
    <row r="620" spans="1:31">
      <c r="A620" s="3" t="s">
        <v>127</v>
      </c>
      <c r="B620" s="3" t="s">
        <v>121</v>
      </c>
      <c r="C620" s="3" t="s">
        <v>283</v>
      </c>
      <c r="D620" s="3" t="s">
        <v>122</v>
      </c>
      <c r="E620" s="3" t="s">
        <v>128</v>
      </c>
      <c r="F620" s="3" t="s">
        <v>179</v>
      </c>
      <c r="G620" s="3">
        <v>70.481300000000005</v>
      </c>
      <c r="H620" s="3">
        <v>-166.7525</v>
      </c>
      <c r="I620" s="3">
        <v>70.481099999999998</v>
      </c>
      <c r="J620" s="3">
        <v>-166.7475</v>
      </c>
      <c r="K620" s="3">
        <v>39638</v>
      </c>
      <c r="L620" s="3">
        <v>0.12940972222222222</v>
      </c>
      <c r="M620" s="3">
        <v>4</v>
      </c>
      <c r="N620" s="3">
        <v>-1.38</v>
      </c>
      <c r="O620" s="3">
        <v>32.67</v>
      </c>
      <c r="P620" s="3" t="s">
        <v>273</v>
      </c>
      <c r="T620" s="3">
        <v>45</v>
      </c>
      <c r="U620" s="3" t="s">
        <v>458</v>
      </c>
      <c r="V620" s="3">
        <v>2.2570000000000001</v>
      </c>
      <c r="W620" s="3">
        <v>186</v>
      </c>
      <c r="X620" s="3">
        <v>421</v>
      </c>
      <c r="Y620" s="3">
        <v>2.3752970000000002</v>
      </c>
      <c r="AA620" s="3" t="s">
        <v>18</v>
      </c>
      <c r="AB620" s="3">
        <v>2</v>
      </c>
      <c r="AC620" s="3">
        <v>10</v>
      </c>
      <c r="AD620" s="3">
        <v>4.7505940000000004</v>
      </c>
      <c r="AE620" s="3">
        <v>23.752970000000001</v>
      </c>
    </row>
    <row r="621" spans="1:31">
      <c r="A621" s="3" t="s">
        <v>129</v>
      </c>
      <c r="B621" s="3" t="s">
        <v>121</v>
      </c>
      <c r="C621" s="3" t="s">
        <v>283</v>
      </c>
      <c r="D621" s="3" t="s">
        <v>122</v>
      </c>
      <c r="E621" s="3" t="s">
        <v>130</v>
      </c>
      <c r="F621" s="3" t="s">
        <v>191</v>
      </c>
      <c r="G621" s="3">
        <v>71.084999999999994</v>
      </c>
      <c r="H621" s="3">
        <v>-166.12960000000001</v>
      </c>
      <c r="I621" s="3">
        <v>71.087000000000003</v>
      </c>
      <c r="J621" s="3">
        <v>-166.13159999999999</v>
      </c>
      <c r="K621" s="3">
        <v>39638</v>
      </c>
      <c r="L621" s="3">
        <v>0.41642361111111109</v>
      </c>
      <c r="M621" s="3">
        <v>4</v>
      </c>
      <c r="N621" s="3">
        <v>-1.71</v>
      </c>
      <c r="O621" s="3">
        <v>32.99</v>
      </c>
      <c r="P621" s="3" t="s">
        <v>274</v>
      </c>
      <c r="T621" s="3">
        <v>41</v>
      </c>
      <c r="U621" s="3" t="s">
        <v>458</v>
      </c>
      <c r="V621" s="3">
        <v>2.2570000000000001</v>
      </c>
      <c r="W621" s="3">
        <v>230</v>
      </c>
      <c r="X621" s="3">
        <v>519</v>
      </c>
      <c r="Y621" s="3">
        <v>1.926782</v>
      </c>
      <c r="AA621" s="3" t="s">
        <v>27</v>
      </c>
      <c r="AB621" s="3">
        <v>6</v>
      </c>
      <c r="AC621" s="3">
        <v>13</v>
      </c>
      <c r="AD621" s="3">
        <v>11.560692</v>
      </c>
      <c r="AE621" s="3">
        <v>25.048165999999998</v>
      </c>
    </row>
    <row r="622" spans="1:31">
      <c r="A622" s="3" t="s">
        <v>129</v>
      </c>
      <c r="B622" s="3" t="s">
        <v>121</v>
      </c>
      <c r="C622" s="3" t="s">
        <v>283</v>
      </c>
      <c r="D622" s="3" t="s">
        <v>122</v>
      </c>
      <c r="E622" s="3" t="s">
        <v>130</v>
      </c>
      <c r="F622" s="3" t="s">
        <v>191</v>
      </c>
      <c r="G622" s="3">
        <v>71.084999999999994</v>
      </c>
      <c r="H622" s="3">
        <v>-166.12960000000001</v>
      </c>
      <c r="I622" s="3">
        <v>71.087000000000003</v>
      </c>
      <c r="J622" s="3">
        <v>-166.13159999999999</v>
      </c>
      <c r="K622" s="3">
        <v>39638</v>
      </c>
      <c r="L622" s="3">
        <v>0.41642361111111109</v>
      </c>
      <c r="M622" s="3">
        <v>4</v>
      </c>
      <c r="N622" s="3">
        <v>-1.71</v>
      </c>
      <c r="O622" s="3">
        <v>32.99</v>
      </c>
      <c r="P622" s="3" t="s">
        <v>274</v>
      </c>
      <c r="T622" s="3">
        <v>41</v>
      </c>
      <c r="U622" s="3" t="s">
        <v>458</v>
      </c>
      <c r="V622" s="3">
        <v>2.2570000000000001</v>
      </c>
      <c r="W622" s="3">
        <v>230</v>
      </c>
      <c r="X622" s="3">
        <v>519</v>
      </c>
      <c r="Y622" s="3">
        <v>1.926782</v>
      </c>
      <c r="AA622" s="3" t="s">
        <v>46</v>
      </c>
      <c r="AB622" s="3">
        <v>1</v>
      </c>
      <c r="AC622" s="3">
        <v>0.5</v>
      </c>
      <c r="AD622" s="3">
        <v>1.926782</v>
      </c>
      <c r="AE622" s="3">
        <v>0.963391</v>
      </c>
    </row>
    <row r="623" spans="1:31">
      <c r="A623" s="3" t="s">
        <v>129</v>
      </c>
      <c r="B623" s="3" t="s">
        <v>121</v>
      </c>
      <c r="C623" s="3" t="s">
        <v>283</v>
      </c>
      <c r="D623" s="3" t="s">
        <v>122</v>
      </c>
      <c r="E623" s="3" t="s">
        <v>130</v>
      </c>
      <c r="F623" s="3" t="s">
        <v>191</v>
      </c>
      <c r="G623" s="3">
        <v>71.084999999999994</v>
      </c>
      <c r="H623" s="3">
        <v>-166.12960000000001</v>
      </c>
      <c r="I623" s="3">
        <v>71.087000000000003</v>
      </c>
      <c r="J623" s="3">
        <v>-166.13159999999999</v>
      </c>
      <c r="K623" s="3">
        <v>39638</v>
      </c>
      <c r="L623" s="3">
        <v>0.41642361111111109</v>
      </c>
      <c r="M623" s="3">
        <v>4</v>
      </c>
      <c r="N623" s="3">
        <v>-1.71</v>
      </c>
      <c r="O623" s="3">
        <v>32.99</v>
      </c>
      <c r="P623" s="3" t="s">
        <v>274</v>
      </c>
      <c r="T623" s="3">
        <v>41</v>
      </c>
      <c r="U623" s="3" t="s">
        <v>458</v>
      </c>
      <c r="V623" s="3">
        <v>2.2570000000000001</v>
      </c>
      <c r="W623" s="3">
        <v>230</v>
      </c>
      <c r="X623" s="3">
        <v>519</v>
      </c>
      <c r="Y623" s="3">
        <v>1.926782</v>
      </c>
      <c r="AA623" s="3" t="s">
        <v>5</v>
      </c>
      <c r="AB623" s="3">
        <v>42</v>
      </c>
      <c r="AC623" s="3">
        <v>244</v>
      </c>
      <c r="AD623" s="3">
        <v>80.924843999999993</v>
      </c>
      <c r="AE623" s="3">
        <v>470.13480800000002</v>
      </c>
    </row>
    <row r="624" spans="1:31">
      <c r="A624" s="3" t="s">
        <v>129</v>
      </c>
      <c r="B624" s="3" t="s">
        <v>121</v>
      </c>
      <c r="C624" s="3" t="s">
        <v>283</v>
      </c>
      <c r="D624" s="3" t="s">
        <v>122</v>
      </c>
      <c r="E624" s="3" t="s">
        <v>130</v>
      </c>
      <c r="F624" s="3" t="s">
        <v>191</v>
      </c>
      <c r="G624" s="3">
        <v>71.084999999999994</v>
      </c>
      <c r="H624" s="3">
        <v>-166.12960000000001</v>
      </c>
      <c r="I624" s="3">
        <v>71.087000000000003</v>
      </c>
      <c r="J624" s="3">
        <v>-166.13159999999999</v>
      </c>
      <c r="K624" s="3">
        <v>39638</v>
      </c>
      <c r="L624" s="3">
        <v>0.41642361111111109</v>
      </c>
      <c r="M624" s="3">
        <v>4</v>
      </c>
      <c r="N624" s="3">
        <v>-1.71</v>
      </c>
      <c r="O624" s="3">
        <v>32.99</v>
      </c>
      <c r="P624" s="3" t="s">
        <v>274</v>
      </c>
      <c r="T624" s="3">
        <v>41</v>
      </c>
      <c r="U624" s="3" t="s">
        <v>458</v>
      </c>
      <c r="V624" s="3">
        <v>2.2570000000000001</v>
      </c>
      <c r="W624" s="3">
        <v>230</v>
      </c>
      <c r="X624" s="3">
        <v>519</v>
      </c>
      <c r="Y624" s="3">
        <v>1.926782</v>
      </c>
      <c r="AA624" s="3" t="s">
        <v>31</v>
      </c>
      <c r="AB624" s="3">
        <v>1</v>
      </c>
      <c r="AC624" s="3">
        <v>2</v>
      </c>
      <c r="AD624" s="3">
        <v>1.926782</v>
      </c>
      <c r="AE624" s="3">
        <v>3.853564</v>
      </c>
    </row>
    <row r="625" spans="1:31">
      <c r="A625" s="3" t="s">
        <v>129</v>
      </c>
      <c r="B625" s="3" t="s">
        <v>121</v>
      </c>
      <c r="C625" s="3" t="s">
        <v>283</v>
      </c>
      <c r="D625" s="3" t="s">
        <v>122</v>
      </c>
      <c r="E625" s="3" t="s">
        <v>130</v>
      </c>
      <c r="F625" s="3" t="s">
        <v>191</v>
      </c>
      <c r="G625" s="3">
        <v>71.084999999999994</v>
      </c>
      <c r="H625" s="3">
        <v>-166.12960000000001</v>
      </c>
      <c r="I625" s="3">
        <v>71.087000000000003</v>
      </c>
      <c r="J625" s="3">
        <v>-166.13159999999999</v>
      </c>
      <c r="K625" s="3">
        <v>39638</v>
      </c>
      <c r="L625" s="3">
        <v>0.41642361111111109</v>
      </c>
      <c r="M625" s="3">
        <v>4</v>
      </c>
      <c r="N625" s="3">
        <v>-1.71</v>
      </c>
      <c r="O625" s="3">
        <v>32.99</v>
      </c>
      <c r="P625" s="3" t="s">
        <v>274</v>
      </c>
      <c r="T625" s="3">
        <v>41</v>
      </c>
      <c r="U625" s="3" t="s">
        <v>458</v>
      </c>
      <c r="V625" s="3">
        <v>2.2570000000000001</v>
      </c>
      <c r="W625" s="3">
        <v>230</v>
      </c>
      <c r="X625" s="3">
        <v>519</v>
      </c>
      <c r="Y625" s="3">
        <v>1.926782</v>
      </c>
      <c r="AA625" s="3" t="s">
        <v>7</v>
      </c>
      <c r="AB625" s="3">
        <v>31</v>
      </c>
      <c r="AC625" s="3">
        <v>40</v>
      </c>
      <c r="AD625" s="3">
        <v>59.730241999999997</v>
      </c>
      <c r="AE625" s="3">
        <v>77.071280000000002</v>
      </c>
    </row>
    <row r="626" spans="1:31">
      <c r="A626" s="3" t="s">
        <v>129</v>
      </c>
      <c r="B626" s="3" t="s">
        <v>121</v>
      </c>
      <c r="C626" s="3" t="s">
        <v>283</v>
      </c>
      <c r="D626" s="3" t="s">
        <v>122</v>
      </c>
      <c r="E626" s="3" t="s">
        <v>130</v>
      </c>
      <c r="F626" s="3" t="s">
        <v>191</v>
      </c>
      <c r="G626" s="3">
        <v>71.084999999999994</v>
      </c>
      <c r="H626" s="3">
        <v>-166.12960000000001</v>
      </c>
      <c r="I626" s="3">
        <v>71.087000000000003</v>
      </c>
      <c r="J626" s="3">
        <v>-166.13159999999999</v>
      </c>
      <c r="K626" s="3">
        <v>39638</v>
      </c>
      <c r="L626" s="3">
        <v>0.41642361111111109</v>
      </c>
      <c r="M626" s="3">
        <v>4</v>
      </c>
      <c r="N626" s="3">
        <v>-1.71</v>
      </c>
      <c r="O626" s="3">
        <v>32.99</v>
      </c>
      <c r="P626" s="3" t="s">
        <v>274</v>
      </c>
      <c r="T626" s="3">
        <v>41</v>
      </c>
      <c r="U626" s="3" t="s">
        <v>458</v>
      </c>
      <c r="V626" s="3">
        <v>2.2570000000000001</v>
      </c>
      <c r="W626" s="3">
        <v>230</v>
      </c>
      <c r="X626" s="3">
        <v>519</v>
      </c>
      <c r="Y626" s="3">
        <v>1.926782</v>
      </c>
      <c r="AA626" s="3" t="s">
        <v>20</v>
      </c>
      <c r="AB626" s="3">
        <v>35</v>
      </c>
      <c r="AC626" s="3">
        <v>35</v>
      </c>
      <c r="AD626" s="3">
        <v>67.437370000000001</v>
      </c>
      <c r="AE626" s="3">
        <v>67.437370000000001</v>
      </c>
    </row>
    <row r="627" spans="1:31">
      <c r="A627" s="3" t="s">
        <v>129</v>
      </c>
      <c r="B627" s="3" t="s">
        <v>121</v>
      </c>
      <c r="C627" s="3" t="s">
        <v>283</v>
      </c>
      <c r="D627" s="3" t="s">
        <v>122</v>
      </c>
      <c r="E627" s="3" t="s">
        <v>130</v>
      </c>
      <c r="F627" s="3" t="s">
        <v>191</v>
      </c>
      <c r="G627" s="3">
        <v>71.084999999999994</v>
      </c>
      <c r="H627" s="3">
        <v>-166.12960000000001</v>
      </c>
      <c r="I627" s="3">
        <v>71.087000000000003</v>
      </c>
      <c r="J627" s="3">
        <v>-166.13159999999999</v>
      </c>
      <c r="K627" s="3">
        <v>39638</v>
      </c>
      <c r="L627" s="3">
        <v>0.41642361111111109</v>
      </c>
      <c r="M627" s="3">
        <v>4</v>
      </c>
      <c r="N627" s="3">
        <v>-1.71</v>
      </c>
      <c r="O627" s="3">
        <v>32.99</v>
      </c>
      <c r="P627" s="3" t="s">
        <v>274</v>
      </c>
      <c r="T627" s="3">
        <v>41</v>
      </c>
      <c r="U627" s="3" t="s">
        <v>458</v>
      </c>
      <c r="V627" s="3">
        <v>2.2570000000000001</v>
      </c>
      <c r="W627" s="3">
        <v>230</v>
      </c>
      <c r="X627" s="3">
        <v>519</v>
      </c>
      <c r="Y627" s="3">
        <v>1.926782</v>
      </c>
      <c r="AA627" s="3" t="s">
        <v>9</v>
      </c>
      <c r="AB627" s="3">
        <v>29</v>
      </c>
      <c r="AC627" s="3">
        <v>20</v>
      </c>
      <c r="AD627" s="3">
        <v>55.876677999999998</v>
      </c>
      <c r="AE627" s="3">
        <v>38.535640000000001</v>
      </c>
    </row>
    <row r="628" spans="1:31">
      <c r="A628" s="3" t="s">
        <v>129</v>
      </c>
      <c r="B628" s="3" t="s">
        <v>121</v>
      </c>
      <c r="C628" s="3" t="s">
        <v>283</v>
      </c>
      <c r="D628" s="3" t="s">
        <v>122</v>
      </c>
      <c r="E628" s="3" t="s">
        <v>130</v>
      </c>
      <c r="F628" s="3" t="s">
        <v>191</v>
      </c>
      <c r="G628" s="3">
        <v>71.084999999999994</v>
      </c>
      <c r="H628" s="3">
        <v>-166.12960000000001</v>
      </c>
      <c r="I628" s="3">
        <v>71.087000000000003</v>
      </c>
      <c r="J628" s="3">
        <v>-166.13159999999999</v>
      </c>
      <c r="K628" s="3">
        <v>39638</v>
      </c>
      <c r="L628" s="3">
        <v>0.41642361111111109</v>
      </c>
      <c r="M628" s="3">
        <v>4</v>
      </c>
      <c r="N628" s="3">
        <v>-1.71</v>
      </c>
      <c r="O628" s="3">
        <v>32.99</v>
      </c>
      <c r="P628" s="3" t="s">
        <v>274</v>
      </c>
      <c r="T628" s="3">
        <v>41</v>
      </c>
      <c r="U628" s="3" t="s">
        <v>458</v>
      </c>
      <c r="V628" s="3">
        <v>2.2570000000000001</v>
      </c>
      <c r="W628" s="3">
        <v>230</v>
      </c>
      <c r="X628" s="3">
        <v>519</v>
      </c>
      <c r="Y628" s="3">
        <v>1.926782</v>
      </c>
      <c r="AA628" s="3" t="s">
        <v>18</v>
      </c>
      <c r="AB628" s="3">
        <v>1</v>
      </c>
      <c r="AC628" s="3">
        <v>2.5</v>
      </c>
      <c r="AD628" s="3">
        <v>1.926782</v>
      </c>
      <c r="AE628" s="3">
        <v>4.8169550000000001</v>
      </c>
    </row>
    <row r="629" spans="1:31">
      <c r="A629" s="3" t="s">
        <v>131</v>
      </c>
      <c r="B629" s="3" t="s">
        <v>121</v>
      </c>
      <c r="C629" s="3" t="s">
        <v>283</v>
      </c>
      <c r="D629" s="3" t="s">
        <v>122</v>
      </c>
      <c r="E629" s="3" t="s">
        <v>132</v>
      </c>
      <c r="F629" s="3" t="s">
        <v>181</v>
      </c>
      <c r="G629" s="3">
        <v>70.632300000000001</v>
      </c>
      <c r="H629" s="3">
        <v>-166.744</v>
      </c>
      <c r="I629" s="3">
        <v>70.632900000000006</v>
      </c>
      <c r="J629" s="3">
        <v>-166.74029999999999</v>
      </c>
      <c r="K629" s="3">
        <v>39638</v>
      </c>
      <c r="L629" s="3">
        <v>0.8874305555555555</v>
      </c>
      <c r="M629" s="3">
        <v>4.5999999999999996</v>
      </c>
      <c r="N629" s="3">
        <v>-1.3</v>
      </c>
      <c r="O629" s="3">
        <v>32.67</v>
      </c>
      <c r="P629" s="3" t="s">
        <v>275</v>
      </c>
      <c r="T629" s="3">
        <v>45</v>
      </c>
      <c r="U629" s="3" t="s">
        <v>458</v>
      </c>
      <c r="V629" s="3">
        <v>2.2570000000000001</v>
      </c>
      <c r="W629" s="3">
        <v>150</v>
      </c>
      <c r="X629" s="3">
        <v>339</v>
      </c>
      <c r="Y629" s="3">
        <v>2.9498530000000001</v>
      </c>
      <c r="AA629" s="3" t="s">
        <v>46</v>
      </c>
      <c r="AB629" s="3">
        <v>1</v>
      </c>
      <c r="AC629" s="3">
        <v>0.5</v>
      </c>
      <c r="AD629" s="3">
        <v>2.9498530000000001</v>
      </c>
      <c r="AE629" s="3">
        <v>1.4749265</v>
      </c>
    </row>
    <row r="630" spans="1:31">
      <c r="A630" s="3" t="s">
        <v>131</v>
      </c>
      <c r="B630" s="3" t="s">
        <v>121</v>
      </c>
      <c r="C630" s="3" t="s">
        <v>283</v>
      </c>
      <c r="D630" s="3" t="s">
        <v>122</v>
      </c>
      <c r="E630" s="3" t="s">
        <v>132</v>
      </c>
      <c r="F630" s="3" t="s">
        <v>181</v>
      </c>
      <c r="G630" s="3">
        <v>70.632300000000001</v>
      </c>
      <c r="H630" s="3">
        <v>-166.744</v>
      </c>
      <c r="I630" s="3">
        <v>70.632900000000006</v>
      </c>
      <c r="J630" s="3">
        <v>-166.74029999999999</v>
      </c>
      <c r="K630" s="3">
        <v>39638</v>
      </c>
      <c r="L630" s="3">
        <v>0.8874305555555555</v>
      </c>
      <c r="M630" s="3">
        <v>4.5999999999999996</v>
      </c>
      <c r="N630" s="3">
        <v>-1.3</v>
      </c>
      <c r="O630" s="3">
        <v>32.67</v>
      </c>
      <c r="P630" s="3" t="s">
        <v>275</v>
      </c>
      <c r="T630" s="3">
        <v>45</v>
      </c>
      <c r="U630" s="3" t="s">
        <v>458</v>
      </c>
      <c r="V630" s="3">
        <v>2.2570000000000001</v>
      </c>
      <c r="W630" s="3">
        <v>150</v>
      </c>
      <c r="X630" s="3">
        <v>339</v>
      </c>
      <c r="Y630" s="3">
        <v>2.9498530000000001</v>
      </c>
      <c r="AA630" s="3" t="s">
        <v>5</v>
      </c>
      <c r="AB630" s="3">
        <v>2</v>
      </c>
      <c r="AC630" s="3">
        <v>10</v>
      </c>
      <c r="AD630" s="3">
        <v>5.8997060000000001</v>
      </c>
      <c r="AE630" s="3">
        <v>29.498530000000002</v>
      </c>
    </row>
    <row r="631" spans="1:31">
      <c r="A631" s="3" t="s">
        <v>131</v>
      </c>
      <c r="B631" s="3" t="s">
        <v>121</v>
      </c>
      <c r="C631" s="3" t="s">
        <v>283</v>
      </c>
      <c r="D631" s="3" t="s">
        <v>122</v>
      </c>
      <c r="E631" s="3" t="s">
        <v>132</v>
      </c>
      <c r="F631" s="3" t="s">
        <v>181</v>
      </c>
      <c r="G631" s="3">
        <v>70.632300000000001</v>
      </c>
      <c r="H631" s="3">
        <v>-166.744</v>
      </c>
      <c r="I631" s="3">
        <v>70.632900000000006</v>
      </c>
      <c r="J631" s="3">
        <v>-166.74029999999999</v>
      </c>
      <c r="K631" s="3">
        <v>39638</v>
      </c>
      <c r="L631" s="3">
        <v>0.8874305555555555</v>
      </c>
      <c r="M631" s="3">
        <v>4.5999999999999996</v>
      </c>
      <c r="N631" s="3">
        <v>-1.3</v>
      </c>
      <c r="O631" s="3">
        <v>32.67</v>
      </c>
      <c r="P631" s="3" t="s">
        <v>275</v>
      </c>
      <c r="T631" s="3">
        <v>45</v>
      </c>
      <c r="U631" s="3" t="s">
        <v>458</v>
      </c>
      <c r="V631" s="3">
        <v>2.2570000000000001</v>
      </c>
      <c r="W631" s="3">
        <v>150</v>
      </c>
      <c r="X631" s="3">
        <v>339</v>
      </c>
      <c r="Y631" s="3">
        <v>2.9498530000000001</v>
      </c>
      <c r="AA631" s="3" t="s">
        <v>7</v>
      </c>
      <c r="AB631" s="3">
        <v>7</v>
      </c>
      <c r="AC631" s="3">
        <v>17</v>
      </c>
      <c r="AD631" s="3">
        <v>20.648971</v>
      </c>
      <c r="AE631" s="3">
        <v>50.147500999999998</v>
      </c>
    </row>
    <row r="632" spans="1:31">
      <c r="A632" s="3" t="s">
        <v>131</v>
      </c>
      <c r="B632" s="3" t="s">
        <v>121</v>
      </c>
      <c r="C632" s="3" t="s">
        <v>283</v>
      </c>
      <c r="D632" s="3" t="s">
        <v>122</v>
      </c>
      <c r="E632" s="3" t="s">
        <v>132</v>
      </c>
      <c r="F632" s="3" t="s">
        <v>181</v>
      </c>
      <c r="G632" s="3">
        <v>70.632300000000001</v>
      </c>
      <c r="H632" s="3">
        <v>-166.744</v>
      </c>
      <c r="I632" s="3">
        <v>70.632900000000006</v>
      </c>
      <c r="J632" s="3">
        <v>-166.74029999999999</v>
      </c>
      <c r="K632" s="3">
        <v>39638</v>
      </c>
      <c r="L632" s="3">
        <v>0.8874305555555555</v>
      </c>
      <c r="M632" s="3">
        <v>4.5999999999999996</v>
      </c>
      <c r="N632" s="3">
        <v>-1.3</v>
      </c>
      <c r="O632" s="3">
        <v>32.67</v>
      </c>
      <c r="P632" s="3" t="s">
        <v>275</v>
      </c>
      <c r="T632" s="3">
        <v>45</v>
      </c>
      <c r="U632" s="3" t="s">
        <v>458</v>
      </c>
      <c r="V632" s="3">
        <v>2.2570000000000001</v>
      </c>
      <c r="W632" s="3">
        <v>150</v>
      </c>
      <c r="X632" s="3">
        <v>339</v>
      </c>
      <c r="Y632" s="3">
        <v>2.9498530000000001</v>
      </c>
      <c r="AA632" s="3" t="s">
        <v>20</v>
      </c>
      <c r="AB632" s="3">
        <v>14</v>
      </c>
      <c r="AC632" s="3">
        <v>19</v>
      </c>
      <c r="AD632" s="3">
        <v>41.297941999999999</v>
      </c>
      <c r="AE632" s="3">
        <v>56.047207</v>
      </c>
    </row>
    <row r="633" spans="1:31">
      <c r="A633" s="3" t="s">
        <v>131</v>
      </c>
      <c r="B633" s="3" t="s">
        <v>121</v>
      </c>
      <c r="C633" s="3" t="s">
        <v>283</v>
      </c>
      <c r="D633" s="3" t="s">
        <v>122</v>
      </c>
      <c r="E633" s="3" t="s">
        <v>132</v>
      </c>
      <c r="F633" s="3" t="s">
        <v>181</v>
      </c>
      <c r="G633" s="3">
        <v>70.632300000000001</v>
      </c>
      <c r="H633" s="3">
        <v>-166.744</v>
      </c>
      <c r="I633" s="3">
        <v>70.632900000000006</v>
      </c>
      <c r="J633" s="3">
        <v>-166.74029999999999</v>
      </c>
      <c r="K633" s="3">
        <v>39638</v>
      </c>
      <c r="L633" s="3">
        <v>0.8874305555555555</v>
      </c>
      <c r="M633" s="3">
        <v>4.5999999999999996</v>
      </c>
      <c r="N633" s="3">
        <v>-1.3</v>
      </c>
      <c r="O633" s="3">
        <v>32.67</v>
      </c>
      <c r="P633" s="3" t="s">
        <v>275</v>
      </c>
      <c r="T633" s="3">
        <v>45</v>
      </c>
      <c r="U633" s="3" t="s">
        <v>458</v>
      </c>
      <c r="V633" s="3">
        <v>2.2570000000000001</v>
      </c>
      <c r="W633" s="3">
        <v>150</v>
      </c>
      <c r="X633" s="3">
        <v>339</v>
      </c>
      <c r="Y633" s="3">
        <v>2.9498530000000001</v>
      </c>
      <c r="AA633" s="3" t="s">
        <v>9</v>
      </c>
      <c r="AB633" s="3">
        <v>5</v>
      </c>
      <c r="AC633" s="3">
        <v>2.5</v>
      </c>
      <c r="AD633" s="3">
        <v>14.749265000000001</v>
      </c>
      <c r="AE633" s="3">
        <v>7.3746325000000006</v>
      </c>
    </row>
    <row r="634" spans="1:31">
      <c r="A634" s="3" t="s">
        <v>347</v>
      </c>
      <c r="B634" s="3" t="s">
        <v>304</v>
      </c>
      <c r="C634" s="3" t="s">
        <v>449</v>
      </c>
      <c r="D634" s="3" t="s">
        <v>424</v>
      </c>
      <c r="E634" s="3">
        <v>10</v>
      </c>
      <c r="F634" s="3" t="s">
        <v>186</v>
      </c>
      <c r="G634" s="3">
        <v>70.673299999999998</v>
      </c>
      <c r="H634" s="3">
        <v>-167.0857</v>
      </c>
      <c r="I634" s="3">
        <v>70.672300000000007</v>
      </c>
      <c r="J634" s="3">
        <v>-167.07339999999999</v>
      </c>
      <c r="K634" s="3">
        <v>40024</v>
      </c>
      <c r="L634" s="3">
        <v>0.46388888888888885</v>
      </c>
      <c r="M634" s="3">
        <v>2.5</v>
      </c>
      <c r="N634" s="3">
        <v>-0.28000000000000003</v>
      </c>
      <c r="O634" s="3">
        <v>32.42</v>
      </c>
      <c r="P634" s="3" t="s">
        <v>456</v>
      </c>
      <c r="Q634" s="3">
        <v>14.3</v>
      </c>
      <c r="R634" s="3">
        <v>60.39</v>
      </c>
      <c r="S634" s="3">
        <v>25.31</v>
      </c>
      <c r="T634" s="3">
        <v>50.5</v>
      </c>
      <c r="U634" s="3" t="s">
        <v>458</v>
      </c>
      <c r="V634" s="3">
        <v>2.2570000000000001</v>
      </c>
      <c r="W634" s="3">
        <v>466</v>
      </c>
      <c r="X634" s="3">
        <v>1053</v>
      </c>
      <c r="Y634" s="3">
        <v>0.95006632679347769</v>
      </c>
      <c r="Z634" s="3" t="s">
        <v>431</v>
      </c>
      <c r="AA634" s="3" t="s">
        <v>27</v>
      </c>
      <c r="AB634" s="3">
        <v>1</v>
      </c>
      <c r="AC634" s="3">
        <v>3.5</v>
      </c>
      <c r="AD634" s="3">
        <v>0.95006632679347769</v>
      </c>
      <c r="AE634" s="3">
        <v>3.3252321437771721</v>
      </c>
    </row>
    <row r="635" spans="1:31">
      <c r="A635" s="3" t="s">
        <v>347</v>
      </c>
      <c r="B635" s="3" t="s">
        <v>304</v>
      </c>
      <c r="C635" s="3" t="s">
        <v>449</v>
      </c>
      <c r="D635" s="3" t="s">
        <v>424</v>
      </c>
      <c r="E635" s="3">
        <v>10</v>
      </c>
      <c r="F635" s="3" t="s">
        <v>186</v>
      </c>
      <c r="G635" s="3">
        <v>70.673299999999998</v>
      </c>
      <c r="H635" s="3">
        <v>-167.0857</v>
      </c>
      <c r="I635" s="3">
        <v>70.672300000000007</v>
      </c>
      <c r="J635" s="3">
        <v>-167.07339999999999</v>
      </c>
      <c r="K635" s="3">
        <v>40024</v>
      </c>
      <c r="L635" s="3">
        <v>0.46388888888888885</v>
      </c>
      <c r="M635" s="3">
        <v>2.5</v>
      </c>
      <c r="N635" s="3">
        <v>-0.28000000000000003</v>
      </c>
      <c r="O635" s="3">
        <v>32.42</v>
      </c>
      <c r="P635" s="3" t="s">
        <v>456</v>
      </c>
      <c r="Q635" s="3">
        <v>14.3</v>
      </c>
      <c r="R635" s="3">
        <v>60.39</v>
      </c>
      <c r="S635" s="3">
        <v>25.31</v>
      </c>
      <c r="T635" s="3">
        <v>50.5</v>
      </c>
      <c r="U635" s="3" t="s">
        <v>458</v>
      </c>
      <c r="V635" s="3">
        <v>2.2570000000000001</v>
      </c>
      <c r="W635" s="3">
        <v>466</v>
      </c>
      <c r="X635" s="3">
        <v>1053</v>
      </c>
      <c r="Y635" s="3">
        <v>0.95006632679347769</v>
      </c>
      <c r="Z635" s="3" t="s">
        <v>431</v>
      </c>
      <c r="AA635" s="3" t="s">
        <v>44</v>
      </c>
      <c r="AB635" s="3">
        <v>1</v>
      </c>
      <c r="AC635" s="3">
        <v>6</v>
      </c>
      <c r="AD635" s="3">
        <v>0.95006632679347769</v>
      </c>
      <c r="AE635" s="3">
        <v>5.7003979607608661</v>
      </c>
    </row>
    <row r="636" spans="1:31">
      <c r="A636" s="3" t="s">
        <v>347</v>
      </c>
      <c r="B636" s="3" t="s">
        <v>304</v>
      </c>
      <c r="C636" s="3" t="s">
        <v>449</v>
      </c>
      <c r="D636" s="3" t="s">
        <v>424</v>
      </c>
      <c r="E636" s="3">
        <v>10</v>
      </c>
      <c r="F636" s="3" t="s">
        <v>186</v>
      </c>
      <c r="G636" s="3">
        <v>70.673299999999998</v>
      </c>
      <c r="H636" s="3">
        <v>-167.0857</v>
      </c>
      <c r="I636" s="3">
        <v>70.672300000000007</v>
      </c>
      <c r="J636" s="3">
        <v>-167.07339999999999</v>
      </c>
      <c r="K636" s="3">
        <v>40024</v>
      </c>
      <c r="L636" s="3">
        <v>0.46388888888888885</v>
      </c>
      <c r="M636" s="3">
        <v>2.5</v>
      </c>
      <c r="N636" s="3">
        <v>-0.28000000000000003</v>
      </c>
      <c r="O636" s="3">
        <v>32.42</v>
      </c>
      <c r="P636" s="3" t="s">
        <v>456</v>
      </c>
      <c r="Q636" s="3">
        <v>14.3</v>
      </c>
      <c r="R636" s="3">
        <v>60.39</v>
      </c>
      <c r="S636" s="3">
        <v>25.31</v>
      </c>
      <c r="T636" s="3">
        <v>50.5</v>
      </c>
      <c r="U636" s="3" t="s">
        <v>458</v>
      </c>
      <c r="V636" s="3">
        <v>2.2570000000000001</v>
      </c>
      <c r="W636" s="3">
        <v>466</v>
      </c>
      <c r="X636" s="3">
        <v>1053</v>
      </c>
      <c r="Y636" s="3">
        <v>0.95006632679347769</v>
      </c>
      <c r="Z636" s="3" t="s">
        <v>431</v>
      </c>
      <c r="AA636" s="3" t="s">
        <v>9</v>
      </c>
      <c r="AB636" s="3">
        <v>4</v>
      </c>
      <c r="AC636" s="3">
        <v>4.3</v>
      </c>
      <c r="AD636" s="3">
        <v>3.8002653071739108</v>
      </c>
      <c r="AE636" s="3">
        <v>4.0852852052119539</v>
      </c>
    </row>
    <row r="637" spans="1:31">
      <c r="A637" s="3" t="s">
        <v>347</v>
      </c>
      <c r="B637" s="3" t="s">
        <v>304</v>
      </c>
      <c r="C637" s="3" t="s">
        <v>449</v>
      </c>
      <c r="D637" s="3" t="s">
        <v>424</v>
      </c>
      <c r="E637" s="3">
        <v>10</v>
      </c>
      <c r="F637" s="3" t="s">
        <v>186</v>
      </c>
      <c r="G637" s="3">
        <v>70.673299999999998</v>
      </c>
      <c r="H637" s="3">
        <v>-167.0857</v>
      </c>
      <c r="I637" s="3">
        <v>70.672300000000007</v>
      </c>
      <c r="J637" s="3">
        <v>-167.07339999999999</v>
      </c>
      <c r="K637" s="3">
        <v>40024</v>
      </c>
      <c r="L637" s="3">
        <v>0.46388888888888885</v>
      </c>
      <c r="M637" s="3">
        <v>2.5</v>
      </c>
      <c r="N637" s="3">
        <v>-0.28000000000000003</v>
      </c>
      <c r="O637" s="3">
        <v>32.42</v>
      </c>
      <c r="P637" s="3" t="s">
        <v>456</v>
      </c>
      <c r="Q637" s="3">
        <v>14.3</v>
      </c>
      <c r="R637" s="3">
        <v>60.39</v>
      </c>
      <c r="S637" s="3">
        <v>25.31</v>
      </c>
      <c r="T637" s="3">
        <v>50.5</v>
      </c>
      <c r="U637" s="3" t="s">
        <v>458</v>
      </c>
      <c r="V637" s="3">
        <v>2.2570000000000001</v>
      </c>
      <c r="W637" s="3">
        <v>466</v>
      </c>
      <c r="X637" s="3">
        <v>1053</v>
      </c>
      <c r="Y637" s="3">
        <v>0.95006632679347769</v>
      </c>
      <c r="Z637" s="3" t="s">
        <v>431</v>
      </c>
      <c r="AA637" s="3" t="s">
        <v>18</v>
      </c>
      <c r="AB637" s="3">
        <v>2</v>
      </c>
      <c r="AC637" s="3">
        <v>0.6</v>
      </c>
      <c r="AD637" s="3">
        <v>1.9001326535869554</v>
      </c>
      <c r="AE637" s="3">
        <v>0.57003979607608657</v>
      </c>
    </row>
    <row r="638" spans="1:31">
      <c r="A638" s="3" t="s">
        <v>348</v>
      </c>
      <c r="B638" s="3" t="s">
        <v>304</v>
      </c>
      <c r="C638" s="3" t="s">
        <v>449</v>
      </c>
      <c r="D638" s="3" t="s">
        <v>424</v>
      </c>
      <c r="E638" s="3">
        <v>12</v>
      </c>
      <c r="F638" s="3" t="s">
        <v>187</v>
      </c>
      <c r="G638" s="3">
        <v>70.696899999999999</v>
      </c>
      <c r="H638" s="3">
        <v>-165.42699999999999</v>
      </c>
      <c r="I638" s="3">
        <v>70.695700000000002</v>
      </c>
      <c r="J638" s="3">
        <v>-165.42609999999999</v>
      </c>
      <c r="K638" s="3">
        <v>40024</v>
      </c>
      <c r="L638" s="3">
        <v>0.93958333333333333</v>
      </c>
      <c r="M638" s="3">
        <v>2.5</v>
      </c>
      <c r="N638" s="3">
        <v>0.64</v>
      </c>
      <c r="O638" s="3">
        <v>32.35</v>
      </c>
      <c r="P638" s="3" t="s">
        <v>451</v>
      </c>
      <c r="Q638" s="3">
        <v>55</v>
      </c>
      <c r="R638" s="3">
        <v>42.34</v>
      </c>
      <c r="S638" s="3">
        <v>2.66</v>
      </c>
      <c r="T638" s="3">
        <v>41.2</v>
      </c>
      <c r="U638" s="3" t="s">
        <v>458</v>
      </c>
      <c r="V638" s="3">
        <v>2.2570000000000001</v>
      </c>
      <c r="W638" s="3">
        <v>140</v>
      </c>
      <c r="X638" s="3">
        <v>315</v>
      </c>
      <c r="Y638" s="3">
        <v>3.1715153664837676</v>
      </c>
      <c r="Z638" s="3" t="s">
        <v>432</v>
      </c>
      <c r="AA638" s="3" t="s">
        <v>27</v>
      </c>
      <c r="AB638" s="3">
        <v>1</v>
      </c>
      <c r="AC638" s="3">
        <v>2.8</v>
      </c>
      <c r="AD638" s="3">
        <v>3.1715153664837676</v>
      </c>
      <c r="AE638" s="3">
        <v>8.8802430261545489</v>
      </c>
    </row>
    <row r="639" spans="1:31">
      <c r="A639" s="3" t="s">
        <v>348</v>
      </c>
      <c r="B639" s="3" t="s">
        <v>304</v>
      </c>
      <c r="C639" s="3" t="s">
        <v>449</v>
      </c>
      <c r="D639" s="3" t="s">
        <v>424</v>
      </c>
      <c r="E639" s="3">
        <v>12</v>
      </c>
      <c r="F639" s="3" t="s">
        <v>187</v>
      </c>
      <c r="G639" s="3">
        <v>70.696899999999999</v>
      </c>
      <c r="H639" s="3">
        <v>-165.42699999999999</v>
      </c>
      <c r="I639" s="3">
        <v>70.695700000000002</v>
      </c>
      <c r="J639" s="3">
        <v>-165.42609999999999</v>
      </c>
      <c r="K639" s="3">
        <v>40024</v>
      </c>
      <c r="L639" s="3">
        <v>0.93958333333333333</v>
      </c>
      <c r="M639" s="3">
        <v>2.5</v>
      </c>
      <c r="N639" s="3">
        <v>0.64</v>
      </c>
      <c r="O639" s="3">
        <v>32.35</v>
      </c>
      <c r="P639" s="3" t="s">
        <v>451</v>
      </c>
      <c r="Q639" s="3">
        <v>55</v>
      </c>
      <c r="R639" s="3">
        <v>42.34</v>
      </c>
      <c r="S639" s="3">
        <v>2.66</v>
      </c>
      <c r="T639" s="3">
        <v>41.2</v>
      </c>
      <c r="U639" s="3" t="s">
        <v>458</v>
      </c>
      <c r="V639" s="3">
        <v>2.2570000000000001</v>
      </c>
      <c r="W639" s="3">
        <v>140</v>
      </c>
      <c r="X639" s="3">
        <v>315</v>
      </c>
      <c r="Y639" s="3">
        <v>3.1715153664837676</v>
      </c>
      <c r="Z639" s="3" t="s">
        <v>432</v>
      </c>
      <c r="AA639" s="3" t="s">
        <v>13</v>
      </c>
      <c r="AB639" s="3">
        <v>3</v>
      </c>
      <c r="AC639" s="3">
        <v>3.4</v>
      </c>
      <c r="AD639" s="3">
        <v>9.5145460994513034</v>
      </c>
      <c r="AE639" s="3">
        <v>10.783152246044809</v>
      </c>
    </row>
    <row r="640" spans="1:31">
      <c r="A640" s="3" t="s">
        <v>348</v>
      </c>
      <c r="B640" s="3" t="s">
        <v>304</v>
      </c>
      <c r="C640" s="3" t="s">
        <v>449</v>
      </c>
      <c r="D640" s="3" t="s">
        <v>424</v>
      </c>
      <c r="E640" s="3">
        <v>12</v>
      </c>
      <c r="F640" s="3" t="s">
        <v>187</v>
      </c>
      <c r="G640" s="3">
        <v>70.696899999999999</v>
      </c>
      <c r="H640" s="3">
        <v>-165.42699999999999</v>
      </c>
      <c r="I640" s="3">
        <v>70.695700000000002</v>
      </c>
      <c r="J640" s="3">
        <v>-165.42609999999999</v>
      </c>
      <c r="K640" s="3">
        <v>40024</v>
      </c>
      <c r="L640" s="3">
        <v>0.93958333333333333</v>
      </c>
      <c r="M640" s="3">
        <v>2.5</v>
      </c>
      <c r="N640" s="3">
        <v>0.64</v>
      </c>
      <c r="O640" s="3">
        <v>32.35</v>
      </c>
      <c r="P640" s="3" t="s">
        <v>451</v>
      </c>
      <c r="Q640" s="3">
        <v>55</v>
      </c>
      <c r="R640" s="3">
        <v>42.34</v>
      </c>
      <c r="S640" s="3">
        <v>2.66</v>
      </c>
      <c r="T640" s="3">
        <v>41.2</v>
      </c>
      <c r="U640" s="3" t="s">
        <v>458</v>
      </c>
      <c r="V640" s="3">
        <v>2.2570000000000001</v>
      </c>
      <c r="W640" s="3">
        <v>140</v>
      </c>
      <c r="X640" s="3">
        <v>315</v>
      </c>
      <c r="Y640" s="3">
        <v>3.1715153664837676</v>
      </c>
      <c r="Z640" s="3" t="s">
        <v>432</v>
      </c>
      <c r="AA640" s="3" t="s">
        <v>46</v>
      </c>
      <c r="AB640" s="3">
        <v>3</v>
      </c>
      <c r="AC640" s="3">
        <v>1.3</v>
      </c>
      <c r="AD640" s="3">
        <v>9.5145460994513034</v>
      </c>
      <c r="AE640" s="3">
        <v>4.1229699764288981</v>
      </c>
    </row>
    <row r="641" spans="1:31">
      <c r="A641" s="3" t="s">
        <v>348</v>
      </c>
      <c r="B641" s="3" t="s">
        <v>304</v>
      </c>
      <c r="C641" s="3" t="s">
        <v>449</v>
      </c>
      <c r="D641" s="3" t="s">
        <v>424</v>
      </c>
      <c r="E641" s="3">
        <v>12</v>
      </c>
      <c r="F641" s="3" t="s">
        <v>187</v>
      </c>
      <c r="G641" s="3">
        <v>70.696899999999999</v>
      </c>
      <c r="H641" s="3">
        <v>-165.42699999999999</v>
      </c>
      <c r="I641" s="3">
        <v>70.695700000000002</v>
      </c>
      <c r="J641" s="3">
        <v>-165.42609999999999</v>
      </c>
      <c r="K641" s="3">
        <v>40024</v>
      </c>
      <c r="L641" s="3">
        <v>0.93958333333333333</v>
      </c>
      <c r="M641" s="3">
        <v>2.5</v>
      </c>
      <c r="N641" s="3">
        <v>0.64</v>
      </c>
      <c r="O641" s="3">
        <v>32.35</v>
      </c>
      <c r="P641" s="3" t="s">
        <v>451</v>
      </c>
      <c r="Q641" s="3">
        <v>55</v>
      </c>
      <c r="R641" s="3">
        <v>42.34</v>
      </c>
      <c r="S641" s="3">
        <v>2.66</v>
      </c>
      <c r="T641" s="3">
        <v>41.2</v>
      </c>
      <c r="U641" s="3" t="s">
        <v>458</v>
      </c>
      <c r="V641" s="3">
        <v>2.2570000000000001</v>
      </c>
      <c r="W641" s="3">
        <v>140</v>
      </c>
      <c r="X641" s="3">
        <v>315</v>
      </c>
      <c r="Y641" s="3">
        <v>3.1715153664837676</v>
      </c>
      <c r="Z641" s="3" t="s">
        <v>432</v>
      </c>
      <c r="AA641" s="3" t="s">
        <v>5</v>
      </c>
      <c r="AB641" s="3">
        <v>3</v>
      </c>
      <c r="AC641" s="3">
        <v>20.5</v>
      </c>
      <c r="AD641" s="3">
        <v>9.5145460994513034</v>
      </c>
      <c r="AE641" s="3">
        <v>65.016065012917238</v>
      </c>
    </row>
    <row r="642" spans="1:31">
      <c r="A642" s="3" t="s">
        <v>348</v>
      </c>
      <c r="B642" s="3" t="s">
        <v>304</v>
      </c>
      <c r="C642" s="3" t="s">
        <v>449</v>
      </c>
      <c r="D642" s="3" t="s">
        <v>424</v>
      </c>
      <c r="E642" s="3">
        <v>12</v>
      </c>
      <c r="F642" s="3" t="s">
        <v>187</v>
      </c>
      <c r="G642" s="3">
        <v>70.696899999999999</v>
      </c>
      <c r="H642" s="3">
        <v>-165.42699999999999</v>
      </c>
      <c r="I642" s="3">
        <v>70.695700000000002</v>
      </c>
      <c r="J642" s="3">
        <v>-165.42609999999999</v>
      </c>
      <c r="K642" s="3">
        <v>40024</v>
      </c>
      <c r="L642" s="3">
        <v>0.93958333333333333</v>
      </c>
      <c r="M642" s="3">
        <v>2.5</v>
      </c>
      <c r="N642" s="3">
        <v>0.64</v>
      </c>
      <c r="O642" s="3">
        <v>32.35</v>
      </c>
      <c r="P642" s="3" t="s">
        <v>451</v>
      </c>
      <c r="Q642" s="3">
        <v>55</v>
      </c>
      <c r="R642" s="3">
        <v>42.34</v>
      </c>
      <c r="S642" s="3">
        <v>2.66</v>
      </c>
      <c r="T642" s="3">
        <v>41.2</v>
      </c>
      <c r="U642" s="3" t="s">
        <v>458</v>
      </c>
      <c r="V642" s="3">
        <v>2.2570000000000001</v>
      </c>
      <c r="W642" s="3">
        <v>140</v>
      </c>
      <c r="X642" s="3">
        <v>315</v>
      </c>
      <c r="Y642" s="3">
        <v>3.1715153664837676</v>
      </c>
      <c r="Z642" s="3" t="s">
        <v>432</v>
      </c>
      <c r="AA642" s="3" t="s">
        <v>44</v>
      </c>
      <c r="AB642" s="3">
        <v>3</v>
      </c>
      <c r="AC642" s="3">
        <v>11.5</v>
      </c>
      <c r="AD642" s="3">
        <v>9.5145460994513034</v>
      </c>
      <c r="AE642" s="3">
        <v>36.472426714563326</v>
      </c>
    </row>
    <row r="643" spans="1:31">
      <c r="A643" s="3" t="s">
        <v>348</v>
      </c>
      <c r="B643" s="3" t="s">
        <v>304</v>
      </c>
      <c r="C643" s="3" t="s">
        <v>449</v>
      </c>
      <c r="D643" s="3" t="s">
        <v>424</v>
      </c>
      <c r="E643" s="3">
        <v>12</v>
      </c>
      <c r="F643" s="3" t="s">
        <v>187</v>
      </c>
      <c r="G643" s="3">
        <v>70.696899999999999</v>
      </c>
      <c r="H643" s="3">
        <v>-165.42699999999999</v>
      </c>
      <c r="I643" s="3">
        <v>70.695700000000002</v>
      </c>
      <c r="J643" s="3">
        <v>-165.42609999999999</v>
      </c>
      <c r="K643" s="3">
        <v>40024</v>
      </c>
      <c r="L643" s="3">
        <v>0.93958333333333333</v>
      </c>
      <c r="M643" s="3">
        <v>2.5</v>
      </c>
      <c r="N643" s="3">
        <v>0.64</v>
      </c>
      <c r="O643" s="3">
        <v>32.35</v>
      </c>
      <c r="P643" s="3" t="s">
        <v>451</v>
      </c>
      <c r="Q643" s="3">
        <v>55</v>
      </c>
      <c r="R643" s="3">
        <v>42.34</v>
      </c>
      <c r="S643" s="3">
        <v>2.66</v>
      </c>
      <c r="T643" s="3">
        <v>41.2</v>
      </c>
      <c r="U643" s="3" t="s">
        <v>458</v>
      </c>
      <c r="V643" s="3">
        <v>2.2570000000000001</v>
      </c>
      <c r="W643" s="3">
        <v>140</v>
      </c>
      <c r="X643" s="3">
        <v>315</v>
      </c>
      <c r="Y643" s="3">
        <v>3.1715153664837676</v>
      </c>
      <c r="Z643" s="3" t="s">
        <v>432</v>
      </c>
      <c r="AA643" s="3" t="s">
        <v>7</v>
      </c>
      <c r="AB643" s="3">
        <v>3</v>
      </c>
      <c r="AC643" s="3">
        <v>18</v>
      </c>
      <c r="AD643" s="3">
        <v>9.5145460994513034</v>
      </c>
      <c r="AE643" s="3">
        <v>57.087276596707817</v>
      </c>
    </row>
    <row r="644" spans="1:31">
      <c r="A644" s="3" t="s">
        <v>348</v>
      </c>
      <c r="B644" s="3" t="s">
        <v>304</v>
      </c>
      <c r="C644" s="3" t="s">
        <v>449</v>
      </c>
      <c r="D644" s="3" t="s">
        <v>424</v>
      </c>
      <c r="E644" s="3">
        <v>12</v>
      </c>
      <c r="F644" s="3" t="s">
        <v>187</v>
      </c>
      <c r="G644" s="3">
        <v>70.696899999999999</v>
      </c>
      <c r="H644" s="3">
        <v>-165.42699999999999</v>
      </c>
      <c r="I644" s="3">
        <v>70.695700000000002</v>
      </c>
      <c r="J644" s="3">
        <v>-165.42609999999999</v>
      </c>
      <c r="K644" s="3">
        <v>40024</v>
      </c>
      <c r="L644" s="3">
        <v>0.93958333333333333</v>
      </c>
      <c r="M644" s="3">
        <v>2.5</v>
      </c>
      <c r="N644" s="3">
        <v>0.64</v>
      </c>
      <c r="O644" s="3">
        <v>32.35</v>
      </c>
      <c r="P644" s="3" t="s">
        <v>451</v>
      </c>
      <c r="Q644" s="3">
        <v>55</v>
      </c>
      <c r="R644" s="3">
        <v>42.34</v>
      </c>
      <c r="S644" s="3">
        <v>2.66</v>
      </c>
      <c r="T644" s="3">
        <v>41.2</v>
      </c>
      <c r="U644" s="3" t="s">
        <v>458</v>
      </c>
      <c r="V644" s="3">
        <v>2.2570000000000001</v>
      </c>
      <c r="W644" s="3">
        <v>140</v>
      </c>
      <c r="X644" s="3">
        <v>315</v>
      </c>
      <c r="Y644" s="3">
        <v>3.1715153664837676</v>
      </c>
      <c r="Z644" s="3" t="s">
        <v>432</v>
      </c>
      <c r="AA644" s="3" t="s">
        <v>20</v>
      </c>
      <c r="AB644" s="3">
        <v>4</v>
      </c>
      <c r="AC644" s="3">
        <v>7.1</v>
      </c>
      <c r="AD644" s="3">
        <v>12.686061465935071</v>
      </c>
      <c r="AE644" s="3">
        <v>22.517759102034749</v>
      </c>
    </row>
    <row r="645" spans="1:31">
      <c r="A645" s="3" t="s">
        <v>348</v>
      </c>
      <c r="B645" s="3" t="s">
        <v>304</v>
      </c>
      <c r="C645" s="3" t="s">
        <v>449</v>
      </c>
      <c r="D645" s="3" t="s">
        <v>424</v>
      </c>
      <c r="E645" s="3">
        <v>12</v>
      </c>
      <c r="F645" s="3" t="s">
        <v>187</v>
      </c>
      <c r="G645" s="3">
        <v>70.696899999999999</v>
      </c>
      <c r="H645" s="3">
        <v>-165.42699999999999</v>
      </c>
      <c r="I645" s="3">
        <v>70.695700000000002</v>
      </c>
      <c r="J645" s="3">
        <v>-165.42609999999999</v>
      </c>
      <c r="K645" s="3">
        <v>40024</v>
      </c>
      <c r="L645" s="3">
        <v>0.93958333333333333</v>
      </c>
      <c r="M645" s="3">
        <v>2.5</v>
      </c>
      <c r="N645" s="3">
        <v>0.64</v>
      </c>
      <c r="O645" s="3">
        <v>32.35</v>
      </c>
      <c r="P645" s="3" t="s">
        <v>451</v>
      </c>
      <c r="Q645" s="3">
        <v>55</v>
      </c>
      <c r="R645" s="3">
        <v>42.34</v>
      </c>
      <c r="S645" s="3">
        <v>2.66</v>
      </c>
      <c r="T645" s="3">
        <v>41.2</v>
      </c>
      <c r="U645" s="3" t="s">
        <v>458</v>
      </c>
      <c r="V645" s="3">
        <v>2.2570000000000001</v>
      </c>
      <c r="W645" s="3">
        <v>140</v>
      </c>
      <c r="X645" s="3">
        <v>315</v>
      </c>
      <c r="Y645" s="3">
        <v>3.1715153664837676</v>
      </c>
      <c r="Z645" s="3" t="s">
        <v>432</v>
      </c>
      <c r="AA645" s="3" t="s">
        <v>9</v>
      </c>
      <c r="AB645" s="3">
        <v>12</v>
      </c>
      <c r="AC645" s="3">
        <v>8.9</v>
      </c>
      <c r="AD645" s="3">
        <v>38.058184397805213</v>
      </c>
      <c r="AE645" s="3">
        <v>28.226486761705534</v>
      </c>
    </row>
    <row r="646" spans="1:31">
      <c r="A646" s="3" t="s">
        <v>349</v>
      </c>
      <c r="B646" s="3" t="s">
        <v>304</v>
      </c>
      <c r="C646" s="3" t="s">
        <v>449</v>
      </c>
      <c r="D646" s="3" t="s">
        <v>424</v>
      </c>
      <c r="E646" s="3">
        <v>13</v>
      </c>
      <c r="F646" s="3" t="s">
        <v>189</v>
      </c>
      <c r="G646" s="3">
        <v>70.767499999999998</v>
      </c>
      <c r="H646" s="3">
        <v>-164.14230000000001</v>
      </c>
      <c r="I646" s="3">
        <v>70.768500000000003</v>
      </c>
      <c r="J646" s="3">
        <v>-164.14070000000001</v>
      </c>
      <c r="K646" s="3">
        <v>40025</v>
      </c>
      <c r="L646" s="3">
        <v>0.43333333333333335</v>
      </c>
      <c r="M646" s="3">
        <v>2.5</v>
      </c>
      <c r="N646" s="3">
        <v>-1.06</v>
      </c>
      <c r="O646" s="3">
        <v>32.56</v>
      </c>
      <c r="P646" s="3" t="s">
        <v>451</v>
      </c>
      <c r="Q646" s="3">
        <v>67.760000000000005</v>
      </c>
      <c r="R646" s="3">
        <v>32.01</v>
      </c>
      <c r="S646" s="3">
        <v>0.24</v>
      </c>
      <c r="T646" s="3">
        <v>45.7</v>
      </c>
      <c r="U646" s="3" t="s">
        <v>458</v>
      </c>
      <c r="V646" s="3">
        <v>2.2570000000000001</v>
      </c>
      <c r="W646" s="3">
        <v>122</v>
      </c>
      <c r="X646" s="3">
        <v>276</v>
      </c>
      <c r="Y646" s="3">
        <v>3.6229414979464969</v>
      </c>
      <c r="Z646" s="3" t="s">
        <v>460</v>
      </c>
      <c r="AA646" s="3" t="s">
        <v>5</v>
      </c>
      <c r="AB646" s="3">
        <v>48</v>
      </c>
      <c r="AC646" s="3">
        <v>191.2</v>
      </c>
      <c r="AD646" s="3">
        <v>173.90119190143184</v>
      </c>
      <c r="AE646" s="3">
        <v>692.70641440737018</v>
      </c>
    </row>
    <row r="647" spans="1:31">
      <c r="A647" s="3" t="s">
        <v>349</v>
      </c>
      <c r="B647" s="3" t="s">
        <v>304</v>
      </c>
      <c r="C647" s="3" t="s">
        <v>449</v>
      </c>
      <c r="D647" s="3" t="s">
        <v>424</v>
      </c>
      <c r="E647" s="3">
        <v>13</v>
      </c>
      <c r="F647" s="3" t="s">
        <v>189</v>
      </c>
      <c r="G647" s="3">
        <v>70.767499999999998</v>
      </c>
      <c r="H647" s="3">
        <v>-164.14230000000001</v>
      </c>
      <c r="I647" s="3">
        <v>70.768500000000003</v>
      </c>
      <c r="J647" s="3">
        <v>-164.14070000000001</v>
      </c>
      <c r="K647" s="3">
        <v>40025</v>
      </c>
      <c r="L647" s="3">
        <v>0.43333333333333335</v>
      </c>
      <c r="M647" s="3">
        <v>2.5</v>
      </c>
      <c r="N647" s="3">
        <v>-1.06</v>
      </c>
      <c r="O647" s="3">
        <v>32.56</v>
      </c>
      <c r="P647" s="3" t="s">
        <v>451</v>
      </c>
      <c r="Q647" s="3">
        <v>67.760000000000005</v>
      </c>
      <c r="R647" s="3">
        <v>32.01</v>
      </c>
      <c r="S647" s="3">
        <v>0.24</v>
      </c>
      <c r="T647" s="3">
        <v>45.7</v>
      </c>
      <c r="U647" s="3" t="s">
        <v>458</v>
      </c>
      <c r="V647" s="3">
        <v>2.2570000000000001</v>
      </c>
      <c r="W647" s="3">
        <v>122</v>
      </c>
      <c r="X647" s="3">
        <v>276</v>
      </c>
      <c r="Y647" s="3">
        <v>3.6229414979464969</v>
      </c>
      <c r="Z647" s="3" t="s">
        <v>460</v>
      </c>
      <c r="AA647" s="3" t="s">
        <v>44</v>
      </c>
      <c r="AB647" s="3">
        <v>144</v>
      </c>
      <c r="AC647" s="3">
        <v>413.6</v>
      </c>
      <c r="AD647" s="3">
        <v>521.70357570429553</v>
      </c>
      <c r="AE647" s="3">
        <v>1498.4486035506711</v>
      </c>
    </row>
    <row r="648" spans="1:31">
      <c r="A648" s="3" t="s">
        <v>349</v>
      </c>
      <c r="B648" s="3" t="s">
        <v>304</v>
      </c>
      <c r="C648" s="3" t="s">
        <v>449</v>
      </c>
      <c r="D648" s="3" t="s">
        <v>424</v>
      </c>
      <c r="E648" s="3">
        <v>13</v>
      </c>
      <c r="F648" s="3" t="s">
        <v>189</v>
      </c>
      <c r="G648" s="3">
        <v>70.767499999999998</v>
      </c>
      <c r="H648" s="3">
        <v>-164.14230000000001</v>
      </c>
      <c r="I648" s="3">
        <v>70.768500000000003</v>
      </c>
      <c r="J648" s="3">
        <v>-164.14070000000001</v>
      </c>
      <c r="K648" s="3">
        <v>40025</v>
      </c>
      <c r="L648" s="3">
        <v>0.43333333333333335</v>
      </c>
      <c r="M648" s="3">
        <v>2.5</v>
      </c>
      <c r="N648" s="3">
        <v>-1.06</v>
      </c>
      <c r="O648" s="3">
        <v>32.56</v>
      </c>
      <c r="P648" s="3" t="s">
        <v>451</v>
      </c>
      <c r="Q648" s="3">
        <v>67.760000000000005</v>
      </c>
      <c r="R648" s="3">
        <v>32.01</v>
      </c>
      <c r="S648" s="3">
        <v>0.24</v>
      </c>
      <c r="T648" s="3">
        <v>45.7</v>
      </c>
      <c r="U648" s="3" t="s">
        <v>458</v>
      </c>
      <c r="V648" s="3">
        <v>2.2570000000000001</v>
      </c>
      <c r="W648" s="3">
        <v>122</v>
      </c>
      <c r="X648" s="3">
        <v>276</v>
      </c>
      <c r="Y648" s="3">
        <v>3.6229414979464969</v>
      </c>
      <c r="Z648" s="3" t="s">
        <v>460</v>
      </c>
      <c r="AA648" s="3" t="s">
        <v>9</v>
      </c>
      <c r="AB648" s="3">
        <v>32</v>
      </c>
      <c r="AC648" s="3">
        <v>48</v>
      </c>
      <c r="AD648" s="3">
        <v>115.9341279342879</v>
      </c>
      <c r="AE648" s="3">
        <v>173.90119190143184</v>
      </c>
    </row>
    <row r="649" spans="1:31">
      <c r="A649" s="3" t="s">
        <v>350</v>
      </c>
      <c r="B649" s="3" t="s">
        <v>304</v>
      </c>
      <c r="C649" s="3" t="s">
        <v>449</v>
      </c>
      <c r="D649" s="3" t="s">
        <v>424</v>
      </c>
      <c r="E649" s="3">
        <v>14</v>
      </c>
      <c r="F649" s="3" t="s">
        <v>193</v>
      </c>
      <c r="G649" s="3">
        <v>70.634500000000003</v>
      </c>
      <c r="H649" s="3">
        <v>-162.2671</v>
      </c>
      <c r="I649" s="3">
        <v>70.635300000000001</v>
      </c>
      <c r="J649" s="3">
        <v>-162.28110000000001</v>
      </c>
      <c r="K649" s="3">
        <v>40025</v>
      </c>
      <c r="L649" s="3">
        <v>0.56597222222222221</v>
      </c>
      <c r="M649" s="3">
        <v>2.5</v>
      </c>
      <c r="N649" s="3">
        <v>0.35</v>
      </c>
      <c r="O649" s="3">
        <v>32.130000000000003</v>
      </c>
      <c r="P649" s="3" t="s">
        <v>454</v>
      </c>
      <c r="Q649" s="3">
        <v>16.36</v>
      </c>
      <c r="R649" s="3">
        <v>82.52</v>
      </c>
      <c r="S649" s="3">
        <v>1.1299999999999999</v>
      </c>
      <c r="T649" s="3">
        <v>38.5</v>
      </c>
      <c r="U649" s="3" t="s">
        <v>458</v>
      </c>
      <c r="V649" s="3">
        <v>2.2570000000000001</v>
      </c>
      <c r="W649" s="3">
        <v>525</v>
      </c>
      <c r="X649" s="3">
        <v>1185</v>
      </c>
      <c r="Y649" s="3">
        <v>0.84355535165293405</v>
      </c>
      <c r="Z649" s="3" t="s">
        <v>461</v>
      </c>
      <c r="AA649" s="3" t="s">
        <v>32</v>
      </c>
      <c r="AB649" s="3">
        <v>10</v>
      </c>
      <c r="AC649" s="3">
        <v>44</v>
      </c>
      <c r="AD649" s="3">
        <v>8.4355535165293407</v>
      </c>
      <c r="AE649" s="3">
        <v>37.116435472729101</v>
      </c>
    </row>
    <row r="650" spans="1:31">
      <c r="A650" s="3" t="s">
        <v>350</v>
      </c>
      <c r="B650" s="3" t="s">
        <v>304</v>
      </c>
      <c r="C650" s="3" t="s">
        <v>449</v>
      </c>
      <c r="D650" s="3" t="s">
        <v>424</v>
      </c>
      <c r="E650" s="3">
        <v>14</v>
      </c>
      <c r="F650" s="3" t="s">
        <v>193</v>
      </c>
      <c r="G650" s="3">
        <v>70.634500000000003</v>
      </c>
      <c r="H650" s="3">
        <v>-162.2671</v>
      </c>
      <c r="I650" s="3">
        <v>70.635300000000001</v>
      </c>
      <c r="J650" s="3">
        <v>-162.28110000000001</v>
      </c>
      <c r="K650" s="3">
        <v>40025</v>
      </c>
      <c r="L650" s="3">
        <v>0.56597222222222221</v>
      </c>
      <c r="M650" s="3">
        <v>2.5</v>
      </c>
      <c r="N650" s="3">
        <v>0.35</v>
      </c>
      <c r="O650" s="3">
        <v>32.130000000000003</v>
      </c>
      <c r="P650" s="3" t="s">
        <v>454</v>
      </c>
      <c r="Q650" s="3">
        <v>16.36</v>
      </c>
      <c r="R650" s="3">
        <v>82.52</v>
      </c>
      <c r="S650" s="3">
        <v>1.1299999999999999</v>
      </c>
      <c r="T650" s="3">
        <v>38.5</v>
      </c>
      <c r="U650" s="3" t="s">
        <v>458</v>
      </c>
      <c r="V650" s="3">
        <v>2.2570000000000001</v>
      </c>
      <c r="W650" s="3">
        <v>525</v>
      </c>
      <c r="X650" s="3">
        <v>1185</v>
      </c>
      <c r="Y650" s="3">
        <v>0.84355535165293405</v>
      </c>
      <c r="Z650" s="3" t="s">
        <v>461</v>
      </c>
      <c r="AA650" s="3" t="s">
        <v>5</v>
      </c>
      <c r="AB650" s="3">
        <v>10</v>
      </c>
      <c r="AC650" s="3">
        <v>46</v>
      </c>
      <c r="AD650" s="3">
        <v>8.4355535165293407</v>
      </c>
      <c r="AE650" s="3">
        <v>38.803546176034963</v>
      </c>
    </row>
    <row r="651" spans="1:31">
      <c r="A651" s="3" t="s">
        <v>350</v>
      </c>
      <c r="B651" s="3" t="s">
        <v>304</v>
      </c>
      <c r="C651" s="3" t="s">
        <v>449</v>
      </c>
      <c r="D651" s="3" t="s">
        <v>424</v>
      </c>
      <c r="E651" s="3">
        <v>14</v>
      </c>
      <c r="F651" s="3" t="s">
        <v>193</v>
      </c>
      <c r="G651" s="3">
        <v>70.634500000000003</v>
      </c>
      <c r="H651" s="3">
        <v>-162.2671</v>
      </c>
      <c r="I651" s="3">
        <v>70.635300000000001</v>
      </c>
      <c r="J651" s="3">
        <v>-162.28110000000001</v>
      </c>
      <c r="K651" s="3">
        <v>40025</v>
      </c>
      <c r="L651" s="3">
        <v>0.56597222222222221</v>
      </c>
      <c r="M651" s="3">
        <v>2.5</v>
      </c>
      <c r="N651" s="3">
        <v>0.35</v>
      </c>
      <c r="O651" s="3">
        <v>32.130000000000003</v>
      </c>
      <c r="P651" s="3" t="s">
        <v>454</v>
      </c>
      <c r="Q651" s="3">
        <v>16.36</v>
      </c>
      <c r="R651" s="3">
        <v>82.52</v>
      </c>
      <c r="S651" s="3">
        <v>1.1299999999999999</v>
      </c>
      <c r="T651" s="3">
        <v>38.5</v>
      </c>
      <c r="U651" s="3" t="s">
        <v>458</v>
      </c>
      <c r="V651" s="3">
        <v>2.2570000000000001</v>
      </c>
      <c r="W651" s="3">
        <v>525</v>
      </c>
      <c r="X651" s="3">
        <v>1185</v>
      </c>
      <c r="Y651" s="3">
        <v>0.84355535165293405</v>
      </c>
      <c r="Z651" s="3" t="s">
        <v>461</v>
      </c>
      <c r="AA651" s="3" t="s">
        <v>7</v>
      </c>
      <c r="AB651" s="3">
        <v>570</v>
      </c>
      <c r="AC651" s="3">
        <v>2107</v>
      </c>
      <c r="AD651" s="3">
        <v>480.82655044217239</v>
      </c>
      <c r="AE651" s="3">
        <v>1777.371125932732</v>
      </c>
    </row>
    <row r="652" spans="1:31">
      <c r="A652" s="3" t="s">
        <v>350</v>
      </c>
      <c r="B652" s="3" t="s">
        <v>304</v>
      </c>
      <c r="C652" s="3" t="s">
        <v>449</v>
      </c>
      <c r="D652" s="3" t="s">
        <v>424</v>
      </c>
      <c r="E652" s="3">
        <v>14</v>
      </c>
      <c r="F652" s="3" t="s">
        <v>193</v>
      </c>
      <c r="G652" s="3">
        <v>70.634500000000003</v>
      </c>
      <c r="H652" s="3">
        <v>-162.2671</v>
      </c>
      <c r="I652" s="3">
        <v>70.635300000000001</v>
      </c>
      <c r="J652" s="3">
        <v>-162.28110000000001</v>
      </c>
      <c r="K652" s="3">
        <v>40025</v>
      </c>
      <c r="L652" s="3">
        <v>0.56597222222222221</v>
      </c>
      <c r="M652" s="3">
        <v>2.5</v>
      </c>
      <c r="N652" s="3">
        <v>0.35</v>
      </c>
      <c r="O652" s="3">
        <v>32.130000000000003</v>
      </c>
      <c r="P652" s="3" t="s">
        <v>454</v>
      </c>
      <c r="Q652" s="3">
        <v>16.36</v>
      </c>
      <c r="R652" s="3">
        <v>82.52</v>
      </c>
      <c r="S652" s="3">
        <v>1.1299999999999999</v>
      </c>
      <c r="T652" s="3">
        <v>38.5</v>
      </c>
      <c r="U652" s="3" t="s">
        <v>458</v>
      </c>
      <c r="V652" s="3">
        <v>2.2570000000000001</v>
      </c>
      <c r="W652" s="3">
        <v>525</v>
      </c>
      <c r="X652" s="3">
        <v>1185</v>
      </c>
      <c r="Y652" s="3">
        <v>0.84355535165293405</v>
      </c>
      <c r="Z652" s="3" t="s">
        <v>461</v>
      </c>
      <c r="AA652" s="3" t="s">
        <v>23</v>
      </c>
      <c r="AB652" s="3">
        <v>60</v>
      </c>
      <c r="AC652" s="3">
        <v>72.5</v>
      </c>
      <c r="AD652" s="3">
        <v>50.613321099176041</v>
      </c>
      <c r="AE652" s="3">
        <v>61.157762994837718</v>
      </c>
    </row>
    <row r="653" spans="1:31">
      <c r="A653" s="3" t="s">
        <v>350</v>
      </c>
      <c r="B653" s="3" t="s">
        <v>304</v>
      </c>
      <c r="C653" s="3" t="s">
        <v>449</v>
      </c>
      <c r="D653" s="3" t="s">
        <v>424</v>
      </c>
      <c r="E653" s="3">
        <v>14</v>
      </c>
      <c r="F653" s="3" t="s">
        <v>193</v>
      </c>
      <c r="G653" s="3">
        <v>70.634500000000003</v>
      </c>
      <c r="H653" s="3">
        <v>-162.2671</v>
      </c>
      <c r="I653" s="3">
        <v>70.635300000000001</v>
      </c>
      <c r="J653" s="3">
        <v>-162.28110000000001</v>
      </c>
      <c r="K653" s="3">
        <v>40025</v>
      </c>
      <c r="L653" s="3">
        <v>0.56597222222222221</v>
      </c>
      <c r="M653" s="3">
        <v>2.5</v>
      </c>
      <c r="N653" s="3">
        <v>0.35</v>
      </c>
      <c r="O653" s="3">
        <v>32.130000000000003</v>
      </c>
      <c r="P653" s="3" t="s">
        <v>454</v>
      </c>
      <c r="Q653" s="3">
        <v>16.36</v>
      </c>
      <c r="R653" s="3">
        <v>82.52</v>
      </c>
      <c r="S653" s="3">
        <v>1.1299999999999999</v>
      </c>
      <c r="T653" s="3">
        <v>38.5</v>
      </c>
      <c r="U653" s="3" t="s">
        <v>458</v>
      </c>
      <c r="V653" s="3">
        <v>2.2570000000000001</v>
      </c>
      <c r="W653" s="3">
        <v>525</v>
      </c>
      <c r="X653" s="3">
        <v>1185</v>
      </c>
      <c r="Y653" s="3">
        <v>0.84355535165293405</v>
      </c>
      <c r="Z653" s="3" t="s">
        <v>461</v>
      </c>
      <c r="AA653" s="3" t="s">
        <v>9</v>
      </c>
      <c r="AB653" s="3">
        <v>30</v>
      </c>
      <c r="AC653" s="3">
        <v>41</v>
      </c>
      <c r="AD653" s="3">
        <v>25.30666054958802</v>
      </c>
      <c r="AE653" s="3">
        <v>34.585769417770294</v>
      </c>
    </row>
    <row r="654" spans="1:31">
      <c r="A654" s="3" t="s">
        <v>350</v>
      </c>
      <c r="B654" s="3" t="s">
        <v>304</v>
      </c>
      <c r="C654" s="3" t="s">
        <v>449</v>
      </c>
      <c r="D654" s="3" t="s">
        <v>424</v>
      </c>
      <c r="E654" s="3">
        <v>14</v>
      </c>
      <c r="F654" s="3" t="s">
        <v>193</v>
      </c>
      <c r="G654" s="3">
        <v>70.634500000000003</v>
      </c>
      <c r="H654" s="3">
        <v>-162.2671</v>
      </c>
      <c r="I654" s="3">
        <v>70.635300000000001</v>
      </c>
      <c r="J654" s="3">
        <v>-162.28110000000001</v>
      </c>
      <c r="K654" s="3">
        <v>40025</v>
      </c>
      <c r="L654" s="3">
        <v>0.56597222222222221</v>
      </c>
      <c r="M654" s="3">
        <v>2.5</v>
      </c>
      <c r="N654" s="3">
        <v>0.35</v>
      </c>
      <c r="O654" s="3">
        <v>32.130000000000003</v>
      </c>
      <c r="P654" s="3" t="s">
        <v>454</v>
      </c>
      <c r="Q654" s="3">
        <v>16.36</v>
      </c>
      <c r="R654" s="3">
        <v>82.52</v>
      </c>
      <c r="S654" s="3">
        <v>1.1299999999999999</v>
      </c>
      <c r="T654" s="3">
        <v>38.5</v>
      </c>
      <c r="U654" s="3" t="s">
        <v>458</v>
      </c>
      <c r="V654" s="3">
        <v>2.2570000000000001</v>
      </c>
      <c r="W654" s="3">
        <v>525</v>
      </c>
      <c r="X654" s="3">
        <v>1185</v>
      </c>
      <c r="Y654" s="3">
        <v>0.84355535165293405</v>
      </c>
      <c r="Z654" s="3" t="s">
        <v>461</v>
      </c>
      <c r="AA654" s="3" t="s">
        <v>18</v>
      </c>
      <c r="AB654" s="3">
        <v>50</v>
      </c>
      <c r="AC654" s="3">
        <v>143</v>
      </c>
      <c r="AD654" s="3">
        <v>42.177767582646702</v>
      </c>
      <c r="AE654" s="3">
        <v>120.62841528636957</v>
      </c>
    </row>
    <row r="655" spans="1:31">
      <c r="A655" s="3" t="s">
        <v>351</v>
      </c>
      <c r="B655" s="3" t="s">
        <v>304</v>
      </c>
      <c r="C655" s="3" t="s">
        <v>449</v>
      </c>
      <c r="D655" s="3" t="s">
        <v>424</v>
      </c>
      <c r="E655" s="3">
        <v>16</v>
      </c>
      <c r="F655" s="3" t="s">
        <v>196</v>
      </c>
      <c r="G655" s="3">
        <v>70.907700000000006</v>
      </c>
      <c r="H655" s="3">
        <v>-165.43809999999999</v>
      </c>
      <c r="I655" s="3">
        <v>70.9084</v>
      </c>
      <c r="J655" s="3">
        <v>-165.43700000000001</v>
      </c>
      <c r="K655" s="3">
        <v>40026</v>
      </c>
      <c r="L655" s="3">
        <v>0.46527777777777773</v>
      </c>
      <c r="M655" s="3">
        <v>2.5</v>
      </c>
      <c r="N655" s="3">
        <v>0.67</v>
      </c>
      <c r="O655" s="3">
        <v>32.299999999999997</v>
      </c>
      <c r="P655" s="3" t="s">
        <v>451</v>
      </c>
      <c r="Q655" s="3">
        <v>50.12</v>
      </c>
      <c r="R655" s="3">
        <v>47.08</v>
      </c>
      <c r="S655" s="3">
        <v>2.8</v>
      </c>
      <c r="T655" s="3">
        <v>39.799999999999997</v>
      </c>
      <c r="U655" s="3" t="s">
        <v>458</v>
      </c>
      <c r="V655" s="3">
        <v>2.2570000000000001</v>
      </c>
      <c r="W655" s="3">
        <v>89</v>
      </c>
      <c r="X655" s="3">
        <v>200</v>
      </c>
      <c r="Y655" s="3">
        <v>4.9996879655241306</v>
      </c>
      <c r="Z655" s="3" t="s">
        <v>433</v>
      </c>
      <c r="AA655" s="3" t="s">
        <v>27</v>
      </c>
      <c r="AB655" s="3">
        <v>1</v>
      </c>
      <c r="AC655" s="3">
        <v>0.3</v>
      </c>
      <c r="AD655" s="3">
        <v>4.9996879655241306</v>
      </c>
      <c r="AE655" s="3">
        <v>1.4999063896572391</v>
      </c>
    </row>
    <row r="656" spans="1:31">
      <c r="A656" s="3" t="s">
        <v>351</v>
      </c>
      <c r="B656" s="3" t="s">
        <v>304</v>
      </c>
      <c r="C656" s="3" t="s">
        <v>449</v>
      </c>
      <c r="D656" s="3" t="s">
        <v>424</v>
      </c>
      <c r="E656" s="3">
        <v>16</v>
      </c>
      <c r="F656" s="3" t="s">
        <v>196</v>
      </c>
      <c r="G656" s="3">
        <v>70.907700000000006</v>
      </c>
      <c r="H656" s="3">
        <v>-165.43809999999999</v>
      </c>
      <c r="I656" s="3">
        <v>70.9084</v>
      </c>
      <c r="J656" s="3">
        <v>-165.43700000000001</v>
      </c>
      <c r="K656" s="3">
        <v>40026</v>
      </c>
      <c r="L656" s="3">
        <v>0.46527777777777773</v>
      </c>
      <c r="M656" s="3">
        <v>2.5</v>
      </c>
      <c r="N656" s="3">
        <v>0.67</v>
      </c>
      <c r="O656" s="3">
        <v>32.299999999999997</v>
      </c>
      <c r="P656" s="3" t="s">
        <v>451</v>
      </c>
      <c r="Q656" s="3">
        <v>50.12</v>
      </c>
      <c r="R656" s="3">
        <v>47.08</v>
      </c>
      <c r="S656" s="3">
        <v>2.8</v>
      </c>
      <c r="T656" s="3">
        <v>39.799999999999997</v>
      </c>
      <c r="U656" s="3" t="s">
        <v>458</v>
      </c>
      <c r="V656" s="3">
        <v>2.2570000000000001</v>
      </c>
      <c r="W656" s="3">
        <v>89</v>
      </c>
      <c r="X656" s="3">
        <v>200</v>
      </c>
      <c r="Y656" s="3">
        <v>4.9996879655241306</v>
      </c>
      <c r="Z656" s="3" t="s">
        <v>433</v>
      </c>
      <c r="AA656" s="3" t="s">
        <v>13</v>
      </c>
      <c r="AB656" s="3">
        <v>3</v>
      </c>
      <c r="AC656" s="3">
        <v>9.3000000000000007</v>
      </c>
      <c r="AD656" s="3">
        <v>14.999063896572391</v>
      </c>
      <c r="AE656" s="3">
        <v>46.497098079374418</v>
      </c>
    </row>
    <row r="657" spans="1:31">
      <c r="A657" s="3" t="s">
        <v>351</v>
      </c>
      <c r="B657" s="3" t="s">
        <v>304</v>
      </c>
      <c r="C657" s="3" t="s">
        <v>449</v>
      </c>
      <c r="D657" s="3" t="s">
        <v>424</v>
      </c>
      <c r="E657" s="3">
        <v>16</v>
      </c>
      <c r="F657" s="3" t="s">
        <v>196</v>
      </c>
      <c r="G657" s="3">
        <v>70.907700000000006</v>
      </c>
      <c r="H657" s="3">
        <v>-165.43809999999999</v>
      </c>
      <c r="I657" s="3">
        <v>70.9084</v>
      </c>
      <c r="J657" s="3">
        <v>-165.43700000000001</v>
      </c>
      <c r="K657" s="3">
        <v>40026</v>
      </c>
      <c r="L657" s="3">
        <v>0.46527777777777773</v>
      </c>
      <c r="M657" s="3">
        <v>2.5</v>
      </c>
      <c r="N657" s="3">
        <v>0.67</v>
      </c>
      <c r="O657" s="3">
        <v>32.299999999999997</v>
      </c>
      <c r="P657" s="3" t="s">
        <v>451</v>
      </c>
      <c r="Q657" s="3">
        <v>50.12</v>
      </c>
      <c r="R657" s="3">
        <v>47.08</v>
      </c>
      <c r="S657" s="3">
        <v>2.8</v>
      </c>
      <c r="T657" s="3">
        <v>39.799999999999997</v>
      </c>
      <c r="U657" s="3" t="s">
        <v>458</v>
      </c>
      <c r="V657" s="3">
        <v>2.2570000000000001</v>
      </c>
      <c r="W657" s="3">
        <v>89</v>
      </c>
      <c r="X657" s="3">
        <v>200</v>
      </c>
      <c r="Y657" s="3">
        <v>4.9996879655241306</v>
      </c>
      <c r="Z657" s="3" t="s">
        <v>433</v>
      </c>
      <c r="AA657" s="3" t="s">
        <v>46</v>
      </c>
      <c r="AB657" s="3">
        <v>1</v>
      </c>
      <c r="AC657" s="3">
        <v>0.5</v>
      </c>
      <c r="AD657" s="3">
        <v>4.9996879655241306</v>
      </c>
      <c r="AE657" s="3">
        <v>2.4998439827620653</v>
      </c>
    </row>
    <row r="658" spans="1:31">
      <c r="A658" s="3" t="s">
        <v>351</v>
      </c>
      <c r="B658" s="3" t="s">
        <v>304</v>
      </c>
      <c r="C658" s="3" t="s">
        <v>449</v>
      </c>
      <c r="D658" s="3" t="s">
        <v>424</v>
      </c>
      <c r="E658" s="3">
        <v>16</v>
      </c>
      <c r="F658" s="3" t="s">
        <v>196</v>
      </c>
      <c r="G658" s="3">
        <v>70.907700000000006</v>
      </c>
      <c r="H658" s="3">
        <v>-165.43809999999999</v>
      </c>
      <c r="I658" s="3">
        <v>70.9084</v>
      </c>
      <c r="J658" s="3">
        <v>-165.43700000000001</v>
      </c>
      <c r="K658" s="3">
        <v>40026</v>
      </c>
      <c r="L658" s="3">
        <v>0.46527777777777773</v>
      </c>
      <c r="M658" s="3">
        <v>2.5</v>
      </c>
      <c r="N658" s="3">
        <v>0.67</v>
      </c>
      <c r="O658" s="3">
        <v>32.299999999999997</v>
      </c>
      <c r="P658" s="3" t="s">
        <v>451</v>
      </c>
      <c r="Q658" s="3">
        <v>50.12</v>
      </c>
      <c r="R658" s="3">
        <v>47.08</v>
      </c>
      <c r="S658" s="3">
        <v>2.8</v>
      </c>
      <c r="T658" s="3">
        <v>39.799999999999997</v>
      </c>
      <c r="U658" s="3" t="s">
        <v>458</v>
      </c>
      <c r="V658" s="3">
        <v>2.2570000000000001</v>
      </c>
      <c r="W658" s="3">
        <v>89</v>
      </c>
      <c r="X658" s="3">
        <v>200</v>
      </c>
      <c r="Y658" s="3">
        <v>4.9996879655241306</v>
      </c>
      <c r="Z658" s="3" t="s">
        <v>433</v>
      </c>
      <c r="AA658" s="3" t="s">
        <v>5</v>
      </c>
      <c r="AB658" s="3">
        <v>3</v>
      </c>
      <c r="AC658" s="3">
        <v>10.5</v>
      </c>
      <c r="AD658" s="3">
        <v>14.999063896572391</v>
      </c>
      <c r="AE658" s="3">
        <v>52.496723638003374</v>
      </c>
    </row>
    <row r="659" spans="1:31">
      <c r="A659" s="3" t="s">
        <v>351</v>
      </c>
      <c r="B659" s="3" t="s">
        <v>304</v>
      </c>
      <c r="C659" s="3" t="s">
        <v>449</v>
      </c>
      <c r="D659" s="3" t="s">
        <v>424</v>
      </c>
      <c r="E659" s="3">
        <v>16</v>
      </c>
      <c r="F659" s="3" t="s">
        <v>196</v>
      </c>
      <c r="G659" s="3">
        <v>70.907700000000006</v>
      </c>
      <c r="H659" s="3">
        <v>-165.43809999999999</v>
      </c>
      <c r="I659" s="3">
        <v>70.9084</v>
      </c>
      <c r="J659" s="3">
        <v>-165.43700000000001</v>
      </c>
      <c r="K659" s="3">
        <v>40026</v>
      </c>
      <c r="L659" s="3">
        <v>0.46527777777777773</v>
      </c>
      <c r="M659" s="3">
        <v>2.5</v>
      </c>
      <c r="N659" s="3">
        <v>0.67</v>
      </c>
      <c r="O659" s="3">
        <v>32.299999999999997</v>
      </c>
      <c r="P659" s="3" t="s">
        <v>451</v>
      </c>
      <c r="Q659" s="3">
        <v>50.12</v>
      </c>
      <c r="R659" s="3">
        <v>47.08</v>
      </c>
      <c r="S659" s="3">
        <v>2.8</v>
      </c>
      <c r="T659" s="3">
        <v>39.799999999999997</v>
      </c>
      <c r="U659" s="3" t="s">
        <v>458</v>
      </c>
      <c r="V659" s="3">
        <v>2.2570000000000001</v>
      </c>
      <c r="W659" s="3">
        <v>89</v>
      </c>
      <c r="X659" s="3">
        <v>200</v>
      </c>
      <c r="Y659" s="3">
        <v>4.9996879655241306</v>
      </c>
      <c r="Z659" s="3" t="s">
        <v>433</v>
      </c>
      <c r="AA659" s="3" t="s">
        <v>44</v>
      </c>
      <c r="AB659" s="3">
        <v>3</v>
      </c>
      <c r="AC659" s="3">
        <v>10</v>
      </c>
      <c r="AD659" s="3">
        <v>14.999063896572391</v>
      </c>
      <c r="AE659" s="3">
        <v>49.996879655241308</v>
      </c>
    </row>
    <row r="660" spans="1:31">
      <c r="A660" s="3" t="s">
        <v>351</v>
      </c>
      <c r="B660" s="3" t="s">
        <v>304</v>
      </c>
      <c r="C660" s="3" t="s">
        <v>449</v>
      </c>
      <c r="D660" s="3" t="s">
        <v>424</v>
      </c>
      <c r="E660" s="3">
        <v>16</v>
      </c>
      <c r="F660" s="3" t="s">
        <v>196</v>
      </c>
      <c r="G660" s="3">
        <v>70.907700000000006</v>
      </c>
      <c r="H660" s="3">
        <v>-165.43809999999999</v>
      </c>
      <c r="I660" s="3">
        <v>70.9084</v>
      </c>
      <c r="J660" s="3">
        <v>-165.43700000000001</v>
      </c>
      <c r="K660" s="3">
        <v>40026</v>
      </c>
      <c r="L660" s="3">
        <v>0.46527777777777773</v>
      </c>
      <c r="M660" s="3">
        <v>2.5</v>
      </c>
      <c r="N660" s="3">
        <v>0.67</v>
      </c>
      <c r="O660" s="3">
        <v>32.299999999999997</v>
      </c>
      <c r="P660" s="3" t="s">
        <v>451</v>
      </c>
      <c r="Q660" s="3">
        <v>50.12</v>
      </c>
      <c r="R660" s="3">
        <v>47.08</v>
      </c>
      <c r="S660" s="3">
        <v>2.8</v>
      </c>
      <c r="T660" s="3">
        <v>39.799999999999997</v>
      </c>
      <c r="U660" s="3" t="s">
        <v>458</v>
      </c>
      <c r="V660" s="3">
        <v>2.2570000000000001</v>
      </c>
      <c r="W660" s="3">
        <v>89</v>
      </c>
      <c r="X660" s="3">
        <v>200</v>
      </c>
      <c r="Y660" s="3">
        <v>4.9996879655241306</v>
      </c>
      <c r="Z660" s="3" t="s">
        <v>433</v>
      </c>
      <c r="AA660" s="3" t="s">
        <v>19</v>
      </c>
      <c r="AB660" s="3">
        <v>1</v>
      </c>
      <c r="AC660" s="3">
        <v>7.5</v>
      </c>
      <c r="AD660" s="3">
        <v>4.9996879655241306</v>
      </c>
      <c r="AE660" s="3">
        <v>37.497659741430979</v>
      </c>
    </row>
    <row r="661" spans="1:31">
      <c r="A661" s="3" t="s">
        <v>351</v>
      </c>
      <c r="B661" s="3" t="s">
        <v>304</v>
      </c>
      <c r="C661" s="3" t="s">
        <v>449</v>
      </c>
      <c r="D661" s="3" t="s">
        <v>424</v>
      </c>
      <c r="E661" s="3">
        <v>16</v>
      </c>
      <c r="F661" s="3" t="s">
        <v>196</v>
      </c>
      <c r="G661" s="3">
        <v>70.907700000000006</v>
      </c>
      <c r="H661" s="3">
        <v>-165.43809999999999</v>
      </c>
      <c r="I661" s="3">
        <v>70.9084</v>
      </c>
      <c r="J661" s="3">
        <v>-165.43700000000001</v>
      </c>
      <c r="K661" s="3">
        <v>40026</v>
      </c>
      <c r="L661" s="3">
        <v>0.46527777777777773</v>
      </c>
      <c r="M661" s="3">
        <v>2.5</v>
      </c>
      <c r="N661" s="3">
        <v>0.67</v>
      </c>
      <c r="O661" s="3">
        <v>32.299999999999997</v>
      </c>
      <c r="P661" s="3" t="s">
        <v>451</v>
      </c>
      <c r="Q661" s="3">
        <v>50.12</v>
      </c>
      <c r="R661" s="3">
        <v>47.08</v>
      </c>
      <c r="S661" s="3">
        <v>2.8</v>
      </c>
      <c r="T661" s="3">
        <v>39.799999999999997</v>
      </c>
      <c r="U661" s="3" t="s">
        <v>458</v>
      </c>
      <c r="V661" s="3">
        <v>2.2570000000000001</v>
      </c>
      <c r="W661" s="3">
        <v>89</v>
      </c>
      <c r="X661" s="3">
        <v>200</v>
      </c>
      <c r="Y661" s="3">
        <v>4.9996879655241306</v>
      </c>
      <c r="Z661" s="3" t="s">
        <v>433</v>
      </c>
      <c r="AA661" s="3" t="s">
        <v>7</v>
      </c>
      <c r="AB661" s="3">
        <v>1</v>
      </c>
      <c r="AC661" s="3">
        <v>3.4</v>
      </c>
      <c r="AD661" s="3">
        <v>4.9996879655241306</v>
      </c>
      <c r="AE661" s="3">
        <v>16.998939082782044</v>
      </c>
    </row>
    <row r="662" spans="1:31">
      <c r="A662" s="3" t="s">
        <v>351</v>
      </c>
      <c r="B662" s="3" t="s">
        <v>304</v>
      </c>
      <c r="C662" s="3" t="s">
        <v>449</v>
      </c>
      <c r="D662" s="3" t="s">
        <v>424</v>
      </c>
      <c r="E662" s="3">
        <v>16</v>
      </c>
      <c r="F662" s="3" t="s">
        <v>196</v>
      </c>
      <c r="G662" s="3">
        <v>70.907700000000006</v>
      </c>
      <c r="H662" s="3">
        <v>-165.43809999999999</v>
      </c>
      <c r="I662" s="3">
        <v>70.9084</v>
      </c>
      <c r="J662" s="3">
        <v>-165.43700000000001</v>
      </c>
      <c r="K662" s="3">
        <v>40026</v>
      </c>
      <c r="L662" s="3">
        <v>0.46527777777777773</v>
      </c>
      <c r="M662" s="3">
        <v>2.5</v>
      </c>
      <c r="N662" s="3">
        <v>0.67</v>
      </c>
      <c r="O662" s="3">
        <v>32.299999999999997</v>
      </c>
      <c r="P662" s="3" t="s">
        <v>451</v>
      </c>
      <c r="Q662" s="3">
        <v>50.12</v>
      </c>
      <c r="R662" s="3">
        <v>47.08</v>
      </c>
      <c r="S662" s="3">
        <v>2.8</v>
      </c>
      <c r="T662" s="3">
        <v>39.799999999999997</v>
      </c>
      <c r="U662" s="3" t="s">
        <v>458</v>
      </c>
      <c r="V662" s="3">
        <v>2.2570000000000001</v>
      </c>
      <c r="W662" s="3">
        <v>89</v>
      </c>
      <c r="X662" s="3">
        <v>200</v>
      </c>
      <c r="Y662" s="3">
        <v>4.9996879655241306</v>
      </c>
      <c r="Z662" s="3" t="s">
        <v>433</v>
      </c>
      <c r="AA662" s="3" t="s">
        <v>20</v>
      </c>
      <c r="AB662" s="3">
        <v>4</v>
      </c>
      <c r="AC662" s="3">
        <v>14.4</v>
      </c>
      <c r="AD662" s="3">
        <v>19.998751862096523</v>
      </c>
      <c r="AE662" s="3">
        <v>71.995506703547477</v>
      </c>
    </row>
    <row r="663" spans="1:31">
      <c r="A663" s="3" t="s">
        <v>351</v>
      </c>
      <c r="B663" s="3" t="s">
        <v>304</v>
      </c>
      <c r="C663" s="3" t="s">
        <v>449</v>
      </c>
      <c r="D663" s="3" t="s">
        <v>424</v>
      </c>
      <c r="E663" s="3">
        <v>16</v>
      </c>
      <c r="F663" s="3" t="s">
        <v>196</v>
      </c>
      <c r="G663" s="3">
        <v>70.907700000000006</v>
      </c>
      <c r="H663" s="3">
        <v>-165.43809999999999</v>
      </c>
      <c r="I663" s="3">
        <v>70.9084</v>
      </c>
      <c r="J663" s="3">
        <v>-165.43700000000001</v>
      </c>
      <c r="K663" s="3">
        <v>40026</v>
      </c>
      <c r="L663" s="3">
        <v>0.46527777777777773</v>
      </c>
      <c r="M663" s="3">
        <v>2.5</v>
      </c>
      <c r="N663" s="3">
        <v>0.67</v>
      </c>
      <c r="O663" s="3">
        <v>32.299999999999997</v>
      </c>
      <c r="P663" s="3" t="s">
        <v>451</v>
      </c>
      <c r="Q663" s="3">
        <v>50.12</v>
      </c>
      <c r="R663" s="3">
        <v>47.08</v>
      </c>
      <c r="S663" s="3">
        <v>2.8</v>
      </c>
      <c r="T663" s="3">
        <v>39.799999999999997</v>
      </c>
      <c r="U663" s="3" t="s">
        <v>458</v>
      </c>
      <c r="V663" s="3">
        <v>2.2570000000000001</v>
      </c>
      <c r="W663" s="3">
        <v>89</v>
      </c>
      <c r="X663" s="3">
        <v>200</v>
      </c>
      <c r="Y663" s="3">
        <v>4.9996879655241306</v>
      </c>
      <c r="Z663" s="3" t="s">
        <v>433</v>
      </c>
      <c r="AA663" s="3" t="s">
        <v>9</v>
      </c>
      <c r="AB663" s="3">
        <v>5</v>
      </c>
      <c r="AC663" s="3">
        <v>4.4000000000000004</v>
      </c>
      <c r="AD663" s="3">
        <v>24.998439827620654</v>
      </c>
      <c r="AE663" s="3">
        <v>21.998627048306176</v>
      </c>
    </row>
    <row r="664" spans="1:31">
      <c r="A664" s="3" t="s">
        <v>351</v>
      </c>
      <c r="B664" s="3" t="s">
        <v>304</v>
      </c>
      <c r="C664" s="3" t="s">
        <v>449</v>
      </c>
      <c r="D664" s="3" t="s">
        <v>424</v>
      </c>
      <c r="E664" s="3">
        <v>16</v>
      </c>
      <c r="F664" s="3" t="s">
        <v>196</v>
      </c>
      <c r="G664" s="3">
        <v>70.907700000000006</v>
      </c>
      <c r="H664" s="3">
        <v>-165.43809999999999</v>
      </c>
      <c r="I664" s="3">
        <v>70.9084</v>
      </c>
      <c r="J664" s="3">
        <v>-165.43700000000001</v>
      </c>
      <c r="K664" s="3">
        <v>40026</v>
      </c>
      <c r="L664" s="3">
        <v>0.46527777777777773</v>
      </c>
      <c r="M664" s="3">
        <v>2.5</v>
      </c>
      <c r="N664" s="3">
        <v>0.67</v>
      </c>
      <c r="O664" s="3">
        <v>32.299999999999997</v>
      </c>
      <c r="P664" s="3" t="s">
        <v>451</v>
      </c>
      <c r="Q664" s="3">
        <v>50.12</v>
      </c>
      <c r="R664" s="3">
        <v>47.08</v>
      </c>
      <c r="S664" s="3">
        <v>2.8</v>
      </c>
      <c r="T664" s="3">
        <v>39.799999999999997</v>
      </c>
      <c r="U664" s="3" t="s">
        <v>458</v>
      </c>
      <c r="V664" s="3">
        <v>2.2570000000000001</v>
      </c>
      <c r="W664" s="3">
        <v>89</v>
      </c>
      <c r="X664" s="3">
        <v>200</v>
      </c>
      <c r="Y664" s="3">
        <v>4.9996879655241306</v>
      </c>
      <c r="Z664" s="3" t="s">
        <v>433</v>
      </c>
      <c r="AA664" s="3" t="s">
        <v>24</v>
      </c>
      <c r="AB664" s="3">
        <v>2</v>
      </c>
      <c r="AC664" s="3">
        <v>3.5</v>
      </c>
      <c r="AD664" s="3">
        <v>9.9993759310482613</v>
      </c>
      <c r="AE664" s="3">
        <v>17.498907879334457</v>
      </c>
    </row>
    <row r="665" spans="1:31">
      <c r="A665" s="3" t="s">
        <v>351</v>
      </c>
      <c r="B665" s="3" t="s">
        <v>304</v>
      </c>
      <c r="C665" s="3" t="s">
        <v>449</v>
      </c>
      <c r="D665" s="3" t="s">
        <v>424</v>
      </c>
      <c r="E665" s="3">
        <v>16</v>
      </c>
      <c r="F665" s="3" t="s">
        <v>196</v>
      </c>
      <c r="G665" s="3">
        <v>70.907700000000006</v>
      </c>
      <c r="H665" s="3">
        <v>-165.43809999999999</v>
      </c>
      <c r="I665" s="3">
        <v>70.9084</v>
      </c>
      <c r="J665" s="3">
        <v>-165.43700000000001</v>
      </c>
      <c r="K665" s="3">
        <v>40026</v>
      </c>
      <c r="L665" s="3">
        <v>0.46527777777777773</v>
      </c>
      <c r="M665" s="3">
        <v>2.5</v>
      </c>
      <c r="N665" s="3">
        <v>0.67</v>
      </c>
      <c r="O665" s="3">
        <v>32.299999999999997</v>
      </c>
      <c r="P665" s="3" t="s">
        <v>451</v>
      </c>
      <c r="Q665" s="3">
        <v>50.12</v>
      </c>
      <c r="R665" s="3">
        <v>47.08</v>
      </c>
      <c r="S665" s="3">
        <v>2.8</v>
      </c>
      <c r="T665" s="3">
        <v>39.799999999999997</v>
      </c>
      <c r="U665" s="3" t="s">
        <v>458</v>
      </c>
      <c r="V665" s="3">
        <v>2.2570000000000001</v>
      </c>
      <c r="W665" s="3">
        <v>89</v>
      </c>
      <c r="X665" s="3">
        <v>200</v>
      </c>
      <c r="Y665" s="3">
        <v>4.9996879655241306</v>
      </c>
      <c r="Z665" s="3" t="s">
        <v>433</v>
      </c>
      <c r="AA665" s="3" t="s">
        <v>28</v>
      </c>
      <c r="AB665" s="3">
        <v>4</v>
      </c>
      <c r="AC665" s="3">
        <v>8</v>
      </c>
      <c r="AD665" s="3">
        <v>19.998751862096523</v>
      </c>
      <c r="AE665" s="3">
        <v>39.997503724193045</v>
      </c>
    </row>
    <row r="666" spans="1:31">
      <c r="A666" s="3" t="s">
        <v>351</v>
      </c>
      <c r="B666" s="3" t="s">
        <v>304</v>
      </c>
      <c r="C666" s="3" t="s">
        <v>449</v>
      </c>
      <c r="D666" s="3" t="s">
        <v>424</v>
      </c>
      <c r="E666" s="3">
        <v>16</v>
      </c>
      <c r="F666" s="3" t="s">
        <v>196</v>
      </c>
      <c r="G666" s="3">
        <v>70.907700000000006</v>
      </c>
      <c r="H666" s="3">
        <v>-165.43809999999999</v>
      </c>
      <c r="I666" s="3">
        <v>70.9084</v>
      </c>
      <c r="J666" s="3">
        <v>-165.43700000000001</v>
      </c>
      <c r="K666" s="3">
        <v>40026</v>
      </c>
      <c r="L666" s="3">
        <v>0.46527777777777773</v>
      </c>
      <c r="M666" s="3">
        <v>2.5</v>
      </c>
      <c r="N666" s="3">
        <v>0.67</v>
      </c>
      <c r="O666" s="3">
        <v>32.299999999999997</v>
      </c>
      <c r="P666" s="3" t="s">
        <v>451</v>
      </c>
      <c r="Q666" s="3">
        <v>50.12</v>
      </c>
      <c r="R666" s="3">
        <v>47.08</v>
      </c>
      <c r="S666" s="3">
        <v>2.8</v>
      </c>
      <c r="T666" s="3">
        <v>39.799999999999997</v>
      </c>
      <c r="U666" s="3" t="s">
        <v>458</v>
      </c>
      <c r="V666" s="3">
        <v>2.2570000000000001</v>
      </c>
      <c r="W666" s="3">
        <v>89</v>
      </c>
      <c r="X666" s="3">
        <v>200</v>
      </c>
      <c r="Y666" s="3">
        <v>4.9996879655241306</v>
      </c>
      <c r="Z666" s="3" t="s">
        <v>433</v>
      </c>
      <c r="AA666" s="3" t="s">
        <v>18</v>
      </c>
      <c r="AB666" s="3">
        <v>2</v>
      </c>
      <c r="AC666" s="3">
        <v>0.6</v>
      </c>
      <c r="AD666" s="3">
        <v>9.9993759310482613</v>
      </c>
      <c r="AE666" s="3">
        <v>2.9998127793144782</v>
      </c>
    </row>
    <row r="667" spans="1:31">
      <c r="A667" s="3" t="s">
        <v>352</v>
      </c>
      <c r="B667" s="3" t="s">
        <v>304</v>
      </c>
      <c r="C667" s="3" t="s">
        <v>449</v>
      </c>
      <c r="D667" s="3" t="s">
        <v>424</v>
      </c>
      <c r="E667" s="3">
        <v>17</v>
      </c>
      <c r="F667" s="3" t="s">
        <v>197</v>
      </c>
      <c r="G667" s="3">
        <v>71.078000000000003</v>
      </c>
      <c r="H667" s="3">
        <v>-166.16970000000001</v>
      </c>
      <c r="I667" s="3">
        <v>71.077600000000004</v>
      </c>
      <c r="J667" s="3">
        <v>-166.17179999999999</v>
      </c>
      <c r="K667" s="3">
        <v>40026</v>
      </c>
      <c r="L667" s="3">
        <v>0.62638888888888888</v>
      </c>
      <c r="M667" s="3">
        <v>2.5</v>
      </c>
      <c r="N667" s="3">
        <v>0.74</v>
      </c>
      <c r="O667" s="3">
        <v>32.270000000000003</v>
      </c>
      <c r="P667" s="3" t="s">
        <v>451</v>
      </c>
      <c r="Q667" s="3">
        <v>80.05</v>
      </c>
      <c r="R667" s="3">
        <v>19.43</v>
      </c>
      <c r="S667" s="3">
        <v>0.52</v>
      </c>
      <c r="T667" s="3">
        <v>41.3</v>
      </c>
      <c r="U667" s="3" t="s">
        <v>458</v>
      </c>
      <c r="V667" s="3">
        <v>2.2570000000000001</v>
      </c>
      <c r="W667" s="3">
        <v>90</v>
      </c>
      <c r="X667" s="3">
        <v>203</v>
      </c>
      <c r="Y667" s="3">
        <v>4.9367017181447652</v>
      </c>
      <c r="Z667" s="3" t="s">
        <v>434</v>
      </c>
      <c r="AA667" s="3" t="s">
        <v>27</v>
      </c>
      <c r="AB667" s="3">
        <v>2</v>
      </c>
      <c r="AC667" s="3">
        <v>3.5</v>
      </c>
      <c r="AD667" s="3">
        <v>9.8734034362895304</v>
      </c>
      <c r="AE667" s="3">
        <v>17.278456013506677</v>
      </c>
    </row>
    <row r="668" spans="1:31">
      <c r="A668" s="3" t="s">
        <v>352</v>
      </c>
      <c r="B668" s="3" t="s">
        <v>304</v>
      </c>
      <c r="C668" s="3" t="s">
        <v>449</v>
      </c>
      <c r="D668" s="3" t="s">
        <v>424</v>
      </c>
      <c r="E668" s="3">
        <v>17</v>
      </c>
      <c r="F668" s="3" t="s">
        <v>197</v>
      </c>
      <c r="G668" s="3">
        <v>71.078000000000003</v>
      </c>
      <c r="H668" s="3">
        <v>-166.16970000000001</v>
      </c>
      <c r="I668" s="3">
        <v>71.077600000000004</v>
      </c>
      <c r="J668" s="3">
        <v>-166.17179999999999</v>
      </c>
      <c r="K668" s="3">
        <v>40026</v>
      </c>
      <c r="L668" s="3">
        <v>0.62638888888888888</v>
      </c>
      <c r="M668" s="3">
        <v>2.5</v>
      </c>
      <c r="N668" s="3">
        <v>0.74</v>
      </c>
      <c r="O668" s="3">
        <v>32.270000000000003</v>
      </c>
      <c r="P668" s="3" t="s">
        <v>451</v>
      </c>
      <c r="Q668" s="3">
        <v>80.05</v>
      </c>
      <c r="R668" s="3">
        <v>19.43</v>
      </c>
      <c r="S668" s="3">
        <v>0.52</v>
      </c>
      <c r="T668" s="3">
        <v>41.3</v>
      </c>
      <c r="U668" s="3" t="s">
        <v>458</v>
      </c>
      <c r="V668" s="3">
        <v>2.2570000000000001</v>
      </c>
      <c r="W668" s="3">
        <v>90</v>
      </c>
      <c r="X668" s="3">
        <v>203</v>
      </c>
      <c r="Y668" s="3">
        <v>4.9367017181447652</v>
      </c>
      <c r="Z668" s="3" t="s">
        <v>434</v>
      </c>
      <c r="AA668" s="3" t="s">
        <v>13</v>
      </c>
      <c r="AB668" s="3">
        <v>1</v>
      </c>
      <c r="AC668" s="3">
        <v>0.3</v>
      </c>
      <c r="AD668" s="3">
        <v>4.9367017181447652</v>
      </c>
      <c r="AE668" s="3">
        <v>1.4810105154434294</v>
      </c>
    </row>
    <row r="669" spans="1:31">
      <c r="A669" s="3" t="s">
        <v>352</v>
      </c>
      <c r="B669" s="3" t="s">
        <v>304</v>
      </c>
      <c r="C669" s="3" t="s">
        <v>449</v>
      </c>
      <c r="D669" s="3" t="s">
        <v>424</v>
      </c>
      <c r="E669" s="3">
        <v>17</v>
      </c>
      <c r="F669" s="3" t="s">
        <v>197</v>
      </c>
      <c r="G669" s="3">
        <v>71.078000000000003</v>
      </c>
      <c r="H669" s="3">
        <v>-166.16970000000001</v>
      </c>
      <c r="I669" s="3">
        <v>71.077600000000004</v>
      </c>
      <c r="J669" s="3">
        <v>-166.17179999999999</v>
      </c>
      <c r="K669" s="3">
        <v>40026</v>
      </c>
      <c r="L669" s="3">
        <v>0.62638888888888888</v>
      </c>
      <c r="M669" s="3">
        <v>2.5</v>
      </c>
      <c r="N669" s="3">
        <v>0.74</v>
      </c>
      <c r="O669" s="3">
        <v>32.270000000000003</v>
      </c>
      <c r="P669" s="3" t="s">
        <v>451</v>
      </c>
      <c r="Q669" s="3">
        <v>80.05</v>
      </c>
      <c r="R669" s="3">
        <v>19.43</v>
      </c>
      <c r="S669" s="3">
        <v>0.52</v>
      </c>
      <c r="T669" s="3">
        <v>41.3</v>
      </c>
      <c r="U669" s="3" t="s">
        <v>458</v>
      </c>
      <c r="V669" s="3">
        <v>2.2570000000000001</v>
      </c>
      <c r="W669" s="3">
        <v>90</v>
      </c>
      <c r="X669" s="3">
        <v>203</v>
      </c>
      <c r="Y669" s="3">
        <v>4.9367017181447652</v>
      </c>
      <c r="Z669" s="3" t="s">
        <v>434</v>
      </c>
      <c r="AA669" s="3" t="s">
        <v>5</v>
      </c>
      <c r="AB669" s="3">
        <v>1</v>
      </c>
      <c r="AC669" s="3">
        <v>5</v>
      </c>
      <c r="AD669" s="3">
        <v>4.9367017181447652</v>
      </c>
      <c r="AE669" s="3">
        <v>24.683508590723825</v>
      </c>
    </row>
    <row r="670" spans="1:31">
      <c r="A670" s="3" t="s">
        <v>352</v>
      </c>
      <c r="B670" s="3" t="s">
        <v>304</v>
      </c>
      <c r="C670" s="3" t="s">
        <v>449</v>
      </c>
      <c r="D670" s="3" t="s">
        <v>424</v>
      </c>
      <c r="E670" s="3">
        <v>17</v>
      </c>
      <c r="F670" s="3" t="s">
        <v>197</v>
      </c>
      <c r="G670" s="3">
        <v>71.078000000000003</v>
      </c>
      <c r="H670" s="3">
        <v>-166.16970000000001</v>
      </c>
      <c r="I670" s="3">
        <v>71.077600000000004</v>
      </c>
      <c r="J670" s="3">
        <v>-166.17179999999999</v>
      </c>
      <c r="K670" s="3">
        <v>40026</v>
      </c>
      <c r="L670" s="3">
        <v>0.62638888888888888</v>
      </c>
      <c r="M670" s="3">
        <v>2.5</v>
      </c>
      <c r="N670" s="3">
        <v>0.74</v>
      </c>
      <c r="O670" s="3">
        <v>32.270000000000003</v>
      </c>
      <c r="P670" s="3" t="s">
        <v>451</v>
      </c>
      <c r="Q670" s="3">
        <v>80.05</v>
      </c>
      <c r="R670" s="3">
        <v>19.43</v>
      </c>
      <c r="S670" s="3">
        <v>0.52</v>
      </c>
      <c r="T670" s="3">
        <v>41.3</v>
      </c>
      <c r="U670" s="3" t="s">
        <v>458</v>
      </c>
      <c r="V670" s="3">
        <v>2.2570000000000001</v>
      </c>
      <c r="W670" s="3">
        <v>90</v>
      </c>
      <c r="X670" s="3">
        <v>203</v>
      </c>
      <c r="Y670" s="3">
        <v>4.9367017181447652</v>
      </c>
      <c r="Z670" s="3" t="s">
        <v>434</v>
      </c>
      <c r="AA670" s="3" t="s">
        <v>44</v>
      </c>
      <c r="AB670" s="3">
        <v>1</v>
      </c>
      <c r="AC670" s="3">
        <v>3.4</v>
      </c>
      <c r="AD670" s="3">
        <v>4.9367017181447652</v>
      </c>
      <c r="AE670" s="3">
        <v>16.784785841692202</v>
      </c>
    </row>
    <row r="671" spans="1:31">
      <c r="A671" s="3" t="s">
        <v>352</v>
      </c>
      <c r="B671" s="3" t="s">
        <v>304</v>
      </c>
      <c r="C671" s="3" t="s">
        <v>449</v>
      </c>
      <c r="D671" s="3" t="s">
        <v>424</v>
      </c>
      <c r="E671" s="3">
        <v>17</v>
      </c>
      <c r="F671" s="3" t="s">
        <v>197</v>
      </c>
      <c r="G671" s="3">
        <v>71.078000000000003</v>
      </c>
      <c r="H671" s="3">
        <v>-166.16970000000001</v>
      </c>
      <c r="I671" s="3">
        <v>71.077600000000004</v>
      </c>
      <c r="J671" s="3">
        <v>-166.17179999999999</v>
      </c>
      <c r="K671" s="3">
        <v>40026</v>
      </c>
      <c r="L671" s="3">
        <v>0.62638888888888888</v>
      </c>
      <c r="M671" s="3">
        <v>2.5</v>
      </c>
      <c r="N671" s="3">
        <v>0.74</v>
      </c>
      <c r="O671" s="3">
        <v>32.270000000000003</v>
      </c>
      <c r="P671" s="3" t="s">
        <v>451</v>
      </c>
      <c r="Q671" s="3">
        <v>80.05</v>
      </c>
      <c r="R671" s="3">
        <v>19.43</v>
      </c>
      <c r="S671" s="3">
        <v>0.52</v>
      </c>
      <c r="T671" s="3">
        <v>41.3</v>
      </c>
      <c r="U671" s="3" t="s">
        <v>458</v>
      </c>
      <c r="V671" s="3">
        <v>2.2570000000000001</v>
      </c>
      <c r="W671" s="3">
        <v>90</v>
      </c>
      <c r="X671" s="3">
        <v>203</v>
      </c>
      <c r="Y671" s="3">
        <v>4.9367017181447652</v>
      </c>
      <c r="Z671" s="3" t="s">
        <v>434</v>
      </c>
      <c r="AA671" s="3" t="s">
        <v>7</v>
      </c>
      <c r="AB671" s="3">
        <v>2</v>
      </c>
      <c r="AC671" s="3">
        <v>10.199999999999999</v>
      </c>
      <c r="AD671" s="3">
        <v>9.8734034362895304</v>
      </c>
      <c r="AE671" s="3">
        <v>50.354357525076601</v>
      </c>
    </row>
    <row r="672" spans="1:31">
      <c r="A672" s="3" t="s">
        <v>352</v>
      </c>
      <c r="B672" s="3" t="s">
        <v>304</v>
      </c>
      <c r="C672" s="3" t="s">
        <v>449</v>
      </c>
      <c r="D672" s="3" t="s">
        <v>424</v>
      </c>
      <c r="E672" s="3">
        <v>17</v>
      </c>
      <c r="F672" s="3" t="s">
        <v>197</v>
      </c>
      <c r="G672" s="3">
        <v>71.078000000000003</v>
      </c>
      <c r="H672" s="3">
        <v>-166.16970000000001</v>
      </c>
      <c r="I672" s="3">
        <v>71.077600000000004</v>
      </c>
      <c r="J672" s="3">
        <v>-166.17179999999999</v>
      </c>
      <c r="K672" s="3">
        <v>40026</v>
      </c>
      <c r="L672" s="3">
        <v>0.62638888888888888</v>
      </c>
      <c r="M672" s="3">
        <v>2.5</v>
      </c>
      <c r="N672" s="3">
        <v>0.74</v>
      </c>
      <c r="O672" s="3">
        <v>32.270000000000003</v>
      </c>
      <c r="P672" s="3" t="s">
        <v>451</v>
      </c>
      <c r="Q672" s="3">
        <v>80.05</v>
      </c>
      <c r="R672" s="3">
        <v>19.43</v>
      </c>
      <c r="S672" s="3">
        <v>0.52</v>
      </c>
      <c r="T672" s="3">
        <v>41.3</v>
      </c>
      <c r="U672" s="3" t="s">
        <v>458</v>
      </c>
      <c r="V672" s="3">
        <v>2.2570000000000001</v>
      </c>
      <c r="W672" s="3">
        <v>90</v>
      </c>
      <c r="X672" s="3">
        <v>203</v>
      </c>
      <c r="Y672" s="3">
        <v>4.9367017181447652</v>
      </c>
      <c r="Z672" s="3" t="s">
        <v>434</v>
      </c>
      <c r="AA672" s="3" t="s">
        <v>20</v>
      </c>
      <c r="AB672" s="3">
        <v>5</v>
      </c>
      <c r="AC672" s="3">
        <v>5.9</v>
      </c>
      <c r="AD672" s="3">
        <v>24.683508590723825</v>
      </c>
      <c r="AE672" s="3">
        <v>29.126540137054118</v>
      </c>
    </row>
    <row r="673" spans="1:31">
      <c r="A673" s="3" t="s">
        <v>352</v>
      </c>
      <c r="B673" s="3" t="s">
        <v>304</v>
      </c>
      <c r="C673" s="3" t="s">
        <v>449</v>
      </c>
      <c r="D673" s="3" t="s">
        <v>424</v>
      </c>
      <c r="E673" s="3">
        <v>17</v>
      </c>
      <c r="F673" s="3" t="s">
        <v>197</v>
      </c>
      <c r="G673" s="3">
        <v>71.078000000000003</v>
      </c>
      <c r="H673" s="3">
        <v>-166.16970000000001</v>
      </c>
      <c r="I673" s="3">
        <v>71.077600000000004</v>
      </c>
      <c r="J673" s="3">
        <v>-166.17179999999999</v>
      </c>
      <c r="K673" s="3">
        <v>40026</v>
      </c>
      <c r="L673" s="3">
        <v>0.62638888888888888</v>
      </c>
      <c r="M673" s="3">
        <v>2.5</v>
      </c>
      <c r="N673" s="3">
        <v>0.74</v>
      </c>
      <c r="O673" s="3">
        <v>32.270000000000003</v>
      </c>
      <c r="P673" s="3" t="s">
        <v>451</v>
      </c>
      <c r="Q673" s="3">
        <v>80.05</v>
      </c>
      <c r="R673" s="3">
        <v>19.43</v>
      </c>
      <c r="S673" s="3">
        <v>0.52</v>
      </c>
      <c r="T673" s="3">
        <v>41.3</v>
      </c>
      <c r="U673" s="3" t="s">
        <v>458</v>
      </c>
      <c r="V673" s="3">
        <v>2.2570000000000001</v>
      </c>
      <c r="W673" s="3">
        <v>90</v>
      </c>
      <c r="X673" s="3">
        <v>203</v>
      </c>
      <c r="Y673" s="3">
        <v>4.9367017181447652</v>
      </c>
      <c r="Z673" s="3" t="s">
        <v>434</v>
      </c>
      <c r="AA673" s="3" t="s">
        <v>8</v>
      </c>
      <c r="AB673" s="3">
        <v>1</v>
      </c>
      <c r="AC673" s="3">
        <v>0.4</v>
      </c>
      <c r="AD673" s="3">
        <v>4.9367017181447652</v>
      </c>
      <c r="AE673" s="3">
        <v>1.9746806872579061</v>
      </c>
    </row>
    <row r="674" spans="1:31">
      <c r="A674" s="3" t="s">
        <v>352</v>
      </c>
      <c r="B674" s="3" t="s">
        <v>304</v>
      </c>
      <c r="C674" s="3" t="s">
        <v>449</v>
      </c>
      <c r="D674" s="3" t="s">
        <v>424</v>
      </c>
      <c r="E674" s="3">
        <v>17</v>
      </c>
      <c r="F674" s="3" t="s">
        <v>197</v>
      </c>
      <c r="G674" s="3">
        <v>71.078000000000003</v>
      </c>
      <c r="H674" s="3">
        <v>-166.16970000000001</v>
      </c>
      <c r="I674" s="3">
        <v>71.077600000000004</v>
      </c>
      <c r="J674" s="3">
        <v>-166.17179999999999</v>
      </c>
      <c r="K674" s="3">
        <v>40026</v>
      </c>
      <c r="L674" s="3">
        <v>0.62638888888888888</v>
      </c>
      <c r="M674" s="3">
        <v>2.5</v>
      </c>
      <c r="N674" s="3">
        <v>0.74</v>
      </c>
      <c r="O674" s="3">
        <v>32.270000000000003</v>
      </c>
      <c r="P674" s="3" t="s">
        <v>451</v>
      </c>
      <c r="Q674" s="3">
        <v>80.05</v>
      </c>
      <c r="R674" s="3">
        <v>19.43</v>
      </c>
      <c r="S674" s="3">
        <v>0.52</v>
      </c>
      <c r="T674" s="3">
        <v>41.3</v>
      </c>
      <c r="U674" s="3" t="s">
        <v>458</v>
      </c>
      <c r="V674" s="3">
        <v>2.2570000000000001</v>
      </c>
      <c r="W674" s="3">
        <v>90</v>
      </c>
      <c r="X674" s="3">
        <v>203</v>
      </c>
      <c r="Y674" s="3">
        <v>4.9367017181447652</v>
      </c>
      <c r="Z674" s="3" t="s">
        <v>434</v>
      </c>
      <c r="AA674" s="3" t="s">
        <v>9</v>
      </c>
      <c r="AB674" s="3">
        <v>5</v>
      </c>
      <c r="AC674" s="3">
        <v>2.8</v>
      </c>
      <c r="AD674" s="3">
        <v>24.683508590723825</v>
      </c>
      <c r="AE674" s="3">
        <v>13.822764810805342</v>
      </c>
    </row>
    <row r="675" spans="1:31">
      <c r="A675" s="3" t="s">
        <v>352</v>
      </c>
      <c r="B675" s="3" t="s">
        <v>304</v>
      </c>
      <c r="C675" s="3" t="s">
        <v>449</v>
      </c>
      <c r="D675" s="3" t="s">
        <v>424</v>
      </c>
      <c r="E675" s="3">
        <v>17</v>
      </c>
      <c r="F675" s="3" t="s">
        <v>197</v>
      </c>
      <c r="G675" s="3">
        <v>71.078000000000003</v>
      </c>
      <c r="H675" s="3">
        <v>-166.16970000000001</v>
      </c>
      <c r="I675" s="3">
        <v>71.077600000000004</v>
      </c>
      <c r="J675" s="3">
        <v>-166.17179999999999</v>
      </c>
      <c r="K675" s="3">
        <v>40026</v>
      </c>
      <c r="L675" s="3">
        <v>0.62638888888888888</v>
      </c>
      <c r="M675" s="3">
        <v>2.5</v>
      </c>
      <c r="N675" s="3">
        <v>0.74</v>
      </c>
      <c r="O675" s="3">
        <v>32.270000000000003</v>
      </c>
      <c r="P675" s="3" t="s">
        <v>451</v>
      </c>
      <c r="Q675" s="3">
        <v>80.05</v>
      </c>
      <c r="R675" s="3">
        <v>19.43</v>
      </c>
      <c r="S675" s="3">
        <v>0.52</v>
      </c>
      <c r="T675" s="3">
        <v>41.3</v>
      </c>
      <c r="U675" s="3" t="s">
        <v>458</v>
      </c>
      <c r="V675" s="3">
        <v>2.2570000000000001</v>
      </c>
      <c r="W675" s="3">
        <v>90</v>
      </c>
      <c r="X675" s="3">
        <v>203</v>
      </c>
      <c r="Y675" s="3">
        <v>4.9367017181447652</v>
      </c>
      <c r="Z675" s="3" t="s">
        <v>434</v>
      </c>
      <c r="AA675" s="3" t="s">
        <v>24</v>
      </c>
      <c r="AB675" s="3">
        <v>1</v>
      </c>
      <c r="AC675" s="3">
        <v>1.2</v>
      </c>
      <c r="AD675" s="3">
        <v>4.9367017181447652</v>
      </c>
      <c r="AE675" s="3">
        <v>5.9240420617737177</v>
      </c>
    </row>
    <row r="676" spans="1:31">
      <c r="A676" s="3" t="s">
        <v>352</v>
      </c>
      <c r="B676" s="3" t="s">
        <v>304</v>
      </c>
      <c r="C676" s="3" t="s">
        <v>449</v>
      </c>
      <c r="D676" s="3" t="s">
        <v>424</v>
      </c>
      <c r="E676" s="3">
        <v>17</v>
      </c>
      <c r="F676" s="3" t="s">
        <v>197</v>
      </c>
      <c r="G676" s="3">
        <v>71.078000000000003</v>
      </c>
      <c r="H676" s="3">
        <v>-166.16970000000001</v>
      </c>
      <c r="I676" s="3">
        <v>71.077600000000004</v>
      </c>
      <c r="J676" s="3">
        <v>-166.17179999999999</v>
      </c>
      <c r="K676" s="3">
        <v>40026</v>
      </c>
      <c r="L676" s="3">
        <v>0.62638888888888888</v>
      </c>
      <c r="M676" s="3">
        <v>2.5</v>
      </c>
      <c r="N676" s="3">
        <v>0.74</v>
      </c>
      <c r="O676" s="3">
        <v>32.270000000000003</v>
      </c>
      <c r="P676" s="3" t="s">
        <v>451</v>
      </c>
      <c r="Q676" s="3">
        <v>80.05</v>
      </c>
      <c r="R676" s="3">
        <v>19.43</v>
      </c>
      <c r="S676" s="3">
        <v>0.52</v>
      </c>
      <c r="T676" s="3">
        <v>41.3</v>
      </c>
      <c r="U676" s="3" t="s">
        <v>458</v>
      </c>
      <c r="V676" s="3">
        <v>2.2570000000000001</v>
      </c>
      <c r="W676" s="3">
        <v>90</v>
      </c>
      <c r="X676" s="3">
        <v>203</v>
      </c>
      <c r="Y676" s="3">
        <v>4.9367017181447652</v>
      </c>
      <c r="Z676" s="3" t="s">
        <v>434</v>
      </c>
      <c r="AA676" s="3" t="s">
        <v>28</v>
      </c>
      <c r="AB676" s="3">
        <v>1</v>
      </c>
      <c r="AC676" s="3">
        <v>2</v>
      </c>
      <c r="AD676" s="3">
        <v>4.9367017181447652</v>
      </c>
      <c r="AE676" s="3">
        <v>9.8734034362895304</v>
      </c>
    </row>
    <row r="677" spans="1:31">
      <c r="A677" s="3" t="s">
        <v>352</v>
      </c>
      <c r="B677" s="3" t="s">
        <v>304</v>
      </c>
      <c r="C677" s="3" t="s">
        <v>449</v>
      </c>
      <c r="D677" s="3" t="s">
        <v>424</v>
      </c>
      <c r="E677" s="3">
        <v>17</v>
      </c>
      <c r="F677" s="3" t="s">
        <v>197</v>
      </c>
      <c r="G677" s="3">
        <v>71.078000000000003</v>
      </c>
      <c r="H677" s="3">
        <v>-166.16970000000001</v>
      </c>
      <c r="I677" s="3">
        <v>71.077600000000004</v>
      </c>
      <c r="J677" s="3">
        <v>-166.17179999999999</v>
      </c>
      <c r="K677" s="3">
        <v>40026</v>
      </c>
      <c r="L677" s="3">
        <v>0.62638888888888888</v>
      </c>
      <c r="M677" s="3">
        <v>2.5</v>
      </c>
      <c r="N677" s="3">
        <v>0.74</v>
      </c>
      <c r="O677" s="3">
        <v>32.270000000000003</v>
      </c>
      <c r="P677" s="3" t="s">
        <v>451</v>
      </c>
      <c r="Q677" s="3">
        <v>80.05</v>
      </c>
      <c r="R677" s="3">
        <v>19.43</v>
      </c>
      <c r="S677" s="3">
        <v>0.52</v>
      </c>
      <c r="T677" s="3">
        <v>41.3</v>
      </c>
      <c r="U677" s="3" t="s">
        <v>458</v>
      </c>
      <c r="V677" s="3">
        <v>2.2570000000000001</v>
      </c>
      <c r="W677" s="3">
        <v>90</v>
      </c>
      <c r="X677" s="3">
        <v>203</v>
      </c>
      <c r="Y677" s="3">
        <v>4.9367017181447652</v>
      </c>
      <c r="Z677" s="3" t="s">
        <v>434</v>
      </c>
      <c r="AA677" s="3" t="s">
        <v>18</v>
      </c>
      <c r="AB677" s="3">
        <v>1</v>
      </c>
      <c r="AC677" s="3">
        <v>3.1</v>
      </c>
      <c r="AD677" s="3">
        <v>4.9367017181447652</v>
      </c>
      <c r="AE677" s="3">
        <v>15.303775326248772</v>
      </c>
    </row>
    <row r="678" spans="1:31">
      <c r="A678" s="3" t="s">
        <v>353</v>
      </c>
      <c r="B678" s="3" t="s">
        <v>304</v>
      </c>
      <c r="C678" s="3" t="s">
        <v>449</v>
      </c>
      <c r="D678" s="3" t="s">
        <v>424</v>
      </c>
      <c r="E678" s="3">
        <v>18</v>
      </c>
      <c r="F678" s="3" t="s">
        <v>198</v>
      </c>
      <c r="G678" s="3">
        <v>71.078000000000003</v>
      </c>
      <c r="H678" s="3">
        <v>-166.16970000000001</v>
      </c>
      <c r="I678" s="3">
        <v>71.077600000000004</v>
      </c>
      <c r="J678" s="3">
        <v>-166.17179999999999</v>
      </c>
      <c r="K678" s="3">
        <v>40026</v>
      </c>
      <c r="L678" s="3">
        <v>0.25555555555555559</v>
      </c>
      <c r="M678" s="3">
        <v>2.5</v>
      </c>
      <c r="N678" s="3">
        <v>0.63</v>
      </c>
      <c r="O678" s="3">
        <v>32.28</v>
      </c>
      <c r="P678" s="3" t="s">
        <v>451</v>
      </c>
      <c r="Q678" s="3">
        <v>73.349999999999994</v>
      </c>
      <c r="R678" s="3">
        <v>26.65</v>
      </c>
      <c r="S678" s="3">
        <v>0</v>
      </c>
      <c r="T678" s="3">
        <v>41.6</v>
      </c>
      <c r="U678" s="3" t="s">
        <v>458</v>
      </c>
      <c r="V678" s="3">
        <v>2.2570000000000001</v>
      </c>
      <c r="W678" s="3">
        <v>90</v>
      </c>
      <c r="X678" s="3">
        <v>203</v>
      </c>
      <c r="Y678" s="3">
        <v>4.9367017181447652</v>
      </c>
      <c r="Z678" s="3" t="s">
        <v>435</v>
      </c>
      <c r="AA678" s="3" t="s">
        <v>27</v>
      </c>
      <c r="AB678" s="3">
        <v>2</v>
      </c>
      <c r="AC678" s="3">
        <v>5.0999999999999996</v>
      </c>
      <c r="AD678" s="3">
        <v>9.8734034362895304</v>
      </c>
      <c r="AE678" s="3">
        <v>25.177178762538301</v>
      </c>
    </row>
    <row r="679" spans="1:31">
      <c r="A679" s="3" t="s">
        <v>353</v>
      </c>
      <c r="B679" s="3" t="s">
        <v>304</v>
      </c>
      <c r="C679" s="3" t="s">
        <v>449</v>
      </c>
      <c r="D679" s="3" t="s">
        <v>424</v>
      </c>
      <c r="E679" s="3">
        <v>18</v>
      </c>
      <c r="F679" s="3" t="s">
        <v>198</v>
      </c>
      <c r="G679" s="3">
        <v>71.078000000000003</v>
      </c>
      <c r="H679" s="3">
        <v>-166.16970000000001</v>
      </c>
      <c r="I679" s="3">
        <v>71.077600000000004</v>
      </c>
      <c r="J679" s="3">
        <v>-166.17179999999999</v>
      </c>
      <c r="K679" s="3">
        <v>40026</v>
      </c>
      <c r="L679" s="3">
        <v>0.25555555555555559</v>
      </c>
      <c r="M679" s="3">
        <v>2.5</v>
      </c>
      <c r="N679" s="3">
        <v>0.63</v>
      </c>
      <c r="O679" s="3">
        <v>32.28</v>
      </c>
      <c r="P679" s="3" t="s">
        <v>451</v>
      </c>
      <c r="Q679" s="3">
        <v>73.349999999999994</v>
      </c>
      <c r="R679" s="3">
        <v>26.65</v>
      </c>
      <c r="S679" s="3">
        <v>0</v>
      </c>
      <c r="T679" s="3">
        <v>41.6</v>
      </c>
      <c r="U679" s="3" t="s">
        <v>458</v>
      </c>
      <c r="V679" s="3">
        <v>2.2570000000000001</v>
      </c>
      <c r="W679" s="3">
        <v>90</v>
      </c>
      <c r="X679" s="3">
        <v>203</v>
      </c>
      <c r="Y679" s="3">
        <v>4.9367017181447652</v>
      </c>
      <c r="Z679" s="3" t="s">
        <v>435</v>
      </c>
      <c r="AA679" s="3" t="s">
        <v>5</v>
      </c>
      <c r="AB679" s="3">
        <v>1</v>
      </c>
      <c r="AC679" s="3">
        <v>0.1</v>
      </c>
      <c r="AD679" s="3">
        <v>4.9367017181447652</v>
      </c>
      <c r="AE679" s="3">
        <v>0.49367017181447653</v>
      </c>
    </row>
    <row r="680" spans="1:31">
      <c r="A680" s="3" t="s">
        <v>353</v>
      </c>
      <c r="B680" s="3" t="s">
        <v>304</v>
      </c>
      <c r="C680" s="3" t="s">
        <v>449</v>
      </c>
      <c r="D680" s="3" t="s">
        <v>424</v>
      </c>
      <c r="E680" s="3">
        <v>18</v>
      </c>
      <c r="F680" s="3" t="s">
        <v>198</v>
      </c>
      <c r="G680" s="3">
        <v>71.078000000000003</v>
      </c>
      <c r="H680" s="3">
        <v>-166.16970000000001</v>
      </c>
      <c r="I680" s="3">
        <v>71.077600000000004</v>
      </c>
      <c r="J680" s="3">
        <v>-166.17179999999999</v>
      </c>
      <c r="K680" s="3">
        <v>40026</v>
      </c>
      <c r="L680" s="3">
        <v>0.25555555555555559</v>
      </c>
      <c r="M680" s="3">
        <v>2.5</v>
      </c>
      <c r="N680" s="3">
        <v>0.63</v>
      </c>
      <c r="O680" s="3">
        <v>32.28</v>
      </c>
      <c r="P680" s="3" t="s">
        <v>451</v>
      </c>
      <c r="Q680" s="3">
        <v>73.349999999999994</v>
      </c>
      <c r="R680" s="3">
        <v>26.65</v>
      </c>
      <c r="S680" s="3">
        <v>0</v>
      </c>
      <c r="T680" s="3">
        <v>41.6</v>
      </c>
      <c r="U680" s="3" t="s">
        <v>458</v>
      </c>
      <c r="V680" s="3">
        <v>2.2570000000000001</v>
      </c>
      <c r="W680" s="3">
        <v>90</v>
      </c>
      <c r="X680" s="3">
        <v>203</v>
      </c>
      <c r="Y680" s="3">
        <v>4.9367017181447652</v>
      </c>
      <c r="Z680" s="3" t="s">
        <v>435</v>
      </c>
      <c r="AA680" s="3" t="s">
        <v>20</v>
      </c>
      <c r="AB680" s="3">
        <v>2</v>
      </c>
      <c r="AC680" s="3">
        <v>4.8</v>
      </c>
      <c r="AD680" s="3">
        <v>9.8734034362895304</v>
      </c>
      <c r="AE680" s="3">
        <v>23.696168247094871</v>
      </c>
    </row>
    <row r="681" spans="1:31">
      <c r="A681" s="3" t="s">
        <v>353</v>
      </c>
      <c r="B681" s="3" t="s">
        <v>304</v>
      </c>
      <c r="C681" s="3" t="s">
        <v>449</v>
      </c>
      <c r="D681" s="3" t="s">
        <v>424</v>
      </c>
      <c r="E681" s="3">
        <v>18</v>
      </c>
      <c r="F681" s="3" t="s">
        <v>198</v>
      </c>
      <c r="G681" s="3">
        <v>71.078000000000003</v>
      </c>
      <c r="H681" s="3">
        <v>-166.16970000000001</v>
      </c>
      <c r="I681" s="3">
        <v>71.077600000000004</v>
      </c>
      <c r="J681" s="3">
        <v>-166.17179999999999</v>
      </c>
      <c r="K681" s="3">
        <v>40026</v>
      </c>
      <c r="L681" s="3">
        <v>0.25555555555555559</v>
      </c>
      <c r="M681" s="3">
        <v>2.5</v>
      </c>
      <c r="N681" s="3">
        <v>0.63</v>
      </c>
      <c r="O681" s="3">
        <v>32.28</v>
      </c>
      <c r="P681" s="3" t="s">
        <v>451</v>
      </c>
      <c r="Q681" s="3">
        <v>73.349999999999994</v>
      </c>
      <c r="R681" s="3">
        <v>26.65</v>
      </c>
      <c r="S681" s="3">
        <v>0</v>
      </c>
      <c r="T681" s="3">
        <v>41.6</v>
      </c>
      <c r="U681" s="3" t="s">
        <v>458</v>
      </c>
      <c r="V681" s="3">
        <v>2.2570000000000001</v>
      </c>
      <c r="W681" s="3">
        <v>90</v>
      </c>
      <c r="X681" s="3">
        <v>203</v>
      </c>
      <c r="Y681" s="3">
        <v>4.9367017181447652</v>
      </c>
      <c r="Z681" s="3" t="s">
        <v>435</v>
      </c>
      <c r="AA681" s="3" t="s">
        <v>8</v>
      </c>
      <c r="AB681" s="3">
        <v>1</v>
      </c>
      <c r="AC681" s="3">
        <v>0.3</v>
      </c>
      <c r="AD681" s="3">
        <v>4.9367017181447652</v>
      </c>
      <c r="AE681" s="3">
        <v>1.4810105154434294</v>
      </c>
    </row>
    <row r="682" spans="1:31">
      <c r="A682" s="3" t="s">
        <v>353</v>
      </c>
      <c r="B682" s="3" t="s">
        <v>304</v>
      </c>
      <c r="C682" s="3" t="s">
        <v>449</v>
      </c>
      <c r="D682" s="3" t="s">
        <v>424</v>
      </c>
      <c r="E682" s="3">
        <v>18</v>
      </c>
      <c r="F682" s="3" t="s">
        <v>198</v>
      </c>
      <c r="G682" s="3">
        <v>71.078000000000003</v>
      </c>
      <c r="H682" s="3">
        <v>-166.16970000000001</v>
      </c>
      <c r="I682" s="3">
        <v>71.077600000000004</v>
      </c>
      <c r="J682" s="3">
        <v>-166.17179999999999</v>
      </c>
      <c r="K682" s="3">
        <v>40026</v>
      </c>
      <c r="L682" s="3">
        <v>0.25555555555555559</v>
      </c>
      <c r="M682" s="3">
        <v>2.5</v>
      </c>
      <c r="N682" s="3">
        <v>0.63</v>
      </c>
      <c r="O682" s="3">
        <v>32.28</v>
      </c>
      <c r="P682" s="3" t="s">
        <v>451</v>
      </c>
      <c r="Q682" s="3">
        <v>73.349999999999994</v>
      </c>
      <c r="R682" s="3">
        <v>26.65</v>
      </c>
      <c r="S682" s="3">
        <v>0</v>
      </c>
      <c r="T682" s="3">
        <v>41.6</v>
      </c>
      <c r="U682" s="3" t="s">
        <v>458</v>
      </c>
      <c r="V682" s="3">
        <v>2.2570000000000001</v>
      </c>
      <c r="W682" s="3">
        <v>90</v>
      </c>
      <c r="X682" s="3">
        <v>203</v>
      </c>
      <c r="Y682" s="3">
        <v>4.9367017181447652</v>
      </c>
      <c r="Z682" s="3" t="s">
        <v>435</v>
      </c>
      <c r="AA682" s="3" t="s">
        <v>9</v>
      </c>
      <c r="AB682" s="3">
        <v>9</v>
      </c>
      <c r="AC682" s="3">
        <v>5.7</v>
      </c>
      <c r="AD682" s="3">
        <v>44.43031546330289</v>
      </c>
      <c r="AE682" s="3">
        <v>28.139199793425163</v>
      </c>
    </row>
    <row r="683" spans="1:31">
      <c r="A683" s="3" t="s">
        <v>353</v>
      </c>
      <c r="B683" s="3" t="s">
        <v>304</v>
      </c>
      <c r="C683" s="3" t="s">
        <v>449</v>
      </c>
      <c r="D683" s="3" t="s">
        <v>424</v>
      </c>
      <c r="E683" s="3">
        <v>18</v>
      </c>
      <c r="F683" s="3" t="s">
        <v>198</v>
      </c>
      <c r="G683" s="3">
        <v>71.078000000000003</v>
      </c>
      <c r="H683" s="3">
        <v>-166.16970000000001</v>
      </c>
      <c r="I683" s="3">
        <v>71.077600000000004</v>
      </c>
      <c r="J683" s="3">
        <v>-166.17179999999999</v>
      </c>
      <c r="K683" s="3">
        <v>40026</v>
      </c>
      <c r="L683" s="3">
        <v>0.25555555555555559</v>
      </c>
      <c r="M683" s="3">
        <v>2.5</v>
      </c>
      <c r="N683" s="3">
        <v>0.63</v>
      </c>
      <c r="O683" s="3">
        <v>32.28</v>
      </c>
      <c r="P683" s="3" t="s">
        <v>451</v>
      </c>
      <c r="Q683" s="3">
        <v>73.349999999999994</v>
      </c>
      <c r="R683" s="3">
        <v>26.65</v>
      </c>
      <c r="S683" s="3">
        <v>0</v>
      </c>
      <c r="T683" s="3">
        <v>41.6</v>
      </c>
      <c r="U683" s="3" t="s">
        <v>458</v>
      </c>
      <c r="V683" s="3">
        <v>2.2570000000000001</v>
      </c>
      <c r="W683" s="3">
        <v>90</v>
      </c>
      <c r="X683" s="3">
        <v>203</v>
      </c>
      <c r="Y683" s="3">
        <v>4.9367017181447652</v>
      </c>
      <c r="Z683" s="3" t="s">
        <v>435</v>
      </c>
      <c r="AA683" s="3" t="s">
        <v>24</v>
      </c>
      <c r="AB683" s="3">
        <v>3</v>
      </c>
      <c r="AC683" s="3">
        <v>22.8</v>
      </c>
      <c r="AD683" s="3">
        <v>14.810105154434297</v>
      </c>
      <c r="AE683" s="3">
        <v>112.55679917370065</v>
      </c>
    </row>
    <row r="684" spans="1:31">
      <c r="A684" s="3" t="s">
        <v>341</v>
      </c>
      <c r="B684" s="3" t="s">
        <v>304</v>
      </c>
      <c r="C684" s="3" t="s">
        <v>449</v>
      </c>
      <c r="D684" s="3" t="s">
        <v>424</v>
      </c>
      <c r="E684" s="3">
        <v>1</v>
      </c>
      <c r="F684" s="3" t="s">
        <v>176</v>
      </c>
      <c r="G684" s="3">
        <v>69.033900000000003</v>
      </c>
      <c r="H684" s="3">
        <v>-166.58359999999999</v>
      </c>
      <c r="I684" s="3">
        <v>69.037700000000001</v>
      </c>
      <c r="J684" s="3">
        <v>-166.5787</v>
      </c>
      <c r="K684" s="3">
        <v>40021</v>
      </c>
      <c r="L684" s="3">
        <v>0.4909722222222222</v>
      </c>
      <c r="M684" s="3">
        <v>5</v>
      </c>
      <c r="N684" s="3">
        <v>4.62</v>
      </c>
      <c r="O684" s="3">
        <v>31.97</v>
      </c>
      <c r="P684" s="3" t="s">
        <v>451</v>
      </c>
      <c r="Q684" s="3">
        <v>60.01</v>
      </c>
      <c r="R684" s="3">
        <v>38.92</v>
      </c>
      <c r="S684" s="3">
        <v>1.07</v>
      </c>
      <c r="T684" s="3">
        <v>34</v>
      </c>
      <c r="U684" s="3" t="s">
        <v>458</v>
      </c>
      <c r="V684" s="3">
        <v>2.2570000000000001</v>
      </c>
      <c r="W684" s="3">
        <v>466</v>
      </c>
      <c r="X684" s="3">
        <v>1052</v>
      </c>
      <c r="Y684" s="3">
        <v>0.95055532266348908</v>
      </c>
      <c r="Z684" s="3" t="s">
        <v>425</v>
      </c>
      <c r="AA684" s="3" t="s">
        <v>46</v>
      </c>
      <c r="AB684" s="3">
        <v>2</v>
      </c>
      <c r="AC684" s="3">
        <v>2</v>
      </c>
      <c r="AD684" s="3">
        <v>1.9011106453269782</v>
      </c>
      <c r="AE684" s="3">
        <v>1.9011106453269782</v>
      </c>
    </row>
    <row r="685" spans="1:31">
      <c r="A685" s="3" t="s">
        <v>341</v>
      </c>
      <c r="B685" s="3" t="s">
        <v>304</v>
      </c>
      <c r="C685" s="3" t="s">
        <v>449</v>
      </c>
      <c r="D685" s="3" t="s">
        <v>424</v>
      </c>
      <c r="E685" s="3">
        <v>1</v>
      </c>
      <c r="F685" s="3" t="s">
        <v>176</v>
      </c>
      <c r="G685" s="3">
        <v>69.033900000000003</v>
      </c>
      <c r="H685" s="3">
        <v>-166.58359999999999</v>
      </c>
      <c r="I685" s="3">
        <v>69.037700000000001</v>
      </c>
      <c r="J685" s="3">
        <v>-166.5787</v>
      </c>
      <c r="K685" s="3">
        <v>40021</v>
      </c>
      <c r="L685" s="3">
        <v>0.4909722222222222</v>
      </c>
      <c r="M685" s="3">
        <v>5</v>
      </c>
      <c r="N685" s="3">
        <v>4.62</v>
      </c>
      <c r="O685" s="3">
        <v>31.97</v>
      </c>
      <c r="P685" s="3" t="s">
        <v>451</v>
      </c>
      <c r="Q685" s="3">
        <v>60.01</v>
      </c>
      <c r="R685" s="3">
        <v>38.92</v>
      </c>
      <c r="S685" s="3">
        <v>1.07</v>
      </c>
      <c r="T685" s="3">
        <v>34</v>
      </c>
      <c r="U685" s="3" t="s">
        <v>458</v>
      </c>
      <c r="V685" s="3">
        <v>2.2570000000000001</v>
      </c>
      <c r="W685" s="3">
        <v>466</v>
      </c>
      <c r="X685" s="3">
        <v>1052</v>
      </c>
      <c r="Y685" s="3">
        <v>0.95055532266348908</v>
      </c>
      <c r="Z685" s="3" t="s">
        <v>425</v>
      </c>
      <c r="AA685" s="3" t="s">
        <v>44</v>
      </c>
      <c r="AB685" s="3">
        <v>4</v>
      </c>
      <c r="AC685" s="3">
        <v>9</v>
      </c>
      <c r="AD685" s="3">
        <v>3.8022212906539563</v>
      </c>
      <c r="AE685" s="3">
        <v>8.554997903971401</v>
      </c>
    </row>
    <row r="686" spans="1:31">
      <c r="A686" s="3" t="s">
        <v>341</v>
      </c>
      <c r="B686" s="3" t="s">
        <v>304</v>
      </c>
      <c r="C686" s="3" t="s">
        <v>449</v>
      </c>
      <c r="D686" s="3" t="s">
        <v>424</v>
      </c>
      <c r="E686" s="3">
        <v>1</v>
      </c>
      <c r="F686" s="3" t="s">
        <v>176</v>
      </c>
      <c r="G686" s="3">
        <v>69.033900000000003</v>
      </c>
      <c r="H686" s="3">
        <v>-166.58359999999999</v>
      </c>
      <c r="I686" s="3">
        <v>69.037700000000001</v>
      </c>
      <c r="J686" s="3">
        <v>-166.5787</v>
      </c>
      <c r="K686" s="3">
        <v>40021</v>
      </c>
      <c r="L686" s="3">
        <v>0.4909722222222222</v>
      </c>
      <c r="M686" s="3">
        <v>5</v>
      </c>
      <c r="N686" s="3">
        <v>4.62</v>
      </c>
      <c r="O686" s="3">
        <v>31.97</v>
      </c>
      <c r="P686" s="3" t="s">
        <v>451</v>
      </c>
      <c r="Q686" s="3">
        <v>60.01</v>
      </c>
      <c r="R686" s="3">
        <v>38.92</v>
      </c>
      <c r="S686" s="3">
        <v>1.07</v>
      </c>
      <c r="T686" s="3">
        <v>34</v>
      </c>
      <c r="U686" s="3" t="s">
        <v>458</v>
      </c>
      <c r="V686" s="3">
        <v>2.2570000000000001</v>
      </c>
      <c r="W686" s="3">
        <v>466</v>
      </c>
      <c r="X686" s="3">
        <v>1052</v>
      </c>
      <c r="Y686" s="3">
        <v>0.95055532266348908</v>
      </c>
      <c r="Z686" s="3" t="s">
        <v>425</v>
      </c>
      <c r="AA686" s="3" t="s">
        <v>7</v>
      </c>
      <c r="AB686" s="3">
        <v>13</v>
      </c>
      <c r="AC686" s="3">
        <v>70</v>
      </c>
      <c r="AD686" s="3">
        <v>12.357219194625358</v>
      </c>
      <c r="AE686" s="3">
        <v>66.538872586444242</v>
      </c>
    </row>
    <row r="687" spans="1:31">
      <c r="A687" s="3" t="s">
        <v>341</v>
      </c>
      <c r="B687" s="3" t="s">
        <v>304</v>
      </c>
      <c r="C687" s="3" t="s">
        <v>449</v>
      </c>
      <c r="D687" s="3" t="s">
        <v>424</v>
      </c>
      <c r="E687" s="3">
        <v>1</v>
      </c>
      <c r="F687" s="3" t="s">
        <v>176</v>
      </c>
      <c r="G687" s="3">
        <v>69.033900000000003</v>
      </c>
      <c r="H687" s="3">
        <v>-166.58359999999999</v>
      </c>
      <c r="I687" s="3">
        <v>69.037700000000001</v>
      </c>
      <c r="J687" s="3">
        <v>-166.5787</v>
      </c>
      <c r="K687" s="3">
        <v>40021</v>
      </c>
      <c r="L687" s="3">
        <v>0.4909722222222222</v>
      </c>
      <c r="M687" s="3">
        <v>5</v>
      </c>
      <c r="N687" s="3">
        <v>4.62</v>
      </c>
      <c r="O687" s="3">
        <v>31.97</v>
      </c>
      <c r="P687" s="3" t="s">
        <v>451</v>
      </c>
      <c r="Q687" s="3">
        <v>60.01</v>
      </c>
      <c r="R687" s="3">
        <v>38.92</v>
      </c>
      <c r="S687" s="3">
        <v>1.07</v>
      </c>
      <c r="T687" s="3">
        <v>34</v>
      </c>
      <c r="U687" s="3" t="s">
        <v>458</v>
      </c>
      <c r="V687" s="3">
        <v>2.2570000000000001</v>
      </c>
      <c r="W687" s="3">
        <v>466</v>
      </c>
      <c r="X687" s="3">
        <v>1052</v>
      </c>
      <c r="Y687" s="3">
        <v>0.95055532266348908</v>
      </c>
      <c r="Z687" s="3" t="s">
        <v>425</v>
      </c>
      <c r="AA687" s="3" t="s">
        <v>20</v>
      </c>
      <c r="AB687" s="3">
        <v>5</v>
      </c>
      <c r="AC687" s="3">
        <v>29</v>
      </c>
      <c r="AD687" s="3">
        <v>4.7527766133174456</v>
      </c>
      <c r="AE687" s="3">
        <v>27.566104357241183</v>
      </c>
    </row>
    <row r="688" spans="1:31">
      <c r="A688" s="3" t="s">
        <v>341</v>
      </c>
      <c r="B688" s="3" t="s">
        <v>304</v>
      </c>
      <c r="C688" s="3" t="s">
        <v>449</v>
      </c>
      <c r="D688" s="3" t="s">
        <v>424</v>
      </c>
      <c r="E688" s="3">
        <v>1</v>
      </c>
      <c r="F688" s="3" t="s">
        <v>176</v>
      </c>
      <c r="G688" s="3">
        <v>69.033900000000003</v>
      </c>
      <c r="H688" s="3">
        <v>-166.58359999999999</v>
      </c>
      <c r="I688" s="3">
        <v>69.037700000000001</v>
      </c>
      <c r="J688" s="3">
        <v>-166.5787</v>
      </c>
      <c r="K688" s="3">
        <v>40021</v>
      </c>
      <c r="L688" s="3">
        <v>0.4909722222222222</v>
      </c>
      <c r="M688" s="3">
        <v>5</v>
      </c>
      <c r="N688" s="3">
        <v>4.62</v>
      </c>
      <c r="O688" s="3">
        <v>31.97</v>
      </c>
      <c r="P688" s="3" t="s">
        <v>451</v>
      </c>
      <c r="Q688" s="3">
        <v>60.01</v>
      </c>
      <c r="R688" s="3">
        <v>38.92</v>
      </c>
      <c r="S688" s="3">
        <v>1.07</v>
      </c>
      <c r="T688" s="3">
        <v>34</v>
      </c>
      <c r="U688" s="3" t="s">
        <v>458</v>
      </c>
      <c r="V688" s="3">
        <v>2.2570000000000001</v>
      </c>
      <c r="W688" s="3">
        <v>466</v>
      </c>
      <c r="X688" s="3">
        <v>1052</v>
      </c>
      <c r="Y688" s="3">
        <v>0.95055532266348908</v>
      </c>
      <c r="Z688" s="3" t="s">
        <v>425</v>
      </c>
      <c r="AA688" s="3" t="s">
        <v>38</v>
      </c>
      <c r="AB688" s="3">
        <v>1</v>
      </c>
      <c r="AC688" s="3">
        <v>1.5</v>
      </c>
      <c r="AD688" s="3">
        <v>0.95055532266348908</v>
      </c>
      <c r="AE688" s="3">
        <v>1.4258329839952335</v>
      </c>
    </row>
    <row r="689" spans="1:31">
      <c r="A689" s="3" t="s">
        <v>341</v>
      </c>
      <c r="B689" s="3" t="s">
        <v>304</v>
      </c>
      <c r="C689" s="3" t="s">
        <v>449</v>
      </c>
      <c r="D689" s="3" t="s">
        <v>424</v>
      </c>
      <c r="E689" s="3">
        <v>1</v>
      </c>
      <c r="F689" s="3" t="s">
        <v>176</v>
      </c>
      <c r="G689" s="3">
        <v>69.033900000000003</v>
      </c>
      <c r="H689" s="3">
        <v>-166.58359999999999</v>
      </c>
      <c r="I689" s="3">
        <v>69.037700000000001</v>
      </c>
      <c r="J689" s="3">
        <v>-166.5787</v>
      </c>
      <c r="K689" s="3">
        <v>40021</v>
      </c>
      <c r="L689" s="3">
        <v>0.4909722222222222</v>
      </c>
      <c r="M689" s="3">
        <v>5</v>
      </c>
      <c r="N689" s="3">
        <v>4.62</v>
      </c>
      <c r="O689" s="3">
        <v>31.97</v>
      </c>
      <c r="P689" s="3" t="s">
        <v>451</v>
      </c>
      <c r="Q689" s="3">
        <v>60.01</v>
      </c>
      <c r="R689" s="3">
        <v>38.92</v>
      </c>
      <c r="S689" s="3">
        <v>1.07</v>
      </c>
      <c r="T689" s="3">
        <v>34</v>
      </c>
      <c r="U689" s="3" t="s">
        <v>458</v>
      </c>
      <c r="V689" s="3">
        <v>2.2570000000000001</v>
      </c>
      <c r="W689" s="3">
        <v>466</v>
      </c>
      <c r="X689" s="3">
        <v>1052</v>
      </c>
      <c r="Y689" s="3">
        <v>0.95055532266348908</v>
      </c>
      <c r="Z689" s="3" t="s">
        <v>425</v>
      </c>
      <c r="AA689" s="3" t="s">
        <v>9</v>
      </c>
      <c r="AB689" s="3">
        <v>324</v>
      </c>
      <c r="AC689" s="3">
        <v>352.5</v>
      </c>
      <c r="AD689" s="3">
        <v>307.97992454297048</v>
      </c>
      <c r="AE689" s="3">
        <v>335.07075123887989</v>
      </c>
    </row>
    <row r="690" spans="1:31">
      <c r="A690" s="3" t="s">
        <v>341</v>
      </c>
      <c r="B690" s="3" t="s">
        <v>304</v>
      </c>
      <c r="C690" s="3" t="s">
        <v>449</v>
      </c>
      <c r="D690" s="3" t="s">
        <v>424</v>
      </c>
      <c r="E690" s="3">
        <v>1</v>
      </c>
      <c r="F690" s="3" t="s">
        <v>176</v>
      </c>
      <c r="G690" s="3">
        <v>69.033900000000003</v>
      </c>
      <c r="H690" s="3">
        <v>-166.58359999999999</v>
      </c>
      <c r="I690" s="3">
        <v>69.037700000000001</v>
      </c>
      <c r="J690" s="3">
        <v>-166.5787</v>
      </c>
      <c r="K690" s="3">
        <v>40021</v>
      </c>
      <c r="L690" s="3">
        <v>0.4909722222222222</v>
      </c>
      <c r="M690" s="3">
        <v>5</v>
      </c>
      <c r="N690" s="3">
        <v>4.62</v>
      </c>
      <c r="O690" s="3">
        <v>31.97</v>
      </c>
      <c r="P690" s="3" t="s">
        <v>451</v>
      </c>
      <c r="Q690" s="3">
        <v>60.01</v>
      </c>
      <c r="R690" s="3">
        <v>38.92</v>
      </c>
      <c r="S690" s="3">
        <v>1.07</v>
      </c>
      <c r="T690" s="3">
        <v>34</v>
      </c>
      <c r="U690" s="3" t="s">
        <v>458</v>
      </c>
      <c r="V690" s="3">
        <v>2.2570000000000001</v>
      </c>
      <c r="W690" s="3">
        <v>466</v>
      </c>
      <c r="X690" s="3">
        <v>1052</v>
      </c>
      <c r="Y690" s="3">
        <v>0.95055532266348908</v>
      </c>
      <c r="Z690" s="3" t="s">
        <v>425</v>
      </c>
      <c r="AA690" s="3" t="s">
        <v>12</v>
      </c>
      <c r="AB690" s="3">
        <v>6</v>
      </c>
      <c r="AC690" s="3">
        <v>5.5</v>
      </c>
      <c r="AD690" s="3">
        <v>5.703331935980934</v>
      </c>
      <c r="AE690" s="3">
        <v>5.2280542746491898</v>
      </c>
    </row>
    <row r="691" spans="1:31">
      <c r="A691" s="3" t="s">
        <v>341</v>
      </c>
      <c r="B691" s="3" t="s">
        <v>304</v>
      </c>
      <c r="C691" s="3" t="s">
        <v>449</v>
      </c>
      <c r="D691" s="3" t="s">
        <v>424</v>
      </c>
      <c r="E691" s="3">
        <v>1</v>
      </c>
      <c r="F691" s="3" t="s">
        <v>176</v>
      </c>
      <c r="G691" s="3">
        <v>69.033900000000003</v>
      </c>
      <c r="H691" s="3">
        <v>-166.58359999999999</v>
      </c>
      <c r="I691" s="3">
        <v>69.037700000000001</v>
      </c>
      <c r="J691" s="3">
        <v>-166.5787</v>
      </c>
      <c r="K691" s="3">
        <v>40021</v>
      </c>
      <c r="L691" s="3">
        <v>0.4909722222222222</v>
      </c>
      <c r="M691" s="3">
        <v>5</v>
      </c>
      <c r="N691" s="3">
        <v>4.62</v>
      </c>
      <c r="O691" s="3">
        <v>31.97</v>
      </c>
      <c r="P691" s="3" t="s">
        <v>451</v>
      </c>
      <c r="Q691" s="3">
        <v>60.01</v>
      </c>
      <c r="R691" s="3">
        <v>38.92</v>
      </c>
      <c r="S691" s="3">
        <v>1.07</v>
      </c>
      <c r="T691" s="3">
        <v>34</v>
      </c>
      <c r="U691" s="3" t="s">
        <v>458</v>
      </c>
      <c r="V691" s="3">
        <v>2.2570000000000001</v>
      </c>
      <c r="W691" s="3">
        <v>466</v>
      </c>
      <c r="X691" s="3">
        <v>1052</v>
      </c>
      <c r="Y691" s="3">
        <v>0.95055532266348908</v>
      </c>
      <c r="Z691" s="3" t="s">
        <v>425</v>
      </c>
      <c r="AA691" s="3" t="s">
        <v>18</v>
      </c>
      <c r="AB691" s="3">
        <v>5</v>
      </c>
      <c r="AC691" s="3">
        <v>2.5</v>
      </c>
      <c r="AD691" s="3">
        <v>4.7527766133174456</v>
      </c>
      <c r="AE691" s="3">
        <v>2.3763883066587228</v>
      </c>
    </row>
    <row r="692" spans="1:31">
      <c r="A692" s="3" t="s">
        <v>341</v>
      </c>
      <c r="B692" s="3" t="s">
        <v>304</v>
      </c>
      <c r="C692" s="3" t="s">
        <v>449</v>
      </c>
      <c r="D692" s="3" t="s">
        <v>424</v>
      </c>
      <c r="E692" s="3">
        <v>1</v>
      </c>
      <c r="F692" s="3" t="s">
        <v>176</v>
      </c>
      <c r="G692" s="3">
        <v>69.033900000000003</v>
      </c>
      <c r="H692" s="3">
        <v>-166.58359999999999</v>
      </c>
      <c r="I692" s="3">
        <v>69.037700000000001</v>
      </c>
      <c r="J692" s="3">
        <v>-166.5787</v>
      </c>
      <c r="K692" s="3">
        <v>40021</v>
      </c>
      <c r="L692" s="3">
        <v>0.4909722222222222</v>
      </c>
      <c r="M692" s="3">
        <v>5</v>
      </c>
      <c r="N692" s="3">
        <v>4.62</v>
      </c>
      <c r="O692" s="3">
        <v>31.97</v>
      </c>
      <c r="P692" s="3" t="s">
        <v>451</v>
      </c>
      <c r="Q692" s="3">
        <v>60.01</v>
      </c>
      <c r="R692" s="3">
        <v>38.92</v>
      </c>
      <c r="S692" s="3">
        <v>1.07</v>
      </c>
      <c r="T692" s="3">
        <v>34</v>
      </c>
      <c r="U692" s="3" t="s">
        <v>458</v>
      </c>
      <c r="V692" s="3">
        <v>2.2570000000000001</v>
      </c>
      <c r="W692" s="3">
        <v>466</v>
      </c>
      <c r="X692" s="3">
        <v>1052</v>
      </c>
      <c r="Y692" s="3">
        <v>0.95055532266348908</v>
      </c>
      <c r="Z692" s="3" t="s">
        <v>425</v>
      </c>
      <c r="AA692" s="3" t="s">
        <v>14</v>
      </c>
      <c r="AB692" s="3">
        <v>1</v>
      </c>
      <c r="AC692" s="3">
        <v>1</v>
      </c>
      <c r="AD692" s="3">
        <v>0.95055532266348908</v>
      </c>
      <c r="AE692" s="3">
        <v>0.95055532266348908</v>
      </c>
    </row>
    <row r="693" spans="1:31">
      <c r="A693" s="3" t="s">
        <v>341</v>
      </c>
      <c r="B693" s="3" t="s">
        <v>304</v>
      </c>
      <c r="C693" s="3" t="s">
        <v>449</v>
      </c>
      <c r="D693" s="3" t="s">
        <v>424</v>
      </c>
      <c r="E693" s="3">
        <v>1</v>
      </c>
      <c r="F693" s="3" t="s">
        <v>176</v>
      </c>
      <c r="G693" s="3">
        <v>69.033900000000003</v>
      </c>
      <c r="H693" s="3">
        <v>-166.58359999999999</v>
      </c>
      <c r="I693" s="3">
        <v>69.037700000000001</v>
      </c>
      <c r="J693" s="3">
        <v>-166.5787</v>
      </c>
      <c r="K693" s="3">
        <v>40021</v>
      </c>
      <c r="L693" s="3">
        <v>0.4909722222222222</v>
      </c>
      <c r="M693" s="3">
        <v>5</v>
      </c>
      <c r="N693" s="3">
        <v>4.62</v>
      </c>
      <c r="O693" s="3">
        <v>31.97</v>
      </c>
      <c r="P693" s="3" t="s">
        <v>451</v>
      </c>
      <c r="Q693" s="3">
        <v>60.01</v>
      </c>
      <c r="R693" s="3">
        <v>38.92</v>
      </c>
      <c r="S693" s="3">
        <v>1.07</v>
      </c>
      <c r="T693" s="3">
        <v>34</v>
      </c>
      <c r="U693" s="3" t="s">
        <v>458</v>
      </c>
      <c r="V693" s="3">
        <v>2.2570000000000001</v>
      </c>
      <c r="W693" s="3">
        <v>466</v>
      </c>
      <c r="X693" s="3">
        <v>1052</v>
      </c>
      <c r="Y693" s="3">
        <v>0.95055532266348908</v>
      </c>
      <c r="Z693" s="3" t="s">
        <v>425</v>
      </c>
      <c r="AA693" s="3" t="s">
        <v>26</v>
      </c>
      <c r="AB693" s="3">
        <v>7</v>
      </c>
      <c r="AC693" s="3">
        <v>14.5</v>
      </c>
      <c r="AD693" s="3">
        <v>6.6538872586444233</v>
      </c>
      <c r="AE693" s="3">
        <v>13.783052178620592</v>
      </c>
    </row>
    <row r="694" spans="1:31">
      <c r="A694" s="3" t="s">
        <v>341</v>
      </c>
      <c r="B694" s="3" t="s">
        <v>304</v>
      </c>
      <c r="C694" s="3" t="s">
        <v>449</v>
      </c>
      <c r="D694" s="3" t="s">
        <v>424</v>
      </c>
      <c r="E694" s="3">
        <v>1</v>
      </c>
      <c r="F694" s="3" t="s">
        <v>176</v>
      </c>
      <c r="G694" s="3">
        <v>69.033900000000003</v>
      </c>
      <c r="H694" s="3">
        <v>-166.58359999999999</v>
      </c>
      <c r="I694" s="3">
        <v>69.037700000000001</v>
      </c>
      <c r="J694" s="3">
        <v>-166.5787</v>
      </c>
      <c r="K694" s="3">
        <v>40021</v>
      </c>
      <c r="L694" s="3">
        <v>0.4909722222222222</v>
      </c>
      <c r="M694" s="3">
        <v>5</v>
      </c>
      <c r="N694" s="3">
        <v>4.62</v>
      </c>
      <c r="O694" s="3">
        <v>31.97</v>
      </c>
      <c r="P694" s="3" t="s">
        <v>451</v>
      </c>
      <c r="Q694" s="3">
        <v>60.01</v>
      </c>
      <c r="R694" s="3">
        <v>38.92</v>
      </c>
      <c r="S694" s="3">
        <v>1.07</v>
      </c>
      <c r="T694" s="3">
        <v>34</v>
      </c>
      <c r="U694" s="3" t="s">
        <v>458</v>
      </c>
      <c r="V694" s="3">
        <v>2.2570000000000001</v>
      </c>
      <c r="W694" s="3">
        <v>466</v>
      </c>
      <c r="X694" s="3">
        <v>1052</v>
      </c>
      <c r="Y694" s="3">
        <v>0.95055532266348908</v>
      </c>
      <c r="Z694" s="3" t="s">
        <v>425</v>
      </c>
      <c r="AA694" s="3" t="s">
        <v>15</v>
      </c>
      <c r="AB694" s="3">
        <v>1</v>
      </c>
      <c r="AC694" s="3">
        <v>2</v>
      </c>
      <c r="AD694" s="3">
        <v>0.95055532266348908</v>
      </c>
      <c r="AE694" s="3">
        <v>1.9011106453269782</v>
      </c>
    </row>
    <row r="695" spans="1:31">
      <c r="A695" s="3" t="s">
        <v>360</v>
      </c>
      <c r="B695" s="3" t="s">
        <v>304</v>
      </c>
      <c r="C695" s="3" t="s">
        <v>449</v>
      </c>
      <c r="D695" s="3" t="s">
        <v>424</v>
      </c>
      <c r="E695" s="3">
        <v>20</v>
      </c>
      <c r="F695" s="3" t="s">
        <v>203</v>
      </c>
      <c r="G695" s="3">
        <v>71.215299999999999</v>
      </c>
      <c r="H695" s="3">
        <v>-168.31379999999999</v>
      </c>
      <c r="I695" s="3">
        <v>71.215599999999995</v>
      </c>
      <c r="J695" s="3">
        <v>-168.31120000000001</v>
      </c>
      <c r="K695" s="3">
        <v>40031</v>
      </c>
      <c r="L695" s="3">
        <v>0.44276620370370368</v>
      </c>
      <c r="M695" s="3">
        <v>2.5</v>
      </c>
      <c r="N695" s="3">
        <v>-0.95</v>
      </c>
      <c r="O695" s="3">
        <v>32.18</v>
      </c>
      <c r="P695" s="3" t="s">
        <v>451</v>
      </c>
      <c r="Q695" s="3">
        <v>84.37</v>
      </c>
      <c r="R695" s="3">
        <v>15.63</v>
      </c>
      <c r="S695" s="3">
        <v>0</v>
      </c>
      <c r="T695" s="3">
        <v>47.5</v>
      </c>
      <c r="U695" s="3" t="s">
        <v>458</v>
      </c>
      <c r="V695" s="3">
        <v>2.2570000000000001</v>
      </c>
      <c r="W695" s="3">
        <v>98</v>
      </c>
      <c r="X695" s="3">
        <v>222</v>
      </c>
      <c r="Y695" s="3">
        <v>4.5078528643830147</v>
      </c>
      <c r="Z695" s="3" t="s">
        <v>438</v>
      </c>
      <c r="AA695" s="3" t="s">
        <v>27</v>
      </c>
      <c r="AB695" s="3">
        <v>15</v>
      </c>
      <c r="AC695" s="3">
        <v>16</v>
      </c>
      <c r="AD695" s="3">
        <v>67.617792965745224</v>
      </c>
      <c r="AE695" s="3">
        <v>72.125645830128235</v>
      </c>
    </row>
    <row r="696" spans="1:31">
      <c r="A696" s="3" t="s">
        <v>360</v>
      </c>
      <c r="B696" s="3" t="s">
        <v>304</v>
      </c>
      <c r="C696" s="3" t="s">
        <v>449</v>
      </c>
      <c r="D696" s="3" t="s">
        <v>424</v>
      </c>
      <c r="E696" s="3">
        <v>20</v>
      </c>
      <c r="F696" s="3" t="s">
        <v>203</v>
      </c>
      <c r="G696" s="3">
        <v>71.215299999999999</v>
      </c>
      <c r="H696" s="3">
        <v>-168.31379999999999</v>
      </c>
      <c r="I696" s="3">
        <v>71.215599999999995</v>
      </c>
      <c r="J696" s="3">
        <v>-168.31120000000001</v>
      </c>
      <c r="K696" s="3">
        <v>40031</v>
      </c>
      <c r="L696" s="3">
        <v>0.44276620370370368</v>
      </c>
      <c r="M696" s="3">
        <v>2.5</v>
      </c>
      <c r="N696" s="3">
        <v>-0.95</v>
      </c>
      <c r="O696" s="3">
        <v>32.18</v>
      </c>
      <c r="P696" s="3" t="s">
        <v>451</v>
      </c>
      <c r="Q696" s="3">
        <v>84.37</v>
      </c>
      <c r="R696" s="3">
        <v>15.63</v>
      </c>
      <c r="S696" s="3">
        <v>0</v>
      </c>
      <c r="T696" s="3">
        <v>47.5</v>
      </c>
      <c r="U696" s="3" t="s">
        <v>458</v>
      </c>
      <c r="V696" s="3">
        <v>2.2570000000000001</v>
      </c>
      <c r="W696" s="3">
        <v>98</v>
      </c>
      <c r="X696" s="3">
        <v>222</v>
      </c>
      <c r="Y696" s="3">
        <v>4.5078528643830147</v>
      </c>
      <c r="Z696" s="3" t="s">
        <v>438</v>
      </c>
      <c r="AA696" s="3" t="s">
        <v>7</v>
      </c>
      <c r="AB696" s="3">
        <v>1</v>
      </c>
      <c r="AC696" s="3">
        <v>3</v>
      </c>
      <c r="AD696" s="3">
        <v>4.5078528643830147</v>
      </c>
      <c r="AE696" s="3">
        <v>13.523558593149044</v>
      </c>
    </row>
    <row r="697" spans="1:31">
      <c r="A697" s="3" t="s">
        <v>360</v>
      </c>
      <c r="B697" s="3" t="s">
        <v>304</v>
      </c>
      <c r="C697" s="3" t="s">
        <v>449</v>
      </c>
      <c r="D697" s="3" t="s">
        <v>424</v>
      </c>
      <c r="E697" s="3">
        <v>20</v>
      </c>
      <c r="F697" s="3" t="s">
        <v>203</v>
      </c>
      <c r="G697" s="3">
        <v>71.215299999999999</v>
      </c>
      <c r="H697" s="3">
        <v>-168.31379999999999</v>
      </c>
      <c r="I697" s="3">
        <v>71.215599999999995</v>
      </c>
      <c r="J697" s="3">
        <v>-168.31120000000001</v>
      </c>
      <c r="K697" s="3">
        <v>40031</v>
      </c>
      <c r="L697" s="3">
        <v>0.44276620370370368</v>
      </c>
      <c r="M697" s="3">
        <v>2.5</v>
      </c>
      <c r="N697" s="3">
        <v>-0.95</v>
      </c>
      <c r="O697" s="3">
        <v>32.18</v>
      </c>
      <c r="P697" s="3" t="s">
        <v>451</v>
      </c>
      <c r="Q697" s="3">
        <v>84.37</v>
      </c>
      <c r="R697" s="3">
        <v>15.63</v>
      </c>
      <c r="S697" s="3">
        <v>0</v>
      </c>
      <c r="T697" s="3">
        <v>47.5</v>
      </c>
      <c r="U697" s="3" t="s">
        <v>458</v>
      </c>
      <c r="V697" s="3">
        <v>2.2570000000000001</v>
      </c>
      <c r="W697" s="3">
        <v>98</v>
      </c>
      <c r="X697" s="3">
        <v>222</v>
      </c>
      <c r="Y697" s="3">
        <v>4.5078528643830147</v>
      </c>
      <c r="Z697" s="3" t="s">
        <v>438</v>
      </c>
      <c r="AA697" s="3" t="s">
        <v>20</v>
      </c>
      <c r="AB697" s="3">
        <v>3</v>
      </c>
      <c r="AC697" s="3">
        <v>24.9</v>
      </c>
      <c r="AD697" s="3">
        <v>13.523558593149044</v>
      </c>
      <c r="AE697" s="3">
        <v>112.24553632313706</v>
      </c>
    </row>
    <row r="698" spans="1:31">
      <c r="A698" s="3" t="s">
        <v>360</v>
      </c>
      <c r="B698" s="3" t="s">
        <v>304</v>
      </c>
      <c r="C698" s="3" t="s">
        <v>449</v>
      </c>
      <c r="D698" s="3" t="s">
        <v>424</v>
      </c>
      <c r="E698" s="3">
        <v>20</v>
      </c>
      <c r="F698" s="3" t="s">
        <v>203</v>
      </c>
      <c r="G698" s="3">
        <v>71.215299999999999</v>
      </c>
      <c r="H698" s="3">
        <v>-168.31379999999999</v>
      </c>
      <c r="I698" s="3">
        <v>71.215599999999995</v>
      </c>
      <c r="J698" s="3">
        <v>-168.31120000000001</v>
      </c>
      <c r="K698" s="3">
        <v>40031</v>
      </c>
      <c r="L698" s="3">
        <v>0.44276620370370368</v>
      </c>
      <c r="M698" s="3">
        <v>2.5</v>
      </c>
      <c r="N698" s="3">
        <v>-0.95</v>
      </c>
      <c r="O698" s="3">
        <v>32.18</v>
      </c>
      <c r="P698" s="3" t="s">
        <v>451</v>
      </c>
      <c r="Q698" s="3">
        <v>84.37</v>
      </c>
      <c r="R698" s="3">
        <v>15.63</v>
      </c>
      <c r="S698" s="3">
        <v>0</v>
      </c>
      <c r="T698" s="3">
        <v>47.5</v>
      </c>
      <c r="U698" s="3" t="s">
        <v>458</v>
      </c>
      <c r="V698" s="3">
        <v>2.2570000000000001</v>
      </c>
      <c r="W698" s="3">
        <v>98</v>
      </c>
      <c r="X698" s="3">
        <v>222</v>
      </c>
      <c r="Y698" s="3">
        <v>4.5078528643830147</v>
      </c>
      <c r="Z698" s="3" t="s">
        <v>438</v>
      </c>
      <c r="AA698" s="3" t="s">
        <v>9</v>
      </c>
      <c r="AB698" s="3">
        <v>2</v>
      </c>
      <c r="AC698" s="3">
        <v>1.5</v>
      </c>
      <c r="AD698" s="3">
        <v>9.0157057287660294</v>
      </c>
      <c r="AE698" s="3">
        <v>6.761779296574522</v>
      </c>
    </row>
    <row r="699" spans="1:31">
      <c r="A699" s="3" t="s">
        <v>360</v>
      </c>
      <c r="B699" s="3" t="s">
        <v>304</v>
      </c>
      <c r="C699" s="3" t="s">
        <v>449</v>
      </c>
      <c r="D699" s="3" t="s">
        <v>424</v>
      </c>
      <c r="E699" s="3">
        <v>20</v>
      </c>
      <c r="F699" s="3" t="s">
        <v>203</v>
      </c>
      <c r="G699" s="3">
        <v>71.215299999999999</v>
      </c>
      <c r="H699" s="3">
        <v>-168.31379999999999</v>
      </c>
      <c r="I699" s="3">
        <v>71.215599999999995</v>
      </c>
      <c r="J699" s="3">
        <v>-168.31120000000001</v>
      </c>
      <c r="K699" s="3">
        <v>40031</v>
      </c>
      <c r="L699" s="3">
        <v>0.44276620370370368</v>
      </c>
      <c r="M699" s="3">
        <v>2.5</v>
      </c>
      <c r="N699" s="3">
        <v>-0.95</v>
      </c>
      <c r="O699" s="3">
        <v>32.18</v>
      </c>
      <c r="P699" s="3" t="s">
        <v>451</v>
      </c>
      <c r="Q699" s="3">
        <v>84.37</v>
      </c>
      <c r="R699" s="3">
        <v>15.63</v>
      </c>
      <c r="S699" s="3">
        <v>0</v>
      </c>
      <c r="T699" s="3">
        <v>47.5</v>
      </c>
      <c r="U699" s="3" t="s">
        <v>458</v>
      </c>
      <c r="V699" s="3">
        <v>2.2570000000000001</v>
      </c>
      <c r="W699" s="3">
        <v>98</v>
      </c>
      <c r="X699" s="3">
        <v>222</v>
      </c>
      <c r="Y699" s="3">
        <v>4.5078528643830147</v>
      </c>
      <c r="Z699" s="3" t="s">
        <v>438</v>
      </c>
      <c r="AA699" s="3" t="s">
        <v>24</v>
      </c>
      <c r="AB699" s="3">
        <v>1</v>
      </c>
      <c r="AC699" s="3">
        <v>1</v>
      </c>
      <c r="AD699" s="3">
        <v>4.5078528643830147</v>
      </c>
      <c r="AE699" s="3">
        <v>4.5078528643830147</v>
      </c>
    </row>
    <row r="700" spans="1:31">
      <c r="A700" s="3" t="s">
        <v>360</v>
      </c>
      <c r="B700" s="3" t="s">
        <v>304</v>
      </c>
      <c r="C700" s="3" t="s">
        <v>449</v>
      </c>
      <c r="D700" s="3" t="s">
        <v>424</v>
      </c>
      <c r="E700" s="3">
        <v>20</v>
      </c>
      <c r="F700" s="3" t="s">
        <v>203</v>
      </c>
      <c r="G700" s="3">
        <v>71.215299999999999</v>
      </c>
      <c r="H700" s="3">
        <v>-168.31379999999999</v>
      </c>
      <c r="I700" s="3">
        <v>71.215599999999995</v>
      </c>
      <c r="J700" s="3">
        <v>-168.31120000000001</v>
      </c>
      <c r="K700" s="3">
        <v>40031</v>
      </c>
      <c r="L700" s="3">
        <v>0.44276620370370368</v>
      </c>
      <c r="M700" s="3">
        <v>2.5</v>
      </c>
      <c r="N700" s="3">
        <v>-0.95</v>
      </c>
      <c r="O700" s="3">
        <v>32.18</v>
      </c>
      <c r="P700" s="3" t="s">
        <v>451</v>
      </c>
      <c r="Q700" s="3">
        <v>84.37</v>
      </c>
      <c r="R700" s="3">
        <v>15.63</v>
      </c>
      <c r="S700" s="3">
        <v>0</v>
      </c>
      <c r="T700" s="3">
        <v>47.5</v>
      </c>
      <c r="U700" s="3" t="s">
        <v>458</v>
      </c>
      <c r="V700" s="3">
        <v>2.2570000000000001</v>
      </c>
      <c r="W700" s="3">
        <v>98</v>
      </c>
      <c r="X700" s="3">
        <v>222</v>
      </c>
      <c r="Y700" s="3">
        <v>4.5078528643830147</v>
      </c>
      <c r="Z700" s="3" t="s">
        <v>438</v>
      </c>
      <c r="AA700" s="3" t="s">
        <v>18</v>
      </c>
      <c r="AB700" s="3">
        <v>1</v>
      </c>
      <c r="AC700" s="3">
        <v>0.3</v>
      </c>
      <c r="AD700" s="3">
        <v>4.5078528643830147</v>
      </c>
      <c r="AE700" s="3">
        <v>1.3523558593149043</v>
      </c>
    </row>
    <row r="701" spans="1:31">
      <c r="A701" s="3" t="s">
        <v>361</v>
      </c>
      <c r="B701" s="3" t="s">
        <v>304</v>
      </c>
      <c r="C701" s="3" t="s">
        <v>449</v>
      </c>
      <c r="D701" s="3" t="s">
        <v>424</v>
      </c>
      <c r="E701" s="3">
        <v>21</v>
      </c>
      <c r="F701" s="3" t="s">
        <v>204</v>
      </c>
      <c r="G701" s="3">
        <v>71.485600000000005</v>
      </c>
      <c r="H701" s="3">
        <v>-167.78290000000001</v>
      </c>
      <c r="I701" s="3">
        <v>71.486400000000003</v>
      </c>
      <c r="J701" s="3">
        <v>-167.78049999999999</v>
      </c>
      <c r="K701" s="3">
        <v>40031</v>
      </c>
      <c r="L701" s="3">
        <v>0.63697916666666665</v>
      </c>
      <c r="M701" s="3">
        <v>2.5</v>
      </c>
      <c r="N701" s="3">
        <v>-1.28</v>
      </c>
      <c r="O701" s="3">
        <v>32.67</v>
      </c>
      <c r="P701" s="3" t="s">
        <v>247</v>
      </c>
      <c r="Q701" s="3">
        <v>92.31</v>
      </c>
      <c r="R701" s="3">
        <v>7.69</v>
      </c>
      <c r="S701" s="3">
        <v>0</v>
      </c>
      <c r="T701" s="3">
        <v>47</v>
      </c>
      <c r="U701" s="3" t="s">
        <v>458</v>
      </c>
      <c r="V701" s="3">
        <v>2.2570000000000001</v>
      </c>
      <c r="W701" s="3">
        <v>126</v>
      </c>
      <c r="X701" s="3">
        <v>284</v>
      </c>
      <c r="Y701" s="3">
        <v>3.5178531154613371</v>
      </c>
      <c r="Z701" s="3" t="s">
        <v>439</v>
      </c>
      <c r="AA701" s="3" t="s">
        <v>46</v>
      </c>
      <c r="AB701" s="3">
        <v>1</v>
      </c>
      <c r="AC701" s="3">
        <v>0.3</v>
      </c>
      <c r="AD701" s="3">
        <v>3.5178531154613371</v>
      </c>
      <c r="AE701" s="3">
        <v>1.0553559346384012</v>
      </c>
    </row>
    <row r="702" spans="1:31">
      <c r="A702" s="3" t="s">
        <v>361</v>
      </c>
      <c r="B702" s="3" t="s">
        <v>304</v>
      </c>
      <c r="C702" s="3" t="s">
        <v>449</v>
      </c>
      <c r="D702" s="3" t="s">
        <v>424</v>
      </c>
      <c r="E702" s="3">
        <v>21</v>
      </c>
      <c r="F702" s="3" t="s">
        <v>204</v>
      </c>
      <c r="G702" s="3">
        <v>71.485600000000005</v>
      </c>
      <c r="H702" s="3">
        <v>-167.78290000000001</v>
      </c>
      <c r="I702" s="3">
        <v>71.486400000000003</v>
      </c>
      <c r="J702" s="3">
        <v>-167.78049999999999</v>
      </c>
      <c r="K702" s="3">
        <v>40031</v>
      </c>
      <c r="L702" s="3">
        <v>0.63697916666666665</v>
      </c>
      <c r="M702" s="3">
        <v>2.5</v>
      </c>
      <c r="N702" s="3">
        <v>-1.28</v>
      </c>
      <c r="O702" s="3">
        <v>32.67</v>
      </c>
      <c r="P702" s="3" t="s">
        <v>247</v>
      </c>
      <c r="Q702" s="3">
        <v>92.31</v>
      </c>
      <c r="R702" s="3">
        <v>7.69</v>
      </c>
      <c r="S702" s="3">
        <v>0</v>
      </c>
      <c r="T702" s="3">
        <v>47</v>
      </c>
      <c r="U702" s="3" t="s">
        <v>458</v>
      </c>
      <c r="V702" s="3">
        <v>2.2570000000000001</v>
      </c>
      <c r="W702" s="3">
        <v>126</v>
      </c>
      <c r="X702" s="3">
        <v>284</v>
      </c>
      <c r="Y702" s="3">
        <v>3.5178531154613371</v>
      </c>
      <c r="Z702" s="3" t="s">
        <v>439</v>
      </c>
      <c r="AA702" s="3" t="s">
        <v>20</v>
      </c>
      <c r="AB702" s="3">
        <v>2</v>
      </c>
      <c r="AC702" s="3">
        <v>1.6</v>
      </c>
      <c r="AD702" s="3">
        <v>7.0357062309226741</v>
      </c>
      <c r="AE702" s="3">
        <v>5.6285649847381398</v>
      </c>
    </row>
    <row r="703" spans="1:31">
      <c r="A703" s="3" t="s">
        <v>361</v>
      </c>
      <c r="B703" s="3" t="s">
        <v>304</v>
      </c>
      <c r="C703" s="3" t="s">
        <v>449</v>
      </c>
      <c r="D703" s="3" t="s">
        <v>424</v>
      </c>
      <c r="E703" s="3">
        <v>21</v>
      </c>
      <c r="F703" s="3" t="s">
        <v>204</v>
      </c>
      <c r="G703" s="3">
        <v>71.485600000000005</v>
      </c>
      <c r="H703" s="3">
        <v>-167.78290000000001</v>
      </c>
      <c r="I703" s="3">
        <v>71.486400000000003</v>
      </c>
      <c r="J703" s="3">
        <v>-167.78049999999999</v>
      </c>
      <c r="K703" s="3">
        <v>40031</v>
      </c>
      <c r="L703" s="3">
        <v>0.63697916666666665</v>
      </c>
      <c r="M703" s="3">
        <v>2.5</v>
      </c>
      <c r="N703" s="3">
        <v>-1.28</v>
      </c>
      <c r="O703" s="3">
        <v>32.67</v>
      </c>
      <c r="P703" s="3" t="s">
        <v>247</v>
      </c>
      <c r="Q703" s="3">
        <v>92.31</v>
      </c>
      <c r="R703" s="3">
        <v>7.69</v>
      </c>
      <c r="S703" s="3">
        <v>0</v>
      </c>
      <c r="T703" s="3">
        <v>47</v>
      </c>
      <c r="U703" s="3" t="s">
        <v>458</v>
      </c>
      <c r="V703" s="3">
        <v>2.2570000000000001</v>
      </c>
      <c r="W703" s="3">
        <v>126</v>
      </c>
      <c r="X703" s="3">
        <v>284</v>
      </c>
      <c r="Y703" s="3">
        <v>3.5178531154613371</v>
      </c>
      <c r="Z703" s="3" t="s">
        <v>439</v>
      </c>
      <c r="AA703" s="3" t="s">
        <v>9</v>
      </c>
      <c r="AB703" s="3">
        <v>5</v>
      </c>
      <c r="AC703" s="3">
        <v>3.5</v>
      </c>
      <c r="AD703" s="3">
        <v>17.589265577306683</v>
      </c>
      <c r="AE703" s="3">
        <v>12.312485904114681</v>
      </c>
    </row>
    <row r="704" spans="1:31">
      <c r="A704" s="3" t="s">
        <v>361</v>
      </c>
      <c r="B704" s="3" t="s">
        <v>304</v>
      </c>
      <c r="C704" s="3" t="s">
        <v>449</v>
      </c>
      <c r="D704" s="3" t="s">
        <v>424</v>
      </c>
      <c r="E704" s="3">
        <v>21</v>
      </c>
      <c r="F704" s="3" t="s">
        <v>204</v>
      </c>
      <c r="G704" s="3">
        <v>71.485600000000005</v>
      </c>
      <c r="H704" s="3">
        <v>-167.78290000000001</v>
      </c>
      <c r="I704" s="3">
        <v>71.486400000000003</v>
      </c>
      <c r="J704" s="3">
        <v>-167.78049999999999</v>
      </c>
      <c r="K704" s="3">
        <v>40031</v>
      </c>
      <c r="L704" s="3">
        <v>0.63697916666666665</v>
      </c>
      <c r="M704" s="3">
        <v>2.5</v>
      </c>
      <c r="N704" s="3">
        <v>-1.28</v>
      </c>
      <c r="O704" s="3">
        <v>32.67</v>
      </c>
      <c r="P704" s="3" t="s">
        <v>247</v>
      </c>
      <c r="Q704" s="3">
        <v>92.31</v>
      </c>
      <c r="R704" s="3">
        <v>7.69</v>
      </c>
      <c r="S704" s="3">
        <v>0</v>
      </c>
      <c r="T704" s="3">
        <v>47</v>
      </c>
      <c r="U704" s="3" t="s">
        <v>458</v>
      </c>
      <c r="V704" s="3">
        <v>2.2570000000000001</v>
      </c>
      <c r="W704" s="3">
        <v>126</v>
      </c>
      <c r="X704" s="3">
        <v>284</v>
      </c>
      <c r="Y704" s="3">
        <v>3.5178531154613371</v>
      </c>
      <c r="Z704" s="3" t="s">
        <v>439</v>
      </c>
      <c r="AA704" s="3" t="s">
        <v>28</v>
      </c>
      <c r="AB704" s="3">
        <v>3</v>
      </c>
      <c r="AC704" s="3">
        <v>2.1</v>
      </c>
      <c r="AD704" s="3">
        <v>10.553559346384011</v>
      </c>
      <c r="AE704" s="3">
        <v>7.3874915424688083</v>
      </c>
    </row>
    <row r="705" spans="1:31">
      <c r="A705" s="3" t="s">
        <v>361</v>
      </c>
      <c r="B705" s="3" t="s">
        <v>304</v>
      </c>
      <c r="C705" s="3" t="s">
        <v>449</v>
      </c>
      <c r="D705" s="3" t="s">
        <v>424</v>
      </c>
      <c r="E705" s="3">
        <v>21</v>
      </c>
      <c r="F705" s="3" t="s">
        <v>204</v>
      </c>
      <c r="G705" s="3">
        <v>71.485600000000005</v>
      </c>
      <c r="H705" s="3">
        <v>-167.78290000000001</v>
      </c>
      <c r="I705" s="3">
        <v>71.486400000000003</v>
      </c>
      <c r="J705" s="3">
        <v>-167.78049999999999</v>
      </c>
      <c r="K705" s="3">
        <v>40031</v>
      </c>
      <c r="L705" s="3">
        <v>0.63697916666666665</v>
      </c>
      <c r="M705" s="3">
        <v>2.5</v>
      </c>
      <c r="N705" s="3">
        <v>-1.28</v>
      </c>
      <c r="O705" s="3">
        <v>32.67</v>
      </c>
      <c r="P705" s="3" t="s">
        <v>247</v>
      </c>
      <c r="Q705" s="3">
        <v>92.31</v>
      </c>
      <c r="R705" s="3">
        <v>7.69</v>
      </c>
      <c r="S705" s="3">
        <v>0</v>
      </c>
      <c r="T705" s="3">
        <v>47</v>
      </c>
      <c r="U705" s="3" t="s">
        <v>458</v>
      </c>
      <c r="V705" s="3">
        <v>2.2570000000000001</v>
      </c>
      <c r="W705" s="3">
        <v>126</v>
      </c>
      <c r="X705" s="3">
        <v>284</v>
      </c>
      <c r="Y705" s="3">
        <v>3.5178531154613371</v>
      </c>
      <c r="Z705" s="3" t="s">
        <v>439</v>
      </c>
      <c r="AA705" s="3" t="s">
        <v>18</v>
      </c>
      <c r="AB705" s="3">
        <v>2</v>
      </c>
      <c r="AC705" s="3">
        <v>0.6</v>
      </c>
      <c r="AD705" s="3">
        <v>7.0357062309226741</v>
      </c>
      <c r="AE705" s="3">
        <v>2.1107118692768023</v>
      </c>
    </row>
    <row r="706" spans="1:31">
      <c r="A706" s="3" t="s">
        <v>359</v>
      </c>
      <c r="B706" s="3" t="s">
        <v>304</v>
      </c>
      <c r="C706" s="3" t="s">
        <v>449</v>
      </c>
      <c r="D706" s="3" t="s">
        <v>424</v>
      </c>
      <c r="E706" s="3">
        <v>23</v>
      </c>
      <c r="F706" s="3" t="s">
        <v>334</v>
      </c>
      <c r="G706" s="3">
        <v>71.388800000000003</v>
      </c>
      <c r="H706" s="3">
        <v>-166.26650000000001</v>
      </c>
      <c r="I706" s="3">
        <v>71.389700000000005</v>
      </c>
      <c r="J706" s="3">
        <v>-166.26480000000001</v>
      </c>
      <c r="K706" s="3">
        <v>40030</v>
      </c>
      <c r="L706" s="3">
        <v>0.76180555555555562</v>
      </c>
      <c r="M706" s="3">
        <v>2.5</v>
      </c>
      <c r="N706" s="3">
        <v>0.74</v>
      </c>
      <c r="O706" s="3">
        <v>32.270000000000003</v>
      </c>
      <c r="P706" s="3" t="s">
        <v>247</v>
      </c>
      <c r="Q706" s="3">
        <v>91.14</v>
      </c>
      <c r="R706" s="3">
        <v>8.15</v>
      </c>
      <c r="S706" s="3">
        <v>0.71</v>
      </c>
      <c r="T706" s="3">
        <v>41.9</v>
      </c>
      <c r="U706" s="3" t="s">
        <v>458</v>
      </c>
      <c r="V706" s="3">
        <v>2.2570000000000001</v>
      </c>
      <c r="W706" s="3">
        <v>119</v>
      </c>
      <c r="X706" s="3">
        <v>269</v>
      </c>
      <c r="Y706" s="3">
        <v>3.7221996765733816</v>
      </c>
      <c r="Z706" s="3" t="s">
        <v>437</v>
      </c>
      <c r="AA706" s="3" t="s">
        <v>27</v>
      </c>
      <c r="AB706" s="3">
        <v>5</v>
      </c>
      <c r="AC706" s="3">
        <v>20.100000000000001</v>
      </c>
      <c r="AD706" s="3">
        <v>18.610998382866907</v>
      </c>
      <c r="AE706" s="3">
        <v>74.81621349912497</v>
      </c>
    </row>
    <row r="707" spans="1:31">
      <c r="A707" s="3" t="s">
        <v>359</v>
      </c>
      <c r="B707" s="3" t="s">
        <v>304</v>
      </c>
      <c r="C707" s="3" t="s">
        <v>449</v>
      </c>
      <c r="D707" s="3" t="s">
        <v>424</v>
      </c>
      <c r="E707" s="3">
        <v>23</v>
      </c>
      <c r="F707" s="3" t="s">
        <v>334</v>
      </c>
      <c r="G707" s="3">
        <v>71.388800000000003</v>
      </c>
      <c r="H707" s="3">
        <v>-166.26650000000001</v>
      </c>
      <c r="I707" s="3">
        <v>71.389700000000005</v>
      </c>
      <c r="J707" s="3">
        <v>-166.26480000000001</v>
      </c>
      <c r="K707" s="3">
        <v>40030</v>
      </c>
      <c r="L707" s="3">
        <v>0.76180555555555562</v>
      </c>
      <c r="M707" s="3">
        <v>2.5</v>
      </c>
      <c r="N707" s="3">
        <v>0.74</v>
      </c>
      <c r="O707" s="3">
        <v>32.270000000000003</v>
      </c>
      <c r="P707" s="3" t="s">
        <v>247</v>
      </c>
      <c r="Q707" s="3">
        <v>91.14</v>
      </c>
      <c r="R707" s="3">
        <v>8.15</v>
      </c>
      <c r="S707" s="3">
        <v>0.71</v>
      </c>
      <c r="T707" s="3">
        <v>41.9</v>
      </c>
      <c r="U707" s="3" t="s">
        <v>458</v>
      </c>
      <c r="V707" s="3">
        <v>2.2570000000000001</v>
      </c>
      <c r="W707" s="3">
        <v>119</v>
      </c>
      <c r="X707" s="3">
        <v>269</v>
      </c>
      <c r="Y707" s="3">
        <v>3.7221996765733816</v>
      </c>
      <c r="Z707" s="3" t="s">
        <v>437</v>
      </c>
      <c r="AA707" s="3" t="s">
        <v>13</v>
      </c>
      <c r="AB707" s="3">
        <v>1</v>
      </c>
      <c r="AC707" s="3">
        <v>7</v>
      </c>
      <c r="AD707" s="3">
        <v>3.7221996765733816</v>
      </c>
      <c r="AE707" s="3">
        <v>26.055397736013671</v>
      </c>
    </row>
    <row r="708" spans="1:31">
      <c r="A708" s="3" t="s">
        <v>359</v>
      </c>
      <c r="B708" s="3" t="s">
        <v>304</v>
      </c>
      <c r="C708" s="3" t="s">
        <v>449</v>
      </c>
      <c r="D708" s="3" t="s">
        <v>424</v>
      </c>
      <c r="E708" s="3">
        <v>23</v>
      </c>
      <c r="F708" s="3" t="s">
        <v>334</v>
      </c>
      <c r="G708" s="3">
        <v>71.388800000000003</v>
      </c>
      <c r="H708" s="3">
        <v>-166.26650000000001</v>
      </c>
      <c r="I708" s="3">
        <v>71.389700000000005</v>
      </c>
      <c r="J708" s="3">
        <v>-166.26480000000001</v>
      </c>
      <c r="K708" s="3">
        <v>40030</v>
      </c>
      <c r="L708" s="3">
        <v>0.76180555555555562</v>
      </c>
      <c r="M708" s="3">
        <v>2.5</v>
      </c>
      <c r="N708" s="3">
        <v>0.74</v>
      </c>
      <c r="O708" s="3">
        <v>32.270000000000003</v>
      </c>
      <c r="P708" s="3" t="s">
        <v>247</v>
      </c>
      <c r="Q708" s="3">
        <v>91.14</v>
      </c>
      <c r="R708" s="3">
        <v>8.15</v>
      </c>
      <c r="S708" s="3">
        <v>0.71</v>
      </c>
      <c r="T708" s="3">
        <v>41.9</v>
      </c>
      <c r="U708" s="3" t="s">
        <v>458</v>
      </c>
      <c r="V708" s="3">
        <v>2.2570000000000001</v>
      </c>
      <c r="W708" s="3">
        <v>119</v>
      </c>
      <c r="X708" s="3">
        <v>269</v>
      </c>
      <c r="Y708" s="3">
        <v>3.7221996765733816</v>
      </c>
      <c r="Z708" s="3" t="s">
        <v>437</v>
      </c>
      <c r="AA708" s="3" t="s">
        <v>5</v>
      </c>
      <c r="AB708" s="3">
        <v>3</v>
      </c>
      <c r="AC708" s="3">
        <v>4.2</v>
      </c>
      <c r="AD708" s="3">
        <v>11.166599029720144</v>
      </c>
      <c r="AE708" s="3">
        <v>15.633238641608203</v>
      </c>
    </row>
    <row r="709" spans="1:31">
      <c r="A709" s="3" t="s">
        <v>359</v>
      </c>
      <c r="B709" s="3" t="s">
        <v>304</v>
      </c>
      <c r="C709" s="3" t="s">
        <v>449</v>
      </c>
      <c r="D709" s="3" t="s">
        <v>424</v>
      </c>
      <c r="E709" s="3">
        <v>23</v>
      </c>
      <c r="F709" s="3" t="s">
        <v>334</v>
      </c>
      <c r="G709" s="3">
        <v>71.388800000000003</v>
      </c>
      <c r="H709" s="3">
        <v>-166.26650000000001</v>
      </c>
      <c r="I709" s="3">
        <v>71.389700000000005</v>
      </c>
      <c r="J709" s="3">
        <v>-166.26480000000001</v>
      </c>
      <c r="K709" s="3">
        <v>40030</v>
      </c>
      <c r="L709" s="3">
        <v>0.76180555555555562</v>
      </c>
      <c r="M709" s="3">
        <v>2.5</v>
      </c>
      <c r="N709" s="3">
        <v>0.74</v>
      </c>
      <c r="O709" s="3">
        <v>32.270000000000003</v>
      </c>
      <c r="P709" s="3" t="s">
        <v>247</v>
      </c>
      <c r="Q709" s="3">
        <v>91.14</v>
      </c>
      <c r="R709" s="3">
        <v>8.15</v>
      </c>
      <c r="S709" s="3">
        <v>0.71</v>
      </c>
      <c r="T709" s="3">
        <v>41.9</v>
      </c>
      <c r="U709" s="3" t="s">
        <v>458</v>
      </c>
      <c r="V709" s="3">
        <v>2.2570000000000001</v>
      </c>
      <c r="W709" s="3">
        <v>119</v>
      </c>
      <c r="X709" s="3">
        <v>269</v>
      </c>
      <c r="Y709" s="3">
        <v>3.7221996765733816</v>
      </c>
      <c r="Z709" s="3" t="s">
        <v>437</v>
      </c>
      <c r="AA709" s="3" t="s">
        <v>7</v>
      </c>
      <c r="AB709" s="3">
        <v>1</v>
      </c>
      <c r="AC709" s="3">
        <v>6.6</v>
      </c>
      <c r="AD709" s="3">
        <v>3.7221996765733816</v>
      </c>
      <c r="AE709" s="3">
        <v>24.566517865384316</v>
      </c>
    </row>
    <row r="710" spans="1:31">
      <c r="A710" s="3" t="s">
        <v>359</v>
      </c>
      <c r="B710" s="3" t="s">
        <v>304</v>
      </c>
      <c r="C710" s="3" t="s">
        <v>449</v>
      </c>
      <c r="D710" s="3" t="s">
        <v>424</v>
      </c>
      <c r="E710" s="3">
        <v>23</v>
      </c>
      <c r="F710" s="3" t="s">
        <v>334</v>
      </c>
      <c r="G710" s="3">
        <v>71.388800000000003</v>
      </c>
      <c r="H710" s="3">
        <v>-166.26650000000001</v>
      </c>
      <c r="I710" s="3">
        <v>71.389700000000005</v>
      </c>
      <c r="J710" s="3">
        <v>-166.26480000000001</v>
      </c>
      <c r="K710" s="3">
        <v>40030</v>
      </c>
      <c r="L710" s="3">
        <v>0.76180555555555562</v>
      </c>
      <c r="M710" s="3">
        <v>2.5</v>
      </c>
      <c r="N710" s="3">
        <v>0.74</v>
      </c>
      <c r="O710" s="3">
        <v>32.270000000000003</v>
      </c>
      <c r="P710" s="3" t="s">
        <v>247</v>
      </c>
      <c r="Q710" s="3">
        <v>91.14</v>
      </c>
      <c r="R710" s="3">
        <v>8.15</v>
      </c>
      <c r="S710" s="3">
        <v>0.71</v>
      </c>
      <c r="T710" s="3">
        <v>41.9</v>
      </c>
      <c r="U710" s="3" t="s">
        <v>458</v>
      </c>
      <c r="V710" s="3">
        <v>2.2570000000000001</v>
      </c>
      <c r="W710" s="3">
        <v>119</v>
      </c>
      <c r="X710" s="3">
        <v>269</v>
      </c>
      <c r="Y710" s="3">
        <v>3.7221996765733816</v>
      </c>
      <c r="Z710" s="3" t="s">
        <v>437</v>
      </c>
      <c r="AA710" s="3" t="s">
        <v>20</v>
      </c>
      <c r="AB710" s="3">
        <v>3</v>
      </c>
      <c r="AC710" s="3">
        <v>8</v>
      </c>
      <c r="AD710" s="3">
        <v>11.166599029720144</v>
      </c>
      <c r="AE710" s="3">
        <v>29.777597412587053</v>
      </c>
    </row>
    <row r="711" spans="1:31">
      <c r="A711" s="3" t="s">
        <v>359</v>
      </c>
      <c r="B711" s="3" t="s">
        <v>304</v>
      </c>
      <c r="C711" s="3" t="s">
        <v>449</v>
      </c>
      <c r="D711" s="3" t="s">
        <v>424</v>
      </c>
      <c r="E711" s="3">
        <v>23</v>
      </c>
      <c r="F711" s="3" t="s">
        <v>334</v>
      </c>
      <c r="G711" s="3">
        <v>71.388800000000003</v>
      </c>
      <c r="H711" s="3">
        <v>-166.26650000000001</v>
      </c>
      <c r="I711" s="3">
        <v>71.389700000000005</v>
      </c>
      <c r="J711" s="3">
        <v>-166.26480000000001</v>
      </c>
      <c r="K711" s="3">
        <v>40030</v>
      </c>
      <c r="L711" s="3">
        <v>0.76180555555555562</v>
      </c>
      <c r="M711" s="3">
        <v>2.5</v>
      </c>
      <c r="N711" s="3">
        <v>0.74</v>
      </c>
      <c r="O711" s="3">
        <v>32.270000000000003</v>
      </c>
      <c r="P711" s="3" t="s">
        <v>247</v>
      </c>
      <c r="Q711" s="3">
        <v>91.14</v>
      </c>
      <c r="R711" s="3">
        <v>8.15</v>
      </c>
      <c r="S711" s="3">
        <v>0.71</v>
      </c>
      <c r="T711" s="3">
        <v>41.9</v>
      </c>
      <c r="U711" s="3" t="s">
        <v>458</v>
      </c>
      <c r="V711" s="3">
        <v>2.2570000000000001</v>
      </c>
      <c r="W711" s="3">
        <v>119</v>
      </c>
      <c r="X711" s="3">
        <v>269</v>
      </c>
      <c r="Y711" s="3">
        <v>3.7221996765733816</v>
      </c>
      <c r="Z711" s="3" t="s">
        <v>437</v>
      </c>
      <c r="AA711" s="3" t="s">
        <v>23</v>
      </c>
      <c r="AB711" s="3">
        <v>1</v>
      </c>
      <c r="AC711" s="3">
        <v>6</v>
      </c>
      <c r="AD711" s="3">
        <v>3.7221996765733816</v>
      </c>
      <c r="AE711" s="3">
        <v>22.333198059440289</v>
      </c>
    </row>
    <row r="712" spans="1:31">
      <c r="A712" s="3" t="s">
        <v>359</v>
      </c>
      <c r="B712" s="3" t="s">
        <v>304</v>
      </c>
      <c r="C712" s="3" t="s">
        <v>449</v>
      </c>
      <c r="D712" s="3" t="s">
        <v>424</v>
      </c>
      <c r="E712" s="3">
        <v>23</v>
      </c>
      <c r="F712" s="3" t="s">
        <v>334</v>
      </c>
      <c r="G712" s="3">
        <v>71.388800000000003</v>
      </c>
      <c r="H712" s="3">
        <v>-166.26650000000001</v>
      </c>
      <c r="I712" s="3">
        <v>71.389700000000005</v>
      </c>
      <c r="J712" s="3">
        <v>-166.26480000000001</v>
      </c>
      <c r="K712" s="3">
        <v>40030</v>
      </c>
      <c r="L712" s="3">
        <v>0.76180555555555562</v>
      </c>
      <c r="M712" s="3">
        <v>2.5</v>
      </c>
      <c r="N712" s="3">
        <v>0.74</v>
      </c>
      <c r="O712" s="3">
        <v>32.270000000000003</v>
      </c>
      <c r="P712" s="3" t="s">
        <v>247</v>
      </c>
      <c r="Q712" s="3">
        <v>91.14</v>
      </c>
      <c r="R712" s="3">
        <v>8.15</v>
      </c>
      <c r="S712" s="3">
        <v>0.71</v>
      </c>
      <c r="T712" s="3">
        <v>41.9</v>
      </c>
      <c r="U712" s="3" t="s">
        <v>458</v>
      </c>
      <c r="V712" s="3">
        <v>2.2570000000000001</v>
      </c>
      <c r="W712" s="3">
        <v>119</v>
      </c>
      <c r="X712" s="3">
        <v>269</v>
      </c>
      <c r="Y712" s="3">
        <v>3.7221996765733816</v>
      </c>
      <c r="Z712" s="3" t="s">
        <v>437</v>
      </c>
      <c r="AA712" s="3" t="s">
        <v>9</v>
      </c>
      <c r="AB712" s="3">
        <v>4</v>
      </c>
      <c r="AC712" s="3">
        <v>4.9000000000000004</v>
      </c>
      <c r="AD712" s="3">
        <v>14.888798706293526</v>
      </c>
      <c r="AE712" s="3">
        <v>18.23877841520957</v>
      </c>
    </row>
    <row r="713" spans="1:31">
      <c r="A713" s="3" t="s">
        <v>359</v>
      </c>
      <c r="B713" s="3" t="s">
        <v>304</v>
      </c>
      <c r="C713" s="3" t="s">
        <v>449</v>
      </c>
      <c r="D713" s="3" t="s">
        <v>424</v>
      </c>
      <c r="E713" s="3">
        <v>23</v>
      </c>
      <c r="F713" s="3" t="s">
        <v>334</v>
      </c>
      <c r="G713" s="3">
        <v>71.388800000000003</v>
      </c>
      <c r="H713" s="3">
        <v>-166.26650000000001</v>
      </c>
      <c r="I713" s="3">
        <v>71.389700000000005</v>
      </c>
      <c r="J713" s="3">
        <v>-166.26480000000001</v>
      </c>
      <c r="K713" s="3">
        <v>40030</v>
      </c>
      <c r="L713" s="3">
        <v>0.76180555555555562</v>
      </c>
      <c r="M713" s="3">
        <v>2.5</v>
      </c>
      <c r="N713" s="3">
        <v>0.74</v>
      </c>
      <c r="O713" s="3">
        <v>32.270000000000003</v>
      </c>
      <c r="P713" s="3" t="s">
        <v>247</v>
      </c>
      <c r="Q713" s="3">
        <v>91.14</v>
      </c>
      <c r="R713" s="3">
        <v>8.15</v>
      </c>
      <c r="S713" s="3">
        <v>0.71</v>
      </c>
      <c r="T713" s="3">
        <v>41.9</v>
      </c>
      <c r="U713" s="3" t="s">
        <v>458</v>
      </c>
      <c r="V713" s="3">
        <v>2.2570000000000001</v>
      </c>
      <c r="W713" s="3">
        <v>119</v>
      </c>
      <c r="X713" s="3">
        <v>269</v>
      </c>
      <c r="Y713" s="3">
        <v>3.7221996765733816</v>
      </c>
      <c r="Z713" s="3" t="s">
        <v>437</v>
      </c>
      <c r="AA713" s="3" t="s">
        <v>28</v>
      </c>
      <c r="AB713" s="3">
        <v>1</v>
      </c>
      <c r="AC713" s="3">
        <v>0.1</v>
      </c>
      <c r="AD713" s="3">
        <v>3.7221996765733816</v>
      </c>
      <c r="AE713" s="3">
        <v>0.37221996765733817</v>
      </c>
    </row>
    <row r="714" spans="1:31">
      <c r="A714" s="3" t="s">
        <v>359</v>
      </c>
      <c r="B714" s="3" t="s">
        <v>304</v>
      </c>
      <c r="C714" s="3" t="s">
        <v>449</v>
      </c>
      <c r="D714" s="3" t="s">
        <v>424</v>
      </c>
      <c r="E714" s="3">
        <v>23</v>
      </c>
      <c r="F714" s="3" t="s">
        <v>334</v>
      </c>
      <c r="G714" s="3">
        <v>71.388800000000003</v>
      </c>
      <c r="H714" s="3">
        <v>-166.26650000000001</v>
      </c>
      <c r="I714" s="3">
        <v>71.389700000000005</v>
      </c>
      <c r="J714" s="3">
        <v>-166.26480000000001</v>
      </c>
      <c r="K714" s="3">
        <v>40030</v>
      </c>
      <c r="L714" s="3">
        <v>0.76180555555555562</v>
      </c>
      <c r="M714" s="3">
        <v>2.5</v>
      </c>
      <c r="N714" s="3">
        <v>0.74</v>
      </c>
      <c r="O714" s="3">
        <v>32.270000000000003</v>
      </c>
      <c r="P714" s="3" t="s">
        <v>247</v>
      </c>
      <c r="Q714" s="3">
        <v>91.14</v>
      </c>
      <c r="R714" s="3">
        <v>8.15</v>
      </c>
      <c r="S714" s="3">
        <v>0.71</v>
      </c>
      <c r="T714" s="3">
        <v>41.9</v>
      </c>
      <c r="U714" s="3" t="s">
        <v>458</v>
      </c>
      <c r="V714" s="3">
        <v>2.2570000000000001</v>
      </c>
      <c r="W714" s="3">
        <v>119</v>
      </c>
      <c r="X714" s="3">
        <v>269</v>
      </c>
      <c r="Y714" s="3">
        <v>3.7221996765733816</v>
      </c>
      <c r="Z714" s="3" t="s">
        <v>437</v>
      </c>
      <c r="AA714" s="3" t="s">
        <v>18</v>
      </c>
      <c r="AB714" s="3">
        <v>1</v>
      </c>
      <c r="AC714" s="3">
        <v>0.1</v>
      </c>
      <c r="AD714" s="3">
        <v>3.7221996765733816</v>
      </c>
      <c r="AE714" s="3">
        <v>0.37221996765733817</v>
      </c>
    </row>
    <row r="715" spans="1:31">
      <c r="A715" s="3" t="s">
        <v>358</v>
      </c>
      <c r="B715" s="3" t="s">
        <v>304</v>
      </c>
      <c r="C715" s="3" t="s">
        <v>449</v>
      </c>
      <c r="D715" s="3" t="s">
        <v>424</v>
      </c>
      <c r="E715" s="3">
        <v>24</v>
      </c>
      <c r="F715" s="3" t="s">
        <v>202</v>
      </c>
      <c r="G715" s="3">
        <v>71.265199999999993</v>
      </c>
      <c r="H715" s="3">
        <v>-165.47370000000001</v>
      </c>
      <c r="I715" s="3">
        <v>71.265900000000002</v>
      </c>
      <c r="J715" s="3">
        <v>-165.47460000000001</v>
      </c>
      <c r="K715" s="3">
        <v>40030</v>
      </c>
      <c r="L715" s="3">
        <v>0.50694444444444442</v>
      </c>
      <c r="M715" s="3">
        <v>2.5</v>
      </c>
      <c r="N715" s="3">
        <v>0.63</v>
      </c>
      <c r="O715" s="3">
        <v>32.28</v>
      </c>
      <c r="P715" s="3" t="s">
        <v>451</v>
      </c>
      <c r="Q715" s="3">
        <v>68.569999999999993</v>
      </c>
      <c r="R715" s="3">
        <v>29.78</v>
      </c>
      <c r="S715" s="3">
        <v>1.65</v>
      </c>
      <c r="T715" s="3">
        <v>40</v>
      </c>
      <c r="U715" s="3" t="s">
        <v>458</v>
      </c>
      <c r="V715" s="3">
        <v>2.2570000000000001</v>
      </c>
      <c r="W715" s="3">
        <v>81</v>
      </c>
      <c r="X715" s="3">
        <v>182</v>
      </c>
      <c r="Y715" s="3">
        <v>5.4843722997222839</v>
      </c>
      <c r="Z715" s="3" t="s">
        <v>436</v>
      </c>
      <c r="AA715" s="3" t="s">
        <v>13</v>
      </c>
      <c r="AB715" s="3">
        <v>1</v>
      </c>
      <c r="AC715" s="3">
        <v>4.2</v>
      </c>
      <c r="AD715" s="3">
        <v>5.4843722997222839</v>
      </c>
      <c r="AE715" s="3">
        <v>23.034363658833595</v>
      </c>
    </row>
    <row r="716" spans="1:31">
      <c r="A716" s="3" t="s">
        <v>358</v>
      </c>
      <c r="B716" s="3" t="s">
        <v>304</v>
      </c>
      <c r="C716" s="3" t="s">
        <v>449</v>
      </c>
      <c r="D716" s="3" t="s">
        <v>424</v>
      </c>
      <c r="E716" s="3">
        <v>24</v>
      </c>
      <c r="F716" s="3" t="s">
        <v>202</v>
      </c>
      <c r="G716" s="3">
        <v>71.265199999999993</v>
      </c>
      <c r="H716" s="3">
        <v>-165.47370000000001</v>
      </c>
      <c r="I716" s="3">
        <v>71.265900000000002</v>
      </c>
      <c r="J716" s="3">
        <v>-165.47460000000001</v>
      </c>
      <c r="K716" s="3">
        <v>40030</v>
      </c>
      <c r="L716" s="3">
        <v>0.50694444444444442</v>
      </c>
      <c r="M716" s="3">
        <v>2.5</v>
      </c>
      <c r="N716" s="3">
        <v>0.63</v>
      </c>
      <c r="O716" s="3">
        <v>32.28</v>
      </c>
      <c r="P716" s="3" t="s">
        <v>451</v>
      </c>
      <c r="Q716" s="3">
        <v>68.569999999999993</v>
      </c>
      <c r="R716" s="3">
        <v>29.78</v>
      </c>
      <c r="S716" s="3">
        <v>1.65</v>
      </c>
      <c r="T716" s="3">
        <v>40</v>
      </c>
      <c r="U716" s="3" t="s">
        <v>458</v>
      </c>
      <c r="V716" s="3">
        <v>2.2570000000000001</v>
      </c>
      <c r="W716" s="3">
        <v>81</v>
      </c>
      <c r="X716" s="3">
        <v>182</v>
      </c>
      <c r="Y716" s="3">
        <v>5.4843722997222839</v>
      </c>
      <c r="Z716" s="3" t="s">
        <v>436</v>
      </c>
      <c r="AA716" s="3" t="s">
        <v>46</v>
      </c>
      <c r="AB716" s="3">
        <v>1</v>
      </c>
      <c r="AC716" s="3">
        <v>2.2000000000000002</v>
      </c>
      <c r="AD716" s="3">
        <v>5.4843722997222839</v>
      </c>
      <c r="AE716" s="3">
        <v>12.065619059389025</v>
      </c>
    </row>
    <row r="717" spans="1:31">
      <c r="A717" s="3" t="s">
        <v>358</v>
      </c>
      <c r="B717" s="3" t="s">
        <v>304</v>
      </c>
      <c r="C717" s="3" t="s">
        <v>449</v>
      </c>
      <c r="D717" s="3" t="s">
        <v>424</v>
      </c>
      <c r="E717" s="3">
        <v>24</v>
      </c>
      <c r="F717" s="3" t="s">
        <v>202</v>
      </c>
      <c r="G717" s="3">
        <v>71.265199999999993</v>
      </c>
      <c r="H717" s="3">
        <v>-165.47370000000001</v>
      </c>
      <c r="I717" s="3">
        <v>71.265900000000002</v>
      </c>
      <c r="J717" s="3">
        <v>-165.47460000000001</v>
      </c>
      <c r="K717" s="3">
        <v>40030</v>
      </c>
      <c r="L717" s="3">
        <v>0.50694444444444442</v>
      </c>
      <c r="M717" s="3">
        <v>2.5</v>
      </c>
      <c r="N717" s="3">
        <v>0.63</v>
      </c>
      <c r="O717" s="3">
        <v>32.28</v>
      </c>
      <c r="P717" s="3" t="s">
        <v>451</v>
      </c>
      <c r="Q717" s="3">
        <v>68.569999999999993</v>
      </c>
      <c r="R717" s="3">
        <v>29.78</v>
      </c>
      <c r="S717" s="3">
        <v>1.65</v>
      </c>
      <c r="T717" s="3">
        <v>40</v>
      </c>
      <c r="U717" s="3" t="s">
        <v>458</v>
      </c>
      <c r="V717" s="3">
        <v>2.2570000000000001</v>
      </c>
      <c r="W717" s="3">
        <v>81</v>
      </c>
      <c r="X717" s="3">
        <v>182</v>
      </c>
      <c r="Y717" s="3">
        <v>5.4843722997222839</v>
      </c>
      <c r="Z717" s="3" t="s">
        <v>436</v>
      </c>
      <c r="AA717" s="3" t="s">
        <v>5</v>
      </c>
      <c r="AB717" s="3">
        <v>1</v>
      </c>
      <c r="AC717" s="3">
        <v>2.4</v>
      </c>
      <c r="AD717" s="3">
        <v>5.4843722997222839</v>
      </c>
      <c r="AE717" s="3">
        <v>13.162493519333481</v>
      </c>
    </row>
    <row r="718" spans="1:31">
      <c r="A718" s="3" t="s">
        <v>358</v>
      </c>
      <c r="B718" s="3" t="s">
        <v>304</v>
      </c>
      <c r="C718" s="3" t="s">
        <v>449</v>
      </c>
      <c r="D718" s="3" t="s">
        <v>424</v>
      </c>
      <c r="E718" s="3">
        <v>24</v>
      </c>
      <c r="F718" s="3" t="s">
        <v>202</v>
      </c>
      <c r="G718" s="3">
        <v>71.265199999999993</v>
      </c>
      <c r="H718" s="3">
        <v>-165.47370000000001</v>
      </c>
      <c r="I718" s="3">
        <v>71.265900000000002</v>
      </c>
      <c r="J718" s="3">
        <v>-165.47460000000001</v>
      </c>
      <c r="K718" s="3">
        <v>40030</v>
      </c>
      <c r="L718" s="3">
        <v>0.50694444444444442</v>
      </c>
      <c r="M718" s="3">
        <v>2.5</v>
      </c>
      <c r="N718" s="3">
        <v>0.63</v>
      </c>
      <c r="O718" s="3">
        <v>32.28</v>
      </c>
      <c r="P718" s="3" t="s">
        <v>451</v>
      </c>
      <c r="Q718" s="3">
        <v>68.569999999999993</v>
      </c>
      <c r="R718" s="3">
        <v>29.78</v>
      </c>
      <c r="S718" s="3">
        <v>1.65</v>
      </c>
      <c r="T718" s="3">
        <v>40</v>
      </c>
      <c r="U718" s="3" t="s">
        <v>458</v>
      </c>
      <c r="V718" s="3">
        <v>2.2570000000000001</v>
      </c>
      <c r="W718" s="3">
        <v>81</v>
      </c>
      <c r="X718" s="3">
        <v>182</v>
      </c>
      <c r="Y718" s="3">
        <v>5.4843722997222839</v>
      </c>
      <c r="Z718" s="3" t="s">
        <v>436</v>
      </c>
      <c r="AA718" s="3" t="s">
        <v>44</v>
      </c>
      <c r="AB718" s="3">
        <v>2</v>
      </c>
      <c r="AC718" s="3">
        <v>5.2</v>
      </c>
      <c r="AD718" s="3">
        <v>10.968744599444568</v>
      </c>
      <c r="AE718" s="3">
        <v>28.518735958555876</v>
      </c>
    </row>
    <row r="719" spans="1:31">
      <c r="A719" s="3" t="s">
        <v>358</v>
      </c>
      <c r="B719" s="3" t="s">
        <v>304</v>
      </c>
      <c r="C719" s="3" t="s">
        <v>449</v>
      </c>
      <c r="D719" s="3" t="s">
        <v>424</v>
      </c>
      <c r="E719" s="3">
        <v>24</v>
      </c>
      <c r="F719" s="3" t="s">
        <v>202</v>
      </c>
      <c r="G719" s="3">
        <v>71.265199999999993</v>
      </c>
      <c r="H719" s="3">
        <v>-165.47370000000001</v>
      </c>
      <c r="I719" s="3">
        <v>71.265900000000002</v>
      </c>
      <c r="J719" s="3">
        <v>-165.47460000000001</v>
      </c>
      <c r="K719" s="3">
        <v>40030</v>
      </c>
      <c r="L719" s="3">
        <v>0.50694444444444442</v>
      </c>
      <c r="M719" s="3">
        <v>2.5</v>
      </c>
      <c r="N719" s="3">
        <v>0.63</v>
      </c>
      <c r="O719" s="3">
        <v>32.28</v>
      </c>
      <c r="P719" s="3" t="s">
        <v>451</v>
      </c>
      <c r="Q719" s="3">
        <v>68.569999999999993</v>
      </c>
      <c r="R719" s="3">
        <v>29.78</v>
      </c>
      <c r="S719" s="3">
        <v>1.65</v>
      </c>
      <c r="T719" s="3">
        <v>40</v>
      </c>
      <c r="U719" s="3" t="s">
        <v>458</v>
      </c>
      <c r="V719" s="3">
        <v>2.2570000000000001</v>
      </c>
      <c r="W719" s="3">
        <v>81</v>
      </c>
      <c r="X719" s="3">
        <v>182</v>
      </c>
      <c r="Y719" s="3">
        <v>5.4843722997222839</v>
      </c>
      <c r="Z719" s="3" t="s">
        <v>436</v>
      </c>
      <c r="AA719" s="3" t="s">
        <v>7</v>
      </c>
      <c r="AB719" s="3">
        <v>2</v>
      </c>
      <c r="AC719" s="3">
        <v>23.7</v>
      </c>
      <c r="AD719" s="3">
        <v>10.968744599444568</v>
      </c>
      <c r="AE719" s="3">
        <v>129.97962350341811</v>
      </c>
    </row>
    <row r="720" spans="1:31">
      <c r="A720" s="3" t="s">
        <v>358</v>
      </c>
      <c r="B720" s="3" t="s">
        <v>304</v>
      </c>
      <c r="C720" s="3" t="s">
        <v>449</v>
      </c>
      <c r="D720" s="3" t="s">
        <v>424</v>
      </c>
      <c r="E720" s="3">
        <v>24</v>
      </c>
      <c r="F720" s="3" t="s">
        <v>202</v>
      </c>
      <c r="G720" s="3">
        <v>71.265199999999993</v>
      </c>
      <c r="H720" s="3">
        <v>-165.47370000000001</v>
      </c>
      <c r="I720" s="3">
        <v>71.265900000000002</v>
      </c>
      <c r="J720" s="3">
        <v>-165.47460000000001</v>
      </c>
      <c r="K720" s="3">
        <v>40030</v>
      </c>
      <c r="L720" s="3">
        <v>0.50694444444444442</v>
      </c>
      <c r="M720" s="3">
        <v>2.5</v>
      </c>
      <c r="N720" s="3">
        <v>0.63</v>
      </c>
      <c r="O720" s="3">
        <v>32.28</v>
      </c>
      <c r="P720" s="3" t="s">
        <v>451</v>
      </c>
      <c r="Q720" s="3">
        <v>68.569999999999993</v>
      </c>
      <c r="R720" s="3">
        <v>29.78</v>
      </c>
      <c r="S720" s="3">
        <v>1.65</v>
      </c>
      <c r="T720" s="3">
        <v>40</v>
      </c>
      <c r="U720" s="3" t="s">
        <v>458</v>
      </c>
      <c r="V720" s="3">
        <v>2.2570000000000001</v>
      </c>
      <c r="W720" s="3">
        <v>81</v>
      </c>
      <c r="X720" s="3">
        <v>182</v>
      </c>
      <c r="Y720" s="3">
        <v>5.4843722997222839</v>
      </c>
      <c r="Z720" s="3" t="s">
        <v>436</v>
      </c>
      <c r="AA720" s="3" t="s">
        <v>23</v>
      </c>
      <c r="AB720" s="3">
        <v>1</v>
      </c>
      <c r="AC720" s="3">
        <v>6.7</v>
      </c>
      <c r="AD720" s="3">
        <v>5.4843722997222839</v>
      </c>
      <c r="AE720" s="3">
        <v>36.745294408139301</v>
      </c>
    </row>
    <row r="721" spans="1:31">
      <c r="A721" s="3" t="s">
        <v>358</v>
      </c>
      <c r="B721" s="3" t="s">
        <v>304</v>
      </c>
      <c r="C721" s="3" t="s">
        <v>449</v>
      </c>
      <c r="D721" s="3" t="s">
        <v>424</v>
      </c>
      <c r="E721" s="3">
        <v>24</v>
      </c>
      <c r="F721" s="3" t="s">
        <v>202</v>
      </c>
      <c r="G721" s="3">
        <v>71.265199999999993</v>
      </c>
      <c r="H721" s="3">
        <v>-165.47370000000001</v>
      </c>
      <c r="I721" s="3">
        <v>71.265900000000002</v>
      </c>
      <c r="J721" s="3">
        <v>-165.47460000000001</v>
      </c>
      <c r="K721" s="3">
        <v>40030</v>
      </c>
      <c r="L721" s="3">
        <v>0.50694444444444442</v>
      </c>
      <c r="M721" s="3">
        <v>2.5</v>
      </c>
      <c r="N721" s="3">
        <v>0.63</v>
      </c>
      <c r="O721" s="3">
        <v>32.28</v>
      </c>
      <c r="P721" s="3" t="s">
        <v>451</v>
      </c>
      <c r="Q721" s="3">
        <v>68.569999999999993</v>
      </c>
      <c r="R721" s="3">
        <v>29.78</v>
      </c>
      <c r="S721" s="3">
        <v>1.65</v>
      </c>
      <c r="T721" s="3">
        <v>40</v>
      </c>
      <c r="U721" s="3" t="s">
        <v>458</v>
      </c>
      <c r="V721" s="3">
        <v>2.2570000000000001</v>
      </c>
      <c r="W721" s="3">
        <v>81</v>
      </c>
      <c r="X721" s="3">
        <v>182</v>
      </c>
      <c r="Y721" s="3">
        <v>5.4843722997222839</v>
      </c>
      <c r="Z721" s="3" t="s">
        <v>436</v>
      </c>
      <c r="AA721" s="3" t="s">
        <v>9</v>
      </c>
      <c r="AB721" s="3">
        <v>1</v>
      </c>
      <c r="AC721" s="3">
        <v>0.3</v>
      </c>
      <c r="AD721" s="3">
        <v>5.4843722997222839</v>
      </c>
      <c r="AE721" s="3">
        <v>1.6453116899166851</v>
      </c>
    </row>
    <row r="722" spans="1:31">
      <c r="A722" s="3" t="s">
        <v>358</v>
      </c>
      <c r="B722" s="3" t="s">
        <v>304</v>
      </c>
      <c r="C722" s="3" t="s">
        <v>449</v>
      </c>
      <c r="D722" s="3" t="s">
        <v>424</v>
      </c>
      <c r="E722" s="3">
        <v>24</v>
      </c>
      <c r="F722" s="3" t="s">
        <v>202</v>
      </c>
      <c r="G722" s="3">
        <v>71.265199999999993</v>
      </c>
      <c r="H722" s="3">
        <v>-165.47370000000001</v>
      </c>
      <c r="I722" s="3">
        <v>71.265900000000002</v>
      </c>
      <c r="J722" s="3">
        <v>-165.47460000000001</v>
      </c>
      <c r="K722" s="3">
        <v>40030</v>
      </c>
      <c r="L722" s="3">
        <v>0.50694444444444442</v>
      </c>
      <c r="M722" s="3">
        <v>2.5</v>
      </c>
      <c r="N722" s="3">
        <v>0.63</v>
      </c>
      <c r="O722" s="3">
        <v>32.28</v>
      </c>
      <c r="P722" s="3" t="s">
        <v>451</v>
      </c>
      <c r="Q722" s="3">
        <v>68.569999999999993</v>
      </c>
      <c r="R722" s="3">
        <v>29.78</v>
      </c>
      <c r="S722" s="3">
        <v>1.65</v>
      </c>
      <c r="T722" s="3">
        <v>40</v>
      </c>
      <c r="U722" s="3" t="s">
        <v>458</v>
      </c>
      <c r="V722" s="3">
        <v>2.2570000000000001</v>
      </c>
      <c r="W722" s="3">
        <v>81</v>
      </c>
      <c r="X722" s="3">
        <v>182</v>
      </c>
      <c r="Y722" s="3">
        <v>5.4843722997222839</v>
      </c>
      <c r="Z722" s="3" t="s">
        <v>436</v>
      </c>
      <c r="AA722" s="3" t="s">
        <v>18</v>
      </c>
      <c r="AB722" s="3">
        <v>1</v>
      </c>
      <c r="AC722" s="3">
        <v>1.8</v>
      </c>
      <c r="AD722" s="3">
        <v>5.4843722997222839</v>
      </c>
      <c r="AE722" s="3">
        <v>9.8718701395001105</v>
      </c>
    </row>
    <row r="723" spans="1:31">
      <c r="A723" s="3" t="s">
        <v>356</v>
      </c>
      <c r="B723" s="3" t="s">
        <v>304</v>
      </c>
      <c r="C723" s="3" t="s">
        <v>449</v>
      </c>
      <c r="D723" s="3" t="s">
        <v>424</v>
      </c>
      <c r="E723" s="3">
        <v>26</v>
      </c>
      <c r="F723" s="3" t="s">
        <v>298</v>
      </c>
      <c r="G723" s="3">
        <v>71.071700000000007</v>
      </c>
      <c r="H723" s="3">
        <v>-162.54</v>
      </c>
      <c r="I723" s="3">
        <v>71.069100000000006</v>
      </c>
      <c r="J723" s="3">
        <v>-162.54589999999999</v>
      </c>
      <c r="K723" s="3">
        <v>40029</v>
      </c>
      <c r="L723" s="3">
        <v>0.41718749999999999</v>
      </c>
      <c r="M723" s="3">
        <v>1.25</v>
      </c>
      <c r="N723" s="3">
        <v>-1.57</v>
      </c>
      <c r="O723" s="3">
        <v>32.53</v>
      </c>
      <c r="P723" s="3" t="s">
        <v>454</v>
      </c>
      <c r="Q723" s="3">
        <v>39.450000000000003</v>
      </c>
      <c r="R723" s="3">
        <v>60.46</v>
      </c>
      <c r="S723" s="3">
        <v>0.1</v>
      </c>
      <c r="T723" s="3">
        <v>43.7</v>
      </c>
      <c r="U723" s="3" t="s">
        <v>458</v>
      </c>
      <c r="V723" s="3">
        <v>2.2570000000000001</v>
      </c>
      <c r="W723" s="3">
        <v>359</v>
      </c>
      <c r="X723" s="3">
        <v>810</v>
      </c>
      <c r="Y723" s="3">
        <v>1.2340814343701128</v>
      </c>
      <c r="Z723" s="3" t="s">
        <v>464</v>
      </c>
      <c r="AA723" s="3" t="s">
        <v>46</v>
      </c>
      <c r="AB723" s="3">
        <v>1</v>
      </c>
      <c r="AC723" s="3">
        <v>0.9</v>
      </c>
      <c r="AD723" s="3">
        <v>1.2340814343701128</v>
      </c>
      <c r="AE723" s="3">
        <v>1.1106732909331014</v>
      </c>
    </row>
    <row r="724" spans="1:31">
      <c r="A724" s="3" t="s">
        <v>356</v>
      </c>
      <c r="B724" s="3" t="s">
        <v>304</v>
      </c>
      <c r="C724" s="3" t="s">
        <v>449</v>
      </c>
      <c r="D724" s="3" t="s">
        <v>424</v>
      </c>
      <c r="E724" s="3">
        <v>26</v>
      </c>
      <c r="F724" s="3" t="s">
        <v>298</v>
      </c>
      <c r="G724" s="3">
        <v>71.071700000000007</v>
      </c>
      <c r="H724" s="3">
        <v>-162.54</v>
      </c>
      <c r="I724" s="3">
        <v>71.069100000000006</v>
      </c>
      <c r="J724" s="3">
        <v>-162.54589999999999</v>
      </c>
      <c r="K724" s="3">
        <v>40029</v>
      </c>
      <c r="L724" s="3">
        <v>0.41718749999999999</v>
      </c>
      <c r="M724" s="3">
        <v>1.25</v>
      </c>
      <c r="N724" s="3">
        <v>-1.57</v>
      </c>
      <c r="O724" s="3">
        <v>32.53</v>
      </c>
      <c r="P724" s="3" t="s">
        <v>454</v>
      </c>
      <c r="Q724" s="3">
        <v>39.450000000000003</v>
      </c>
      <c r="R724" s="3">
        <v>60.46</v>
      </c>
      <c r="S724" s="3">
        <v>0.1</v>
      </c>
      <c r="T724" s="3">
        <v>43.7</v>
      </c>
      <c r="U724" s="3" t="s">
        <v>458</v>
      </c>
      <c r="V724" s="3">
        <v>2.2570000000000001</v>
      </c>
      <c r="W724" s="3">
        <v>359</v>
      </c>
      <c r="X724" s="3">
        <v>810</v>
      </c>
      <c r="Y724" s="3">
        <v>1.2340814343701128</v>
      </c>
      <c r="Z724" s="3" t="s">
        <v>464</v>
      </c>
      <c r="AA724" s="3" t="s">
        <v>5</v>
      </c>
      <c r="AB724" s="3">
        <v>2</v>
      </c>
      <c r="AC724" s="3">
        <v>8.9</v>
      </c>
      <c r="AD724" s="3">
        <v>2.4681628687402255</v>
      </c>
      <c r="AE724" s="3">
        <v>10.983324765894004</v>
      </c>
    </row>
    <row r="725" spans="1:31">
      <c r="A725" s="3" t="s">
        <v>356</v>
      </c>
      <c r="B725" s="3" t="s">
        <v>304</v>
      </c>
      <c r="C725" s="3" t="s">
        <v>449</v>
      </c>
      <c r="D725" s="3" t="s">
        <v>424</v>
      </c>
      <c r="E725" s="3">
        <v>26</v>
      </c>
      <c r="F725" s="3" t="s">
        <v>298</v>
      </c>
      <c r="G725" s="3">
        <v>71.071700000000007</v>
      </c>
      <c r="H725" s="3">
        <v>-162.54</v>
      </c>
      <c r="I725" s="3">
        <v>71.069100000000006</v>
      </c>
      <c r="J725" s="3">
        <v>-162.54589999999999</v>
      </c>
      <c r="K725" s="3">
        <v>40029</v>
      </c>
      <c r="L725" s="3">
        <v>0.41718749999999999</v>
      </c>
      <c r="M725" s="3">
        <v>1.25</v>
      </c>
      <c r="N725" s="3">
        <v>-1.57</v>
      </c>
      <c r="O725" s="3">
        <v>32.53</v>
      </c>
      <c r="P725" s="3" t="s">
        <v>454</v>
      </c>
      <c r="Q725" s="3">
        <v>39.450000000000003</v>
      </c>
      <c r="R725" s="3">
        <v>60.46</v>
      </c>
      <c r="S725" s="3">
        <v>0.1</v>
      </c>
      <c r="T725" s="3">
        <v>43.7</v>
      </c>
      <c r="U725" s="3" t="s">
        <v>458</v>
      </c>
      <c r="V725" s="3">
        <v>2.2570000000000001</v>
      </c>
      <c r="W725" s="3">
        <v>359</v>
      </c>
      <c r="X725" s="3">
        <v>810</v>
      </c>
      <c r="Y725" s="3">
        <v>1.2340814343701128</v>
      </c>
      <c r="Z725" s="3" t="s">
        <v>464</v>
      </c>
      <c r="AA725" s="3" t="s">
        <v>44</v>
      </c>
      <c r="AB725" s="3">
        <v>7</v>
      </c>
      <c r="AC725" s="3">
        <v>14.2</v>
      </c>
      <c r="AD725" s="3">
        <v>8.638570040590789</v>
      </c>
      <c r="AE725" s="3">
        <v>17.5239563680556</v>
      </c>
    </row>
    <row r="726" spans="1:31">
      <c r="A726" s="3" t="s">
        <v>356</v>
      </c>
      <c r="B726" s="3" t="s">
        <v>304</v>
      </c>
      <c r="C726" s="3" t="s">
        <v>449</v>
      </c>
      <c r="D726" s="3" t="s">
        <v>424</v>
      </c>
      <c r="E726" s="3">
        <v>26</v>
      </c>
      <c r="F726" s="3" t="s">
        <v>298</v>
      </c>
      <c r="G726" s="3">
        <v>71.071700000000007</v>
      </c>
      <c r="H726" s="3">
        <v>-162.54</v>
      </c>
      <c r="I726" s="3">
        <v>71.069100000000006</v>
      </c>
      <c r="J726" s="3">
        <v>-162.54589999999999</v>
      </c>
      <c r="K726" s="3">
        <v>40029</v>
      </c>
      <c r="L726" s="3">
        <v>0.41718749999999999</v>
      </c>
      <c r="M726" s="3">
        <v>1.25</v>
      </c>
      <c r="N726" s="3">
        <v>-1.57</v>
      </c>
      <c r="O726" s="3">
        <v>32.53</v>
      </c>
      <c r="P726" s="3" t="s">
        <v>454</v>
      </c>
      <c r="Q726" s="3">
        <v>39.450000000000003</v>
      </c>
      <c r="R726" s="3">
        <v>60.46</v>
      </c>
      <c r="S726" s="3">
        <v>0.1</v>
      </c>
      <c r="T726" s="3">
        <v>43.7</v>
      </c>
      <c r="U726" s="3" t="s">
        <v>458</v>
      </c>
      <c r="V726" s="3">
        <v>2.2570000000000001</v>
      </c>
      <c r="W726" s="3">
        <v>359</v>
      </c>
      <c r="X726" s="3">
        <v>810</v>
      </c>
      <c r="Y726" s="3">
        <v>1.2340814343701128</v>
      </c>
      <c r="Z726" s="3" t="s">
        <v>464</v>
      </c>
      <c r="AA726" s="3" t="s">
        <v>19</v>
      </c>
      <c r="AB726" s="3">
        <v>2</v>
      </c>
      <c r="AC726" s="3">
        <v>11</v>
      </c>
      <c r="AD726" s="3">
        <v>2.4681628687402255</v>
      </c>
      <c r="AE726" s="3">
        <v>13.574895778071241</v>
      </c>
    </row>
    <row r="727" spans="1:31">
      <c r="A727" s="3" t="s">
        <v>356</v>
      </c>
      <c r="B727" s="3" t="s">
        <v>304</v>
      </c>
      <c r="C727" s="3" t="s">
        <v>449</v>
      </c>
      <c r="D727" s="3" t="s">
        <v>424</v>
      </c>
      <c r="E727" s="3">
        <v>26</v>
      </c>
      <c r="F727" s="3" t="s">
        <v>298</v>
      </c>
      <c r="G727" s="3">
        <v>71.071700000000007</v>
      </c>
      <c r="H727" s="3">
        <v>-162.54</v>
      </c>
      <c r="I727" s="3">
        <v>71.069100000000006</v>
      </c>
      <c r="J727" s="3">
        <v>-162.54589999999999</v>
      </c>
      <c r="K727" s="3">
        <v>40029</v>
      </c>
      <c r="L727" s="3">
        <v>0.41718749999999999</v>
      </c>
      <c r="M727" s="3">
        <v>1.25</v>
      </c>
      <c r="N727" s="3">
        <v>-1.57</v>
      </c>
      <c r="O727" s="3">
        <v>32.53</v>
      </c>
      <c r="P727" s="3" t="s">
        <v>454</v>
      </c>
      <c r="Q727" s="3">
        <v>39.450000000000003</v>
      </c>
      <c r="R727" s="3">
        <v>60.46</v>
      </c>
      <c r="S727" s="3">
        <v>0.1</v>
      </c>
      <c r="T727" s="3">
        <v>43.7</v>
      </c>
      <c r="U727" s="3" t="s">
        <v>458</v>
      </c>
      <c r="V727" s="3">
        <v>2.2570000000000001</v>
      </c>
      <c r="W727" s="3">
        <v>359</v>
      </c>
      <c r="X727" s="3">
        <v>810</v>
      </c>
      <c r="Y727" s="3">
        <v>1.2340814343701128</v>
      </c>
      <c r="Z727" s="3" t="s">
        <v>464</v>
      </c>
      <c r="AA727" s="3" t="s">
        <v>23</v>
      </c>
      <c r="AB727" s="3">
        <v>1</v>
      </c>
      <c r="AC727" s="3">
        <v>1</v>
      </c>
      <c r="AD727" s="3">
        <v>1.2340814343701128</v>
      </c>
      <c r="AE727" s="3">
        <v>1.2340814343701128</v>
      </c>
    </row>
    <row r="728" spans="1:31">
      <c r="A728" s="3" t="s">
        <v>356</v>
      </c>
      <c r="B728" s="3" t="s">
        <v>304</v>
      </c>
      <c r="C728" s="3" t="s">
        <v>449</v>
      </c>
      <c r="D728" s="3" t="s">
        <v>424</v>
      </c>
      <c r="E728" s="3">
        <v>26</v>
      </c>
      <c r="F728" s="3" t="s">
        <v>298</v>
      </c>
      <c r="G728" s="3">
        <v>71.071700000000007</v>
      </c>
      <c r="H728" s="3">
        <v>-162.54</v>
      </c>
      <c r="I728" s="3">
        <v>71.069100000000006</v>
      </c>
      <c r="J728" s="3">
        <v>-162.54589999999999</v>
      </c>
      <c r="K728" s="3">
        <v>40029</v>
      </c>
      <c r="L728" s="3">
        <v>0.41718749999999999</v>
      </c>
      <c r="M728" s="3">
        <v>1.25</v>
      </c>
      <c r="N728" s="3">
        <v>-1.57</v>
      </c>
      <c r="O728" s="3">
        <v>32.53</v>
      </c>
      <c r="P728" s="3" t="s">
        <v>454</v>
      </c>
      <c r="Q728" s="3">
        <v>39.450000000000003</v>
      </c>
      <c r="R728" s="3">
        <v>60.46</v>
      </c>
      <c r="S728" s="3">
        <v>0.1</v>
      </c>
      <c r="T728" s="3">
        <v>43.7</v>
      </c>
      <c r="U728" s="3" t="s">
        <v>458</v>
      </c>
      <c r="V728" s="3">
        <v>2.2570000000000001</v>
      </c>
      <c r="W728" s="3">
        <v>359</v>
      </c>
      <c r="X728" s="3">
        <v>810</v>
      </c>
      <c r="Y728" s="3">
        <v>1.2340814343701128</v>
      </c>
      <c r="Z728" s="3" t="s">
        <v>464</v>
      </c>
      <c r="AA728" s="3" t="s">
        <v>24</v>
      </c>
      <c r="AB728" s="3">
        <v>1</v>
      </c>
      <c r="AC728" s="3">
        <v>0.1</v>
      </c>
      <c r="AD728" s="3">
        <v>1.2340814343701128</v>
      </c>
      <c r="AE728" s="3">
        <v>0.12340814343701129</v>
      </c>
    </row>
    <row r="729" spans="1:31">
      <c r="A729" s="3" t="s">
        <v>356</v>
      </c>
      <c r="B729" s="3" t="s">
        <v>304</v>
      </c>
      <c r="C729" s="3" t="s">
        <v>449</v>
      </c>
      <c r="D729" s="3" t="s">
        <v>424</v>
      </c>
      <c r="E729" s="3">
        <v>26</v>
      </c>
      <c r="F729" s="3" t="s">
        <v>298</v>
      </c>
      <c r="G729" s="3">
        <v>71.071700000000007</v>
      </c>
      <c r="H729" s="3">
        <v>-162.54</v>
      </c>
      <c r="I729" s="3">
        <v>71.069100000000006</v>
      </c>
      <c r="J729" s="3">
        <v>-162.54589999999999</v>
      </c>
      <c r="K729" s="3">
        <v>40029</v>
      </c>
      <c r="L729" s="3">
        <v>0.41718749999999999</v>
      </c>
      <c r="M729" s="3">
        <v>1.25</v>
      </c>
      <c r="N729" s="3">
        <v>-1.57</v>
      </c>
      <c r="O729" s="3">
        <v>32.53</v>
      </c>
      <c r="P729" s="3" t="s">
        <v>454</v>
      </c>
      <c r="Q729" s="3">
        <v>39.450000000000003</v>
      </c>
      <c r="R729" s="3">
        <v>60.46</v>
      </c>
      <c r="S729" s="3">
        <v>0.1</v>
      </c>
      <c r="T729" s="3">
        <v>43.7</v>
      </c>
      <c r="U729" s="3" t="s">
        <v>458</v>
      </c>
      <c r="V729" s="3">
        <v>2.2570000000000001</v>
      </c>
      <c r="W729" s="3">
        <v>359</v>
      </c>
      <c r="X729" s="3">
        <v>810</v>
      </c>
      <c r="Y729" s="3">
        <v>1.2340814343701128</v>
      </c>
      <c r="Z729" s="3" t="s">
        <v>464</v>
      </c>
      <c r="AA729" s="3" t="s">
        <v>28</v>
      </c>
      <c r="AB729" s="3">
        <v>1</v>
      </c>
      <c r="AC729" s="3">
        <v>12.5</v>
      </c>
      <c r="AD729" s="3">
        <v>1.2340814343701128</v>
      </c>
      <c r="AE729" s="3">
        <v>15.426017929626409</v>
      </c>
    </row>
    <row r="730" spans="1:31">
      <c r="A730" s="3" t="s">
        <v>356</v>
      </c>
      <c r="B730" s="3" t="s">
        <v>304</v>
      </c>
      <c r="C730" s="3" t="s">
        <v>449</v>
      </c>
      <c r="D730" s="3" t="s">
        <v>424</v>
      </c>
      <c r="E730" s="3">
        <v>26</v>
      </c>
      <c r="F730" s="3" t="s">
        <v>298</v>
      </c>
      <c r="G730" s="3">
        <v>71.071700000000007</v>
      </c>
      <c r="H730" s="3">
        <v>-162.54</v>
      </c>
      <c r="I730" s="3">
        <v>71.069100000000006</v>
      </c>
      <c r="J730" s="3">
        <v>-162.54589999999999</v>
      </c>
      <c r="K730" s="3">
        <v>40029</v>
      </c>
      <c r="L730" s="3">
        <v>0.41718749999999999</v>
      </c>
      <c r="M730" s="3">
        <v>1.25</v>
      </c>
      <c r="N730" s="3">
        <v>-1.57</v>
      </c>
      <c r="O730" s="3">
        <v>32.53</v>
      </c>
      <c r="P730" s="3" t="s">
        <v>454</v>
      </c>
      <c r="Q730" s="3">
        <v>39.450000000000003</v>
      </c>
      <c r="R730" s="3">
        <v>60.46</v>
      </c>
      <c r="S730" s="3">
        <v>0.1</v>
      </c>
      <c r="T730" s="3">
        <v>43.7</v>
      </c>
      <c r="U730" s="3" t="s">
        <v>458</v>
      </c>
      <c r="V730" s="3">
        <v>2.2570000000000001</v>
      </c>
      <c r="W730" s="3">
        <v>359</v>
      </c>
      <c r="X730" s="3">
        <v>810</v>
      </c>
      <c r="Y730" s="3">
        <v>1.2340814343701128</v>
      </c>
      <c r="Z730" s="3" t="s">
        <v>464</v>
      </c>
      <c r="AA730" s="3" t="s">
        <v>18</v>
      </c>
      <c r="AB730" s="3">
        <v>1</v>
      </c>
      <c r="AC730" s="3">
        <v>13</v>
      </c>
      <c r="AD730" s="3">
        <v>1.2340814343701128</v>
      </c>
      <c r="AE730" s="3">
        <v>16.043058646811467</v>
      </c>
    </row>
    <row r="731" spans="1:31">
      <c r="A731" s="3" t="s">
        <v>354</v>
      </c>
      <c r="B731" s="3" t="s">
        <v>304</v>
      </c>
      <c r="C731" s="3" t="s">
        <v>449</v>
      </c>
      <c r="D731" s="3" t="s">
        <v>424</v>
      </c>
      <c r="E731" s="3">
        <v>29</v>
      </c>
      <c r="F731" s="3" t="s">
        <v>296</v>
      </c>
      <c r="G731" s="3">
        <v>71.301299999999998</v>
      </c>
      <c r="H731" s="3">
        <v>-161.64019999999999</v>
      </c>
      <c r="I731" s="3">
        <v>71.302099999999996</v>
      </c>
      <c r="J731" s="3">
        <v>-161.63919999999999</v>
      </c>
      <c r="K731" s="3">
        <v>40028</v>
      </c>
      <c r="L731" s="3">
        <v>0.58101851851851849</v>
      </c>
      <c r="M731" s="3">
        <v>2.5</v>
      </c>
      <c r="N731" s="3">
        <v>-1.68</v>
      </c>
      <c r="O731" s="3">
        <v>32.89</v>
      </c>
      <c r="P731" s="3" t="s">
        <v>247</v>
      </c>
      <c r="Q731" s="3">
        <v>95.59</v>
      </c>
      <c r="R731" s="3">
        <v>4.3600000000000003</v>
      </c>
      <c r="S731" s="3">
        <v>0.05</v>
      </c>
      <c r="T731" s="3">
        <v>47.3</v>
      </c>
      <c r="U731" s="3" t="s">
        <v>458</v>
      </c>
      <c r="V731" s="3">
        <v>2.2570000000000001</v>
      </c>
      <c r="W731" s="3">
        <v>91</v>
      </c>
      <c r="X731" s="3">
        <v>207</v>
      </c>
      <c r="Y731" s="3">
        <v>4.842301578234653</v>
      </c>
      <c r="Z731" s="3" t="s">
        <v>462</v>
      </c>
      <c r="AA731" s="3" t="s">
        <v>5</v>
      </c>
      <c r="AB731" s="3">
        <v>12</v>
      </c>
      <c r="AC731" s="3">
        <v>77.599999999999994</v>
      </c>
      <c r="AD731" s="3">
        <v>58.107618938815833</v>
      </c>
      <c r="AE731" s="3">
        <v>375.76260247100907</v>
      </c>
    </row>
    <row r="732" spans="1:31">
      <c r="A732" s="3" t="s">
        <v>342</v>
      </c>
      <c r="B732" s="3" t="s">
        <v>304</v>
      </c>
      <c r="C732" s="3" t="s">
        <v>449</v>
      </c>
      <c r="D732" s="3" t="s">
        <v>424</v>
      </c>
      <c r="E732" s="3">
        <v>2</v>
      </c>
      <c r="F732" s="3" t="s">
        <v>177</v>
      </c>
      <c r="G732" s="3">
        <v>69.500100000000003</v>
      </c>
      <c r="H732" s="3">
        <v>-167.67840000000001</v>
      </c>
      <c r="I732" s="3">
        <v>69.502399999999994</v>
      </c>
      <c r="J732" s="3">
        <v>-167.67949999999999</v>
      </c>
      <c r="K732" s="3">
        <v>40021</v>
      </c>
      <c r="L732" s="3">
        <v>0.84444444444444444</v>
      </c>
      <c r="M732" s="3">
        <v>5</v>
      </c>
      <c r="N732" s="3">
        <v>2.4300000000000002</v>
      </c>
      <c r="O732" s="3">
        <v>31.8</v>
      </c>
      <c r="P732" s="3" t="s">
        <v>451</v>
      </c>
      <c r="Q732" s="3">
        <v>71.03</v>
      </c>
      <c r="R732" s="3">
        <v>27.66</v>
      </c>
      <c r="S732" s="3">
        <v>1.31</v>
      </c>
      <c r="T732" s="3">
        <v>45</v>
      </c>
      <c r="U732" s="3" t="s">
        <v>458</v>
      </c>
      <c r="V732" s="3">
        <v>2.2570000000000001</v>
      </c>
      <c r="W732" s="3">
        <v>256</v>
      </c>
      <c r="X732" s="3">
        <v>577</v>
      </c>
      <c r="Y732" s="3">
        <v>1.7318076097678863</v>
      </c>
      <c r="Z732" s="3" t="s">
        <v>426</v>
      </c>
      <c r="AA732" s="3" t="s">
        <v>13</v>
      </c>
      <c r="AB732" s="3">
        <v>9</v>
      </c>
      <c r="AC732" s="3">
        <v>38</v>
      </c>
      <c r="AD732" s="3">
        <v>15.586268487910976</v>
      </c>
      <c r="AE732" s="3">
        <v>65.80868917117968</v>
      </c>
    </row>
    <row r="733" spans="1:31">
      <c r="A733" s="3" t="s">
        <v>342</v>
      </c>
      <c r="B733" s="3" t="s">
        <v>304</v>
      </c>
      <c r="C733" s="3" t="s">
        <v>449</v>
      </c>
      <c r="D733" s="3" t="s">
        <v>424</v>
      </c>
      <c r="E733" s="3">
        <v>2</v>
      </c>
      <c r="F733" s="3" t="s">
        <v>177</v>
      </c>
      <c r="G733" s="3">
        <v>69.500100000000003</v>
      </c>
      <c r="H733" s="3">
        <v>-167.67840000000001</v>
      </c>
      <c r="I733" s="3">
        <v>69.502399999999994</v>
      </c>
      <c r="J733" s="3">
        <v>-167.67949999999999</v>
      </c>
      <c r="K733" s="3">
        <v>40021</v>
      </c>
      <c r="L733" s="3">
        <v>0.84444444444444444</v>
      </c>
      <c r="M733" s="3">
        <v>5</v>
      </c>
      <c r="N733" s="3">
        <v>2.4300000000000002</v>
      </c>
      <c r="O733" s="3">
        <v>31.8</v>
      </c>
      <c r="P733" s="3" t="s">
        <v>451</v>
      </c>
      <c r="Q733" s="3">
        <v>71.03</v>
      </c>
      <c r="R733" s="3">
        <v>27.66</v>
      </c>
      <c r="S733" s="3">
        <v>1.31</v>
      </c>
      <c r="T733" s="3">
        <v>45</v>
      </c>
      <c r="U733" s="3" t="s">
        <v>458</v>
      </c>
      <c r="V733" s="3">
        <v>2.2570000000000001</v>
      </c>
      <c r="W733" s="3">
        <v>256</v>
      </c>
      <c r="X733" s="3">
        <v>577</v>
      </c>
      <c r="Y733" s="3">
        <v>1.7318076097678863</v>
      </c>
      <c r="Z733" s="3" t="s">
        <v>426</v>
      </c>
      <c r="AA733" s="3" t="s">
        <v>34</v>
      </c>
      <c r="AB733" s="3">
        <v>1</v>
      </c>
      <c r="AC733" s="3">
        <v>2</v>
      </c>
      <c r="AD733" s="3">
        <v>1.7318076097678863</v>
      </c>
      <c r="AE733" s="3">
        <v>3.4636152195357726</v>
      </c>
    </row>
    <row r="734" spans="1:31">
      <c r="A734" s="3" t="s">
        <v>342</v>
      </c>
      <c r="B734" s="3" t="s">
        <v>304</v>
      </c>
      <c r="C734" s="3" t="s">
        <v>449</v>
      </c>
      <c r="D734" s="3" t="s">
        <v>424</v>
      </c>
      <c r="E734" s="3">
        <v>2</v>
      </c>
      <c r="F734" s="3" t="s">
        <v>177</v>
      </c>
      <c r="G734" s="3">
        <v>69.500100000000003</v>
      </c>
      <c r="H734" s="3">
        <v>-167.67840000000001</v>
      </c>
      <c r="I734" s="3">
        <v>69.502399999999994</v>
      </c>
      <c r="J734" s="3">
        <v>-167.67949999999999</v>
      </c>
      <c r="K734" s="3">
        <v>40021</v>
      </c>
      <c r="L734" s="3">
        <v>0.84444444444444444</v>
      </c>
      <c r="M734" s="3">
        <v>5</v>
      </c>
      <c r="N734" s="3">
        <v>2.4300000000000002</v>
      </c>
      <c r="O734" s="3">
        <v>31.8</v>
      </c>
      <c r="P734" s="3" t="s">
        <v>451</v>
      </c>
      <c r="Q734" s="3">
        <v>71.03</v>
      </c>
      <c r="R734" s="3">
        <v>27.66</v>
      </c>
      <c r="S734" s="3">
        <v>1.31</v>
      </c>
      <c r="T734" s="3">
        <v>45</v>
      </c>
      <c r="U734" s="3" t="s">
        <v>458</v>
      </c>
      <c r="V734" s="3">
        <v>2.2570000000000001</v>
      </c>
      <c r="W734" s="3">
        <v>256</v>
      </c>
      <c r="X734" s="3">
        <v>577</v>
      </c>
      <c r="Y734" s="3">
        <v>1.7318076097678863</v>
      </c>
      <c r="Z734" s="3" t="s">
        <v>426</v>
      </c>
      <c r="AA734" s="3" t="s">
        <v>46</v>
      </c>
      <c r="AB734" s="3">
        <v>2</v>
      </c>
      <c r="AC734" s="3">
        <v>2.2000000000000002</v>
      </c>
      <c r="AD734" s="3">
        <v>3.4636152195357726</v>
      </c>
      <c r="AE734" s="3">
        <v>3.8099767414893502</v>
      </c>
    </row>
    <row r="735" spans="1:31">
      <c r="A735" s="3" t="s">
        <v>342</v>
      </c>
      <c r="B735" s="3" t="s">
        <v>304</v>
      </c>
      <c r="C735" s="3" t="s">
        <v>449</v>
      </c>
      <c r="D735" s="3" t="s">
        <v>424</v>
      </c>
      <c r="E735" s="3">
        <v>2</v>
      </c>
      <c r="F735" s="3" t="s">
        <v>177</v>
      </c>
      <c r="G735" s="3">
        <v>69.500100000000003</v>
      </c>
      <c r="H735" s="3">
        <v>-167.67840000000001</v>
      </c>
      <c r="I735" s="3">
        <v>69.502399999999994</v>
      </c>
      <c r="J735" s="3">
        <v>-167.67949999999999</v>
      </c>
      <c r="K735" s="3">
        <v>40021</v>
      </c>
      <c r="L735" s="3">
        <v>0.84444444444444444</v>
      </c>
      <c r="M735" s="3">
        <v>5</v>
      </c>
      <c r="N735" s="3">
        <v>2.4300000000000002</v>
      </c>
      <c r="O735" s="3">
        <v>31.8</v>
      </c>
      <c r="P735" s="3" t="s">
        <v>451</v>
      </c>
      <c r="Q735" s="3">
        <v>71.03</v>
      </c>
      <c r="R735" s="3">
        <v>27.66</v>
      </c>
      <c r="S735" s="3">
        <v>1.31</v>
      </c>
      <c r="T735" s="3">
        <v>45</v>
      </c>
      <c r="U735" s="3" t="s">
        <v>458</v>
      </c>
      <c r="V735" s="3">
        <v>2.2570000000000001</v>
      </c>
      <c r="W735" s="3">
        <v>256</v>
      </c>
      <c r="X735" s="3">
        <v>577</v>
      </c>
      <c r="Y735" s="3">
        <v>1.7318076097678863</v>
      </c>
      <c r="Z735" s="3" t="s">
        <v>426</v>
      </c>
      <c r="AA735" s="3" t="s">
        <v>5</v>
      </c>
      <c r="AB735" s="3">
        <v>6</v>
      </c>
      <c r="AC735" s="3">
        <v>29</v>
      </c>
      <c r="AD735" s="3">
        <v>10.390845658607319</v>
      </c>
      <c r="AE735" s="3">
        <v>50.222420683268702</v>
      </c>
    </row>
    <row r="736" spans="1:31">
      <c r="A736" s="3" t="s">
        <v>342</v>
      </c>
      <c r="B736" s="3" t="s">
        <v>304</v>
      </c>
      <c r="C736" s="3" t="s">
        <v>449</v>
      </c>
      <c r="D736" s="3" t="s">
        <v>424</v>
      </c>
      <c r="E736" s="3">
        <v>2</v>
      </c>
      <c r="F736" s="3" t="s">
        <v>177</v>
      </c>
      <c r="G736" s="3">
        <v>69.500100000000003</v>
      </c>
      <c r="H736" s="3">
        <v>-167.67840000000001</v>
      </c>
      <c r="I736" s="3">
        <v>69.502399999999994</v>
      </c>
      <c r="J736" s="3">
        <v>-167.67949999999999</v>
      </c>
      <c r="K736" s="3">
        <v>40021</v>
      </c>
      <c r="L736" s="3">
        <v>0.84444444444444444</v>
      </c>
      <c r="M736" s="3">
        <v>5</v>
      </c>
      <c r="N736" s="3">
        <v>2.4300000000000002</v>
      </c>
      <c r="O736" s="3">
        <v>31.8</v>
      </c>
      <c r="P736" s="3" t="s">
        <v>451</v>
      </c>
      <c r="Q736" s="3">
        <v>71.03</v>
      </c>
      <c r="R736" s="3">
        <v>27.66</v>
      </c>
      <c r="S736" s="3">
        <v>1.31</v>
      </c>
      <c r="T736" s="3">
        <v>45</v>
      </c>
      <c r="U736" s="3" t="s">
        <v>458</v>
      </c>
      <c r="V736" s="3">
        <v>2.2570000000000001</v>
      </c>
      <c r="W736" s="3">
        <v>256</v>
      </c>
      <c r="X736" s="3">
        <v>577</v>
      </c>
      <c r="Y736" s="3">
        <v>1.7318076097678863</v>
      </c>
      <c r="Z736" s="3" t="s">
        <v>426</v>
      </c>
      <c r="AA736" s="3" t="s">
        <v>44</v>
      </c>
      <c r="AB736" s="3">
        <v>22</v>
      </c>
      <c r="AC736" s="3">
        <v>75</v>
      </c>
      <c r="AD736" s="3">
        <v>38.099767414893499</v>
      </c>
      <c r="AE736" s="3">
        <v>129.88557073259148</v>
      </c>
    </row>
    <row r="737" spans="1:31">
      <c r="A737" s="3" t="s">
        <v>342</v>
      </c>
      <c r="B737" s="3" t="s">
        <v>304</v>
      </c>
      <c r="C737" s="3" t="s">
        <v>449</v>
      </c>
      <c r="D737" s="3" t="s">
        <v>424</v>
      </c>
      <c r="E737" s="3">
        <v>2</v>
      </c>
      <c r="F737" s="3" t="s">
        <v>177</v>
      </c>
      <c r="G737" s="3">
        <v>69.500100000000003</v>
      </c>
      <c r="H737" s="3">
        <v>-167.67840000000001</v>
      </c>
      <c r="I737" s="3">
        <v>69.502399999999994</v>
      </c>
      <c r="J737" s="3">
        <v>-167.67949999999999</v>
      </c>
      <c r="K737" s="3">
        <v>40021</v>
      </c>
      <c r="L737" s="3">
        <v>0.84444444444444444</v>
      </c>
      <c r="M737" s="3">
        <v>5</v>
      </c>
      <c r="N737" s="3">
        <v>2.4300000000000002</v>
      </c>
      <c r="O737" s="3">
        <v>31.8</v>
      </c>
      <c r="P737" s="3" t="s">
        <v>451</v>
      </c>
      <c r="Q737" s="3">
        <v>71.03</v>
      </c>
      <c r="R737" s="3">
        <v>27.66</v>
      </c>
      <c r="S737" s="3">
        <v>1.31</v>
      </c>
      <c r="T737" s="3">
        <v>45</v>
      </c>
      <c r="U737" s="3" t="s">
        <v>458</v>
      </c>
      <c r="V737" s="3">
        <v>2.2570000000000001</v>
      </c>
      <c r="W737" s="3">
        <v>256</v>
      </c>
      <c r="X737" s="3">
        <v>577</v>
      </c>
      <c r="Y737" s="3">
        <v>1.7318076097678863</v>
      </c>
      <c r="Z737" s="3" t="s">
        <v>426</v>
      </c>
      <c r="AA737" s="3" t="s">
        <v>7</v>
      </c>
      <c r="AB737" s="3">
        <v>4</v>
      </c>
      <c r="AC737" s="3">
        <v>34</v>
      </c>
      <c r="AD737" s="3">
        <v>6.9272304390715451</v>
      </c>
      <c r="AE737" s="3">
        <v>58.881458732108136</v>
      </c>
    </row>
    <row r="738" spans="1:31">
      <c r="A738" s="3" t="s">
        <v>342</v>
      </c>
      <c r="B738" s="3" t="s">
        <v>304</v>
      </c>
      <c r="C738" s="3" t="s">
        <v>449</v>
      </c>
      <c r="D738" s="3" t="s">
        <v>424</v>
      </c>
      <c r="E738" s="3">
        <v>2</v>
      </c>
      <c r="F738" s="3" t="s">
        <v>177</v>
      </c>
      <c r="G738" s="3">
        <v>69.500100000000003</v>
      </c>
      <c r="H738" s="3">
        <v>-167.67840000000001</v>
      </c>
      <c r="I738" s="3">
        <v>69.502399999999994</v>
      </c>
      <c r="J738" s="3">
        <v>-167.67949999999999</v>
      </c>
      <c r="K738" s="3">
        <v>40021</v>
      </c>
      <c r="L738" s="3">
        <v>0.84444444444444444</v>
      </c>
      <c r="M738" s="3">
        <v>5</v>
      </c>
      <c r="N738" s="3">
        <v>2.4300000000000002</v>
      </c>
      <c r="O738" s="3">
        <v>31.8</v>
      </c>
      <c r="P738" s="3" t="s">
        <v>451</v>
      </c>
      <c r="Q738" s="3">
        <v>71.03</v>
      </c>
      <c r="R738" s="3">
        <v>27.66</v>
      </c>
      <c r="S738" s="3">
        <v>1.31</v>
      </c>
      <c r="T738" s="3">
        <v>45</v>
      </c>
      <c r="U738" s="3" t="s">
        <v>458</v>
      </c>
      <c r="V738" s="3">
        <v>2.2570000000000001</v>
      </c>
      <c r="W738" s="3">
        <v>256</v>
      </c>
      <c r="X738" s="3">
        <v>577</v>
      </c>
      <c r="Y738" s="3">
        <v>1.7318076097678863</v>
      </c>
      <c r="Z738" s="3" t="s">
        <v>426</v>
      </c>
      <c r="AA738" s="3" t="s">
        <v>20</v>
      </c>
      <c r="AB738" s="3">
        <v>4</v>
      </c>
      <c r="AC738" s="3">
        <v>26</v>
      </c>
      <c r="AD738" s="3">
        <v>6.9272304390715451</v>
      </c>
      <c r="AE738" s="3">
        <v>45.026997853965042</v>
      </c>
    </row>
    <row r="739" spans="1:31">
      <c r="A739" s="3" t="s">
        <v>342</v>
      </c>
      <c r="B739" s="3" t="s">
        <v>304</v>
      </c>
      <c r="C739" s="3" t="s">
        <v>449</v>
      </c>
      <c r="D739" s="3" t="s">
        <v>424</v>
      </c>
      <c r="E739" s="3">
        <v>2</v>
      </c>
      <c r="F739" s="3" t="s">
        <v>177</v>
      </c>
      <c r="G739" s="3">
        <v>69.500100000000003</v>
      </c>
      <c r="H739" s="3">
        <v>-167.67840000000001</v>
      </c>
      <c r="I739" s="3">
        <v>69.502399999999994</v>
      </c>
      <c r="J739" s="3">
        <v>-167.67949999999999</v>
      </c>
      <c r="K739" s="3">
        <v>40021</v>
      </c>
      <c r="L739" s="3">
        <v>0.84444444444444444</v>
      </c>
      <c r="M739" s="3">
        <v>5</v>
      </c>
      <c r="N739" s="3">
        <v>2.4300000000000002</v>
      </c>
      <c r="O739" s="3">
        <v>31.8</v>
      </c>
      <c r="P739" s="3" t="s">
        <v>451</v>
      </c>
      <c r="Q739" s="3">
        <v>71.03</v>
      </c>
      <c r="R739" s="3">
        <v>27.66</v>
      </c>
      <c r="S739" s="3">
        <v>1.31</v>
      </c>
      <c r="T739" s="3">
        <v>45</v>
      </c>
      <c r="U739" s="3" t="s">
        <v>458</v>
      </c>
      <c r="V739" s="3">
        <v>2.2570000000000001</v>
      </c>
      <c r="W739" s="3">
        <v>256</v>
      </c>
      <c r="X739" s="3">
        <v>577</v>
      </c>
      <c r="Y739" s="3">
        <v>1.7318076097678863</v>
      </c>
      <c r="Z739" s="3" t="s">
        <v>426</v>
      </c>
      <c r="AA739" s="3" t="s">
        <v>42</v>
      </c>
      <c r="AB739" s="3">
        <v>1</v>
      </c>
      <c r="AC739" s="3">
        <v>5</v>
      </c>
      <c r="AD739" s="3">
        <v>1.7318076097678863</v>
      </c>
      <c r="AE739" s="3">
        <v>8.659038048839431</v>
      </c>
    </row>
    <row r="740" spans="1:31">
      <c r="A740" s="3" t="s">
        <v>342</v>
      </c>
      <c r="B740" s="3" t="s">
        <v>304</v>
      </c>
      <c r="C740" s="3" t="s">
        <v>449</v>
      </c>
      <c r="D740" s="3" t="s">
        <v>424</v>
      </c>
      <c r="E740" s="3">
        <v>2</v>
      </c>
      <c r="F740" s="3" t="s">
        <v>177</v>
      </c>
      <c r="G740" s="3">
        <v>69.500100000000003</v>
      </c>
      <c r="H740" s="3">
        <v>-167.67840000000001</v>
      </c>
      <c r="I740" s="3">
        <v>69.502399999999994</v>
      </c>
      <c r="J740" s="3">
        <v>-167.67949999999999</v>
      </c>
      <c r="K740" s="3">
        <v>40021</v>
      </c>
      <c r="L740" s="3">
        <v>0.84444444444444444</v>
      </c>
      <c r="M740" s="3">
        <v>5</v>
      </c>
      <c r="N740" s="3">
        <v>2.4300000000000002</v>
      </c>
      <c r="O740" s="3">
        <v>31.8</v>
      </c>
      <c r="P740" s="3" t="s">
        <v>451</v>
      </c>
      <c r="Q740" s="3">
        <v>71.03</v>
      </c>
      <c r="R740" s="3">
        <v>27.66</v>
      </c>
      <c r="S740" s="3">
        <v>1.31</v>
      </c>
      <c r="T740" s="3">
        <v>45</v>
      </c>
      <c r="U740" s="3" t="s">
        <v>458</v>
      </c>
      <c r="V740" s="3">
        <v>2.2570000000000001</v>
      </c>
      <c r="W740" s="3">
        <v>256</v>
      </c>
      <c r="X740" s="3">
        <v>577</v>
      </c>
      <c r="Y740" s="3">
        <v>1.7318076097678863</v>
      </c>
      <c r="Z740" s="3" t="s">
        <v>426</v>
      </c>
      <c r="AA740" s="3" t="s">
        <v>9</v>
      </c>
      <c r="AB740" s="3">
        <v>5</v>
      </c>
      <c r="AC740" s="3">
        <v>17</v>
      </c>
      <c r="AD740" s="3">
        <v>8.659038048839431</v>
      </c>
      <c r="AE740" s="3">
        <v>29.440729366054068</v>
      </c>
    </row>
    <row r="741" spans="1:31">
      <c r="A741" s="3" t="s">
        <v>342</v>
      </c>
      <c r="B741" s="3" t="s">
        <v>304</v>
      </c>
      <c r="C741" s="3" t="s">
        <v>449</v>
      </c>
      <c r="D741" s="3" t="s">
        <v>424</v>
      </c>
      <c r="E741" s="3">
        <v>2</v>
      </c>
      <c r="F741" s="3" t="s">
        <v>177</v>
      </c>
      <c r="G741" s="3">
        <v>69.500100000000003</v>
      </c>
      <c r="H741" s="3">
        <v>-167.67840000000001</v>
      </c>
      <c r="I741" s="3">
        <v>69.502399999999994</v>
      </c>
      <c r="J741" s="3">
        <v>-167.67949999999999</v>
      </c>
      <c r="K741" s="3">
        <v>40021</v>
      </c>
      <c r="L741" s="3">
        <v>0.84444444444444444</v>
      </c>
      <c r="M741" s="3">
        <v>5</v>
      </c>
      <c r="N741" s="3">
        <v>2.4300000000000002</v>
      </c>
      <c r="O741" s="3">
        <v>31.8</v>
      </c>
      <c r="P741" s="3" t="s">
        <v>451</v>
      </c>
      <c r="Q741" s="3">
        <v>71.03</v>
      </c>
      <c r="R741" s="3">
        <v>27.66</v>
      </c>
      <c r="S741" s="3">
        <v>1.31</v>
      </c>
      <c r="T741" s="3">
        <v>45</v>
      </c>
      <c r="U741" s="3" t="s">
        <v>458</v>
      </c>
      <c r="V741" s="3">
        <v>2.2570000000000001</v>
      </c>
      <c r="W741" s="3">
        <v>256</v>
      </c>
      <c r="X741" s="3">
        <v>577</v>
      </c>
      <c r="Y741" s="3">
        <v>1.7318076097678863</v>
      </c>
      <c r="Z741" s="3" t="s">
        <v>426</v>
      </c>
      <c r="AA741" s="3" t="s">
        <v>12</v>
      </c>
      <c r="AB741" s="3">
        <v>2</v>
      </c>
      <c r="AC741" s="3">
        <v>3.2</v>
      </c>
      <c r="AD741" s="3">
        <v>3.4636152195357726</v>
      </c>
      <c r="AE741" s="3">
        <v>5.5417843512572365</v>
      </c>
    </row>
    <row r="742" spans="1:31">
      <c r="A742" s="3" t="s">
        <v>342</v>
      </c>
      <c r="B742" s="3" t="s">
        <v>304</v>
      </c>
      <c r="C742" s="3" t="s">
        <v>449</v>
      </c>
      <c r="D742" s="3" t="s">
        <v>424</v>
      </c>
      <c r="E742" s="3">
        <v>2</v>
      </c>
      <c r="F742" s="3" t="s">
        <v>177</v>
      </c>
      <c r="G742" s="3">
        <v>69.500100000000003</v>
      </c>
      <c r="H742" s="3">
        <v>-167.67840000000001</v>
      </c>
      <c r="I742" s="3">
        <v>69.502399999999994</v>
      </c>
      <c r="J742" s="3">
        <v>-167.67949999999999</v>
      </c>
      <c r="K742" s="3">
        <v>40021</v>
      </c>
      <c r="L742" s="3">
        <v>0.84444444444444444</v>
      </c>
      <c r="M742" s="3">
        <v>5</v>
      </c>
      <c r="N742" s="3">
        <v>2.4300000000000002</v>
      </c>
      <c r="O742" s="3">
        <v>31.8</v>
      </c>
      <c r="P742" s="3" t="s">
        <v>451</v>
      </c>
      <c r="Q742" s="3">
        <v>71.03</v>
      </c>
      <c r="R742" s="3">
        <v>27.66</v>
      </c>
      <c r="S742" s="3">
        <v>1.31</v>
      </c>
      <c r="T742" s="3">
        <v>45</v>
      </c>
      <c r="U742" s="3" t="s">
        <v>458</v>
      </c>
      <c r="V742" s="3">
        <v>2.2570000000000001</v>
      </c>
      <c r="W742" s="3">
        <v>256</v>
      </c>
      <c r="X742" s="3">
        <v>577</v>
      </c>
      <c r="Y742" s="3">
        <v>1.7318076097678863</v>
      </c>
      <c r="Z742" s="3" t="s">
        <v>426</v>
      </c>
      <c r="AA742" s="3" t="s">
        <v>28</v>
      </c>
      <c r="AB742" s="3">
        <v>3</v>
      </c>
      <c r="AC742" s="3">
        <v>10.4</v>
      </c>
      <c r="AD742" s="3">
        <v>5.1954228293036593</v>
      </c>
      <c r="AE742" s="3">
        <v>18.010799141586016</v>
      </c>
    </row>
    <row r="743" spans="1:31">
      <c r="A743" s="3" t="s">
        <v>342</v>
      </c>
      <c r="B743" s="3" t="s">
        <v>304</v>
      </c>
      <c r="C743" s="3" t="s">
        <v>449</v>
      </c>
      <c r="D743" s="3" t="s">
        <v>424</v>
      </c>
      <c r="E743" s="3">
        <v>2</v>
      </c>
      <c r="F743" s="3" t="s">
        <v>177</v>
      </c>
      <c r="G743" s="3">
        <v>69.500100000000003</v>
      </c>
      <c r="H743" s="3">
        <v>-167.67840000000001</v>
      </c>
      <c r="I743" s="3">
        <v>69.502399999999994</v>
      </c>
      <c r="J743" s="3">
        <v>-167.67949999999999</v>
      </c>
      <c r="K743" s="3">
        <v>40021</v>
      </c>
      <c r="L743" s="3">
        <v>0.84444444444444444</v>
      </c>
      <c r="M743" s="3">
        <v>5</v>
      </c>
      <c r="N743" s="3">
        <v>2.4300000000000002</v>
      </c>
      <c r="O743" s="3">
        <v>31.8</v>
      </c>
      <c r="P743" s="3" t="s">
        <v>451</v>
      </c>
      <c r="Q743" s="3">
        <v>71.03</v>
      </c>
      <c r="R743" s="3">
        <v>27.66</v>
      </c>
      <c r="S743" s="3">
        <v>1.31</v>
      </c>
      <c r="T743" s="3">
        <v>45</v>
      </c>
      <c r="U743" s="3" t="s">
        <v>458</v>
      </c>
      <c r="V743" s="3">
        <v>2.2570000000000001</v>
      </c>
      <c r="W743" s="3">
        <v>256</v>
      </c>
      <c r="X743" s="3">
        <v>577</v>
      </c>
      <c r="Y743" s="3">
        <v>1.7318076097678863</v>
      </c>
      <c r="Z743" s="3" t="s">
        <v>426</v>
      </c>
      <c r="AA743" s="3" t="s">
        <v>18</v>
      </c>
      <c r="AB743" s="3">
        <v>3</v>
      </c>
      <c r="AC743" s="3">
        <v>46</v>
      </c>
      <c r="AD743" s="3">
        <v>5.1954228293036593</v>
      </c>
      <c r="AE743" s="3">
        <v>79.663150049322766</v>
      </c>
    </row>
    <row r="744" spans="1:31">
      <c r="A744" s="3" t="s">
        <v>342</v>
      </c>
      <c r="B744" s="3" t="s">
        <v>304</v>
      </c>
      <c r="C744" s="3" t="s">
        <v>449</v>
      </c>
      <c r="D744" s="3" t="s">
        <v>424</v>
      </c>
      <c r="E744" s="3">
        <v>2</v>
      </c>
      <c r="F744" s="3" t="s">
        <v>177</v>
      </c>
      <c r="G744" s="3">
        <v>69.500100000000003</v>
      </c>
      <c r="H744" s="3">
        <v>-167.67840000000001</v>
      </c>
      <c r="I744" s="3">
        <v>69.502399999999994</v>
      </c>
      <c r="J744" s="3">
        <v>-167.67949999999999</v>
      </c>
      <c r="K744" s="3">
        <v>40021</v>
      </c>
      <c r="L744" s="3">
        <v>0.84444444444444444</v>
      </c>
      <c r="M744" s="3">
        <v>5</v>
      </c>
      <c r="N744" s="3">
        <v>2.4300000000000002</v>
      </c>
      <c r="O744" s="3">
        <v>31.8</v>
      </c>
      <c r="P744" s="3" t="s">
        <v>451</v>
      </c>
      <c r="Q744" s="3">
        <v>71.03</v>
      </c>
      <c r="R744" s="3">
        <v>27.66</v>
      </c>
      <c r="S744" s="3">
        <v>1.31</v>
      </c>
      <c r="T744" s="3">
        <v>45</v>
      </c>
      <c r="U744" s="3" t="s">
        <v>458</v>
      </c>
      <c r="V744" s="3">
        <v>2.2570000000000001</v>
      </c>
      <c r="W744" s="3">
        <v>256</v>
      </c>
      <c r="X744" s="3">
        <v>577</v>
      </c>
      <c r="Y744" s="3">
        <v>1.7318076097678863</v>
      </c>
      <c r="Z744" s="3" t="s">
        <v>426</v>
      </c>
      <c r="AA744" s="3" t="s">
        <v>26</v>
      </c>
      <c r="AB744" s="3">
        <v>3</v>
      </c>
      <c r="AC744" s="3">
        <v>7.3</v>
      </c>
      <c r="AD744" s="3">
        <v>5.1954228293036593</v>
      </c>
      <c r="AE744" s="3">
        <v>12.642195551305569</v>
      </c>
    </row>
    <row r="745" spans="1:31">
      <c r="A745" s="3" t="s">
        <v>355</v>
      </c>
      <c r="B745" s="3" t="s">
        <v>304</v>
      </c>
      <c r="C745" s="3" t="s">
        <v>449</v>
      </c>
      <c r="D745" s="3" t="s">
        <v>424</v>
      </c>
      <c r="E745" s="3">
        <v>30</v>
      </c>
      <c r="F745" s="3" t="s">
        <v>201</v>
      </c>
      <c r="G745" s="3">
        <v>71.453500000000005</v>
      </c>
      <c r="H745" s="3">
        <v>-162.6062</v>
      </c>
      <c r="I745" s="3">
        <v>71.451700000000002</v>
      </c>
      <c r="J745" s="3">
        <v>-162.6061</v>
      </c>
      <c r="K745" s="3">
        <v>40036</v>
      </c>
      <c r="L745" s="3">
        <v>0.38975694444444442</v>
      </c>
      <c r="M745" s="3">
        <v>1.25</v>
      </c>
      <c r="N745" s="3">
        <v>-1.48</v>
      </c>
      <c r="O745" s="3">
        <v>32.590000000000003</v>
      </c>
      <c r="P745" s="3" t="s">
        <v>247</v>
      </c>
      <c r="Q745" s="3">
        <v>93.2</v>
      </c>
      <c r="R745" s="3">
        <v>6.49</v>
      </c>
      <c r="S745" s="3">
        <v>0.3</v>
      </c>
      <c r="T745" s="3">
        <v>42.5</v>
      </c>
      <c r="U745" s="3" t="s">
        <v>458</v>
      </c>
      <c r="V745" s="3">
        <v>2.2570000000000001</v>
      </c>
      <c r="W745" s="3">
        <v>204</v>
      </c>
      <c r="X745" s="3">
        <v>460</v>
      </c>
      <c r="Y745" s="3">
        <v>2.1732722193020462</v>
      </c>
      <c r="Z745" s="3" t="s">
        <v>463</v>
      </c>
      <c r="AA745" s="3" t="s">
        <v>27</v>
      </c>
      <c r="AB745" s="3">
        <v>4</v>
      </c>
      <c r="AC745" s="3">
        <v>10.4</v>
      </c>
      <c r="AD745" s="3">
        <v>8.6930888772081847</v>
      </c>
      <c r="AE745" s="3">
        <v>22.602031080741281</v>
      </c>
    </row>
    <row r="746" spans="1:31">
      <c r="A746" s="3" t="s">
        <v>355</v>
      </c>
      <c r="B746" s="3" t="s">
        <v>304</v>
      </c>
      <c r="C746" s="3" t="s">
        <v>449</v>
      </c>
      <c r="D746" s="3" t="s">
        <v>424</v>
      </c>
      <c r="E746" s="3">
        <v>30</v>
      </c>
      <c r="F746" s="3" t="s">
        <v>201</v>
      </c>
      <c r="G746" s="3">
        <v>71.453500000000005</v>
      </c>
      <c r="H746" s="3">
        <v>-162.6062</v>
      </c>
      <c r="I746" s="3">
        <v>71.451700000000002</v>
      </c>
      <c r="J746" s="3">
        <v>-162.6061</v>
      </c>
      <c r="K746" s="3">
        <v>40036</v>
      </c>
      <c r="L746" s="3">
        <v>0.38975694444444442</v>
      </c>
      <c r="M746" s="3">
        <v>1.25</v>
      </c>
      <c r="N746" s="3">
        <v>-1.48</v>
      </c>
      <c r="O746" s="3">
        <v>32.590000000000003</v>
      </c>
      <c r="P746" s="3" t="s">
        <v>247</v>
      </c>
      <c r="Q746" s="3">
        <v>93.2</v>
      </c>
      <c r="R746" s="3">
        <v>6.49</v>
      </c>
      <c r="S746" s="3">
        <v>0.3</v>
      </c>
      <c r="T746" s="3">
        <v>42.5</v>
      </c>
      <c r="U746" s="3" t="s">
        <v>458</v>
      </c>
      <c r="V746" s="3">
        <v>2.2570000000000001</v>
      </c>
      <c r="W746" s="3">
        <v>204</v>
      </c>
      <c r="X746" s="3">
        <v>460</v>
      </c>
      <c r="Y746" s="3">
        <v>2.1732722193020462</v>
      </c>
      <c r="Z746" s="3" t="s">
        <v>463</v>
      </c>
      <c r="AA746" s="3" t="s">
        <v>13</v>
      </c>
      <c r="AB746" s="3">
        <v>4</v>
      </c>
      <c r="AC746" s="3">
        <v>16.8</v>
      </c>
      <c r="AD746" s="3">
        <v>8.6930888772081847</v>
      </c>
      <c r="AE746" s="3">
        <v>36.510973284274378</v>
      </c>
    </row>
    <row r="747" spans="1:31">
      <c r="A747" s="3" t="s">
        <v>355</v>
      </c>
      <c r="B747" s="3" t="s">
        <v>304</v>
      </c>
      <c r="C747" s="3" t="s">
        <v>449</v>
      </c>
      <c r="D747" s="3" t="s">
        <v>424</v>
      </c>
      <c r="E747" s="3">
        <v>30</v>
      </c>
      <c r="F747" s="3" t="s">
        <v>201</v>
      </c>
      <c r="G747" s="3">
        <v>71.453500000000005</v>
      </c>
      <c r="H747" s="3">
        <v>-162.6062</v>
      </c>
      <c r="I747" s="3">
        <v>71.451700000000002</v>
      </c>
      <c r="J747" s="3">
        <v>-162.6061</v>
      </c>
      <c r="K747" s="3">
        <v>40036</v>
      </c>
      <c r="L747" s="3">
        <v>0.38975694444444442</v>
      </c>
      <c r="M747" s="3">
        <v>1.25</v>
      </c>
      <c r="N747" s="3">
        <v>-1.48</v>
      </c>
      <c r="O747" s="3">
        <v>32.590000000000003</v>
      </c>
      <c r="P747" s="3" t="s">
        <v>247</v>
      </c>
      <c r="Q747" s="3">
        <v>93.2</v>
      </c>
      <c r="R747" s="3">
        <v>6.49</v>
      </c>
      <c r="S747" s="3">
        <v>0.3</v>
      </c>
      <c r="T747" s="3">
        <v>42.5</v>
      </c>
      <c r="U747" s="3" t="s">
        <v>458</v>
      </c>
      <c r="V747" s="3">
        <v>2.2570000000000001</v>
      </c>
      <c r="W747" s="3">
        <v>204</v>
      </c>
      <c r="X747" s="3">
        <v>460</v>
      </c>
      <c r="Y747" s="3">
        <v>2.1732722193020462</v>
      </c>
      <c r="Z747" s="3" t="s">
        <v>463</v>
      </c>
      <c r="AA747" s="3" t="s">
        <v>5</v>
      </c>
      <c r="AB747" s="3">
        <v>2</v>
      </c>
      <c r="AC747" s="3">
        <v>9.6</v>
      </c>
      <c r="AD747" s="3">
        <v>4.3465444386040923</v>
      </c>
      <c r="AE747" s="3">
        <v>20.863413305299641</v>
      </c>
    </row>
    <row r="748" spans="1:31">
      <c r="A748" s="3" t="s">
        <v>355</v>
      </c>
      <c r="B748" s="3" t="s">
        <v>304</v>
      </c>
      <c r="C748" s="3" t="s">
        <v>449</v>
      </c>
      <c r="D748" s="3" t="s">
        <v>424</v>
      </c>
      <c r="E748" s="3">
        <v>30</v>
      </c>
      <c r="F748" s="3" t="s">
        <v>201</v>
      </c>
      <c r="G748" s="3">
        <v>71.453500000000005</v>
      </c>
      <c r="H748" s="3">
        <v>-162.6062</v>
      </c>
      <c r="I748" s="3">
        <v>71.451700000000002</v>
      </c>
      <c r="J748" s="3">
        <v>-162.6061</v>
      </c>
      <c r="K748" s="3">
        <v>40036</v>
      </c>
      <c r="L748" s="3">
        <v>0.38975694444444442</v>
      </c>
      <c r="M748" s="3">
        <v>1.25</v>
      </c>
      <c r="N748" s="3">
        <v>-1.48</v>
      </c>
      <c r="O748" s="3">
        <v>32.590000000000003</v>
      </c>
      <c r="P748" s="3" t="s">
        <v>247</v>
      </c>
      <c r="Q748" s="3">
        <v>93.2</v>
      </c>
      <c r="R748" s="3">
        <v>6.49</v>
      </c>
      <c r="S748" s="3">
        <v>0.3</v>
      </c>
      <c r="T748" s="3">
        <v>42.5</v>
      </c>
      <c r="U748" s="3" t="s">
        <v>458</v>
      </c>
      <c r="V748" s="3">
        <v>2.2570000000000001</v>
      </c>
      <c r="W748" s="3">
        <v>204</v>
      </c>
      <c r="X748" s="3">
        <v>460</v>
      </c>
      <c r="Y748" s="3">
        <v>2.1732722193020462</v>
      </c>
      <c r="Z748" s="3" t="s">
        <v>463</v>
      </c>
      <c r="AA748" s="3" t="s">
        <v>24</v>
      </c>
      <c r="AB748" s="3">
        <v>4</v>
      </c>
      <c r="AC748" s="3">
        <v>13.6</v>
      </c>
      <c r="AD748" s="3">
        <v>8.6930888772081847</v>
      </c>
      <c r="AE748" s="3">
        <v>29.556502182507828</v>
      </c>
    </row>
    <row r="749" spans="1:31">
      <c r="A749" s="3" t="s">
        <v>355</v>
      </c>
      <c r="B749" s="3" t="s">
        <v>304</v>
      </c>
      <c r="C749" s="3" t="s">
        <v>449</v>
      </c>
      <c r="D749" s="3" t="s">
        <v>424</v>
      </c>
      <c r="E749" s="3">
        <v>30</v>
      </c>
      <c r="F749" s="3" t="s">
        <v>201</v>
      </c>
      <c r="G749" s="3">
        <v>71.453500000000005</v>
      </c>
      <c r="H749" s="3">
        <v>-162.6062</v>
      </c>
      <c r="I749" s="3">
        <v>71.451700000000002</v>
      </c>
      <c r="J749" s="3">
        <v>-162.6061</v>
      </c>
      <c r="K749" s="3">
        <v>40036</v>
      </c>
      <c r="L749" s="3">
        <v>0.38975694444444442</v>
      </c>
      <c r="M749" s="3">
        <v>1.25</v>
      </c>
      <c r="N749" s="3">
        <v>-1.48</v>
      </c>
      <c r="O749" s="3">
        <v>32.590000000000003</v>
      </c>
      <c r="P749" s="3" t="s">
        <v>247</v>
      </c>
      <c r="Q749" s="3">
        <v>93.2</v>
      </c>
      <c r="R749" s="3">
        <v>6.49</v>
      </c>
      <c r="S749" s="3">
        <v>0.3</v>
      </c>
      <c r="T749" s="3">
        <v>42.5</v>
      </c>
      <c r="U749" s="3" t="s">
        <v>458</v>
      </c>
      <c r="V749" s="3">
        <v>2.2570000000000001</v>
      </c>
      <c r="W749" s="3">
        <v>204</v>
      </c>
      <c r="X749" s="3">
        <v>460</v>
      </c>
      <c r="Y749" s="3">
        <v>2.1732722193020462</v>
      </c>
      <c r="Z749" s="3" t="s">
        <v>463</v>
      </c>
      <c r="AA749" s="3" t="s">
        <v>28</v>
      </c>
      <c r="AB749" s="3">
        <v>2</v>
      </c>
      <c r="AC749" s="3">
        <v>0.2</v>
      </c>
      <c r="AD749" s="3">
        <v>4.3465444386040923</v>
      </c>
      <c r="AE749" s="3">
        <v>0.43465444386040925</v>
      </c>
    </row>
    <row r="750" spans="1:31">
      <c r="A750" s="3" t="s">
        <v>357</v>
      </c>
      <c r="B750" s="3" t="s">
        <v>304</v>
      </c>
      <c r="C750" s="3" t="s">
        <v>449</v>
      </c>
      <c r="D750" s="3" t="s">
        <v>424</v>
      </c>
      <c r="E750" s="3">
        <v>32</v>
      </c>
      <c r="F750" s="3" t="s">
        <v>299</v>
      </c>
      <c r="G750" s="3">
        <v>71.338099999999997</v>
      </c>
      <c r="H750" s="3">
        <v>-164.13249999999999</v>
      </c>
      <c r="I750" s="3">
        <v>71.338099999999997</v>
      </c>
      <c r="J750" s="3">
        <v>-164.13460000000001</v>
      </c>
      <c r="K750" s="3">
        <v>40034</v>
      </c>
      <c r="L750" s="3">
        <v>0.62013888888888891</v>
      </c>
      <c r="M750" s="3">
        <v>1.25</v>
      </c>
      <c r="N750" s="3">
        <v>-1.7</v>
      </c>
      <c r="O750" s="3">
        <v>32.869999999999997</v>
      </c>
      <c r="P750" s="3" t="s">
        <v>247</v>
      </c>
      <c r="Q750" s="3">
        <v>93.95</v>
      </c>
      <c r="R750" s="3">
        <v>6.05</v>
      </c>
      <c r="S750" s="3">
        <v>0</v>
      </c>
      <c r="T750" s="3">
        <v>44.5</v>
      </c>
      <c r="U750" s="3" t="s">
        <v>458</v>
      </c>
      <c r="V750" s="3">
        <v>2.2570000000000001</v>
      </c>
      <c r="W750" s="3">
        <v>74</v>
      </c>
      <c r="X750" s="3">
        <v>166</v>
      </c>
      <c r="Y750" s="3">
        <v>6.0262497596241706</v>
      </c>
      <c r="Z750" s="3" t="s">
        <v>465</v>
      </c>
      <c r="AA750" s="3" t="s">
        <v>13</v>
      </c>
      <c r="AB750" s="3">
        <v>2</v>
      </c>
      <c r="AC750" s="3">
        <v>5</v>
      </c>
      <c r="AD750" s="3">
        <v>12.052499519248341</v>
      </c>
      <c r="AE750" s="3">
        <v>30.131248798120854</v>
      </c>
    </row>
    <row r="751" spans="1:31">
      <c r="A751" s="3" t="s">
        <v>357</v>
      </c>
      <c r="B751" s="3" t="s">
        <v>304</v>
      </c>
      <c r="C751" s="3" t="s">
        <v>449</v>
      </c>
      <c r="D751" s="3" t="s">
        <v>424</v>
      </c>
      <c r="E751" s="3">
        <v>32</v>
      </c>
      <c r="F751" s="3" t="s">
        <v>299</v>
      </c>
      <c r="G751" s="3">
        <v>71.338099999999997</v>
      </c>
      <c r="H751" s="3">
        <v>-164.13249999999999</v>
      </c>
      <c r="I751" s="3">
        <v>71.338099999999997</v>
      </c>
      <c r="J751" s="3">
        <v>-164.13460000000001</v>
      </c>
      <c r="K751" s="3">
        <v>40034</v>
      </c>
      <c r="L751" s="3">
        <v>0.62013888888888891</v>
      </c>
      <c r="M751" s="3">
        <v>1.25</v>
      </c>
      <c r="N751" s="3">
        <v>-1.7</v>
      </c>
      <c r="O751" s="3">
        <v>32.869999999999997</v>
      </c>
      <c r="P751" s="3" t="s">
        <v>247</v>
      </c>
      <c r="Q751" s="3">
        <v>93.95</v>
      </c>
      <c r="R751" s="3">
        <v>6.05</v>
      </c>
      <c r="S751" s="3">
        <v>0</v>
      </c>
      <c r="T751" s="3">
        <v>44.5</v>
      </c>
      <c r="U751" s="3" t="s">
        <v>458</v>
      </c>
      <c r="V751" s="3">
        <v>2.2570000000000001</v>
      </c>
      <c r="W751" s="3">
        <v>74</v>
      </c>
      <c r="X751" s="3">
        <v>166</v>
      </c>
      <c r="Y751" s="3">
        <v>6.0262497596241706</v>
      </c>
      <c r="Z751" s="3" t="s">
        <v>465</v>
      </c>
      <c r="AA751" s="3" t="s">
        <v>5</v>
      </c>
      <c r="AB751" s="3">
        <v>4</v>
      </c>
      <c r="AC751" s="3">
        <v>17.399999999999999</v>
      </c>
      <c r="AD751" s="3">
        <v>24.104999038496683</v>
      </c>
      <c r="AE751" s="3">
        <v>104.85674581746056</v>
      </c>
    </row>
    <row r="752" spans="1:31">
      <c r="A752" s="3" t="s">
        <v>357</v>
      </c>
      <c r="B752" s="3" t="s">
        <v>304</v>
      </c>
      <c r="C752" s="3" t="s">
        <v>449</v>
      </c>
      <c r="D752" s="3" t="s">
        <v>424</v>
      </c>
      <c r="E752" s="3">
        <v>32</v>
      </c>
      <c r="F752" s="3" t="s">
        <v>299</v>
      </c>
      <c r="G752" s="3">
        <v>71.338099999999997</v>
      </c>
      <c r="H752" s="3">
        <v>-164.13249999999999</v>
      </c>
      <c r="I752" s="3">
        <v>71.338099999999997</v>
      </c>
      <c r="J752" s="3">
        <v>-164.13460000000001</v>
      </c>
      <c r="K752" s="3">
        <v>40034</v>
      </c>
      <c r="L752" s="3">
        <v>0.62013888888888891</v>
      </c>
      <c r="M752" s="3">
        <v>1.25</v>
      </c>
      <c r="N752" s="3">
        <v>-1.7</v>
      </c>
      <c r="O752" s="3">
        <v>32.869999999999997</v>
      </c>
      <c r="P752" s="3" t="s">
        <v>247</v>
      </c>
      <c r="Q752" s="3">
        <v>93.95</v>
      </c>
      <c r="R752" s="3">
        <v>6.05</v>
      </c>
      <c r="S752" s="3">
        <v>0</v>
      </c>
      <c r="T752" s="3">
        <v>44.5</v>
      </c>
      <c r="U752" s="3" t="s">
        <v>458</v>
      </c>
      <c r="V752" s="3">
        <v>2.2570000000000001</v>
      </c>
      <c r="W752" s="3">
        <v>74</v>
      </c>
      <c r="X752" s="3">
        <v>166</v>
      </c>
      <c r="Y752" s="3">
        <v>6.0262497596241706</v>
      </c>
      <c r="Z752" s="3" t="s">
        <v>465</v>
      </c>
      <c r="AA752" s="3" t="s">
        <v>44</v>
      </c>
      <c r="AB752" s="3">
        <v>2</v>
      </c>
      <c r="AC752" s="3">
        <v>1.4</v>
      </c>
      <c r="AD752" s="3">
        <v>12.052499519248341</v>
      </c>
      <c r="AE752" s="3">
        <v>8.4367496634738384</v>
      </c>
    </row>
    <row r="753" spans="1:31">
      <c r="A753" s="3" t="s">
        <v>357</v>
      </c>
      <c r="B753" s="3" t="s">
        <v>304</v>
      </c>
      <c r="C753" s="3" t="s">
        <v>449</v>
      </c>
      <c r="D753" s="3" t="s">
        <v>424</v>
      </c>
      <c r="E753" s="3">
        <v>32</v>
      </c>
      <c r="F753" s="3" t="s">
        <v>299</v>
      </c>
      <c r="G753" s="3">
        <v>71.338099999999997</v>
      </c>
      <c r="H753" s="3">
        <v>-164.13249999999999</v>
      </c>
      <c r="I753" s="3">
        <v>71.338099999999997</v>
      </c>
      <c r="J753" s="3">
        <v>-164.13460000000001</v>
      </c>
      <c r="K753" s="3">
        <v>40034</v>
      </c>
      <c r="L753" s="3">
        <v>0.62013888888888891</v>
      </c>
      <c r="M753" s="3">
        <v>1.25</v>
      </c>
      <c r="N753" s="3">
        <v>-1.7</v>
      </c>
      <c r="O753" s="3">
        <v>32.869999999999997</v>
      </c>
      <c r="P753" s="3" t="s">
        <v>247</v>
      </c>
      <c r="Q753" s="3">
        <v>93.95</v>
      </c>
      <c r="R753" s="3">
        <v>6.05</v>
      </c>
      <c r="S753" s="3">
        <v>0</v>
      </c>
      <c r="T753" s="3">
        <v>44.5</v>
      </c>
      <c r="U753" s="3" t="s">
        <v>458</v>
      </c>
      <c r="V753" s="3">
        <v>2.2570000000000001</v>
      </c>
      <c r="W753" s="3">
        <v>74</v>
      </c>
      <c r="X753" s="3">
        <v>166</v>
      </c>
      <c r="Y753" s="3">
        <v>6.0262497596241706</v>
      </c>
      <c r="Z753" s="3" t="s">
        <v>465</v>
      </c>
      <c r="AA753" s="3" t="s">
        <v>12</v>
      </c>
      <c r="AB753" s="3">
        <v>2</v>
      </c>
      <c r="AC753" s="3">
        <v>2.8</v>
      </c>
      <c r="AD753" s="3">
        <v>12.052499519248341</v>
      </c>
      <c r="AE753" s="3">
        <v>16.873499326947677</v>
      </c>
    </row>
    <row r="754" spans="1:31">
      <c r="A754" s="3" t="s">
        <v>364</v>
      </c>
      <c r="B754" s="3" t="s">
        <v>304</v>
      </c>
      <c r="C754" s="3" t="s">
        <v>449</v>
      </c>
      <c r="D754" s="3" t="s">
        <v>424</v>
      </c>
      <c r="E754" s="3">
        <v>33</v>
      </c>
      <c r="F754" s="3" t="s">
        <v>301</v>
      </c>
      <c r="G754" s="3">
        <v>71.570499999999996</v>
      </c>
      <c r="H754" s="3">
        <v>-165.7894</v>
      </c>
      <c r="I754" s="3">
        <v>71.570800000000006</v>
      </c>
      <c r="J754" s="3">
        <v>-165.7901</v>
      </c>
      <c r="K754" s="3">
        <v>40032</v>
      </c>
      <c r="L754" s="3">
        <v>0.86684027777777783</v>
      </c>
      <c r="M754" s="3">
        <v>1.25</v>
      </c>
      <c r="N754" s="3">
        <v>-1.65</v>
      </c>
      <c r="O754" s="3">
        <v>32.85</v>
      </c>
      <c r="P754" s="3" t="s">
        <v>451</v>
      </c>
      <c r="Q754" s="3">
        <v>74.819999999999993</v>
      </c>
      <c r="R754" s="3">
        <v>25.18</v>
      </c>
      <c r="S754" s="3">
        <v>0</v>
      </c>
      <c r="T754" s="3">
        <v>40.5</v>
      </c>
      <c r="U754" s="3" t="s">
        <v>458</v>
      </c>
      <c r="V754" s="3">
        <v>2.2570000000000001</v>
      </c>
      <c r="W754" s="3">
        <v>38</v>
      </c>
      <c r="X754" s="3">
        <v>85</v>
      </c>
      <c r="Y754" s="3">
        <v>11.724564427987536</v>
      </c>
      <c r="Z754" s="3" t="s">
        <v>442</v>
      </c>
      <c r="AA754" s="3" t="s">
        <v>5</v>
      </c>
      <c r="AB754" s="3">
        <v>2</v>
      </c>
      <c r="AC754" s="3">
        <v>8.6</v>
      </c>
      <c r="AD754" s="3">
        <v>23.449128855975072</v>
      </c>
      <c r="AE754" s="3">
        <v>100.8312540806928</v>
      </c>
    </row>
    <row r="755" spans="1:31">
      <c r="A755" s="3" t="s">
        <v>364</v>
      </c>
      <c r="B755" s="3" t="s">
        <v>304</v>
      </c>
      <c r="C755" s="3" t="s">
        <v>449</v>
      </c>
      <c r="D755" s="3" t="s">
        <v>424</v>
      </c>
      <c r="E755" s="3">
        <v>33</v>
      </c>
      <c r="F755" s="3" t="s">
        <v>301</v>
      </c>
      <c r="G755" s="3">
        <v>71.570499999999996</v>
      </c>
      <c r="H755" s="3">
        <v>-165.7894</v>
      </c>
      <c r="I755" s="3">
        <v>71.570800000000006</v>
      </c>
      <c r="J755" s="3">
        <v>-165.7901</v>
      </c>
      <c r="K755" s="3">
        <v>40032</v>
      </c>
      <c r="L755" s="3">
        <v>0.86684027777777783</v>
      </c>
      <c r="M755" s="3">
        <v>1.25</v>
      </c>
      <c r="N755" s="3">
        <v>-1.65</v>
      </c>
      <c r="O755" s="3">
        <v>32.85</v>
      </c>
      <c r="P755" s="3" t="s">
        <v>451</v>
      </c>
      <c r="Q755" s="3">
        <v>74.819999999999993</v>
      </c>
      <c r="R755" s="3">
        <v>25.18</v>
      </c>
      <c r="S755" s="3">
        <v>0</v>
      </c>
      <c r="T755" s="3">
        <v>40.5</v>
      </c>
      <c r="U755" s="3" t="s">
        <v>458</v>
      </c>
      <c r="V755" s="3">
        <v>2.2570000000000001</v>
      </c>
      <c r="W755" s="3">
        <v>38</v>
      </c>
      <c r="X755" s="3">
        <v>85</v>
      </c>
      <c r="Y755" s="3">
        <v>11.724564427987536</v>
      </c>
      <c r="Z755" s="3" t="s">
        <v>442</v>
      </c>
      <c r="AA755" s="3" t="s">
        <v>20</v>
      </c>
      <c r="AB755" s="3">
        <v>1</v>
      </c>
      <c r="AC755" s="3">
        <v>1.9</v>
      </c>
      <c r="AD755" s="3">
        <v>11.724564427987536</v>
      </c>
      <c r="AE755" s="3">
        <v>22.276672413176318</v>
      </c>
    </row>
    <row r="756" spans="1:31">
      <c r="A756" s="3" t="s">
        <v>364</v>
      </c>
      <c r="B756" s="3" t="s">
        <v>304</v>
      </c>
      <c r="C756" s="3" t="s">
        <v>449</v>
      </c>
      <c r="D756" s="3" t="s">
        <v>424</v>
      </c>
      <c r="E756" s="3">
        <v>33</v>
      </c>
      <c r="F756" s="3" t="s">
        <v>301</v>
      </c>
      <c r="G756" s="3">
        <v>71.570499999999996</v>
      </c>
      <c r="H756" s="3">
        <v>-165.7894</v>
      </c>
      <c r="I756" s="3">
        <v>71.570800000000006</v>
      </c>
      <c r="J756" s="3">
        <v>-165.7901</v>
      </c>
      <c r="K756" s="3">
        <v>40032</v>
      </c>
      <c r="L756" s="3">
        <v>0.86684027777777783</v>
      </c>
      <c r="M756" s="3">
        <v>1.25</v>
      </c>
      <c r="N756" s="3">
        <v>-1.65</v>
      </c>
      <c r="O756" s="3">
        <v>32.85</v>
      </c>
      <c r="P756" s="3" t="s">
        <v>451</v>
      </c>
      <c r="Q756" s="3">
        <v>74.819999999999993</v>
      </c>
      <c r="R756" s="3">
        <v>25.18</v>
      </c>
      <c r="S756" s="3">
        <v>0</v>
      </c>
      <c r="T756" s="3">
        <v>40.5</v>
      </c>
      <c r="U756" s="3" t="s">
        <v>458</v>
      </c>
      <c r="V756" s="3">
        <v>2.2570000000000001</v>
      </c>
      <c r="W756" s="3">
        <v>38</v>
      </c>
      <c r="X756" s="3">
        <v>85</v>
      </c>
      <c r="Y756" s="3">
        <v>11.724564427987536</v>
      </c>
      <c r="Z756" s="3" t="s">
        <v>442</v>
      </c>
      <c r="AA756" s="3" t="s">
        <v>9</v>
      </c>
      <c r="AB756" s="3">
        <v>2</v>
      </c>
      <c r="AC756" s="3">
        <v>0.9</v>
      </c>
      <c r="AD756" s="3">
        <v>23.449128855975072</v>
      </c>
      <c r="AE756" s="3">
        <v>10.552107985188783</v>
      </c>
    </row>
    <row r="757" spans="1:31">
      <c r="A757" s="3" t="s">
        <v>363</v>
      </c>
      <c r="B757" s="3" t="s">
        <v>304</v>
      </c>
      <c r="C757" s="3" t="s">
        <v>449</v>
      </c>
      <c r="D757" s="3" t="s">
        <v>424</v>
      </c>
      <c r="E757" s="3">
        <v>34</v>
      </c>
      <c r="F757" s="3" t="s">
        <v>207</v>
      </c>
      <c r="G757" s="3">
        <v>71.679500000000004</v>
      </c>
      <c r="H757" s="3">
        <v>-166.45679999999999</v>
      </c>
      <c r="I757" s="3">
        <v>71.679500000000004</v>
      </c>
      <c r="J757" s="3">
        <v>-166.45760000000001</v>
      </c>
      <c r="K757" s="3">
        <v>40032</v>
      </c>
      <c r="L757" s="3">
        <v>0.66545138888888888</v>
      </c>
      <c r="M757" s="3">
        <v>2.5</v>
      </c>
      <c r="N757" s="3">
        <v>-0.49</v>
      </c>
      <c r="O757" s="3">
        <v>32.51</v>
      </c>
      <c r="P757" s="3" t="s">
        <v>247</v>
      </c>
      <c r="Q757" s="3">
        <v>93.65</v>
      </c>
      <c r="R757" s="3">
        <v>6.35</v>
      </c>
      <c r="S757" s="3">
        <v>0</v>
      </c>
      <c r="T757" s="3">
        <v>43</v>
      </c>
      <c r="U757" s="3" t="s">
        <v>458</v>
      </c>
      <c r="V757" s="3">
        <v>2.2570000000000001</v>
      </c>
      <c r="W757" s="3">
        <v>27</v>
      </c>
      <c r="X757" s="3">
        <v>62</v>
      </c>
      <c r="Y757" s="3">
        <v>16.184823453731362</v>
      </c>
      <c r="Z757" s="3" t="s">
        <v>441</v>
      </c>
      <c r="AA757" s="3" t="s">
        <v>46</v>
      </c>
      <c r="AB757" s="3">
        <v>1</v>
      </c>
      <c r="AC757" s="3">
        <v>0.9</v>
      </c>
      <c r="AD757" s="3">
        <v>16.184823453731362</v>
      </c>
      <c r="AE757" s="3">
        <v>14.566341108358225</v>
      </c>
    </row>
    <row r="758" spans="1:31">
      <c r="A758" s="3" t="s">
        <v>363</v>
      </c>
      <c r="B758" s="3" t="s">
        <v>304</v>
      </c>
      <c r="C758" s="3" t="s">
        <v>449</v>
      </c>
      <c r="D758" s="3" t="s">
        <v>424</v>
      </c>
      <c r="E758" s="3">
        <v>34</v>
      </c>
      <c r="F758" s="3" t="s">
        <v>207</v>
      </c>
      <c r="G758" s="3">
        <v>71.679500000000004</v>
      </c>
      <c r="H758" s="3">
        <v>-166.45679999999999</v>
      </c>
      <c r="I758" s="3">
        <v>71.679500000000004</v>
      </c>
      <c r="J758" s="3">
        <v>-166.45760000000001</v>
      </c>
      <c r="K758" s="3">
        <v>40032</v>
      </c>
      <c r="L758" s="3">
        <v>0.66545138888888888</v>
      </c>
      <c r="M758" s="3">
        <v>2.5</v>
      </c>
      <c r="N758" s="3">
        <v>-0.49</v>
      </c>
      <c r="O758" s="3">
        <v>32.51</v>
      </c>
      <c r="P758" s="3" t="s">
        <v>247</v>
      </c>
      <c r="Q758" s="3">
        <v>93.65</v>
      </c>
      <c r="R758" s="3">
        <v>6.35</v>
      </c>
      <c r="S758" s="3">
        <v>0</v>
      </c>
      <c r="T758" s="3">
        <v>43</v>
      </c>
      <c r="U758" s="3" t="s">
        <v>458</v>
      </c>
      <c r="V758" s="3">
        <v>2.2570000000000001</v>
      </c>
      <c r="W758" s="3">
        <v>27</v>
      </c>
      <c r="X758" s="3">
        <v>62</v>
      </c>
      <c r="Y758" s="3">
        <v>16.184823453731362</v>
      </c>
      <c r="Z758" s="3" t="s">
        <v>441</v>
      </c>
      <c r="AA758" s="3" t="s">
        <v>20</v>
      </c>
      <c r="AB758" s="3">
        <v>2</v>
      </c>
      <c r="AC758" s="3">
        <v>4.8</v>
      </c>
      <c r="AD758" s="3">
        <v>32.369646907462723</v>
      </c>
      <c r="AE758" s="3">
        <v>77.687152577910538</v>
      </c>
    </row>
    <row r="759" spans="1:31">
      <c r="A759" s="3" t="s">
        <v>363</v>
      </c>
      <c r="B759" s="3" t="s">
        <v>304</v>
      </c>
      <c r="C759" s="3" t="s">
        <v>449</v>
      </c>
      <c r="D759" s="3" t="s">
        <v>424</v>
      </c>
      <c r="E759" s="3">
        <v>34</v>
      </c>
      <c r="F759" s="3" t="s">
        <v>207</v>
      </c>
      <c r="G759" s="3">
        <v>71.679500000000004</v>
      </c>
      <c r="H759" s="3">
        <v>-166.45679999999999</v>
      </c>
      <c r="I759" s="3">
        <v>71.679500000000004</v>
      </c>
      <c r="J759" s="3">
        <v>-166.45760000000001</v>
      </c>
      <c r="K759" s="3">
        <v>40032</v>
      </c>
      <c r="L759" s="3">
        <v>0.66545138888888888</v>
      </c>
      <c r="M759" s="3">
        <v>2.5</v>
      </c>
      <c r="N759" s="3">
        <v>-0.49</v>
      </c>
      <c r="O759" s="3">
        <v>32.51</v>
      </c>
      <c r="P759" s="3" t="s">
        <v>247</v>
      </c>
      <c r="Q759" s="3">
        <v>93.65</v>
      </c>
      <c r="R759" s="3">
        <v>6.35</v>
      </c>
      <c r="S759" s="3">
        <v>0</v>
      </c>
      <c r="T759" s="3">
        <v>43</v>
      </c>
      <c r="U759" s="3" t="s">
        <v>458</v>
      </c>
      <c r="V759" s="3">
        <v>2.2570000000000001</v>
      </c>
      <c r="W759" s="3">
        <v>27</v>
      </c>
      <c r="X759" s="3">
        <v>62</v>
      </c>
      <c r="Y759" s="3">
        <v>16.184823453731362</v>
      </c>
      <c r="Z759" s="3" t="s">
        <v>441</v>
      </c>
      <c r="AA759" s="3" t="s">
        <v>9</v>
      </c>
      <c r="AB759" s="3">
        <v>1</v>
      </c>
      <c r="AC759" s="3">
        <v>0.8</v>
      </c>
      <c r="AD759" s="3">
        <v>16.184823453731362</v>
      </c>
      <c r="AE759" s="3">
        <v>12.94785876298509</v>
      </c>
    </row>
    <row r="760" spans="1:31">
      <c r="A760" s="3" t="s">
        <v>362</v>
      </c>
      <c r="B760" s="3" t="s">
        <v>304</v>
      </c>
      <c r="C760" s="3" t="s">
        <v>449</v>
      </c>
      <c r="D760" s="3" t="s">
        <v>424</v>
      </c>
      <c r="E760" s="3">
        <v>37</v>
      </c>
      <c r="F760" s="3" t="s">
        <v>300</v>
      </c>
      <c r="G760" s="3">
        <v>72.039400000000001</v>
      </c>
      <c r="H760" s="3">
        <v>-166.35560000000001</v>
      </c>
      <c r="I760" s="3">
        <v>72.038600000000002</v>
      </c>
      <c r="J760" s="3">
        <v>-166.3552</v>
      </c>
      <c r="K760" s="3">
        <v>40032</v>
      </c>
      <c r="L760" s="3">
        <v>0.43136574074074074</v>
      </c>
      <c r="M760" s="3">
        <v>2.5</v>
      </c>
      <c r="N760" s="3">
        <v>0.24</v>
      </c>
      <c r="O760" s="3">
        <v>32.29</v>
      </c>
      <c r="P760" s="3" t="s">
        <v>247</v>
      </c>
      <c r="Q760" s="3">
        <v>97.64</v>
      </c>
      <c r="R760" s="3">
        <v>2.36</v>
      </c>
      <c r="S760" s="3">
        <v>0</v>
      </c>
      <c r="T760" s="3">
        <v>44.9</v>
      </c>
      <c r="U760" s="3" t="s">
        <v>458</v>
      </c>
      <c r="V760" s="3">
        <v>2.2570000000000001</v>
      </c>
      <c r="W760" s="3">
        <v>88</v>
      </c>
      <c r="X760" s="3">
        <v>199</v>
      </c>
      <c r="Y760" s="3">
        <v>5.0254986543397164</v>
      </c>
      <c r="Z760" s="3" t="s">
        <v>440</v>
      </c>
      <c r="AA760" s="3" t="s">
        <v>27</v>
      </c>
      <c r="AB760" s="3">
        <v>1</v>
      </c>
      <c r="AC760" s="3">
        <v>2.9</v>
      </c>
      <c r="AD760" s="3">
        <v>5.0254986543397164</v>
      </c>
      <c r="AE760" s="3">
        <v>14.573946097585177</v>
      </c>
    </row>
    <row r="761" spans="1:31">
      <c r="A761" s="3" t="s">
        <v>362</v>
      </c>
      <c r="B761" s="3" t="s">
        <v>304</v>
      </c>
      <c r="C761" s="3" t="s">
        <v>449</v>
      </c>
      <c r="D761" s="3" t="s">
        <v>424</v>
      </c>
      <c r="E761" s="3">
        <v>37</v>
      </c>
      <c r="F761" s="3" t="s">
        <v>300</v>
      </c>
      <c r="G761" s="3">
        <v>72.039400000000001</v>
      </c>
      <c r="H761" s="3">
        <v>-166.35560000000001</v>
      </c>
      <c r="I761" s="3">
        <v>72.038600000000002</v>
      </c>
      <c r="J761" s="3">
        <v>-166.3552</v>
      </c>
      <c r="K761" s="3">
        <v>40032</v>
      </c>
      <c r="L761" s="3">
        <v>0.43136574074074074</v>
      </c>
      <c r="M761" s="3">
        <v>2.5</v>
      </c>
      <c r="N761" s="3">
        <v>0.24</v>
      </c>
      <c r="O761" s="3">
        <v>32.29</v>
      </c>
      <c r="P761" s="3" t="s">
        <v>247</v>
      </c>
      <c r="Q761" s="3">
        <v>97.64</v>
      </c>
      <c r="R761" s="3">
        <v>2.36</v>
      </c>
      <c r="S761" s="3">
        <v>0</v>
      </c>
      <c r="T761" s="3">
        <v>44.9</v>
      </c>
      <c r="U761" s="3" t="s">
        <v>458</v>
      </c>
      <c r="V761" s="3">
        <v>2.2570000000000001</v>
      </c>
      <c r="W761" s="3">
        <v>88</v>
      </c>
      <c r="X761" s="3">
        <v>199</v>
      </c>
      <c r="Y761" s="3">
        <v>5.0254986543397164</v>
      </c>
      <c r="Z761" s="3" t="s">
        <v>440</v>
      </c>
      <c r="AA761" s="3" t="s">
        <v>5</v>
      </c>
      <c r="AB761" s="3">
        <v>2</v>
      </c>
      <c r="AC761" s="3">
        <v>4.8</v>
      </c>
      <c r="AD761" s="3">
        <v>10.050997308679433</v>
      </c>
      <c r="AE761" s="3">
        <v>24.12239354083064</v>
      </c>
    </row>
    <row r="762" spans="1:31">
      <c r="A762" s="3" t="s">
        <v>362</v>
      </c>
      <c r="B762" s="3" t="s">
        <v>304</v>
      </c>
      <c r="C762" s="3" t="s">
        <v>449</v>
      </c>
      <c r="D762" s="3" t="s">
        <v>424</v>
      </c>
      <c r="E762" s="3">
        <v>37</v>
      </c>
      <c r="F762" s="3" t="s">
        <v>300</v>
      </c>
      <c r="G762" s="3">
        <v>72.039400000000001</v>
      </c>
      <c r="H762" s="3">
        <v>-166.35560000000001</v>
      </c>
      <c r="I762" s="3">
        <v>72.038600000000002</v>
      </c>
      <c r="J762" s="3">
        <v>-166.3552</v>
      </c>
      <c r="K762" s="3">
        <v>40032</v>
      </c>
      <c r="L762" s="3">
        <v>0.43136574074074074</v>
      </c>
      <c r="M762" s="3">
        <v>2.5</v>
      </c>
      <c r="N762" s="3">
        <v>0.24</v>
      </c>
      <c r="O762" s="3">
        <v>32.29</v>
      </c>
      <c r="P762" s="3" t="s">
        <v>247</v>
      </c>
      <c r="Q762" s="3">
        <v>97.64</v>
      </c>
      <c r="R762" s="3">
        <v>2.36</v>
      </c>
      <c r="S762" s="3">
        <v>0</v>
      </c>
      <c r="T762" s="3">
        <v>44.9</v>
      </c>
      <c r="U762" s="3" t="s">
        <v>458</v>
      </c>
      <c r="V762" s="3">
        <v>2.2570000000000001</v>
      </c>
      <c r="W762" s="3">
        <v>88</v>
      </c>
      <c r="X762" s="3">
        <v>199</v>
      </c>
      <c r="Y762" s="3">
        <v>5.0254986543397164</v>
      </c>
      <c r="Z762" s="3" t="s">
        <v>440</v>
      </c>
      <c r="AA762" s="3" t="s">
        <v>20</v>
      </c>
      <c r="AB762" s="3">
        <v>3</v>
      </c>
      <c r="AC762" s="3">
        <v>27</v>
      </c>
      <c r="AD762" s="3">
        <v>15.076495963019148</v>
      </c>
      <c r="AE762" s="3">
        <v>135.68846366717236</v>
      </c>
    </row>
    <row r="763" spans="1:31">
      <c r="A763" s="3" t="s">
        <v>343</v>
      </c>
      <c r="B763" s="3" t="s">
        <v>304</v>
      </c>
      <c r="C763" s="3" t="s">
        <v>449</v>
      </c>
      <c r="D763" s="3" t="s">
        <v>424</v>
      </c>
      <c r="E763" s="3">
        <v>3</v>
      </c>
      <c r="F763" s="3" t="s">
        <v>179</v>
      </c>
      <c r="G763" s="3">
        <v>69.829700000000003</v>
      </c>
      <c r="H763" s="3">
        <v>-165.49950000000001</v>
      </c>
      <c r="I763" s="3">
        <v>69.824799999999996</v>
      </c>
      <c r="J763" s="3">
        <v>-165.5146</v>
      </c>
      <c r="K763" s="3">
        <v>40022</v>
      </c>
      <c r="L763" s="3">
        <v>0.45277777777777778</v>
      </c>
      <c r="M763" s="3">
        <v>2.5</v>
      </c>
      <c r="N763" s="3">
        <v>1.96</v>
      </c>
      <c r="O763" s="3">
        <v>32.200000000000003</v>
      </c>
      <c r="P763" s="3" t="s">
        <v>454</v>
      </c>
      <c r="Q763" s="3">
        <v>41.36</v>
      </c>
      <c r="R763" s="3">
        <v>58.45</v>
      </c>
      <c r="S763" s="3">
        <v>0.19</v>
      </c>
      <c r="T763" s="3">
        <v>37.1</v>
      </c>
      <c r="U763" s="3" t="s">
        <v>458</v>
      </c>
      <c r="V763" s="3">
        <v>2.2570000000000001</v>
      </c>
      <c r="W763" s="3">
        <v>793</v>
      </c>
      <c r="X763" s="3">
        <v>1790</v>
      </c>
      <c r="Y763" s="3">
        <v>0.55870047287385161</v>
      </c>
      <c r="Z763" s="3" t="s">
        <v>427</v>
      </c>
      <c r="AA763" s="3" t="s">
        <v>19</v>
      </c>
      <c r="AB763" s="3">
        <v>1</v>
      </c>
      <c r="AC763" s="3">
        <v>4</v>
      </c>
      <c r="AD763" s="3">
        <v>0.55870047287385161</v>
      </c>
      <c r="AE763" s="3">
        <v>2.2348018914954064</v>
      </c>
    </row>
    <row r="764" spans="1:31">
      <c r="A764" s="3" t="s">
        <v>343</v>
      </c>
      <c r="B764" s="3" t="s">
        <v>304</v>
      </c>
      <c r="C764" s="3" t="s">
        <v>449</v>
      </c>
      <c r="D764" s="3" t="s">
        <v>424</v>
      </c>
      <c r="E764" s="3">
        <v>3</v>
      </c>
      <c r="F764" s="3" t="s">
        <v>179</v>
      </c>
      <c r="G764" s="3">
        <v>69.829700000000003</v>
      </c>
      <c r="H764" s="3">
        <v>-165.49950000000001</v>
      </c>
      <c r="I764" s="3">
        <v>69.824799999999996</v>
      </c>
      <c r="J764" s="3">
        <v>-165.5146</v>
      </c>
      <c r="K764" s="3">
        <v>40022</v>
      </c>
      <c r="L764" s="3">
        <v>0.45277777777777778</v>
      </c>
      <c r="M764" s="3">
        <v>2.5</v>
      </c>
      <c r="N764" s="3">
        <v>1.96</v>
      </c>
      <c r="O764" s="3">
        <v>32.200000000000003</v>
      </c>
      <c r="P764" s="3" t="s">
        <v>454</v>
      </c>
      <c r="Q764" s="3">
        <v>41.36</v>
      </c>
      <c r="R764" s="3">
        <v>58.45</v>
      </c>
      <c r="S764" s="3">
        <v>0.19</v>
      </c>
      <c r="T764" s="3">
        <v>37.1</v>
      </c>
      <c r="U764" s="3" t="s">
        <v>458</v>
      </c>
      <c r="V764" s="3">
        <v>2.2570000000000001</v>
      </c>
      <c r="W764" s="3">
        <v>793</v>
      </c>
      <c r="X764" s="3">
        <v>1790</v>
      </c>
      <c r="Y764" s="3">
        <v>0.55870047287385161</v>
      </c>
      <c r="Z764" s="3" t="s">
        <v>427</v>
      </c>
      <c r="AA764" s="3" t="s">
        <v>7</v>
      </c>
      <c r="AB764" s="3">
        <v>2</v>
      </c>
      <c r="AC764" s="3">
        <v>2</v>
      </c>
      <c r="AD764" s="3">
        <v>1.1174009457477032</v>
      </c>
      <c r="AE764" s="3">
        <v>1.1174009457477032</v>
      </c>
    </row>
    <row r="765" spans="1:31">
      <c r="A765" s="3" t="s">
        <v>343</v>
      </c>
      <c r="B765" s="3" t="s">
        <v>304</v>
      </c>
      <c r="C765" s="3" t="s">
        <v>449</v>
      </c>
      <c r="D765" s="3" t="s">
        <v>424</v>
      </c>
      <c r="E765" s="3">
        <v>3</v>
      </c>
      <c r="F765" s="3" t="s">
        <v>179</v>
      </c>
      <c r="G765" s="3">
        <v>69.829700000000003</v>
      </c>
      <c r="H765" s="3">
        <v>-165.49950000000001</v>
      </c>
      <c r="I765" s="3">
        <v>69.824799999999996</v>
      </c>
      <c r="J765" s="3">
        <v>-165.5146</v>
      </c>
      <c r="K765" s="3">
        <v>40022</v>
      </c>
      <c r="L765" s="3">
        <v>0.45277777777777778</v>
      </c>
      <c r="M765" s="3">
        <v>2.5</v>
      </c>
      <c r="N765" s="3">
        <v>1.96</v>
      </c>
      <c r="O765" s="3">
        <v>32.200000000000003</v>
      </c>
      <c r="P765" s="3" t="s">
        <v>454</v>
      </c>
      <c r="Q765" s="3">
        <v>41.36</v>
      </c>
      <c r="R765" s="3">
        <v>58.45</v>
      </c>
      <c r="S765" s="3">
        <v>0.19</v>
      </c>
      <c r="T765" s="3">
        <v>37.1</v>
      </c>
      <c r="U765" s="3" t="s">
        <v>458</v>
      </c>
      <c r="V765" s="3">
        <v>2.2570000000000001</v>
      </c>
      <c r="W765" s="3">
        <v>793</v>
      </c>
      <c r="X765" s="3">
        <v>1790</v>
      </c>
      <c r="Y765" s="3">
        <v>0.55870047287385161</v>
      </c>
      <c r="Z765" s="3" t="s">
        <v>427</v>
      </c>
      <c r="AA765" s="3" t="s">
        <v>9</v>
      </c>
      <c r="AB765" s="3">
        <v>56</v>
      </c>
      <c r="AC765" s="3">
        <v>47</v>
      </c>
      <c r="AD765" s="3">
        <v>31.28722648093569</v>
      </c>
      <c r="AE765" s="3">
        <v>26.258922225071025</v>
      </c>
    </row>
    <row r="766" spans="1:31">
      <c r="A766" s="3" t="s">
        <v>343</v>
      </c>
      <c r="B766" s="3" t="s">
        <v>304</v>
      </c>
      <c r="C766" s="3" t="s">
        <v>449</v>
      </c>
      <c r="D766" s="3" t="s">
        <v>424</v>
      </c>
      <c r="E766" s="3">
        <v>3</v>
      </c>
      <c r="F766" s="3" t="s">
        <v>179</v>
      </c>
      <c r="G766" s="3">
        <v>69.829700000000003</v>
      </c>
      <c r="H766" s="3">
        <v>-165.49950000000001</v>
      </c>
      <c r="I766" s="3">
        <v>69.824799999999996</v>
      </c>
      <c r="J766" s="3">
        <v>-165.5146</v>
      </c>
      <c r="K766" s="3">
        <v>40022</v>
      </c>
      <c r="L766" s="3">
        <v>0.45277777777777778</v>
      </c>
      <c r="M766" s="3">
        <v>2.5</v>
      </c>
      <c r="N766" s="3">
        <v>1.96</v>
      </c>
      <c r="O766" s="3">
        <v>32.200000000000003</v>
      </c>
      <c r="P766" s="3" t="s">
        <v>454</v>
      </c>
      <c r="Q766" s="3">
        <v>41.36</v>
      </c>
      <c r="R766" s="3">
        <v>58.45</v>
      </c>
      <c r="S766" s="3">
        <v>0.19</v>
      </c>
      <c r="T766" s="3">
        <v>37.1</v>
      </c>
      <c r="U766" s="3" t="s">
        <v>458</v>
      </c>
      <c r="V766" s="3">
        <v>2.2570000000000001</v>
      </c>
      <c r="W766" s="3">
        <v>793</v>
      </c>
      <c r="X766" s="3">
        <v>1790</v>
      </c>
      <c r="Y766" s="3">
        <v>0.55870047287385161</v>
      </c>
      <c r="Z766" s="3" t="s">
        <v>427</v>
      </c>
      <c r="AA766" s="3" t="s">
        <v>18</v>
      </c>
      <c r="AB766" s="3">
        <v>4</v>
      </c>
      <c r="AC766" s="3">
        <v>3.9</v>
      </c>
      <c r="AD766" s="3">
        <v>2.2348018914954064</v>
      </c>
      <c r="AE766" s="3">
        <v>2.1789318442080212</v>
      </c>
    </row>
    <row r="767" spans="1:31">
      <c r="A767" s="3" t="s">
        <v>365</v>
      </c>
      <c r="B767" s="3" t="s">
        <v>304</v>
      </c>
      <c r="C767" s="3" t="s">
        <v>449</v>
      </c>
      <c r="D767" s="3" t="s">
        <v>424</v>
      </c>
      <c r="E767" s="3">
        <v>42</v>
      </c>
      <c r="F767" s="3" t="s">
        <v>302</v>
      </c>
      <c r="G767" s="3">
        <v>71.742099999999994</v>
      </c>
      <c r="H767" s="3">
        <v>-162.11199999999999</v>
      </c>
      <c r="I767" s="3">
        <v>71.744900000000001</v>
      </c>
      <c r="J767" s="3">
        <v>-162.11429999999999</v>
      </c>
      <c r="K767" s="3">
        <v>40035</v>
      </c>
      <c r="L767" s="3">
        <v>0.27083333333333331</v>
      </c>
      <c r="M767" s="3">
        <v>2.5</v>
      </c>
      <c r="N767" s="3">
        <v>-1.61</v>
      </c>
      <c r="O767" s="3">
        <v>32.840000000000003</v>
      </c>
      <c r="P767" s="3" t="s">
        <v>451</v>
      </c>
      <c r="Q767" s="3">
        <v>78.97</v>
      </c>
      <c r="R767" s="3">
        <v>19.829999999999998</v>
      </c>
      <c r="S767" s="3">
        <v>1.2</v>
      </c>
      <c r="T767" s="3">
        <v>40.799999999999997</v>
      </c>
      <c r="U767" s="3" t="s">
        <v>458</v>
      </c>
      <c r="V767" s="3">
        <v>2.2570000000000001</v>
      </c>
      <c r="W767" s="3">
        <v>325</v>
      </c>
      <c r="X767" s="3">
        <v>733</v>
      </c>
      <c r="Y767" s="3">
        <v>1.3649204719150458</v>
      </c>
      <c r="Z767" s="3" t="s">
        <v>443</v>
      </c>
      <c r="AA767" s="3" t="s">
        <v>27</v>
      </c>
      <c r="AB767" s="3">
        <v>3</v>
      </c>
      <c r="AC767" s="3">
        <v>5.9</v>
      </c>
      <c r="AD767" s="3">
        <v>4.094761415745138</v>
      </c>
      <c r="AE767" s="3">
        <v>8.0530307842987714</v>
      </c>
    </row>
    <row r="768" spans="1:31">
      <c r="A768" s="3" t="s">
        <v>365</v>
      </c>
      <c r="B768" s="3" t="s">
        <v>304</v>
      </c>
      <c r="C768" s="3" t="s">
        <v>449</v>
      </c>
      <c r="D768" s="3" t="s">
        <v>424</v>
      </c>
      <c r="E768" s="3">
        <v>42</v>
      </c>
      <c r="F768" s="3" t="s">
        <v>302</v>
      </c>
      <c r="G768" s="3">
        <v>71.742099999999994</v>
      </c>
      <c r="H768" s="3">
        <v>-162.11199999999999</v>
      </c>
      <c r="I768" s="3">
        <v>71.744900000000001</v>
      </c>
      <c r="J768" s="3">
        <v>-162.11429999999999</v>
      </c>
      <c r="K768" s="3">
        <v>40035</v>
      </c>
      <c r="L768" s="3">
        <v>0.27083333333333331</v>
      </c>
      <c r="M768" s="3">
        <v>2.5</v>
      </c>
      <c r="N768" s="3">
        <v>-1.61</v>
      </c>
      <c r="O768" s="3">
        <v>32.840000000000003</v>
      </c>
      <c r="P768" s="3" t="s">
        <v>451</v>
      </c>
      <c r="Q768" s="3">
        <v>78.97</v>
      </c>
      <c r="R768" s="3">
        <v>19.829999999999998</v>
      </c>
      <c r="S768" s="3">
        <v>1.2</v>
      </c>
      <c r="T768" s="3">
        <v>40.799999999999997</v>
      </c>
      <c r="U768" s="3" t="s">
        <v>458</v>
      </c>
      <c r="V768" s="3">
        <v>2.2570000000000001</v>
      </c>
      <c r="W768" s="3">
        <v>325</v>
      </c>
      <c r="X768" s="3">
        <v>733</v>
      </c>
      <c r="Y768" s="3">
        <v>1.3649204719150458</v>
      </c>
      <c r="Z768" s="3" t="s">
        <v>443</v>
      </c>
      <c r="AA768" s="3" t="s">
        <v>13</v>
      </c>
      <c r="AB768" s="3">
        <v>3</v>
      </c>
      <c r="AC768" s="3">
        <v>9.1999999999999993</v>
      </c>
      <c r="AD768" s="3">
        <v>4.094761415745138</v>
      </c>
      <c r="AE768" s="3">
        <v>12.557268341618421</v>
      </c>
    </row>
    <row r="769" spans="1:31">
      <c r="A769" s="3" t="s">
        <v>365</v>
      </c>
      <c r="B769" s="3" t="s">
        <v>304</v>
      </c>
      <c r="C769" s="3" t="s">
        <v>449</v>
      </c>
      <c r="D769" s="3" t="s">
        <v>424</v>
      </c>
      <c r="E769" s="3">
        <v>42</v>
      </c>
      <c r="F769" s="3" t="s">
        <v>302</v>
      </c>
      <c r="G769" s="3">
        <v>71.742099999999994</v>
      </c>
      <c r="H769" s="3">
        <v>-162.11199999999999</v>
      </c>
      <c r="I769" s="3">
        <v>71.744900000000001</v>
      </c>
      <c r="J769" s="3">
        <v>-162.11429999999999</v>
      </c>
      <c r="K769" s="3">
        <v>40035</v>
      </c>
      <c r="L769" s="3">
        <v>0.27083333333333331</v>
      </c>
      <c r="M769" s="3">
        <v>2.5</v>
      </c>
      <c r="N769" s="3">
        <v>-1.61</v>
      </c>
      <c r="O769" s="3">
        <v>32.840000000000003</v>
      </c>
      <c r="P769" s="3" t="s">
        <v>451</v>
      </c>
      <c r="Q769" s="3">
        <v>78.97</v>
      </c>
      <c r="R769" s="3">
        <v>19.829999999999998</v>
      </c>
      <c r="S769" s="3">
        <v>1.2</v>
      </c>
      <c r="T769" s="3">
        <v>40.799999999999997</v>
      </c>
      <c r="U769" s="3" t="s">
        <v>458</v>
      </c>
      <c r="V769" s="3">
        <v>2.2570000000000001</v>
      </c>
      <c r="W769" s="3">
        <v>325</v>
      </c>
      <c r="X769" s="3">
        <v>733</v>
      </c>
      <c r="Y769" s="3">
        <v>1.3649204719150458</v>
      </c>
      <c r="Z769" s="3" t="s">
        <v>443</v>
      </c>
      <c r="AA769" s="3" t="s">
        <v>5</v>
      </c>
      <c r="AB769" s="3">
        <v>11</v>
      </c>
      <c r="AC769" s="3">
        <v>49</v>
      </c>
      <c r="AD769" s="3">
        <v>15.014125191065505</v>
      </c>
      <c r="AE769" s="3">
        <v>66.881103123837249</v>
      </c>
    </row>
    <row r="770" spans="1:31">
      <c r="A770" s="3" t="s">
        <v>365</v>
      </c>
      <c r="B770" s="3" t="s">
        <v>304</v>
      </c>
      <c r="C770" s="3" t="s">
        <v>449</v>
      </c>
      <c r="D770" s="3" t="s">
        <v>424</v>
      </c>
      <c r="E770" s="3">
        <v>42</v>
      </c>
      <c r="F770" s="3" t="s">
        <v>302</v>
      </c>
      <c r="G770" s="3">
        <v>71.742099999999994</v>
      </c>
      <c r="H770" s="3">
        <v>-162.11199999999999</v>
      </c>
      <c r="I770" s="3">
        <v>71.744900000000001</v>
      </c>
      <c r="J770" s="3">
        <v>-162.11429999999999</v>
      </c>
      <c r="K770" s="3">
        <v>40035</v>
      </c>
      <c r="L770" s="3">
        <v>0.27083333333333331</v>
      </c>
      <c r="M770" s="3">
        <v>2.5</v>
      </c>
      <c r="N770" s="3">
        <v>-1.61</v>
      </c>
      <c r="O770" s="3">
        <v>32.840000000000003</v>
      </c>
      <c r="P770" s="3" t="s">
        <v>451</v>
      </c>
      <c r="Q770" s="3">
        <v>78.97</v>
      </c>
      <c r="R770" s="3">
        <v>19.829999999999998</v>
      </c>
      <c r="S770" s="3">
        <v>1.2</v>
      </c>
      <c r="T770" s="3">
        <v>40.799999999999997</v>
      </c>
      <c r="U770" s="3" t="s">
        <v>458</v>
      </c>
      <c r="V770" s="3">
        <v>2.2570000000000001</v>
      </c>
      <c r="W770" s="3">
        <v>325</v>
      </c>
      <c r="X770" s="3">
        <v>733</v>
      </c>
      <c r="Y770" s="3">
        <v>1.3649204719150458</v>
      </c>
      <c r="Z770" s="3" t="s">
        <v>443</v>
      </c>
      <c r="AA770" s="3" t="s">
        <v>7</v>
      </c>
      <c r="AB770" s="3">
        <v>1</v>
      </c>
      <c r="AC770" s="3">
        <v>11.5</v>
      </c>
      <c r="AD770" s="3">
        <v>1.3649204719150458</v>
      </c>
      <c r="AE770" s="3">
        <v>15.696585427023027</v>
      </c>
    </row>
    <row r="771" spans="1:31">
      <c r="A771" s="3" t="s">
        <v>365</v>
      </c>
      <c r="B771" s="3" t="s">
        <v>304</v>
      </c>
      <c r="C771" s="3" t="s">
        <v>449</v>
      </c>
      <c r="D771" s="3" t="s">
        <v>424</v>
      </c>
      <c r="E771" s="3">
        <v>42</v>
      </c>
      <c r="F771" s="3" t="s">
        <v>302</v>
      </c>
      <c r="G771" s="3">
        <v>71.742099999999994</v>
      </c>
      <c r="H771" s="3">
        <v>-162.11199999999999</v>
      </c>
      <c r="I771" s="3">
        <v>71.744900000000001</v>
      </c>
      <c r="J771" s="3">
        <v>-162.11429999999999</v>
      </c>
      <c r="K771" s="3">
        <v>40035</v>
      </c>
      <c r="L771" s="3">
        <v>0.27083333333333331</v>
      </c>
      <c r="M771" s="3">
        <v>2.5</v>
      </c>
      <c r="N771" s="3">
        <v>-1.61</v>
      </c>
      <c r="O771" s="3">
        <v>32.840000000000003</v>
      </c>
      <c r="P771" s="3" t="s">
        <v>451</v>
      </c>
      <c r="Q771" s="3">
        <v>78.97</v>
      </c>
      <c r="R771" s="3">
        <v>19.829999999999998</v>
      </c>
      <c r="S771" s="3">
        <v>1.2</v>
      </c>
      <c r="T771" s="3">
        <v>40.799999999999997</v>
      </c>
      <c r="U771" s="3" t="s">
        <v>458</v>
      </c>
      <c r="V771" s="3">
        <v>2.2570000000000001</v>
      </c>
      <c r="W771" s="3">
        <v>325</v>
      </c>
      <c r="X771" s="3">
        <v>733</v>
      </c>
      <c r="Y771" s="3">
        <v>1.3649204719150458</v>
      </c>
      <c r="Z771" s="3" t="s">
        <v>443</v>
      </c>
      <c r="AA771" s="3" t="s">
        <v>24</v>
      </c>
      <c r="AB771" s="3">
        <v>4</v>
      </c>
      <c r="AC771" s="3">
        <v>5.7</v>
      </c>
      <c r="AD771" s="3">
        <v>5.4596818876601834</v>
      </c>
      <c r="AE771" s="3">
        <v>7.7800466899157614</v>
      </c>
    </row>
    <row r="772" spans="1:31">
      <c r="A772" s="3" t="s">
        <v>365</v>
      </c>
      <c r="B772" s="3" t="s">
        <v>304</v>
      </c>
      <c r="C772" s="3" t="s">
        <v>449</v>
      </c>
      <c r="D772" s="3" t="s">
        <v>424</v>
      </c>
      <c r="E772" s="3">
        <v>42</v>
      </c>
      <c r="F772" s="3" t="s">
        <v>302</v>
      </c>
      <c r="G772" s="3">
        <v>71.742099999999994</v>
      </c>
      <c r="H772" s="3">
        <v>-162.11199999999999</v>
      </c>
      <c r="I772" s="3">
        <v>71.744900000000001</v>
      </c>
      <c r="J772" s="3">
        <v>-162.11429999999999</v>
      </c>
      <c r="K772" s="3">
        <v>40035</v>
      </c>
      <c r="L772" s="3">
        <v>0.27083333333333331</v>
      </c>
      <c r="M772" s="3">
        <v>2.5</v>
      </c>
      <c r="N772" s="3">
        <v>-1.61</v>
      </c>
      <c r="O772" s="3">
        <v>32.840000000000003</v>
      </c>
      <c r="P772" s="3" t="s">
        <v>451</v>
      </c>
      <c r="Q772" s="3">
        <v>78.97</v>
      </c>
      <c r="R772" s="3">
        <v>19.829999999999998</v>
      </c>
      <c r="S772" s="3">
        <v>1.2</v>
      </c>
      <c r="T772" s="3">
        <v>40.799999999999997</v>
      </c>
      <c r="U772" s="3" t="s">
        <v>458</v>
      </c>
      <c r="V772" s="3">
        <v>2.2570000000000001</v>
      </c>
      <c r="W772" s="3">
        <v>325</v>
      </c>
      <c r="X772" s="3">
        <v>733</v>
      </c>
      <c r="Y772" s="3">
        <v>1.3649204719150458</v>
      </c>
      <c r="Z772" s="3" t="s">
        <v>443</v>
      </c>
      <c r="AA772" s="3" t="s">
        <v>28</v>
      </c>
      <c r="AB772" s="3">
        <v>1</v>
      </c>
      <c r="AC772" s="3">
        <v>0.2</v>
      </c>
      <c r="AD772" s="3">
        <v>1.3649204719150458</v>
      </c>
      <c r="AE772" s="3">
        <v>0.27298409438300919</v>
      </c>
    </row>
    <row r="773" spans="1:31">
      <c r="A773" s="3" t="s">
        <v>368</v>
      </c>
      <c r="B773" s="3" t="s">
        <v>304</v>
      </c>
      <c r="C773" s="3" t="s">
        <v>449</v>
      </c>
      <c r="D773" s="3" t="s">
        <v>424</v>
      </c>
      <c r="E773" s="3">
        <v>43</v>
      </c>
      <c r="F773" s="3" t="s">
        <v>367</v>
      </c>
      <c r="G773" s="3">
        <v>72.061000000000007</v>
      </c>
      <c r="H773" s="3">
        <v>-164.13130000000001</v>
      </c>
      <c r="I773" s="3">
        <v>72.061800000000005</v>
      </c>
      <c r="J773" s="3">
        <v>-164.13399999999999</v>
      </c>
      <c r="K773" s="3">
        <v>40033</v>
      </c>
      <c r="L773" s="3">
        <v>0.655787037037037</v>
      </c>
      <c r="M773" s="3">
        <v>2.5</v>
      </c>
      <c r="N773" s="3">
        <v>-1.49</v>
      </c>
      <c r="O773" s="3">
        <v>32.799999999999997</v>
      </c>
      <c r="P773" s="3" t="s">
        <v>457</v>
      </c>
      <c r="Q773" s="3">
        <v>36.020000000000003</v>
      </c>
      <c r="R773" s="3">
        <v>47.33</v>
      </c>
      <c r="S773" s="3">
        <v>16.649999999999999</v>
      </c>
      <c r="T773" s="3">
        <v>37.5</v>
      </c>
      <c r="U773" s="3" t="s">
        <v>458</v>
      </c>
      <c r="V773" s="3">
        <v>2.2570000000000001</v>
      </c>
      <c r="W773" s="3">
        <v>124</v>
      </c>
      <c r="X773" s="3">
        <v>279</v>
      </c>
      <c r="Y773" s="3">
        <v>3.5826745510958062</v>
      </c>
      <c r="Z773" s="3" t="s">
        <v>445</v>
      </c>
      <c r="AA773" s="3" t="s">
        <v>27</v>
      </c>
      <c r="AB773" s="3">
        <v>2</v>
      </c>
      <c r="AC773" s="3">
        <v>0.8</v>
      </c>
      <c r="AD773" s="3">
        <v>7.1653491021916125</v>
      </c>
      <c r="AE773" s="3">
        <v>2.8661396408766451</v>
      </c>
    </row>
    <row r="774" spans="1:31">
      <c r="A774" s="3" t="s">
        <v>368</v>
      </c>
      <c r="B774" s="3" t="s">
        <v>304</v>
      </c>
      <c r="C774" s="3" t="s">
        <v>449</v>
      </c>
      <c r="D774" s="3" t="s">
        <v>424</v>
      </c>
      <c r="E774" s="3">
        <v>43</v>
      </c>
      <c r="F774" s="3" t="s">
        <v>367</v>
      </c>
      <c r="G774" s="3">
        <v>72.061000000000007</v>
      </c>
      <c r="H774" s="3">
        <v>-164.13130000000001</v>
      </c>
      <c r="I774" s="3">
        <v>72.061800000000005</v>
      </c>
      <c r="J774" s="3">
        <v>-164.13399999999999</v>
      </c>
      <c r="K774" s="3">
        <v>40033</v>
      </c>
      <c r="L774" s="3">
        <v>0.655787037037037</v>
      </c>
      <c r="M774" s="3">
        <v>2.5</v>
      </c>
      <c r="N774" s="3">
        <v>-1.49</v>
      </c>
      <c r="O774" s="3">
        <v>32.799999999999997</v>
      </c>
      <c r="P774" s="3" t="s">
        <v>457</v>
      </c>
      <c r="Q774" s="3">
        <v>36.020000000000003</v>
      </c>
      <c r="R774" s="3">
        <v>47.33</v>
      </c>
      <c r="S774" s="3">
        <v>16.649999999999999</v>
      </c>
      <c r="T774" s="3">
        <v>37.5</v>
      </c>
      <c r="U774" s="3" t="s">
        <v>458</v>
      </c>
      <c r="V774" s="3">
        <v>2.2570000000000001</v>
      </c>
      <c r="W774" s="3">
        <v>124</v>
      </c>
      <c r="X774" s="3">
        <v>279</v>
      </c>
      <c r="Y774" s="3">
        <v>3.5826745510958062</v>
      </c>
      <c r="Z774" s="3" t="s">
        <v>445</v>
      </c>
      <c r="AA774" s="3" t="s">
        <v>5</v>
      </c>
      <c r="AB774" s="3">
        <v>5</v>
      </c>
      <c r="AC774" s="3">
        <v>20.6</v>
      </c>
      <c r="AD774" s="3">
        <v>17.913372755479031</v>
      </c>
      <c r="AE774" s="3">
        <v>73.803095752573611</v>
      </c>
    </row>
    <row r="775" spans="1:31">
      <c r="A775" s="3" t="s">
        <v>368</v>
      </c>
      <c r="B775" s="3" t="s">
        <v>304</v>
      </c>
      <c r="C775" s="3" t="s">
        <v>449</v>
      </c>
      <c r="D775" s="3" t="s">
        <v>424</v>
      </c>
      <c r="E775" s="3">
        <v>43</v>
      </c>
      <c r="F775" s="3" t="s">
        <v>367</v>
      </c>
      <c r="G775" s="3">
        <v>72.061000000000007</v>
      </c>
      <c r="H775" s="3">
        <v>-164.13130000000001</v>
      </c>
      <c r="I775" s="3">
        <v>72.061800000000005</v>
      </c>
      <c r="J775" s="3">
        <v>-164.13399999999999</v>
      </c>
      <c r="K775" s="3">
        <v>40033</v>
      </c>
      <c r="L775" s="3">
        <v>0.655787037037037</v>
      </c>
      <c r="M775" s="3">
        <v>2.5</v>
      </c>
      <c r="N775" s="3">
        <v>-1.49</v>
      </c>
      <c r="O775" s="3">
        <v>32.799999999999997</v>
      </c>
      <c r="P775" s="3" t="s">
        <v>457</v>
      </c>
      <c r="Q775" s="3">
        <v>36.020000000000003</v>
      </c>
      <c r="R775" s="3">
        <v>47.33</v>
      </c>
      <c r="S775" s="3">
        <v>16.649999999999999</v>
      </c>
      <c r="T775" s="3">
        <v>37.5</v>
      </c>
      <c r="U775" s="3" t="s">
        <v>458</v>
      </c>
      <c r="V775" s="3">
        <v>2.2570000000000001</v>
      </c>
      <c r="W775" s="3">
        <v>124</v>
      </c>
      <c r="X775" s="3">
        <v>279</v>
      </c>
      <c r="Y775" s="3">
        <v>3.5826745510958062</v>
      </c>
      <c r="Z775" s="3" t="s">
        <v>445</v>
      </c>
      <c r="AA775" s="3" t="s">
        <v>23</v>
      </c>
      <c r="AB775" s="3">
        <v>1</v>
      </c>
      <c r="AC775" s="3">
        <v>9</v>
      </c>
      <c r="AD775" s="3">
        <v>3.5826745510958062</v>
      </c>
      <c r="AE775" s="3">
        <v>32.244070959862256</v>
      </c>
    </row>
    <row r="776" spans="1:31">
      <c r="A776" s="3" t="s">
        <v>368</v>
      </c>
      <c r="B776" s="3" t="s">
        <v>304</v>
      </c>
      <c r="C776" s="3" t="s">
        <v>449</v>
      </c>
      <c r="D776" s="3" t="s">
        <v>424</v>
      </c>
      <c r="E776" s="3">
        <v>43</v>
      </c>
      <c r="F776" s="3" t="s">
        <v>367</v>
      </c>
      <c r="G776" s="3">
        <v>72.061000000000007</v>
      </c>
      <c r="H776" s="3">
        <v>-164.13130000000001</v>
      </c>
      <c r="I776" s="3">
        <v>72.061800000000005</v>
      </c>
      <c r="J776" s="3">
        <v>-164.13399999999999</v>
      </c>
      <c r="K776" s="3">
        <v>40033</v>
      </c>
      <c r="L776" s="3">
        <v>0.655787037037037</v>
      </c>
      <c r="M776" s="3">
        <v>2.5</v>
      </c>
      <c r="N776" s="3">
        <v>-1.49</v>
      </c>
      <c r="O776" s="3">
        <v>32.799999999999997</v>
      </c>
      <c r="P776" s="3" t="s">
        <v>457</v>
      </c>
      <c r="Q776" s="3">
        <v>36.020000000000003</v>
      </c>
      <c r="R776" s="3">
        <v>47.33</v>
      </c>
      <c r="S776" s="3">
        <v>16.649999999999999</v>
      </c>
      <c r="T776" s="3">
        <v>37.5</v>
      </c>
      <c r="U776" s="3" t="s">
        <v>458</v>
      </c>
      <c r="V776" s="3">
        <v>2.2570000000000001</v>
      </c>
      <c r="W776" s="3">
        <v>124</v>
      </c>
      <c r="X776" s="3">
        <v>279</v>
      </c>
      <c r="Y776" s="3">
        <v>3.5826745510958062</v>
      </c>
      <c r="Z776" s="3" t="s">
        <v>445</v>
      </c>
      <c r="AA776" s="3" t="s">
        <v>9</v>
      </c>
      <c r="AB776" s="3">
        <v>1</v>
      </c>
      <c r="AC776" s="3">
        <v>0.8</v>
      </c>
      <c r="AD776" s="3">
        <v>3.5826745510958062</v>
      </c>
      <c r="AE776" s="3">
        <v>2.8661396408766451</v>
      </c>
    </row>
    <row r="777" spans="1:31">
      <c r="A777" s="3" t="s">
        <v>368</v>
      </c>
      <c r="B777" s="3" t="s">
        <v>304</v>
      </c>
      <c r="C777" s="3" t="s">
        <v>449</v>
      </c>
      <c r="D777" s="3" t="s">
        <v>424</v>
      </c>
      <c r="E777" s="3">
        <v>43</v>
      </c>
      <c r="F777" s="3" t="s">
        <v>367</v>
      </c>
      <c r="G777" s="3">
        <v>72.061000000000007</v>
      </c>
      <c r="H777" s="3">
        <v>-164.13130000000001</v>
      </c>
      <c r="I777" s="3">
        <v>72.061800000000005</v>
      </c>
      <c r="J777" s="3">
        <v>-164.13399999999999</v>
      </c>
      <c r="K777" s="3">
        <v>40033</v>
      </c>
      <c r="L777" s="3">
        <v>0.655787037037037</v>
      </c>
      <c r="M777" s="3">
        <v>2.5</v>
      </c>
      <c r="N777" s="3">
        <v>-1.49</v>
      </c>
      <c r="O777" s="3">
        <v>32.799999999999997</v>
      </c>
      <c r="P777" s="3" t="s">
        <v>457</v>
      </c>
      <c r="Q777" s="3">
        <v>36.020000000000003</v>
      </c>
      <c r="R777" s="3">
        <v>47.33</v>
      </c>
      <c r="S777" s="3">
        <v>16.649999999999999</v>
      </c>
      <c r="T777" s="3">
        <v>37.5</v>
      </c>
      <c r="U777" s="3" t="s">
        <v>458</v>
      </c>
      <c r="V777" s="3">
        <v>2.2570000000000001</v>
      </c>
      <c r="W777" s="3">
        <v>124</v>
      </c>
      <c r="X777" s="3">
        <v>279</v>
      </c>
      <c r="Y777" s="3">
        <v>3.5826745510958062</v>
      </c>
      <c r="Z777" s="3" t="s">
        <v>445</v>
      </c>
      <c r="AA777" s="3" t="s">
        <v>24</v>
      </c>
      <c r="AB777" s="3">
        <v>2</v>
      </c>
      <c r="AC777" s="3">
        <v>0.4</v>
      </c>
      <c r="AD777" s="3">
        <v>7.1653491021916125</v>
      </c>
      <c r="AE777" s="3">
        <v>1.4330698204383225</v>
      </c>
    </row>
    <row r="778" spans="1:31">
      <c r="A778" s="3" t="s">
        <v>366</v>
      </c>
      <c r="B778" s="3" t="s">
        <v>304</v>
      </c>
      <c r="C778" s="3" t="s">
        <v>449</v>
      </c>
      <c r="D778" s="3" t="s">
        <v>424</v>
      </c>
      <c r="E778" s="3">
        <v>44</v>
      </c>
      <c r="F778" s="3" t="s">
        <v>335</v>
      </c>
      <c r="G778" s="3">
        <v>72.428399999999996</v>
      </c>
      <c r="H778" s="3">
        <v>-165.01410000000001</v>
      </c>
      <c r="I778" s="3">
        <v>72.428700000000006</v>
      </c>
      <c r="J778" s="3">
        <v>-165.01570000000001</v>
      </c>
      <c r="K778" s="3">
        <v>40033</v>
      </c>
      <c r="L778" s="3">
        <v>0.45902777777777781</v>
      </c>
      <c r="M778" s="3">
        <v>1.25</v>
      </c>
      <c r="N778" s="3">
        <v>-1.33</v>
      </c>
      <c r="O778" s="3">
        <v>32.659999999999997</v>
      </c>
      <c r="P778" s="3" t="s">
        <v>247</v>
      </c>
      <c r="Q778" s="3">
        <v>98</v>
      </c>
      <c r="R778" s="3">
        <v>2</v>
      </c>
      <c r="S778" s="3">
        <v>0</v>
      </c>
      <c r="T778" s="3">
        <v>47.6</v>
      </c>
      <c r="U778" s="3" t="s">
        <v>458</v>
      </c>
      <c r="V778" s="3">
        <v>2.2570000000000001</v>
      </c>
      <c r="W778" s="3">
        <v>64</v>
      </c>
      <c r="X778" s="3">
        <v>144</v>
      </c>
      <c r="Y778" s="3">
        <v>6.9561682360542978</v>
      </c>
      <c r="Z778" s="3" t="s">
        <v>444</v>
      </c>
      <c r="AA778" s="3" t="s">
        <v>27</v>
      </c>
      <c r="AB778" s="3">
        <v>10</v>
      </c>
      <c r="AC778" s="3">
        <v>33.6</v>
      </c>
      <c r="AD778" s="3">
        <v>69.561682360542974</v>
      </c>
      <c r="AE778" s="3">
        <v>233.72725273142441</v>
      </c>
    </row>
    <row r="779" spans="1:31">
      <c r="A779" s="3" t="s">
        <v>366</v>
      </c>
      <c r="B779" s="3" t="s">
        <v>304</v>
      </c>
      <c r="C779" s="3" t="s">
        <v>449</v>
      </c>
      <c r="D779" s="3" t="s">
        <v>424</v>
      </c>
      <c r="E779" s="3">
        <v>44</v>
      </c>
      <c r="F779" s="3" t="s">
        <v>335</v>
      </c>
      <c r="G779" s="3">
        <v>72.428399999999996</v>
      </c>
      <c r="H779" s="3">
        <v>-165.01410000000001</v>
      </c>
      <c r="I779" s="3">
        <v>72.428700000000006</v>
      </c>
      <c r="J779" s="3">
        <v>-165.01570000000001</v>
      </c>
      <c r="K779" s="3">
        <v>40033</v>
      </c>
      <c r="L779" s="3">
        <v>0.45902777777777781</v>
      </c>
      <c r="M779" s="3">
        <v>1.25</v>
      </c>
      <c r="N779" s="3">
        <v>-1.33</v>
      </c>
      <c r="O779" s="3">
        <v>32.659999999999997</v>
      </c>
      <c r="P779" s="3" t="s">
        <v>247</v>
      </c>
      <c r="Q779" s="3">
        <v>98</v>
      </c>
      <c r="R779" s="3">
        <v>2</v>
      </c>
      <c r="S779" s="3">
        <v>0</v>
      </c>
      <c r="T779" s="3">
        <v>47.6</v>
      </c>
      <c r="U779" s="3" t="s">
        <v>458</v>
      </c>
      <c r="V779" s="3">
        <v>2.2570000000000001</v>
      </c>
      <c r="W779" s="3">
        <v>64</v>
      </c>
      <c r="X779" s="3">
        <v>144</v>
      </c>
      <c r="Y779" s="3">
        <v>6.9561682360542978</v>
      </c>
      <c r="Z779" s="3" t="s">
        <v>444</v>
      </c>
      <c r="AA779" s="3" t="s">
        <v>46</v>
      </c>
      <c r="AB779" s="3">
        <v>1</v>
      </c>
      <c r="AC779" s="3">
        <v>0.2</v>
      </c>
      <c r="AD779" s="3">
        <v>6.9561682360542978</v>
      </c>
      <c r="AE779" s="3">
        <v>1.3912336472108597</v>
      </c>
    </row>
    <row r="780" spans="1:31">
      <c r="A780" s="3" t="s">
        <v>366</v>
      </c>
      <c r="B780" s="3" t="s">
        <v>304</v>
      </c>
      <c r="C780" s="3" t="s">
        <v>449</v>
      </c>
      <c r="D780" s="3" t="s">
        <v>424</v>
      </c>
      <c r="E780" s="3">
        <v>44</v>
      </c>
      <c r="F780" s="3" t="s">
        <v>335</v>
      </c>
      <c r="G780" s="3">
        <v>72.428399999999996</v>
      </c>
      <c r="H780" s="3">
        <v>-165.01410000000001</v>
      </c>
      <c r="I780" s="3">
        <v>72.428700000000006</v>
      </c>
      <c r="J780" s="3">
        <v>-165.01570000000001</v>
      </c>
      <c r="K780" s="3">
        <v>40033</v>
      </c>
      <c r="L780" s="3">
        <v>0.45902777777777781</v>
      </c>
      <c r="M780" s="3">
        <v>1.25</v>
      </c>
      <c r="N780" s="3">
        <v>-1.33</v>
      </c>
      <c r="O780" s="3">
        <v>32.659999999999997</v>
      </c>
      <c r="P780" s="3" t="s">
        <v>247</v>
      </c>
      <c r="Q780" s="3">
        <v>98</v>
      </c>
      <c r="R780" s="3">
        <v>2</v>
      </c>
      <c r="S780" s="3">
        <v>0</v>
      </c>
      <c r="T780" s="3">
        <v>47.6</v>
      </c>
      <c r="U780" s="3" t="s">
        <v>458</v>
      </c>
      <c r="V780" s="3">
        <v>2.2570000000000001</v>
      </c>
      <c r="W780" s="3">
        <v>64</v>
      </c>
      <c r="X780" s="3">
        <v>144</v>
      </c>
      <c r="Y780" s="3">
        <v>6.9561682360542978</v>
      </c>
      <c r="Z780" s="3" t="s">
        <v>444</v>
      </c>
      <c r="AA780" s="3" t="s">
        <v>5</v>
      </c>
      <c r="AB780" s="3">
        <v>2</v>
      </c>
      <c r="AC780" s="3">
        <v>14.7</v>
      </c>
      <c r="AD780" s="3">
        <v>13.912336472108596</v>
      </c>
      <c r="AE780" s="3">
        <v>102.25567306999817</v>
      </c>
    </row>
    <row r="781" spans="1:31">
      <c r="A781" s="3" t="s">
        <v>366</v>
      </c>
      <c r="B781" s="3" t="s">
        <v>304</v>
      </c>
      <c r="C781" s="3" t="s">
        <v>449</v>
      </c>
      <c r="D781" s="3" t="s">
        <v>424</v>
      </c>
      <c r="E781" s="3">
        <v>44</v>
      </c>
      <c r="F781" s="3" t="s">
        <v>335</v>
      </c>
      <c r="G781" s="3">
        <v>72.428399999999996</v>
      </c>
      <c r="H781" s="3">
        <v>-165.01410000000001</v>
      </c>
      <c r="I781" s="3">
        <v>72.428700000000006</v>
      </c>
      <c r="J781" s="3">
        <v>-165.01570000000001</v>
      </c>
      <c r="K781" s="3">
        <v>40033</v>
      </c>
      <c r="L781" s="3">
        <v>0.45902777777777781</v>
      </c>
      <c r="M781" s="3">
        <v>1.25</v>
      </c>
      <c r="N781" s="3">
        <v>-1.33</v>
      </c>
      <c r="O781" s="3">
        <v>32.659999999999997</v>
      </c>
      <c r="P781" s="3" t="s">
        <v>247</v>
      </c>
      <c r="Q781" s="3">
        <v>98</v>
      </c>
      <c r="R781" s="3">
        <v>2</v>
      </c>
      <c r="S781" s="3">
        <v>0</v>
      </c>
      <c r="T781" s="3">
        <v>47.6</v>
      </c>
      <c r="U781" s="3" t="s">
        <v>458</v>
      </c>
      <c r="V781" s="3">
        <v>2.2570000000000001</v>
      </c>
      <c r="W781" s="3">
        <v>64</v>
      </c>
      <c r="X781" s="3">
        <v>144</v>
      </c>
      <c r="Y781" s="3">
        <v>6.9561682360542978</v>
      </c>
      <c r="Z781" s="3" t="s">
        <v>444</v>
      </c>
      <c r="AA781" s="3" t="s">
        <v>20</v>
      </c>
      <c r="AB781" s="3">
        <v>1</v>
      </c>
      <c r="AC781" s="3">
        <v>22</v>
      </c>
      <c r="AD781" s="3">
        <v>6.9561682360542978</v>
      </c>
      <c r="AE781" s="3">
        <v>153.03570119319454</v>
      </c>
    </row>
    <row r="782" spans="1:31">
      <c r="A782" s="3" t="s">
        <v>366</v>
      </c>
      <c r="B782" s="3" t="s">
        <v>304</v>
      </c>
      <c r="C782" s="3" t="s">
        <v>449</v>
      </c>
      <c r="D782" s="3" t="s">
        <v>424</v>
      </c>
      <c r="E782" s="3">
        <v>44</v>
      </c>
      <c r="F782" s="3" t="s">
        <v>335</v>
      </c>
      <c r="G782" s="3">
        <v>72.428399999999996</v>
      </c>
      <c r="H782" s="3">
        <v>-165.01410000000001</v>
      </c>
      <c r="I782" s="3">
        <v>72.428700000000006</v>
      </c>
      <c r="J782" s="3">
        <v>-165.01570000000001</v>
      </c>
      <c r="K782" s="3">
        <v>40033</v>
      </c>
      <c r="L782" s="3">
        <v>0.45902777777777781</v>
      </c>
      <c r="M782" s="3">
        <v>1.25</v>
      </c>
      <c r="N782" s="3">
        <v>-1.33</v>
      </c>
      <c r="O782" s="3">
        <v>32.659999999999997</v>
      </c>
      <c r="P782" s="3" t="s">
        <v>247</v>
      </c>
      <c r="Q782" s="3">
        <v>98</v>
      </c>
      <c r="R782" s="3">
        <v>2</v>
      </c>
      <c r="S782" s="3">
        <v>0</v>
      </c>
      <c r="T782" s="3">
        <v>47.6</v>
      </c>
      <c r="U782" s="3" t="s">
        <v>458</v>
      </c>
      <c r="V782" s="3">
        <v>2.2570000000000001</v>
      </c>
      <c r="W782" s="3">
        <v>64</v>
      </c>
      <c r="X782" s="3">
        <v>144</v>
      </c>
      <c r="Y782" s="3">
        <v>6.9561682360542978</v>
      </c>
      <c r="Z782" s="3" t="s">
        <v>444</v>
      </c>
      <c r="AA782" s="3" t="s">
        <v>28</v>
      </c>
      <c r="AB782" s="3">
        <v>5</v>
      </c>
      <c r="AC782" s="3">
        <v>31.2</v>
      </c>
      <c r="AD782" s="3">
        <v>34.780841180271487</v>
      </c>
      <c r="AE782" s="3">
        <v>217.03244896489409</v>
      </c>
    </row>
    <row r="783" spans="1:31">
      <c r="A783" s="3" t="s">
        <v>459</v>
      </c>
      <c r="B783" s="3" t="s">
        <v>304</v>
      </c>
      <c r="C783" s="3" t="s">
        <v>449</v>
      </c>
      <c r="D783" s="3" t="s">
        <v>424</v>
      </c>
      <c r="E783" s="3">
        <v>45</v>
      </c>
      <c r="F783" s="3" t="s">
        <v>337</v>
      </c>
      <c r="G783" s="3">
        <v>72.283000000000001</v>
      </c>
      <c r="H783" s="3">
        <v>-163.29339999999999</v>
      </c>
      <c r="I783" s="3">
        <v>72.282399999999996</v>
      </c>
      <c r="J783" s="3">
        <v>-163.2953</v>
      </c>
      <c r="K783" s="3">
        <v>40035</v>
      </c>
      <c r="L783" s="3">
        <v>0.3659722222222222</v>
      </c>
      <c r="M783" s="3">
        <v>2.5</v>
      </c>
      <c r="N783" s="3">
        <v>-1.33</v>
      </c>
      <c r="O783" s="3">
        <v>32.659999999999997</v>
      </c>
      <c r="P783" s="3" t="s">
        <v>451</v>
      </c>
      <c r="Q783" s="3">
        <v>83.16</v>
      </c>
      <c r="R783" s="3">
        <v>16.84</v>
      </c>
      <c r="S783" s="3">
        <v>0</v>
      </c>
      <c r="T783" s="3">
        <v>38</v>
      </c>
      <c r="U783" s="3" t="s">
        <v>458</v>
      </c>
      <c r="V783" s="3">
        <v>2.2570000000000001</v>
      </c>
      <c r="W783" s="3">
        <v>88</v>
      </c>
      <c r="X783" s="3">
        <v>198</v>
      </c>
      <c r="Y783" s="3">
        <v>5.0422193919411695</v>
      </c>
      <c r="Z783" s="3" t="s">
        <v>447</v>
      </c>
      <c r="AA783" s="3" t="s">
        <v>27</v>
      </c>
      <c r="AB783" s="3">
        <v>1</v>
      </c>
      <c r="AC783" s="3">
        <v>4.5</v>
      </c>
      <c r="AD783" s="3">
        <v>5.0422193919411695</v>
      </c>
      <c r="AE783" s="3">
        <v>22.689987263735262</v>
      </c>
    </row>
    <row r="784" spans="1:31">
      <c r="A784" s="3" t="s">
        <v>459</v>
      </c>
      <c r="B784" s="3" t="s">
        <v>304</v>
      </c>
      <c r="C784" s="3" t="s">
        <v>449</v>
      </c>
      <c r="D784" s="3" t="s">
        <v>424</v>
      </c>
      <c r="E784" s="3">
        <v>45</v>
      </c>
      <c r="F784" s="3" t="s">
        <v>337</v>
      </c>
      <c r="G784" s="3">
        <v>72.283000000000001</v>
      </c>
      <c r="H784" s="3">
        <v>-163.29339999999999</v>
      </c>
      <c r="I784" s="3">
        <v>72.282399999999996</v>
      </c>
      <c r="J784" s="3">
        <v>-163.2953</v>
      </c>
      <c r="K784" s="3">
        <v>40035</v>
      </c>
      <c r="L784" s="3">
        <v>0.3659722222222222</v>
      </c>
      <c r="M784" s="3">
        <v>2.5</v>
      </c>
      <c r="N784" s="3">
        <v>-1.33</v>
      </c>
      <c r="O784" s="3">
        <v>32.659999999999997</v>
      </c>
      <c r="P784" s="3" t="s">
        <v>451</v>
      </c>
      <c r="Q784" s="3">
        <v>83.16</v>
      </c>
      <c r="R784" s="3">
        <v>16.84</v>
      </c>
      <c r="S784" s="3">
        <v>0</v>
      </c>
      <c r="T784" s="3">
        <v>38</v>
      </c>
      <c r="U784" s="3" t="s">
        <v>458</v>
      </c>
      <c r="V784" s="3">
        <v>2.2570000000000001</v>
      </c>
      <c r="W784" s="3">
        <v>88</v>
      </c>
      <c r="X784" s="3">
        <v>198</v>
      </c>
      <c r="Y784" s="3">
        <v>5.0422193919411695</v>
      </c>
      <c r="Z784" s="3" t="s">
        <v>447</v>
      </c>
      <c r="AA784" s="3" t="s">
        <v>5</v>
      </c>
      <c r="AB784" s="3">
        <v>14</v>
      </c>
      <c r="AC784" s="3">
        <v>76.900000000000006</v>
      </c>
      <c r="AD784" s="3">
        <v>70.591071487176379</v>
      </c>
      <c r="AE784" s="3">
        <v>387.74667124027599</v>
      </c>
    </row>
    <row r="785" spans="1:31">
      <c r="A785" s="3" t="s">
        <v>459</v>
      </c>
      <c r="B785" s="3" t="s">
        <v>304</v>
      </c>
      <c r="C785" s="3" t="s">
        <v>449</v>
      </c>
      <c r="D785" s="3" t="s">
        <v>424</v>
      </c>
      <c r="E785" s="3">
        <v>45</v>
      </c>
      <c r="F785" s="3" t="s">
        <v>337</v>
      </c>
      <c r="G785" s="3">
        <v>72.283000000000001</v>
      </c>
      <c r="H785" s="3">
        <v>-163.29339999999999</v>
      </c>
      <c r="I785" s="3">
        <v>72.282399999999996</v>
      </c>
      <c r="J785" s="3">
        <v>-163.2953</v>
      </c>
      <c r="K785" s="3">
        <v>40035</v>
      </c>
      <c r="L785" s="3">
        <v>0.3659722222222222</v>
      </c>
      <c r="M785" s="3">
        <v>2.5</v>
      </c>
      <c r="N785" s="3">
        <v>-1.33</v>
      </c>
      <c r="O785" s="3">
        <v>32.659999999999997</v>
      </c>
      <c r="P785" s="3" t="s">
        <v>451</v>
      </c>
      <c r="Q785" s="3">
        <v>83.16</v>
      </c>
      <c r="R785" s="3">
        <v>16.84</v>
      </c>
      <c r="S785" s="3">
        <v>0</v>
      </c>
      <c r="T785" s="3">
        <v>38</v>
      </c>
      <c r="U785" s="3" t="s">
        <v>458</v>
      </c>
      <c r="V785" s="3">
        <v>2.2570000000000001</v>
      </c>
      <c r="W785" s="3">
        <v>88</v>
      </c>
      <c r="X785" s="3">
        <v>198</v>
      </c>
      <c r="Y785" s="3">
        <v>5.0422193919411695</v>
      </c>
      <c r="Z785" s="3" t="s">
        <v>447</v>
      </c>
      <c r="AA785" s="3" t="s">
        <v>7</v>
      </c>
      <c r="AB785" s="3">
        <v>2</v>
      </c>
      <c r="AC785" s="3">
        <v>24.8</v>
      </c>
      <c r="AD785" s="3">
        <v>10.084438783882339</v>
      </c>
      <c r="AE785" s="3">
        <v>125.04704092014101</v>
      </c>
    </row>
    <row r="786" spans="1:31">
      <c r="A786" s="3" t="s">
        <v>459</v>
      </c>
      <c r="B786" s="3" t="s">
        <v>304</v>
      </c>
      <c r="C786" s="3" t="s">
        <v>449</v>
      </c>
      <c r="D786" s="3" t="s">
        <v>424</v>
      </c>
      <c r="E786" s="3">
        <v>45</v>
      </c>
      <c r="F786" s="3" t="s">
        <v>337</v>
      </c>
      <c r="G786" s="3">
        <v>72.283000000000001</v>
      </c>
      <c r="H786" s="3">
        <v>-163.29339999999999</v>
      </c>
      <c r="I786" s="3">
        <v>72.282399999999996</v>
      </c>
      <c r="J786" s="3">
        <v>-163.2953</v>
      </c>
      <c r="K786" s="3">
        <v>40035</v>
      </c>
      <c r="L786" s="3">
        <v>0.3659722222222222</v>
      </c>
      <c r="M786" s="3">
        <v>2.5</v>
      </c>
      <c r="N786" s="3">
        <v>-1.33</v>
      </c>
      <c r="O786" s="3">
        <v>32.659999999999997</v>
      </c>
      <c r="P786" s="3" t="s">
        <v>451</v>
      </c>
      <c r="Q786" s="3">
        <v>83.16</v>
      </c>
      <c r="R786" s="3">
        <v>16.84</v>
      </c>
      <c r="S786" s="3">
        <v>0</v>
      </c>
      <c r="T786" s="3">
        <v>38</v>
      </c>
      <c r="U786" s="3" t="s">
        <v>458</v>
      </c>
      <c r="V786" s="3">
        <v>2.2570000000000001</v>
      </c>
      <c r="W786" s="3">
        <v>88</v>
      </c>
      <c r="X786" s="3">
        <v>198</v>
      </c>
      <c r="Y786" s="3">
        <v>5.0422193919411695</v>
      </c>
      <c r="Z786" s="3" t="s">
        <v>447</v>
      </c>
      <c r="AA786" s="3" t="s">
        <v>12</v>
      </c>
      <c r="AB786" s="3">
        <v>1</v>
      </c>
      <c r="AC786" s="3">
        <v>3.9</v>
      </c>
      <c r="AD786" s="3">
        <v>5.0422193919411695</v>
      </c>
      <c r="AE786" s="3">
        <v>19.664655628570561</v>
      </c>
    </row>
    <row r="787" spans="1:31">
      <c r="A787" s="3" t="s">
        <v>459</v>
      </c>
      <c r="B787" s="3" t="s">
        <v>304</v>
      </c>
      <c r="C787" s="3" t="s">
        <v>449</v>
      </c>
      <c r="D787" s="3" t="s">
        <v>424</v>
      </c>
      <c r="E787" s="3">
        <v>45</v>
      </c>
      <c r="F787" s="3" t="s">
        <v>337</v>
      </c>
      <c r="G787" s="3">
        <v>72.283000000000001</v>
      </c>
      <c r="H787" s="3">
        <v>-163.29339999999999</v>
      </c>
      <c r="I787" s="3">
        <v>72.282399999999996</v>
      </c>
      <c r="J787" s="3">
        <v>-163.2953</v>
      </c>
      <c r="K787" s="3">
        <v>40035</v>
      </c>
      <c r="L787" s="3">
        <v>0.3659722222222222</v>
      </c>
      <c r="M787" s="3">
        <v>2.5</v>
      </c>
      <c r="N787" s="3">
        <v>-1.33</v>
      </c>
      <c r="O787" s="3">
        <v>32.659999999999997</v>
      </c>
      <c r="P787" s="3" t="s">
        <v>451</v>
      </c>
      <c r="Q787" s="3">
        <v>83.16</v>
      </c>
      <c r="R787" s="3">
        <v>16.84</v>
      </c>
      <c r="S787" s="3">
        <v>0</v>
      </c>
      <c r="T787" s="3">
        <v>38</v>
      </c>
      <c r="U787" s="3" t="s">
        <v>458</v>
      </c>
      <c r="V787" s="3">
        <v>2.2570000000000001</v>
      </c>
      <c r="W787" s="3">
        <v>88</v>
      </c>
      <c r="X787" s="3">
        <v>198</v>
      </c>
      <c r="Y787" s="3">
        <v>5.0422193919411695</v>
      </c>
      <c r="Z787" s="3" t="s">
        <v>447</v>
      </c>
      <c r="AA787" s="3" t="s">
        <v>24</v>
      </c>
      <c r="AB787" s="3">
        <v>3</v>
      </c>
      <c r="AC787" s="3">
        <v>3.6</v>
      </c>
      <c r="AD787" s="3">
        <v>15.126658175823508</v>
      </c>
      <c r="AE787" s="3">
        <v>18.151989810988212</v>
      </c>
    </row>
    <row r="788" spans="1:31">
      <c r="A788" s="3" t="s">
        <v>369</v>
      </c>
      <c r="B788" s="3" t="s">
        <v>304</v>
      </c>
      <c r="C788" s="3" t="s">
        <v>449</v>
      </c>
      <c r="D788" s="3" t="s">
        <v>424</v>
      </c>
      <c r="E788" s="3">
        <v>47</v>
      </c>
      <c r="F788" s="3" t="s">
        <v>336</v>
      </c>
      <c r="G788" s="3">
        <v>71.728099999999998</v>
      </c>
      <c r="H788" s="3">
        <v>-160.73079999999999</v>
      </c>
      <c r="I788" s="3">
        <v>71.728399999999993</v>
      </c>
      <c r="J788" s="3">
        <v>-160.7285</v>
      </c>
      <c r="K788" s="3">
        <v>40036</v>
      </c>
      <c r="L788" s="3">
        <v>0.62638888888888888</v>
      </c>
      <c r="M788" s="3">
        <v>2.5</v>
      </c>
      <c r="N788" s="3">
        <v>-1.76</v>
      </c>
      <c r="O788" s="3">
        <v>32.630000000000003</v>
      </c>
      <c r="P788" s="3" t="s">
        <v>451</v>
      </c>
      <c r="Q788" s="3">
        <v>88.47</v>
      </c>
      <c r="R788" s="3">
        <v>11.53</v>
      </c>
      <c r="S788" s="3">
        <v>0</v>
      </c>
      <c r="T788" s="3">
        <v>44.3</v>
      </c>
      <c r="U788" s="3" t="s">
        <v>458</v>
      </c>
      <c r="V788" s="3">
        <v>2.2570000000000001</v>
      </c>
      <c r="W788" s="3">
        <v>90</v>
      </c>
      <c r="X788" s="3">
        <v>202</v>
      </c>
      <c r="Y788" s="3">
        <v>4.9397334004071869</v>
      </c>
      <c r="Z788" s="3" t="s">
        <v>446</v>
      </c>
      <c r="AA788" s="3" t="s">
        <v>27</v>
      </c>
      <c r="AB788" s="3">
        <v>2</v>
      </c>
      <c r="AC788" s="3">
        <v>2.7</v>
      </c>
      <c r="AD788" s="3">
        <v>9.8794668008143738</v>
      </c>
      <c r="AE788" s="3">
        <v>13.337280181099405</v>
      </c>
    </row>
    <row r="789" spans="1:31">
      <c r="A789" s="3" t="s">
        <v>369</v>
      </c>
      <c r="B789" s="3" t="s">
        <v>304</v>
      </c>
      <c r="C789" s="3" t="s">
        <v>449</v>
      </c>
      <c r="D789" s="3" t="s">
        <v>424</v>
      </c>
      <c r="E789" s="3">
        <v>47</v>
      </c>
      <c r="F789" s="3" t="s">
        <v>336</v>
      </c>
      <c r="G789" s="3">
        <v>71.728099999999998</v>
      </c>
      <c r="H789" s="3">
        <v>-160.73079999999999</v>
      </c>
      <c r="I789" s="3">
        <v>71.728399999999993</v>
      </c>
      <c r="J789" s="3">
        <v>-160.7285</v>
      </c>
      <c r="K789" s="3">
        <v>40036</v>
      </c>
      <c r="L789" s="3">
        <v>0.62638888888888888</v>
      </c>
      <c r="M789" s="3">
        <v>2.5</v>
      </c>
      <c r="N789" s="3">
        <v>-1.76</v>
      </c>
      <c r="O789" s="3">
        <v>32.630000000000003</v>
      </c>
      <c r="P789" s="3" t="s">
        <v>451</v>
      </c>
      <c r="Q789" s="3">
        <v>88.47</v>
      </c>
      <c r="R789" s="3">
        <v>11.53</v>
      </c>
      <c r="S789" s="3">
        <v>0</v>
      </c>
      <c r="T789" s="3">
        <v>44.3</v>
      </c>
      <c r="U789" s="3" t="s">
        <v>458</v>
      </c>
      <c r="V789" s="3">
        <v>2.2570000000000001</v>
      </c>
      <c r="W789" s="3">
        <v>90</v>
      </c>
      <c r="X789" s="3">
        <v>202</v>
      </c>
      <c r="Y789" s="3">
        <v>4.9397334004071869</v>
      </c>
      <c r="Z789" s="3" t="s">
        <v>446</v>
      </c>
      <c r="AA789" s="3" t="s">
        <v>5</v>
      </c>
      <c r="AB789" s="3">
        <v>1</v>
      </c>
      <c r="AC789" s="3">
        <v>2.7</v>
      </c>
      <c r="AD789" s="3">
        <v>4.9397334004071869</v>
      </c>
      <c r="AE789" s="3">
        <v>13.337280181099405</v>
      </c>
    </row>
    <row r="790" spans="1:31">
      <c r="A790" s="3" t="s">
        <v>369</v>
      </c>
      <c r="B790" s="3" t="s">
        <v>304</v>
      </c>
      <c r="C790" s="3" t="s">
        <v>449</v>
      </c>
      <c r="D790" s="3" t="s">
        <v>424</v>
      </c>
      <c r="E790" s="3">
        <v>47</v>
      </c>
      <c r="F790" s="3" t="s">
        <v>336</v>
      </c>
      <c r="G790" s="3">
        <v>71.728099999999998</v>
      </c>
      <c r="H790" s="3">
        <v>-160.73079999999999</v>
      </c>
      <c r="I790" s="3">
        <v>71.728399999999993</v>
      </c>
      <c r="J790" s="3">
        <v>-160.7285</v>
      </c>
      <c r="K790" s="3">
        <v>40036</v>
      </c>
      <c r="L790" s="3">
        <v>0.62638888888888888</v>
      </c>
      <c r="M790" s="3">
        <v>2.5</v>
      </c>
      <c r="N790" s="3">
        <v>-1.76</v>
      </c>
      <c r="O790" s="3">
        <v>32.630000000000003</v>
      </c>
      <c r="P790" s="3" t="s">
        <v>451</v>
      </c>
      <c r="Q790" s="3">
        <v>88.47</v>
      </c>
      <c r="R790" s="3">
        <v>11.53</v>
      </c>
      <c r="S790" s="3">
        <v>0</v>
      </c>
      <c r="T790" s="3">
        <v>44.3</v>
      </c>
      <c r="U790" s="3" t="s">
        <v>458</v>
      </c>
      <c r="V790" s="3">
        <v>2.2570000000000001</v>
      </c>
      <c r="W790" s="3">
        <v>90</v>
      </c>
      <c r="X790" s="3">
        <v>202</v>
      </c>
      <c r="Y790" s="3">
        <v>4.9397334004071869</v>
      </c>
      <c r="Z790" s="3" t="s">
        <v>446</v>
      </c>
      <c r="AA790" s="3" t="s">
        <v>24</v>
      </c>
      <c r="AB790" s="3">
        <v>1</v>
      </c>
      <c r="AC790" s="3">
        <v>0.2</v>
      </c>
      <c r="AD790" s="3">
        <v>4.9397334004071869</v>
      </c>
      <c r="AE790" s="3">
        <v>0.98794668008143738</v>
      </c>
    </row>
    <row r="791" spans="1:31">
      <c r="A791" s="3" t="s">
        <v>370</v>
      </c>
      <c r="B791" s="3" t="s">
        <v>304</v>
      </c>
      <c r="C791" s="3" t="s">
        <v>449</v>
      </c>
      <c r="D791" s="3" t="s">
        <v>424</v>
      </c>
      <c r="E791" s="3">
        <v>48</v>
      </c>
      <c r="F791" s="3" t="s">
        <v>371</v>
      </c>
      <c r="G791" s="3">
        <v>71.372299999999996</v>
      </c>
      <c r="H791" s="3">
        <v>-159.46719999999999</v>
      </c>
      <c r="I791" s="3">
        <v>71.372200000000007</v>
      </c>
      <c r="J791" s="3">
        <v>-159.46520000000001</v>
      </c>
      <c r="K791" s="3">
        <v>40036</v>
      </c>
      <c r="L791" s="3">
        <v>0.34722222222222227</v>
      </c>
      <c r="M791" s="3">
        <v>1.25</v>
      </c>
      <c r="N791" s="3">
        <v>-1.72</v>
      </c>
      <c r="O791" s="3">
        <v>32.65</v>
      </c>
      <c r="P791" s="3" t="s">
        <v>452</v>
      </c>
      <c r="Q791" s="3">
        <v>46.68</v>
      </c>
      <c r="R791" s="3">
        <v>15.78</v>
      </c>
      <c r="S791" s="3">
        <v>37.54</v>
      </c>
      <c r="T791" s="3">
        <v>50.3</v>
      </c>
      <c r="U791" s="3" t="s">
        <v>458</v>
      </c>
      <c r="V791" s="3">
        <v>2.2570000000000001</v>
      </c>
      <c r="W791" s="3">
        <v>70</v>
      </c>
      <c r="X791" s="3">
        <v>158</v>
      </c>
      <c r="Y791" s="3">
        <v>6.31718123411002</v>
      </c>
      <c r="Z791" s="3" t="s">
        <v>470</v>
      </c>
      <c r="AA791" s="3" t="s">
        <v>24</v>
      </c>
      <c r="AB791" s="3">
        <v>8</v>
      </c>
      <c r="AC791" s="3">
        <v>10</v>
      </c>
      <c r="AD791" s="3">
        <v>50.53744987288016</v>
      </c>
      <c r="AE791" s="3">
        <v>63.1718123411002</v>
      </c>
    </row>
    <row r="792" spans="1:31">
      <c r="A792" s="3" t="s">
        <v>370</v>
      </c>
      <c r="B792" s="3" t="s">
        <v>304</v>
      </c>
      <c r="C792" s="3" t="s">
        <v>449</v>
      </c>
      <c r="D792" s="3" t="s">
        <v>424</v>
      </c>
      <c r="E792" s="3">
        <v>48</v>
      </c>
      <c r="F792" s="3" t="s">
        <v>371</v>
      </c>
      <c r="G792" s="3">
        <v>71.372299999999996</v>
      </c>
      <c r="H792" s="3">
        <v>-159.46719999999999</v>
      </c>
      <c r="I792" s="3">
        <v>71.372200000000007</v>
      </c>
      <c r="J792" s="3">
        <v>-159.46520000000001</v>
      </c>
      <c r="K792" s="3">
        <v>40036</v>
      </c>
      <c r="L792" s="3">
        <v>0.34722222222222227</v>
      </c>
      <c r="M792" s="3">
        <v>1.25</v>
      </c>
      <c r="N792" s="3">
        <v>-1.72</v>
      </c>
      <c r="O792" s="3">
        <v>32.65</v>
      </c>
      <c r="P792" s="3" t="s">
        <v>452</v>
      </c>
      <c r="Q792" s="3">
        <v>46.68</v>
      </c>
      <c r="R792" s="3">
        <v>15.78</v>
      </c>
      <c r="S792" s="3">
        <v>37.54</v>
      </c>
      <c r="T792" s="3">
        <v>50.3</v>
      </c>
      <c r="U792" s="3" t="s">
        <v>458</v>
      </c>
      <c r="V792" s="3">
        <v>2.2570000000000001</v>
      </c>
      <c r="W792" s="3">
        <v>70</v>
      </c>
      <c r="X792" s="3">
        <v>158</v>
      </c>
      <c r="Y792" s="3">
        <v>6.31718123411002</v>
      </c>
      <c r="Z792" s="3" t="s">
        <v>470</v>
      </c>
      <c r="AA792" s="3" t="s">
        <v>28</v>
      </c>
      <c r="AB792" s="3">
        <v>4</v>
      </c>
      <c r="AC792" s="3">
        <v>88</v>
      </c>
      <c r="AD792" s="3">
        <v>25.26872493644008</v>
      </c>
      <c r="AE792" s="3">
        <v>555.91194860168173</v>
      </c>
    </row>
    <row r="793" spans="1:31">
      <c r="A793" s="3" t="s">
        <v>344</v>
      </c>
      <c r="B793" s="3" t="s">
        <v>304</v>
      </c>
      <c r="C793" s="3" t="s">
        <v>449</v>
      </c>
      <c r="D793" s="3" t="s">
        <v>424</v>
      </c>
      <c r="E793" s="3">
        <v>4</v>
      </c>
      <c r="F793" s="3" t="s">
        <v>191</v>
      </c>
      <c r="G793" s="3">
        <v>70.018500000000003</v>
      </c>
      <c r="H793" s="3">
        <v>-163.75909999999999</v>
      </c>
      <c r="I793" s="3">
        <v>70.016499999999994</v>
      </c>
      <c r="J793" s="3">
        <v>-163.7587</v>
      </c>
      <c r="K793" s="3">
        <v>40022</v>
      </c>
      <c r="L793" s="3">
        <v>0.18819444444444444</v>
      </c>
      <c r="M793" s="3">
        <v>2.5</v>
      </c>
      <c r="N793" s="3">
        <v>-0.23</v>
      </c>
      <c r="O793" s="3">
        <v>32.299999999999997</v>
      </c>
      <c r="P793" s="3" t="s">
        <v>454</v>
      </c>
      <c r="Q793" s="3">
        <v>11.34</v>
      </c>
      <c r="R793" s="3">
        <v>88.66</v>
      </c>
      <c r="S793" s="3">
        <v>0</v>
      </c>
      <c r="T793" s="3">
        <v>24.8</v>
      </c>
      <c r="U793" s="3" t="s">
        <v>458</v>
      </c>
      <c r="V793" s="3">
        <v>2.2570000000000001</v>
      </c>
      <c r="W793" s="3">
        <v>217</v>
      </c>
      <c r="X793" s="3">
        <v>491</v>
      </c>
      <c r="Y793" s="3">
        <v>2.0386631104833781</v>
      </c>
      <c r="Z793" s="3" t="s">
        <v>428</v>
      </c>
      <c r="AA793" s="3" t="s">
        <v>32</v>
      </c>
      <c r="AB793" s="3">
        <v>2</v>
      </c>
      <c r="AC793" s="3">
        <v>14.2</v>
      </c>
      <c r="AD793" s="3">
        <v>4.0773262209667562</v>
      </c>
      <c r="AE793" s="3">
        <v>28.949016168863967</v>
      </c>
    </row>
    <row r="794" spans="1:31">
      <c r="A794" s="3" t="s">
        <v>344</v>
      </c>
      <c r="B794" s="3" t="s">
        <v>304</v>
      </c>
      <c r="C794" s="3" t="s">
        <v>449</v>
      </c>
      <c r="D794" s="3" t="s">
        <v>424</v>
      </c>
      <c r="E794" s="3">
        <v>4</v>
      </c>
      <c r="F794" s="3" t="s">
        <v>191</v>
      </c>
      <c r="G794" s="3">
        <v>70.018500000000003</v>
      </c>
      <c r="H794" s="3">
        <v>-163.75909999999999</v>
      </c>
      <c r="I794" s="3">
        <v>70.016499999999994</v>
      </c>
      <c r="J794" s="3">
        <v>-163.7587</v>
      </c>
      <c r="K794" s="3">
        <v>40022</v>
      </c>
      <c r="L794" s="3">
        <v>0.18819444444444444</v>
      </c>
      <c r="M794" s="3">
        <v>2.5</v>
      </c>
      <c r="N794" s="3">
        <v>-0.23</v>
      </c>
      <c r="O794" s="3">
        <v>32.299999999999997</v>
      </c>
      <c r="P794" s="3" t="s">
        <v>454</v>
      </c>
      <c r="Q794" s="3">
        <v>11.34</v>
      </c>
      <c r="R794" s="3">
        <v>88.66</v>
      </c>
      <c r="S794" s="3">
        <v>0</v>
      </c>
      <c r="T794" s="3">
        <v>24.8</v>
      </c>
      <c r="U794" s="3" t="s">
        <v>458</v>
      </c>
      <c r="V794" s="3">
        <v>2.2570000000000001</v>
      </c>
      <c r="W794" s="3">
        <v>217</v>
      </c>
      <c r="X794" s="3">
        <v>491</v>
      </c>
      <c r="Y794" s="3">
        <v>2.0386631104833781</v>
      </c>
      <c r="Z794" s="3" t="s">
        <v>428</v>
      </c>
      <c r="AA794" s="3" t="s">
        <v>5</v>
      </c>
      <c r="AB794" s="3">
        <v>1</v>
      </c>
      <c r="AC794" s="3">
        <v>1.5</v>
      </c>
      <c r="AD794" s="3">
        <v>2.0386631104833781</v>
      </c>
      <c r="AE794" s="3">
        <v>3.057994665725067</v>
      </c>
    </row>
    <row r="795" spans="1:31">
      <c r="A795" s="3" t="s">
        <v>344</v>
      </c>
      <c r="B795" s="3" t="s">
        <v>304</v>
      </c>
      <c r="C795" s="3" t="s">
        <v>449</v>
      </c>
      <c r="D795" s="3" t="s">
        <v>424</v>
      </c>
      <c r="E795" s="3">
        <v>4</v>
      </c>
      <c r="F795" s="3" t="s">
        <v>191</v>
      </c>
      <c r="G795" s="3">
        <v>70.018500000000003</v>
      </c>
      <c r="H795" s="3">
        <v>-163.75909999999999</v>
      </c>
      <c r="I795" s="3">
        <v>70.016499999999994</v>
      </c>
      <c r="J795" s="3">
        <v>-163.7587</v>
      </c>
      <c r="K795" s="3">
        <v>40022</v>
      </c>
      <c r="L795" s="3">
        <v>0.18819444444444444</v>
      </c>
      <c r="M795" s="3">
        <v>2.5</v>
      </c>
      <c r="N795" s="3">
        <v>-0.23</v>
      </c>
      <c r="O795" s="3">
        <v>32.299999999999997</v>
      </c>
      <c r="P795" s="3" t="s">
        <v>454</v>
      </c>
      <c r="Q795" s="3">
        <v>11.34</v>
      </c>
      <c r="R795" s="3">
        <v>88.66</v>
      </c>
      <c r="S795" s="3">
        <v>0</v>
      </c>
      <c r="T795" s="3">
        <v>24.8</v>
      </c>
      <c r="U795" s="3" t="s">
        <v>458</v>
      </c>
      <c r="V795" s="3">
        <v>2.2570000000000001</v>
      </c>
      <c r="W795" s="3">
        <v>217</v>
      </c>
      <c r="X795" s="3">
        <v>491</v>
      </c>
      <c r="Y795" s="3">
        <v>2.0386631104833781</v>
      </c>
      <c r="Z795" s="3" t="s">
        <v>428</v>
      </c>
      <c r="AA795" s="3" t="s">
        <v>7</v>
      </c>
      <c r="AB795" s="3">
        <v>102</v>
      </c>
      <c r="AC795" s="3">
        <v>243.5</v>
      </c>
      <c r="AD795" s="3">
        <v>207.94363726930456</v>
      </c>
      <c r="AE795" s="3">
        <v>496.4144674027026</v>
      </c>
    </row>
    <row r="796" spans="1:31">
      <c r="A796" s="3" t="s">
        <v>344</v>
      </c>
      <c r="B796" s="3" t="s">
        <v>304</v>
      </c>
      <c r="C796" s="3" t="s">
        <v>449</v>
      </c>
      <c r="D796" s="3" t="s">
        <v>424</v>
      </c>
      <c r="E796" s="3">
        <v>4</v>
      </c>
      <c r="F796" s="3" t="s">
        <v>191</v>
      </c>
      <c r="G796" s="3">
        <v>70.018500000000003</v>
      </c>
      <c r="H796" s="3">
        <v>-163.75909999999999</v>
      </c>
      <c r="I796" s="3">
        <v>70.016499999999994</v>
      </c>
      <c r="J796" s="3">
        <v>-163.7587</v>
      </c>
      <c r="K796" s="3">
        <v>40022</v>
      </c>
      <c r="L796" s="3">
        <v>0.18819444444444444</v>
      </c>
      <c r="M796" s="3">
        <v>2.5</v>
      </c>
      <c r="N796" s="3">
        <v>-0.23</v>
      </c>
      <c r="O796" s="3">
        <v>32.299999999999997</v>
      </c>
      <c r="P796" s="3" t="s">
        <v>454</v>
      </c>
      <c r="Q796" s="3">
        <v>11.34</v>
      </c>
      <c r="R796" s="3">
        <v>88.66</v>
      </c>
      <c r="S796" s="3">
        <v>0</v>
      </c>
      <c r="T796" s="3">
        <v>24.8</v>
      </c>
      <c r="U796" s="3" t="s">
        <v>458</v>
      </c>
      <c r="V796" s="3">
        <v>2.2570000000000001</v>
      </c>
      <c r="W796" s="3">
        <v>217</v>
      </c>
      <c r="X796" s="3">
        <v>491</v>
      </c>
      <c r="Y796" s="3">
        <v>2.0386631104833781</v>
      </c>
      <c r="Z796" s="3" t="s">
        <v>428</v>
      </c>
      <c r="AA796" s="3" t="s">
        <v>8</v>
      </c>
      <c r="AB796" s="3">
        <v>12</v>
      </c>
      <c r="AC796" s="3">
        <v>13.5</v>
      </c>
      <c r="AD796" s="3">
        <v>24.463957325800536</v>
      </c>
      <c r="AE796" s="3">
        <v>27.521951991525604</v>
      </c>
    </row>
    <row r="797" spans="1:31">
      <c r="A797" s="3" t="s">
        <v>344</v>
      </c>
      <c r="B797" s="3" t="s">
        <v>304</v>
      </c>
      <c r="C797" s="3" t="s">
        <v>449</v>
      </c>
      <c r="D797" s="3" t="s">
        <v>424</v>
      </c>
      <c r="E797" s="3">
        <v>4</v>
      </c>
      <c r="F797" s="3" t="s">
        <v>191</v>
      </c>
      <c r="G797" s="3">
        <v>70.018500000000003</v>
      </c>
      <c r="H797" s="3">
        <v>-163.75909999999999</v>
      </c>
      <c r="I797" s="3">
        <v>70.016499999999994</v>
      </c>
      <c r="J797" s="3">
        <v>-163.7587</v>
      </c>
      <c r="K797" s="3">
        <v>40022</v>
      </c>
      <c r="L797" s="3">
        <v>0.18819444444444444</v>
      </c>
      <c r="M797" s="3">
        <v>2.5</v>
      </c>
      <c r="N797" s="3">
        <v>-0.23</v>
      </c>
      <c r="O797" s="3">
        <v>32.299999999999997</v>
      </c>
      <c r="P797" s="3" t="s">
        <v>454</v>
      </c>
      <c r="Q797" s="3">
        <v>11.34</v>
      </c>
      <c r="R797" s="3">
        <v>88.66</v>
      </c>
      <c r="S797" s="3">
        <v>0</v>
      </c>
      <c r="T797" s="3">
        <v>24.8</v>
      </c>
      <c r="U797" s="3" t="s">
        <v>458</v>
      </c>
      <c r="V797" s="3">
        <v>2.2570000000000001</v>
      </c>
      <c r="W797" s="3">
        <v>217</v>
      </c>
      <c r="X797" s="3">
        <v>491</v>
      </c>
      <c r="Y797" s="3">
        <v>2.0386631104833781</v>
      </c>
      <c r="Z797" s="3" t="s">
        <v>428</v>
      </c>
      <c r="AA797" s="3" t="s">
        <v>38</v>
      </c>
      <c r="AB797" s="3">
        <v>1</v>
      </c>
      <c r="AC797" s="3">
        <v>0.2</v>
      </c>
      <c r="AD797" s="3">
        <v>2.0386631104833781</v>
      </c>
      <c r="AE797" s="3">
        <v>0.40773262209667566</v>
      </c>
    </row>
    <row r="798" spans="1:31">
      <c r="A798" s="3" t="s">
        <v>344</v>
      </c>
      <c r="B798" s="3" t="s">
        <v>304</v>
      </c>
      <c r="C798" s="3" t="s">
        <v>449</v>
      </c>
      <c r="D798" s="3" t="s">
        <v>424</v>
      </c>
      <c r="E798" s="3">
        <v>4</v>
      </c>
      <c r="F798" s="3" t="s">
        <v>191</v>
      </c>
      <c r="G798" s="3">
        <v>70.018500000000003</v>
      </c>
      <c r="H798" s="3">
        <v>-163.75909999999999</v>
      </c>
      <c r="I798" s="3">
        <v>70.016499999999994</v>
      </c>
      <c r="J798" s="3">
        <v>-163.7587</v>
      </c>
      <c r="K798" s="3">
        <v>40022</v>
      </c>
      <c r="L798" s="3">
        <v>0.18819444444444444</v>
      </c>
      <c r="M798" s="3">
        <v>2.5</v>
      </c>
      <c r="N798" s="3">
        <v>-0.23</v>
      </c>
      <c r="O798" s="3">
        <v>32.299999999999997</v>
      </c>
      <c r="P798" s="3" t="s">
        <v>454</v>
      </c>
      <c r="Q798" s="3">
        <v>11.34</v>
      </c>
      <c r="R798" s="3">
        <v>88.66</v>
      </c>
      <c r="S798" s="3">
        <v>0</v>
      </c>
      <c r="T798" s="3">
        <v>24.8</v>
      </c>
      <c r="U798" s="3" t="s">
        <v>458</v>
      </c>
      <c r="V798" s="3">
        <v>2.2570000000000001</v>
      </c>
      <c r="W798" s="3">
        <v>217</v>
      </c>
      <c r="X798" s="3">
        <v>491</v>
      </c>
      <c r="Y798" s="3">
        <v>2.0386631104833781</v>
      </c>
      <c r="Z798" s="3" t="s">
        <v>428</v>
      </c>
      <c r="AA798" s="3" t="s">
        <v>9</v>
      </c>
      <c r="AB798" s="3">
        <v>25</v>
      </c>
      <c r="AC798" s="3">
        <v>101</v>
      </c>
      <c r="AD798" s="3">
        <v>50.966577762084455</v>
      </c>
      <c r="AE798" s="3">
        <v>205.90497415882118</v>
      </c>
    </row>
    <row r="799" spans="1:31">
      <c r="A799" s="3" t="s">
        <v>344</v>
      </c>
      <c r="B799" s="3" t="s">
        <v>304</v>
      </c>
      <c r="C799" s="3" t="s">
        <v>449</v>
      </c>
      <c r="D799" s="3" t="s">
        <v>424</v>
      </c>
      <c r="E799" s="3">
        <v>4</v>
      </c>
      <c r="F799" s="3" t="s">
        <v>191</v>
      </c>
      <c r="G799" s="3">
        <v>70.018500000000003</v>
      </c>
      <c r="H799" s="3">
        <v>-163.75909999999999</v>
      </c>
      <c r="I799" s="3">
        <v>70.016499999999994</v>
      </c>
      <c r="J799" s="3">
        <v>-163.7587</v>
      </c>
      <c r="K799" s="3">
        <v>40022</v>
      </c>
      <c r="L799" s="3">
        <v>0.18819444444444444</v>
      </c>
      <c r="M799" s="3">
        <v>2.5</v>
      </c>
      <c r="N799" s="3">
        <v>-0.23</v>
      </c>
      <c r="O799" s="3">
        <v>32.299999999999997</v>
      </c>
      <c r="P799" s="3" t="s">
        <v>454</v>
      </c>
      <c r="Q799" s="3">
        <v>11.34</v>
      </c>
      <c r="R799" s="3">
        <v>88.66</v>
      </c>
      <c r="S799" s="3">
        <v>0</v>
      </c>
      <c r="T799" s="3">
        <v>24.8</v>
      </c>
      <c r="U799" s="3" t="s">
        <v>458</v>
      </c>
      <c r="V799" s="3">
        <v>2.2570000000000001</v>
      </c>
      <c r="W799" s="3">
        <v>217</v>
      </c>
      <c r="X799" s="3">
        <v>491</v>
      </c>
      <c r="Y799" s="3">
        <v>2.0386631104833781</v>
      </c>
      <c r="Z799" s="3" t="s">
        <v>428</v>
      </c>
      <c r="AA799" s="3" t="s">
        <v>18</v>
      </c>
      <c r="AB799" s="3">
        <v>5</v>
      </c>
      <c r="AC799" s="3">
        <v>18</v>
      </c>
      <c r="AD799" s="3">
        <v>10.193315552416891</v>
      </c>
      <c r="AE799" s="3">
        <v>36.695935988700803</v>
      </c>
    </row>
    <row r="800" spans="1:31">
      <c r="A800" s="3" t="s">
        <v>345</v>
      </c>
      <c r="B800" s="3" t="s">
        <v>304</v>
      </c>
      <c r="C800" s="3" t="s">
        <v>449</v>
      </c>
      <c r="D800" s="3" t="s">
        <v>424</v>
      </c>
      <c r="E800" s="3">
        <v>6</v>
      </c>
      <c r="F800" s="3" t="s">
        <v>182</v>
      </c>
      <c r="G800" s="3">
        <v>70.3429</v>
      </c>
      <c r="H800" s="3">
        <v>-165.45830000000001</v>
      </c>
      <c r="I800" s="3">
        <v>70.341999999999999</v>
      </c>
      <c r="J800" s="3">
        <v>-165.4572</v>
      </c>
      <c r="K800" s="3">
        <v>40023</v>
      </c>
      <c r="L800" s="3">
        <v>0.45902777777777781</v>
      </c>
      <c r="M800" s="3">
        <v>2.5</v>
      </c>
      <c r="N800" s="3">
        <v>1.06</v>
      </c>
      <c r="O800" s="3">
        <v>32.31</v>
      </c>
      <c r="P800" s="3" t="s">
        <v>451</v>
      </c>
      <c r="Q800" s="3">
        <v>73.28</v>
      </c>
      <c r="R800" s="3">
        <v>26.72</v>
      </c>
      <c r="S800" s="3">
        <v>0</v>
      </c>
      <c r="T800" s="3">
        <v>42</v>
      </c>
      <c r="U800" s="3" t="s">
        <v>458</v>
      </c>
      <c r="V800" s="3">
        <v>2.2570000000000001</v>
      </c>
      <c r="W800" s="3">
        <v>104</v>
      </c>
      <c r="X800" s="3">
        <v>234</v>
      </c>
      <c r="Y800" s="3">
        <v>4.2778106476856239</v>
      </c>
      <c r="Z800" s="3" t="s">
        <v>429</v>
      </c>
      <c r="AA800" s="3" t="s">
        <v>27</v>
      </c>
      <c r="AB800" s="3">
        <v>1</v>
      </c>
      <c r="AC800" s="3">
        <v>3</v>
      </c>
      <c r="AD800" s="3">
        <v>4.2778106476856239</v>
      </c>
      <c r="AE800" s="3">
        <v>12.833431943056873</v>
      </c>
    </row>
    <row r="801" spans="1:31">
      <c r="A801" s="3" t="s">
        <v>345</v>
      </c>
      <c r="B801" s="3" t="s">
        <v>304</v>
      </c>
      <c r="C801" s="3" t="s">
        <v>449</v>
      </c>
      <c r="D801" s="3" t="s">
        <v>424</v>
      </c>
      <c r="E801" s="3">
        <v>6</v>
      </c>
      <c r="F801" s="3" t="s">
        <v>182</v>
      </c>
      <c r="G801" s="3">
        <v>70.3429</v>
      </c>
      <c r="H801" s="3">
        <v>-165.45830000000001</v>
      </c>
      <c r="I801" s="3">
        <v>70.341999999999999</v>
      </c>
      <c r="J801" s="3">
        <v>-165.4572</v>
      </c>
      <c r="K801" s="3">
        <v>40023</v>
      </c>
      <c r="L801" s="3">
        <v>0.45902777777777781</v>
      </c>
      <c r="M801" s="3">
        <v>2.5</v>
      </c>
      <c r="N801" s="3">
        <v>1.06</v>
      </c>
      <c r="O801" s="3">
        <v>32.31</v>
      </c>
      <c r="P801" s="3" t="s">
        <v>451</v>
      </c>
      <c r="Q801" s="3">
        <v>73.28</v>
      </c>
      <c r="R801" s="3">
        <v>26.72</v>
      </c>
      <c r="S801" s="3">
        <v>0</v>
      </c>
      <c r="T801" s="3">
        <v>42</v>
      </c>
      <c r="U801" s="3" t="s">
        <v>458</v>
      </c>
      <c r="V801" s="3">
        <v>2.2570000000000001</v>
      </c>
      <c r="W801" s="3">
        <v>104</v>
      </c>
      <c r="X801" s="3">
        <v>234</v>
      </c>
      <c r="Y801" s="3">
        <v>4.2778106476856239</v>
      </c>
      <c r="Z801" s="3" t="s">
        <v>429</v>
      </c>
      <c r="AA801" s="3" t="s">
        <v>44</v>
      </c>
      <c r="AB801" s="3">
        <v>1</v>
      </c>
      <c r="AC801" s="3">
        <v>4</v>
      </c>
      <c r="AD801" s="3">
        <v>4.2778106476856239</v>
      </c>
      <c r="AE801" s="3">
        <v>17.111242590742496</v>
      </c>
    </row>
    <row r="802" spans="1:31">
      <c r="A802" s="3" t="s">
        <v>345</v>
      </c>
      <c r="B802" s="3" t="s">
        <v>304</v>
      </c>
      <c r="C802" s="3" t="s">
        <v>449</v>
      </c>
      <c r="D802" s="3" t="s">
        <v>424</v>
      </c>
      <c r="E802" s="3">
        <v>6</v>
      </c>
      <c r="F802" s="3" t="s">
        <v>182</v>
      </c>
      <c r="G802" s="3">
        <v>70.3429</v>
      </c>
      <c r="H802" s="3">
        <v>-165.45830000000001</v>
      </c>
      <c r="I802" s="3">
        <v>70.341999999999999</v>
      </c>
      <c r="J802" s="3">
        <v>-165.4572</v>
      </c>
      <c r="K802" s="3">
        <v>40023</v>
      </c>
      <c r="L802" s="3">
        <v>0.45902777777777781</v>
      </c>
      <c r="M802" s="3">
        <v>2.5</v>
      </c>
      <c r="N802" s="3">
        <v>1.06</v>
      </c>
      <c r="O802" s="3">
        <v>32.31</v>
      </c>
      <c r="P802" s="3" t="s">
        <v>451</v>
      </c>
      <c r="Q802" s="3">
        <v>73.28</v>
      </c>
      <c r="R802" s="3">
        <v>26.72</v>
      </c>
      <c r="S802" s="3">
        <v>0</v>
      </c>
      <c r="T802" s="3">
        <v>42</v>
      </c>
      <c r="U802" s="3" t="s">
        <v>458</v>
      </c>
      <c r="V802" s="3">
        <v>2.2570000000000001</v>
      </c>
      <c r="W802" s="3">
        <v>104</v>
      </c>
      <c r="X802" s="3">
        <v>234</v>
      </c>
      <c r="Y802" s="3">
        <v>4.2778106476856239</v>
      </c>
      <c r="Z802" s="3" t="s">
        <v>429</v>
      </c>
      <c r="AA802" s="3" t="s">
        <v>7</v>
      </c>
      <c r="AB802" s="3">
        <v>8</v>
      </c>
      <c r="AC802" s="3">
        <v>18.5</v>
      </c>
      <c r="AD802" s="3">
        <v>34.222485181484991</v>
      </c>
      <c r="AE802" s="3">
        <v>79.139496982184042</v>
      </c>
    </row>
    <row r="803" spans="1:31">
      <c r="A803" s="3" t="s">
        <v>345</v>
      </c>
      <c r="B803" s="3" t="s">
        <v>304</v>
      </c>
      <c r="C803" s="3" t="s">
        <v>449</v>
      </c>
      <c r="D803" s="3" t="s">
        <v>424</v>
      </c>
      <c r="E803" s="3">
        <v>6</v>
      </c>
      <c r="F803" s="3" t="s">
        <v>182</v>
      </c>
      <c r="G803" s="3">
        <v>70.3429</v>
      </c>
      <c r="H803" s="3">
        <v>-165.45830000000001</v>
      </c>
      <c r="I803" s="3">
        <v>70.341999999999999</v>
      </c>
      <c r="J803" s="3">
        <v>-165.4572</v>
      </c>
      <c r="K803" s="3">
        <v>40023</v>
      </c>
      <c r="L803" s="3">
        <v>0.45902777777777781</v>
      </c>
      <c r="M803" s="3">
        <v>2.5</v>
      </c>
      <c r="N803" s="3">
        <v>1.06</v>
      </c>
      <c r="O803" s="3">
        <v>32.31</v>
      </c>
      <c r="P803" s="3" t="s">
        <v>451</v>
      </c>
      <c r="Q803" s="3">
        <v>73.28</v>
      </c>
      <c r="R803" s="3">
        <v>26.72</v>
      </c>
      <c r="S803" s="3">
        <v>0</v>
      </c>
      <c r="T803" s="3">
        <v>42</v>
      </c>
      <c r="U803" s="3" t="s">
        <v>458</v>
      </c>
      <c r="V803" s="3">
        <v>2.2570000000000001</v>
      </c>
      <c r="W803" s="3">
        <v>104</v>
      </c>
      <c r="X803" s="3">
        <v>234</v>
      </c>
      <c r="Y803" s="3">
        <v>4.2778106476856239</v>
      </c>
      <c r="Z803" s="3" t="s">
        <v>429</v>
      </c>
      <c r="AA803" s="3" t="s">
        <v>20</v>
      </c>
      <c r="AB803" s="3">
        <v>5</v>
      </c>
      <c r="AC803" s="3">
        <v>15.5</v>
      </c>
      <c r="AD803" s="3">
        <v>21.389053238428119</v>
      </c>
      <c r="AE803" s="3">
        <v>66.306065039127176</v>
      </c>
    </row>
    <row r="804" spans="1:31">
      <c r="A804" s="3" t="s">
        <v>345</v>
      </c>
      <c r="B804" s="3" t="s">
        <v>304</v>
      </c>
      <c r="C804" s="3" t="s">
        <v>449</v>
      </c>
      <c r="D804" s="3" t="s">
        <v>424</v>
      </c>
      <c r="E804" s="3">
        <v>6</v>
      </c>
      <c r="F804" s="3" t="s">
        <v>182</v>
      </c>
      <c r="G804" s="3">
        <v>70.3429</v>
      </c>
      <c r="H804" s="3">
        <v>-165.45830000000001</v>
      </c>
      <c r="I804" s="3">
        <v>70.341999999999999</v>
      </c>
      <c r="J804" s="3">
        <v>-165.4572</v>
      </c>
      <c r="K804" s="3">
        <v>40023</v>
      </c>
      <c r="L804" s="3">
        <v>0.45902777777777781</v>
      </c>
      <c r="M804" s="3">
        <v>2.5</v>
      </c>
      <c r="N804" s="3">
        <v>1.06</v>
      </c>
      <c r="O804" s="3">
        <v>32.31</v>
      </c>
      <c r="P804" s="3" t="s">
        <v>451</v>
      </c>
      <c r="Q804" s="3">
        <v>73.28</v>
      </c>
      <c r="R804" s="3">
        <v>26.72</v>
      </c>
      <c r="S804" s="3">
        <v>0</v>
      </c>
      <c r="T804" s="3">
        <v>42</v>
      </c>
      <c r="U804" s="3" t="s">
        <v>458</v>
      </c>
      <c r="V804" s="3">
        <v>2.2570000000000001</v>
      </c>
      <c r="W804" s="3">
        <v>104</v>
      </c>
      <c r="X804" s="3">
        <v>234</v>
      </c>
      <c r="Y804" s="3">
        <v>4.2778106476856239</v>
      </c>
      <c r="Z804" s="3" t="s">
        <v>429</v>
      </c>
      <c r="AA804" s="3" t="s">
        <v>9</v>
      </c>
      <c r="AB804" s="3">
        <v>12</v>
      </c>
      <c r="AC804" s="3">
        <v>12</v>
      </c>
      <c r="AD804" s="3">
        <v>51.333727772227491</v>
      </c>
      <c r="AE804" s="3">
        <v>51.333727772227491</v>
      </c>
    </row>
    <row r="805" spans="1:31">
      <c r="A805" s="3" t="s">
        <v>345</v>
      </c>
      <c r="B805" s="3" t="s">
        <v>304</v>
      </c>
      <c r="C805" s="3" t="s">
        <v>449</v>
      </c>
      <c r="D805" s="3" t="s">
        <v>424</v>
      </c>
      <c r="E805" s="3">
        <v>6</v>
      </c>
      <c r="F805" s="3" t="s">
        <v>182</v>
      </c>
      <c r="G805" s="3">
        <v>70.3429</v>
      </c>
      <c r="H805" s="3">
        <v>-165.45830000000001</v>
      </c>
      <c r="I805" s="3">
        <v>70.341999999999999</v>
      </c>
      <c r="J805" s="3">
        <v>-165.4572</v>
      </c>
      <c r="K805" s="3">
        <v>40023</v>
      </c>
      <c r="L805" s="3">
        <v>0.45902777777777781</v>
      </c>
      <c r="M805" s="3">
        <v>2.5</v>
      </c>
      <c r="N805" s="3">
        <v>1.06</v>
      </c>
      <c r="O805" s="3">
        <v>32.31</v>
      </c>
      <c r="P805" s="3" t="s">
        <v>451</v>
      </c>
      <c r="Q805" s="3">
        <v>73.28</v>
      </c>
      <c r="R805" s="3">
        <v>26.72</v>
      </c>
      <c r="S805" s="3">
        <v>0</v>
      </c>
      <c r="T805" s="3">
        <v>42</v>
      </c>
      <c r="U805" s="3" t="s">
        <v>458</v>
      </c>
      <c r="V805" s="3">
        <v>2.2570000000000001</v>
      </c>
      <c r="W805" s="3">
        <v>104</v>
      </c>
      <c r="X805" s="3">
        <v>234</v>
      </c>
      <c r="Y805" s="3">
        <v>4.2778106476856239</v>
      </c>
      <c r="Z805" s="3" t="s">
        <v>429</v>
      </c>
      <c r="AA805" s="3" t="s">
        <v>12</v>
      </c>
      <c r="AB805" s="3">
        <v>1</v>
      </c>
      <c r="AC805" s="3">
        <v>3</v>
      </c>
      <c r="AD805" s="3">
        <v>4.2778106476856239</v>
      </c>
      <c r="AE805" s="3">
        <v>12.833431943056873</v>
      </c>
    </row>
    <row r="806" spans="1:31">
      <c r="A806" s="3" t="s">
        <v>345</v>
      </c>
      <c r="B806" s="3" t="s">
        <v>304</v>
      </c>
      <c r="C806" s="3" t="s">
        <v>449</v>
      </c>
      <c r="D806" s="3" t="s">
        <v>424</v>
      </c>
      <c r="E806" s="3">
        <v>6</v>
      </c>
      <c r="F806" s="3" t="s">
        <v>182</v>
      </c>
      <c r="G806" s="3">
        <v>70.3429</v>
      </c>
      <c r="H806" s="3">
        <v>-165.45830000000001</v>
      </c>
      <c r="I806" s="3">
        <v>70.341999999999999</v>
      </c>
      <c r="J806" s="3">
        <v>-165.4572</v>
      </c>
      <c r="K806" s="3">
        <v>40023</v>
      </c>
      <c r="L806" s="3">
        <v>0.45902777777777781</v>
      </c>
      <c r="M806" s="3">
        <v>2.5</v>
      </c>
      <c r="N806" s="3">
        <v>1.06</v>
      </c>
      <c r="O806" s="3">
        <v>32.31</v>
      </c>
      <c r="P806" s="3" t="s">
        <v>451</v>
      </c>
      <c r="Q806" s="3">
        <v>73.28</v>
      </c>
      <c r="R806" s="3">
        <v>26.72</v>
      </c>
      <c r="S806" s="3">
        <v>0</v>
      </c>
      <c r="T806" s="3">
        <v>42</v>
      </c>
      <c r="U806" s="3" t="s">
        <v>458</v>
      </c>
      <c r="V806" s="3">
        <v>2.2570000000000001</v>
      </c>
      <c r="W806" s="3">
        <v>104</v>
      </c>
      <c r="X806" s="3">
        <v>234</v>
      </c>
      <c r="Y806" s="3">
        <v>4.2778106476856239</v>
      </c>
      <c r="Z806" s="3" t="s">
        <v>429</v>
      </c>
      <c r="AA806" s="3" t="s">
        <v>15</v>
      </c>
      <c r="AB806" s="3">
        <v>1</v>
      </c>
      <c r="AC806" s="3">
        <v>1.5</v>
      </c>
      <c r="AD806" s="3">
        <v>4.2778106476856239</v>
      </c>
      <c r="AE806" s="3">
        <v>6.4167159715284363</v>
      </c>
    </row>
    <row r="807" spans="1:31">
      <c r="A807" s="3" t="s">
        <v>346</v>
      </c>
      <c r="B807" s="3" t="s">
        <v>304</v>
      </c>
      <c r="C807" s="3" t="s">
        <v>449</v>
      </c>
      <c r="D807" s="3" t="s">
        <v>424</v>
      </c>
      <c r="E807" s="3">
        <v>7</v>
      </c>
      <c r="F807" s="3" t="s">
        <v>183</v>
      </c>
      <c r="G807" s="3">
        <v>70.470600000000005</v>
      </c>
      <c r="H807" s="3">
        <v>-166.08940000000001</v>
      </c>
      <c r="I807" s="3">
        <v>70.470399999999998</v>
      </c>
      <c r="J807" s="3">
        <v>-166.08619999999999</v>
      </c>
      <c r="K807" s="3">
        <v>40023</v>
      </c>
      <c r="L807" s="3">
        <v>0.62013888888888891</v>
      </c>
      <c r="M807" s="3">
        <v>2.5</v>
      </c>
      <c r="N807" s="3">
        <v>1.08</v>
      </c>
      <c r="O807" s="3">
        <v>32.32</v>
      </c>
      <c r="P807" s="3" t="s">
        <v>451</v>
      </c>
      <c r="Q807" s="3">
        <v>60.16</v>
      </c>
      <c r="R807" s="3">
        <v>39.21</v>
      </c>
      <c r="S807" s="3">
        <v>0.63</v>
      </c>
      <c r="T807" s="3">
        <v>46</v>
      </c>
      <c r="U807" s="3" t="s">
        <v>458</v>
      </c>
      <c r="V807" s="3">
        <v>2.2570000000000001</v>
      </c>
      <c r="W807" s="3">
        <v>123</v>
      </c>
      <c r="X807" s="3">
        <v>278</v>
      </c>
      <c r="Y807" s="3">
        <v>3.6021627385082002</v>
      </c>
      <c r="Z807" s="3" t="s">
        <v>430</v>
      </c>
      <c r="AA807" s="3" t="s">
        <v>46</v>
      </c>
      <c r="AB807" s="3">
        <v>1</v>
      </c>
      <c r="AC807" s="3">
        <v>0.8</v>
      </c>
      <c r="AD807" s="3">
        <v>3.6021627385082002</v>
      </c>
      <c r="AE807" s="3">
        <v>2.8817301908065605</v>
      </c>
    </row>
    <row r="808" spans="1:31">
      <c r="A808" s="3" t="s">
        <v>346</v>
      </c>
      <c r="B808" s="3" t="s">
        <v>304</v>
      </c>
      <c r="C808" s="3" t="s">
        <v>449</v>
      </c>
      <c r="D808" s="3" t="s">
        <v>424</v>
      </c>
      <c r="E808" s="3">
        <v>7</v>
      </c>
      <c r="F808" s="3" t="s">
        <v>183</v>
      </c>
      <c r="G808" s="3">
        <v>70.470600000000005</v>
      </c>
      <c r="H808" s="3">
        <v>-166.08940000000001</v>
      </c>
      <c r="I808" s="3">
        <v>70.470399999999998</v>
      </c>
      <c r="J808" s="3">
        <v>-166.08619999999999</v>
      </c>
      <c r="K808" s="3">
        <v>40023</v>
      </c>
      <c r="L808" s="3">
        <v>0.62013888888888891</v>
      </c>
      <c r="M808" s="3">
        <v>2.5</v>
      </c>
      <c r="N808" s="3">
        <v>1.08</v>
      </c>
      <c r="O808" s="3">
        <v>32.32</v>
      </c>
      <c r="P808" s="3" t="s">
        <v>451</v>
      </c>
      <c r="Q808" s="3">
        <v>60.16</v>
      </c>
      <c r="R808" s="3">
        <v>39.21</v>
      </c>
      <c r="S808" s="3">
        <v>0.63</v>
      </c>
      <c r="T808" s="3">
        <v>46</v>
      </c>
      <c r="U808" s="3" t="s">
        <v>458</v>
      </c>
      <c r="V808" s="3">
        <v>2.2570000000000001</v>
      </c>
      <c r="W808" s="3">
        <v>123</v>
      </c>
      <c r="X808" s="3">
        <v>278</v>
      </c>
      <c r="Y808" s="3">
        <v>3.6021627385082002</v>
      </c>
      <c r="Z808" s="3" t="s">
        <v>430</v>
      </c>
      <c r="AA808" s="3" t="s">
        <v>5</v>
      </c>
      <c r="AB808" s="3">
        <v>5</v>
      </c>
      <c r="AC808" s="3">
        <v>17.8</v>
      </c>
      <c r="AD808" s="3">
        <v>18.010813692540999</v>
      </c>
      <c r="AE808" s="3">
        <v>64.118496745445967</v>
      </c>
    </row>
    <row r="809" spans="1:31">
      <c r="A809" s="3" t="s">
        <v>346</v>
      </c>
      <c r="B809" s="3" t="s">
        <v>304</v>
      </c>
      <c r="C809" s="3" t="s">
        <v>449</v>
      </c>
      <c r="D809" s="3" t="s">
        <v>424</v>
      </c>
      <c r="E809" s="3">
        <v>7</v>
      </c>
      <c r="F809" s="3" t="s">
        <v>183</v>
      </c>
      <c r="G809" s="3">
        <v>70.470600000000005</v>
      </c>
      <c r="H809" s="3">
        <v>-166.08940000000001</v>
      </c>
      <c r="I809" s="3">
        <v>70.470399999999998</v>
      </c>
      <c r="J809" s="3">
        <v>-166.08619999999999</v>
      </c>
      <c r="K809" s="3">
        <v>40023</v>
      </c>
      <c r="L809" s="3">
        <v>0.62013888888888891</v>
      </c>
      <c r="M809" s="3">
        <v>2.5</v>
      </c>
      <c r="N809" s="3">
        <v>1.08</v>
      </c>
      <c r="O809" s="3">
        <v>32.32</v>
      </c>
      <c r="P809" s="3" t="s">
        <v>451</v>
      </c>
      <c r="Q809" s="3">
        <v>60.16</v>
      </c>
      <c r="R809" s="3">
        <v>39.21</v>
      </c>
      <c r="S809" s="3">
        <v>0.63</v>
      </c>
      <c r="T809" s="3">
        <v>46</v>
      </c>
      <c r="U809" s="3" t="s">
        <v>458</v>
      </c>
      <c r="V809" s="3">
        <v>2.2570000000000001</v>
      </c>
      <c r="W809" s="3">
        <v>123</v>
      </c>
      <c r="X809" s="3">
        <v>278</v>
      </c>
      <c r="Y809" s="3">
        <v>3.6021627385082002</v>
      </c>
      <c r="Z809" s="3" t="s">
        <v>430</v>
      </c>
      <c r="AA809" s="3" t="s">
        <v>44</v>
      </c>
      <c r="AB809" s="3">
        <v>3</v>
      </c>
      <c r="AC809" s="3">
        <v>6.4</v>
      </c>
      <c r="AD809" s="3">
        <v>10.806488215524601</v>
      </c>
      <c r="AE809" s="3">
        <v>23.053841526452484</v>
      </c>
    </row>
    <row r="810" spans="1:31">
      <c r="A810" s="3" t="s">
        <v>346</v>
      </c>
      <c r="B810" s="3" t="s">
        <v>304</v>
      </c>
      <c r="C810" s="3" t="s">
        <v>449</v>
      </c>
      <c r="D810" s="3" t="s">
        <v>424</v>
      </c>
      <c r="E810" s="3">
        <v>7</v>
      </c>
      <c r="F810" s="3" t="s">
        <v>183</v>
      </c>
      <c r="G810" s="3">
        <v>70.470600000000005</v>
      </c>
      <c r="H810" s="3">
        <v>-166.08940000000001</v>
      </c>
      <c r="I810" s="3">
        <v>70.470399999999998</v>
      </c>
      <c r="J810" s="3">
        <v>-166.08619999999999</v>
      </c>
      <c r="K810" s="3">
        <v>40023</v>
      </c>
      <c r="L810" s="3">
        <v>0.62013888888888891</v>
      </c>
      <c r="M810" s="3">
        <v>2.5</v>
      </c>
      <c r="N810" s="3">
        <v>1.08</v>
      </c>
      <c r="O810" s="3">
        <v>32.32</v>
      </c>
      <c r="P810" s="3" t="s">
        <v>451</v>
      </c>
      <c r="Q810" s="3">
        <v>60.16</v>
      </c>
      <c r="R810" s="3">
        <v>39.21</v>
      </c>
      <c r="S810" s="3">
        <v>0.63</v>
      </c>
      <c r="T810" s="3">
        <v>46</v>
      </c>
      <c r="U810" s="3" t="s">
        <v>458</v>
      </c>
      <c r="V810" s="3">
        <v>2.2570000000000001</v>
      </c>
      <c r="W810" s="3">
        <v>123</v>
      </c>
      <c r="X810" s="3">
        <v>278</v>
      </c>
      <c r="Y810" s="3">
        <v>3.6021627385082002</v>
      </c>
      <c r="Z810" s="3" t="s">
        <v>430</v>
      </c>
      <c r="AA810" s="3" t="s">
        <v>7</v>
      </c>
      <c r="AB810" s="3">
        <v>3</v>
      </c>
      <c r="AC810" s="3">
        <v>11.2</v>
      </c>
      <c r="AD810" s="3">
        <v>10.806488215524601</v>
      </c>
      <c r="AE810" s="3">
        <v>40.344222671291838</v>
      </c>
    </row>
    <row r="811" spans="1:31">
      <c r="A811" s="3" t="s">
        <v>346</v>
      </c>
      <c r="B811" s="3" t="s">
        <v>304</v>
      </c>
      <c r="C811" s="3" t="s">
        <v>449</v>
      </c>
      <c r="D811" s="3" t="s">
        <v>424</v>
      </c>
      <c r="E811" s="3">
        <v>7</v>
      </c>
      <c r="F811" s="3" t="s">
        <v>183</v>
      </c>
      <c r="G811" s="3">
        <v>70.470600000000005</v>
      </c>
      <c r="H811" s="3">
        <v>-166.08940000000001</v>
      </c>
      <c r="I811" s="3">
        <v>70.470399999999998</v>
      </c>
      <c r="J811" s="3">
        <v>-166.08619999999999</v>
      </c>
      <c r="K811" s="3">
        <v>40023</v>
      </c>
      <c r="L811" s="3">
        <v>0.62013888888888891</v>
      </c>
      <c r="M811" s="3">
        <v>2.5</v>
      </c>
      <c r="N811" s="3">
        <v>1.08</v>
      </c>
      <c r="O811" s="3">
        <v>32.32</v>
      </c>
      <c r="P811" s="3" t="s">
        <v>451</v>
      </c>
      <c r="Q811" s="3">
        <v>60.16</v>
      </c>
      <c r="R811" s="3">
        <v>39.21</v>
      </c>
      <c r="S811" s="3">
        <v>0.63</v>
      </c>
      <c r="T811" s="3">
        <v>46</v>
      </c>
      <c r="U811" s="3" t="s">
        <v>458</v>
      </c>
      <c r="V811" s="3">
        <v>2.2570000000000001</v>
      </c>
      <c r="W811" s="3">
        <v>123</v>
      </c>
      <c r="X811" s="3">
        <v>278</v>
      </c>
      <c r="Y811" s="3">
        <v>3.6021627385082002</v>
      </c>
      <c r="Z811" s="3" t="s">
        <v>430</v>
      </c>
      <c r="AA811" s="3" t="s">
        <v>20</v>
      </c>
      <c r="AB811" s="3">
        <v>9</v>
      </c>
      <c r="AC811" s="3">
        <v>20.5</v>
      </c>
      <c r="AD811" s="3">
        <v>32.4194646465738</v>
      </c>
      <c r="AE811" s="3">
        <v>73.844336139418104</v>
      </c>
    </row>
    <row r="812" spans="1:31">
      <c r="A812" s="3" t="s">
        <v>346</v>
      </c>
      <c r="B812" s="3" t="s">
        <v>304</v>
      </c>
      <c r="C812" s="3" t="s">
        <v>449</v>
      </c>
      <c r="D812" s="3" t="s">
        <v>424</v>
      </c>
      <c r="E812" s="3">
        <v>7</v>
      </c>
      <c r="F812" s="3" t="s">
        <v>183</v>
      </c>
      <c r="G812" s="3">
        <v>70.470600000000005</v>
      </c>
      <c r="H812" s="3">
        <v>-166.08940000000001</v>
      </c>
      <c r="I812" s="3">
        <v>70.470399999999998</v>
      </c>
      <c r="J812" s="3">
        <v>-166.08619999999999</v>
      </c>
      <c r="K812" s="3">
        <v>40023</v>
      </c>
      <c r="L812" s="3">
        <v>0.62013888888888891</v>
      </c>
      <c r="M812" s="3">
        <v>2.5</v>
      </c>
      <c r="N812" s="3">
        <v>1.08</v>
      </c>
      <c r="O812" s="3">
        <v>32.32</v>
      </c>
      <c r="P812" s="3" t="s">
        <v>451</v>
      </c>
      <c r="Q812" s="3">
        <v>60.16</v>
      </c>
      <c r="R812" s="3">
        <v>39.21</v>
      </c>
      <c r="S812" s="3">
        <v>0.63</v>
      </c>
      <c r="T812" s="3">
        <v>46</v>
      </c>
      <c r="U812" s="3" t="s">
        <v>458</v>
      </c>
      <c r="V812" s="3">
        <v>2.2570000000000001</v>
      </c>
      <c r="W812" s="3">
        <v>123</v>
      </c>
      <c r="X812" s="3">
        <v>278</v>
      </c>
      <c r="Y812" s="3">
        <v>3.6021627385082002</v>
      </c>
      <c r="Z812" s="3" t="s">
        <v>430</v>
      </c>
      <c r="AA812" s="3" t="s">
        <v>8</v>
      </c>
      <c r="AB812" s="3">
        <v>1</v>
      </c>
      <c r="AC812" s="3">
        <v>0.4</v>
      </c>
      <c r="AD812" s="3">
        <v>3.6021627385082002</v>
      </c>
      <c r="AE812" s="3">
        <v>1.4408650954032802</v>
      </c>
    </row>
    <row r="813" spans="1:31">
      <c r="A813" s="3" t="s">
        <v>346</v>
      </c>
      <c r="B813" s="3" t="s">
        <v>304</v>
      </c>
      <c r="C813" s="3" t="s">
        <v>449</v>
      </c>
      <c r="D813" s="3" t="s">
        <v>424</v>
      </c>
      <c r="E813" s="3">
        <v>7</v>
      </c>
      <c r="F813" s="3" t="s">
        <v>183</v>
      </c>
      <c r="G813" s="3">
        <v>70.470600000000005</v>
      </c>
      <c r="H813" s="3">
        <v>-166.08940000000001</v>
      </c>
      <c r="I813" s="3">
        <v>70.470399999999998</v>
      </c>
      <c r="J813" s="3">
        <v>-166.08619999999999</v>
      </c>
      <c r="K813" s="3">
        <v>40023</v>
      </c>
      <c r="L813" s="3">
        <v>0.62013888888888891</v>
      </c>
      <c r="M813" s="3">
        <v>2.5</v>
      </c>
      <c r="N813" s="3">
        <v>1.08</v>
      </c>
      <c r="O813" s="3">
        <v>32.32</v>
      </c>
      <c r="P813" s="3" t="s">
        <v>451</v>
      </c>
      <c r="Q813" s="3">
        <v>60.16</v>
      </c>
      <c r="R813" s="3">
        <v>39.21</v>
      </c>
      <c r="S813" s="3">
        <v>0.63</v>
      </c>
      <c r="T813" s="3">
        <v>46</v>
      </c>
      <c r="U813" s="3" t="s">
        <v>458</v>
      </c>
      <c r="V813" s="3">
        <v>2.2570000000000001</v>
      </c>
      <c r="W813" s="3">
        <v>123</v>
      </c>
      <c r="X813" s="3">
        <v>278</v>
      </c>
      <c r="Y813" s="3">
        <v>3.6021627385082002</v>
      </c>
      <c r="Z813" s="3" t="s">
        <v>430</v>
      </c>
      <c r="AA813" s="3" t="s">
        <v>38</v>
      </c>
      <c r="AB813" s="3">
        <v>2</v>
      </c>
      <c r="AC813" s="3">
        <v>0.4</v>
      </c>
      <c r="AD813" s="3">
        <v>7.2043254770164005</v>
      </c>
      <c r="AE813" s="3">
        <v>1.4408650954032802</v>
      </c>
    </row>
    <row r="814" spans="1:31">
      <c r="A814" s="3" t="s">
        <v>346</v>
      </c>
      <c r="B814" s="3" t="s">
        <v>304</v>
      </c>
      <c r="C814" s="3" t="s">
        <v>449</v>
      </c>
      <c r="D814" s="3" t="s">
        <v>424</v>
      </c>
      <c r="E814" s="3">
        <v>7</v>
      </c>
      <c r="F814" s="3" t="s">
        <v>183</v>
      </c>
      <c r="G814" s="3">
        <v>70.470600000000005</v>
      </c>
      <c r="H814" s="3">
        <v>-166.08940000000001</v>
      </c>
      <c r="I814" s="3">
        <v>70.470399999999998</v>
      </c>
      <c r="J814" s="3">
        <v>-166.08619999999999</v>
      </c>
      <c r="K814" s="3">
        <v>40023</v>
      </c>
      <c r="L814" s="3">
        <v>0.62013888888888891</v>
      </c>
      <c r="M814" s="3">
        <v>2.5</v>
      </c>
      <c r="N814" s="3">
        <v>1.08</v>
      </c>
      <c r="O814" s="3">
        <v>32.32</v>
      </c>
      <c r="P814" s="3" t="s">
        <v>451</v>
      </c>
      <c r="Q814" s="3">
        <v>60.16</v>
      </c>
      <c r="R814" s="3">
        <v>39.21</v>
      </c>
      <c r="S814" s="3">
        <v>0.63</v>
      </c>
      <c r="T814" s="3">
        <v>46</v>
      </c>
      <c r="U814" s="3" t="s">
        <v>458</v>
      </c>
      <c r="V814" s="3">
        <v>2.2570000000000001</v>
      </c>
      <c r="W814" s="3">
        <v>123</v>
      </c>
      <c r="X814" s="3">
        <v>278</v>
      </c>
      <c r="Y814" s="3">
        <v>3.6021627385082002</v>
      </c>
      <c r="Z814" s="3" t="s">
        <v>430</v>
      </c>
      <c r="AA814" s="3" t="s">
        <v>671</v>
      </c>
      <c r="AB814" s="3">
        <v>1</v>
      </c>
      <c r="AC814" s="3">
        <v>3.2</v>
      </c>
      <c r="AD814" s="3">
        <v>3.6021627385082002</v>
      </c>
      <c r="AE814" s="3">
        <v>11.526920763226242</v>
      </c>
    </row>
    <row r="815" spans="1:31">
      <c r="A815" s="3" t="s">
        <v>346</v>
      </c>
      <c r="B815" s="3" t="s">
        <v>304</v>
      </c>
      <c r="C815" s="3" t="s">
        <v>449</v>
      </c>
      <c r="D815" s="3" t="s">
        <v>424</v>
      </c>
      <c r="E815" s="3">
        <v>7</v>
      </c>
      <c r="F815" s="3" t="s">
        <v>183</v>
      </c>
      <c r="G815" s="3">
        <v>70.470600000000005</v>
      </c>
      <c r="H815" s="3">
        <v>-166.08940000000001</v>
      </c>
      <c r="I815" s="3">
        <v>70.470399999999998</v>
      </c>
      <c r="J815" s="3">
        <v>-166.08619999999999</v>
      </c>
      <c r="K815" s="3">
        <v>40023</v>
      </c>
      <c r="L815" s="3">
        <v>0.62013888888888891</v>
      </c>
      <c r="M815" s="3">
        <v>2.5</v>
      </c>
      <c r="N815" s="3">
        <v>1.08</v>
      </c>
      <c r="O815" s="3">
        <v>32.32</v>
      </c>
      <c r="P815" s="3" t="s">
        <v>451</v>
      </c>
      <c r="Q815" s="3">
        <v>60.16</v>
      </c>
      <c r="R815" s="3">
        <v>39.21</v>
      </c>
      <c r="S815" s="3">
        <v>0.63</v>
      </c>
      <c r="T815" s="3">
        <v>46</v>
      </c>
      <c r="U815" s="3" t="s">
        <v>458</v>
      </c>
      <c r="V815" s="3">
        <v>2.2570000000000001</v>
      </c>
      <c r="W815" s="3">
        <v>123</v>
      </c>
      <c r="X815" s="3">
        <v>278</v>
      </c>
      <c r="Y815" s="3">
        <v>3.6021627385082002</v>
      </c>
      <c r="Z815" s="3" t="s">
        <v>430</v>
      </c>
      <c r="AA815" s="3" t="s">
        <v>9</v>
      </c>
      <c r="AB815" s="3">
        <v>31</v>
      </c>
      <c r="AC815" s="3">
        <v>25.6</v>
      </c>
      <c r="AD815" s="3">
        <v>111.66704489375421</v>
      </c>
      <c r="AE815" s="3">
        <v>92.215366105809935</v>
      </c>
    </row>
    <row r="816" spans="1:31">
      <c r="A816" s="3" t="s">
        <v>346</v>
      </c>
      <c r="B816" s="3" t="s">
        <v>304</v>
      </c>
      <c r="C816" s="3" t="s">
        <v>449</v>
      </c>
      <c r="D816" s="3" t="s">
        <v>424</v>
      </c>
      <c r="E816" s="3">
        <v>7</v>
      </c>
      <c r="F816" s="3" t="s">
        <v>183</v>
      </c>
      <c r="G816" s="3">
        <v>70.470600000000005</v>
      </c>
      <c r="H816" s="3">
        <v>-166.08940000000001</v>
      </c>
      <c r="I816" s="3">
        <v>70.470399999999998</v>
      </c>
      <c r="J816" s="3">
        <v>-166.08619999999999</v>
      </c>
      <c r="K816" s="3">
        <v>40023</v>
      </c>
      <c r="L816" s="3">
        <v>0.62013888888888891</v>
      </c>
      <c r="M816" s="3">
        <v>2.5</v>
      </c>
      <c r="N816" s="3">
        <v>1.08</v>
      </c>
      <c r="O816" s="3">
        <v>32.32</v>
      </c>
      <c r="P816" s="3" t="s">
        <v>451</v>
      </c>
      <c r="Q816" s="3">
        <v>60.16</v>
      </c>
      <c r="R816" s="3">
        <v>39.21</v>
      </c>
      <c r="S816" s="3">
        <v>0.63</v>
      </c>
      <c r="T816" s="3">
        <v>46</v>
      </c>
      <c r="U816" s="3" t="s">
        <v>458</v>
      </c>
      <c r="V816" s="3">
        <v>2.2570000000000001</v>
      </c>
      <c r="W816" s="3">
        <v>123</v>
      </c>
      <c r="X816" s="3">
        <v>278</v>
      </c>
      <c r="Y816" s="3">
        <v>3.6021627385082002</v>
      </c>
      <c r="Z816" s="3" t="s">
        <v>430</v>
      </c>
      <c r="AA816" s="3" t="s">
        <v>12</v>
      </c>
      <c r="AB816" s="3">
        <v>3</v>
      </c>
      <c r="AC816" s="3">
        <v>0.9</v>
      </c>
      <c r="AD816" s="3">
        <v>10.806488215524601</v>
      </c>
      <c r="AE816" s="3">
        <v>3.2419464646573801</v>
      </c>
    </row>
    <row r="817" spans="1:31">
      <c r="A817" s="3" t="s">
        <v>346</v>
      </c>
      <c r="B817" s="3" t="s">
        <v>304</v>
      </c>
      <c r="C817" s="3" t="s">
        <v>449</v>
      </c>
      <c r="D817" s="3" t="s">
        <v>424</v>
      </c>
      <c r="E817" s="3">
        <v>7</v>
      </c>
      <c r="F817" s="3" t="s">
        <v>183</v>
      </c>
      <c r="G817" s="3">
        <v>70.470600000000005</v>
      </c>
      <c r="H817" s="3">
        <v>-166.08940000000001</v>
      </c>
      <c r="I817" s="3">
        <v>70.470399999999998</v>
      </c>
      <c r="J817" s="3">
        <v>-166.08619999999999</v>
      </c>
      <c r="K817" s="3">
        <v>40023</v>
      </c>
      <c r="L817" s="3">
        <v>0.62013888888888891</v>
      </c>
      <c r="M817" s="3">
        <v>2.5</v>
      </c>
      <c r="N817" s="3">
        <v>1.08</v>
      </c>
      <c r="O817" s="3">
        <v>32.32</v>
      </c>
      <c r="P817" s="3" t="s">
        <v>451</v>
      </c>
      <c r="Q817" s="3">
        <v>60.16</v>
      </c>
      <c r="R817" s="3">
        <v>39.21</v>
      </c>
      <c r="S817" s="3">
        <v>0.63</v>
      </c>
      <c r="T817" s="3">
        <v>46</v>
      </c>
      <c r="U817" s="3" t="s">
        <v>458</v>
      </c>
      <c r="V817" s="3">
        <v>2.2570000000000001</v>
      </c>
      <c r="W817" s="3">
        <v>123</v>
      </c>
      <c r="X817" s="3">
        <v>278</v>
      </c>
      <c r="Y817" s="3">
        <v>3.6021627385082002</v>
      </c>
      <c r="Z817" s="3" t="s">
        <v>430</v>
      </c>
      <c r="AA817" s="3" t="s">
        <v>18</v>
      </c>
      <c r="AB817" s="3">
        <v>1</v>
      </c>
      <c r="AC817" s="3">
        <v>0.4</v>
      </c>
      <c r="AD817" s="3">
        <v>3.6021627385082002</v>
      </c>
      <c r="AE817" s="3">
        <v>1.4408650954032802</v>
      </c>
    </row>
    <row r="818" spans="1:31">
      <c r="A818" s="3" t="s">
        <v>392</v>
      </c>
      <c r="B818" s="3" t="s">
        <v>306</v>
      </c>
      <c r="C818" s="3" t="s">
        <v>450</v>
      </c>
      <c r="D818" s="3" t="s">
        <v>448</v>
      </c>
      <c r="E818" s="3" t="s">
        <v>327</v>
      </c>
      <c r="F818" s="3" t="s">
        <v>296</v>
      </c>
      <c r="G818" s="3">
        <v>71.112099999999998</v>
      </c>
      <c r="H818" s="3">
        <v>-163.79730000000001</v>
      </c>
      <c r="I818" s="3">
        <v>71.111099999999993</v>
      </c>
      <c r="J818" s="3">
        <v>-163.797</v>
      </c>
      <c r="K818" s="3">
        <v>40053</v>
      </c>
      <c r="L818" s="3">
        <v>1.1111111111111112E-2</v>
      </c>
      <c r="M818" s="3">
        <v>2.5499999999999998</v>
      </c>
      <c r="N818" s="3">
        <v>1.71</v>
      </c>
      <c r="O818" s="3">
        <v>32.28</v>
      </c>
      <c r="P818" s="3" t="s">
        <v>453</v>
      </c>
      <c r="Q818" s="3">
        <v>50.09</v>
      </c>
      <c r="R818" s="3">
        <v>43.77</v>
      </c>
      <c r="S818" s="3">
        <v>6.14</v>
      </c>
      <c r="T818" s="3">
        <v>41.45</v>
      </c>
      <c r="U818" s="3" t="s">
        <v>458</v>
      </c>
      <c r="V818" s="3">
        <v>2.2570000000000001</v>
      </c>
      <c r="W818" s="3">
        <v>112</v>
      </c>
      <c r="X818" s="3">
        <v>252</v>
      </c>
      <c r="Y818" s="3">
        <v>3.9680073937093283</v>
      </c>
      <c r="AA818" s="3" t="s">
        <v>27</v>
      </c>
      <c r="AB818" s="3">
        <v>56</v>
      </c>
      <c r="AC818" s="3">
        <v>119.1</v>
      </c>
      <c r="AD818" s="3">
        <v>222.20841404772239</v>
      </c>
      <c r="AE818" s="3">
        <v>472.58968059078097</v>
      </c>
    </row>
    <row r="819" spans="1:31">
      <c r="A819" s="3" t="s">
        <v>392</v>
      </c>
      <c r="B819" s="3" t="s">
        <v>306</v>
      </c>
      <c r="C819" s="3" t="s">
        <v>450</v>
      </c>
      <c r="D819" s="3" t="s">
        <v>448</v>
      </c>
      <c r="E819" s="3" t="s">
        <v>327</v>
      </c>
      <c r="F819" s="3" t="s">
        <v>296</v>
      </c>
      <c r="G819" s="3">
        <v>71.112099999999998</v>
      </c>
      <c r="H819" s="3">
        <v>-163.79730000000001</v>
      </c>
      <c r="I819" s="3">
        <v>71.111099999999993</v>
      </c>
      <c r="J819" s="3">
        <v>-163.797</v>
      </c>
      <c r="K819" s="3">
        <v>40053</v>
      </c>
      <c r="L819" s="3">
        <v>1.1111111111111112E-2</v>
      </c>
      <c r="M819" s="3">
        <v>2.5499999999999998</v>
      </c>
      <c r="N819" s="3">
        <v>1.71</v>
      </c>
      <c r="O819" s="3">
        <v>32.28</v>
      </c>
      <c r="P819" s="3" t="s">
        <v>453</v>
      </c>
      <c r="Q819" s="3">
        <v>50.09</v>
      </c>
      <c r="R819" s="3">
        <v>43.77</v>
      </c>
      <c r="S819" s="3">
        <v>6.14</v>
      </c>
      <c r="T819" s="3">
        <v>41.45</v>
      </c>
      <c r="U819" s="3" t="s">
        <v>458</v>
      </c>
      <c r="V819" s="3">
        <v>2.2570000000000001</v>
      </c>
      <c r="W819" s="3">
        <v>112</v>
      </c>
      <c r="X819" s="3">
        <v>252</v>
      </c>
      <c r="Y819" s="3">
        <v>3.9680073937093283</v>
      </c>
      <c r="AA819" s="3" t="s">
        <v>13</v>
      </c>
      <c r="AB819" s="3">
        <v>3</v>
      </c>
      <c r="AC819" s="3">
        <v>16.600000000000001</v>
      </c>
      <c r="AD819" s="3">
        <v>11.904022181127985</v>
      </c>
      <c r="AE819" s="3">
        <v>65.868922735574856</v>
      </c>
    </row>
    <row r="820" spans="1:31">
      <c r="A820" s="3" t="s">
        <v>392</v>
      </c>
      <c r="B820" s="3" t="s">
        <v>306</v>
      </c>
      <c r="C820" s="3" t="s">
        <v>450</v>
      </c>
      <c r="D820" s="3" t="s">
        <v>448</v>
      </c>
      <c r="E820" s="3" t="s">
        <v>327</v>
      </c>
      <c r="F820" s="3" t="s">
        <v>296</v>
      </c>
      <c r="G820" s="3">
        <v>71.112099999999998</v>
      </c>
      <c r="H820" s="3">
        <v>-163.79730000000001</v>
      </c>
      <c r="I820" s="3">
        <v>71.111099999999993</v>
      </c>
      <c r="J820" s="3">
        <v>-163.797</v>
      </c>
      <c r="K820" s="3">
        <v>40053</v>
      </c>
      <c r="L820" s="3">
        <v>1.1111111111111112E-2</v>
      </c>
      <c r="M820" s="3">
        <v>2.5499999999999998</v>
      </c>
      <c r="N820" s="3">
        <v>1.71</v>
      </c>
      <c r="O820" s="3">
        <v>32.28</v>
      </c>
      <c r="P820" s="3" t="s">
        <v>453</v>
      </c>
      <c r="Q820" s="3">
        <v>50.09</v>
      </c>
      <c r="R820" s="3">
        <v>43.77</v>
      </c>
      <c r="S820" s="3">
        <v>6.14</v>
      </c>
      <c r="T820" s="3">
        <v>41.45</v>
      </c>
      <c r="U820" s="3" t="s">
        <v>458</v>
      </c>
      <c r="V820" s="3">
        <v>2.2570000000000001</v>
      </c>
      <c r="W820" s="3">
        <v>112</v>
      </c>
      <c r="X820" s="3">
        <v>252</v>
      </c>
      <c r="Y820" s="3">
        <v>3.9680073937093283</v>
      </c>
      <c r="AA820" s="3" t="s">
        <v>46</v>
      </c>
      <c r="AB820" s="3">
        <v>2</v>
      </c>
      <c r="AC820" s="3">
        <v>2.6</v>
      </c>
      <c r="AD820" s="3">
        <v>7.9360147874186566</v>
      </c>
      <c r="AE820" s="3">
        <v>10.316819223644254</v>
      </c>
    </row>
    <row r="821" spans="1:31">
      <c r="A821" s="3" t="s">
        <v>392</v>
      </c>
      <c r="B821" s="3" t="s">
        <v>306</v>
      </c>
      <c r="C821" s="3" t="s">
        <v>450</v>
      </c>
      <c r="D821" s="3" t="s">
        <v>448</v>
      </c>
      <c r="E821" s="3" t="s">
        <v>327</v>
      </c>
      <c r="F821" s="3" t="s">
        <v>296</v>
      </c>
      <c r="G821" s="3">
        <v>71.112099999999998</v>
      </c>
      <c r="H821" s="3">
        <v>-163.79730000000001</v>
      </c>
      <c r="I821" s="3">
        <v>71.111099999999993</v>
      </c>
      <c r="J821" s="3">
        <v>-163.797</v>
      </c>
      <c r="K821" s="3">
        <v>40053</v>
      </c>
      <c r="L821" s="3">
        <v>1.1111111111111112E-2</v>
      </c>
      <c r="M821" s="3">
        <v>2.5499999999999998</v>
      </c>
      <c r="N821" s="3">
        <v>1.71</v>
      </c>
      <c r="O821" s="3">
        <v>32.28</v>
      </c>
      <c r="P821" s="3" t="s">
        <v>453</v>
      </c>
      <c r="Q821" s="3">
        <v>50.09</v>
      </c>
      <c r="R821" s="3">
        <v>43.77</v>
      </c>
      <c r="S821" s="3">
        <v>6.14</v>
      </c>
      <c r="T821" s="3">
        <v>41.45</v>
      </c>
      <c r="U821" s="3" t="s">
        <v>458</v>
      </c>
      <c r="V821" s="3">
        <v>2.2570000000000001</v>
      </c>
      <c r="W821" s="3">
        <v>112</v>
      </c>
      <c r="X821" s="3">
        <v>252</v>
      </c>
      <c r="Y821" s="3">
        <v>3.9680073937093283</v>
      </c>
      <c r="AA821" s="3" t="s">
        <v>5</v>
      </c>
      <c r="AB821" s="3">
        <v>3</v>
      </c>
      <c r="AC821" s="3">
        <v>24.5</v>
      </c>
      <c r="AD821" s="3">
        <v>11.904022181127985</v>
      </c>
      <c r="AE821" s="3">
        <v>97.216181145878551</v>
      </c>
    </row>
    <row r="822" spans="1:31">
      <c r="A822" s="3" t="s">
        <v>392</v>
      </c>
      <c r="B822" s="3" t="s">
        <v>306</v>
      </c>
      <c r="C822" s="3" t="s">
        <v>450</v>
      </c>
      <c r="D822" s="3" t="s">
        <v>448</v>
      </c>
      <c r="E822" s="3" t="s">
        <v>327</v>
      </c>
      <c r="F822" s="3" t="s">
        <v>296</v>
      </c>
      <c r="G822" s="3">
        <v>71.112099999999998</v>
      </c>
      <c r="H822" s="3">
        <v>-163.79730000000001</v>
      </c>
      <c r="I822" s="3">
        <v>71.111099999999993</v>
      </c>
      <c r="J822" s="3">
        <v>-163.797</v>
      </c>
      <c r="K822" s="3">
        <v>40053</v>
      </c>
      <c r="L822" s="3">
        <v>1.1111111111111112E-2</v>
      </c>
      <c r="M822" s="3">
        <v>2.5499999999999998</v>
      </c>
      <c r="N822" s="3">
        <v>1.71</v>
      </c>
      <c r="O822" s="3">
        <v>32.28</v>
      </c>
      <c r="P822" s="3" t="s">
        <v>453</v>
      </c>
      <c r="Q822" s="3">
        <v>50.09</v>
      </c>
      <c r="R822" s="3">
        <v>43.77</v>
      </c>
      <c r="S822" s="3">
        <v>6.14</v>
      </c>
      <c r="T822" s="3">
        <v>41.45</v>
      </c>
      <c r="U822" s="3" t="s">
        <v>458</v>
      </c>
      <c r="V822" s="3">
        <v>2.2570000000000001</v>
      </c>
      <c r="W822" s="3">
        <v>112</v>
      </c>
      <c r="X822" s="3">
        <v>252</v>
      </c>
      <c r="Y822" s="3">
        <v>3.9680073937093283</v>
      </c>
      <c r="AA822" s="3" t="s">
        <v>44</v>
      </c>
      <c r="AB822" s="3">
        <v>45</v>
      </c>
      <c r="AC822" s="3">
        <v>62</v>
      </c>
      <c r="AD822" s="3">
        <v>178.56033271691979</v>
      </c>
      <c r="AE822" s="3">
        <v>246.01645840997836</v>
      </c>
    </row>
    <row r="823" spans="1:31">
      <c r="A823" s="3" t="s">
        <v>392</v>
      </c>
      <c r="B823" s="3" t="s">
        <v>306</v>
      </c>
      <c r="C823" s="3" t="s">
        <v>450</v>
      </c>
      <c r="D823" s="3" t="s">
        <v>448</v>
      </c>
      <c r="E823" s="3" t="s">
        <v>327</v>
      </c>
      <c r="F823" s="3" t="s">
        <v>296</v>
      </c>
      <c r="G823" s="3">
        <v>71.112099999999998</v>
      </c>
      <c r="H823" s="3">
        <v>-163.79730000000001</v>
      </c>
      <c r="I823" s="3">
        <v>71.111099999999993</v>
      </c>
      <c r="J823" s="3">
        <v>-163.797</v>
      </c>
      <c r="K823" s="3">
        <v>40053</v>
      </c>
      <c r="L823" s="3">
        <v>1.1111111111111112E-2</v>
      </c>
      <c r="M823" s="3">
        <v>2.5499999999999998</v>
      </c>
      <c r="N823" s="3">
        <v>1.71</v>
      </c>
      <c r="O823" s="3">
        <v>32.28</v>
      </c>
      <c r="P823" s="3" t="s">
        <v>453</v>
      </c>
      <c r="Q823" s="3">
        <v>50.09</v>
      </c>
      <c r="R823" s="3">
        <v>43.77</v>
      </c>
      <c r="S823" s="3">
        <v>6.14</v>
      </c>
      <c r="T823" s="3">
        <v>41.45</v>
      </c>
      <c r="U823" s="3" t="s">
        <v>458</v>
      </c>
      <c r="V823" s="3">
        <v>2.2570000000000001</v>
      </c>
      <c r="W823" s="3">
        <v>112</v>
      </c>
      <c r="X823" s="3">
        <v>252</v>
      </c>
      <c r="Y823" s="3">
        <v>3.9680073937093283</v>
      </c>
      <c r="AA823" s="3" t="s">
        <v>19</v>
      </c>
      <c r="AB823" s="3">
        <v>7</v>
      </c>
      <c r="AC823" s="3">
        <v>14.7</v>
      </c>
      <c r="AD823" s="3">
        <v>27.776051755965298</v>
      </c>
      <c r="AE823" s="3">
        <v>58.329708687527123</v>
      </c>
    </row>
    <row r="824" spans="1:31">
      <c r="A824" s="3" t="s">
        <v>392</v>
      </c>
      <c r="B824" s="3" t="s">
        <v>306</v>
      </c>
      <c r="C824" s="3" t="s">
        <v>450</v>
      </c>
      <c r="D824" s="3" t="s">
        <v>448</v>
      </c>
      <c r="E824" s="3" t="s">
        <v>327</v>
      </c>
      <c r="F824" s="3" t="s">
        <v>296</v>
      </c>
      <c r="G824" s="3">
        <v>71.112099999999998</v>
      </c>
      <c r="H824" s="3">
        <v>-163.79730000000001</v>
      </c>
      <c r="I824" s="3">
        <v>71.111099999999993</v>
      </c>
      <c r="J824" s="3">
        <v>-163.797</v>
      </c>
      <c r="K824" s="3">
        <v>40053</v>
      </c>
      <c r="L824" s="3">
        <v>1.1111111111111112E-2</v>
      </c>
      <c r="M824" s="3">
        <v>2.5499999999999998</v>
      </c>
      <c r="N824" s="3">
        <v>1.71</v>
      </c>
      <c r="O824" s="3">
        <v>32.28</v>
      </c>
      <c r="P824" s="3" t="s">
        <v>453</v>
      </c>
      <c r="Q824" s="3">
        <v>50.09</v>
      </c>
      <c r="R824" s="3">
        <v>43.77</v>
      </c>
      <c r="S824" s="3">
        <v>6.14</v>
      </c>
      <c r="T824" s="3">
        <v>41.45</v>
      </c>
      <c r="U824" s="3" t="s">
        <v>458</v>
      </c>
      <c r="V824" s="3">
        <v>2.2570000000000001</v>
      </c>
      <c r="W824" s="3">
        <v>112</v>
      </c>
      <c r="X824" s="3">
        <v>252</v>
      </c>
      <c r="Y824" s="3">
        <v>3.9680073937093283</v>
      </c>
      <c r="AA824" s="3" t="s">
        <v>24</v>
      </c>
      <c r="AB824" s="3">
        <v>5</v>
      </c>
      <c r="AC824" s="3">
        <v>8</v>
      </c>
      <c r="AD824" s="3">
        <v>19.840036968546642</v>
      </c>
      <c r="AE824" s="3">
        <v>31.744059149674626</v>
      </c>
    </row>
    <row r="825" spans="1:31">
      <c r="A825" s="3" t="s">
        <v>392</v>
      </c>
      <c r="B825" s="3" t="s">
        <v>306</v>
      </c>
      <c r="C825" s="3" t="s">
        <v>450</v>
      </c>
      <c r="D825" s="3" t="s">
        <v>448</v>
      </c>
      <c r="E825" s="3" t="s">
        <v>327</v>
      </c>
      <c r="F825" s="3" t="s">
        <v>296</v>
      </c>
      <c r="G825" s="3">
        <v>71.112099999999998</v>
      </c>
      <c r="H825" s="3">
        <v>-163.79730000000001</v>
      </c>
      <c r="I825" s="3">
        <v>71.111099999999993</v>
      </c>
      <c r="J825" s="3">
        <v>-163.797</v>
      </c>
      <c r="K825" s="3">
        <v>40053</v>
      </c>
      <c r="L825" s="3">
        <v>1.1111111111111112E-2</v>
      </c>
      <c r="M825" s="3">
        <v>2.5499999999999998</v>
      </c>
      <c r="N825" s="3">
        <v>1.71</v>
      </c>
      <c r="O825" s="3">
        <v>32.28</v>
      </c>
      <c r="P825" s="3" t="s">
        <v>453</v>
      </c>
      <c r="Q825" s="3">
        <v>50.09</v>
      </c>
      <c r="R825" s="3">
        <v>43.77</v>
      </c>
      <c r="S825" s="3">
        <v>6.14</v>
      </c>
      <c r="T825" s="3">
        <v>41.45</v>
      </c>
      <c r="U825" s="3" t="s">
        <v>458</v>
      </c>
      <c r="V825" s="3">
        <v>2.2570000000000001</v>
      </c>
      <c r="W825" s="3">
        <v>112</v>
      </c>
      <c r="X825" s="3">
        <v>252</v>
      </c>
      <c r="Y825" s="3">
        <v>3.9680073937093283</v>
      </c>
      <c r="AA825" s="3" t="s">
        <v>28</v>
      </c>
      <c r="AB825" s="3">
        <v>10</v>
      </c>
      <c r="AC825" s="3">
        <v>148</v>
      </c>
      <c r="AD825" s="3">
        <v>39.680073937093283</v>
      </c>
      <c r="AE825" s="3">
        <v>587.26509426898065</v>
      </c>
    </row>
    <row r="826" spans="1:31">
      <c r="A826" s="3" t="s">
        <v>392</v>
      </c>
      <c r="B826" s="3" t="s">
        <v>306</v>
      </c>
      <c r="C826" s="3" t="s">
        <v>450</v>
      </c>
      <c r="D826" s="3" t="s">
        <v>448</v>
      </c>
      <c r="E826" s="3" t="s">
        <v>327</v>
      </c>
      <c r="F826" s="3" t="s">
        <v>296</v>
      </c>
      <c r="G826" s="3">
        <v>71.112099999999998</v>
      </c>
      <c r="H826" s="3">
        <v>-163.79730000000001</v>
      </c>
      <c r="I826" s="3">
        <v>71.111099999999993</v>
      </c>
      <c r="J826" s="3">
        <v>-163.797</v>
      </c>
      <c r="K826" s="3">
        <v>40053</v>
      </c>
      <c r="L826" s="3">
        <v>1.1111111111111112E-2</v>
      </c>
      <c r="M826" s="3">
        <v>2.5499999999999998</v>
      </c>
      <c r="N826" s="3">
        <v>1.71</v>
      </c>
      <c r="O826" s="3">
        <v>32.28</v>
      </c>
      <c r="P826" s="3" t="s">
        <v>453</v>
      </c>
      <c r="Q826" s="3">
        <v>50.09</v>
      </c>
      <c r="R826" s="3">
        <v>43.77</v>
      </c>
      <c r="S826" s="3">
        <v>6.14</v>
      </c>
      <c r="T826" s="3">
        <v>41.45</v>
      </c>
      <c r="U826" s="3" t="s">
        <v>458</v>
      </c>
      <c r="V826" s="3">
        <v>2.2570000000000001</v>
      </c>
      <c r="W826" s="3">
        <v>112</v>
      </c>
      <c r="X826" s="3">
        <v>252</v>
      </c>
      <c r="Y826" s="3">
        <v>3.9680073937093283</v>
      </c>
      <c r="AA826" s="3" t="s">
        <v>18</v>
      </c>
      <c r="AB826" s="3">
        <v>1</v>
      </c>
      <c r="AC826" s="3">
        <v>2.2999999999999998</v>
      </c>
      <c r="AD826" s="3">
        <v>3.9680073937093283</v>
      </c>
      <c r="AE826" s="3">
        <v>9.1264170055314544</v>
      </c>
    </row>
    <row r="827" spans="1:31">
      <c r="A827" s="3" t="s">
        <v>384</v>
      </c>
      <c r="B827" s="3" t="s">
        <v>306</v>
      </c>
      <c r="C827" s="3" t="s">
        <v>450</v>
      </c>
      <c r="D827" s="3" t="s">
        <v>448</v>
      </c>
      <c r="E827" s="3" t="s">
        <v>319</v>
      </c>
      <c r="F827" s="3" t="s">
        <v>189</v>
      </c>
      <c r="G827" s="3">
        <v>71.114900000000006</v>
      </c>
      <c r="H827" s="3">
        <v>-163.035</v>
      </c>
      <c r="I827" s="3">
        <v>71.116200000000006</v>
      </c>
      <c r="J827" s="3">
        <v>-163.03819999999999</v>
      </c>
      <c r="K827" s="3">
        <v>40046</v>
      </c>
      <c r="L827" s="3">
        <v>0.31736111111111115</v>
      </c>
      <c r="M827" s="3">
        <v>3.08</v>
      </c>
      <c r="N827" s="3">
        <v>-1.4</v>
      </c>
      <c r="O827" s="3">
        <v>32.72</v>
      </c>
      <c r="P827" s="3" t="s">
        <v>454</v>
      </c>
      <c r="Q827" s="3">
        <v>47.2</v>
      </c>
      <c r="R827" s="3">
        <v>50.92</v>
      </c>
      <c r="S827" s="3">
        <v>1.87</v>
      </c>
      <c r="T827" s="3">
        <v>42.1</v>
      </c>
      <c r="U827" s="3" t="s">
        <v>458</v>
      </c>
      <c r="V827" s="3">
        <v>2.2570000000000001</v>
      </c>
      <c r="W827" s="3">
        <v>187</v>
      </c>
      <c r="X827" s="3">
        <v>422</v>
      </c>
      <c r="Y827" s="3">
        <v>2.3711193292792299</v>
      </c>
      <c r="AA827" s="3" t="s">
        <v>27</v>
      </c>
      <c r="AB827" s="3">
        <v>2</v>
      </c>
      <c r="AC827" s="3">
        <v>3.6</v>
      </c>
      <c r="AD827" s="3">
        <v>4.7422386585584597</v>
      </c>
      <c r="AE827" s="3">
        <v>8.5360295854052275</v>
      </c>
    </row>
    <row r="828" spans="1:31">
      <c r="A828" s="3" t="s">
        <v>384</v>
      </c>
      <c r="B828" s="3" t="s">
        <v>306</v>
      </c>
      <c r="C828" s="3" t="s">
        <v>450</v>
      </c>
      <c r="D828" s="3" t="s">
        <v>448</v>
      </c>
      <c r="E828" s="3" t="s">
        <v>319</v>
      </c>
      <c r="F828" s="3" t="s">
        <v>189</v>
      </c>
      <c r="G828" s="3">
        <v>71.114900000000006</v>
      </c>
      <c r="H828" s="3">
        <v>-163.035</v>
      </c>
      <c r="I828" s="3">
        <v>71.116200000000006</v>
      </c>
      <c r="J828" s="3">
        <v>-163.03819999999999</v>
      </c>
      <c r="K828" s="3">
        <v>40046</v>
      </c>
      <c r="L828" s="3">
        <v>0.31736111111111115</v>
      </c>
      <c r="M828" s="3">
        <v>3.08</v>
      </c>
      <c r="N828" s="3">
        <v>-1.4</v>
      </c>
      <c r="O828" s="3">
        <v>32.72</v>
      </c>
      <c r="P828" s="3" t="s">
        <v>454</v>
      </c>
      <c r="Q828" s="3">
        <v>47.2</v>
      </c>
      <c r="R828" s="3">
        <v>50.92</v>
      </c>
      <c r="S828" s="3">
        <v>1.87</v>
      </c>
      <c r="T828" s="3">
        <v>42.1</v>
      </c>
      <c r="U828" s="3" t="s">
        <v>458</v>
      </c>
      <c r="V828" s="3">
        <v>2.2570000000000001</v>
      </c>
      <c r="W828" s="3">
        <v>187</v>
      </c>
      <c r="X828" s="3">
        <v>422</v>
      </c>
      <c r="Y828" s="3">
        <v>2.3711193292792299</v>
      </c>
      <c r="AA828" s="3" t="s">
        <v>46</v>
      </c>
      <c r="AB828" s="3">
        <v>1</v>
      </c>
      <c r="AC828" s="3">
        <v>0.7</v>
      </c>
      <c r="AD828" s="3">
        <v>2.3711193292792299</v>
      </c>
      <c r="AE828" s="3">
        <v>1.6597835304954609</v>
      </c>
    </row>
    <row r="829" spans="1:31">
      <c r="A829" s="3" t="s">
        <v>384</v>
      </c>
      <c r="B829" s="3" t="s">
        <v>306</v>
      </c>
      <c r="C829" s="3" t="s">
        <v>450</v>
      </c>
      <c r="D829" s="3" t="s">
        <v>448</v>
      </c>
      <c r="E829" s="3" t="s">
        <v>319</v>
      </c>
      <c r="F829" s="3" t="s">
        <v>189</v>
      </c>
      <c r="G829" s="3">
        <v>71.114900000000006</v>
      </c>
      <c r="H829" s="3">
        <v>-163.035</v>
      </c>
      <c r="I829" s="3">
        <v>71.116200000000006</v>
      </c>
      <c r="J829" s="3">
        <v>-163.03819999999999</v>
      </c>
      <c r="K829" s="3">
        <v>40046</v>
      </c>
      <c r="L829" s="3">
        <v>0.31736111111111115</v>
      </c>
      <c r="M829" s="3">
        <v>3.08</v>
      </c>
      <c r="N829" s="3">
        <v>-1.4</v>
      </c>
      <c r="O829" s="3">
        <v>32.72</v>
      </c>
      <c r="P829" s="3" t="s">
        <v>454</v>
      </c>
      <c r="Q829" s="3">
        <v>47.2</v>
      </c>
      <c r="R829" s="3">
        <v>50.92</v>
      </c>
      <c r="S829" s="3">
        <v>1.87</v>
      </c>
      <c r="T829" s="3">
        <v>42.1</v>
      </c>
      <c r="U829" s="3" t="s">
        <v>458</v>
      </c>
      <c r="V829" s="3">
        <v>2.2570000000000001</v>
      </c>
      <c r="W829" s="3">
        <v>187</v>
      </c>
      <c r="X829" s="3">
        <v>422</v>
      </c>
      <c r="Y829" s="3">
        <v>2.3711193292792299</v>
      </c>
      <c r="AA829" s="3" t="s">
        <v>5</v>
      </c>
      <c r="AB829" s="3">
        <v>3</v>
      </c>
      <c r="AC829" s="3">
        <v>40.799999999999997</v>
      </c>
      <c r="AD829" s="3">
        <v>7.1133579878376896</v>
      </c>
      <c r="AE829" s="3">
        <v>96.741668634592571</v>
      </c>
    </row>
    <row r="830" spans="1:31">
      <c r="A830" s="3" t="s">
        <v>384</v>
      </c>
      <c r="B830" s="3" t="s">
        <v>306</v>
      </c>
      <c r="C830" s="3" t="s">
        <v>450</v>
      </c>
      <c r="D830" s="3" t="s">
        <v>448</v>
      </c>
      <c r="E830" s="3" t="s">
        <v>319</v>
      </c>
      <c r="F830" s="3" t="s">
        <v>189</v>
      </c>
      <c r="G830" s="3">
        <v>71.114900000000006</v>
      </c>
      <c r="H830" s="3">
        <v>-163.035</v>
      </c>
      <c r="I830" s="3">
        <v>71.116200000000006</v>
      </c>
      <c r="J830" s="3">
        <v>-163.03819999999999</v>
      </c>
      <c r="K830" s="3">
        <v>40046</v>
      </c>
      <c r="L830" s="3">
        <v>0.31736111111111115</v>
      </c>
      <c r="M830" s="3">
        <v>3.08</v>
      </c>
      <c r="N830" s="3">
        <v>-1.4</v>
      </c>
      <c r="O830" s="3">
        <v>32.72</v>
      </c>
      <c r="P830" s="3" t="s">
        <v>454</v>
      </c>
      <c r="Q830" s="3">
        <v>47.2</v>
      </c>
      <c r="R830" s="3">
        <v>50.92</v>
      </c>
      <c r="S830" s="3">
        <v>1.87</v>
      </c>
      <c r="T830" s="3">
        <v>42.1</v>
      </c>
      <c r="U830" s="3" t="s">
        <v>458</v>
      </c>
      <c r="V830" s="3">
        <v>2.2570000000000001</v>
      </c>
      <c r="W830" s="3">
        <v>187</v>
      </c>
      <c r="X830" s="3">
        <v>422</v>
      </c>
      <c r="Y830" s="3">
        <v>2.3711193292792299</v>
      </c>
      <c r="AA830" s="3" t="s">
        <v>44</v>
      </c>
      <c r="AB830" s="3">
        <v>1</v>
      </c>
      <c r="AC830" s="3">
        <v>1.7</v>
      </c>
      <c r="AD830" s="3">
        <v>2.3711193292792299</v>
      </c>
      <c r="AE830" s="3">
        <v>4.0309028597746908</v>
      </c>
    </row>
    <row r="831" spans="1:31">
      <c r="A831" s="3" t="s">
        <v>384</v>
      </c>
      <c r="B831" s="3" t="s">
        <v>306</v>
      </c>
      <c r="C831" s="3" t="s">
        <v>450</v>
      </c>
      <c r="D831" s="3" t="s">
        <v>448</v>
      </c>
      <c r="E831" s="3" t="s">
        <v>319</v>
      </c>
      <c r="F831" s="3" t="s">
        <v>189</v>
      </c>
      <c r="G831" s="3">
        <v>71.114900000000006</v>
      </c>
      <c r="H831" s="3">
        <v>-163.035</v>
      </c>
      <c r="I831" s="3">
        <v>71.116200000000006</v>
      </c>
      <c r="J831" s="3">
        <v>-163.03819999999999</v>
      </c>
      <c r="K831" s="3">
        <v>40046</v>
      </c>
      <c r="L831" s="3">
        <v>0.31736111111111115</v>
      </c>
      <c r="M831" s="3">
        <v>3.08</v>
      </c>
      <c r="N831" s="3">
        <v>-1.4</v>
      </c>
      <c r="O831" s="3">
        <v>32.72</v>
      </c>
      <c r="P831" s="3" t="s">
        <v>454</v>
      </c>
      <c r="Q831" s="3">
        <v>47.2</v>
      </c>
      <c r="R831" s="3">
        <v>50.92</v>
      </c>
      <c r="S831" s="3">
        <v>1.87</v>
      </c>
      <c r="T831" s="3">
        <v>42.1</v>
      </c>
      <c r="U831" s="3" t="s">
        <v>458</v>
      </c>
      <c r="V831" s="3">
        <v>2.2570000000000001</v>
      </c>
      <c r="W831" s="3">
        <v>187</v>
      </c>
      <c r="X831" s="3">
        <v>422</v>
      </c>
      <c r="Y831" s="3">
        <v>2.3711193292792299</v>
      </c>
      <c r="AA831" s="3" t="s">
        <v>19</v>
      </c>
      <c r="AB831" s="3">
        <v>1</v>
      </c>
      <c r="AC831" s="3">
        <v>8.8000000000000007</v>
      </c>
      <c r="AD831" s="3">
        <v>2.3711193292792299</v>
      </c>
      <c r="AE831" s="3">
        <v>20.865850097657223</v>
      </c>
    </row>
    <row r="832" spans="1:31">
      <c r="A832" s="3" t="s">
        <v>390</v>
      </c>
      <c r="B832" s="3" t="s">
        <v>306</v>
      </c>
      <c r="C832" s="3" t="s">
        <v>450</v>
      </c>
      <c r="D832" s="3" t="s">
        <v>448</v>
      </c>
      <c r="E832" s="3" t="s">
        <v>325</v>
      </c>
      <c r="F832" s="3" t="s">
        <v>199</v>
      </c>
      <c r="G832" s="3">
        <v>71.100899999999996</v>
      </c>
      <c r="H832" s="3">
        <v>-162.25880000000001</v>
      </c>
      <c r="I832" s="3">
        <v>71.100399999999993</v>
      </c>
      <c r="J832" s="3">
        <v>-162.25620000000001</v>
      </c>
      <c r="K832" s="3">
        <v>40048</v>
      </c>
      <c r="L832" s="3">
        <v>0.31597222222222221</v>
      </c>
      <c r="M832" s="3">
        <v>2.83</v>
      </c>
      <c r="N832" s="3">
        <v>-1.51</v>
      </c>
      <c r="O832" s="3">
        <v>32.799999999999997</v>
      </c>
      <c r="P832" s="3" t="s">
        <v>454</v>
      </c>
      <c r="Q832" s="3">
        <v>36.5</v>
      </c>
      <c r="R832" s="3">
        <v>63.02</v>
      </c>
      <c r="S832" s="3">
        <v>0.48</v>
      </c>
      <c r="T832" s="3">
        <v>44.75</v>
      </c>
      <c r="U832" s="3" t="s">
        <v>458</v>
      </c>
      <c r="V832" s="3">
        <v>2.2570000000000001</v>
      </c>
      <c r="W832" s="3">
        <v>111</v>
      </c>
      <c r="X832" s="3">
        <v>251</v>
      </c>
      <c r="Y832" s="3">
        <v>3.987699808837017</v>
      </c>
      <c r="AA832" s="3" t="s">
        <v>13</v>
      </c>
      <c r="AB832" s="3">
        <v>1</v>
      </c>
      <c r="AC832" s="3">
        <v>7.1</v>
      </c>
      <c r="AD832" s="3">
        <v>3.987699808837017</v>
      </c>
      <c r="AE832" s="3">
        <v>28.312668642742821</v>
      </c>
    </row>
    <row r="833" spans="1:31">
      <c r="A833" s="3" t="s">
        <v>390</v>
      </c>
      <c r="B833" s="3" t="s">
        <v>306</v>
      </c>
      <c r="C833" s="3" t="s">
        <v>450</v>
      </c>
      <c r="D833" s="3" t="s">
        <v>448</v>
      </c>
      <c r="E833" s="3" t="s">
        <v>325</v>
      </c>
      <c r="F833" s="3" t="s">
        <v>199</v>
      </c>
      <c r="G833" s="3">
        <v>71.100899999999996</v>
      </c>
      <c r="H833" s="3">
        <v>-162.25880000000001</v>
      </c>
      <c r="I833" s="3">
        <v>71.100399999999993</v>
      </c>
      <c r="J833" s="3">
        <v>-162.25620000000001</v>
      </c>
      <c r="K833" s="3">
        <v>40048</v>
      </c>
      <c r="L833" s="3">
        <v>0.31597222222222221</v>
      </c>
      <c r="M833" s="3">
        <v>2.83</v>
      </c>
      <c r="N833" s="3">
        <v>-1.51</v>
      </c>
      <c r="O833" s="3">
        <v>32.799999999999997</v>
      </c>
      <c r="P833" s="3" t="s">
        <v>454</v>
      </c>
      <c r="Q833" s="3">
        <v>36.5</v>
      </c>
      <c r="R833" s="3">
        <v>63.02</v>
      </c>
      <c r="S833" s="3">
        <v>0.48</v>
      </c>
      <c r="T833" s="3">
        <v>44.75</v>
      </c>
      <c r="U833" s="3" t="s">
        <v>458</v>
      </c>
      <c r="V833" s="3">
        <v>2.2570000000000001</v>
      </c>
      <c r="W833" s="3">
        <v>111</v>
      </c>
      <c r="X833" s="3">
        <v>251</v>
      </c>
      <c r="Y833" s="3">
        <v>3.987699808837017</v>
      </c>
      <c r="AA833" s="3" t="s">
        <v>5</v>
      </c>
      <c r="AB833" s="3">
        <v>4</v>
      </c>
      <c r="AC833" s="3">
        <v>31.8</v>
      </c>
      <c r="AD833" s="3">
        <v>15.950799235348068</v>
      </c>
      <c r="AE833" s="3">
        <v>126.80885392101715</v>
      </c>
    </row>
    <row r="834" spans="1:31">
      <c r="A834" s="3" t="s">
        <v>390</v>
      </c>
      <c r="B834" s="3" t="s">
        <v>306</v>
      </c>
      <c r="C834" s="3" t="s">
        <v>450</v>
      </c>
      <c r="D834" s="3" t="s">
        <v>448</v>
      </c>
      <c r="E834" s="3" t="s">
        <v>325</v>
      </c>
      <c r="F834" s="3" t="s">
        <v>199</v>
      </c>
      <c r="G834" s="3">
        <v>71.100899999999996</v>
      </c>
      <c r="H834" s="3">
        <v>-162.25880000000001</v>
      </c>
      <c r="I834" s="3">
        <v>71.100399999999993</v>
      </c>
      <c r="J834" s="3">
        <v>-162.25620000000001</v>
      </c>
      <c r="K834" s="3">
        <v>40048</v>
      </c>
      <c r="L834" s="3">
        <v>0.31597222222222221</v>
      </c>
      <c r="M834" s="3">
        <v>2.83</v>
      </c>
      <c r="N834" s="3">
        <v>-1.51</v>
      </c>
      <c r="O834" s="3">
        <v>32.799999999999997</v>
      </c>
      <c r="P834" s="3" t="s">
        <v>454</v>
      </c>
      <c r="Q834" s="3">
        <v>36.5</v>
      </c>
      <c r="R834" s="3">
        <v>63.02</v>
      </c>
      <c r="S834" s="3">
        <v>0.48</v>
      </c>
      <c r="T834" s="3">
        <v>44.75</v>
      </c>
      <c r="U834" s="3" t="s">
        <v>458</v>
      </c>
      <c r="V834" s="3">
        <v>2.2570000000000001</v>
      </c>
      <c r="W834" s="3">
        <v>111</v>
      </c>
      <c r="X834" s="3">
        <v>251</v>
      </c>
      <c r="Y834" s="3">
        <v>3.987699808837017</v>
      </c>
      <c r="AA834" s="3" t="s">
        <v>44</v>
      </c>
      <c r="AB834" s="3">
        <v>10</v>
      </c>
      <c r="AC834" s="3">
        <v>19.3</v>
      </c>
      <c r="AD834" s="3">
        <v>39.876998088370172</v>
      </c>
      <c r="AE834" s="3">
        <v>76.962606310554435</v>
      </c>
    </row>
    <row r="835" spans="1:31">
      <c r="A835" s="3" t="s">
        <v>390</v>
      </c>
      <c r="B835" s="3" t="s">
        <v>306</v>
      </c>
      <c r="C835" s="3" t="s">
        <v>450</v>
      </c>
      <c r="D835" s="3" t="s">
        <v>448</v>
      </c>
      <c r="E835" s="3" t="s">
        <v>325</v>
      </c>
      <c r="F835" s="3" t="s">
        <v>199</v>
      </c>
      <c r="G835" s="3">
        <v>71.100899999999996</v>
      </c>
      <c r="H835" s="3">
        <v>-162.25880000000001</v>
      </c>
      <c r="I835" s="3">
        <v>71.100399999999993</v>
      </c>
      <c r="J835" s="3">
        <v>-162.25620000000001</v>
      </c>
      <c r="K835" s="3">
        <v>40048</v>
      </c>
      <c r="L835" s="3">
        <v>0.31597222222222221</v>
      </c>
      <c r="M835" s="3">
        <v>2.83</v>
      </c>
      <c r="N835" s="3">
        <v>-1.51</v>
      </c>
      <c r="O835" s="3">
        <v>32.799999999999997</v>
      </c>
      <c r="P835" s="3" t="s">
        <v>454</v>
      </c>
      <c r="Q835" s="3">
        <v>36.5</v>
      </c>
      <c r="R835" s="3">
        <v>63.02</v>
      </c>
      <c r="S835" s="3">
        <v>0.48</v>
      </c>
      <c r="T835" s="3">
        <v>44.75</v>
      </c>
      <c r="U835" s="3" t="s">
        <v>458</v>
      </c>
      <c r="V835" s="3">
        <v>2.2570000000000001</v>
      </c>
      <c r="W835" s="3">
        <v>111</v>
      </c>
      <c r="X835" s="3">
        <v>251</v>
      </c>
      <c r="Y835" s="3">
        <v>3.987699808837017</v>
      </c>
      <c r="AA835" s="3" t="s">
        <v>20</v>
      </c>
      <c r="AB835" s="3">
        <v>1</v>
      </c>
      <c r="AC835" s="3">
        <v>17.7</v>
      </c>
      <c r="AD835" s="3">
        <v>3.987699808837017</v>
      </c>
      <c r="AE835" s="3">
        <v>70.582286616415203</v>
      </c>
    </row>
    <row r="836" spans="1:31">
      <c r="A836" s="3" t="s">
        <v>390</v>
      </c>
      <c r="B836" s="3" t="s">
        <v>306</v>
      </c>
      <c r="C836" s="3" t="s">
        <v>450</v>
      </c>
      <c r="D836" s="3" t="s">
        <v>448</v>
      </c>
      <c r="E836" s="3" t="s">
        <v>325</v>
      </c>
      <c r="F836" s="3" t="s">
        <v>199</v>
      </c>
      <c r="G836" s="3">
        <v>71.100899999999996</v>
      </c>
      <c r="H836" s="3">
        <v>-162.25880000000001</v>
      </c>
      <c r="I836" s="3">
        <v>71.100399999999993</v>
      </c>
      <c r="J836" s="3">
        <v>-162.25620000000001</v>
      </c>
      <c r="K836" s="3">
        <v>40048</v>
      </c>
      <c r="L836" s="3">
        <v>0.31597222222222221</v>
      </c>
      <c r="M836" s="3">
        <v>2.83</v>
      </c>
      <c r="N836" s="3">
        <v>-1.51</v>
      </c>
      <c r="O836" s="3">
        <v>32.799999999999997</v>
      </c>
      <c r="P836" s="3" t="s">
        <v>454</v>
      </c>
      <c r="Q836" s="3">
        <v>36.5</v>
      </c>
      <c r="R836" s="3">
        <v>63.02</v>
      </c>
      <c r="S836" s="3">
        <v>0.48</v>
      </c>
      <c r="T836" s="3">
        <v>44.75</v>
      </c>
      <c r="U836" s="3" t="s">
        <v>458</v>
      </c>
      <c r="V836" s="3">
        <v>2.2570000000000001</v>
      </c>
      <c r="W836" s="3">
        <v>111</v>
      </c>
      <c r="X836" s="3">
        <v>251</v>
      </c>
      <c r="Y836" s="3">
        <v>3.987699808837017</v>
      </c>
      <c r="AA836" s="3" t="s">
        <v>33</v>
      </c>
      <c r="AB836" s="3">
        <v>1</v>
      </c>
      <c r="AC836" s="3">
        <v>2.5</v>
      </c>
      <c r="AD836" s="3">
        <v>3.987699808837017</v>
      </c>
      <c r="AE836" s="3">
        <v>9.969249522092543</v>
      </c>
    </row>
    <row r="837" spans="1:31">
      <c r="A837" s="3" t="s">
        <v>390</v>
      </c>
      <c r="B837" s="3" t="s">
        <v>306</v>
      </c>
      <c r="C837" s="3" t="s">
        <v>450</v>
      </c>
      <c r="D837" s="3" t="s">
        <v>448</v>
      </c>
      <c r="E837" s="3" t="s">
        <v>325</v>
      </c>
      <c r="F837" s="3" t="s">
        <v>199</v>
      </c>
      <c r="G837" s="3">
        <v>71.100899999999996</v>
      </c>
      <c r="H837" s="3">
        <v>-162.25880000000001</v>
      </c>
      <c r="I837" s="3">
        <v>71.100399999999993</v>
      </c>
      <c r="J837" s="3">
        <v>-162.25620000000001</v>
      </c>
      <c r="K837" s="3">
        <v>40048</v>
      </c>
      <c r="L837" s="3">
        <v>0.31597222222222221</v>
      </c>
      <c r="M837" s="3">
        <v>2.83</v>
      </c>
      <c r="N837" s="3">
        <v>-1.51</v>
      </c>
      <c r="O837" s="3">
        <v>32.799999999999997</v>
      </c>
      <c r="P837" s="3" t="s">
        <v>454</v>
      </c>
      <c r="Q837" s="3">
        <v>36.5</v>
      </c>
      <c r="R837" s="3">
        <v>63.02</v>
      </c>
      <c r="S837" s="3">
        <v>0.48</v>
      </c>
      <c r="T837" s="3">
        <v>44.75</v>
      </c>
      <c r="U837" s="3" t="s">
        <v>458</v>
      </c>
      <c r="V837" s="3">
        <v>2.2570000000000001</v>
      </c>
      <c r="W837" s="3">
        <v>111</v>
      </c>
      <c r="X837" s="3">
        <v>251</v>
      </c>
      <c r="Y837" s="3">
        <v>3.987699808837017</v>
      </c>
      <c r="AA837" s="3" t="s">
        <v>24</v>
      </c>
      <c r="AB837" s="3">
        <v>1</v>
      </c>
      <c r="AC837" s="3">
        <v>0.6</v>
      </c>
      <c r="AD837" s="3">
        <v>3.987699808837017</v>
      </c>
      <c r="AE837" s="3">
        <v>2.39261988530221</v>
      </c>
    </row>
    <row r="838" spans="1:31">
      <c r="A838" s="3" t="s">
        <v>390</v>
      </c>
      <c r="B838" s="3" t="s">
        <v>306</v>
      </c>
      <c r="C838" s="3" t="s">
        <v>450</v>
      </c>
      <c r="D838" s="3" t="s">
        <v>448</v>
      </c>
      <c r="E838" s="3" t="s">
        <v>325</v>
      </c>
      <c r="F838" s="3" t="s">
        <v>199</v>
      </c>
      <c r="G838" s="3">
        <v>71.100899999999996</v>
      </c>
      <c r="H838" s="3">
        <v>-162.25880000000001</v>
      </c>
      <c r="I838" s="3">
        <v>71.100399999999993</v>
      </c>
      <c r="J838" s="3">
        <v>-162.25620000000001</v>
      </c>
      <c r="K838" s="3">
        <v>40048</v>
      </c>
      <c r="L838" s="3">
        <v>0.31597222222222221</v>
      </c>
      <c r="M838" s="3">
        <v>2.83</v>
      </c>
      <c r="N838" s="3">
        <v>-1.51</v>
      </c>
      <c r="O838" s="3">
        <v>32.799999999999997</v>
      </c>
      <c r="P838" s="3" t="s">
        <v>454</v>
      </c>
      <c r="Q838" s="3">
        <v>36.5</v>
      </c>
      <c r="R838" s="3">
        <v>63.02</v>
      </c>
      <c r="S838" s="3">
        <v>0.48</v>
      </c>
      <c r="T838" s="3">
        <v>44.75</v>
      </c>
      <c r="U838" s="3" t="s">
        <v>458</v>
      </c>
      <c r="V838" s="3">
        <v>2.2570000000000001</v>
      </c>
      <c r="W838" s="3">
        <v>111</v>
      </c>
      <c r="X838" s="3">
        <v>251</v>
      </c>
      <c r="Y838" s="3">
        <v>3.987699808837017</v>
      </c>
      <c r="AA838" s="3" t="s">
        <v>26</v>
      </c>
      <c r="AB838" s="3">
        <v>1</v>
      </c>
      <c r="AC838" s="3">
        <v>4.7</v>
      </c>
      <c r="AD838" s="3">
        <v>3.987699808837017</v>
      </c>
      <c r="AE838" s="3">
        <v>18.742189101533981</v>
      </c>
    </row>
    <row r="839" spans="1:31">
      <c r="A839" s="3" t="s">
        <v>388</v>
      </c>
      <c r="B839" s="3" t="s">
        <v>306</v>
      </c>
      <c r="C839" s="3" t="s">
        <v>450</v>
      </c>
      <c r="D839" s="3" t="s">
        <v>448</v>
      </c>
      <c r="E839" s="3" t="s">
        <v>323</v>
      </c>
      <c r="F839" s="3" t="s">
        <v>196</v>
      </c>
      <c r="G839" s="3">
        <v>71.233000000000004</v>
      </c>
      <c r="H839" s="3">
        <v>-162.63929999999999</v>
      </c>
      <c r="I839" s="3">
        <v>71.232900000000001</v>
      </c>
      <c r="J839" s="3">
        <v>-162.64269999999999</v>
      </c>
      <c r="K839" s="3">
        <v>40047</v>
      </c>
      <c r="L839" s="3">
        <v>0.97986111111111107</v>
      </c>
      <c r="M839" s="3">
        <v>3.13</v>
      </c>
      <c r="N839" s="3">
        <v>-1.07</v>
      </c>
      <c r="O839" s="3">
        <v>32.590000000000003</v>
      </c>
      <c r="P839" s="3" t="s">
        <v>451</v>
      </c>
      <c r="Q839" s="3">
        <v>73.33</v>
      </c>
      <c r="R839" s="3">
        <v>26.36</v>
      </c>
      <c r="S839" s="3">
        <v>0.31</v>
      </c>
      <c r="T839" s="3">
        <v>44.6</v>
      </c>
      <c r="U839" s="3" t="s">
        <v>458</v>
      </c>
      <c r="V839" s="3">
        <v>2.2570000000000001</v>
      </c>
      <c r="W839" s="3">
        <v>120</v>
      </c>
      <c r="X839" s="3">
        <v>271</v>
      </c>
      <c r="Y839" s="3">
        <v>3.6896028374507988</v>
      </c>
      <c r="AA839" s="3" t="s">
        <v>27</v>
      </c>
      <c r="AB839" s="3">
        <v>15</v>
      </c>
      <c r="AC839" s="3">
        <v>34.299999999999997</v>
      </c>
      <c r="AD839" s="3">
        <v>55.344042561761981</v>
      </c>
      <c r="AE839" s="3">
        <v>126.55337732456239</v>
      </c>
    </row>
    <row r="840" spans="1:31">
      <c r="A840" s="3" t="s">
        <v>388</v>
      </c>
      <c r="B840" s="3" t="s">
        <v>306</v>
      </c>
      <c r="C840" s="3" t="s">
        <v>450</v>
      </c>
      <c r="D840" s="3" t="s">
        <v>448</v>
      </c>
      <c r="E840" s="3" t="s">
        <v>323</v>
      </c>
      <c r="F840" s="3" t="s">
        <v>196</v>
      </c>
      <c r="G840" s="3">
        <v>71.233000000000004</v>
      </c>
      <c r="H840" s="3">
        <v>-162.63929999999999</v>
      </c>
      <c r="I840" s="3">
        <v>71.232900000000001</v>
      </c>
      <c r="J840" s="3">
        <v>-162.64269999999999</v>
      </c>
      <c r="K840" s="3">
        <v>40047</v>
      </c>
      <c r="L840" s="3">
        <v>0.97986111111111107</v>
      </c>
      <c r="M840" s="3">
        <v>3.13</v>
      </c>
      <c r="N840" s="3">
        <v>-1.07</v>
      </c>
      <c r="O840" s="3">
        <v>32.590000000000003</v>
      </c>
      <c r="P840" s="3" t="s">
        <v>451</v>
      </c>
      <c r="Q840" s="3">
        <v>73.33</v>
      </c>
      <c r="R840" s="3">
        <v>26.36</v>
      </c>
      <c r="S840" s="3">
        <v>0.31</v>
      </c>
      <c r="T840" s="3">
        <v>44.6</v>
      </c>
      <c r="U840" s="3" t="s">
        <v>458</v>
      </c>
      <c r="V840" s="3">
        <v>2.2570000000000001</v>
      </c>
      <c r="W840" s="3">
        <v>120</v>
      </c>
      <c r="X840" s="3">
        <v>271</v>
      </c>
      <c r="Y840" s="3">
        <v>3.6896028374507988</v>
      </c>
      <c r="AA840" s="3" t="s">
        <v>5</v>
      </c>
      <c r="AB840" s="3">
        <v>1</v>
      </c>
      <c r="AC840" s="3">
        <v>4.5999999999999996</v>
      </c>
      <c r="AD840" s="3">
        <v>3.6896028374507988</v>
      </c>
      <c r="AE840" s="3">
        <v>16.972173052273671</v>
      </c>
    </row>
    <row r="841" spans="1:31">
      <c r="A841" s="3" t="s">
        <v>388</v>
      </c>
      <c r="B841" s="3" t="s">
        <v>306</v>
      </c>
      <c r="C841" s="3" t="s">
        <v>450</v>
      </c>
      <c r="D841" s="3" t="s">
        <v>448</v>
      </c>
      <c r="E841" s="3" t="s">
        <v>323</v>
      </c>
      <c r="F841" s="3" t="s">
        <v>196</v>
      </c>
      <c r="G841" s="3">
        <v>71.233000000000004</v>
      </c>
      <c r="H841" s="3">
        <v>-162.63929999999999</v>
      </c>
      <c r="I841" s="3">
        <v>71.232900000000001</v>
      </c>
      <c r="J841" s="3">
        <v>-162.64269999999999</v>
      </c>
      <c r="K841" s="3">
        <v>40047</v>
      </c>
      <c r="L841" s="3">
        <v>0.97986111111111107</v>
      </c>
      <c r="M841" s="3">
        <v>3.13</v>
      </c>
      <c r="N841" s="3">
        <v>-1.07</v>
      </c>
      <c r="O841" s="3">
        <v>32.590000000000003</v>
      </c>
      <c r="P841" s="3" t="s">
        <v>451</v>
      </c>
      <c r="Q841" s="3">
        <v>73.33</v>
      </c>
      <c r="R841" s="3">
        <v>26.36</v>
      </c>
      <c r="S841" s="3">
        <v>0.31</v>
      </c>
      <c r="T841" s="3">
        <v>44.6</v>
      </c>
      <c r="U841" s="3" t="s">
        <v>458</v>
      </c>
      <c r="V841" s="3">
        <v>2.2570000000000001</v>
      </c>
      <c r="W841" s="3">
        <v>120</v>
      </c>
      <c r="X841" s="3">
        <v>271</v>
      </c>
      <c r="Y841" s="3">
        <v>3.6896028374507988</v>
      </c>
      <c r="AA841" s="3" t="s">
        <v>44</v>
      </c>
      <c r="AB841" s="3">
        <v>5</v>
      </c>
      <c r="AC841" s="3">
        <v>9.4</v>
      </c>
      <c r="AD841" s="3">
        <v>18.448014187253992</v>
      </c>
      <c r="AE841" s="3">
        <v>34.682266672037507</v>
      </c>
    </row>
    <row r="842" spans="1:31">
      <c r="A842" s="3" t="s">
        <v>388</v>
      </c>
      <c r="B842" s="3" t="s">
        <v>306</v>
      </c>
      <c r="C842" s="3" t="s">
        <v>450</v>
      </c>
      <c r="D842" s="3" t="s">
        <v>448</v>
      </c>
      <c r="E842" s="3" t="s">
        <v>323</v>
      </c>
      <c r="F842" s="3" t="s">
        <v>196</v>
      </c>
      <c r="G842" s="3">
        <v>71.233000000000004</v>
      </c>
      <c r="H842" s="3">
        <v>-162.63929999999999</v>
      </c>
      <c r="I842" s="3">
        <v>71.232900000000001</v>
      </c>
      <c r="J842" s="3">
        <v>-162.64269999999999</v>
      </c>
      <c r="K842" s="3">
        <v>40047</v>
      </c>
      <c r="L842" s="3">
        <v>0.97986111111111107</v>
      </c>
      <c r="M842" s="3">
        <v>3.13</v>
      </c>
      <c r="N842" s="3">
        <v>-1.07</v>
      </c>
      <c r="O842" s="3">
        <v>32.590000000000003</v>
      </c>
      <c r="P842" s="3" t="s">
        <v>451</v>
      </c>
      <c r="Q842" s="3">
        <v>73.33</v>
      </c>
      <c r="R842" s="3">
        <v>26.36</v>
      </c>
      <c r="S842" s="3">
        <v>0.31</v>
      </c>
      <c r="T842" s="3">
        <v>44.6</v>
      </c>
      <c r="U842" s="3" t="s">
        <v>458</v>
      </c>
      <c r="V842" s="3">
        <v>2.2570000000000001</v>
      </c>
      <c r="W842" s="3">
        <v>120</v>
      </c>
      <c r="X842" s="3">
        <v>271</v>
      </c>
      <c r="Y842" s="3">
        <v>3.6896028374507988</v>
      </c>
      <c r="AA842" s="3" t="s">
        <v>19</v>
      </c>
      <c r="AB842" s="3">
        <v>2</v>
      </c>
      <c r="AC842" s="3">
        <v>4.2</v>
      </c>
      <c r="AD842" s="3">
        <v>7.3792056749015975</v>
      </c>
      <c r="AE842" s="3">
        <v>15.496331917293356</v>
      </c>
    </row>
    <row r="843" spans="1:31">
      <c r="A843" s="3" t="s">
        <v>388</v>
      </c>
      <c r="B843" s="3" t="s">
        <v>306</v>
      </c>
      <c r="C843" s="3" t="s">
        <v>450</v>
      </c>
      <c r="D843" s="3" t="s">
        <v>448</v>
      </c>
      <c r="E843" s="3" t="s">
        <v>323</v>
      </c>
      <c r="F843" s="3" t="s">
        <v>196</v>
      </c>
      <c r="G843" s="3">
        <v>71.233000000000004</v>
      </c>
      <c r="H843" s="3">
        <v>-162.63929999999999</v>
      </c>
      <c r="I843" s="3">
        <v>71.232900000000001</v>
      </c>
      <c r="J843" s="3">
        <v>-162.64269999999999</v>
      </c>
      <c r="K843" s="3">
        <v>40047</v>
      </c>
      <c r="L843" s="3">
        <v>0.97986111111111107</v>
      </c>
      <c r="M843" s="3">
        <v>3.13</v>
      </c>
      <c r="N843" s="3">
        <v>-1.07</v>
      </c>
      <c r="O843" s="3">
        <v>32.590000000000003</v>
      </c>
      <c r="P843" s="3" t="s">
        <v>451</v>
      </c>
      <c r="Q843" s="3">
        <v>73.33</v>
      </c>
      <c r="R843" s="3">
        <v>26.36</v>
      </c>
      <c r="S843" s="3">
        <v>0.31</v>
      </c>
      <c r="T843" s="3">
        <v>44.6</v>
      </c>
      <c r="U843" s="3" t="s">
        <v>458</v>
      </c>
      <c r="V843" s="3">
        <v>2.2570000000000001</v>
      </c>
      <c r="W843" s="3">
        <v>120</v>
      </c>
      <c r="X843" s="3">
        <v>271</v>
      </c>
      <c r="Y843" s="3">
        <v>3.6896028374507988</v>
      </c>
      <c r="AA843" s="3" t="s">
        <v>7</v>
      </c>
      <c r="AB843" s="3">
        <v>1</v>
      </c>
      <c r="AC843" s="3">
        <v>1.3</v>
      </c>
      <c r="AD843" s="3">
        <v>3.6896028374507988</v>
      </c>
      <c r="AE843" s="3">
        <v>4.7964836886860382</v>
      </c>
    </row>
    <row r="844" spans="1:31">
      <c r="A844" s="3" t="s">
        <v>388</v>
      </c>
      <c r="B844" s="3" t="s">
        <v>306</v>
      </c>
      <c r="C844" s="3" t="s">
        <v>450</v>
      </c>
      <c r="D844" s="3" t="s">
        <v>448</v>
      </c>
      <c r="E844" s="3" t="s">
        <v>323</v>
      </c>
      <c r="F844" s="3" t="s">
        <v>196</v>
      </c>
      <c r="G844" s="3">
        <v>71.233000000000004</v>
      </c>
      <c r="H844" s="3">
        <v>-162.63929999999999</v>
      </c>
      <c r="I844" s="3">
        <v>71.232900000000001</v>
      </c>
      <c r="J844" s="3">
        <v>-162.64269999999999</v>
      </c>
      <c r="K844" s="3">
        <v>40047</v>
      </c>
      <c r="L844" s="3">
        <v>0.97986111111111107</v>
      </c>
      <c r="M844" s="3">
        <v>3.13</v>
      </c>
      <c r="N844" s="3">
        <v>-1.07</v>
      </c>
      <c r="O844" s="3">
        <v>32.590000000000003</v>
      </c>
      <c r="P844" s="3" t="s">
        <v>451</v>
      </c>
      <c r="Q844" s="3">
        <v>73.33</v>
      </c>
      <c r="R844" s="3">
        <v>26.36</v>
      </c>
      <c r="S844" s="3">
        <v>0.31</v>
      </c>
      <c r="T844" s="3">
        <v>44.6</v>
      </c>
      <c r="U844" s="3" t="s">
        <v>458</v>
      </c>
      <c r="V844" s="3">
        <v>2.2570000000000001</v>
      </c>
      <c r="W844" s="3">
        <v>120</v>
      </c>
      <c r="X844" s="3">
        <v>271</v>
      </c>
      <c r="Y844" s="3">
        <v>3.6896028374507988</v>
      </c>
      <c r="AA844" s="3" t="s">
        <v>21</v>
      </c>
      <c r="AB844" s="3">
        <v>1</v>
      </c>
      <c r="AC844" s="3">
        <v>0.2</v>
      </c>
      <c r="AD844" s="3">
        <v>3.6896028374507988</v>
      </c>
      <c r="AE844" s="3">
        <v>0.73792056749015977</v>
      </c>
    </row>
    <row r="845" spans="1:31">
      <c r="A845" s="3" t="s">
        <v>388</v>
      </c>
      <c r="B845" s="3" t="s">
        <v>306</v>
      </c>
      <c r="C845" s="3" t="s">
        <v>450</v>
      </c>
      <c r="D845" s="3" t="s">
        <v>448</v>
      </c>
      <c r="E845" s="3" t="s">
        <v>323</v>
      </c>
      <c r="F845" s="3" t="s">
        <v>196</v>
      </c>
      <c r="G845" s="3">
        <v>71.233000000000004</v>
      </c>
      <c r="H845" s="3">
        <v>-162.63929999999999</v>
      </c>
      <c r="I845" s="3">
        <v>71.232900000000001</v>
      </c>
      <c r="J845" s="3">
        <v>-162.64269999999999</v>
      </c>
      <c r="K845" s="3">
        <v>40047</v>
      </c>
      <c r="L845" s="3">
        <v>0.97986111111111107</v>
      </c>
      <c r="M845" s="3">
        <v>3.13</v>
      </c>
      <c r="N845" s="3">
        <v>-1.07</v>
      </c>
      <c r="O845" s="3">
        <v>32.590000000000003</v>
      </c>
      <c r="P845" s="3" t="s">
        <v>451</v>
      </c>
      <c r="Q845" s="3">
        <v>73.33</v>
      </c>
      <c r="R845" s="3">
        <v>26.36</v>
      </c>
      <c r="S845" s="3">
        <v>0.31</v>
      </c>
      <c r="T845" s="3">
        <v>44.6</v>
      </c>
      <c r="U845" s="3" t="s">
        <v>458</v>
      </c>
      <c r="V845" s="3">
        <v>2.2570000000000001</v>
      </c>
      <c r="W845" s="3">
        <v>120</v>
      </c>
      <c r="X845" s="3">
        <v>271</v>
      </c>
      <c r="Y845" s="3">
        <v>3.6896028374507988</v>
      </c>
      <c r="AA845" s="3" t="s">
        <v>23</v>
      </c>
      <c r="AB845" s="3">
        <v>1</v>
      </c>
      <c r="AC845" s="3">
        <v>12</v>
      </c>
      <c r="AD845" s="3">
        <v>3.6896028374507988</v>
      </c>
      <c r="AE845" s="3">
        <v>44.275234049409583</v>
      </c>
    </row>
    <row r="846" spans="1:31">
      <c r="A846" s="3" t="s">
        <v>388</v>
      </c>
      <c r="B846" s="3" t="s">
        <v>306</v>
      </c>
      <c r="C846" s="3" t="s">
        <v>450</v>
      </c>
      <c r="D846" s="3" t="s">
        <v>448</v>
      </c>
      <c r="E846" s="3" t="s">
        <v>323</v>
      </c>
      <c r="F846" s="3" t="s">
        <v>196</v>
      </c>
      <c r="G846" s="3">
        <v>71.233000000000004</v>
      </c>
      <c r="H846" s="3">
        <v>-162.63929999999999</v>
      </c>
      <c r="I846" s="3">
        <v>71.232900000000001</v>
      </c>
      <c r="J846" s="3">
        <v>-162.64269999999999</v>
      </c>
      <c r="K846" s="3">
        <v>40047</v>
      </c>
      <c r="L846" s="3">
        <v>0.97986111111111107</v>
      </c>
      <c r="M846" s="3">
        <v>3.13</v>
      </c>
      <c r="N846" s="3">
        <v>-1.07</v>
      </c>
      <c r="O846" s="3">
        <v>32.590000000000003</v>
      </c>
      <c r="P846" s="3" t="s">
        <v>451</v>
      </c>
      <c r="Q846" s="3">
        <v>73.33</v>
      </c>
      <c r="R846" s="3">
        <v>26.36</v>
      </c>
      <c r="S846" s="3">
        <v>0.31</v>
      </c>
      <c r="T846" s="3">
        <v>44.6</v>
      </c>
      <c r="U846" s="3" t="s">
        <v>458</v>
      </c>
      <c r="V846" s="3">
        <v>2.2570000000000001</v>
      </c>
      <c r="W846" s="3">
        <v>120</v>
      </c>
      <c r="X846" s="3">
        <v>271</v>
      </c>
      <c r="Y846" s="3">
        <v>3.6896028374507988</v>
      </c>
      <c r="AA846" s="3" t="s">
        <v>9</v>
      </c>
      <c r="AB846" s="3">
        <v>1</v>
      </c>
      <c r="AC846" s="3">
        <v>0.4</v>
      </c>
      <c r="AD846" s="3">
        <v>3.6896028374507988</v>
      </c>
      <c r="AE846" s="3">
        <v>1.4758411349803195</v>
      </c>
    </row>
    <row r="847" spans="1:31">
      <c r="A847" s="3" t="s">
        <v>388</v>
      </c>
      <c r="B847" s="3" t="s">
        <v>306</v>
      </c>
      <c r="C847" s="3" t="s">
        <v>450</v>
      </c>
      <c r="D847" s="3" t="s">
        <v>448</v>
      </c>
      <c r="E847" s="3" t="s">
        <v>323</v>
      </c>
      <c r="F847" s="3" t="s">
        <v>196</v>
      </c>
      <c r="G847" s="3">
        <v>71.233000000000004</v>
      </c>
      <c r="H847" s="3">
        <v>-162.63929999999999</v>
      </c>
      <c r="I847" s="3">
        <v>71.232900000000001</v>
      </c>
      <c r="J847" s="3">
        <v>-162.64269999999999</v>
      </c>
      <c r="K847" s="3">
        <v>40047</v>
      </c>
      <c r="L847" s="3">
        <v>0.97986111111111107</v>
      </c>
      <c r="M847" s="3">
        <v>3.13</v>
      </c>
      <c r="N847" s="3">
        <v>-1.07</v>
      </c>
      <c r="O847" s="3">
        <v>32.590000000000003</v>
      </c>
      <c r="P847" s="3" t="s">
        <v>451</v>
      </c>
      <c r="Q847" s="3">
        <v>73.33</v>
      </c>
      <c r="R847" s="3">
        <v>26.36</v>
      </c>
      <c r="S847" s="3">
        <v>0.31</v>
      </c>
      <c r="T847" s="3">
        <v>44.6</v>
      </c>
      <c r="U847" s="3" t="s">
        <v>458</v>
      </c>
      <c r="V847" s="3">
        <v>2.2570000000000001</v>
      </c>
      <c r="W847" s="3">
        <v>120</v>
      </c>
      <c r="X847" s="3">
        <v>271</v>
      </c>
      <c r="Y847" s="3">
        <v>3.6896028374507988</v>
      </c>
      <c r="AA847" s="3" t="s">
        <v>24</v>
      </c>
      <c r="AB847" s="3">
        <v>2</v>
      </c>
      <c r="AC847" s="3">
        <v>2</v>
      </c>
      <c r="AD847" s="3">
        <v>7.3792056749015975</v>
      </c>
      <c r="AE847" s="3">
        <v>7.3792056749015975</v>
      </c>
    </row>
    <row r="848" spans="1:31">
      <c r="A848" s="3" t="s">
        <v>393</v>
      </c>
      <c r="B848" s="3" t="s">
        <v>306</v>
      </c>
      <c r="C848" s="3" t="s">
        <v>450</v>
      </c>
      <c r="D848" s="3" t="s">
        <v>448</v>
      </c>
      <c r="E848" s="3" t="s">
        <v>328</v>
      </c>
      <c r="F848" s="3" t="s">
        <v>297</v>
      </c>
      <c r="G848" s="3">
        <v>71.366600000000005</v>
      </c>
      <c r="H848" s="3">
        <v>-163.79499999999999</v>
      </c>
      <c r="I848" s="3">
        <v>71.366</v>
      </c>
      <c r="J848" s="3">
        <v>-163.79839999999999</v>
      </c>
      <c r="K848" s="3">
        <v>40053</v>
      </c>
      <c r="L848" s="3">
        <v>0.24861111111111112</v>
      </c>
      <c r="M848" s="3">
        <v>3.4</v>
      </c>
      <c r="N848" s="3">
        <v>-0.35</v>
      </c>
      <c r="O848" s="3">
        <v>32.4</v>
      </c>
      <c r="P848" s="3" t="s">
        <v>451</v>
      </c>
      <c r="Q848" s="3">
        <v>86.65</v>
      </c>
      <c r="R848" s="3">
        <v>13.15</v>
      </c>
      <c r="S848" s="3">
        <v>0.2</v>
      </c>
      <c r="T848" s="3">
        <v>42</v>
      </c>
      <c r="U848" s="3" t="s">
        <v>458</v>
      </c>
      <c r="V848" s="3">
        <v>2.2570000000000001</v>
      </c>
      <c r="W848" s="3">
        <v>139</v>
      </c>
      <c r="X848" s="3">
        <v>313</v>
      </c>
      <c r="Y848" s="3">
        <v>3.1903338378434447</v>
      </c>
      <c r="AA848" s="3" t="s">
        <v>27</v>
      </c>
      <c r="AB848" s="3">
        <v>55</v>
      </c>
      <c r="AC848" s="3">
        <v>132.6</v>
      </c>
      <c r="AD848" s="3">
        <v>175.46836108138945</v>
      </c>
      <c r="AE848" s="3">
        <v>423.03826689804077</v>
      </c>
    </row>
    <row r="849" spans="1:31">
      <c r="A849" s="3" t="s">
        <v>393</v>
      </c>
      <c r="B849" s="3" t="s">
        <v>306</v>
      </c>
      <c r="C849" s="3" t="s">
        <v>450</v>
      </c>
      <c r="D849" s="3" t="s">
        <v>448</v>
      </c>
      <c r="E849" s="3" t="s">
        <v>328</v>
      </c>
      <c r="F849" s="3" t="s">
        <v>297</v>
      </c>
      <c r="G849" s="3">
        <v>71.366600000000005</v>
      </c>
      <c r="H849" s="3">
        <v>-163.79499999999999</v>
      </c>
      <c r="I849" s="3">
        <v>71.366</v>
      </c>
      <c r="J849" s="3">
        <v>-163.79839999999999</v>
      </c>
      <c r="K849" s="3">
        <v>40053</v>
      </c>
      <c r="L849" s="3">
        <v>0.24861111111111112</v>
      </c>
      <c r="M849" s="3">
        <v>3.4</v>
      </c>
      <c r="N849" s="3">
        <v>-0.35</v>
      </c>
      <c r="O849" s="3">
        <v>32.4</v>
      </c>
      <c r="P849" s="3" t="s">
        <v>451</v>
      </c>
      <c r="Q849" s="3">
        <v>86.65</v>
      </c>
      <c r="R849" s="3">
        <v>13.15</v>
      </c>
      <c r="S849" s="3">
        <v>0.2</v>
      </c>
      <c r="T849" s="3">
        <v>42</v>
      </c>
      <c r="U849" s="3" t="s">
        <v>458</v>
      </c>
      <c r="V849" s="3">
        <v>2.2570000000000001</v>
      </c>
      <c r="W849" s="3">
        <v>139</v>
      </c>
      <c r="X849" s="3">
        <v>313</v>
      </c>
      <c r="Y849" s="3">
        <v>3.1903338378434447</v>
      </c>
      <c r="AA849" s="3" t="s">
        <v>13</v>
      </c>
      <c r="AB849" s="3">
        <v>3</v>
      </c>
      <c r="AC849" s="3">
        <v>8.5</v>
      </c>
      <c r="AD849" s="3">
        <v>9.5710015135303337</v>
      </c>
      <c r="AE849" s="3">
        <v>27.117837621669281</v>
      </c>
    </row>
    <row r="850" spans="1:31">
      <c r="A850" s="3" t="s">
        <v>393</v>
      </c>
      <c r="B850" s="3" t="s">
        <v>306</v>
      </c>
      <c r="C850" s="3" t="s">
        <v>450</v>
      </c>
      <c r="D850" s="3" t="s">
        <v>448</v>
      </c>
      <c r="E850" s="3" t="s">
        <v>328</v>
      </c>
      <c r="F850" s="3" t="s">
        <v>297</v>
      </c>
      <c r="G850" s="3">
        <v>71.366600000000005</v>
      </c>
      <c r="H850" s="3">
        <v>-163.79499999999999</v>
      </c>
      <c r="I850" s="3">
        <v>71.366</v>
      </c>
      <c r="J850" s="3">
        <v>-163.79839999999999</v>
      </c>
      <c r="K850" s="3">
        <v>40053</v>
      </c>
      <c r="L850" s="3">
        <v>0.24861111111111112</v>
      </c>
      <c r="M850" s="3">
        <v>3.4</v>
      </c>
      <c r="N850" s="3">
        <v>-0.35</v>
      </c>
      <c r="O850" s="3">
        <v>32.4</v>
      </c>
      <c r="P850" s="3" t="s">
        <v>451</v>
      </c>
      <c r="Q850" s="3">
        <v>86.65</v>
      </c>
      <c r="R850" s="3">
        <v>13.15</v>
      </c>
      <c r="S850" s="3">
        <v>0.2</v>
      </c>
      <c r="T850" s="3">
        <v>42</v>
      </c>
      <c r="U850" s="3" t="s">
        <v>458</v>
      </c>
      <c r="V850" s="3">
        <v>2.2570000000000001</v>
      </c>
      <c r="W850" s="3">
        <v>139</v>
      </c>
      <c r="X850" s="3">
        <v>313</v>
      </c>
      <c r="Y850" s="3">
        <v>3.1903338378434447</v>
      </c>
      <c r="AA850" s="3" t="s">
        <v>46</v>
      </c>
      <c r="AB850" s="3">
        <v>1</v>
      </c>
      <c r="AC850" s="3">
        <v>2.1</v>
      </c>
      <c r="AD850" s="3">
        <v>3.1903338378434447</v>
      </c>
      <c r="AE850" s="3">
        <v>6.6997010594712343</v>
      </c>
    </row>
    <row r="851" spans="1:31">
      <c r="A851" s="3" t="s">
        <v>393</v>
      </c>
      <c r="B851" s="3" t="s">
        <v>306</v>
      </c>
      <c r="C851" s="3" t="s">
        <v>450</v>
      </c>
      <c r="D851" s="3" t="s">
        <v>448</v>
      </c>
      <c r="E851" s="3" t="s">
        <v>328</v>
      </c>
      <c r="F851" s="3" t="s">
        <v>297</v>
      </c>
      <c r="G851" s="3">
        <v>71.366600000000005</v>
      </c>
      <c r="H851" s="3">
        <v>-163.79499999999999</v>
      </c>
      <c r="I851" s="3">
        <v>71.366</v>
      </c>
      <c r="J851" s="3">
        <v>-163.79839999999999</v>
      </c>
      <c r="K851" s="3">
        <v>40053</v>
      </c>
      <c r="L851" s="3">
        <v>0.24861111111111112</v>
      </c>
      <c r="M851" s="3">
        <v>3.4</v>
      </c>
      <c r="N851" s="3">
        <v>-0.35</v>
      </c>
      <c r="O851" s="3">
        <v>32.4</v>
      </c>
      <c r="P851" s="3" t="s">
        <v>451</v>
      </c>
      <c r="Q851" s="3">
        <v>86.65</v>
      </c>
      <c r="R851" s="3">
        <v>13.15</v>
      </c>
      <c r="S851" s="3">
        <v>0.2</v>
      </c>
      <c r="T851" s="3">
        <v>42</v>
      </c>
      <c r="U851" s="3" t="s">
        <v>458</v>
      </c>
      <c r="V851" s="3">
        <v>2.2570000000000001</v>
      </c>
      <c r="W851" s="3">
        <v>139</v>
      </c>
      <c r="X851" s="3">
        <v>313</v>
      </c>
      <c r="Y851" s="3">
        <v>3.1903338378434447</v>
      </c>
      <c r="AA851" s="3" t="s">
        <v>5</v>
      </c>
      <c r="AB851" s="3">
        <v>5</v>
      </c>
      <c r="AC851" s="3">
        <v>18.5</v>
      </c>
      <c r="AD851" s="3">
        <v>15.951669189217224</v>
      </c>
      <c r="AE851" s="3">
        <v>59.021176000103729</v>
      </c>
    </row>
    <row r="852" spans="1:31">
      <c r="A852" s="3" t="s">
        <v>393</v>
      </c>
      <c r="B852" s="3" t="s">
        <v>306</v>
      </c>
      <c r="C852" s="3" t="s">
        <v>450</v>
      </c>
      <c r="D852" s="3" t="s">
        <v>448</v>
      </c>
      <c r="E852" s="3" t="s">
        <v>328</v>
      </c>
      <c r="F852" s="3" t="s">
        <v>297</v>
      </c>
      <c r="G852" s="3">
        <v>71.366600000000005</v>
      </c>
      <c r="H852" s="3">
        <v>-163.79499999999999</v>
      </c>
      <c r="I852" s="3">
        <v>71.366</v>
      </c>
      <c r="J852" s="3">
        <v>-163.79839999999999</v>
      </c>
      <c r="K852" s="3">
        <v>40053</v>
      </c>
      <c r="L852" s="3">
        <v>0.24861111111111112</v>
      </c>
      <c r="M852" s="3">
        <v>3.4</v>
      </c>
      <c r="N852" s="3">
        <v>-0.35</v>
      </c>
      <c r="O852" s="3">
        <v>32.4</v>
      </c>
      <c r="P852" s="3" t="s">
        <v>451</v>
      </c>
      <c r="Q852" s="3">
        <v>86.65</v>
      </c>
      <c r="R852" s="3">
        <v>13.15</v>
      </c>
      <c r="S852" s="3">
        <v>0.2</v>
      </c>
      <c r="T852" s="3">
        <v>42</v>
      </c>
      <c r="U852" s="3" t="s">
        <v>458</v>
      </c>
      <c r="V852" s="3">
        <v>2.2570000000000001</v>
      </c>
      <c r="W852" s="3">
        <v>139</v>
      </c>
      <c r="X852" s="3">
        <v>313</v>
      </c>
      <c r="Y852" s="3">
        <v>3.1903338378434447</v>
      </c>
      <c r="AA852" s="3" t="s">
        <v>44</v>
      </c>
      <c r="AB852" s="3">
        <v>1</v>
      </c>
      <c r="AC852" s="3">
        <v>2</v>
      </c>
      <c r="AD852" s="3">
        <v>3.1903338378434447</v>
      </c>
      <c r="AE852" s="3">
        <v>6.3806676756868894</v>
      </c>
    </row>
    <row r="853" spans="1:31">
      <c r="A853" s="3" t="s">
        <v>393</v>
      </c>
      <c r="B853" s="3" t="s">
        <v>306</v>
      </c>
      <c r="C853" s="3" t="s">
        <v>450</v>
      </c>
      <c r="D853" s="3" t="s">
        <v>448</v>
      </c>
      <c r="E853" s="3" t="s">
        <v>328</v>
      </c>
      <c r="F853" s="3" t="s">
        <v>297</v>
      </c>
      <c r="G853" s="3">
        <v>71.366600000000005</v>
      </c>
      <c r="H853" s="3">
        <v>-163.79499999999999</v>
      </c>
      <c r="I853" s="3">
        <v>71.366</v>
      </c>
      <c r="J853" s="3">
        <v>-163.79839999999999</v>
      </c>
      <c r="K853" s="3">
        <v>40053</v>
      </c>
      <c r="L853" s="3">
        <v>0.24861111111111112</v>
      </c>
      <c r="M853" s="3">
        <v>3.4</v>
      </c>
      <c r="N853" s="3">
        <v>-0.35</v>
      </c>
      <c r="O853" s="3">
        <v>32.4</v>
      </c>
      <c r="P853" s="3" t="s">
        <v>451</v>
      </c>
      <c r="Q853" s="3">
        <v>86.65</v>
      </c>
      <c r="R853" s="3">
        <v>13.15</v>
      </c>
      <c r="S853" s="3">
        <v>0.2</v>
      </c>
      <c r="T853" s="3">
        <v>42</v>
      </c>
      <c r="U853" s="3" t="s">
        <v>458</v>
      </c>
      <c r="V853" s="3">
        <v>2.2570000000000001</v>
      </c>
      <c r="W853" s="3">
        <v>139</v>
      </c>
      <c r="X853" s="3">
        <v>313</v>
      </c>
      <c r="Y853" s="3">
        <v>3.1903338378434447</v>
      </c>
      <c r="AA853" s="3" t="s">
        <v>19</v>
      </c>
      <c r="AB853" s="3">
        <v>1</v>
      </c>
      <c r="AC853" s="3">
        <v>2.2999999999999998</v>
      </c>
      <c r="AD853" s="3">
        <v>3.1903338378434447</v>
      </c>
      <c r="AE853" s="3">
        <v>7.3377678270399223</v>
      </c>
    </row>
    <row r="854" spans="1:31">
      <c r="A854" s="3" t="s">
        <v>393</v>
      </c>
      <c r="B854" s="3" t="s">
        <v>306</v>
      </c>
      <c r="C854" s="3" t="s">
        <v>450</v>
      </c>
      <c r="D854" s="3" t="s">
        <v>448</v>
      </c>
      <c r="E854" s="3" t="s">
        <v>328</v>
      </c>
      <c r="F854" s="3" t="s">
        <v>297</v>
      </c>
      <c r="G854" s="3">
        <v>71.366600000000005</v>
      </c>
      <c r="H854" s="3">
        <v>-163.79499999999999</v>
      </c>
      <c r="I854" s="3">
        <v>71.366</v>
      </c>
      <c r="J854" s="3">
        <v>-163.79839999999999</v>
      </c>
      <c r="K854" s="3">
        <v>40053</v>
      </c>
      <c r="L854" s="3">
        <v>0.24861111111111112</v>
      </c>
      <c r="M854" s="3">
        <v>3.4</v>
      </c>
      <c r="N854" s="3">
        <v>-0.35</v>
      </c>
      <c r="O854" s="3">
        <v>32.4</v>
      </c>
      <c r="P854" s="3" t="s">
        <v>451</v>
      </c>
      <c r="Q854" s="3">
        <v>86.65</v>
      </c>
      <c r="R854" s="3">
        <v>13.15</v>
      </c>
      <c r="S854" s="3">
        <v>0.2</v>
      </c>
      <c r="T854" s="3">
        <v>42</v>
      </c>
      <c r="U854" s="3" t="s">
        <v>458</v>
      </c>
      <c r="V854" s="3">
        <v>2.2570000000000001</v>
      </c>
      <c r="W854" s="3">
        <v>139</v>
      </c>
      <c r="X854" s="3">
        <v>313</v>
      </c>
      <c r="Y854" s="3">
        <v>3.1903338378434447</v>
      </c>
      <c r="AA854" s="3" t="s">
        <v>21</v>
      </c>
      <c r="AB854" s="3">
        <v>10</v>
      </c>
      <c r="AC854" s="3">
        <v>31</v>
      </c>
      <c r="AD854" s="3">
        <v>31.903338378434448</v>
      </c>
      <c r="AE854" s="3">
        <v>98.900348973146791</v>
      </c>
    </row>
    <row r="855" spans="1:31">
      <c r="A855" s="3" t="s">
        <v>393</v>
      </c>
      <c r="B855" s="3" t="s">
        <v>306</v>
      </c>
      <c r="C855" s="3" t="s">
        <v>450</v>
      </c>
      <c r="D855" s="3" t="s">
        <v>448</v>
      </c>
      <c r="E855" s="3" t="s">
        <v>328</v>
      </c>
      <c r="F855" s="3" t="s">
        <v>297</v>
      </c>
      <c r="G855" s="3">
        <v>71.366600000000005</v>
      </c>
      <c r="H855" s="3">
        <v>-163.79499999999999</v>
      </c>
      <c r="I855" s="3">
        <v>71.366</v>
      </c>
      <c r="J855" s="3">
        <v>-163.79839999999999</v>
      </c>
      <c r="K855" s="3">
        <v>40053</v>
      </c>
      <c r="L855" s="3">
        <v>0.24861111111111112</v>
      </c>
      <c r="M855" s="3">
        <v>3.4</v>
      </c>
      <c r="N855" s="3">
        <v>-0.35</v>
      </c>
      <c r="O855" s="3">
        <v>32.4</v>
      </c>
      <c r="P855" s="3" t="s">
        <v>451</v>
      </c>
      <c r="Q855" s="3">
        <v>86.65</v>
      </c>
      <c r="R855" s="3">
        <v>13.15</v>
      </c>
      <c r="S855" s="3">
        <v>0.2</v>
      </c>
      <c r="T855" s="3">
        <v>42</v>
      </c>
      <c r="U855" s="3" t="s">
        <v>458</v>
      </c>
      <c r="V855" s="3">
        <v>2.2570000000000001</v>
      </c>
      <c r="W855" s="3">
        <v>139</v>
      </c>
      <c r="X855" s="3">
        <v>313</v>
      </c>
      <c r="Y855" s="3">
        <v>3.1903338378434447</v>
      </c>
      <c r="AA855" s="3" t="s">
        <v>42</v>
      </c>
      <c r="AB855" s="3">
        <v>1</v>
      </c>
      <c r="AC855" s="3">
        <v>1.4</v>
      </c>
      <c r="AD855" s="3">
        <v>3.1903338378434447</v>
      </c>
      <c r="AE855" s="3">
        <v>4.466467372980822</v>
      </c>
    </row>
    <row r="856" spans="1:31">
      <c r="A856" s="3" t="s">
        <v>393</v>
      </c>
      <c r="B856" s="3" t="s">
        <v>306</v>
      </c>
      <c r="C856" s="3" t="s">
        <v>450</v>
      </c>
      <c r="D856" s="3" t="s">
        <v>448</v>
      </c>
      <c r="E856" s="3" t="s">
        <v>328</v>
      </c>
      <c r="F856" s="3" t="s">
        <v>297</v>
      </c>
      <c r="G856" s="3">
        <v>71.366600000000005</v>
      </c>
      <c r="H856" s="3">
        <v>-163.79499999999999</v>
      </c>
      <c r="I856" s="3">
        <v>71.366</v>
      </c>
      <c r="J856" s="3">
        <v>-163.79839999999999</v>
      </c>
      <c r="K856" s="3">
        <v>40053</v>
      </c>
      <c r="L856" s="3">
        <v>0.24861111111111112</v>
      </c>
      <c r="M856" s="3">
        <v>3.4</v>
      </c>
      <c r="N856" s="3">
        <v>-0.35</v>
      </c>
      <c r="O856" s="3">
        <v>32.4</v>
      </c>
      <c r="P856" s="3" t="s">
        <v>451</v>
      </c>
      <c r="Q856" s="3">
        <v>86.65</v>
      </c>
      <c r="R856" s="3">
        <v>13.15</v>
      </c>
      <c r="S856" s="3">
        <v>0.2</v>
      </c>
      <c r="T856" s="3">
        <v>42</v>
      </c>
      <c r="U856" s="3" t="s">
        <v>458</v>
      </c>
      <c r="V856" s="3">
        <v>2.2570000000000001</v>
      </c>
      <c r="W856" s="3">
        <v>139</v>
      </c>
      <c r="X856" s="3">
        <v>313</v>
      </c>
      <c r="Y856" s="3">
        <v>3.1903338378434447</v>
      </c>
      <c r="AA856" s="3" t="s">
        <v>24</v>
      </c>
      <c r="AB856" s="3">
        <v>22</v>
      </c>
      <c r="AC856" s="3">
        <v>78</v>
      </c>
      <c r="AD856" s="3">
        <v>70.18734443255579</v>
      </c>
      <c r="AE856" s="3">
        <v>248.84603935178868</v>
      </c>
    </row>
    <row r="857" spans="1:31">
      <c r="A857" s="3" t="s">
        <v>383</v>
      </c>
      <c r="B857" s="3" t="s">
        <v>306</v>
      </c>
      <c r="C857" s="3" t="s">
        <v>450</v>
      </c>
      <c r="D857" s="3" t="s">
        <v>448</v>
      </c>
      <c r="E857" s="3" t="s">
        <v>318</v>
      </c>
      <c r="F857" s="3" t="s">
        <v>192</v>
      </c>
      <c r="G857" s="3">
        <v>71.362099999999998</v>
      </c>
      <c r="H857" s="3">
        <v>-163.0052</v>
      </c>
      <c r="I857" s="3">
        <v>71.364099999999993</v>
      </c>
      <c r="J857" s="3">
        <v>-163.00569999999999</v>
      </c>
      <c r="K857" s="3">
        <v>40046</v>
      </c>
      <c r="L857" s="3">
        <v>0.16250000000000001</v>
      </c>
      <c r="M857" s="3">
        <v>5</v>
      </c>
      <c r="N857" s="3">
        <v>-0.8</v>
      </c>
      <c r="O857" s="3">
        <v>32.53</v>
      </c>
      <c r="P857" s="3" t="s">
        <v>452</v>
      </c>
      <c r="Q857" s="3">
        <v>67.680000000000007</v>
      </c>
      <c r="R857" s="3">
        <v>9.24</v>
      </c>
      <c r="S857" s="3">
        <v>23.08</v>
      </c>
      <c r="T857" s="3">
        <v>43.650000000000006</v>
      </c>
      <c r="U857" s="3" t="s">
        <v>458</v>
      </c>
      <c r="V857" s="3">
        <v>2.2570000000000001</v>
      </c>
      <c r="W857" s="3">
        <v>220</v>
      </c>
      <c r="X857" s="3">
        <v>496</v>
      </c>
      <c r="Y857" s="3">
        <v>2.015506753741453</v>
      </c>
      <c r="AA857" s="3" t="s">
        <v>27</v>
      </c>
      <c r="AB857" s="3">
        <v>2</v>
      </c>
      <c r="AC857" s="3">
        <v>6.1</v>
      </c>
      <c r="AD857" s="3">
        <v>4.0310135074829061</v>
      </c>
      <c r="AE857" s="3">
        <v>12.294591197822863</v>
      </c>
    </row>
    <row r="858" spans="1:31">
      <c r="A858" s="3" t="s">
        <v>383</v>
      </c>
      <c r="B858" s="3" t="s">
        <v>306</v>
      </c>
      <c r="C858" s="3" t="s">
        <v>450</v>
      </c>
      <c r="D858" s="3" t="s">
        <v>448</v>
      </c>
      <c r="E858" s="3" t="s">
        <v>318</v>
      </c>
      <c r="F858" s="3" t="s">
        <v>192</v>
      </c>
      <c r="G858" s="3">
        <v>71.362099999999998</v>
      </c>
      <c r="H858" s="3">
        <v>-163.0052</v>
      </c>
      <c r="I858" s="3">
        <v>71.364099999999993</v>
      </c>
      <c r="J858" s="3">
        <v>-163.00569999999999</v>
      </c>
      <c r="K858" s="3">
        <v>40046</v>
      </c>
      <c r="L858" s="3">
        <v>0.16250000000000001</v>
      </c>
      <c r="M858" s="3">
        <v>5</v>
      </c>
      <c r="N858" s="3">
        <v>-0.8</v>
      </c>
      <c r="O858" s="3">
        <v>32.53</v>
      </c>
      <c r="P858" s="3" t="s">
        <v>452</v>
      </c>
      <c r="Q858" s="3">
        <v>67.680000000000007</v>
      </c>
      <c r="R858" s="3">
        <v>9.24</v>
      </c>
      <c r="S858" s="3">
        <v>23.08</v>
      </c>
      <c r="T858" s="3">
        <v>43.650000000000006</v>
      </c>
      <c r="U858" s="3" t="s">
        <v>458</v>
      </c>
      <c r="V858" s="3">
        <v>2.2570000000000001</v>
      </c>
      <c r="W858" s="3">
        <v>220</v>
      </c>
      <c r="X858" s="3">
        <v>496</v>
      </c>
      <c r="Y858" s="3">
        <v>2.015506753741453</v>
      </c>
      <c r="AA858" s="3" t="s">
        <v>13</v>
      </c>
      <c r="AB858" s="3">
        <v>34</v>
      </c>
      <c r="AC858" s="3">
        <v>162.5</v>
      </c>
      <c r="AD858" s="3">
        <v>68.527229627209408</v>
      </c>
      <c r="AE858" s="3">
        <v>327.51984748298611</v>
      </c>
    </row>
    <row r="859" spans="1:31">
      <c r="A859" s="3" t="s">
        <v>383</v>
      </c>
      <c r="B859" s="3" t="s">
        <v>306</v>
      </c>
      <c r="C859" s="3" t="s">
        <v>450</v>
      </c>
      <c r="D859" s="3" t="s">
        <v>448</v>
      </c>
      <c r="E859" s="3" t="s">
        <v>318</v>
      </c>
      <c r="F859" s="3" t="s">
        <v>192</v>
      </c>
      <c r="G859" s="3">
        <v>71.362099999999998</v>
      </c>
      <c r="H859" s="3">
        <v>-163.0052</v>
      </c>
      <c r="I859" s="3">
        <v>71.364099999999993</v>
      </c>
      <c r="J859" s="3">
        <v>-163.00569999999999</v>
      </c>
      <c r="K859" s="3">
        <v>40046</v>
      </c>
      <c r="L859" s="3">
        <v>0.16250000000000001</v>
      </c>
      <c r="M859" s="3">
        <v>5</v>
      </c>
      <c r="N859" s="3">
        <v>-0.8</v>
      </c>
      <c r="O859" s="3">
        <v>32.53</v>
      </c>
      <c r="P859" s="3" t="s">
        <v>452</v>
      </c>
      <c r="Q859" s="3">
        <v>67.680000000000007</v>
      </c>
      <c r="R859" s="3">
        <v>9.24</v>
      </c>
      <c r="S859" s="3">
        <v>23.08</v>
      </c>
      <c r="T859" s="3">
        <v>43.650000000000006</v>
      </c>
      <c r="U859" s="3" t="s">
        <v>458</v>
      </c>
      <c r="V859" s="3">
        <v>2.2570000000000001</v>
      </c>
      <c r="W859" s="3">
        <v>220</v>
      </c>
      <c r="X859" s="3">
        <v>496</v>
      </c>
      <c r="Y859" s="3">
        <v>2.015506753741453</v>
      </c>
      <c r="AA859" s="3" t="s">
        <v>46</v>
      </c>
      <c r="AB859" s="3">
        <v>2</v>
      </c>
      <c r="AC859" s="3">
        <v>1.5</v>
      </c>
      <c r="AD859" s="3">
        <v>4.0310135074829061</v>
      </c>
      <c r="AE859" s="3">
        <v>3.0232601306121794</v>
      </c>
    </row>
    <row r="860" spans="1:31">
      <c r="A860" s="3" t="s">
        <v>383</v>
      </c>
      <c r="B860" s="3" t="s">
        <v>306</v>
      </c>
      <c r="C860" s="3" t="s">
        <v>450</v>
      </c>
      <c r="D860" s="3" t="s">
        <v>448</v>
      </c>
      <c r="E860" s="3" t="s">
        <v>318</v>
      </c>
      <c r="F860" s="3" t="s">
        <v>192</v>
      </c>
      <c r="G860" s="3">
        <v>71.362099999999998</v>
      </c>
      <c r="H860" s="3">
        <v>-163.0052</v>
      </c>
      <c r="I860" s="3">
        <v>71.364099999999993</v>
      </c>
      <c r="J860" s="3">
        <v>-163.00569999999999</v>
      </c>
      <c r="K860" s="3">
        <v>40046</v>
      </c>
      <c r="L860" s="3">
        <v>0.16250000000000001</v>
      </c>
      <c r="M860" s="3">
        <v>5</v>
      </c>
      <c r="N860" s="3">
        <v>-0.8</v>
      </c>
      <c r="O860" s="3">
        <v>32.53</v>
      </c>
      <c r="P860" s="3" t="s">
        <v>452</v>
      </c>
      <c r="Q860" s="3">
        <v>67.680000000000007</v>
      </c>
      <c r="R860" s="3">
        <v>9.24</v>
      </c>
      <c r="S860" s="3">
        <v>23.08</v>
      </c>
      <c r="T860" s="3">
        <v>43.650000000000006</v>
      </c>
      <c r="U860" s="3" t="s">
        <v>458</v>
      </c>
      <c r="V860" s="3">
        <v>2.2570000000000001</v>
      </c>
      <c r="W860" s="3">
        <v>220</v>
      </c>
      <c r="X860" s="3">
        <v>496</v>
      </c>
      <c r="Y860" s="3">
        <v>2.015506753741453</v>
      </c>
      <c r="AA860" s="3" t="s">
        <v>5</v>
      </c>
      <c r="AB860" s="3">
        <v>2</v>
      </c>
      <c r="AC860" s="3">
        <v>8.5</v>
      </c>
      <c r="AD860" s="3">
        <v>4.0310135074829061</v>
      </c>
      <c r="AE860" s="3">
        <v>17.131807406802352</v>
      </c>
    </row>
    <row r="861" spans="1:31">
      <c r="A861" s="3" t="s">
        <v>383</v>
      </c>
      <c r="B861" s="3" t="s">
        <v>306</v>
      </c>
      <c r="C861" s="3" t="s">
        <v>450</v>
      </c>
      <c r="D861" s="3" t="s">
        <v>448</v>
      </c>
      <c r="E861" s="3" t="s">
        <v>318</v>
      </c>
      <c r="F861" s="3" t="s">
        <v>192</v>
      </c>
      <c r="G861" s="3">
        <v>71.362099999999998</v>
      </c>
      <c r="H861" s="3">
        <v>-163.0052</v>
      </c>
      <c r="I861" s="3">
        <v>71.364099999999993</v>
      </c>
      <c r="J861" s="3">
        <v>-163.00569999999999</v>
      </c>
      <c r="K861" s="3">
        <v>40046</v>
      </c>
      <c r="L861" s="3">
        <v>0.16250000000000001</v>
      </c>
      <c r="M861" s="3">
        <v>5</v>
      </c>
      <c r="N861" s="3">
        <v>-0.8</v>
      </c>
      <c r="O861" s="3">
        <v>32.53</v>
      </c>
      <c r="P861" s="3" t="s">
        <v>452</v>
      </c>
      <c r="Q861" s="3">
        <v>67.680000000000007</v>
      </c>
      <c r="R861" s="3">
        <v>9.24</v>
      </c>
      <c r="S861" s="3">
        <v>23.08</v>
      </c>
      <c r="T861" s="3">
        <v>43.650000000000006</v>
      </c>
      <c r="U861" s="3" t="s">
        <v>458</v>
      </c>
      <c r="V861" s="3">
        <v>2.2570000000000001</v>
      </c>
      <c r="W861" s="3">
        <v>220</v>
      </c>
      <c r="X861" s="3">
        <v>496</v>
      </c>
      <c r="Y861" s="3">
        <v>2.015506753741453</v>
      </c>
      <c r="AA861" s="3" t="s">
        <v>31</v>
      </c>
      <c r="AB861" s="3">
        <v>1</v>
      </c>
      <c r="AC861" s="3">
        <v>2.4</v>
      </c>
      <c r="AD861" s="3">
        <v>2.015506753741453</v>
      </c>
      <c r="AE861" s="3">
        <v>4.8372162089794868</v>
      </c>
    </row>
    <row r="862" spans="1:31">
      <c r="A862" s="3" t="s">
        <v>383</v>
      </c>
      <c r="B862" s="3" t="s">
        <v>306</v>
      </c>
      <c r="C862" s="3" t="s">
        <v>450</v>
      </c>
      <c r="D862" s="3" t="s">
        <v>448</v>
      </c>
      <c r="E862" s="3" t="s">
        <v>318</v>
      </c>
      <c r="F862" s="3" t="s">
        <v>192</v>
      </c>
      <c r="G862" s="3">
        <v>71.362099999999998</v>
      </c>
      <c r="H862" s="3">
        <v>-163.0052</v>
      </c>
      <c r="I862" s="3">
        <v>71.364099999999993</v>
      </c>
      <c r="J862" s="3">
        <v>-163.00569999999999</v>
      </c>
      <c r="K862" s="3">
        <v>40046</v>
      </c>
      <c r="L862" s="3">
        <v>0.16250000000000001</v>
      </c>
      <c r="M862" s="3">
        <v>5</v>
      </c>
      <c r="N862" s="3">
        <v>-0.8</v>
      </c>
      <c r="O862" s="3">
        <v>32.53</v>
      </c>
      <c r="P862" s="3" t="s">
        <v>452</v>
      </c>
      <c r="Q862" s="3">
        <v>67.680000000000007</v>
      </c>
      <c r="R862" s="3">
        <v>9.24</v>
      </c>
      <c r="S862" s="3">
        <v>23.08</v>
      </c>
      <c r="T862" s="3">
        <v>43.650000000000006</v>
      </c>
      <c r="U862" s="3" t="s">
        <v>458</v>
      </c>
      <c r="V862" s="3">
        <v>2.2570000000000001</v>
      </c>
      <c r="W862" s="3">
        <v>220</v>
      </c>
      <c r="X862" s="3">
        <v>496</v>
      </c>
      <c r="Y862" s="3">
        <v>2.015506753741453</v>
      </c>
      <c r="AA862" s="3" t="s">
        <v>44</v>
      </c>
      <c r="AB862" s="3">
        <v>4</v>
      </c>
      <c r="AC862" s="3">
        <v>6.5</v>
      </c>
      <c r="AD862" s="3">
        <v>8.0620270149658122</v>
      </c>
      <c r="AE862" s="3">
        <v>13.100793899319445</v>
      </c>
    </row>
    <row r="863" spans="1:31">
      <c r="A863" s="3" t="s">
        <v>383</v>
      </c>
      <c r="B863" s="3" t="s">
        <v>306</v>
      </c>
      <c r="C863" s="3" t="s">
        <v>450</v>
      </c>
      <c r="D863" s="3" t="s">
        <v>448</v>
      </c>
      <c r="E863" s="3" t="s">
        <v>318</v>
      </c>
      <c r="F863" s="3" t="s">
        <v>192</v>
      </c>
      <c r="G863" s="3">
        <v>71.362099999999998</v>
      </c>
      <c r="H863" s="3">
        <v>-163.0052</v>
      </c>
      <c r="I863" s="3">
        <v>71.364099999999993</v>
      </c>
      <c r="J863" s="3">
        <v>-163.00569999999999</v>
      </c>
      <c r="K863" s="3">
        <v>40046</v>
      </c>
      <c r="L863" s="3">
        <v>0.16250000000000001</v>
      </c>
      <c r="M863" s="3">
        <v>5</v>
      </c>
      <c r="N863" s="3">
        <v>-0.8</v>
      </c>
      <c r="O863" s="3">
        <v>32.53</v>
      </c>
      <c r="P863" s="3" t="s">
        <v>452</v>
      </c>
      <c r="Q863" s="3">
        <v>67.680000000000007</v>
      </c>
      <c r="R863" s="3">
        <v>9.24</v>
      </c>
      <c r="S863" s="3">
        <v>23.08</v>
      </c>
      <c r="T863" s="3">
        <v>43.650000000000006</v>
      </c>
      <c r="U863" s="3" t="s">
        <v>458</v>
      </c>
      <c r="V863" s="3">
        <v>2.2570000000000001</v>
      </c>
      <c r="W863" s="3">
        <v>220</v>
      </c>
      <c r="X863" s="3">
        <v>496</v>
      </c>
      <c r="Y863" s="3">
        <v>2.015506753741453</v>
      </c>
      <c r="AA863" s="3" t="s">
        <v>21</v>
      </c>
      <c r="AB863" s="3">
        <v>1</v>
      </c>
      <c r="AC863" s="3">
        <v>2.5</v>
      </c>
      <c r="AD863" s="3">
        <v>2.015506753741453</v>
      </c>
      <c r="AE863" s="3">
        <v>5.0387668843536328</v>
      </c>
    </row>
    <row r="864" spans="1:31">
      <c r="A864" s="3" t="s">
        <v>383</v>
      </c>
      <c r="B864" s="3" t="s">
        <v>306</v>
      </c>
      <c r="C864" s="3" t="s">
        <v>450</v>
      </c>
      <c r="D864" s="3" t="s">
        <v>448</v>
      </c>
      <c r="E864" s="3" t="s">
        <v>318</v>
      </c>
      <c r="F864" s="3" t="s">
        <v>192</v>
      </c>
      <c r="G864" s="3">
        <v>71.362099999999998</v>
      </c>
      <c r="H864" s="3">
        <v>-163.0052</v>
      </c>
      <c r="I864" s="3">
        <v>71.364099999999993</v>
      </c>
      <c r="J864" s="3">
        <v>-163.00569999999999</v>
      </c>
      <c r="K864" s="3">
        <v>40046</v>
      </c>
      <c r="L864" s="3">
        <v>0.16250000000000001</v>
      </c>
      <c r="M864" s="3">
        <v>5</v>
      </c>
      <c r="N864" s="3">
        <v>-0.8</v>
      </c>
      <c r="O864" s="3">
        <v>32.53</v>
      </c>
      <c r="P864" s="3" t="s">
        <v>452</v>
      </c>
      <c r="Q864" s="3">
        <v>67.680000000000007</v>
      </c>
      <c r="R864" s="3">
        <v>9.24</v>
      </c>
      <c r="S864" s="3">
        <v>23.08</v>
      </c>
      <c r="T864" s="3">
        <v>43.650000000000006</v>
      </c>
      <c r="U864" s="3" t="s">
        <v>458</v>
      </c>
      <c r="V864" s="3">
        <v>2.2570000000000001</v>
      </c>
      <c r="W864" s="3">
        <v>220</v>
      </c>
      <c r="X864" s="3">
        <v>496</v>
      </c>
      <c r="Y864" s="3">
        <v>2.015506753741453</v>
      </c>
      <c r="AA864" s="3" t="s">
        <v>24</v>
      </c>
      <c r="AB864" s="3">
        <v>10</v>
      </c>
      <c r="AC864" s="3">
        <v>28</v>
      </c>
      <c r="AD864" s="3">
        <v>20.155067537414531</v>
      </c>
      <c r="AE864" s="3">
        <v>56.434189104760684</v>
      </c>
    </row>
    <row r="865" spans="1:31">
      <c r="A865" s="3" t="s">
        <v>383</v>
      </c>
      <c r="B865" s="3" t="s">
        <v>306</v>
      </c>
      <c r="C865" s="3" t="s">
        <v>450</v>
      </c>
      <c r="D865" s="3" t="s">
        <v>448</v>
      </c>
      <c r="E865" s="3" t="s">
        <v>318</v>
      </c>
      <c r="F865" s="3" t="s">
        <v>192</v>
      </c>
      <c r="G865" s="3">
        <v>71.362099999999998</v>
      </c>
      <c r="H865" s="3">
        <v>-163.0052</v>
      </c>
      <c r="I865" s="3">
        <v>71.364099999999993</v>
      </c>
      <c r="J865" s="3">
        <v>-163.00569999999999</v>
      </c>
      <c r="K865" s="3">
        <v>40046</v>
      </c>
      <c r="L865" s="3">
        <v>0.16250000000000001</v>
      </c>
      <c r="M865" s="3">
        <v>5</v>
      </c>
      <c r="N865" s="3">
        <v>-0.8</v>
      </c>
      <c r="O865" s="3">
        <v>32.53</v>
      </c>
      <c r="P865" s="3" t="s">
        <v>452</v>
      </c>
      <c r="Q865" s="3">
        <v>67.680000000000007</v>
      </c>
      <c r="R865" s="3">
        <v>9.24</v>
      </c>
      <c r="S865" s="3">
        <v>23.08</v>
      </c>
      <c r="T865" s="3">
        <v>43.650000000000006</v>
      </c>
      <c r="U865" s="3" t="s">
        <v>458</v>
      </c>
      <c r="V865" s="3">
        <v>2.2570000000000001</v>
      </c>
      <c r="W865" s="3">
        <v>220</v>
      </c>
      <c r="X865" s="3">
        <v>496</v>
      </c>
      <c r="Y865" s="3">
        <v>2.015506753741453</v>
      </c>
      <c r="AA865" s="3" t="s">
        <v>28</v>
      </c>
      <c r="AB865" s="3">
        <v>2</v>
      </c>
      <c r="AC865" s="3">
        <v>7.1</v>
      </c>
      <c r="AD865" s="3">
        <v>4.0310135074829061</v>
      </c>
      <c r="AE865" s="3">
        <v>14.310097951564316</v>
      </c>
    </row>
    <row r="866" spans="1:31">
      <c r="A866" s="3" t="s">
        <v>389</v>
      </c>
      <c r="B866" s="3" t="s">
        <v>306</v>
      </c>
      <c r="C866" s="3" t="s">
        <v>450</v>
      </c>
      <c r="D866" s="3" t="s">
        <v>448</v>
      </c>
      <c r="E866" s="3" t="s">
        <v>324</v>
      </c>
      <c r="F866" s="3" t="s">
        <v>198</v>
      </c>
      <c r="G866" s="3">
        <v>71.349599999999995</v>
      </c>
      <c r="H866" s="3">
        <v>-162.227</v>
      </c>
      <c r="I866" s="3">
        <v>71.348600000000005</v>
      </c>
      <c r="J866" s="3">
        <v>-162.22579999999999</v>
      </c>
      <c r="K866" s="3">
        <v>40048</v>
      </c>
      <c r="L866" s="3">
        <v>0.16597222222222222</v>
      </c>
      <c r="M866" s="3">
        <v>3.12</v>
      </c>
      <c r="N866" s="3">
        <v>-0.52</v>
      </c>
      <c r="O866" s="3">
        <v>32.47</v>
      </c>
      <c r="P866" s="3" t="s">
        <v>454</v>
      </c>
      <c r="Q866" s="3">
        <v>39.840000000000003</v>
      </c>
      <c r="R866" s="3">
        <v>59.73</v>
      </c>
      <c r="S866" s="3">
        <v>0.44</v>
      </c>
      <c r="T866" s="3">
        <v>43.1</v>
      </c>
      <c r="U866" s="3" t="s">
        <v>458</v>
      </c>
      <c r="V866" s="3">
        <v>2.2570000000000001</v>
      </c>
      <c r="W866" s="3">
        <v>114</v>
      </c>
      <c r="X866" s="3">
        <v>258</v>
      </c>
      <c r="Y866" s="3">
        <v>3.8758890778890711</v>
      </c>
      <c r="AA866" s="3" t="s">
        <v>27</v>
      </c>
      <c r="AB866" s="3">
        <v>9</v>
      </c>
      <c r="AC866" s="3">
        <v>25.3</v>
      </c>
      <c r="AD866" s="3">
        <v>34.883001701001639</v>
      </c>
      <c r="AE866" s="3">
        <v>98.059993670593499</v>
      </c>
    </row>
    <row r="867" spans="1:31">
      <c r="A867" s="3" t="s">
        <v>389</v>
      </c>
      <c r="B867" s="3" t="s">
        <v>306</v>
      </c>
      <c r="C867" s="3" t="s">
        <v>450</v>
      </c>
      <c r="D867" s="3" t="s">
        <v>448</v>
      </c>
      <c r="E867" s="3" t="s">
        <v>324</v>
      </c>
      <c r="F867" s="3" t="s">
        <v>198</v>
      </c>
      <c r="G867" s="3">
        <v>71.349599999999995</v>
      </c>
      <c r="H867" s="3">
        <v>-162.227</v>
      </c>
      <c r="I867" s="3">
        <v>71.348600000000005</v>
      </c>
      <c r="J867" s="3">
        <v>-162.22579999999999</v>
      </c>
      <c r="K867" s="3">
        <v>40048</v>
      </c>
      <c r="L867" s="3">
        <v>0.16597222222222222</v>
      </c>
      <c r="M867" s="3">
        <v>3.12</v>
      </c>
      <c r="N867" s="3">
        <v>-0.52</v>
      </c>
      <c r="O867" s="3">
        <v>32.47</v>
      </c>
      <c r="P867" s="3" t="s">
        <v>454</v>
      </c>
      <c r="Q867" s="3">
        <v>39.840000000000003</v>
      </c>
      <c r="R867" s="3">
        <v>59.73</v>
      </c>
      <c r="S867" s="3">
        <v>0.44</v>
      </c>
      <c r="T867" s="3">
        <v>43.1</v>
      </c>
      <c r="U867" s="3" t="s">
        <v>458</v>
      </c>
      <c r="V867" s="3">
        <v>2.2570000000000001</v>
      </c>
      <c r="W867" s="3">
        <v>114</v>
      </c>
      <c r="X867" s="3">
        <v>258</v>
      </c>
      <c r="Y867" s="3">
        <v>3.8758890778890711</v>
      </c>
      <c r="AA867" s="3" t="s">
        <v>13</v>
      </c>
      <c r="AB867" s="3">
        <v>3</v>
      </c>
      <c r="AC867" s="3">
        <v>19</v>
      </c>
      <c r="AD867" s="3">
        <v>11.627667233667214</v>
      </c>
      <c r="AE867" s="3">
        <v>73.641892479892348</v>
      </c>
    </row>
    <row r="868" spans="1:31">
      <c r="A868" s="3" t="s">
        <v>389</v>
      </c>
      <c r="B868" s="3" t="s">
        <v>306</v>
      </c>
      <c r="C868" s="3" t="s">
        <v>450</v>
      </c>
      <c r="D868" s="3" t="s">
        <v>448</v>
      </c>
      <c r="E868" s="3" t="s">
        <v>324</v>
      </c>
      <c r="F868" s="3" t="s">
        <v>198</v>
      </c>
      <c r="G868" s="3">
        <v>71.349599999999995</v>
      </c>
      <c r="H868" s="3">
        <v>-162.227</v>
      </c>
      <c r="I868" s="3">
        <v>71.348600000000005</v>
      </c>
      <c r="J868" s="3">
        <v>-162.22579999999999</v>
      </c>
      <c r="K868" s="3">
        <v>40048</v>
      </c>
      <c r="L868" s="3">
        <v>0.16597222222222222</v>
      </c>
      <c r="M868" s="3">
        <v>3.12</v>
      </c>
      <c r="N868" s="3">
        <v>-0.52</v>
      </c>
      <c r="O868" s="3">
        <v>32.47</v>
      </c>
      <c r="P868" s="3" t="s">
        <v>454</v>
      </c>
      <c r="Q868" s="3">
        <v>39.840000000000003</v>
      </c>
      <c r="R868" s="3">
        <v>59.73</v>
      </c>
      <c r="S868" s="3">
        <v>0.44</v>
      </c>
      <c r="T868" s="3">
        <v>43.1</v>
      </c>
      <c r="U868" s="3" t="s">
        <v>458</v>
      </c>
      <c r="V868" s="3">
        <v>2.2570000000000001</v>
      </c>
      <c r="W868" s="3">
        <v>114</v>
      </c>
      <c r="X868" s="3">
        <v>258</v>
      </c>
      <c r="Y868" s="3">
        <v>3.8758890778890711</v>
      </c>
      <c r="AA868" s="3" t="s">
        <v>5</v>
      </c>
      <c r="AB868" s="3">
        <v>17</v>
      </c>
      <c r="AC868" s="3">
        <v>107.1</v>
      </c>
      <c r="AD868" s="3">
        <v>65.890114324114208</v>
      </c>
      <c r="AE868" s="3">
        <v>415.10772024191948</v>
      </c>
    </row>
    <row r="869" spans="1:31">
      <c r="A869" s="3" t="s">
        <v>389</v>
      </c>
      <c r="B869" s="3" t="s">
        <v>306</v>
      </c>
      <c r="C869" s="3" t="s">
        <v>450</v>
      </c>
      <c r="D869" s="3" t="s">
        <v>448</v>
      </c>
      <c r="E869" s="3" t="s">
        <v>324</v>
      </c>
      <c r="F869" s="3" t="s">
        <v>198</v>
      </c>
      <c r="G869" s="3">
        <v>71.349599999999995</v>
      </c>
      <c r="H869" s="3">
        <v>-162.227</v>
      </c>
      <c r="I869" s="3">
        <v>71.348600000000005</v>
      </c>
      <c r="J869" s="3">
        <v>-162.22579999999999</v>
      </c>
      <c r="K869" s="3">
        <v>40048</v>
      </c>
      <c r="L869" s="3">
        <v>0.16597222222222222</v>
      </c>
      <c r="M869" s="3">
        <v>3.12</v>
      </c>
      <c r="N869" s="3">
        <v>-0.52</v>
      </c>
      <c r="O869" s="3">
        <v>32.47</v>
      </c>
      <c r="P869" s="3" t="s">
        <v>454</v>
      </c>
      <c r="Q869" s="3">
        <v>39.840000000000003</v>
      </c>
      <c r="R869" s="3">
        <v>59.73</v>
      </c>
      <c r="S869" s="3">
        <v>0.44</v>
      </c>
      <c r="T869" s="3">
        <v>43.1</v>
      </c>
      <c r="U869" s="3" t="s">
        <v>458</v>
      </c>
      <c r="V869" s="3">
        <v>2.2570000000000001</v>
      </c>
      <c r="W869" s="3">
        <v>114</v>
      </c>
      <c r="X869" s="3">
        <v>258</v>
      </c>
      <c r="Y869" s="3">
        <v>3.8758890778890711</v>
      </c>
      <c r="AA869" s="3" t="s">
        <v>31</v>
      </c>
      <c r="AB869" s="3">
        <v>1</v>
      </c>
      <c r="AC869" s="3">
        <v>2.4</v>
      </c>
      <c r="AD869" s="3">
        <v>3.8758890778890711</v>
      </c>
      <c r="AE869" s="3">
        <v>9.302133786933771</v>
      </c>
    </row>
    <row r="870" spans="1:31">
      <c r="A870" s="3" t="s">
        <v>389</v>
      </c>
      <c r="B870" s="3" t="s">
        <v>306</v>
      </c>
      <c r="C870" s="3" t="s">
        <v>450</v>
      </c>
      <c r="D870" s="3" t="s">
        <v>448</v>
      </c>
      <c r="E870" s="3" t="s">
        <v>324</v>
      </c>
      <c r="F870" s="3" t="s">
        <v>198</v>
      </c>
      <c r="G870" s="3">
        <v>71.349599999999995</v>
      </c>
      <c r="H870" s="3">
        <v>-162.227</v>
      </c>
      <c r="I870" s="3">
        <v>71.348600000000005</v>
      </c>
      <c r="J870" s="3">
        <v>-162.22579999999999</v>
      </c>
      <c r="K870" s="3">
        <v>40048</v>
      </c>
      <c r="L870" s="3">
        <v>0.16597222222222222</v>
      </c>
      <c r="M870" s="3">
        <v>3.12</v>
      </c>
      <c r="N870" s="3">
        <v>-0.52</v>
      </c>
      <c r="O870" s="3">
        <v>32.47</v>
      </c>
      <c r="P870" s="3" t="s">
        <v>454</v>
      </c>
      <c r="Q870" s="3">
        <v>39.840000000000003</v>
      </c>
      <c r="R870" s="3">
        <v>59.73</v>
      </c>
      <c r="S870" s="3">
        <v>0.44</v>
      </c>
      <c r="T870" s="3">
        <v>43.1</v>
      </c>
      <c r="U870" s="3" t="s">
        <v>458</v>
      </c>
      <c r="V870" s="3">
        <v>2.2570000000000001</v>
      </c>
      <c r="W870" s="3">
        <v>114</v>
      </c>
      <c r="X870" s="3">
        <v>258</v>
      </c>
      <c r="Y870" s="3">
        <v>3.8758890778890711</v>
      </c>
      <c r="AA870" s="3" t="s">
        <v>44</v>
      </c>
      <c r="AB870" s="3">
        <v>4</v>
      </c>
      <c r="AC870" s="3">
        <v>12</v>
      </c>
      <c r="AD870" s="3">
        <v>15.503556311556284</v>
      </c>
      <c r="AE870" s="3">
        <v>46.510668934668857</v>
      </c>
    </row>
    <row r="871" spans="1:31">
      <c r="A871" s="3" t="s">
        <v>389</v>
      </c>
      <c r="B871" s="3" t="s">
        <v>306</v>
      </c>
      <c r="C871" s="3" t="s">
        <v>450</v>
      </c>
      <c r="D871" s="3" t="s">
        <v>448</v>
      </c>
      <c r="E871" s="3" t="s">
        <v>324</v>
      </c>
      <c r="F871" s="3" t="s">
        <v>198</v>
      </c>
      <c r="G871" s="3">
        <v>71.349599999999995</v>
      </c>
      <c r="H871" s="3">
        <v>-162.227</v>
      </c>
      <c r="I871" s="3">
        <v>71.348600000000005</v>
      </c>
      <c r="J871" s="3">
        <v>-162.22579999999999</v>
      </c>
      <c r="K871" s="3">
        <v>40048</v>
      </c>
      <c r="L871" s="3">
        <v>0.16597222222222222</v>
      </c>
      <c r="M871" s="3">
        <v>3.12</v>
      </c>
      <c r="N871" s="3">
        <v>-0.52</v>
      </c>
      <c r="O871" s="3">
        <v>32.47</v>
      </c>
      <c r="P871" s="3" t="s">
        <v>454</v>
      </c>
      <c r="Q871" s="3">
        <v>39.840000000000003</v>
      </c>
      <c r="R871" s="3">
        <v>59.73</v>
      </c>
      <c r="S871" s="3">
        <v>0.44</v>
      </c>
      <c r="T871" s="3">
        <v>43.1</v>
      </c>
      <c r="U871" s="3" t="s">
        <v>458</v>
      </c>
      <c r="V871" s="3">
        <v>2.2570000000000001</v>
      </c>
      <c r="W871" s="3">
        <v>114</v>
      </c>
      <c r="X871" s="3">
        <v>258</v>
      </c>
      <c r="Y871" s="3">
        <v>3.8758890778890711</v>
      </c>
      <c r="AA871" s="3" t="s">
        <v>19</v>
      </c>
      <c r="AB871" s="3">
        <v>3</v>
      </c>
      <c r="AC871" s="3">
        <v>20</v>
      </c>
      <c r="AD871" s="3">
        <v>11.627667233667214</v>
      </c>
      <c r="AE871" s="3">
        <v>77.517781557781419</v>
      </c>
    </row>
    <row r="872" spans="1:31">
      <c r="A872" s="3" t="s">
        <v>389</v>
      </c>
      <c r="B872" s="3" t="s">
        <v>306</v>
      </c>
      <c r="C872" s="3" t="s">
        <v>450</v>
      </c>
      <c r="D872" s="3" t="s">
        <v>448</v>
      </c>
      <c r="E872" s="3" t="s">
        <v>324</v>
      </c>
      <c r="F872" s="3" t="s">
        <v>198</v>
      </c>
      <c r="G872" s="3">
        <v>71.349599999999995</v>
      </c>
      <c r="H872" s="3">
        <v>-162.227</v>
      </c>
      <c r="I872" s="3">
        <v>71.348600000000005</v>
      </c>
      <c r="J872" s="3">
        <v>-162.22579999999999</v>
      </c>
      <c r="K872" s="3">
        <v>40048</v>
      </c>
      <c r="L872" s="3">
        <v>0.16597222222222222</v>
      </c>
      <c r="M872" s="3">
        <v>3.12</v>
      </c>
      <c r="N872" s="3">
        <v>-0.52</v>
      </c>
      <c r="O872" s="3">
        <v>32.47</v>
      </c>
      <c r="P872" s="3" t="s">
        <v>454</v>
      </c>
      <c r="Q872" s="3">
        <v>39.840000000000003</v>
      </c>
      <c r="R872" s="3">
        <v>59.73</v>
      </c>
      <c r="S872" s="3">
        <v>0.44</v>
      </c>
      <c r="T872" s="3">
        <v>43.1</v>
      </c>
      <c r="U872" s="3" t="s">
        <v>458</v>
      </c>
      <c r="V872" s="3">
        <v>2.2570000000000001</v>
      </c>
      <c r="W872" s="3">
        <v>114</v>
      </c>
      <c r="X872" s="3">
        <v>258</v>
      </c>
      <c r="Y872" s="3">
        <v>3.8758890778890711</v>
      </c>
      <c r="AA872" s="3" t="s">
        <v>9</v>
      </c>
      <c r="AB872" s="3">
        <v>16</v>
      </c>
      <c r="AC872" s="3">
        <v>8</v>
      </c>
      <c r="AD872" s="3">
        <v>62.014225246225138</v>
      </c>
      <c r="AE872" s="3">
        <v>31.007112623112569</v>
      </c>
    </row>
    <row r="873" spans="1:31">
      <c r="A873" s="3" t="s">
        <v>389</v>
      </c>
      <c r="B873" s="3" t="s">
        <v>306</v>
      </c>
      <c r="C873" s="3" t="s">
        <v>450</v>
      </c>
      <c r="D873" s="3" t="s">
        <v>448</v>
      </c>
      <c r="E873" s="3" t="s">
        <v>324</v>
      </c>
      <c r="F873" s="3" t="s">
        <v>198</v>
      </c>
      <c r="G873" s="3">
        <v>71.349599999999995</v>
      </c>
      <c r="H873" s="3">
        <v>-162.227</v>
      </c>
      <c r="I873" s="3">
        <v>71.348600000000005</v>
      </c>
      <c r="J873" s="3">
        <v>-162.22579999999999</v>
      </c>
      <c r="K873" s="3">
        <v>40048</v>
      </c>
      <c r="L873" s="3">
        <v>0.16597222222222222</v>
      </c>
      <c r="M873" s="3">
        <v>3.12</v>
      </c>
      <c r="N873" s="3">
        <v>-0.52</v>
      </c>
      <c r="O873" s="3">
        <v>32.47</v>
      </c>
      <c r="P873" s="3" t="s">
        <v>454</v>
      </c>
      <c r="Q873" s="3">
        <v>39.840000000000003</v>
      </c>
      <c r="R873" s="3">
        <v>59.73</v>
      </c>
      <c r="S873" s="3">
        <v>0.44</v>
      </c>
      <c r="T873" s="3">
        <v>43.1</v>
      </c>
      <c r="U873" s="3" t="s">
        <v>458</v>
      </c>
      <c r="V873" s="3">
        <v>2.2570000000000001</v>
      </c>
      <c r="W873" s="3">
        <v>114</v>
      </c>
      <c r="X873" s="3">
        <v>258</v>
      </c>
      <c r="Y873" s="3">
        <v>3.8758890778890711</v>
      </c>
      <c r="AA873" s="3" t="s">
        <v>24</v>
      </c>
      <c r="AB873" s="3">
        <v>1</v>
      </c>
      <c r="AC873" s="3">
        <v>43</v>
      </c>
      <c r="AD873" s="3">
        <v>3.8758890778890711</v>
      </c>
      <c r="AE873" s="3">
        <v>166.66323034923005</v>
      </c>
    </row>
    <row r="874" spans="1:31">
      <c r="A874" s="3" t="s">
        <v>389</v>
      </c>
      <c r="B874" s="3" t="s">
        <v>306</v>
      </c>
      <c r="C874" s="3" t="s">
        <v>450</v>
      </c>
      <c r="D874" s="3" t="s">
        <v>448</v>
      </c>
      <c r="E874" s="3" t="s">
        <v>324</v>
      </c>
      <c r="F874" s="3" t="s">
        <v>198</v>
      </c>
      <c r="G874" s="3">
        <v>71.349599999999995</v>
      </c>
      <c r="H874" s="3">
        <v>-162.227</v>
      </c>
      <c r="I874" s="3">
        <v>71.348600000000005</v>
      </c>
      <c r="J874" s="3">
        <v>-162.22579999999999</v>
      </c>
      <c r="K874" s="3">
        <v>40048</v>
      </c>
      <c r="L874" s="3">
        <v>0.16597222222222222</v>
      </c>
      <c r="M874" s="3">
        <v>3.12</v>
      </c>
      <c r="N874" s="3">
        <v>-0.52</v>
      </c>
      <c r="O874" s="3">
        <v>32.47</v>
      </c>
      <c r="P874" s="3" t="s">
        <v>454</v>
      </c>
      <c r="Q874" s="3">
        <v>39.840000000000003</v>
      </c>
      <c r="R874" s="3">
        <v>59.73</v>
      </c>
      <c r="S874" s="3">
        <v>0.44</v>
      </c>
      <c r="T874" s="3">
        <v>43.1</v>
      </c>
      <c r="U874" s="3" t="s">
        <v>458</v>
      </c>
      <c r="V874" s="3">
        <v>2.2570000000000001</v>
      </c>
      <c r="W874" s="3">
        <v>114</v>
      </c>
      <c r="X874" s="3">
        <v>258</v>
      </c>
      <c r="Y874" s="3">
        <v>3.8758890778890711</v>
      </c>
      <c r="AA874" s="3" t="s">
        <v>18</v>
      </c>
      <c r="AB874" s="3">
        <v>1</v>
      </c>
      <c r="AC874" s="3">
        <v>3.3</v>
      </c>
      <c r="AD874" s="3">
        <v>3.8758890778890711</v>
      </c>
      <c r="AE874" s="3">
        <v>12.790433957033933</v>
      </c>
    </row>
    <row r="875" spans="1:31">
      <c r="A875" s="3" t="s">
        <v>386</v>
      </c>
      <c r="B875" s="3" t="s">
        <v>306</v>
      </c>
      <c r="C875" s="3" t="s">
        <v>450</v>
      </c>
      <c r="D875" s="3" t="s">
        <v>448</v>
      </c>
      <c r="E875" s="3" t="s">
        <v>321</v>
      </c>
      <c r="F875" s="3" t="s">
        <v>194</v>
      </c>
      <c r="G875" s="3">
        <v>71.490200000000002</v>
      </c>
      <c r="H875" s="3">
        <v>-163.3751</v>
      </c>
      <c r="I875" s="3">
        <v>71.489199999999997</v>
      </c>
      <c r="J875" s="3">
        <v>-163.37299999999999</v>
      </c>
      <c r="K875" s="3">
        <v>40047</v>
      </c>
      <c r="L875" s="3">
        <v>0.10277777777777779</v>
      </c>
      <c r="M875" s="3">
        <v>3.2</v>
      </c>
      <c r="N875" s="3">
        <v>-0.14000000000000001</v>
      </c>
      <c r="O875" s="3">
        <v>32.409999999999997</v>
      </c>
      <c r="P875" s="3" t="s">
        <v>453</v>
      </c>
      <c r="Q875" s="3">
        <v>46.53</v>
      </c>
      <c r="R875" s="3">
        <v>41.95</v>
      </c>
      <c r="S875" s="3">
        <v>11.52</v>
      </c>
      <c r="T875" s="3">
        <v>40.599999999999994</v>
      </c>
      <c r="U875" s="3" t="s">
        <v>458</v>
      </c>
      <c r="V875" s="3">
        <v>2.2570000000000001</v>
      </c>
      <c r="W875" s="3">
        <v>130</v>
      </c>
      <c r="X875" s="3">
        <v>294</v>
      </c>
      <c r="Y875" s="3">
        <v>3.3979516212941836</v>
      </c>
      <c r="AA875" s="3" t="s">
        <v>27</v>
      </c>
      <c r="AB875" s="3">
        <v>75</v>
      </c>
      <c r="AC875" s="3">
        <v>144.80000000000001</v>
      </c>
      <c r="AD875" s="3">
        <v>254.84637159706378</v>
      </c>
      <c r="AE875" s="3">
        <v>492.02339476339785</v>
      </c>
    </row>
    <row r="876" spans="1:31">
      <c r="A876" s="3" t="s">
        <v>386</v>
      </c>
      <c r="B876" s="3" t="s">
        <v>306</v>
      </c>
      <c r="C876" s="3" t="s">
        <v>450</v>
      </c>
      <c r="D876" s="3" t="s">
        <v>448</v>
      </c>
      <c r="E876" s="3" t="s">
        <v>321</v>
      </c>
      <c r="F876" s="3" t="s">
        <v>194</v>
      </c>
      <c r="G876" s="3">
        <v>71.490200000000002</v>
      </c>
      <c r="H876" s="3">
        <v>-163.3751</v>
      </c>
      <c r="I876" s="3">
        <v>71.489199999999997</v>
      </c>
      <c r="J876" s="3">
        <v>-163.37299999999999</v>
      </c>
      <c r="K876" s="3">
        <v>40047</v>
      </c>
      <c r="L876" s="3">
        <v>0.10277777777777779</v>
      </c>
      <c r="M876" s="3">
        <v>3.2</v>
      </c>
      <c r="N876" s="3">
        <v>-0.14000000000000001</v>
      </c>
      <c r="O876" s="3">
        <v>32.409999999999997</v>
      </c>
      <c r="P876" s="3" t="s">
        <v>453</v>
      </c>
      <c r="Q876" s="3">
        <v>46.53</v>
      </c>
      <c r="R876" s="3">
        <v>41.95</v>
      </c>
      <c r="S876" s="3">
        <v>11.52</v>
      </c>
      <c r="T876" s="3">
        <v>40.599999999999994</v>
      </c>
      <c r="U876" s="3" t="s">
        <v>458</v>
      </c>
      <c r="V876" s="3">
        <v>2.2570000000000001</v>
      </c>
      <c r="W876" s="3">
        <v>130</v>
      </c>
      <c r="X876" s="3">
        <v>294</v>
      </c>
      <c r="Y876" s="3">
        <v>3.3979516212941836</v>
      </c>
      <c r="AA876" s="3" t="s">
        <v>13</v>
      </c>
      <c r="AB876" s="3">
        <v>6</v>
      </c>
      <c r="AC876" s="3">
        <v>20.5</v>
      </c>
      <c r="AD876" s="3">
        <v>20.387709727765102</v>
      </c>
      <c r="AE876" s="3">
        <v>69.658008236530762</v>
      </c>
    </row>
    <row r="877" spans="1:31">
      <c r="A877" s="3" t="s">
        <v>386</v>
      </c>
      <c r="B877" s="3" t="s">
        <v>306</v>
      </c>
      <c r="C877" s="3" t="s">
        <v>450</v>
      </c>
      <c r="D877" s="3" t="s">
        <v>448</v>
      </c>
      <c r="E877" s="3" t="s">
        <v>321</v>
      </c>
      <c r="F877" s="3" t="s">
        <v>194</v>
      </c>
      <c r="G877" s="3">
        <v>71.490200000000002</v>
      </c>
      <c r="H877" s="3">
        <v>-163.3751</v>
      </c>
      <c r="I877" s="3">
        <v>71.489199999999997</v>
      </c>
      <c r="J877" s="3">
        <v>-163.37299999999999</v>
      </c>
      <c r="K877" s="3">
        <v>40047</v>
      </c>
      <c r="L877" s="3">
        <v>0.10277777777777779</v>
      </c>
      <c r="M877" s="3">
        <v>3.2</v>
      </c>
      <c r="N877" s="3">
        <v>-0.14000000000000001</v>
      </c>
      <c r="O877" s="3">
        <v>32.409999999999997</v>
      </c>
      <c r="P877" s="3" t="s">
        <v>453</v>
      </c>
      <c r="Q877" s="3">
        <v>46.53</v>
      </c>
      <c r="R877" s="3">
        <v>41.95</v>
      </c>
      <c r="S877" s="3">
        <v>11.52</v>
      </c>
      <c r="T877" s="3">
        <v>40.599999999999994</v>
      </c>
      <c r="U877" s="3" t="s">
        <v>458</v>
      </c>
      <c r="V877" s="3">
        <v>2.2570000000000001</v>
      </c>
      <c r="W877" s="3">
        <v>130</v>
      </c>
      <c r="X877" s="3">
        <v>294</v>
      </c>
      <c r="Y877" s="3">
        <v>3.3979516212941836</v>
      </c>
      <c r="AA877" s="3" t="s">
        <v>5</v>
      </c>
      <c r="AB877" s="3">
        <v>30</v>
      </c>
      <c r="AC877" s="3">
        <v>110</v>
      </c>
      <c r="AD877" s="3">
        <v>101.93854863882551</v>
      </c>
      <c r="AE877" s="3">
        <v>373.77467834236018</v>
      </c>
    </row>
    <row r="878" spans="1:31">
      <c r="A878" s="3" t="s">
        <v>386</v>
      </c>
      <c r="B878" s="3" t="s">
        <v>306</v>
      </c>
      <c r="C878" s="3" t="s">
        <v>450</v>
      </c>
      <c r="D878" s="3" t="s">
        <v>448</v>
      </c>
      <c r="E878" s="3" t="s">
        <v>321</v>
      </c>
      <c r="F878" s="3" t="s">
        <v>194</v>
      </c>
      <c r="G878" s="3">
        <v>71.490200000000002</v>
      </c>
      <c r="H878" s="3">
        <v>-163.3751</v>
      </c>
      <c r="I878" s="3">
        <v>71.489199999999997</v>
      </c>
      <c r="J878" s="3">
        <v>-163.37299999999999</v>
      </c>
      <c r="K878" s="3">
        <v>40047</v>
      </c>
      <c r="L878" s="3">
        <v>0.10277777777777779</v>
      </c>
      <c r="M878" s="3">
        <v>3.2</v>
      </c>
      <c r="N878" s="3">
        <v>-0.14000000000000001</v>
      </c>
      <c r="O878" s="3">
        <v>32.409999999999997</v>
      </c>
      <c r="P878" s="3" t="s">
        <v>453</v>
      </c>
      <c r="Q878" s="3">
        <v>46.53</v>
      </c>
      <c r="R878" s="3">
        <v>41.95</v>
      </c>
      <c r="S878" s="3">
        <v>11.52</v>
      </c>
      <c r="T878" s="3">
        <v>40.599999999999994</v>
      </c>
      <c r="U878" s="3" t="s">
        <v>458</v>
      </c>
      <c r="V878" s="3">
        <v>2.2570000000000001</v>
      </c>
      <c r="W878" s="3">
        <v>130</v>
      </c>
      <c r="X878" s="3">
        <v>294</v>
      </c>
      <c r="Y878" s="3">
        <v>3.3979516212941836</v>
      </c>
      <c r="AA878" s="3" t="s">
        <v>44</v>
      </c>
      <c r="AB878" s="3">
        <v>2</v>
      </c>
      <c r="AC878" s="3">
        <v>4.0999999999999996</v>
      </c>
      <c r="AD878" s="3">
        <v>6.7959032425883672</v>
      </c>
      <c r="AE878" s="3">
        <v>13.931601647306152</v>
      </c>
    </row>
    <row r="879" spans="1:31">
      <c r="A879" s="3" t="s">
        <v>386</v>
      </c>
      <c r="B879" s="3" t="s">
        <v>306</v>
      </c>
      <c r="C879" s="3" t="s">
        <v>450</v>
      </c>
      <c r="D879" s="3" t="s">
        <v>448</v>
      </c>
      <c r="E879" s="3" t="s">
        <v>321</v>
      </c>
      <c r="F879" s="3" t="s">
        <v>194</v>
      </c>
      <c r="G879" s="3">
        <v>71.490200000000002</v>
      </c>
      <c r="H879" s="3">
        <v>-163.3751</v>
      </c>
      <c r="I879" s="3">
        <v>71.489199999999997</v>
      </c>
      <c r="J879" s="3">
        <v>-163.37299999999999</v>
      </c>
      <c r="K879" s="3">
        <v>40047</v>
      </c>
      <c r="L879" s="3">
        <v>0.10277777777777779</v>
      </c>
      <c r="M879" s="3">
        <v>3.2</v>
      </c>
      <c r="N879" s="3">
        <v>-0.14000000000000001</v>
      </c>
      <c r="O879" s="3">
        <v>32.409999999999997</v>
      </c>
      <c r="P879" s="3" t="s">
        <v>453</v>
      </c>
      <c r="Q879" s="3">
        <v>46.53</v>
      </c>
      <c r="R879" s="3">
        <v>41.95</v>
      </c>
      <c r="S879" s="3">
        <v>11.52</v>
      </c>
      <c r="T879" s="3">
        <v>40.599999999999994</v>
      </c>
      <c r="U879" s="3" t="s">
        <v>458</v>
      </c>
      <c r="V879" s="3">
        <v>2.2570000000000001</v>
      </c>
      <c r="W879" s="3">
        <v>130</v>
      </c>
      <c r="X879" s="3">
        <v>294</v>
      </c>
      <c r="Y879" s="3">
        <v>3.3979516212941836</v>
      </c>
      <c r="AA879" s="3" t="s">
        <v>19</v>
      </c>
      <c r="AB879" s="3">
        <v>1</v>
      </c>
      <c r="AC879" s="3">
        <v>4.3</v>
      </c>
      <c r="AD879" s="3">
        <v>3.3979516212941836</v>
      </c>
      <c r="AE879" s="3">
        <v>14.611191971564988</v>
      </c>
    </row>
    <row r="880" spans="1:31">
      <c r="A880" s="3" t="s">
        <v>386</v>
      </c>
      <c r="B880" s="3" t="s">
        <v>306</v>
      </c>
      <c r="C880" s="3" t="s">
        <v>450</v>
      </c>
      <c r="D880" s="3" t="s">
        <v>448</v>
      </c>
      <c r="E880" s="3" t="s">
        <v>321</v>
      </c>
      <c r="F880" s="3" t="s">
        <v>194</v>
      </c>
      <c r="G880" s="3">
        <v>71.490200000000002</v>
      </c>
      <c r="H880" s="3">
        <v>-163.3751</v>
      </c>
      <c r="I880" s="3">
        <v>71.489199999999997</v>
      </c>
      <c r="J880" s="3">
        <v>-163.37299999999999</v>
      </c>
      <c r="K880" s="3">
        <v>40047</v>
      </c>
      <c r="L880" s="3">
        <v>0.10277777777777779</v>
      </c>
      <c r="M880" s="3">
        <v>3.2</v>
      </c>
      <c r="N880" s="3">
        <v>-0.14000000000000001</v>
      </c>
      <c r="O880" s="3">
        <v>32.409999999999997</v>
      </c>
      <c r="P880" s="3" t="s">
        <v>453</v>
      </c>
      <c r="Q880" s="3">
        <v>46.53</v>
      </c>
      <c r="R880" s="3">
        <v>41.95</v>
      </c>
      <c r="S880" s="3">
        <v>11.52</v>
      </c>
      <c r="T880" s="3">
        <v>40.599999999999994</v>
      </c>
      <c r="U880" s="3" t="s">
        <v>458</v>
      </c>
      <c r="V880" s="3">
        <v>2.2570000000000001</v>
      </c>
      <c r="W880" s="3">
        <v>130</v>
      </c>
      <c r="X880" s="3">
        <v>294</v>
      </c>
      <c r="Y880" s="3">
        <v>3.3979516212941836</v>
      </c>
      <c r="AA880" s="3" t="s">
        <v>24</v>
      </c>
      <c r="AB880" s="3">
        <v>20</v>
      </c>
      <c r="AC880" s="3">
        <v>80.599999999999994</v>
      </c>
      <c r="AD880" s="3">
        <v>67.959032425883677</v>
      </c>
      <c r="AE880" s="3">
        <v>273.8749006763112</v>
      </c>
    </row>
    <row r="881" spans="1:31">
      <c r="A881" s="3" t="s">
        <v>386</v>
      </c>
      <c r="B881" s="3" t="s">
        <v>306</v>
      </c>
      <c r="C881" s="3" t="s">
        <v>450</v>
      </c>
      <c r="D881" s="3" t="s">
        <v>448</v>
      </c>
      <c r="E881" s="3" t="s">
        <v>321</v>
      </c>
      <c r="F881" s="3" t="s">
        <v>194</v>
      </c>
      <c r="G881" s="3">
        <v>71.490200000000002</v>
      </c>
      <c r="H881" s="3">
        <v>-163.3751</v>
      </c>
      <c r="I881" s="3">
        <v>71.489199999999997</v>
      </c>
      <c r="J881" s="3">
        <v>-163.37299999999999</v>
      </c>
      <c r="K881" s="3">
        <v>40047</v>
      </c>
      <c r="L881" s="3">
        <v>0.10277777777777779</v>
      </c>
      <c r="M881" s="3">
        <v>3.2</v>
      </c>
      <c r="N881" s="3">
        <v>-0.14000000000000001</v>
      </c>
      <c r="O881" s="3">
        <v>32.409999999999997</v>
      </c>
      <c r="P881" s="3" t="s">
        <v>453</v>
      </c>
      <c r="Q881" s="3">
        <v>46.53</v>
      </c>
      <c r="R881" s="3">
        <v>41.95</v>
      </c>
      <c r="S881" s="3">
        <v>11.52</v>
      </c>
      <c r="T881" s="3">
        <v>40.599999999999994</v>
      </c>
      <c r="U881" s="3" t="s">
        <v>458</v>
      </c>
      <c r="V881" s="3">
        <v>2.2570000000000001</v>
      </c>
      <c r="W881" s="3">
        <v>130</v>
      </c>
      <c r="X881" s="3">
        <v>294</v>
      </c>
      <c r="Y881" s="3">
        <v>3.3979516212941836</v>
      </c>
      <c r="AA881" s="3" t="s">
        <v>28</v>
      </c>
      <c r="AB881" s="3">
        <v>1</v>
      </c>
      <c r="AC881" s="3">
        <v>1.8</v>
      </c>
      <c r="AD881" s="3">
        <v>3.3979516212941836</v>
      </c>
      <c r="AE881" s="3">
        <v>6.1163129183295304</v>
      </c>
    </row>
    <row r="882" spans="1:31">
      <c r="A882" s="3" t="s">
        <v>387</v>
      </c>
      <c r="B882" s="3" t="s">
        <v>306</v>
      </c>
      <c r="C882" s="3" t="s">
        <v>450</v>
      </c>
      <c r="D882" s="3" t="s">
        <v>448</v>
      </c>
      <c r="E882" s="3" t="s">
        <v>322</v>
      </c>
      <c r="F882" s="3" t="s">
        <v>195</v>
      </c>
      <c r="G882" s="3">
        <v>71.482600000000005</v>
      </c>
      <c r="H882" s="3">
        <v>-162.5951</v>
      </c>
      <c r="I882" s="3">
        <v>71.483599999999996</v>
      </c>
      <c r="J882" s="3">
        <v>-162.59710000000001</v>
      </c>
      <c r="K882" s="3">
        <v>40047</v>
      </c>
      <c r="L882" s="3">
        <v>0.24791666666666667</v>
      </c>
      <c r="M882" s="3">
        <v>3.18</v>
      </c>
      <c r="N882" s="3">
        <v>-0.49</v>
      </c>
      <c r="O882" s="3">
        <v>32.46</v>
      </c>
      <c r="P882" s="3" t="s">
        <v>451</v>
      </c>
      <c r="Q882" s="3">
        <v>80.25</v>
      </c>
      <c r="R882" s="3">
        <v>17.45</v>
      </c>
      <c r="S882" s="3">
        <v>2.2999999999999998</v>
      </c>
      <c r="T882" s="3">
        <v>41.599999999999994</v>
      </c>
      <c r="U882" s="3" t="s">
        <v>458</v>
      </c>
      <c r="V882" s="3">
        <v>2.2570000000000001</v>
      </c>
      <c r="W882" s="3">
        <v>132</v>
      </c>
      <c r="X882" s="3">
        <v>298</v>
      </c>
      <c r="Y882" s="3">
        <v>3.3508432560400285</v>
      </c>
      <c r="AA882" s="3" t="s">
        <v>27</v>
      </c>
      <c r="AB882" s="3">
        <v>46</v>
      </c>
      <c r="AC882" s="3">
        <v>102</v>
      </c>
      <c r="AD882" s="3">
        <v>154.13878977784131</v>
      </c>
      <c r="AE882" s="3">
        <v>341.78601211608293</v>
      </c>
    </row>
    <row r="883" spans="1:31">
      <c r="A883" s="3" t="s">
        <v>387</v>
      </c>
      <c r="B883" s="3" t="s">
        <v>306</v>
      </c>
      <c r="C883" s="3" t="s">
        <v>450</v>
      </c>
      <c r="D883" s="3" t="s">
        <v>448</v>
      </c>
      <c r="E883" s="3" t="s">
        <v>322</v>
      </c>
      <c r="F883" s="3" t="s">
        <v>195</v>
      </c>
      <c r="G883" s="3">
        <v>71.482600000000005</v>
      </c>
      <c r="H883" s="3">
        <v>-162.5951</v>
      </c>
      <c r="I883" s="3">
        <v>71.483599999999996</v>
      </c>
      <c r="J883" s="3">
        <v>-162.59710000000001</v>
      </c>
      <c r="K883" s="3">
        <v>40047</v>
      </c>
      <c r="L883" s="3">
        <v>0.24791666666666667</v>
      </c>
      <c r="M883" s="3">
        <v>3.18</v>
      </c>
      <c r="N883" s="3">
        <v>-0.49</v>
      </c>
      <c r="O883" s="3">
        <v>32.46</v>
      </c>
      <c r="P883" s="3" t="s">
        <v>451</v>
      </c>
      <c r="Q883" s="3">
        <v>80.25</v>
      </c>
      <c r="R883" s="3">
        <v>17.45</v>
      </c>
      <c r="S883" s="3">
        <v>2.2999999999999998</v>
      </c>
      <c r="T883" s="3">
        <v>41.599999999999994</v>
      </c>
      <c r="U883" s="3" t="s">
        <v>458</v>
      </c>
      <c r="V883" s="3">
        <v>2.2570000000000001</v>
      </c>
      <c r="W883" s="3">
        <v>132</v>
      </c>
      <c r="X883" s="3">
        <v>298</v>
      </c>
      <c r="Y883" s="3">
        <v>3.3508432560400285</v>
      </c>
      <c r="AA883" s="3" t="s">
        <v>13</v>
      </c>
      <c r="AB883" s="3">
        <v>24</v>
      </c>
      <c r="AC883" s="3">
        <v>8</v>
      </c>
      <c r="AD883" s="3">
        <v>80.420238144960678</v>
      </c>
      <c r="AE883" s="3">
        <v>26.806746048320228</v>
      </c>
    </row>
    <row r="884" spans="1:31">
      <c r="A884" s="3" t="s">
        <v>387</v>
      </c>
      <c r="B884" s="3" t="s">
        <v>306</v>
      </c>
      <c r="C884" s="3" t="s">
        <v>450</v>
      </c>
      <c r="D884" s="3" t="s">
        <v>448</v>
      </c>
      <c r="E884" s="3" t="s">
        <v>322</v>
      </c>
      <c r="F884" s="3" t="s">
        <v>195</v>
      </c>
      <c r="G884" s="3">
        <v>71.482600000000005</v>
      </c>
      <c r="H884" s="3">
        <v>-162.5951</v>
      </c>
      <c r="I884" s="3">
        <v>71.483599999999996</v>
      </c>
      <c r="J884" s="3">
        <v>-162.59710000000001</v>
      </c>
      <c r="K884" s="3">
        <v>40047</v>
      </c>
      <c r="L884" s="3">
        <v>0.24791666666666667</v>
      </c>
      <c r="M884" s="3">
        <v>3.18</v>
      </c>
      <c r="N884" s="3">
        <v>-0.49</v>
      </c>
      <c r="O884" s="3">
        <v>32.46</v>
      </c>
      <c r="P884" s="3" t="s">
        <v>451</v>
      </c>
      <c r="Q884" s="3">
        <v>80.25</v>
      </c>
      <c r="R884" s="3">
        <v>17.45</v>
      </c>
      <c r="S884" s="3">
        <v>2.2999999999999998</v>
      </c>
      <c r="T884" s="3">
        <v>41.599999999999994</v>
      </c>
      <c r="U884" s="3" t="s">
        <v>458</v>
      </c>
      <c r="V884" s="3">
        <v>2.2570000000000001</v>
      </c>
      <c r="W884" s="3">
        <v>132</v>
      </c>
      <c r="X884" s="3">
        <v>298</v>
      </c>
      <c r="Y884" s="3">
        <v>3.3508432560400285</v>
      </c>
      <c r="AA884" s="3" t="s">
        <v>5</v>
      </c>
      <c r="AB884" s="3">
        <v>1</v>
      </c>
      <c r="AC884" s="3">
        <v>4.2</v>
      </c>
      <c r="AD884" s="3">
        <v>3.3508432560400285</v>
      </c>
      <c r="AE884" s="3">
        <v>14.073541675368121</v>
      </c>
    </row>
    <row r="885" spans="1:31">
      <c r="A885" s="3" t="s">
        <v>387</v>
      </c>
      <c r="B885" s="3" t="s">
        <v>306</v>
      </c>
      <c r="C885" s="3" t="s">
        <v>450</v>
      </c>
      <c r="D885" s="3" t="s">
        <v>448</v>
      </c>
      <c r="E885" s="3" t="s">
        <v>322</v>
      </c>
      <c r="F885" s="3" t="s">
        <v>195</v>
      </c>
      <c r="G885" s="3">
        <v>71.482600000000005</v>
      </c>
      <c r="H885" s="3">
        <v>-162.5951</v>
      </c>
      <c r="I885" s="3">
        <v>71.483599999999996</v>
      </c>
      <c r="J885" s="3">
        <v>-162.59710000000001</v>
      </c>
      <c r="K885" s="3">
        <v>40047</v>
      </c>
      <c r="L885" s="3">
        <v>0.24791666666666667</v>
      </c>
      <c r="M885" s="3">
        <v>3.18</v>
      </c>
      <c r="N885" s="3">
        <v>-0.49</v>
      </c>
      <c r="O885" s="3">
        <v>32.46</v>
      </c>
      <c r="P885" s="3" t="s">
        <v>451</v>
      </c>
      <c r="Q885" s="3">
        <v>80.25</v>
      </c>
      <c r="R885" s="3">
        <v>17.45</v>
      </c>
      <c r="S885" s="3">
        <v>2.2999999999999998</v>
      </c>
      <c r="T885" s="3">
        <v>41.599999999999994</v>
      </c>
      <c r="U885" s="3" t="s">
        <v>458</v>
      </c>
      <c r="V885" s="3">
        <v>2.2570000000000001</v>
      </c>
      <c r="W885" s="3">
        <v>132</v>
      </c>
      <c r="X885" s="3">
        <v>298</v>
      </c>
      <c r="Y885" s="3">
        <v>3.3508432560400285</v>
      </c>
      <c r="AA885" s="3" t="s">
        <v>9</v>
      </c>
      <c r="AB885" s="3">
        <v>9</v>
      </c>
      <c r="AC885" s="3">
        <v>7.7</v>
      </c>
      <c r="AD885" s="3">
        <v>30.157589304360258</v>
      </c>
      <c r="AE885" s="3">
        <v>25.801493071508219</v>
      </c>
    </row>
    <row r="886" spans="1:31">
      <c r="A886" s="3" t="s">
        <v>387</v>
      </c>
      <c r="B886" s="3" t="s">
        <v>306</v>
      </c>
      <c r="C886" s="3" t="s">
        <v>450</v>
      </c>
      <c r="D886" s="3" t="s">
        <v>448</v>
      </c>
      <c r="E886" s="3" t="s">
        <v>322</v>
      </c>
      <c r="F886" s="3" t="s">
        <v>195</v>
      </c>
      <c r="G886" s="3">
        <v>71.482600000000005</v>
      </c>
      <c r="H886" s="3">
        <v>-162.5951</v>
      </c>
      <c r="I886" s="3">
        <v>71.483599999999996</v>
      </c>
      <c r="J886" s="3">
        <v>-162.59710000000001</v>
      </c>
      <c r="K886" s="3">
        <v>40047</v>
      </c>
      <c r="L886" s="3">
        <v>0.24791666666666667</v>
      </c>
      <c r="M886" s="3">
        <v>3.18</v>
      </c>
      <c r="N886" s="3">
        <v>-0.49</v>
      </c>
      <c r="O886" s="3">
        <v>32.46</v>
      </c>
      <c r="P886" s="3" t="s">
        <v>451</v>
      </c>
      <c r="Q886" s="3">
        <v>80.25</v>
      </c>
      <c r="R886" s="3">
        <v>17.45</v>
      </c>
      <c r="S886" s="3">
        <v>2.2999999999999998</v>
      </c>
      <c r="T886" s="3">
        <v>41.599999999999994</v>
      </c>
      <c r="U886" s="3" t="s">
        <v>458</v>
      </c>
      <c r="V886" s="3">
        <v>2.2570000000000001</v>
      </c>
      <c r="W886" s="3">
        <v>132</v>
      </c>
      <c r="X886" s="3">
        <v>298</v>
      </c>
      <c r="Y886" s="3">
        <v>3.3508432560400285</v>
      </c>
      <c r="AA886" s="3" t="s">
        <v>24</v>
      </c>
      <c r="AB886" s="3">
        <v>4</v>
      </c>
      <c r="AC886" s="3">
        <v>6</v>
      </c>
      <c r="AD886" s="3">
        <v>13.403373024160114</v>
      </c>
      <c r="AE886" s="3">
        <v>20.105059536240169</v>
      </c>
    </row>
    <row r="887" spans="1:31">
      <c r="A887" s="3" t="s">
        <v>396</v>
      </c>
      <c r="B887" s="3" t="s">
        <v>306</v>
      </c>
      <c r="C887" s="3" t="s">
        <v>450</v>
      </c>
      <c r="D887" s="3" t="s">
        <v>448</v>
      </c>
      <c r="E887" s="3" t="s">
        <v>331</v>
      </c>
      <c r="F887" s="3" t="s">
        <v>298</v>
      </c>
      <c r="G887" s="3">
        <v>71.617500000000007</v>
      </c>
      <c r="H887" s="3">
        <v>-163.7604</v>
      </c>
      <c r="I887" s="3">
        <v>71.617099999999994</v>
      </c>
      <c r="J887" s="3">
        <v>-163.75980000000001</v>
      </c>
      <c r="K887" s="3">
        <v>40054</v>
      </c>
      <c r="L887" s="3">
        <v>0.4055555555555555</v>
      </c>
      <c r="M887" s="3">
        <v>1.48</v>
      </c>
      <c r="N887" s="3">
        <v>-0.54</v>
      </c>
      <c r="O887" s="3">
        <v>32.43</v>
      </c>
      <c r="P887" s="3" t="s">
        <v>451</v>
      </c>
      <c r="Q887" s="3">
        <v>59.94</v>
      </c>
      <c r="R887" s="3">
        <v>37.020000000000003</v>
      </c>
      <c r="S887" s="3">
        <v>3.04</v>
      </c>
      <c r="T887" s="3">
        <v>39.700000000000003</v>
      </c>
      <c r="U887" s="3" t="s">
        <v>458</v>
      </c>
      <c r="V887" s="3">
        <v>2.2570000000000001</v>
      </c>
      <c r="W887" s="3">
        <v>52</v>
      </c>
      <c r="X887" s="3">
        <v>117</v>
      </c>
      <c r="Y887" s="3">
        <v>8.5809746015842272</v>
      </c>
      <c r="AA887" s="3" t="s">
        <v>27</v>
      </c>
      <c r="AB887" s="3">
        <v>2</v>
      </c>
      <c r="AC887" s="3">
        <v>2.9</v>
      </c>
      <c r="AD887" s="3">
        <v>17.161949203168454</v>
      </c>
      <c r="AE887" s="3">
        <v>24.884826344594259</v>
      </c>
    </row>
    <row r="888" spans="1:31">
      <c r="A888" s="3" t="s">
        <v>396</v>
      </c>
      <c r="B888" s="3" t="s">
        <v>306</v>
      </c>
      <c r="C888" s="3" t="s">
        <v>450</v>
      </c>
      <c r="D888" s="3" t="s">
        <v>448</v>
      </c>
      <c r="E888" s="3" t="s">
        <v>331</v>
      </c>
      <c r="F888" s="3" t="s">
        <v>298</v>
      </c>
      <c r="G888" s="3">
        <v>71.617500000000007</v>
      </c>
      <c r="H888" s="3">
        <v>-163.7604</v>
      </c>
      <c r="I888" s="3">
        <v>71.617099999999994</v>
      </c>
      <c r="J888" s="3">
        <v>-163.75980000000001</v>
      </c>
      <c r="K888" s="3">
        <v>40054</v>
      </c>
      <c r="L888" s="3">
        <v>0.4055555555555555</v>
      </c>
      <c r="M888" s="3">
        <v>1.48</v>
      </c>
      <c r="N888" s="3">
        <v>-0.54</v>
      </c>
      <c r="O888" s="3">
        <v>32.43</v>
      </c>
      <c r="P888" s="3" t="s">
        <v>451</v>
      </c>
      <c r="Q888" s="3">
        <v>59.94</v>
      </c>
      <c r="R888" s="3">
        <v>37.020000000000003</v>
      </c>
      <c r="S888" s="3">
        <v>3.04</v>
      </c>
      <c r="T888" s="3">
        <v>39.700000000000003</v>
      </c>
      <c r="U888" s="3" t="s">
        <v>458</v>
      </c>
      <c r="V888" s="3">
        <v>2.2570000000000001</v>
      </c>
      <c r="W888" s="3">
        <v>52</v>
      </c>
      <c r="X888" s="3">
        <v>117</v>
      </c>
      <c r="Y888" s="3">
        <v>8.5809746015842272</v>
      </c>
      <c r="AA888" s="3" t="s">
        <v>13</v>
      </c>
      <c r="AB888" s="3">
        <v>9</v>
      </c>
      <c r="AC888" s="3">
        <v>37.4</v>
      </c>
      <c r="AD888" s="3">
        <v>77.228771414258048</v>
      </c>
      <c r="AE888" s="3">
        <v>320.92845009925009</v>
      </c>
    </row>
    <row r="889" spans="1:31">
      <c r="A889" s="3" t="s">
        <v>396</v>
      </c>
      <c r="B889" s="3" t="s">
        <v>306</v>
      </c>
      <c r="C889" s="3" t="s">
        <v>450</v>
      </c>
      <c r="D889" s="3" t="s">
        <v>448</v>
      </c>
      <c r="E889" s="3" t="s">
        <v>331</v>
      </c>
      <c r="F889" s="3" t="s">
        <v>298</v>
      </c>
      <c r="G889" s="3">
        <v>71.617500000000007</v>
      </c>
      <c r="H889" s="3">
        <v>-163.7604</v>
      </c>
      <c r="I889" s="3">
        <v>71.617099999999994</v>
      </c>
      <c r="J889" s="3">
        <v>-163.75980000000001</v>
      </c>
      <c r="K889" s="3">
        <v>40054</v>
      </c>
      <c r="L889" s="3">
        <v>0.4055555555555555</v>
      </c>
      <c r="M889" s="3">
        <v>1.48</v>
      </c>
      <c r="N889" s="3">
        <v>-0.54</v>
      </c>
      <c r="O889" s="3">
        <v>32.43</v>
      </c>
      <c r="P889" s="3" t="s">
        <v>451</v>
      </c>
      <c r="Q889" s="3">
        <v>59.94</v>
      </c>
      <c r="R889" s="3">
        <v>37.020000000000003</v>
      </c>
      <c r="S889" s="3">
        <v>3.04</v>
      </c>
      <c r="T889" s="3">
        <v>39.700000000000003</v>
      </c>
      <c r="U889" s="3" t="s">
        <v>458</v>
      </c>
      <c r="V889" s="3">
        <v>2.2570000000000001</v>
      </c>
      <c r="W889" s="3">
        <v>52</v>
      </c>
      <c r="X889" s="3">
        <v>117</v>
      </c>
      <c r="Y889" s="3">
        <v>8.5809746015842272</v>
      </c>
      <c r="AA889" s="3" t="s">
        <v>5</v>
      </c>
      <c r="AB889" s="3">
        <v>5</v>
      </c>
      <c r="AC889" s="3">
        <v>11.4</v>
      </c>
      <c r="AD889" s="3">
        <v>42.90487300792114</v>
      </c>
      <c r="AE889" s="3">
        <v>97.823110458060199</v>
      </c>
    </row>
    <row r="890" spans="1:31">
      <c r="A890" s="3" t="s">
        <v>396</v>
      </c>
      <c r="B890" s="3" t="s">
        <v>306</v>
      </c>
      <c r="C890" s="3" t="s">
        <v>450</v>
      </c>
      <c r="D890" s="3" t="s">
        <v>448</v>
      </c>
      <c r="E890" s="3" t="s">
        <v>331</v>
      </c>
      <c r="F890" s="3" t="s">
        <v>298</v>
      </c>
      <c r="G890" s="3">
        <v>71.617500000000007</v>
      </c>
      <c r="H890" s="3">
        <v>-163.7604</v>
      </c>
      <c r="I890" s="3">
        <v>71.617099999999994</v>
      </c>
      <c r="J890" s="3">
        <v>-163.75980000000001</v>
      </c>
      <c r="K890" s="3">
        <v>40054</v>
      </c>
      <c r="L890" s="3">
        <v>0.4055555555555555</v>
      </c>
      <c r="M890" s="3">
        <v>1.48</v>
      </c>
      <c r="N890" s="3">
        <v>-0.54</v>
      </c>
      <c r="O890" s="3">
        <v>32.43</v>
      </c>
      <c r="P890" s="3" t="s">
        <v>451</v>
      </c>
      <c r="Q890" s="3">
        <v>59.94</v>
      </c>
      <c r="R890" s="3">
        <v>37.020000000000003</v>
      </c>
      <c r="S890" s="3">
        <v>3.04</v>
      </c>
      <c r="T890" s="3">
        <v>39.700000000000003</v>
      </c>
      <c r="U890" s="3" t="s">
        <v>458</v>
      </c>
      <c r="V890" s="3">
        <v>2.2570000000000001</v>
      </c>
      <c r="W890" s="3">
        <v>52</v>
      </c>
      <c r="X890" s="3">
        <v>117</v>
      </c>
      <c r="Y890" s="3">
        <v>8.5809746015842272</v>
      </c>
      <c r="AA890" s="3" t="s">
        <v>44</v>
      </c>
      <c r="AB890" s="3">
        <v>3</v>
      </c>
      <c r="AC890" s="3">
        <v>8.9</v>
      </c>
      <c r="AD890" s="3">
        <v>25.742923804752682</v>
      </c>
      <c r="AE890" s="3">
        <v>76.37067395409963</v>
      </c>
    </row>
    <row r="891" spans="1:31">
      <c r="A891" s="3" t="s">
        <v>396</v>
      </c>
      <c r="B891" s="3" t="s">
        <v>306</v>
      </c>
      <c r="C891" s="3" t="s">
        <v>450</v>
      </c>
      <c r="D891" s="3" t="s">
        <v>448</v>
      </c>
      <c r="E891" s="3" t="s">
        <v>331</v>
      </c>
      <c r="F891" s="3" t="s">
        <v>298</v>
      </c>
      <c r="G891" s="3">
        <v>71.617500000000007</v>
      </c>
      <c r="H891" s="3">
        <v>-163.7604</v>
      </c>
      <c r="I891" s="3">
        <v>71.617099999999994</v>
      </c>
      <c r="J891" s="3">
        <v>-163.75980000000001</v>
      </c>
      <c r="K891" s="3">
        <v>40054</v>
      </c>
      <c r="L891" s="3">
        <v>0.4055555555555555</v>
      </c>
      <c r="M891" s="3">
        <v>1.48</v>
      </c>
      <c r="N891" s="3">
        <v>-0.54</v>
      </c>
      <c r="O891" s="3">
        <v>32.43</v>
      </c>
      <c r="P891" s="3" t="s">
        <v>451</v>
      </c>
      <c r="Q891" s="3">
        <v>59.94</v>
      </c>
      <c r="R891" s="3">
        <v>37.020000000000003</v>
      </c>
      <c r="S891" s="3">
        <v>3.04</v>
      </c>
      <c r="T891" s="3">
        <v>39.700000000000003</v>
      </c>
      <c r="U891" s="3" t="s">
        <v>458</v>
      </c>
      <c r="V891" s="3">
        <v>2.2570000000000001</v>
      </c>
      <c r="W891" s="3">
        <v>52</v>
      </c>
      <c r="X891" s="3">
        <v>117</v>
      </c>
      <c r="Y891" s="3">
        <v>8.5809746015842272</v>
      </c>
      <c r="AA891" s="3" t="s">
        <v>7</v>
      </c>
      <c r="AB891" s="3">
        <v>1</v>
      </c>
      <c r="AC891" s="3">
        <v>0.3</v>
      </c>
      <c r="AD891" s="3">
        <v>8.5809746015842272</v>
      </c>
      <c r="AE891" s="3">
        <v>2.574292380475268</v>
      </c>
    </row>
    <row r="892" spans="1:31">
      <c r="A892" s="3" t="s">
        <v>396</v>
      </c>
      <c r="B892" s="3" t="s">
        <v>306</v>
      </c>
      <c r="C892" s="3" t="s">
        <v>450</v>
      </c>
      <c r="D892" s="3" t="s">
        <v>448</v>
      </c>
      <c r="E892" s="3" t="s">
        <v>331</v>
      </c>
      <c r="F892" s="3" t="s">
        <v>298</v>
      </c>
      <c r="G892" s="3">
        <v>71.617500000000007</v>
      </c>
      <c r="H892" s="3">
        <v>-163.7604</v>
      </c>
      <c r="I892" s="3">
        <v>71.617099999999994</v>
      </c>
      <c r="J892" s="3">
        <v>-163.75980000000001</v>
      </c>
      <c r="K892" s="3">
        <v>40054</v>
      </c>
      <c r="L892" s="3">
        <v>0.4055555555555555</v>
      </c>
      <c r="M892" s="3">
        <v>1.48</v>
      </c>
      <c r="N892" s="3">
        <v>-0.54</v>
      </c>
      <c r="O892" s="3">
        <v>32.43</v>
      </c>
      <c r="P892" s="3" t="s">
        <v>451</v>
      </c>
      <c r="Q892" s="3">
        <v>59.94</v>
      </c>
      <c r="R892" s="3">
        <v>37.020000000000003</v>
      </c>
      <c r="S892" s="3">
        <v>3.04</v>
      </c>
      <c r="T892" s="3">
        <v>39.700000000000003</v>
      </c>
      <c r="U892" s="3" t="s">
        <v>458</v>
      </c>
      <c r="V892" s="3">
        <v>2.2570000000000001</v>
      </c>
      <c r="W892" s="3">
        <v>52</v>
      </c>
      <c r="X892" s="3">
        <v>117</v>
      </c>
      <c r="Y892" s="3">
        <v>8.5809746015842272</v>
      </c>
      <c r="AA892" s="3" t="s">
        <v>9</v>
      </c>
      <c r="AB892" s="3">
        <v>5</v>
      </c>
      <c r="AC892" s="3">
        <v>3.1</v>
      </c>
      <c r="AD892" s="3">
        <v>42.90487300792114</v>
      </c>
      <c r="AE892" s="3">
        <v>26.601021264911104</v>
      </c>
    </row>
    <row r="893" spans="1:31">
      <c r="A893" s="3" t="s">
        <v>396</v>
      </c>
      <c r="B893" s="3" t="s">
        <v>306</v>
      </c>
      <c r="C893" s="3" t="s">
        <v>450</v>
      </c>
      <c r="D893" s="3" t="s">
        <v>448</v>
      </c>
      <c r="E893" s="3" t="s">
        <v>331</v>
      </c>
      <c r="F893" s="3" t="s">
        <v>298</v>
      </c>
      <c r="G893" s="3">
        <v>71.617500000000007</v>
      </c>
      <c r="H893" s="3">
        <v>-163.7604</v>
      </c>
      <c r="I893" s="3">
        <v>71.617099999999994</v>
      </c>
      <c r="J893" s="3">
        <v>-163.75980000000001</v>
      </c>
      <c r="K893" s="3">
        <v>40054</v>
      </c>
      <c r="L893" s="3">
        <v>0.4055555555555555</v>
      </c>
      <c r="M893" s="3">
        <v>1.48</v>
      </c>
      <c r="N893" s="3">
        <v>-0.54</v>
      </c>
      <c r="O893" s="3">
        <v>32.43</v>
      </c>
      <c r="P893" s="3" t="s">
        <v>451</v>
      </c>
      <c r="Q893" s="3">
        <v>59.94</v>
      </c>
      <c r="R893" s="3">
        <v>37.020000000000003</v>
      </c>
      <c r="S893" s="3">
        <v>3.04</v>
      </c>
      <c r="T893" s="3">
        <v>39.700000000000003</v>
      </c>
      <c r="U893" s="3" t="s">
        <v>458</v>
      </c>
      <c r="V893" s="3">
        <v>2.2570000000000001</v>
      </c>
      <c r="W893" s="3">
        <v>52</v>
      </c>
      <c r="X893" s="3">
        <v>117</v>
      </c>
      <c r="Y893" s="3">
        <v>8.5809746015842272</v>
      </c>
      <c r="AA893" s="3" t="s">
        <v>24</v>
      </c>
      <c r="AB893" s="3">
        <v>2</v>
      </c>
      <c r="AC893" s="3">
        <v>1.6</v>
      </c>
      <c r="AD893" s="3">
        <v>17.161949203168454</v>
      </c>
      <c r="AE893" s="3">
        <v>13.729559362534765</v>
      </c>
    </row>
    <row r="894" spans="1:31">
      <c r="A894" s="3" t="s">
        <v>385</v>
      </c>
      <c r="B894" s="3" t="s">
        <v>306</v>
      </c>
      <c r="C894" s="3" t="s">
        <v>450</v>
      </c>
      <c r="D894" s="3" t="s">
        <v>448</v>
      </c>
      <c r="E894" s="3" t="s">
        <v>320</v>
      </c>
      <c r="F894" s="3" t="s">
        <v>193</v>
      </c>
      <c r="G894" s="3">
        <v>71.611099999999993</v>
      </c>
      <c r="H894" s="3">
        <v>-162.99180000000001</v>
      </c>
      <c r="I894" s="3">
        <v>71.612499999999997</v>
      </c>
      <c r="J894" s="3">
        <v>-162.99420000000001</v>
      </c>
      <c r="K894" s="3">
        <v>40046</v>
      </c>
      <c r="L894" s="3">
        <v>0.91388888888888886</v>
      </c>
      <c r="M894" s="3">
        <v>3.13</v>
      </c>
      <c r="N894" s="3">
        <v>-0.3</v>
      </c>
      <c r="O894" s="3">
        <v>32.409999999999997</v>
      </c>
      <c r="P894" s="3" t="s">
        <v>457</v>
      </c>
      <c r="Q894" s="3">
        <v>33.04</v>
      </c>
      <c r="R894" s="3">
        <v>53.66</v>
      </c>
      <c r="S894" s="3">
        <v>13.3</v>
      </c>
      <c r="T894" s="3">
        <v>38.950000000000003</v>
      </c>
      <c r="U894" s="3" t="s">
        <v>458</v>
      </c>
      <c r="V894" s="3">
        <v>2.2570000000000001</v>
      </c>
      <c r="W894" s="3">
        <v>180</v>
      </c>
      <c r="X894" s="3">
        <v>406</v>
      </c>
      <c r="Y894" s="3">
        <v>2.46529520797014</v>
      </c>
      <c r="AA894" s="3" t="s">
        <v>27</v>
      </c>
      <c r="AB894" s="3">
        <v>30</v>
      </c>
      <c r="AC894" s="3">
        <v>80</v>
      </c>
      <c r="AD894" s="3">
        <v>73.958856239104193</v>
      </c>
      <c r="AE894" s="3">
        <v>197.2236166376112</v>
      </c>
    </row>
    <row r="895" spans="1:31">
      <c r="A895" s="3" t="s">
        <v>385</v>
      </c>
      <c r="B895" s="3" t="s">
        <v>306</v>
      </c>
      <c r="C895" s="3" t="s">
        <v>450</v>
      </c>
      <c r="D895" s="3" t="s">
        <v>448</v>
      </c>
      <c r="E895" s="3" t="s">
        <v>320</v>
      </c>
      <c r="F895" s="3" t="s">
        <v>193</v>
      </c>
      <c r="G895" s="3">
        <v>71.611099999999993</v>
      </c>
      <c r="H895" s="3">
        <v>-162.99180000000001</v>
      </c>
      <c r="I895" s="3">
        <v>71.612499999999997</v>
      </c>
      <c r="J895" s="3">
        <v>-162.99420000000001</v>
      </c>
      <c r="K895" s="3">
        <v>40046</v>
      </c>
      <c r="L895" s="3">
        <v>0.91388888888888886</v>
      </c>
      <c r="M895" s="3">
        <v>3.13</v>
      </c>
      <c r="N895" s="3">
        <v>-0.3</v>
      </c>
      <c r="O895" s="3">
        <v>32.409999999999997</v>
      </c>
      <c r="P895" s="3" t="s">
        <v>457</v>
      </c>
      <c r="Q895" s="3">
        <v>33.04</v>
      </c>
      <c r="R895" s="3">
        <v>53.66</v>
      </c>
      <c r="S895" s="3">
        <v>13.3</v>
      </c>
      <c r="T895" s="3">
        <v>38.950000000000003</v>
      </c>
      <c r="U895" s="3" t="s">
        <v>458</v>
      </c>
      <c r="V895" s="3">
        <v>2.2570000000000001</v>
      </c>
      <c r="W895" s="3">
        <v>180</v>
      </c>
      <c r="X895" s="3">
        <v>406</v>
      </c>
      <c r="Y895" s="3">
        <v>2.46529520797014</v>
      </c>
      <c r="AA895" s="3" t="s">
        <v>13</v>
      </c>
      <c r="AB895" s="3">
        <v>1</v>
      </c>
      <c r="AC895" s="3">
        <v>6</v>
      </c>
      <c r="AD895" s="3">
        <v>2.46529520797014</v>
      </c>
      <c r="AE895" s="3">
        <v>14.79177124782084</v>
      </c>
    </row>
    <row r="896" spans="1:31">
      <c r="A896" s="3" t="s">
        <v>385</v>
      </c>
      <c r="B896" s="3" t="s">
        <v>306</v>
      </c>
      <c r="C896" s="3" t="s">
        <v>450</v>
      </c>
      <c r="D896" s="3" t="s">
        <v>448</v>
      </c>
      <c r="E896" s="3" t="s">
        <v>320</v>
      </c>
      <c r="F896" s="3" t="s">
        <v>193</v>
      </c>
      <c r="G896" s="3">
        <v>71.611099999999993</v>
      </c>
      <c r="H896" s="3">
        <v>-162.99180000000001</v>
      </c>
      <c r="I896" s="3">
        <v>71.612499999999997</v>
      </c>
      <c r="J896" s="3">
        <v>-162.99420000000001</v>
      </c>
      <c r="K896" s="3">
        <v>40046</v>
      </c>
      <c r="L896" s="3">
        <v>0.91388888888888886</v>
      </c>
      <c r="M896" s="3">
        <v>3.13</v>
      </c>
      <c r="N896" s="3">
        <v>-0.3</v>
      </c>
      <c r="O896" s="3">
        <v>32.409999999999997</v>
      </c>
      <c r="P896" s="3" t="s">
        <v>457</v>
      </c>
      <c r="Q896" s="3">
        <v>33.04</v>
      </c>
      <c r="R896" s="3">
        <v>53.66</v>
      </c>
      <c r="S896" s="3">
        <v>13.3</v>
      </c>
      <c r="T896" s="3">
        <v>38.950000000000003</v>
      </c>
      <c r="U896" s="3" t="s">
        <v>458</v>
      </c>
      <c r="V896" s="3">
        <v>2.2570000000000001</v>
      </c>
      <c r="W896" s="3">
        <v>180</v>
      </c>
      <c r="X896" s="3">
        <v>406</v>
      </c>
      <c r="Y896" s="3">
        <v>2.46529520797014</v>
      </c>
      <c r="AA896" s="3" t="s">
        <v>5</v>
      </c>
      <c r="AB896" s="3">
        <v>3</v>
      </c>
      <c r="AC896" s="3">
        <v>23.8</v>
      </c>
      <c r="AD896" s="3">
        <v>7.39588562391042</v>
      </c>
      <c r="AE896" s="3">
        <v>58.674025949689337</v>
      </c>
    </row>
    <row r="897" spans="1:31">
      <c r="A897" s="3" t="s">
        <v>385</v>
      </c>
      <c r="B897" s="3" t="s">
        <v>306</v>
      </c>
      <c r="C897" s="3" t="s">
        <v>450</v>
      </c>
      <c r="D897" s="3" t="s">
        <v>448</v>
      </c>
      <c r="E897" s="3" t="s">
        <v>320</v>
      </c>
      <c r="F897" s="3" t="s">
        <v>193</v>
      </c>
      <c r="G897" s="3">
        <v>71.611099999999993</v>
      </c>
      <c r="H897" s="3">
        <v>-162.99180000000001</v>
      </c>
      <c r="I897" s="3">
        <v>71.612499999999997</v>
      </c>
      <c r="J897" s="3">
        <v>-162.99420000000001</v>
      </c>
      <c r="K897" s="3">
        <v>40046</v>
      </c>
      <c r="L897" s="3">
        <v>0.91388888888888886</v>
      </c>
      <c r="M897" s="3">
        <v>3.13</v>
      </c>
      <c r="N897" s="3">
        <v>-0.3</v>
      </c>
      <c r="O897" s="3">
        <v>32.409999999999997</v>
      </c>
      <c r="P897" s="3" t="s">
        <v>457</v>
      </c>
      <c r="Q897" s="3">
        <v>33.04</v>
      </c>
      <c r="R897" s="3">
        <v>53.66</v>
      </c>
      <c r="S897" s="3">
        <v>13.3</v>
      </c>
      <c r="T897" s="3">
        <v>38.950000000000003</v>
      </c>
      <c r="U897" s="3" t="s">
        <v>458</v>
      </c>
      <c r="V897" s="3">
        <v>2.2570000000000001</v>
      </c>
      <c r="W897" s="3">
        <v>180</v>
      </c>
      <c r="X897" s="3">
        <v>406</v>
      </c>
      <c r="Y897" s="3">
        <v>2.46529520797014</v>
      </c>
      <c r="AA897" s="3" t="s">
        <v>9</v>
      </c>
      <c r="AB897" s="3">
        <v>2</v>
      </c>
      <c r="AC897" s="3">
        <v>1.2</v>
      </c>
      <c r="AD897" s="3">
        <v>4.93059041594028</v>
      </c>
      <c r="AE897" s="3">
        <v>2.9583542495641679</v>
      </c>
    </row>
    <row r="898" spans="1:31">
      <c r="A898" s="3" t="s">
        <v>385</v>
      </c>
      <c r="B898" s="3" t="s">
        <v>306</v>
      </c>
      <c r="C898" s="3" t="s">
        <v>450</v>
      </c>
      <c r="D898" s="3" t="s">
        <v>448</v>
      </c>
      <c r="E898" s="3" t="s">
        <v>320</v>
      </c>
      <c r="F898" s="3" t="s">
        <v>193</v>
      </c>
      <c r="G898" s="3">
        <v>71.611099999999993</v>
      </c>
      <c r="H898" s="3">
        <v>-162.99180000000001</v>
      </c>
      <c r="I898" s="3">
        <v>71.612499999999997</v>
      </c>
      <c r="J898" s="3">
        <v>-162.99420000000001</v>
      </c>
      <c r="K898" s="3">
        <v>40046</v>
      </c>
      <c r="L898" s="3">
        <v>0.91388888888888886</v>
      </c>
      <c r="M898" s="3">
        <v>3.13</v>
      </c>
      <c r="N898" s="3">
        <v>-0.3</v>
      </c>
      <c r="O898" s="3">
        <v>32.409999999999997</v>
      </c>
      <c r="P898" s="3" t="s">
        <v>457</v>
      </c>
      <c r="Q898" s="3">
        <v>33.04</v>
      </c>
      <c r="R898" s="3">
        <v>53.66</v>
      </c>
      <c r="S898" s="3">
        <v>13.3</v>
      </c>
      <c r="T898" s="3">
        <v>38.950000000000003</v>
      </c>
      <c r="U898" s="3" t="s">
        <v>458</v>
      </c>
      <c r="V898" s="3">
        <v>2.2570000000000001</v>
      </c>
      <c r="W898" s="3">
        <v>180</v>
      </c>
      <c r="X898" s="3">
        <v>406</v>
      </c>
      <c r="Y898" s="3">
        <v>2.46529520797014</v>
      </c>
      <c r="AA898" s="3" t="s">
        <v>24</v>
      </c>
      <c r="AB898" s="3">
        <v>2</v>
      </c>
      <c r="AC898" s="3">
        <v>3.7</v>
      </c>
      <c r="AD898" s="3">
        <v>4.93059041594028</v>
      </c>
      <c r="AE898" s="3">
        <v>9.1215922694895184</v>
      </c>
    </row>
    <row r="899" spans="1:31">
      <c r="A899" s="3" t="s">
        <v>385</v>
      </c>
      <c r="B899" s="3" t="s">
        <v>306</v>
      </c>
      <c r="C899" s="3" t="s">
        <v>450</v>
      </c>
      <c r="D899" s="3" t="s">
        <v>448</v>
      </c>
      <c r="E899" s="3" t="s">
        <v>320</v>
      </c>
      <c r="F899" s="3" t="s">
        <v>193</v>
      </c>
      <c r="G899" s="3">
        <v>71.611099999999993</v>
      </c>
      <c r="H899" s="3">
        <v>-162.99180000000001</v>
      </c>
      <c r="I899" s="3">
        <v>71.612499999999997</v>
      </c>
      <c r="J899" s="3">
        <v>-162.99420000000001</v>
      </c>
      <c r="K899" s="3">
        <v>40046</v>
      </c>
      <c r="L899" s="3">
        <v>0.91388888888888886</v>
      </c>
      <c r="M899" s="3">
        <v>3.13</v>
      </c>
      <c r="N899" s="3">
        <v>-0.3</v>
      </c>
      <c r="O899" s="3">
        <v>32.409999999999997</v>
      </c>
      <c r="P899" s="3" t="s">
        <v>457</v>
      </c>
      <c r="Q899" s="3">
        <v>33.04</v>
      </c>
      <c r="R899" s="3">
        <v>53.66</v>
      </c>
      <c r="S899" s="3">
        <v>13.3</v>
      </c>
      <c r="T899" s="3">
        <v>38.950000000000003</v>
      </c>
      <c r="U899" s="3" t="s">
        <v>458</v>
      </c>
      <c r="V899" s="3">
        <v>2.2570000000000001</v>
      </c>
      <c r="W899" s="3">
        <v>180</v>
      </c>
      <c r="X899" s="3">
        <v>406</v>
      </c>
      <c r="Y899" s="3">
        <v>2.46529520797014</v>
      </c>
      <c r="AA899" s="3" t="s">
        <v>18</v>
      </c>
      <c r="AB899" s="3">
        <v>1</v>
      </c>
      <c r="AC899" s="3">
        <v>1.1000000000000001</v>
      </c>
      <c r="AD899" s="3">
        <v>2.46529520797014</v>
      </c>
      <c r="AE899" s="3">
        <v>2.7118247287671542</v>
      </c>
    </row>
    <row r="900" spans="1:31">
      <c r="A900" s="3" t="s">
        <v>391</v>
      </c>
      <c r="B900" s="3" t="s">
        <v>306</v>
      </c>
      <c r="C900" s="3" t="s">
        <v>450</v>
      </c>
      <c r="D900" s="3" t="s">
        <v>448</v>
      </c>
      <c r="E900" s="3" t="s">
        <v>326</v>
      </c>
      <c r="F900" s="3" t="s">
        <v>295</v>
      </c>
      <c r="G900" s="3">
        <v>71.601699999999994</v>
      </c>
      <c r="H900" s="3">
        <v>-162.19589999999999</v>
      </c>
      <c r="I900" s="3">
        <v>71.602800000000002</v>
      </c>
      <c r="J900" s="3">
        <v>-162.1951</v>
      </c>
      <c r="K900" s="3">
        <v>40048</v>
      </c>
      <c r="L900" s="3">
        <v>0.92499999999999993</v>
      </c>
      <c r="M900" s="3">
        <v>2.95</v>
      </c>
      <c r="N900" s="3">
        <v>-0.13</v>
      </c>
      <c r="O900" s="3">
        <v>32.43</v>
      </c>
      <c r="P900" s="3" t="s">
        <v>453</v>
      </c>
      <c r="Q900" s="3">
        <v>56.06</v>
      </c>
      <c r="R900" s="3">
        <v>37.28</v>
      </c>
      <c r="S900" s="3">
        <v>6.66</v>
      </c>
      <c r="T900" s="3">
        <v>41.7</v>
      </c>
      <c r="U900" s="3" t="s">
        <v>458</v>
      </c>
      <c r="V900" s="3">
        <v>2.2570000000000001</v>
      </c>
      <c r="W900" s="3">
        <v>122</v>
      </c>
      <c r="X900" s="3">
        <v>275</v>
      </c>
      <c r="Y900" s="3">
        <v>3.6321357934106695</v>
      </c>
      <c r="AA900" s="3" t="s">
        <v>27</v>
      </c>
      <c r="AB900" s="3">
        <v>8</v>
      </c>
      <c r="AC900" s="3">
        <v>19.7</v>
      </c>
      <c r="AD900" s="3">
        <v>29.057086347285356</v>
      </c>
      <c r="AE900" s="3">
        <v>71.55307513019018</v>
      </c>
    </row>
    <row r="901" spans="1:31">
      <c r="A901" s="3" t="s">
        <v>391</v>
      </c>
      <c r="B901" s="3" t="s">
        <v>306</v>
      </c>
      <c r="C901" s="3" t="s">
        <v>450</v>
      </c>
      <c r="D901" s="3" t="s">
        <v>448</v>
      </c>
      <c r="E901" s="3" t="s">
        <v>326</v>
      </c>
      <c r="F901" s="3" t="s">
        <v>295</v>
      </c>
      <c r="G901" s="3">
        <v>71.601699999999994</v>
      </c>
      <c r="H901" s="3">
        <v>-162.19589999999999</v>
      </c>
      <c r="I901" s="3">
        <v>71.602800000000002</v>
      </c>
      <c r="J901" s="3">
        <v>-162.1951</v>
      </c>
      <c r="K901" s="3">
        <v>40048</v>
      </c>
      <c r="L901" s="3">
        <v>0.92499999999999993</v>
      </c>
      <c r="M901" s="3">
        <v>2.95</v>
      </c>
      <c r="N901" s="3">
        <v>-0.13</v>
      </c>
      <c r="O901" s="3">
        <v>32.43</v>
      </c>
      <c r="P901" s="3" t="s">
        <v>453</v>
      </c>
      <c r="Q901" s="3">
        <v>56.06</v>
      </c>
      <c r="R901" s="3">
        <v>37.28</v>
      </c>
      <c r="S901" s="3">
        <v>6.66</v>
      </c>
      <c r="T901" s="3">
        <v>41.7</v>
      </c>
      <c r="U901" s="3" t="s">
        <v>458</v>
      </c>
      <c r="V901" s="3">
        <v>2.2570000000000001</v>
      </c>
      <c r="W901" s="3">
        <v>122</v>
      </c>
      <c r="X901" s="3">
        <v>275</v>
      </c>
      <c r="Y901" s="3">
        <v>3.6321357934106695</v>
      </c>
      <c r="AA901" s="3" t="s">
        <v>13</v>
      </c>
      <c r="AB901" s="3">
        <v>1</v>
      </c>
      <c r="AC901" s="3">
        <v>1</v>
      </c>
      <c r="AD901" s="3">
        <v>3.6321357934106695</v>
      </c>
      <c r="AE901" s="3">
        <v>3.6321357934106695</v>
      </c>
    </row>
    <row r="902" spans="1:31">
      <c r="A902" s="3" t="s">
        <v>391</v>
      </c>
      <c r="B902" s="3" t="s">
        <v>306</v>
      </c>
      <c r="C902" s="3" t="s">
        <v>450</v>
      </c>
      <c r="D902" s="3" t="s">
        <v>448</v>
      </c>
      <c r="E902" s="3" t="s">
        <v>326</v>
      </c>
      <c r="F902" s="3" t="s">
        <v>295</v>
      </c>
      <c r="G902" s="3">
        <v>71.601699999999994</v>
      </c>
      <c r="H902" s="3">
        <v>-162.19589999999999</v>
      </c>
      <c r="I902" s="3">
        <v>71.602800000000002</v>
      </c>
      <c r="J902" s="3">
        <v>-162.1951</v>
      </c>
      <c r="K902" s="3">
        <v>40048</v>
      </c>
      <c r="L902" s="3">
        <v>0.92499999999999993</v>
      </c>
      <c r="M902" s="3">
        <v>2.95</v>
      </c>
      <c r="N902" s="3">
        <v>-0.13</v>
      </c>
      <c r="O902" s="3">
        <v>32.43</v>
      </c>
      <c r="P902" s="3" t="s">
        <v>453</v>
      </c>
      <c r="Q902" s="3">
        <v>56.06</v>
      </c>
      <c r="R902" s="3">
        <v>37.28</v>
      </c>
      <c r="S902" s="3">
        <v>6.66</v>
      </c>
      <c r="T902" s="3">
        <v>41.7</v>
      </c>
      <c r="U902" s="3" t="s">
        <v>458</v>
      </c>
      <c r="V902" s="3">
        <v>2.2570000000000001</v>
      </c>
      <c r="W902" s="3">
        <v>122</v>
      </c>
      <c r="X902" s="3">
        <v>275</v>
      </c>
      <c r="Y902" s="3">
        <v>3.6321357934106695</v>
      </c>
      <c r="AA902" s="3" t="s">
        <v>18</v>
      </c>
      <c r="AB902" s="3">
        <v>1</v>
      </c>
      <c r="AC902" s="3">
        <v>2.2999999999999998</v>
      </c>
      <c r="AD902" s="3">
        <v>3.6321357934106695</v>
      </c>
      <c r="AE902" s="3">
        <v>8.3539123248445399</v>
      </c>
    </row>
    <row r="903" spans="1:31">
      <c r="A903" s="3" t="s">
        <v>372</v>
      </c>
      <c r="B903" s="3" t="s">
        <v>306</v>
      </c>
      <c r="C903" s="3" t="s">
        <v>450</v>
      </c>
      <c r="D903" s="3" t="s">
        <v>448</v>
      </c>
      <c r="E903" s="3" t="s">
        <v>305</v>
      </c>
      <c r="F903" s="3" t="s">
        <v>176</v>
      </c>
      <c r="G903" s="3">
        <v>70.647199999999998</v>
      </c>
      <c r="H903" s="3">
        <v>-165.99199999999999</v>
      </c>
      <c r="I903" s="3">
        <v>70.646699999999996</v>
      </c>
      <c r="J903" s="3">
        <v>-165.99610000000001</v>
      </c>
      <c r="K903" s="3">
        <v>40039</v>
      </c>
      <c r="L903" s="3">
        <v>0.2152314814814815</v>
      </c>
      <c r="M903" s="3">
        <v>4.18</v>
      </c>
      <c r="N903" s="3">
        <v>3.51</v>
      </c>
      <c r="O903" s="3">
        <v>31.63</v>
      </c>
      <c r="P903" s="3" t="s">
        <v>455</v>
      </c>
      <c r="Q903" s="3">
        <v>38.61</v>
      </c>
      <c r="R903" s="3">
        <v>24.71</v>
      </c>
      <c r="S903" s="3">
        <v>36.68</v>
      </c>
      <c r="T903" s="3">
        <v>40</v>
      </c>
      <c r="U903" s="3" t="s">
        <v>458</v>
      </c>
      <c r="V903" s="3">
        <v>2.2570000000000001</v>
      </c>
      <c r="W903" s="3">
        <v>157</v>
      </c>
      <c r="X903" s="3">
        <v>354</v>
      </c>
      <c r="Y903" s="3">
        <v>2.8256578136724242</v>
      </c>
      <c r="AA903" s="3" t="s">
        <v>27</v>
      </c>
      <c r="AB903" s="3">
        <v>1</v>
      </c>
      <c r="AC903" s="3">
        <v>2.4</v>
      </c>
      <c r="AD903" s="3">
        <v>2.8256578136724242</v>
      </c>
      <c r="AE903" s="3">
        <v>6.7815787528138181</v>
      </c>
    </row>
    <row r="904" spans="1:31">
      <c r="A904" s="3" t="s">
        <v>372</v>
      </c>
      <c r="B904" s="3" t="s">
        <v>306</v>
      </c>
      <c r="C904" s="3" t="s">
        <v>450</v>
      </c>
      <c r="D904" s="3" t="s">
        <v>448</v>
      </c>
      <c r="E904" s="3" t="s">
        <v>305</v>
      </c>
      <c r="F904" s="3" t="s">
        <v>176</v>
      </c>
      <c r="G904" s="3">
        <v>70.647199999999998</v>
      </c>
      <c r="H904" s="3">
        <v>-165.99199999999999</v>
      </c>
      <c r="I904" s="3">
        <v>70.646699999999996</v>
      </c>
      <c r="J904" s="3">
        <v>-165.99610000000001</v>
      </c>
      <c r="K904" s="3">
        <v>40039</v>
      </c>
      <c r="L904" s="3">
        <v>0.2152314814814815</v>
      </c>
      <c r="M904" s="3">
        <v>4.18</v>
      </c>
      <c r="N904" s="3">
        <v>3.51</v>
      </c>
      <c r="O904" s="3">
        <v>31.63</v>
      </c>
      <c r="P904" s="3" t="s">
        <v>455</v>
      </c>
      <c r="Q904" s="3">
        <v>38.61</v>
      </c>
      <c r="R904" s="3">
        <v>24.71</v>
      </c>
      <c r="S904" s="3">
        <v>36.68</v>
      </c>
      <c r="T904" s="3">
        <v>40</v>
      </c>
      <c r="U904" s="3" t="s">
        <v>458</v>
      </c>
      <c r="V904" s="3">
        <v>2.2570000000000001</v>
      </c>
      <c r="W904" s="3">
        <v>157</v>
      </c>
      <c r="X904" s="3">
        <v>354</v>
      </c>
      <c r="Y904" s="3">
        <v>2.8256578136724242</v>
      </c>
      <c r="AA904" s="3" t="s">
        <v>13</v>
      </c>
      <c r="AB904" s="3">
        <v>38</v>
      </c>
      <c r="AC904" s="3">
        <v>110.6</v>
      </c>
      <c r="AD904" s="3">
        <v>107.37499691955212</v>
      </c>
      <c r="AE904" s="3">
        <v>312.51775419217012</v>
      </c>
    </row>
    <row r="905" spans="1:31">
      <c r="A905" s="3" t="s">
        <v>372</v>
      </c>
      <c r="B905" s="3" t="s">
        <v>306</v>
      </c>
      <c r="C905" s="3" t="s">
        <v>450</v>
      </c>
      <c r="D905" s="3" t="s">
        <v>448</v>
      </c>
      <c r="E905" s="3" t="s">
        <v>305</v>
      </c>
      <c r="F905" s="3" t="s">
        <v>176</v>
      </c>
      <c r="G905" s="3">
        <v>70.647199999999998</v>
      </c>
      <c r="H905" s="3">
        <v>-165.99199999999999</v>
      </c>
      <c r="I905" s="3">
        <v>70.646699999999996</v>
      </c>
      <c r="J905" s="3">
        <v>-165.99610000000001</v>
      </c>
      <c r="K905" s="3">
        <v>40039</v>
      </c>
      <c r="L905" s="3">
        <v>0.2152314814814815</v>
      </c>
      <c r="M905" s="3">
        <v>4.18</v>
      </c>
      <c r="N905" s="3">
        <v>3.51</v>
      </c>
      <c r="O905" s="3">
        <v>31.63</v>
      </c>
      <c r="P905" s="3" t="s">
        <v>455</v>
      </c>
      <c r="Q905" s="3">
        <v>38.61</v>
      </c>
      <c r="R905" s="3">
        <v>24.71</v>
      </c>
      <c r="S905" s="3">
        <v>36.68</v>
      </c>
      <c r="T905" s="3">
        <v>40</v>
      </c>
      <c r="U905" s="3" t="s">
        <v>458</v>
      </c>
      <c r="V905" s="3">
        <v>2.2570000000000001</v>
      </c>
      <c r="W905" s="3">
        <v>157</v>
      </c>
      <c r="X905" s="3">
        <v>354</v>
      </c>
      <c r="Y905" s="3">
        <v>2.8256578136724242</v>
      </c>
      <c r="AA905" s="3" t="s">
        <v>46</v>
      </c>
      <c r="AB905" s="3">
        <v>1</v>
      </c>
      <c r="AC905" s="3">
        <v>1</v>
      </c>
      <c r="AD905" s="3">
        <v>2.8256578136724242</v>
      </c>
      <c r="AE905" s="3">
        <v>2.8256578136724242</v>
      </c>
    </row>
    <row r="906" spans="1:31">
      <c r="A906" s="3" t="s">
        <v>372</v>
      </c>
      <c r="B906" s="3" t="s">
        <v>306</v>
      </c>
      <c r="C906" s="3" t="s">
        <v>450</v>
      </c>
      <c r="D906" s="3" t="s">
        <v>448</v>
      </c>
      <c r="E906" s="3" t="s">
        <v>305</v>
      </c>
      <c r="F906" s="3" t="s">
        <v>176</v>
      </c>
      <c r="G906" s="3">
        <v>70.647199999999998</v>
      </c>
      <c r="H906" s="3">
        <v>-165.99199999999999</v>
      </c>
      <c r="I906" s="3">
        <v>70.646699999999996</v>
      </c>
      <c r="J906" s="3">
        <v>-165.99610000000001</v>
      </c>
      <c r="K906" s="3">
        <v>40039</v>
      </c>
      <c r="L906" s="3">
        <v>0.2152314814814815</v>
      </c>
      <c r="M906" s="3">
        <v>4.18</v>
      </c>
      <c r="N906" s="3">
        <v>3.51</v>
      </c>
      <c r="O906" s="3">
        <v>31.63</v>
      </c>
      <c r="P906" s="3" t="s">
        <v>455</v>
      </c>
      <c r="Q906" s="3">
        <v>38.61</v>
      </c>
      <c r="R906" s="3">
        <v>24.71</v>
      </c>
      <c r="S906" s="3">
        <v>36.68</v>
      </c>
      <c r="T906" s="3">
        <v>40</v>
      </c>
      <c r="U906" s="3" t="s">
        <v>458</v>
      </c>
      <c r="V906" s="3">
        <v>2.2570000000000001</v>
      </c>
      <c r="W906" s="3">
        <v>157</v>
      </c>
      <c r="X906" s="3">
        <v>354</v>
      </c>
      <c r="Y906" s="3">
        <v>2.8256578136724242</v>
      </c>
      <c r="AA906" s="3" t="s">
        <v>5</v>
      </c>
      <c r="AB906" s="3">
        <v>3</v>
      </c>
      <c r="AC906" s="3">
        <v>22.4</v>
      </c>
      <c r="AD906" s="3">
        <v>8.4769734410172717</v>
      </c>
      <c r="AE906" s="3">
        <v>63.294735026262295</v>
      </c>
    </row>
    <row r="907" spans="1:31">
      <c r="A907" s="3" t="s">
        <v>372</v>
      </c>
      <c r="B907" s="3" t="s">
        <v>306</v>
      </c>
      <c r="C907" s="3" t="s">
        <v>450</v>
      </c>
      <c r="D907" s="3" t="s">
        <v>448</v>
      </c>
      <c r="E907" s="3" t="s">
        <v>305</v>
      </c>
      <c r="F907" s="3" t="s">
        <v>176</v>
      </c>
      <c r="G907" s="3">
        <v>70.647199999999998</v>
      </c>
      <c r="H907" s="3">
        <v>-165.99199999999999</v>
      </c>
      <c r="I907" s="3">
        <v>70.646699999999996</v>
      </c>
      <c r="J907" s="3">
        <v>-165.99610000000001</v>
      </c>
      <c r="K907" s="3">
        <v>40039</v>
      </c>
      <c r="L907" s="3">
        <v>0.2152314814814815</v>
      </c>
      <c r="M907" s="3">
        <v>4.18</v>
      </c>
      <c r="N907" s="3">
        <v>3.51</v>
      </c>
      <c r="O907" s="3">
        <v>31.63</v>
      </c>
      <c r="P907" s="3" t="s">
        <v>455</v>
      </c>
      <c r="Q907" s="3">
        <v>38.61</v>
      </c>
      <c r="R907" s="3">
        <v>24.71</v>
      </c>
      <c r="S907" s="3">
        <v>36.68</v>
      </c>
      <c r="T907" s="3">
        <v>40</v>
      </c>
      <c r="U907" s="3" t="s">
        <v>458</v>
      </c>
      <c r="V907" s="3">
        <v>2.2570000000000001</v>
      </c>
      <c r="W907" s="3">
        <v>157</v>
      </c>
      <c r="X907" s="3">
        <v>354</v>
      </c>
      <c r="Y907" s="3">
        <v>2.8256578136724242</v>
      </c>
      <c r="AA907" s="3" t="s">
        <v>7</v>
      </c>
      <c r="AB907" s="3">
        <v>4</v>
      </c>
      <c r="AC907" s="3">
        <v>18</v>
      </c>
      <c r="AD907" s="3">
        <v>11.302631254689697</v>
      </c>
      <c r="AE907" s="3">
        <v>50.861840646103637</v>
      </c>
    </row>
    <row r="908" spans="1:31">
      <c r="A908" s="3" t="s">
        <v>372</v>
      </c>
      <c r="B908" s="3" t="s">
        <v>306</v>
      </c>
      <c r="C908" s="3" t="s">
        <v>450</v>
      </c>
      <c r="D908" s="3" t="s">
        <v>448</v>
      </c>
      <c r="E908" s="3" t="s">
        <v>305</v>
      </c>
      <c r="F908" s="3" t="s">
        <v>176</v>
      </c>
      <c r="G908" s="3">
        <v>70.647199999999998</v>
      </c>
      <c r="H908" s="3">
        <v>-165.99199999999999</v>
      </c>
      <c r="I908" s="3">
        <v>70.646699999999996</v>
      </c>
      <c r="J908" s="3">
        <v>-165.99610000000001</v>
      </c>
      <c r="K908" s="3">
        <v>40039</v>
      </c>
      <c r="L908" s="3">
        <v>0.2152314814814815</v>
      </c>
      <c r="M908" s="3">
        <v>4.18</v>
      </c>
      <c r="N908" s="3">
        <v>3.51</v>
      </c>
      <c r="O908" s="3">
        <v>31.63</v>
      </c>
      <c r="P908" s="3" t="s">
        <v>455</v>
      </c>
      <c r="Q908" s="3">
        <v>38.61</v>
      </c>
      <c r="R908" s="3">
        <v>24.71</v>
      </c>
      <c r="S908" s="3">
        <v>36.68</v>
      </c>
      <c r="T908" s="3">
        <v>40</v>
      </c>
      <c r="U908" s="3" t="s">
        <v>458</v>
      </c>
      <c r="V908" s="3">
        <v>2.2570000000000001</v>
      </c>
      <c r="W908" s="3">
        <v>157</v>
      </c>
      <c r="X908" s="3">
        <v>354</v>
      </c>
      <c r="Y908" s="3">
        <v>2.8256578136724242</v>
      </c>
      <c r="AA908" s="3" t="s">
        <v>20</v>
      </c>
      <c r="AB908" s="3">
        <v>1</v>
      </c>
      <c r="AC908" s="3">
        <v>0.3</v>
      </c>
      <c r="AD908" s="3">
        <v>2.8256578136724242</v>
      </c>
      <c r="AE908" s="3">
        <v>0.84769734410172726</v>
      </c>
    </row>
    <row r="909" spans="1:31">
      <c r="A909" s="3" t="s">
        <v>372</v>
      </c>
      <c r="B909" s="3" t="s">
        <v>306</v>
      </c>
      <c r="C909" s="3" t="s">
        <v>450</v>
      </c>
      <c r="D909" s="3" t="s">
        <v>448</v>
      </c>
      <c r="E909" s="3" t="s">
        <v>305</v>
      </c>
      <c r="F909" s="3" t="s">
        <v>176</v>
      </c>
      <c r="G909" s="3">
        <v>70.647199999999998</v>
      </c>
      <c r="H909" s="3">
        <v>-165.99199999999999</v>
      </c>
      <c r="I909" s="3">
        <v>70.646699999999996</v>
      </c>
      <c r="J909" s="3">
        <v>-165.99610000000001</v>
      </c>
      <c r="K909" s="3">
        <v>40039</v>
      </c>
      <c r="L909" s="3">
        <v>0.2152314814814815</v>
      </c>
      <c r="M909" s="3">
        <v>4.18</v>
      </c>
      <c r="N909" s="3">
        <v>3.51</v>
      </c>
      <c r="O909" s="3">
        <v>31.63</v>
      </c>
      <c r="P909" s="3" t="s">
        <v>455</v>
      </c>
      <c r="Q909" s="3">
        <v>38.61</v>
      </c>
      <c r="R909" s="3">
        <v>24.71</v>
      </c>
      <c r="S909" s="3">
        <v>36.68</v>
      </c>
      <c r="T909" s="3">
        <v>40</v>
      </c>
      <c r="U909" s="3" t="s">
        <v>458</v>
      </c>
      <c r="V909" s="3">
        <v>2.2570000000000001</v>
      </c>
      <c r="W909" s="3">
        <v>157</v>
      </c>
      <c r="X909" s="3">
        <v>354</v>
      </c>
      <c r="Y909" s="3">
        <v>2.8256578136724242</v>
      </c>
      <c r="AA909" s="3" t="s">
        <v>9</v>
      </c>
      <c r="AB909" s="3">
        <v>28</v>
      </c>
      <c r="AC909" s="3">
        <v>59.6</v>
      </c>
      <c r="AD909" s="3">
        <v>79.118418782827874</v>
      </c>
      <c r="AE909" s="3">
        <v>168.40920569487648</v>
      </c>
    </row>
    <row r="910" spans="1:31">
      <c r="A910" s="3" t="s">
        <v>372</v>
      </c>
      <c r="B910" s="3" t="s">
        <v>306</v>
      </c>
      <c r="C910" s="3" t="s">
        <v>450</v>
      </c>
      <c r="D910" s="3" t="s">
        <v>448</v>
      </c>
      <c r="E910" s="3" t="s">
        <v>305</v>
      </c>
      <c r="F910" s="3" t="s">
        <v>176</v>
      </c>
      <c r="G910" s="3">
        <v>70.647199999999998</v>
      </c>
      <c r="H910" s="3">
        <v>-165.99199999999999</v>
      </c>
      <c r="I910" s="3">
        <v>70.646699999999996</v>
      </c>
      <c r="J910" s="3">
        <v>-165.99610000000001</v>
      </c>
      <c r="K910" s="3">
        <v>40039</v>
      </c>
      <c r="L910" s="3">
        <v>0.2152314814814815</v>
      </c>
      <c r="M910" s="3">
        <v>4.18</v>
      </c>
      <c r="N910" s="3">
        <v>3.51</v>
      </c>
      <c r="O910" s="3">
        <v>31.63</v>
      </c>
      <c r="P910" s="3" t="s">
        <v>455</v>
      </c>
      <c r="Q910" s="3">
        <v>38.61</v>
      </c>
      <c r="R910" s="3">
        <v>24.71</v>
      </c>
      <c r="S910" s="3">
        <v>36.68</v>
      </c>
      <c r="T910" s="3">
        <v>40</v>
      </c>
      <c r="U910" s="3" t="s">
        <v>458</v>
      </c>
      <c r="V910" s="3">
        <v>2.2570000000000001</v>
      </c>
      <c r="W910" s="3">
        <v>157</v>
      </c>
      <c r="X910" s="3">
        <v>354</v>
      </c>
      <c r="Y910" s="3">
        <v>2.8256578136724242</v>
      </c>
      <c r="AA910" s="3" t="s">
        <v>37</v>
      </c>
      <c r="AB910" s="3">
        <v>1</v>
      </c>
      <c r="AC910" s="3">
        <v>9</v>
      </c>
      <c r="AD910" s="3">
        <v>2.8256578136724242</v>
      </c>
      <c r="AE910" s="3">
        <v>25.430920323051819</v>
      </c>
    </row>
    <row r="911" spans="1:31">
      <c r="A911" s="3" t="s">
        <v>372</v>
      </c>
      <c r="B911" s="3" t="s">
        <v>306</v>
      </c>
      <c r="C911" s="3" t="s">
        <v>450</v>
      </c>
      <c r="D911" s="3" t="s">
        <v>448</v>
      </c>
      <c r="E911" s="3" t="s">
        <v>305</v>
      </c>
      <c r="F911" s="3" t="s">
        <v>176</v>
      </c>
      <c r="G911" s="3">
        <v>70.647199999999998</v>
      </c>
      <c r="H911" s="3">
        <v>-165.99199999999999</v>
      </c>
      <c r="I911" s="3">
        <v>70.646699999999996</v>
      </c>
      <c r="J911" s="3">
        <v>-165.99610000000001</v>
      </c>
      <c r="K911" s="3">
        <v>40039</v>
      </c>
      <c r="L911" s="3">
        <v>0.2152314814814815</v>
      </c>
      <c r="M911" s="3">
        <v>4.18</v>
      </c>
      <c r="N911" s="3">
        <v>3.51</v>
      </c>
      <c r="O911" s="3">
        <v>31.63</v>
      </c>
      <c r="P911" s="3" t="s">
        <v>455</v>
      </c>
      <c r="Q911" s="3">
        <v>38.61</v>
      </c>
      <c r="R911" s="3">
        <v>24.71</v>
      </c>
      <c r="S911" s="3">
        <v>36.68</v>
      </c>
      <c r="T911" s="3">
        <v>40</v>
      </c>
      <c r="U911" s="3" t="s">
        <v>458</v>
      </c>
      <c r="V911" s="3">
        <v>2.2570000000000001</v>
      </c>
      <c r="W911" s="3">
        <v>157</v>
      </c>
      <c r="X911" s="3">
        <v>354</v>
      </c>
      <c r="Y911" s="3">
        <v>2.8256578136724242</v>
      </c>
      <c r="AA911" s="3" t="s">
        <v>18</v>
      </c>
      <c r="AB911" s="3">
        <v>6</v>
      </c>
      <c r="AC911" s="3">
        <v>12.7</v>
      </c>
      <c r="AD911" s="3">
        <v>16.953946882034543</v>
      </c>
      <c r="AE911" s="3">
        <v>35.885854233639783</v>
      </c>
    </row>
    <row r="912" spans="1:31">
      <c r="A912" s="3" t="s">
        <v>377</v>
      </c>
      <c r="B912" s="3" t="s">
        <v>306</v>
      </c>
      <c r="C912" s="3" t="s">
        <v>450</v>
      </c>
      <c r="D912" s="3" t="s">
        <v>448</v>
      </c>
      <c r="E912" s="3" t="s">
        <v>311</v>
      </c>
      <c r="F912" s="3" t="s">
        <v>181</v>
      </c>
      <c r="G912" s="3">
        <v>70.646000000000001</v>
      </c>
      <c r="H912" s="3">
        <v>-165.24359999999999</v>
      </c>
      <c r="I912" s="3">
        <v>70.647099999999995</v>
      </c>
      <c r="J912" s="3">
        <v>-165.23230000000001</v>
      </c>
      <c r="K912" s="3">
        <v>40042</v>
      </c>
      <c r="L912" s="3">
        <v>0.21249999999999999</v>
      </c>
      <c r="M912" s="3">
        <v>5.58</v>
      </c>
      <c r="N912" s="3">
        <v>2.9</v>
      </c>
      <c r="O912" s="3">
        <v>31.87</v>
      </c>
      <c r="P912" s="3" t="s">
        <v>454</v>
      </c>
      <c r="Q912" s="3">
        <v>41.67</v>
      </c>
      <c r="R912" s="3">
        <v>56.1</v>
      </c>
      <c r="S912" s="3">
        <v>2.2400000000000002</v>
      </c>
      <c r="T912" s="3">
        <v>40.25</v>
      </c>
      <c r="U912" s="3" t="s">
        <v>458</v>
      </c>
      <c r="V912" s="3">
        <v>2.2570000000000001</v>
      </c>
      <c r="W912" s="3">
        <v>431</v>
      </c>
      <c r="X912" s="3">
        <v>974</v>
      </c>
      <c r="Y912" s="3">
        <v>1.0268101186454648</v>
      </c>
      <c r="AA912" s="3" t="s">
        <v>27</v>
      </c>
      <c r="AB912" s="3">
        <v>2</v>
      </c>
      <c r="AC912" s="3">
        <v>6.5</v>
      </c>
      <c r="AD912" s="3">
        <v>2.0536202372909296</v>
      </c>
      <c r="AE912" s="3">
        <v>6.6742657711955209</v>
      </c>
    </row>
    <row r="913" spans="1:31">
      <c r="A913" s="3" t="s">
        <v>377</v>
      </c>
      <c r="B913" s="3" t="s">
        <v>306</v>
      </c>
      <c r="C913" s="3" t="s">
        <v>450</v>
      </c>
      <c r="D913" s="3" t="s">
        <v>448</v>
      </c>
      <c r="E913" s="3" t="s">
        <v>311</v>
      </c>
      <c r="F913" s="3" t="s">
        <v>181</v>
      </c>
      <c r="G913" s="3">
        <v>70.646000000000001</v>
      </c>
      <c r="H913" s="3">
        <v>-165.24359999999999</v>
      </c>
      <c r="I913" s="3">
        <v>70.647099999999995</v>
      </c>
      <c r="J913" s="3">
        <v>-165.23230000000001</v>
      </c>
      <c r="K913" s="3">
        <v>40042</v>
      </c>
      <c r="L913" s="3">
        <v>0.21249999999999999</v>
      </c>
      <c r="M913" s="3">
        <v>5.58</v>
      </c>
      <c r="N913" s="3">
        <v>2.9</v>
      </c>
      <c r="O913" s="3">
        <v>31.87</v>
      </c>
      <c r="P913" s="3" t="s">
        <v>454</v>
      </c>
      <c r="Q913" s="3">
        <v>41.67</v>
      </c>
      <c r="R913" s="3">
        <v>56.1</v>
      </c>
      <c r="S913" s="3">
        <v>2.2400000000000002</v>
      </c>
      <c r="T913" s="3">
        <v>40.25</v>
      </c>
      <c r="U913" s="3" t="s">
        <v>458</v>
      </c>
      <c r="V913" s="3">
        <v>2.2570000000000001</v>
      </c>
      <c r="W913" s="3">
        <v>431</v>
      </c>
      <c r="X913" s="3">
        <v>974</v>
      </c>
      <c r="Y913" s="3">
        <v>1.0268101186454648</v>
      </c>
      <c r="AA913" s="3" t="s">
        <v>5</v>
      </c>
      <c r="AB913" s="3">
        <v>1</v>
      </c>
      <c r="AC913" s="3">
        <v>20</v>
      </c>
      <c r="AD913" s="3">
        <v>1.0268101186454648</v>
      </c>
      <c r="AE913" s="3">
        <v>20.536202372909294</v>
      </c>
    </row>
    <row r="914" spans="1:31">
      <c r="A914" s="3" t="s">
        <v>377</v>
      </c>
      <c r="B914" s="3" t="s">
        <v>306</v>
      </c>
      <c r="C914" s="3" t="s">
        <v>450</v>
      </c>
      <c r="D914" s="3" t="s">
        <v>448</v>
      </c>
      <c r="E914" s="3" t="s">
        <v>311</v>
      </c>
      <c r="F914" s="3" t="s">
        <v>181</v>
      </c>
      <c r="G914" s="3">
        <v>70.646000000000001</v>
      </c>
      <c r="H914" s="3">
        <v>-165.24359999999999</v>
      </c>
      <c r="I914" s="3">
        <v>70.647099999999995</v>
      </c>
      <c r="J914" s="3">
        <v>-165.23230000000001</v>
      </c>
      <c r="K914" s="3">
        <v>40042</v>
      </c>
      <c r="L914" s="3">
        <v>0.21249999999999999</v>
      </c>
      <c r="M914" s="3">
        <v>5.58</v>
      </c>
      <c r="N914" s="3">
        <v>2.9</v>
      </c>
      <c r="O914" s="3">
        <v>31.87</v>
      </c>
      <c r="P914" s="3" t="s">
        <v>454</v>
      </c>
      <c r="Q914" s="3">
        <v>41.67</v>
      </c>
      <c r="R914" s="3">
        <v>56.1</v>
      </c>
      <c r="S914" s="3">
        <v>2.2400000000000002</v>
      </c>
      <c r="T914" s="3">
        <v>40.25</v>
      </c>
      <c r="U914" s="3" t="s">
        <v>458</v>
      </c>
      <c r="V914" s="3">
        <v>2.2570000000000001</v>
      </c>
      <c r="W914" s="3">
        <v>431</v>
      </c>
      <c r="X914" s="3">
        <v>974</v>
      </c>
      <c r="Y914" s="3">
        <v>1.0268101186454648</v>
      </c>
      <c r="AA914" s="3" t="s">
        <v>20</v>
      </c>
      <c r="AB914" s="3">
        <v>1</v>
      </c>
      <c r="AC914" s="3">
        <v>0.5</v>
      </c>
      <c r="AD914" s="3">
        <v>1.0268101186454648</v>
      </c>
      <c r="AE914" s="3">
        <v>0.51340505932273239</v>
      </c>
    </row>
    <row r="915" spans="1:31">
      <c r="A915" s="3" t="s">
        <v>377</v>
      </c>
      <c r="B915" s="3" t="s">
        <v>306</v>
      </c>
      <c r="C915" s="3" t="s">
        <v>450</v>
      </c>
      <c r="D915" s="3" t="s">
        <v>448</v>
      </c>
      <c r="E915" s="3" t="s">
        <v>311</v>
      </c>
      <c r="F915" s="3" t="s">
        <v>181</v>
      </c>
      <c r="G915" s="3">
        <v>70.646000000000001</v>
      </c>
      <c r="H915" s="3">
        <v>-165.24359999999999</v>
      </c>
      <c r="I915" s="3">
        <v>70.647099999999995</v>
      </c>
      <c r="J915" s="3">
        <v>-165.23230000000001</v>
      </c>
      <c r="K915" s="3">
        <v>40042</v>
      </c>
      <c r="L915" s="3">
        <v>0.21249999999999999</v>
      </c>
      <c r="M915" s="3">
        <v>5.58</v>
      </c>
      <c r="N915" s="3">
        <v>2.9</v>
      </c>
      <c r="O915" s="3">
        <v>31.87</v>
      </c>
      <c r="P915" s="3" t="s">
        <v>454</v>
      </c>
      <c r="Q915" s="3">
        <v>41.67</v>
      </c>
      <c r="R915" s="3">
        <v>56.1</v>
      </c>
      <c r="S915" s="3">
        <v>2.2400000000000002</v>
      </c>
      <c r="T915" s="3">
        <v>40.25</v>
      </c>
      <c r="U915" s="3" t="s">
        <v>458</v>
      </c>
      <c r="V915" s="3">
        <v>2.2570000000000001</v>
      </c>
      <c r="W915" s="3">
        <v>431</v>
      </c>
      <c r="X915" s="3">
        <v>974</v>
      </c>
      <c r="Y915" s="3">
        <v>1.0268101186454648</v>
      </c>
      <c r="AA915" s="3" t="s">
        <v>9</v>
      </c>
      <c r="AB915" s="3">
        <v>2</v>
      </c>
      <c r="AC915" s="3">
        <v>2.7</v>
      </c>
      <c r="AD915" s="3">
        <v>2.0536202372909296</v>
      </c>
      <c r="AE915" s="3">
        <v>2.7723873203427551</v>
      </c>
    </row>
    <row r="916" spans="1:31">
      <c r="A916" s="3" t="s">
        <v>377</v>
      </c>
      <c r="B916" s="3" t="s">
        <v>306</v>
      </c>
      <c r="C916" s="3" t="s">
        <v>450</v>
      </c>
      <c r="D916" s="3" t="s">
        <v>448</v>
      </c>
      <c r="E916" s="3" t="s">
        <v>311</v>
      </c>
      <c r="F916" s="3" t="s">
        <v>181</v>
      </c>
      <c r="G916" s="3">
        <v>70.646000000000001</v>
      </c>
      <c r="H916" s="3">
        <v>-165.24359999999999</v>
      </c>
      <c r="I916" s="3">
        <v>70.647099999999995</v>
      </c>
      <c r="J916" s="3">
        <v>-165.23230000000001</v>
      </c>
      <c r="K916" s="3">
        <v>40042</v>
      </c>
      <c r="L916" s="3">
        <v>0.21249999999999999</v>
      </c>
      <c r="M916" s="3">
        <v>5.58</v>
      </c>
      <c r="N916" s="3">
        <v>2.9</v>
      </c>
      <c r="O916" s="3">
        <v>31.87</v>
      </c>
      <c r="P916" s="3" t="s">
        <v>454</v>
      </c>
      <c r="Q916" s="3">
        <v>41.67</v>
      </c>
      <c r="R916" s="3">
        <v>56.1</v>
      </c>
      <c r="S916" s="3">
        <v>2.2400000000000002</v>
      </c>
      <c r="T916" s="3">
        <v>40.25</v>
      </c>
      <c r="U916" s="3" t="s">
        <v>458</v>
      </c>
      <c r="V916" s="3">
        <v>2.2570000000000001</v>
      </c>
      <c r="W916" s="3">
        <v>431</v>
      </c>
      <c r="X916" s="3">
        <v>974</v>
      </c>
      <c r="Y916" s="3">
        <v>1.0268101186454648</v>
      </c>
      <c r="AA916" s="3" t="s">
        <v>18</v>
      </c>
      <c r="AB916" s="3">
        <v>2</v>
      </c>
      <c r="AC916" s="3">
        <v>4</v>
      </c>
      <c r="AD916" s="3">
        <v>2.0536202372909296</v>
      </c>
      <c r="AE916" s="3">
        <v>4.1072404745818591</v>
      </c>
    </row>
    <row r="917" spans="1:31">
      <c r="A917" s="3" t="s">
        <v>378</v>
      </c>
      <c r="B917" s="3" t="s">
        <v>306</v>
      </c>
      <c r="C917" s="3" t="s">
        <v>450</v>
      </c>
      <c r="D917" s="3" t="s">
        <v>448</v>
      </c>
      <c r="E917" s="3" t="s">
        <v>312</v>
      </c>
      <c r="F917" s="3" t="s">
        <v>182</v>
      </c>
      <c r="G917" s="3">
        <v>70.649299999999997</v>
      </c>
      <c r="H917" s="3">
        <v>-164.50839999999999</v>
      </c>
      <c r="I917" s="3">
        <v>70.651200000000003</v>
      </c>
      <c r="J917" s="3">
        <v>-164.50909999999999</v>
      </c>
      <c r="K917" s="3">
        <v>40044</v>
      </c>
      <c r="L917" s="3">
        <v>0.90277777777777779</v>
      </c>
      <c r="M917" s="3">
        <v>5.07</v>
      </c>
      <c r="N917" s="3">
        <v>1.7</v>
      </c>
      <c r="O917" s="3">
        <v>32.19</v>
      </c>
      <c r="P917" s="3" t="s">
        <v>453</v>
      </c>
      <c r="Q917" s="3">
        <v>52.14</v>
      </c>
      <c r="R917" s="3">
        <v>38.19</v>
      </c>
      <c r="S917" s="3">
        <v>9.67</v>
      </c>
      <c r="T917" s="3">
        <v>44.7</v>
      </c>
      <c r="U917" s="3" t="s">
        <v>458</v>
      </c>
      <c r="V917" s="3">
        <v>2.2570000000000001</v>
      </c>
      <c r="W917" s="3">
        <v>220</v>
      </c>
      <c r="X917" s="3">
        <v>496</v>
      </c>
      <c r="Y917" s="3">
        <v>2.0152790614822558</v>
      </c>
      <c r="AA917" s="3" t="s">
        <v>27</v>
      </c>
      <c r="AB917" s="3">
        <v>21</v>
      </c>
      <c r="AC917" s="3">
        <v>78.5</v>
      </c>
      <c r="AD917" s="3">
        <v>42.320860291127374</v>
      </c>
      <c r="AE917" s="3">
        <v>158.19940632635709</v>
      </c>
    </row>
    <row r="918" spans="1:31">
      <c r="A918" s="3" t="s">
        <v>378</v>
      </c>
      <c r="B918" s="3" t="s">
        <v>306</v>
      </c>
      <c r="C918" s="3" t="s">
        <v>450</v>
      </c>
      <c r="D918" s="3" t="s">
        <v>448</v>
      </c>
      <c r="E918" s="3" t="s">
        <v>312</v>
      </c>
      <c r="F918" s="3" t="s">
        <v>182</v>
      </c>
      <c r="G918" s="3">
        <v>70.649299999999997</v>
      </c>
      <c r="H918" s="3">
        <v>-164.50839999999999</v>
      </c>
      <c r="I918" s="3">
        <v>70.651200000000003</v>
      </c>
      <c r="J918" s="3">
        <v>-164.50909999999999</v>
      </c>
      <c r="K918" s="3">
        <v>40044</v>
      </c>
      <c r="L918" s="3">
        <v>0.90277777777777779</v>
      </c>
      <c r="M918" s="3">
        <v>5.07</v>
      </c>
      <c r="N918" s="3">
        <v>1.7</v>
      </c>
      <c r="O918" s="3">
        <v>32.19</v>
      </c>
      <c r="P918" s="3" t="s">
        <v>453</v>
      </c>
      <c r="Q918" s="3">
        <v>52.14</v>
      </c>
      <c r="R918" s="3">
        <v>38.19</v>
      </c>
      <c r="S918" s="3">
        <v>9.67</v>
      </c>
      <c r="T918" s="3">
        <v>44.7</v>
      </c>
      <c r="U918" s="3" t="s">
        <v>458</v>
      </c>
      <c r="V918" s="3">
        <v>2.2570000000000001</v>
      </c>
      <c r="W918" s="3">
        <v>220</v>
      </c>
      <c r="X918" s="3">
        <v>496</v>
      </c>
      <c r="Y918" s="3">
        <v>2.0152790614822558</v>
      </c>
      <c r="AA918" s="3" t="s">
        <v>13</v>
      </c>
      <c r="AB918" s="3">
        <v>5</v>
      </c>
      <c r="AC918" s="3">
        <v>23</v>
      </c>
      <c r="AD918" s="3">
        <v>10.076395307411278</v>
      </c>
      <c r="AE918" s="3">
        <v>46.351418414091881</v>
      </c>
    </row>
    <row r="919" spans="1:31">
      <c r="A919" s="3" t="s">
        <v>378</v>
      </c>
      <c r="B919" s="3" t="s">
        <v>306</v>
      </c>
      <c r="C919" s="3" t="s">
        <v>450</v>
      </c>
      <c r="D919" s="3" t="s">
        <v>448</v>
      </c>
      <c r="E919" s="3" t="s">
        <v>312</v>
      </c>
      <c r="F919" s="3" t="s">
        <v>182</v>
      </c>
      <c r="G919" s="3">
        <v>70.649299999999997</v>
      </c>
      <c r="H919" s="3">
        <v>-164.50839999999999</v>
      </c>
      <c r="I919" s="3">
        <v>70.651200000000003</v>
      </c>
      <c r="J919" s="3">
        <v>-164.50909999999999</v>
      </c>
      <c r="K919" s="3">
        <v>40044</v>
      </c>
      <c r="L919" s="3">
        <v>0.90277777777777779</v>
      </c>
      <c r="M919" s="3">
        <v>5.07</v>
      </c>
      <c r="N919" s="3">
        <v>1.7</v>
      </c>
      <c r="O919" s="3">
        <v>32.19</v>
      </c>
      <c r="P919" s="3" t="s">
        <v>453</v>
      </c>
      <c r="Q919" s="3">
        <v>52.14</v>
      </c>
      <c r="R919" s="3">
        <v>38.19</v>
      </c>
      <c r="S919" s="3">
        <v>9.67</v>
      </c>
      <c r="T919" s="3">
        <v>44.7</v>
      </c>
      <c r="U919" s="3" t="s">
        <v>458</v>
      </c>
      <c r="V919" s="3">
        <v>2.2570000000000001</v>
      </c>
      <c r="W919" s="3">
        <v>220</v>
      </c>
      <c r="X919" s="3">
        <v>496</v>
      </c>
      <c r="Y919" s="3">
        <v>2.0152790614822558</v>
      </c>
      <c r="AA919" s="3" t="s">
        <v>34</v>
      </c>
      <c r="AB919" s="3">
        <v>1</v>
      </c>
      <c r="AC919" s="3">
        <v>0.9</v>
      </c>
      <c r="AD919" s="3">
        <v>2.0152790614822558</v>
      </c>
      <c r="AE919" s="3">
        <v>1.8137511553340302</v>
      </c>
    </row>
    <row r="920" spans="1:31">
      <c r="A920" s="3" t="s">
        <v>378</v>
      </c>
      <c r="B920" s="3" t="s">
        <v>306</v>
      </c>
      <c r="C920" s="3" t="s">
        <v>450</v>
      </c>
      <c r="D920" s="3" t="s">
        <v>448</v>
      </c>
      <c r="E920" s="3" t="s">
        <v>312</v>
      </c>
      <c r="F920" s="3" t="s">
        <v>182</v>
      </c>
      <c r="G920" s="3">
        <v>70.649299999999997</v>
      </c>
      <c r="H920" s="3">
        <v>-164.50839999999999</v>
      </c>
      <c r="I920" s="3">
        <v>70.651200000000003</v>
      </c>
      <c r="J920" s="3">
        <v>-164.50909999999999</v>
      </c>
      <c r="K920" s="3">
        <v>40044</v>
      </c>
      <c r="L920" s="3">
        <v>0.90277777777777779</v>
      </c>
      <c r="M920" s="3">
        <v>5.07</v>
      </c>
      <c r="N920" s="3">
        <v>1.7</v>
      </c>
      <c r="O920" s="3">
        <v>32.19</v>
      </c>
      <c r="P920" s="3" t="s">
        <v>453</v>
      </c>
      <c r="Q920" s="3">
        <v>52.14</v>
      </c>
      <c r="R920" s="3">
        <v>38.19</v>
      </c>
      <c r="S920" s="3">
        <v>9.67</v>
      </c>
      <c r="T920" s="3">
        <v>44.7</v>
      </c>
      <c r="U920" s="3" t="s">
        <v>458</v>
      </c>
      <c r="V920" s="3">
        <v>2.2570000000000001</v>
      </c>
      <c r="W920" s="3">
        <v>220</v>
      </c>
      <c r="X920" s="3">
        <v>496</v>
      </c>
      <c r="Y920" s="3">
        <v>2.0152790614822558</v>
      </c>
      <c r="AA920" s="3" t="s">
        <v>46</v>
      </c>
      <c r="AB920" s="3">
        <v>3</v>
      </c>
      <c r="AC920" s="3">
        <v>3.7</v>
      </c>
      <c r="AD920" s="3">
        <v>6.0458371844467678</v>
      </c>
      <c r="AE920" s="3">
        <v>7.456532527484347</v>
      </c>
    </row>
    <row r="921" spans="1:31">
      <c r="A921" s="3" t="s">
        <v>378</v>
      </c>
      <c r="B921" s="3" t="s">
        <v>306</v>
      </c>
      <c r="C921" s="3" t="s">
        <v>450</v>
      </c>
      <c r="D921" s="3" t="s">
        <v>448</v>
      </c>
      <c r="E921" s="3" t="s">
        <v>312</v>
      </c>
      <c r="F921" s="3" t="s">
        <v>182</v>
      </c>
      <c r="G921" s="3">
        <v>70.649299999999997</v>
      </c>
      <c r="H921" s="3">
        <v>-164.50839999999999</v>
      </c>
      <c r="I921" s="3">
        <v>70.651200000000003</v>
      </c>
      <c r="J921" s="3">
        <v>-164.50909999999999</v>
      </c>
      <c r="K921" s="3">
        <v>40044</v>
      </c>
      <c r="L921" s="3">
        <v>0.90277777777777779</v>
      </c>
      <c r="M921" s="3">
        <v>5.07</v>
      </c>
      <c r="N921" s="3">
        <v>1.7</v>
      </c>
      <c r="O921" s="3">
        <v>32.19</v>
      </c>
      <c r="P921" s="3" t="s">
        <v>453</v>
      </c>
      <c r="Q921" s="3">
        <v>52.14</v>
      </c>
      <c r="R921" s="3">
        <v>38.19</v>
      </c>
      <c r="S921" s="3">
        <v>9.67</v>
      </c>
      <c r="T921" s="3">
        <v>44.7</v>
      </c>
      <c r="U921" s="3" t="s">
        <v>458</v>
      </c>
      <c r="V921" s="3">
        <v>2.2570000000000001</v>
      </c>
      <c r="W921" s="3">
        <v>220</v>
      </c>
      <c r="X921" s="3">
        <v>496</v>
      </c>
      <c r="Y921" s="3">
        <v>2.0152790614822558</v>
      </c>
      <c r="AA921" s="3" t="s">
        <v>5</v>
      </c>
      <c r="AB921" s="3">
        <v>1</v>
      </c>
      <c r="AC921" s="3">
        <v>7.8</v>
      </c>
      <c r="AD921" s="3">
        <v>2.0152790614822558</v>
      </c>
      <c r="AE921" s="3">
        <v>15.719176679561595</v>
      </c>
    </row>
    <row r="922" spans="1:31">
      <c r="A922" s="3" t="s">
        <v>378</v>
      </c>
      <c r="B922" s="3" t="s">
        <v>306</v>
      </c>
      <c r="C922" s="3" t="s">
        <v>450</v>
      </c>
      <c r="D922" s="3" t="s">
        <v>448</v>
      </c>
      <c r="E922" s="3" t="s">
        <v>312</v>
      </c>
      <c r="F922" s="3" t="s">
        <v>182</v>
      </c>
      <c r="G922" s="3">
        <v>70.649299999999997</v>
      </c>
      <c r="H922" s="3">
        <v>-164.50839999999999</v>
      </c>
      <c r="I922" s="3">
        <v>70.651200000000003</v>
      </c>
      <c r="J922" s="3">
        <v>-164.50909999999999</v>
      </c>
      <c r="K922" s="3">
        <v>40044</v>
      </c>
      <c r="L922" s="3">
        <v>0.90277777777777779</v>
      </c>
      <c r="M922" s="3">
        <v>5.07</v>
      </c>
      <c r="N922" s="3">
        <v>1.7</v>
      </c>
      <c r="O922" s="3">
        <v>32.19</v>
      </c>
      <c r="P922" s="3" t="s">
        <v>453</v>
      </c>
      <c r="Q922" s="3">
        <v>52.14</v>
      </c>
      <c r="R922" s="3">
        <v>38.19</v>
      </c>
      <c r="S922" s="3">
        <v>9.67</v>
      </c>
      <c r="T922" s="3">
        <v>44.7</v>
      </c>
      <c r="U922" s="3" t="s">
        <v>458</v>
      </c>
      <c r="V922" s="3">
        <v>2.2570000000000001</v>
      </c>
      <c r="W922" s="3">
        <v>220</v>
      </c>
      <c r="X922" s="3">
        <v>496</v>
      </c>
      <c r="Y922" s="3">
        <v>2.0152790614822558</v>
      </c>
      <c r="AA922" s="3" t="s">
        <v>44</v>
      </c>
      <c r="AB922" s="3">
        <v>4</v>
      </c>
      <c r="AC922" s="3">
        <v>14.5</v>
      </c>
      <c r="AD922" s="3">
        <v>8.0611162459290231</v>
      </c>
      <c r="AE922" s="3">
        <v>29.221546391492708</v>
      </c>
    </row>
    <row r="923" spans="1:31">
      <c r="A923" s="3" t="s">
        <v>378</v>
      </c>
      <c r="B923" s="3" t="s">
        <v>306</v>
      </c>
      <c r="C923" s="3" t="s">
        <v>450</v>
      </c>
      <c r="D923" s="3" t="s">
        <v>448</v>
      </c>
      <c r="E923" s="3" t="s">
        <v>312</v>
      </c>
      <c r="F923" s="3" t="s">
        <v>182</v>
      </c>
      <c r="G923" s="3">
        <v>70.649299999999997</v>
      </c>
      <c r="H923" s="3">
        <v>-164.50839999999999</v>
      </c>
      <c r="I923" s="3">
        <v>70.651200000000003</v>
      </c>
      <c r="J923" s="3">
        <v>-164.50909999999999</v>
      </c>
      <c r="K923" s="3">
        <v>40044</v>
      </c>
      <c r="L923" s="3">
        <v>0.90277777777777779</v>
      </c>
      <c r="M923" s="3">
        <v>5.07</v>
      </c>
      <c r="N923" s="3">
        <v>1.7</v>
      </c>
      <c r="O923" s="3">
        <v>32.19</v>
      </c>
      <c r="P923" s="3" t="s">
        <v>453</v>
      </c>
      <c r="Q923" s="3">
        <v>52.14</v>
      </c>
      <c r="R923" s="3">
        <v>38.19</v>
      </c>
      <c r="S923" s="3">
        <v>9.67</v>
      </c>
      <c r="T923" s="3">
        <v>44.7</v>
      </c>
      <c r="U923" s="3" t="s">
        <v>458</v>
      </c>
      <c r="V923" s="3">
        <v>2.2570000000000001</v>
      </c>
      <c r="W923" s="3">
        <v>220</v>
      </c>
      <c r="X923" s="3">
        <v>496</v>
      </c>
      <c r="Y923" s="3">
        <v>2.0152790614822558</v>
      </c>
      <c r="AA923" s="3" t="s">
        <v>20</v>
      </c>
      <c r="AB923" s="3">
        <v>1</v>
      </c>
      <c r="AC923" s="3">
        <v>4.9000000000000004</v>
      </c>
      <c r="AD923" s="3">
        <v>2.0152790614822558</v>
      </c>
      <c r="AE923" s="3">
        <v>9.8748674012630548</v>
      </c>
    </row>
    <row r="924" spans="1:31">
      <c r="A924" s="3" t="s">
        <v>378</v>
      </c>
      <c r="B924" s="3" t="s">
        <v>306</v>
      </c>
      <c r="C924" s="3" t="s">
        <v>450</v>
      </c>
      <c r="D924" s="3" t="s">
        <v>448</v>
      </c>
      <c r="E924" s="3" t="s">
        <v>312</v>
      </c>
      <c r="F924" s="3" t="s">
        <v>182</v>
      </c>
      <c r="G924" s="3">
        <v>70.649299999999997</v>
      </c>
      <c r="H924" s="3">
        <v>-164.50839999999999</v>
      </c>
      <c r="I924" s="3">
        <v>70.651200000000003</v>
      </c>
      <c r="J924" s="3">
        <v>-164.50909999999999</v>
      </c>
      <c r="K924" s="3">
        <v>40044</v>
      </c>
      <c r="L924" s="3">
        <v>0.90277777777777779</v>
      </c>
      <c r="M924" s="3">
        <v>5.07</v>
      </c>
      <c r="N924" s="3">
        <v>1.7</v>
      </c>
      <c r="O924" s="3">
        <v>32.19</v>
      </c>
      <c r="P924" s="3" t="s">
        <v>453</v>
      </c>
      <c r="Q924" s="3">
        <v>52.14</v>
      </c>
      <c r="R924" s="3">
        <v>38.19</v>
      </c>
      <c r="S924" s="3">
        <v>9.67</v>
      </c>
      <c r="T924" s="3">
        <v>44.7</v>
      </c>
      <c r="U924" s="3" t="s">
        <v>458</v>
      </c>
      <c r="V924" s="3">
        <v>2.2570000000000001</v>
      </c>
      <c r="W924" s="3">
        <v>220</v>
      </c>
      <c r="X924" s="3">
        <v>496</v>
      </c>
      <c r="Y924" s="3">
        <v>2.0152790614822558</v>
      </c>
      <c r="AA924" s="3" t="s">
        <v>23</v>
      </c>
      <c r="AB924" s="3">
        <v>1</v>
      </c>
      <c r="AC924" s="3">
        <v>6.5</v>
      </c>
      <c r="AD924" s="3">
        <v>2.0152790614822558</v>
      </c>
      <c r="AE924" s="3">
        <v>13.099313899634662</v>
      </c>
    </row>
    <row r="925" spans="1:31">
      <c r="A925" s="3" t="s">
        <v>378</v>
      </c>
      <c r="B925" s="3" t="s">
        <v>306</v>
      </c>
      <c r="C925" s="3" t="s">
        <v>450</v>
      </c>
      <c r="D925" s="3" t="s">
        <v>448</v>
      </c>
      <c r="E925" s="3" t="s">
        <v>312</v>
      </c>
      <c r="F925" s="3" t="s">
        <v>182</v>
      </c>
      <c r="G925" s="3">
        <v>70.649299999999997</v>
      </c>
      <c r="H925" s="3">
        <v>-164.50839999999999</v>
      </c>
      <c r="I925" s="3">
        <v>70.651200000000003</v>
      </c>
      <c r="J925" s="3">
        <v>-164.50909999999999</v>
      </c>
      <c r="K925" s="3">
        <v>40044</v>
      </c>
      <c r="L925" s="3">
        <v>0.90277777777777779</v>
      </c>
      <c r="M925" s="3">
        <v>5.07</v>
      </c>
      <c r="N925" s="3">
        <v>1.7</v>
      </c>
      <c r="O925" s="3">
        <v>32.19</v>
      </c>
      <c r="P925" s="3" t="s">
        <v>453</v>
      </c>
      <c r="Q925" s="3">
        <v>52.14</v>
      </c>
      <c r="R925" s="3">
        <v>38.19</v>
      </c>
      <c r="S925" s="3">
        <v>9.67</v>
      </c>
      <c r="T925" s="3">
        <v>44.7</v>
      </c>
      <c r="U925" s="3" t="s">
        <v>458</v>
      </c>
      <c r="V925" s="3">
        <v>2.2570000000000001</v>
      </c>
      <c r="W925" s="3">
        <v>220</v>
      </c>
      <c r="X925" s="3">
        <v>496</v>
      </c>
      <c r="Y925" s="3">
        <v>2.0152790614822558</v>
      </c>
      <c r="AA925" s="3" t="s">
        <v>9</v>
      </c>
      <c r="AB925" s="3">
        <v>18</v>
      </c>
      <c r="AC925" s="3">
        <v>39.4</v>
      </c>
      <c r="AD925" s="3">
        <v>36.275023106680607</v>
      </c>
      <c r="AE925" s="3">
        <v>79.401995022400868</v>
      </c>
    </row>
    <row r="926" spans="1:31">
      <c r="A926" s="3" t="s">
        <v>378</v>
      </c>
      <c r="B926" s="3" t="s">
        <v>306</v>
      </c>
      <c r="C926" s="3" t="s">
        <v>450</v>
      </c>
      <c r="D926" s="3" t="s">
        <v>448</v>
      </c>
      <c r="E926" s="3" t="s">
        <v>312</v>
      </c>
      <c r="F926" s="3" t="s">
        <v>182</v>
      </c>
      <c r="G926" s="3">
        <v>70.649299999999997</v>
      </c>
      <c r="H926" s="3">
        <v>-164.50839999999999</v>
      </c>
      <c r="I926" s="3">
        <v>70.651200000000003</v>
      </c>
      <c r="J926" s="3">
        <v>-164.50909999999999</v>
      </c>
      <c r="K926" s="3">
        <v>40044</v>
      </c>
      <c r="L926" s="3">
        <v>0.90277777777777779</v>
      </c>
      <c r="M926" s="3">
        <v>5.07</v>
      </c>
      <c r="N926" s="3">
        <v>1.7</v>
      </c>
      <c r="O926" s="3">
        <v>32.19</v>
      </c>
      <c r="P926" s="3" t="s">
        <v>453</v>
      </c>
      <c r="Q926" s="3">
        <v>52.14</v>
      </c>
      <c r="R926" s="3">
        <v>38.19</v>
      </c>
      <c r="S926" s="3">
        <v>9.67</v>
      </c>
      <c r="T926" s="3">
        <v>44.7</v>
      </c>
      <c r="U926" s="3" t="s">
        <v>458</v>
      </c>
      <c r="V926" s="3">
        <v>2.2570000000000001</v>
      </c>
      <c r="W926" s="3">
        <v>220</v>
      </c>
      <c r="X926" s="3">
        <v>496</v>
      </c>
      <c r="Y926" s="3">
        <v>2.0152790614822558</v>
      </c>
      <c r="AA926" s="3" t="s">
        <v>28</v>
      </c>
      <c r="AB926" s="3">
        <v>3</v>
      </c>
      <c r="AC926" s="3">
        <v>30</v>
      </c>
      <c r="AD926" s="3">
        <v>6.0458371844467678</v>
      </c>
      <c r="AE926" s="3">
        <v>60.458371844467671</v>
      </c>
    </row>
    <row r="927" spans="1:31">
      <c r="A927" s="3" t="s">
        <v>378</v>
      </c>
      <c r="B927" s="3" t="s">
        <v>306</v>
      </c>
      <c r="C927" s="3" t="s">
        <v>450</v>
      </c>
      <c r="D927" s="3" t="s">
        <v>448</v>
      </c>
      <c r="E927" s="3" t="s">
        <v>312</v>
      </c>
      <c r="F927" s="3" t="s">
        <v>182</v>
      </c>
      <c r="G927" s="3">
        <v>70.649299999999997</v>
      </c>
      <c r="H927" s="3">
        <v>-164.50839999999999</v>
      </c>
      <c r="I927" s="3">
        <v>70.651200000000003</v>
      </c>
      <c r="J927" s="3">
        <v>-164.50909999999999</v>
      </c>
      <c r="K927" s="3">
        <v>40044</v>
      </c>
      <c r="L927" s="3">
        <v>0.90277777777777779</v>
      </c>
      <c r="M927" s="3">
        <v>5.07</v>
      </c>
      <c r="N927" s="3">
        <v>1.7</v>
      </c>
      <c r="O927" s="3">
        <v>32.19</v>
      </c>
      <c r="P927" s="3" t="s">
        <v>453</v>
      </c>
      <c r="Q927" s="3">
        <v>52.14</v>
      </c>
      <c r="R927" s="3">
        <v>38.19</v>
      </c>
      <c r="S927" s="3">
        <v>9.67</v>
      </c>
      <c r="T927" s="3">
        <v>44.7</v>
      </c>
      <c r="U927" s="3" t="s">
        <v>458</v>
      </c>
      <c r="V927" s="3">
        <v>2.2570000000000001</v>
      </c>
      <c r="W927" s="3">
        <v>220</v>
      </c>
      <c r="X927" s="3">
        <v>496</v>
      </c>
      <c r="Y927" s="3">
        <v>2.0152790614822558</v>
      </c>
      <c r="AA927" s="3" t="s">
        <v>18</v>
      </c>
      <c r="AB927" s="3">
        <v>1</v>
      </c>
      <c r="AC927" s="3">
        <v>0.9</v>
      </c>
      <c r="AD927" s="3">
        <v>2.0152790614822558</v>
      </c>
      <c r="AE927" s="3">
        <v>1.8137511553340302</v>
      </c>
    </row>
    <row r="928" spans="1:31">
      <c r="A928" s="3" t="s">
        <v>375</v>
      </c>
      <c r="B928" s="3" t="s">
        <v>306</v>
      </c>
      <c r="C928" s="3" t="s">
        <v>450</v>
      </c>
      <c r="D928" s="3" t="s">
        <v>448</v>
      </c>
      <c r="E928" s="3" t="s">
        <v>309</v>
      </c>
      <c r="F928" s="3" t="s">
        <v>191</v>
      </c>
      <c r="G928" s="3">
        <v>70.773700000000005</v>
      </c>
      <c r="H928" s="3">
        <v>-165.6138</v>
      </c>
      <c r="I928" s="3">
        <v>70.775099999999995</v>
      </c>
      <c r="J928" s="3">
        <v>-165.60560000000001</v>
      </c>
      <c r="K928" s="3">
        <v>40041</v>
      </c>
      <c r="L928" s="3">
        <v>0.42291666666666666</v>
      </c>
      <c r="M928" s="3">
        <v>5.18</v>
      </c>
      <c r="N928" s="3">
        <v>2.89</v>
      </c>
      <c r="O928" s="3">
        <v>31.87</v>
      </c>
      <c r="P928" s="3" t="s">
        <v>456</v>
      </c>
      <c r="Q928" s="3">
        <v>34.299999999999997</v>
      </c>
      <c r="R928" s="3">
        <v>40.99</v>
      </c>
      <c r="S928" s="3">
        <v>24.7</v>
      </c>
      <c r="T928" s="3">
        <v>39.1</v>
      </c>
      <c r="U928" s="3" t="s">
        <v>458</v>
      </c>
      <c r="V928" s="3">
        <v>2.2570000000000001</v>
      </c>
      <c r="W928" s="3">
        <v>341</v>
      </c>
      <c r="X928" s="3">
        <v>769</v>
      </c>
      <c r="Y928" s="3">
        <v>1.2995997891846522</v>
      </c>
      <c r="AA928" s="3" t="s">
        <v>13</v>
      </c>
      <c r="AB928" s="3">
        <v>29</v>
      </c>
      <c r="AC928" s="3">
        <v>118.5</v>
      </c>
      <c r="AD928" s="3">
        <v>37.688393886354916</v>
      </c>
      <c r="AE928" s="3">
        <v>154.00257501838129</v>
      </c>
    </row>
    <row r="929" spans="1:31">
      <c r="A929" s="3" t="s">
        <v>375</v>
      </c>
      <c r="B929" s="3" t="s">
        <v>306</v>
      </c>
      <c r="C929" s="3" t="s">
        <v>450</v>
      </c>
      <c r="D929" s="3" t="s">
        <v>448</v>
      </c>
      <c r="E929" s="3" t="s">
        <v>309</v>
      </c>
      <c r="F929" s="3" t="s">
        <v>191</v>
      </c>
      <c r="G929" s="3">
        <v>70.773700000000005</v>
      </c>
      <c r="H929" s="3">
        <v>-165.6138</v>
      </c>
      <c r="I929" s="3">
        <v>70.775099999999995</v>
      </c>
      <c r="J929" s="3">
        <v>-165.60560000000001</v>
      </c>
      <c r="K929" s="3">
        <v>40041</v>
      </c>
      <c r="L929" s="3">
        <v>0.42291666666666666</v>
      </c>
      <c r="M929" s="3">
        <v>5.18</v>
      </c>
      <c r="N929" s="3">
        <v>2.89</v>
      </c>
      <c r="O929" s="3">
        <v>31.87</v>
      </c>
      <c r="P929" s="3" t="s">
        <v>456</v>
      </c>
      <c r="Q929" s="3">
        <v>34.299999999999997</v>
      </c>
      <c r="R929" s="3">
        <v>40.99</v>
      </c>
      <c r="S929" s="3">
        <v>24.7</v>
      </c>
      <c r="T929" s="3">
        <v>39.1</v>
      </c>
      <c r="U929" s="3" t="s">
        <v>458</v>
      </c>
      <c r="V929" s="3">
        <v>2.2570000000000001</v>
      </c>
      <c r="W929" s="3">
        <v>341</v>
      </c>
      <c r="X929" s="3">
        <v>769</v>
      </c>
      <c r="Y929" s="3">
        <v>1.2995997891846522</v>
      </c>
      <c r="AA929" s="3" t="s">
        <v>34</v>
      </c>
      <c r="AB929" s="3">
        <v>2</v>
      </c>
      <c r="AC929" s="3">
        <v>1.1000000000000001</v>
      </c>
      <c r="AD929" s="3">
        <v>2.5991995783693045</v>
      </c>
      <c r="AE929" s="3">
        <v>1.4295597681031176</v>
      </c>
    </row>
    <row r="930" spans="1:31">
      <c r="A930" s="3" t="s">
        <v>375</v>
      </c>
      <c r="B930" s="3" t="s">
        <v>306</v>
      </c>
      <c r="C930" s="3" t="s">
        <v>450</v>
      </c>
      <c r="D930" s="3" t="s">
        <v>448</v>
      </c>
      <c r="E930" s="3" t="s">
        <v>309</v>
      </c>
      <c r="F930" s="3" t="s">
        <v>191</v>
      </c>
      <c r="G930" s="3">
        <v>70.773700000000005</v>
      </c>
      <c r="H930" s="3">
        <v>-165.6138</v>
      </c>
      <c r="I930" s="3">
        <v>70.775099999999995</v>
      </c>
      <c r="J930" s="3">
        <v>-165.60560000000001</v>
      </c>
      <c r="K930" s="3">
        <v>40041</v>
      </c>
      <c r="L930" s="3">
        <v>0.42291666666666666</v>
      </c>
      <c r="M930" s="3">
        <v>5.18</v>
      </c>
      <c r="N930" s="3">
        <v>2.89</v>
      </c>
      <c r="O930" s="3">
        <v>31.87</v>
      </c>
      <c r="P930" s="3" t="s">
        <v>456</v>
      </c>
      <c r="Q930" s="3">
        <v>34.299999999999997</v>
      </c>
      <c r="R930" s="3">
        <v>40.99</v>
      </c>
      <c r="S930" s="3">
        <v>24.7</v>
      </c>
      <c r="T930" s="3">
        <v>39.1</v>
      </c>
      <c r="U930" s="3" t="s">
        <v>458</v>
      </c>
      <c r="V930" s="3">
        <v>2.2570000000000001</v>
      </c>
      <c r="W930" s="3">
        <v>341</v>
      </c>
      <c r="X930" s="3">
        <v>769</v>
      </c>
      <c r="Y930" s="3">
        <v>1.2995997891846522</v>
      </c>
      <c r="AA930" s="3" t="s">
        <v>46</v>
      </c>
      <c r="AB930" s="3">
        <v>5</v>
      </c>
      <c r="AC930" s="3">
        <v>6</v>
      </c>
      <c r="AD930" s="3">
        <v>6.4979989459232614</v>
      </c>
      <c r="AE930" s="3">
        <v>7.797598735107913</v>
      </c>
    </row>
    <row r="931" spans="1:31">
      <c r="A931" s="3" t="s">
        <v>375</v>
      </c>
      <c r="B931" s="3" t="s">
        <v>306</v>
      </c>
      <c r="C931" s="3" t="s">
        <v>450</v>
      </c>
      <c r="D931" s="3" t="s">
        <v>448</v>
      </c>
      <c r="E931" s="3" t="s">
        <v>309</v>
      </c>
      <c r="F931" s="3" t="s">
        <v>191</v>
      </c>
      <c r="G931" s="3">
        <v>70.773700000000005</v>
      </c>
      <c r="H931" s="3">
        <v>-165.6138</v>
      </c>
      <c r="I931" s="3">
        <v>70.775099999999995</v>
      </c>
      <c r="J931" s="3">
        <v>-165.60560000000001</v>
      </c>
      <c r="K931" s="3">
        <v>40041</v>
      </c>
      <c r="L931" s="3">
        <v>0.42291666666666666</v>
      </c>
      <c r="M931" s="3">
        <v>5.18</v>
      </c>
      <c r="N931" s="3">
        <v>2.89</v>
      </c>
      <c r="O931" s="3">
        <v>31.87</v>
      </c>
      <c r="P931" s="3" t="s">
        <v>456</v>
      </c>
      <c r="Q931" s="3">
        <v>34.299999999999997</v>
      </c>
      <c r="R931" s="3">
        <v>40.99</v>
      </c>
      <c r="S931" s="3">
        <v>24.7</v>
      </c>
      <c r="T931" s="3">
        <v>39.1</v>
      </c>
      <c r="U931" s="3" t="s">
        <v>458</v>
      </c>
      <c r="V931" s="3">
        <v>2.2570000000000001</v>
      </c>
      <c r="W931" s="3">
        <v>341</v>
      </c>
      <c r="X931" s="3">
        <v>769</v>
      </c>
      <c r="Y931" s="3">
        <v>1.2995997891846522</v>
      </c>
      <c r="AA931" s="3" t="s">
        <v>5</v>
      </c>
      <c r="AB931" s="3">
        <v>5</v>
      </c>
      <c r="AC931" s="3">
        <v>35</v>
      </c>
      <c r="AD931" s="3">
        <v>6.4979989459232614</v>
      </c>
      <c r="AE931" s="3">
        <v>45.485992621462827</v>
      </c>
    </row>
    <row r="932" spans="1:31">
      <c r="A932" s="3" t="s">
        <v>375</v>
      </c>
      <c r="B932" s="3" t="s">
        <v>306</v>
      </c>
      <c r="C932" s="3" t="s">
        <v>450</v>
      </c>
      <c r="D932" s="3" t="s">
        <v>448</v>
      </c>
      <c r="E932" s="3" t="s">
        <v>309</v>
      </c>
      <c r="F932" s="3" t="s">
        <v>191</v>
      </c>
      <c r="G932" s="3">
        <v>70.773700000000005</v>
      </c>
      <c r="H932" s="3">
        <v>-165.6138</v>
      </c>
      <c r="I932" s="3">
        <v>70.775099999999995</v>
      </c>
      <c r="J932" s="3">
        <v>-165.60560000000001</v>
      </c>
      <c r="K932" s="3">
        <v>40041</v>
      </c>
      <c r="L932" s="3">
        <v>0.42291666666666666</v>
      </c>
      <c r="M932" s="3">
        <v>5.18</v>
      </c>
      <c r="N932" s="3">
        <v>2.89</v>
      </c>
      <c r="O932" s="3">
        <v>31.87</v>
      </c>
      <c r="P932" s="3" t="s">
        <v>456</v>
      </c>
      <c r="Q932" s="3">
        <v>34.299999999999997</v>
      </c>
      <c r="R932" s="3">
        <v>40.99</v>
      </c>
      <c r="S932" s="3">
        <v>24.7</v>
      </c>
      <c r="T932" s="3">
        <v>39.1</v>
      </c>
      <c r="U932" s="3" t="s">
        <v>458</v>
      </c>
      <c r="V932" s="3">
        <v>2.2570000000000001</v>
      </c>
      <c r="W932" s="3">
        <v>341</v>
      </c>
      <c r="X932" s="3">
        <v>769</v>
      </c>
      <c r="Y932" s="3">
        <v>1.2995997891846522</v>
      </c>
      <c r="AA932" s="3" t="s">
        <v>44</v>
      </c>
      <c r="AB932" s="3">
        <v>1</v>
      </c>
      <c r="AC932" s="3">
        <v>3.6</v>
      </c>
      <c r="AD932" s="3">
        <v>1.2995997891846522</v>
      </c>
      <c r="AE932" s="3">
        <v>4.6785592410647485</v>
      </c>
    </row>
    <row r="933" spans="1:31">
      <c r="A933" s="3" t="s">
        <v>375</v>
      </c>
      <c r="B933" s="3" t="s">
        <v>306</v>
      </c>
      <c r="C933" s="3" t="s">
        <v>450</v>
      </c>
      <c r="D933" s="3" t="s">
        <v>448</v>
      </c>
      <c r="E933" s="3" t="s">
        <v>309</v>
      </c>
      <c r="F933" s="3" t="s">
        <v>191</v>
      </c>
      <c r="G933" s="3">
        <v>70.773700000000005</v>
      </c>
      <c r="H933" s="3">
        <v>-165.6138</v>
      </c>
      <c r="I933" s="3">
        <v>70.775099999999995</v>
      </c>
      <c r="J933" s="3">
        <v>-165.60560000000001</v>
      </c>
      <c r="K933" s="3">
        <v>40041</v>
      </c>
      <c r="L933" s="3">
        <v>0.42291666666666666</v>
      </c>
      <c r="M933" s="3">
        <v>5.18</v>
      </c>
      <c r="N933" s="3">
        <v>2.89</v>
      </c>
      <c r="O933" s="3">
        <v>31.87</v>
      </c>
      <c r="P933" s="3" t="s">
        <v>456</v>
      </c>
      <c r="Q933" s="3">
        <v>34.299999999999997</v>
      </c>
      <c r="R933" s="3">
        <v>40.99</v>
      </c>
      <c r="S933" s="3">
        <v>24.7</v>
      </c>
      <c r="T933" s="3">
        <v>39.1</v>
      </c>
      <c r="U933" s="3" t="s">
        <v>458</v>
      </c>
      <c r="V933" s="3">
        <v>2.2570000000000001</v>
      </c>
      <c r="W933" s="3">
        <v>341</v>
      </c>
      <c r="X933" s="3">
        <v>769</v>
      </c>
      <c r="Y933" s="3">
        <v>1.2995997891846522</v>
      </c>
      <c r="AA933" s="3" t="s">
        <v>7</v>
      </c>
      <c r="AB933" s="3">
        <v>6</v>
      </c>
      <c r="AC933" s="3">
        <v>21.4</v>
      </c>
      <c r="AD933" s="3">
        <v>7.797598735107913</v>
      </c>
      <c r="AE933" s="3">
        <v>27.811435488551556</v>
      </c>
    </row>
    <row r="934" spans="1:31">
      <c r="A934" s="3" t="s">
        <v>375</v>
      </c>
      <c r="B934" s="3" t="s">
        <v>306</v>
      </c>
      <c r="C934" s="3" t="s">
        <v>450</v>
      </c>
      <c r="D934" s="3" t="s">
        <v>448</v>
      </c>
      <c r="E934" s="3" t="s">
        <v>309</v>
      </c>
      <c r="F934" s="3" t="s">
        <v>191</v>
      </c>
      <c r="G934" s="3">
        <v>70.773700000000005</v>
      </c>
      <c r="H934" s="3">
        <v>-165.6138</v>
      </c>
      <c r="I934" s="3">
        <v>70.775099999999995</v>
      </c>
      <c r="J934" s="3">
        <v>-165.60560000000001</v>
      </c>
      <c r="K934" s="3">
        <v>40041</v>
      </c>
      <c r="L934" s="3">
        <v>0.42291666666666666</v>
      </c>
      <c r="M934" s="3">
        <v>5.18</v>
      </c>
      <c r="N934" s="3">
        <v>2.89</v>
      </c>
      <c r="O934" s="3">
        <v>31.87</v>
      </c>
      <c r="P934" s="3" t="s">
        <v>456</v>
      </c>
      <c r="Q934" s="3">
        <v>34.299999999999997</v>
      </c>
      <c r="R934" s="3">
        <v>40.99</v>
      </c>
      <c r="S934" s="3">
        <v>24.7</v>
      </c>
      <c r="T934" s="3">
        <v>39.1</v>
      </c>
      <c r="U934" s="3" t="s">
        <v>458</v>
      </c>
      <c r="V934" s="3">
        <v>2.2570000000000001</v>
      </c>
      <c r="W934" s="3">
        <v>341</v>
      </c>
      <c r="X934" s="3">
        <v>769</v>
      </c>
      <c r="Y934" s="3">
        <v>1.2995997891846522</v>
      </c>
      <c r="AA934" s="3" t="s">
        <v>23</v>
      </c>
      <c r="AB934" s="3">
        <v>3</v>
      </c>
      <c r="AC934" s="3">
        <v>23.5</v>
      </c>
      <c r="AD934" s="3">
        <v>3.8987993675539565</v>
      </c>
      <c r="AE934" s="3">
        <v>30.540595045839328</v>
      </c>
    </row>
    <row r="935" spans="1:31">
      <c r="A935" s="3" t="s">
        <v>375</v>
      </c>
      <c r="B935" s="3" t="s">
        <v>306</v>
      </c>
      <c r="C935" s="3" t="s">
        <v>450</v>
      </c>
      <c r="D935" s="3" t="s">
        <v>448</v>
      </c>
      <c r="E935" s="3" t="s">
        <v>309</v>
      </c>
      <c r="F935" s="3" t="s">
        <v>191</v>
      </c>
      <c r="G935" s="3">
        <v>70.773700000000005</v>
      </c>
      <c r="H935" s="3">
        <v>-165.6138</v>
      </c>
      <c r="I935" s="3">
        <v>70.775099999999995</v>
      </c>
      <c r="J935" s="3">
        <v>-165.60560000000001</v>
      </c>
      <c r="K935" s="3">
        <v>40041</v>
      </c>
      <c r="L935" s="3">
        <v>0.42291666666666666</v>
      </c>
      <c r="M935" s="3">
        <v>5.18</v>
      </c>
      <c r="N935" s="3">
        <v>2.89</v>
      </c>
      <c r="O935" s="3">
        <v>31.87</v>
      </c>
      <c r="P935" s="3" t="s">
        <v>456</v>
      </c>
      <c r="Q935" s="3">
        <v>34.299999999999997</v>
      </c>
      <c r="R935" s="3">
        <v>40.99</v>
      </c>
      <c r="S935" s="3">
        <v>24.7</v>
      </c>
      <c r="T935" s="3">
        <v>39.1</v>
      </c>
      <c r="U935" s="3" t="s">
        <v>458</v>
      </c>
      <c r="V935" s="3">
        <v>2.2570000000000001</v>
      </c>
      <c r="W935" s="3">
        <v>341</v>
      </c>
      <c r="X935" s="3">
        <v>769</v>
      </c>
      <c r="Y935" s="3">
        <v>1.2995997891846522</v>
      </c>
      <c r="AA935" s="3" t="s">
        <v>9</v>
      </c>
      <c r="AB935" s="3">
        <v>1</v>
      </c>
      <c r="AC935" s="3">
        <v>10.8</v>
      </c>
      <c r="AD935" s="3">
        <v>1.2995997891846522</v>
      </c>
      <c r="AE935" s="3">
        <v>14.035677723194246</v>
      </c>
    </row>
    <row r="936" spans="1:31">
      <c r="A936" s="3" t="s">
        <v>375</v>
      </c>
      <c r="B936" s="3" t="s">
        <v>306</v>
      </c>
      <c r="C936" s="3" t="s">
        <v>450</v>
      </c>
      <c r="D936" s="3" t="s">
        <v>448</v>
      </c>
      <c r="E936" s="3" t="s">
        <v>309</v>
      </c>
      <c r="F936" s="3" t="s">
        <v>191</v>
      </c>
      <c r="G936" s="3">
        <v>70.773700000000005</v>
      </c>
      <c r="H936" s="3">
        <v>-165.6138</v>
      </c>
      <c r="I936" s="3">
        <v>70.775099999999995</v>
      </c>
      <c r="J936" s="3">
        <v>-165.60560000000001</v>
      </c>
      <c r="K936" s="3">
        <v>40041</v>
      </c>
      <c r="L936" s="3">
        <v>0.42291666666666666</v>
      </c>
      <c r="M936" s="3">
        <v>5.18</v>
      </c>
      <c r="N936" s="3">
        <v>2.89</v>
      </c>
      <c r="O936" s="3">
        <v>31.87</v>
      </c>
      <c r="P936" s="3" t="s">
        <v>456</v>
      </c>
      <c r="Q936" s="3">
        <v>34.299999999999997</v>
      </c>
      <c r="R936" s="3">
        <v>40.99</v>
      </c>
      <c r="S936" s="3">
        <v>24.7</v>
      </c>
      <c r="T936" s="3">
        <v>39.1</v>
      </c>
      <c r="U936" s="3" t="s">
        <v>458</v>
      </c>
      <c r="V936" s="3">
        <v>2.2570000000000001</v>
      </c>
      <c r="W936" s="3">
        <v>341</v>
      </c>
      <c r="X936" s="3">
        <v>769</v>
      </c>
      <c r="Y936" s="3">
        <v>1.2995997891846522</v>
      </c>
      <c r="AA936" s="3" t="s">
        <v>24</v>
      </c>
      <c r="AB936" s="3">
        <v>1</v>
      </c>
      <c r="AC936" s="3">
        <v>40</v>
      </c>
      <c r="AD936" s="3">
        <v>1.2995997891846522</v>
      </c>
      <c r="AE936" s="3">
        <v>51.983991567386092</v>
      </c>
    </row>
    <row r="937" spans="1:31">
      <c r="A937" s="3" t="s">
        <v>375</v>
      </c>
      <c r="B937" s="3" t="s">
        <v>306</v>
      </c>
      <c r="C937" s="3" t="s">
        <v>450</v>
      </c>
      <c r="D937" s="3" t="s">
        <v>448</v>
      </c>
      <c r="E937" s="3" t="s">
        <v>309</v>
      </c>
      <c r="F937" s="3" t="s">
        <v>191</v>
      </c>
      <c r="G937" s="3">
        <v>70.773700000000005</v>
      </c>
      <c r="H937" s="3">
        <v>-165.6138</v>
      </c>
      <c r="I937" s="3">
        <v>70.775099999999995</v>
      </c>
      <c r="J937" s="3">
        <v>-165.60560000000001</v>
      </c>
      <c r="K937" s="3">
        <v>40041</v>
      </c>
      <c r="L937" s="3">
        <v>0.42291666666666666</v>
      </c>
      <c r="M937" s="3">
        <v>5.18</v>
      </c>
      <c r="N937" s="3">
        <v>2.89</v>
      </c>
      <c r="O937" s="3">
        <v>31.87</v>
      </c>
      <c r="P937" s="3" t="s">
        <v>456</v>
      </c>
      <c r="Q937" s="3">
        <v>34.299999999999997</v>
      </c>
      <c r="R937" s="3">
        <v>40.99</v>
      </c>
      <c r="S937" s="3">
        <v>24.7</v>
      </c>
      <c r="T937" s="3">
        <v>39.1</v>
      </c>
      <c r="U937" s="3" t="s">
        <v>458</v>
      </c>
      <c r="V937" s="3">
        <v>2.2570000000000001</v>
      </c>
      <c r="W937" s="3">
        <v>341</v>
      </c>
      <c r="X937" s="3">
        <v>769</v>
      </c>
      <c r="Y937" s="3">
        <v>1.2995997891846522</v>
      </c>
      <c r="AA937" s="3" t="s">
        <v>28</v>
      </c>
      <c r="AB937" s="3">
        <v>1</v>
      </c>
      <c r="AC937" s="3">
        <v>2</v>
      </c>
      <c r="AD937" s="3">
        <v>1.2995997891846522</v>
      </c>
      <c r="AE937" s="3">
        <v>2.5991995783693045</v>
      </c>
    </row>
    <row r="938" spans="1:31">
      <c r="A938" s="3" t="s">
        <v>375</v>
      </c>
      <c r="B938" s="3" t="s">
        <v>306</v>
      </c>
      <c r="C938" s="3" t="s">
        <v>450</v>
      </c>
      <c r="D938" s="3" t="s">
        <v>448</v>
      </c>
      <c r="E938" s="3" t="s">
        <v>309</v>
      </c>
      <c r="F938" s="3" t="s">
        <v>191</v>
      </c>
      <c r="G938" s="3">
        <v>70.773700000000005</v>
      </c>
      <c r="H938" s="3">
        <v>-165.6138</v>
      </c>
      <c r="I938" s="3">
        <v>70.775099999999995</v>
      </c>
      <c r="J938" s="3">
        <v>-165.60560000000001</v>
      </c>
      <c r="K938" s="3">
        <v>40041</v>
      </c>
      <c r="L938" s="3">
        <v>0.42291666666666666</v>
      </c>
      <c r="M938" s="3">
        <v>5.18</v>
      </c>
      <c r="N938" s="3">
        <v>2.89</v>
      </c>
      <c r="O938" s="3">
        <v>31.87</v>
      </c>
      <c r="P938" s="3" t="s">
        <v>456</v>
      </c>
      <c r="Q938" s="3">
        <v>34.299999999999997</v>
      </c>
      <c r="R938" s="3">
        <v>40.99</v>
      </c>
      <c r="S938" s="3">
        <v>24.7</v>
      </c>
      <c r="T938" s="3">
        <v>39.1</v>
      </c>
      <c r="U938" s="3" t="s">
        <v>458</v>
      </c>
      <c r="V938" s="3">
        <v>2.2570000000000001</v>
      </c>
      <c r="W938" s="3">
        <v>341</v>
      </c>
      <c r="X938" s="3">
        <v>769</v>
      </c>
      <c r="Y938" s="3">
        <v>1.2995997891846522</v>
      </c>
      <c r="AA938" s="3" t="s">
        <v>18</v>
      </c>
      <c r="AB938" s="3">
        <v>3</v>
      </c>
      <c r="AC938" s="3">
        <v>11.9</v>
      </c>
      <c r="AD938" s="3">
        <v>3.8987993675539565</v>
      </c>
      <c r="AE938" s="3">
        <v>15.465237491297362</v>
      </c>
    </row>
    <row r="939" spans="1:31">
      <c r="A939" s="3" t="s">
        <v>379</v>
      </c>
      <c r="B939" s="3" t="s">
        <v>306</v>
      </c>
      <c r="C939" s="3" t="s">
        <v>450</v>
      </c>
      <c r="D939" s="3" t="s">
        <v>448</v>
      </c>
      <c r="E939" s="3" t="s">
        <v>313</v>
      </c>
      <c r="F939" s="3" t="s">
        <v>183</v>
      </c>
      <c r="G939" s="3">
        <v>70.770399999999995</v>
      </c>
      <c r="H939" s="3">
        <v>-164.88630000000001</v>
      </c>
      <c r="I939" s="3">
        <v>70.772300000000001</v>
      </c>
      <c r="J939" s="3">
        <v>-164.8877</v>
      </c>
      <c r="K939" s="3">
        <v>40045</v>
      </c>
      <c r="L939" s="3">
        <v>8.3333333333333332E-3</v>
      </c>
      <c r="M939" s="3">
        <v>4.97</v>
      </c>
      <c r="N939" s="3">
        <v>0.93</v>
      </c>
      <c r="O939" s="3">
        <v>32.299999999999997</v>
      </c>
      <c r="P939" s="3" t="s">
        <v>454</v>
      </c>
      <c r="Q939" s="3">
        <v>27.48</v>
      </c>
      <c r="R939" s="3">
        <v>71.67</v>
      </c>
      <c r="S939" s="3">
        <v>0.86</v>
      </c>
      <c r="T939" s="3">
        <v>37.85</v>
      </c>
      <c r="U939" s="3" t="s">
        <v>458</v>
      </c>
      <c r="V939" s="3">
        <v>2.2570000000000001</v>
      </c>
      <c r="W939" s="3">
        <v>217</v>
      </c>
      <c r="X939" s="3">
        <v>490</v>
      </c>
      <c r="Y939" s="3">
        <v>2.0400063206016501</v>
      </c>
      <c r="AA939" s="3" t="s">
        <v>27</v>
      </c>
      <c r="AB939" s="3">
        <v>10</v>
      </c>
      <c r="AC939" s="3">
        <v>36.200000000000003</v>
      </c>
      <c r="AD939" s="3">
        <v>20.400063206016501</v>
      </c>
      <c r="AE939" s="3">
        <v>73.84822880577974</v>
      </c>
    </row>
    <row r="940" spans="1:31">
      <c r="A940" s="3" t="s">
        <v>379</v>
      </c>
      <c r="B940" s="3" t="s">
        <v>306</v>
      </c>
      <c r="C940" s="3" t="s">
        <v>450</v>
      </c>
      <c r="D940" s="3" t="s">
        <v>448</v>
      </c>
      <c r="E940" s="3" t="s">
        <v>313</v>
      </c>
      <c r="F940" s="3" t="s">
        <v>183</v>
      </c>
      <c r="G940" s="3">
        <v>70.770399999999995</v>
      </c>
      <c r="H940" s="3">
        <v>-164.88630000000001</v>
      </c>
      <c r="I940" s="3">
        <v>70.772300000000001</v>
      </c>
      <c r="J940" s="3">
        <v>-164.8877</v>
      </c>
      <c r="K940" s="3">
        <v>40045</v>
      </c>
      <c r="L940" s="3">
        <v>8.3333333333333332E-3</v>
      </c>
      <c r="M940" s="3">
        <v>4.97</v>
      </c>
      <c r="N940" s="3">
        <v>0.93</v>
      </c>
      <c r="O940" s="3">
        <v>32.299999999999997</v>
      </c>
      <c r="P940" s="3" t="s">
        <v>454</v>
      </c>
      <c r="Q940" s="3">
        <v>27.48</v>
      </c>
      <c r="R940" s="3">
        <v>71.67</v>
      </c>
      <c r="S940" s="3">
        <v>0.86</v>
      </c>
      <c r="T940" s="3">
        <v>37.85</v>
      </c>
      <c r="U940" s="3" t="s">
        <v>458</v>
      </c>
      <c r="V940" s="3">
        <v>2.2570000000000001</v>
      </c>
      <c r="W940" s="3">
        <v>217</v>
      </c>
      <c r="X940" s="3">
        <v>490</v>
      </c>
      <c r="Y940" s="3">
        <v>2.0400063206016501</v>
      </c>
      <c r="AA940" s="3" t="s">
        <v>13</v>
      </c>
      <c r="AB940" s="3">
        <v>4</v>
      </c>
      <c r="AC940" s="3">
        <v>18.100000000000001</v>
      </c>
      <c r="AD940" s="3">
        <v>8.1600252824066004</v>
      </c>
      <c r="AE940" s="3">
        <v>36.92411440288987</v>
      </c>
    </row>
    <row r="941" spans="1:31">
      <c r="A941" s="3" t="s">
        <v>379</v>
      </c>
      <c r="B941" s="3" t="s">
        <v>306</v>
      </c>
      <c r="C941" s="3" t="s">
        <v>450</v>
      </c>
      <c r="D941" s="3" t="s">
        <v>448</v>
      </c>
      <c r="E941" s="3" t="s">
        <v>313</v>
      </c>
      <c r="F941" s="3" t="s">
        <v>183</v>
      </c>
      <c r="G941" s="3">
        <v>70.770399999999995</v>
      </c>
      <c r="H941" s="3">
        <v>-164.88630000000001</v>
      </c>
      <c r="I941" s="3">
        <v>70.772300000000001</v>
      </c>
      <c r="J941" s="3">
        <v>-164.8877</v>
      </c>
      <c r="K941" s="3">
        <v>40045</v>
      </c>
      <c r="L941" s="3">
        <v>8.3333333333333332E-3</v>
      </c>
      <c r="M941" s="3">
        <v>4.97</v>
      </c>
      <c r="N941" s="3">
        <v>0.93</v>
      </c>
      <c r="O941" s="3">
        <v>32.299999999999997</v>
      </c>
      <c r="P941" s="3" t="s">
        <v>454</v>
      </c>
      <c r="Q941" s="3">
        <v>27.48</v>
      </c>
      <c r="R941" s="3">
        <v>71.67</v>
      </c>
      <c r="S941" s="3">
        <v>0.86</v>
      </c>
      <c r="T941" s="3">
        <v>37.85</v>
      </c>
      <c r="U941" s="3" t="s">
        <v>458</v>
      </c>
      <c r="V941" s="3">
        <v>2.2570000000000001</v>
      </c>
      <c r="W941" s="3">
        <v>217</v>
      </c>
      <c r="X941" s="3">
        <v>490</v>
      </c>
      <c r="Y941" s="3">
        <v>2.0400063206016501</v>
      </c>
      <c r="AA941" s="3" t="s">
        <v>7</v>
      </c>
      <c r="AB941" s="3">
        <v>16</v>
      </c>
      <c r="AC941" s="3">
        <v>80.099999999999994</v>
      </c>
      <c r="AD941" s="3">
        <v>32.640101129626402</v>
      </c>
      <c r="AE941" s="3">
        <v>163.40450628019215</v>
      </c>
    </row>
    <row r="942" spans="1:31">
      <c r="A942" s="3" t="s">
        <v>379</v>
      </c>
      <c r="B942" s="3" t="s">
        <v>306</v>
      </c>
      <c r="C942" s="3" t="s">
        <v>450</v>
      </c>
      <c r="D942" s="3" t="s">
        <v>448</v>
      </c>
      <c r="E942" s="3" t="s">
        <v>313</v>
      </c>
      <c r="F942" s="3" t="s">
        <v>183</v>
      </c>
      <c r="G942" s="3">
        <v>70.770399999999995</v>
      </c>
      <c r="H942" s="3">
        <v>-164.88630000000001</v>
      </c>
      <c r="I942" s="3">
        <v>70.772300000000001</v>
      </c>
      <c r="J942" s="3">
        <v>-164.8877</v>
      </c>
      <c r="K942" s="3">
        <v>40045</v>
      </c>
      <c r="L942" s="3">
        <v>8.3333333333333332E-3</v>
      </c>
      <c r="M942" s="3">
        <v>4.97</v>
      </c>
      <c r="N942" s="3">
        <v>0.93</v>
      </c>
      <c r="O942" s="3">
        <v>32.299999999999997</v>
      </c>
      <c r="P942" s="3" t="s">
        <v>454</v>
      </c>
      <c r="Q942" s="3">
        <v>27.48</v>
      </c>
      <c r="R942" s="3">
        <v>71.67</v>
      </c>
      <c r="S942" s="3">
        <v>0.86</v>
      </c>
      <c r="T942" s="3">
        <v>37.85</v>
      </c>
      <c r="U942" s="3" t="s">
        <v>458</v>
      </c>
      <c r="V942" s="3">
        <v>2.2570000000000001</v>
      </c>
      <c r="W942" s="3">
        <v>217</v>
      </c>
      <c r="X942" s="3">
        <v>490</v>
      </c>
      <c r="Y942" s="3">
        <v>2.0400063206016501</v>
      </c>
      <c r="AA942" s="3" t="s">
        <v>30</v>
      </c>
      <c r="AB942" s="3">
        <v>1</v>
      </c>
      <c r="AC942" s="3">
        <v>3.4</v>
      </c>
      <c r="AD942" s="3">
        <v>2.0400063206016501</v>
      </c>
      <c r="AE942" s="3">
        <v>6.9360214900456105</v>
      </c>
    </row>
    <row r="943" spans="1:31">
      <c r="A943" s="3" t="s">
        <v>379</v>
      </c>
      <c r="B943" s="3" t="s">
        <v>306</v>
      </c>
      <c r="C943" s="3" t="s">
        <v>450</v>
      </c>
      <c r="D943" s="3" t="s">
        <v>448</v>
      </c>
      <c r="E943" s="3" t="s">
        <v>313</v>
      </c>
      <c r="F943" s="3" t="s">
        <v>183</v>
      </c>
      <c r="G943" s="3">
        <v>70.770399999999995</v>
      </c>
      <c r="H943" s="3">
        <v>-164.88630000000001</v>
      </c>
      <c r="I943" s="3">
        <v>70.772300000000001</v>
      </c>
      <c r="J943" s="3">
        <v>-164.8877</v>
      </c>
      <c r="K943" s="3">
        <v>40045</v>
      </c>
      <c r="L943" s="3">
        <v>8.3333333333333332E-3</v>
      </c>
      <c r="M943" s="3">
        <v>4.97</v>
      </c>
      <c r="N943" s="3">
        <v>0.93</v>
      </c>
      <c r="O943" s="3">
        <v>32.299999999999997</v>
      </c>
      <c r="P943" s="3" t="s">
        <v>454</v>
      </c>
      <c r="Q943" s="3">
        <v>27.48</v>
      </c>
      <c r="R943" s="3">
        <v>71.67</v>
      </c>
      <c r="S943" s="3">
        <v>0.86</v>
      </c>
      <c r="T943" s="3">
        <v>37.85</v>
      </c>
      <c r="U943" s="3" t="s">
        <v>458</v>
      </c>
      <c r="V943" s="3">
        <v>2.2570000000000001</v>
      </c>
      <c r="W943" s="3">
        <v>217</v>
      </c>
      <c r="X943" s="3">
        <v>490</v>
      </c>
      <c r="Y943" s="3">
        <v>2.0400063206016501</v>
      </c>
      <c r="AA943" s="3" t="s">
        <v>9</v>
      </c>
      <c r="AB943" s="3">
        <v>4</v>
      </c>
      <c r="AC943" s="3">
        <v>6.4</v>
      </c>
      <c r="AD943" s="3">
        <v>8.1600252824066004</v>
      </c>
      <c r="AE943" s="3">
        <v>13.056040451850562</v>
      </c>
    </row>
    <row r="944" spans="1:31">
      <c r="A944" s="3" t="s">
        <v>379</v>
      </c>
      <c r="B944" s="3" t="s">
        <v>306</v>
      </c>
      <c r="C944" s="3" t="s">
        <v>450</v>
      </c>
      <c r="D944" s="3" t="s">
        <v>448</v>
      </c>
      <c r="E944" s="3" t="s">
        <v>313</v>
      </c>
      <c r="F944" s="3" t="s">
        <v>183</v>
      </c>
      <c r="G944" s="3">
        <v>70.770399999999995</v>
      </c>
      <c r="H944" s="3">
        <v>-164.88630000000001</v>
      </c>
      <c r="I944" s="3">
        <v>70.772300000000001</v>
      </c>
      <c r="J944" s="3">
        <v>-164.8877</v>
      </c>
      <c r="K944" s="3">
        <v>40045</v>
      </c>
      <c r="L944" s="3">
        <v>8.3333333333333332E-3</v>
      </c>
      <c r="M944" s="3">
        <v>4.97</v>
      </c>
      <c r="N944" s="3">
        <v>0.93</v>
      </c>
      <c r="O944" s="3">
        <v>32.299999999999997</v>
      </c>
      <c r="P944" s="3" t="s">
        <v>454</v>
      </c>
      <c r="Q944" s="3">
        <v>27.48</v>
      </c>
      <c r="R944" s="3">
        <v>71.67</v>
      </c>
      <c r="S944" s="3">
        <v>0.86</v>
      </c>
      <c r="T944" s="3">
        <v>37.85</v>
      </c>
      <c r="U944" s="3" t="s">
        <v>458</v>
      </c>
      <c r="V944" s="3">
        <v>2.2570000000000001</v>
      </c>
      <c r="W944" s="3">
        <v>217</v>
      </c>
      <c r="X944" s="3">
        <v>490</v>
      </c>
      <c r="Y944" s="3">
        <v>2.0400063206016501</v>
      </c>
      <c r="AA944" s="3" t="s">
        <v>18</v>
      </c>
      <c r="AB944" s="3">
        <v>1</v>
      </c>
      <c r="AC944" s="3">
        <v>2.5</v>
      </c>
      <c r="AD944" s="3">
        <v>2.0400063206016501</v>
      </c>
      <c r="AE944" s="3">
        <v>5.1000158015041253</v>
      </c>
    </row>
    <row r="945" spans="1:31">
      <c r="A945" s="3" t="s">
        <v>379</v>
      </c>
      <c r="B945" s="3" t="s">
        <v>306</v>
      </c>
      <c r="C945" s="3" t="s">
        <v>450</v>
      </c>
      <c r="D945" s="3" t="s">
        <v>448</v>
      </c>
      <c r="E945" s="3" t="s">
        <v>313</v>
      </c>
      <c r="F945" s="3" t="s">
        <v>183</v>
      </c>
      <c r="G945" s="3">
        <v>70.770399999999995</v>
      </c>
      <c r="H945" s="3">
        <v>-164.88630000000001</v>
      </c>
      <c r="I945" s="3">
        <v>70.772300000000001</v>
      </c>
      <c r="J945" s="3">
        <v>-164.8877</v>
      </c>
      <c r="K945" s="3">
        <v>40045</v>
      </c>
      <c r="L945" s="3">
        <v>8.3333333333333332E-3</v>
      </c>
      <c r="M945" s="3">
        <v>4.97</v>
      </c>
      <c r="N945" s="3">
        <v>0.93</v>
      </c>
      <c r="O945" s="3">
        <v>32.299999999999997</v>
      </c>
      <c r="P945" s="3" t="s">
        <v>454</v>
      </c>
      <c r="Q945" s="3">
        <v>27.48</v>
      </c>
      <c r="R945" s="3">
        <v>71.67</v>
      </c>
      <c r="S945" s="3">
        <v>0.86</v>
      </c>
      <c r="T945" s="3">
        <v>37.85</v>
      </c>
      <c r="U945" s="3" t="s">
        <v>458</v>
      </c>
      <c r="V945" s="3">
        <v>2.2570000000000001</v>
      </c>
      <c r="W945" s="3">
        <v>217</v>
      </c>
      <c r="X945" s="3">
        <v>490</v>
      </c>
      <c r="Y945" s="3">
        <v>2.0400063206016501</v>
      </c>
      <c r="AA945" s="3" t="s">
        <v>26</v>
      </c>
      <c r="AB945" s="3">
        <v>1</v>
      </c>
      <c r="AC945" s="3">
        <v>1.7</v>
      </c>
      <c r="AD945" s="3">
        <v>2.0400063206016501</v>
      </c>
      <c r="AE945" s="3">
        <v>3.4680107450228053</v>
      </c>
    </row>
    <row r="946" spans="1:31">
      <c r="A946" s="3" t="s">
        <v>379</v>
      </c>
      <c r="B946" s="3" t="s">
        <v>306</v>
      </c>
      <c r="C946" s="3" t="s">
        <v>450</v>
      </c>
      <c r="D946" s="3" t="s">
        <v>448</v>
      </c>
      <c r="E946" s="3" t="s">
        <v>313</v>
      </c>
      <c r="F946" s="3" t="s">
        <v>183</v>
      </c>
      <c r="G946" s="3">
        <v>70.770399999999995</v>
      </c>
      <c r="H946" s="3">
        <v>-164.88630000000001</v>
      </c>
      <c r="I946" s="3">
        <v>70.772300000000001</v>
      </c>
      <c r="J946" s="3">
        <v>-164.8877</v>
      </c>
      <c r="K946" s="3">
        <v>40045</v>
      </c>
      <c r="L946" s="3">
        <v>8.3333333333333332E-3</v>
      </c>
      <c r="M946" s="3">
        <v>4.97</v>
      </c>
      <c r="N946" s="3">
        <v>0.93</v>
      </c>
      <c r="O946" s="3">
        <v>32.299999999999997</v>
      </c>
      <c r="P946" s="3" t="s">
        <v>454</v>
      </c>
      <c r="Q946" s="3">
        <v>27.48</v>
      </c>
      <c r="R946" s="3">
        <v>71.67</v>
      </c>
      <c r="S946" s="3">
        <v>0.86</v>
      </c>
      <c r="T946" s="3">
        <v>37.85</v>
      </c>
      <c r="U946" s="3" t="s">
        <v>458</v>
      </c>
      <c r="V946" s="3">
        <v>2.2570000000000001</v>
      </c>
      <c r="W946" s="3">
        <v>217</v>
      </c>
      <c r="X946" s="3">
        <v>490</v>
      </c>
      <c r="Y946" s="3">
        <v>2.0400063206016501</v>
      </c>
      <c r="AA946" s="3" t="s">
        <v>15</v>
      </c>
      <c r="AB946" s="3">
        <v>1</v>
      </c>
      <c r="AC946" s="3">
        <v>0.3</v>
      </c>
      <c r="AD946" s="3">
        <v>2.0400063206016501</v>
      </c>
      <c r="AE946" s="3">
        <v>0.61200189618049505</v>
      </c>
    </row>
    <row r="947" spans="1:31">
      <c r="A947" s="3" t="s">
        <v>373</v>
      </c>
      <c r="B947" s="3" t="s">
        <v>306</v>
      </c>
      <c r="C947" s="3" t="s">
        <v>450</v>
      </c>
      <c r="D947" s="3" t="s">
        <v>448</v>
      </c>
      <c r="E947" s="3" t="s">
        <v>307</v>
      </c>
      <c r="F947" s="3" t="s">
        <v>177</v>
      </c>
      <c r="G947" s="3">
        <v>70.894300000000001</v>
      </c>
      <c r="H947" s="3">
        <v>-166.01519999999999</v>
      </c>
      <c r="I947" s="3">
        <v>70.895200000000003</v>
      </c>
      <c r="J947" s="3">
        <v>-166.0094</v>
      </c>
      <c r="K947" s="3">
        <v>40041</v>
      </c>
      <c r="L947" s="3">
        <v>0.12847222222222224</v>
      </c>
      <c r="M947" s="3">
        <v>4.95</v>
      </c>
      <c r="N947" s="3">
        <v>2.86</v>
      </c>
      <c r="O947" s="3">
        <v>31.83</v>
      </c>
      <c r="P947" s="3" t="s">
        <v>454</v>
      </c>
      <c r="Q947" s="3">
        <v>44.01</v>
      </c>
      <c r="R947" s="3">
        <v>55.68</v>
      </c>
      <c r="S947" s="3">
        <v>0.32</v>
      </c>
      <c r="T947" s="3">
        <v>39.299999999999997</v>
      </c>
      <c r="U947" s="3" t="s">
        <v>458</v>
      </c>
      <c r="V947" s="3">
        <v>2.2570000000000001</v>
      </c>
      <c r="W947" s="3">
        <v>230</v>
      </c>
      <c r="X947" s="3">
        <v>519</v>
      </c>
      <c r="Y947" s="3">
        <v>1.9256091773950741</v>
      </c>
      <c r="AA947" s="3" t="s">
        <v>27</v>
      </c>
      <c r="AB947" s="3">
        <v>72</v>
      </c>
      <c r="AC947" s="3">
        <v>327.39999999999998</v>
      </c>
      <c r="AD947" s="3">
        <v>138.64386077244532</v>
      </c>
      <c r="AE947" s="3">
        <v>630.44444467914718</v>
      </c>
    </row>
    <row r="948" spans="1:31">
      <c r="A948" s="3" t="s">
        <v>373</v>
      </c>
      <c r="B948" s="3" t="s">
        <v>306</v>
      </c>
      <c r="C948" s="3" t="s">
        <v>450</v>
      </c>
      <c r="D948" s="3" t="s">
        <v>448</v>
      </c>
      <c r="E948" s="3" t="s">
        <v>307</v>
      </c>
      <c r="F948" s="3" t="s">
        <v>177</v>
      </c>
      <c r="G948" s="3">
        <v>70.894300000000001</v>
      </c>
      <c r="H948" s="3">
        <v>-166.01519999999999</v>
      </c>
      <c r="I948" s="3">
        <v>70.895200000000003</v>
      </c>
      <c r="J948" s="3">
        <v>-166.0094</v>
      </c>
      <c r="K948" s="3">
        <v>40041</v>
      </c>
      <c r="L948" s="3">
        <v>0.12847222222222224</v>
      </c>
      <c r="M948" s="3">
        <v>4.95</v>
      </c>
      <c r="N948" s="3">
        <v>2.86</v>
      </c>
      <c r="O948" s="3">
        <v>31.83</v>
      </c>
      <c r="P948" s="3" t="s">
        <v>454</v>
      </c>
      <c r="Q948" s="3">
        <v>44.01</v>
      </c>
      <c r="R948" s="3">
        <v>55.68</v>
      </c>
      <c r="S948" s="3">
        <v>0.32</v>
      </c>
      <c r="T948" s="3">
        <v>39.299999999999997</v>
      </c>
      <c r="U948" s="3" t="s">
        <v>458</v>
      </c>
      <c r="V948" s="3">
        <v>2.2570000000000001</v>
      </c>
      <c r="W948" s="3">
        <v>230</v>
      </c>
      <c r="X948" s="3">
        <v>519</v>
      </c>
      <c r="Y948" s="3">
        <v>1.9256091773950741</v>
      </c>
      <c r="AA948" s="3" t="s">
        <v>13</v>
      </c>
      <c r="AB948" s="3">
        <v>14</v>
      </c>
      <c r="AC948" s="3">
        <v>37</v>
      </c>
      <c r="AD948" s="3">
        <v>26.958528483531037</v>
      </c>
      <c r="AE948" s="3">
        <v>71.247539563617735</v>
      </c>
    </row>
    <row r="949" spans="1:31">
      <c r="A949" s="3" t="s">
        <v>373</v>
      </c>
      <c r="B949" s="3" t="s">
        <v>306</v>
      </c>
      <c r="C949" s="3" t="s">
        <v>450</v>
      </c>
      <c r="D949" s="3" t="s">
        <v>448</v>
      </c>
      <c r="E949" s="3" t="s">
        <v>307</v>
      </c>
      <c r="F949" s="3" t="s">
        <v>177</v>
      </c>
      <c r="G949" s="3">
        <v>70.894300000000001</v>
      </c>
      <c r="H949" s="3">
        <v>-166.01519999999999</v>
      </c>
      <c r="I949" s="3">
        <v>70.895200000000003</v>
      </c>
      <c r="J949" s="3">
        <v>-166.0094</v>
      </c>
      <c r="K949" s="3">
        <v>40041</v>
      </c>
      <c r="L949" s="3">
        <v>0.12847222222222224</v>
      </c>
      <c r="M949" s="3">
        <v>4.95</v>
      </c>
      <c r="N949" s="3">
        <v>2.86</v>
      </c>
      <c r="O949" s="3">
        <v>31.83</v>
      </c>
      <c r="P949" s="3" t="s">
        <v>454</v>
      </c>
      <c r="Q949" s="3">
        <v>44.01</v>
      </c>
      <c r="R949" s="3">
        <v>55.68</v>
      </c>
      <c r="S949" s="3">
        <v>0.32</v>
      </c>
      <c r="T949" s="3">
        <v>39.299999999999997</v>
      </c>
      <c r="U949" s="3" t="s">
        <v>458</v>
      </c>
      <c r="V949" s="3">
        <v>2.2570000000000001</v>
      </c>
      <c r="W949" s="3">
        <v>230</v>
      </c>
      <c r="X949" s="3">
        <v>519</v>
      </c>
      <c r="Y949" s="3">
        <v>1.9256091773950741</v>
      </c>
      <c r="AA949" s="3" t="s">
        <v>5</v>
      </c>
      <c r="AB949" s="3">
        <v>6</v>
      </c>
      <c r="AC949" s="3">
        <v>26</v>
      </c>
      <c r="AD949" s="3">
        <v>11.553655064370444</v>
      </c>
      <c r="AE949" s="3">
        <v>50.065838612271925</v>
      </c>
    </row>
    <row r="950" spans="1:31">
      <c r="A950" s="3" t="s">
        <v>373</v>
      </c>
      <c r="B950" s="3" t="s">
        <v>306</v>
      </c>
      <c r="C950" s="3" t="s">
        <v>450</v>
      </c>
      <c r="D950" s="3" t="s">
        <v>448</v>
      </c>
      <c r="E950" s="3" t="s">
        <v>307</v>
      </c>
      <c r="F950" s="3" t="s">
        <v>177</v>
      </c>
      <c r="G950" s="3">
        <v>70.894300000000001</v>
      </c>
      <c r="H950" s="3">
        <v>-166.01519999999999</v>
      </c>
      <c r="I950" s="3">
        <v>70.895200000000003</v>
      </c>
      <c r="J950" s="3">
        <v>-166.0094</v>
      </c>
      <c r="K950" s="3">
        <v>40041</v>
      </c>
      <c r="L950" s="3">
        <v>0.12847222222222224</v>
      </c>
      <c r="M950" s="3">
        <v>4.95</v>
      </c>
      <c r="N950" s="3">
        <v>2.86</v>
      </c>
      <c r="O950" s="3">
        <v>31.83</v>
      </c>
      <c r="P950" s="3" t="s">
        <v>454</v>
      </c>
      <c r="Q950" s="3">
        <v>44.01</v>
      </c>
      <c r="R950" s="3">
        <v>55.68</v>
      </c>
      <c r="S950" s="3">
        <v>0.32</v>
      </c>
      <c r="T950" s="3">
        <v>39.299999999999997</v>
      </c>
      <c r="U950" s="3" t="s">
        <v>458</v>
      </c>
      <c r="V950" s="3">
        <v>2.2570000000000001</v>
      </c>
      <c r="W950" s="3">
        <v>230</v>
      </c>
      <c r="X950" s="3">
        <v>519</v>
      </c>
      <c r="Y950" s="3">
        <v>1.9256091773950741</v>
      </c>
      <c r="AA950" s="3" t="s">
        <v>31</v>
      </c>
      <c r="AB950" s="3">
        <v>1</v>
      </c>
      <c r="AC950" s="3">
        <v>2.2000000000000002</v>
      </c>
      <c r="AD950" s="3">
        <v>1.9256091773950741</v>
      </c>
      <c r="AE950" s="3">
        <v>4.2363401902691633</v>
      </c>
    </row>
    <row r="951" spans="1:31">
      <c r="A951" s="3" t="s">
        <v>373</v>
      </c>
      <c r="B951" s="3" t="s">
        <v>306</v>
      </c>
      <c r="C951" s="3" t="s">
        <v>450</v>
      </c>
      <c r="D951" s="3" t="s">
        <v>448</v>
      </c>
      <c r="E951" s="3" t="s">
        <v>307</v>
      </c>
      <c r="F951" s="3" t="s">
        <v>177</v>
      </c>
      <c r="G951" s="3">
        <v>70.894300000000001</v>
      </c>
      <c r="H951" s="3">
        <v>-166.01519999999999</v>
      </c>
      <c r="I951" s="3">
        <v>70.895200000000003</v>
      </c>
      <c r="J951" s="3">
        <v>-166.0094</v>
      </c>
      <c r="K951" s="3">
        <v>40041</v>
      </c>
      <c r="L951" s="3">
        <v>0.12847222222222224</v>
      </c>
      <c r="M951" s="3">
        <v>4.95</v>
      </c>
      <c r="N951" s="3">
        <v>2.86</v>
      </c>
      <c r="O951" s="3">
        <v>31.83</v>
      </c>
      <c r="P951" s="3" t="s">
        <v>454</v>
      </c>
      <c r="Q951" s="3">
        <v>44.01</v>
      </c>
      <c r="R951" s="3">
        <v>55.68</v>
      </c>
      <c r="S951" s="3">
        <v>0.32</v>
      </c>
      <c r="T951" s="3">
        <v>39.299999999999997</v>
      </c>
      <c r="U951" s="3" t="s">
        <v>458</v>
      </c>
      <c r="V951" s="3">
        <v>2.2570000000000001</v>
      </c>
      <c r="W951" s="3">
        <v>230</v>
      </c>
      <c r="X951" s="3">
        <v>519</v>
      </c>
      <c r="Y951" s="3">
        <v>1.9256091773950741</v>
      </c>
      <c r="AA951" s="3" t="s">
        <v>44</v>
      </c>
      <c r="AB951" s="3">
        <v>2</v>
      </c>
      <c r="AC951" s="3">
        <v>3.7</v>
      </c>
      <c r="AD951" s="3">
        <v>3.8512183547901482</v>
      </c>
      <c r="AE951" s="3">
        <v>7.1247539563617748</v>
      </c>
    </row>
    <row r="952" spans="1:31">
      <c r="A952" s="3" t="s">
        <v>373</v>
      </c>
      <c r="B952" s="3" t="s">
        <v>306</v>
      </c>
      <c r="C952" s="3" t="s">
        <v>450</v>
      </c>
      <c r="D952" s="3" t="s">
        <v>448</v>
      </c>
      <c r="E952" s="3" t="s">
        <v>307</v>
      </c>
      <c r="F952" s="3" t="s">
        <v>177</v>
      </c>
      <c r="G952" s="3">
        <v>70.894300000000001</v>
      </c>
      <c r="H952" s="3">
        <v>-166.01519999999999</v>
      </c>
      <c r="I952" s="3">
        <v>70.895200000000003</v>
      </c>
      <c r="J952" s="3">
        <v>-166.0094</v>
      </c>
      <c r="K952" s="3">
        <v>40041</v>
      </c>
      <c r="L952" s="3">
        <v>0.12847222222222224</v>
      </c>
      <c r="M952" s="3">
        <v>4.95</v>
      </c>
      <c r="N952" s="3">
        <v>2.86</v>
      </c>
      <c r="O952" s="3">
        <v>31.83</v>
      </c>
      <c r="P952" s="3" t="s">
        <v>454</v>
      </c>
      <c r="Q952" s="3">
        <v>44.01</v>
      </c>
      <c r="R952" s="3">
        <v>55.68</v>
      </c>
      <c r="S952" s="3">
        <v>0.32</v>
      </c>
      <c r="T952" s="3">
        <v>39.299999999999997</v>
      </c>
      <c r="U952" s="3" t="s">
        <v>458</v>
      </c>
      <c r="V952" s="3">
        <v>2.2570000000000001</v>
      </c>
      <c r="W952" s="3">
        <v>230</v>
      </c>
      <c r="X952" s="3">
        <v>519</v>
      </c>
      <c r="Y952" s="3">
        <v>1.9256091773950741</v>
      </c>
      <c r="AA952" s="3" t="s">
        <v>7</v>
      </c>
      <c r="AB952" s="3">
        <v>3</v>
      </c>
      <c r="AC952" s="3">
        <v>13</v>
      </c>
      <c r="AD952" s="3">
        <v>5.776827532185222</v>
      </c>
      <c r="AE952" s="3">
        <v>25.032919306135963</v>
      </c>
    </row>
    <row r="953" spans="1:31">
      <c r="A953" s="3" t="s">
        <v>373</v>
      </c>
      <c r="B953" s="3" t="s">
        <v>306</v>
      </c>
      <c r="C953" s="3" t="s">
        <v>450</v>
      </c>
      <c r="D953" s="3" t="s">
        <v>448</v>
      </c>
      <c r="E953" s="3" t="s">
        <v>307</v>
      </c>
      <c r="F953" s="3" t="s">
        <v>177</v>
      </c>
      <c r="G953" s="3">
        <v>70.894300000000001</v>
      </c>
      <c r="H953" s="3">
        <v>-166.01519999999999</v>
      </c>
      <c r="I953" s="3">
        <v>70.895200000000003</v>
      </c>
      <c r="J953" s="3">
        <v>-166.0094</v>
      </c>
      <c r="K953" s="3">
        <v>40041</v>
      </c>
      <c r="L953" s="3">
        <v>0.12847222222222224</v>
      </c>
      <c r="M953" s="3">
        <v>4.95</v>
      </c>
      <c r="N953" s="3">
        <v>2.86</v>
      </c>
      <c r="O953" s="3">
        <v>31.83</v>
      </c>
      <c r="P953" s="3" t="s">
        <v>454</v>
      </c>
      <c r="Q953" s="3">
        <v>44.01</v>
      </c>
      <c r="R953" s="3">
        <v>55.68</v>
      </c>
      <c r="S953" s="3">
        <v>0.32</v>
      </c>
      <c r="T953" s="3">
        <v>39.299999999999997</v>
      </c>
      <c r="U953" s="3" t="s">
        <v>458</v>
      </c>
      <c r="V953" s="3">
        <v>2.2570000000000001</v>
      </c>
      <c r="W953" s="3">
        <v>230</v>
      </c>
      <c r="X953" s="3">
        <v>519</v>
      </c>
      <c r="Y953" s="3">
        <v>1.9256091773950741</v>
      </c>
      <c r="AA953" s="3" t="s">
        <v>20</v>
      </c>
      <c r="AB953" s="3">
        <v>3</v>
      </c>
      <c r="AC953" s="3">
        <v>3.3</v>
      </c>
      <c r="AD953" s="3">
        <v>5.776827532185222</v>
      </c>
      <c r="AE953" s="3">
        <v>6.3545102854037445</v>
      </c>
    </row>
    <row r="954" spans="1:31">
      <c r="A954" s="3" t="s">
        <v>373</v>
      </c>
      <c r="B954" s="3" t="s">
        <v>306</v>
      </c>
      <c r="C954" s="3" t="s">
        <v>450</v>
      </c>
      <c r="D954" s="3" t="s">
        <v>448</v>
      </c>
      <c r="E954" s="3" t="s">
        <v>307</v>
      </c>
      <c r="F954" s="3" t="s">
        <v>177</v>
      </c>
      <c r="G954" s="3">
        <v>70.894300000000001</v>
      </c>
      <c r="H954" s="3">
        <v>-166.01519999999999</v>
      </c>
      <c r="I954" s="3">
        <v>70.895200000000003</v>
      </c>
      <c r="J954" s="3">
        <v>-166.0094</v>
      </c>
      <c r="K954" s="3">
        <v>40041</v>
      </c>
      <c r="L954" s="3">
        <v>0.12847222222222224</v>
      </c>
      <c r="M954" s="3">
        <v>4.95</v>
      </c>
      <c r="N954" s="3">
        <v>2.86</v>
      </c>
      <c r="O954" s="3">
        <v>31.83</v>
      </c>
      <c r="P954" s="3" t="s">
        <v>454</v>
      </c>
      <c r="Q954" s="3">
        <v>44.01</v>
      </c>
      <c r="R954" s="3">
        <v>55.68</v>
      </c>
      <c r="S954" s="3">
        <v>0.32</v>
      </c>
      <c r="T954" s="3">
        <v>39.299999999999997</v>
      </c>
      <c r="U954" s="3" t="s">
        <v>458</v>
      </c>
      <c r="V954" s="3">
        <v>2.2570000000000001</v>
      </c>
      <c r="W954" s="3">
        <v>230</v>
      </c>
      <c r="X954" s="3">
        <v>519</v>
      </c>
      <c r="Y954" s="3">
        <v>1.9256091773950741</v>
      </c>
      <c r="AA954" s="3" t="s">
        <v>9</v>
      </c>
      <c r="AB954" s="3">
        <v>30</v>
      </c>
      <c r="AC954" s="3">
        <v>38</v>
      </c>
      <c r="AD954" s="3">
        <v>57.768275321852222</v>
      </c>
      <c r="AE954" s="3">
        <v>73.17314874101281</v>
      </c>
    </row>
    <row r="955" spans="1:31">
      <c r="A955" s="3" t="s">
        <v>373</v>
      </c>
      <c r="B955" s="3" t="s">
        <v>306</v>
      </c>
      <c r="C955" s="3" t="s">
        <v>450</v>
      </c>
      <c r="D955" s="3" t="s">
        <v>448</v>
      </c>
      <c r="E955" s="3" t="s">
        <v>307</v>
      </c>
      <c r="F955" s="3" t="s">
        <v>177</v>
      </c>
      <c r="G955" s="3">
        <v>70.894300000000001</v>
      </c>
      <c r="H955" s="3">
        <v>-166.01519999999999</v>
      </c>
      <c r="I955" s="3">
        <v>70.895200000000003</v>
      </c>
      <c r="J955" s="3">
        <v>-166.0094</v>
      </c>
      <c r="K955" s="3">
        <v>40041</v>
      </c>
      <c r="L955" s="3">
        <v>0.12847222222222224</v>
      </c>
      <c r="M955" s="3">
        <v>4.95</v>
      </c>
      <c r="N955" s="3">
        <v>2.86</v>
      </c>
      <c r="O955" s="3">
        <v>31.83</v>
      </c>
      <c r="P955" s="3" t="s">
        <v>454</v>
      </c>
      <c r="Q955" s="3">
        <v>44.01</v>
      </c>
      <c r="R955" s="3">
        <v>55.68</v>
      </c>
      <c r="S955" s="3">
        <v>0.32</v>
      </c>
      <c r="T955" s="3">
        <v>39.299999999999997</v>
      </c>
      <c r="U955" s="3" t="s">
        <v>458</v>
      </c>
      <c r="V955" s="3">
        <v>2.2570000000000001</v>
      </c>
      <c r="W955" s="3">
        <v>230</v>
      </c>
      <c r="X955" s="3">
        <v>519</v>
      </c>
      <c r="Y955" s="3">
        <v>1.9256091773950741</v>
      </c>
      <c r="AA955" s="3" t="s">
        <v>24</v>
      </c>
      <c r="AB955" s="3">
        <v>7</v>
      </c>
      <c r="AC955" s="3">
        <v>52</v>
      </c>
      <c r="AD955" s="3">
        <v>13.479264241765518</v>
      </c>
      <c r="AE955" s="3">
        <v>100.13167722454385</v>
      </c>
    </row>
    <row r="956" spans="1:31">
      <c r="A956" s="3" t="s">
        <v>373</v>
      </c>
      <c r="B956" s="3" t="s">
        <v>306</v>
      </c>
      <c r="C956" s="3" t="s">
        <v>450</v>
      </c>
      <c r="D956" s="3" t="s">
        <v>448</v>
      </c>
      <c r="E956" s="3" t="s">
        <v>307</v>
      </c>
      <c r="F956" s="3" t="s">
        <v>177</v>
      </c>
      <c r="G956" s="3">
        <v>70.894300000000001</v>
      </c>
      <c r="H956" s="3">
        <v>-166.01519999999999</v>
      </c>
      <c r="I956" s="3">
        <v>70.895200000000003</v>
      </c>
      <c r="J956" s="3">
        <v>-166.0094</v>
      </c>
      <c r="K956" s="3">
        <v>40041</v>
      </c>
      <c r="L956" s="3">
        <v>0.12847222222222224</v>
      </c>
      <c r="M956" s="3">
        <v>4.95</v>
      </c>
      <c r="N956" s="3">
        <v>2.86</v>
      </c>
      <c r="O956" s="3">
        <v>31.83</v>
      </c>
      <c r="P956" s="3" t="s">
        <v>454</v>
      </c>
      <c r="Q956" s="3">
        <v>44.01</v>
      </c>
      <c r="R956" s="3">
        <v>55.68</v>
      </c>
      <c r="S956" s="3">
        <v>0.32</v>
      </c>
      <c r="T956" s="3">
        <v>39.299999999999997</v>
      </c>
      <c r="U956" s="3" t="s">
        <v>458</v>
      </c>
      <c r="V956" s="3">
        <v>2.2570000000000001</v>
      </c>
      <c r="W956" s="3">
        <v>230</v>
      </c>
      <c r="X956" s="3">
        <v>519</v>
      </c>
      <c r="Y956" s="3">
        <v>1.9256091773950741</v>
      </c>
      <c r="AA956" s="3" t="s">
        <v>18</v>
      </c>
      <c r="AB956" s="3">
        <v>1</v>
      </c>
      <c r="AC956" s="3">
        <v>1.5</v>
      </c>
      <c r="AD956" s="3">
        <v>1.9256091773950741</v>
      </c>
      <c r="AE956" s="3">
        <v>2.888413766092611</v>
      </c>
    </row>
    <row r="957" spans="1:31">
      <c r="A957" s="3" t="s">
        <v>376</v>
      </c>
      <c r="B957" s="3" t="s">
        <v>306</v>
      </c>
      <c r="C957" s="3" t="s">
        <v>450</v>
      </c>
      <c r="D957" s="3" t="s">
        <v>448</v>
      </c>
      <c r="E957" s="3" t="s">
        <v>310</v>
      </c>
      <c r="F957" s="3" t="s">
        <v>180</v>
      </c>
      <c r="G957" s="3">
        <v>70.899100000000004</v>
      </c>
      <c r="H957" s="3">
        <v>-165.2715</v>
      </c>
      <c r="I957" s="3">
        <v>70.901300000000006</v>
      </c>
      <c r="J957" s="3">
        <v>-165.26669999999999</v>
      </c>
      <c r="K957" s="3">
        <v>40042</v>
      </c>
      <c r="L957" s="3">
        <v>6.1805555555555558E-2</v>
      </c>
      <c r="M957" s="3">
        <v>5.52</v>
      </c>
      <c r="N957" s="3">
        <v>1.1499999999999999</v>
      </c>
      <c r="O957" s="3">
        <v>32.26</v>
      </c>
      <c r="P957" s="3" t="s">
        <v>454</v>
      </c>
      <c r="Q957" s="3">
        <v>42.27</v>
      </c>
      <c r="R957" s="3">
        <v>57.36</v>
      </c>
      <c r="S957" s="3">
        <v>0.37</v>
      </c>
      <c r="T957" s="3">
        <v>40.4</v>
      </c>
      <c r="U957" s="3" t="s">
        <v>458</v>
      </c>
      <c r="V957" s="3">
        <v>2.2570000000000001</v>
      </c>
      <c r="W957" s="3">
        <v>301</v>
      </c>
      <c r="X957" s="3">
        <v>679</v>
      </c>
      <c r="Y957" s="3">
        <v>1.4738333951321163</v>
      </c>
      <c r="AA957" s="3" t="s">
        <v>27</v>
      </c>
      <c r="AB957" s="3">
        <v>3</v>
      </c>
      <c r="AC957" s="3">
        <v>9</v>
      </c>
      <c r="AD957" s="3">
        <v>4.4215001853963489</v>
      </c>
      <c r="AE957" s="3">
        <v>13.264500556189047</v>
      </c>
    </row>
    <row r="958" spans="1:31">
      <c r="A958" s="3" t="s">
        <v>376</v>
      </c>
      <c r="B958" s="3" t="s">
        <v>306</v>
      </c>
      <c r="C958" s="3" t="s">
        <v>450</v>
      </c>
      <c r="D958" s="3" t="s">
        <v>448</v>
      </c>
      <c r="E958" s="3" t="s">
        <v>310</v>
      </c>
      <c r="F958" s="3" t="s">
        <v>180</v>
      </c>
      <c r="G958" s="3">
        <v>70.899100000000004</v>
      </c>
      <c r="H958" s="3">
        <v>-165.2715</v>
      </c>
      <c r="I958" s="3">
        <v>70.901300000000006</v>
      </c>
      <c r="J958" s="3">
        <v>-165.26669999999999</v>
      </c>
      <c r="K958" s="3">
        <v>40042</v>
      </c>
      <c r="L958" s="3">
        <v>6.1805555555555558E-2</v>
      </c>
      <c r="M958" s="3">
        <v>5.52</v>
      </c>
      <c r="N958" s="3">
        <v>1.1499999999999999</v>
      </c>
      <c r="O958" s="3">
        <v>32.26</v>
      </c>
      <c r="P958" s="3" t="s">
        <v>454</v>
      </c>
      <c r="Q958" s="3">
        <v>42.27</v>
      </c>
      <c r="R958" s="3">
        <v>57.36</v>
      </c>
      <c r="S958" s="3">
        <v>0.37</v>
      </c>
      <c r="T958" s="3">
        <v>40.4</v>
      </c>
      <c r="U958" s="3" t="s">
        <v>458</v>
      </c>
      <c r="V958" s="3">
        <v>2.2570000000000001</v>
      </c>
      <c r="W958" s="3">
        <v>301</v>
      </c>
      <c r="X958" s="3">
        <v>679</v>
      </c>
      <c r="Y958" s="3">
        <v>1.4738333951321163</v>
      </c>
      <c r="AA958" s="3" t="s">
        <v>13</v>
      </c>
      <c r="AB958" s="3">
        <v>1</v>
      </c>
      <c r="AC958" s="3">
        <v>3.5</v>
      </c>
      <c r="AD958" s="3">
        <v>1.4738333951321163</v>
      </c>
      <c r="AE958" s="3">
        <v>5.1584168829624071</v>
      </c>
    </row>
    <row r="959" spans="1:31">
      <c r="A959" s="3" t="s">
        <v>376</v>
      </c>
      <c r="B959" s="3" t="s">
        <v>306</v>
      </c>
      <c r="C959" s="3" t="s">
        <v>450</v>
      </c>
      <c r="D959" s="3" t="s">
        <v>448</v>
      </c>
      <c r="E959" s="3" t="s">
        <v>310</v>
      </c>
      <c r="F959" s="3" t="s">
        <v>180</v>
      </c>
      <c r="G959" s="3">
        <v>70.899100000000004</v>
      </c>
      <c r="H959" s="3">
        <v>-165.2715</v>
      </c>
      <c r="I959" s="3">
        <v>70.901300000000006</v>
      </c>
      <c r="J959" s="3">
        <v>-165.26669999999999</v>
      </c>
      <c r="K959" s="3">
        <v>40042</v>
      </c>
      <c r="L959" s="3">
        <v>6.1805555555555558E-2</v>
      </c>
      <c r="M959" s="3">
        <v>5.52</v>
      </c>
      <c r="N959" s="3">
        <v>1.1499999999999999</v>
      </c>
      <c r="O959" s="3">
        <v>32.26</v>
      </c>
      <c r="P959" s="3" t="s">
        <v>454</v>
      </c>
      <c r="Q959" s="3">
        <v>42.27</v>
      </c>
      <c r="R959" s="3">
        <v>57.36</v>
      </c>
      <c r="S959" s="3">
        <v>0.37</v>
      </c>
      <c r="T959" s="3">
        <v>40.4</v>
      </c>
      <c r="U959" s="3" t="s">
        <v>458</v>
      </c>
      <c r="V959" s="3">
        <v>2.2570000000000001</v>
      </c>
      <c r="W959" s="3">
        <v>301</v>
      </c>
      <c r="X959" s="3">
        <v>679</v>
      </c>
      <c r="Y959" s="3">
        <v>1.4738333951321163</v>
      </c>
      <c r="AA959" s="3" t="s">
        <v>46</v>
      </c>
      <c r="AB959" s="3">
        <v>2</v>
      </c>
      <c r="AC959" s="3">
        <v>2.7</v>
      </c>
      <c r="AD959" s="3">
        <v>2.9476667902642326</v>
      </c>
      <c r="AE959" s="3">
        <v>3.9793501668567144</v>
      </c>
    </row>
    <row r="960" spans="1:31">
      <c r="A960" s="3" t="s">
        <v>376</v>
      </c>
      <c r="B960" s="3" t="s">
        <v>306</v>
      </c>
      <c r="C960" s="3" t="s">
        <v>450</v>
      </c>
      <c r="D960" s="3" t="s">
        <v>448</v>
      </c>
      <c r="E960" s="3" t="s">
        <v>310</v>
      </c>
      <c r="F960" s="3" t="s">
        <v>180</v>
      </c>
      <c r="G960" s="3">
        <v>70.899100000000004</v>
      </c>
      <c r="H960" s="3">
        <v>-165.2715</v>
      </c>
      <c r="I960" s="3">
        <v>70.901300000000006</v>
      </c>
      <c r="J960" s="3">
        <v>-165.26669999999999</v>
      </c>
      <c r="K960" s="3">
        <v>40042</v>
      </c>
      <c r="L960" s="3">
        <v>6.1805555555555558E-2</v>
      </c>
      <c r="M960" s="3">
        <v>5.52</v>
      </c>
      <c r="N960" s="3">
        <v>1.1499999999999999</v>
      </c>
      <c r="O960" s="3">
        <v>32.26</v>
      </c>
      <c r="P960" s="3" t="s">
        <v>454</v>
      </c>
      <c r="Q960" s="3">
        <v>42.27</v>
      </c>
      <c r="R960" s="3">
        <v>57.36</v>
      </c>
      <c r="S960" s="3">
        <v>0.37</v>
      </c>
      <c r="T960" s="3">
        <v>40.4</v>
      </c>
      <c r="U960" s="3" t="s">
        <v>458</v>
      </c>
      <c r="V960" s="3">
        <v>2.2570000000000001</v>
      </c>
      <c r="W960" s="3">
        <v>301</v>
      </c>
      <c r="X960" s="3">
        <v>679</v>
      </c>
      <c r="Y960" s="3">
        <v>1.4738333951321163</v>
      </c>
      <c r="AA960" s="3" t="s">
        <v>5</v>
      </c>
      <c r="AB960" s="3">
        <v>9</v>
      </c>
      <c r="AC960" s="3">
        <v>51.6</v>
      </c>
      <c r="AD960" s="3">
        <v>13.264500556189047</v>
      </c>
      <c r="AE960" s="3">
        <v>76.049803188817208</v>
      </c>
    </row>
    <row r="961" spans="1:31">
      <c r="A961" s="3" t="s">
        <v>376</v>
      </c>
      <c r="B961" s="3" t="s">
        <v>306</v>
      </c>
      <c r="C961" s="3" t="s">
        <v>450</v>
      </c>
      <c r="D961" s="3" t="s">
        <v>448</v>
      </c>
      <c r="E961" s="3" t="s">
        <v>310</v>
      </c>
      <c r="F961" s="3" t="s">
        <v>180</v>
      </c>
      <c r="G961" s="3">
        <v>70.899100000000004</v>
      </c>
      <c r="H961" s="3">
        <v>-165.2715</v>
      </c>
      <c r="I961" s="3">
        <v>70.901300000000006</v>
      </c>
      <c r="J961" s="3">
        <v>-165.26669999999999</v>
      </c>
      <c r="K961" s="3">
        <v>40042</v>
      </c>
      <c r="L961" s="3">
        <v>6.1805555555555558E-2</v>
      </c>
      <c r="M961" s="3">
        <v>5.52</v>
      </c>
      <c r="N961" s="3">
        <v>1.1499999999999999</v>
      </c>
      <c r="O961" s="3">
        <v>32.26</v>
      </c>
      <c r="P961" s="3" t="s">
        <v>454</v>
      </c>
      <c r="Q961" s="3">
        <v>42.27</v>
      </c>
      <c r="R961" s="3">
        <v>57.36</v>
      </c>
      <c r="S961" s="3">
        <v>0.37</v>
      </c>
      <c r="T961" s="3">
        <v>40.4</v>
      </c>
      <c r="U961" s="3" t="s">
        <v>458</v>
      </c>
      <c r="V961" s="3">
        <v>2.2570000000000001</v>
      </c>
      <c r="W961" s="3">
        <v>301</v>
      </c>
      <c r="X961" s="3">
        <v>679</v>
      </c>
      <c r="Y961" s="3">
        <v>1.4738333951321163</v>
      </c>
      <c r="AA961" s="3" t="s">
        <v>44</v>
      </c>
      <c r="AB961" s="3">
        <v>1</v>
      </c>
      <c r="AC961" s="3">
        <v>6.9</v>
      </c>
      <c r="AD961" s="3">
        <v>1.4738333951321163</v>
      </c>
      <c r="AE961" s="3">
        <v>10.169450426411602</v>
      </c>
    </row>
    <row r="962" spans="1:31">
      <c r="A962" s="3" t="s">
        <v>376</v>
      </c>
      <c r="B962" s="3" t="s">
        <v>306</v>
      </c>
      <c r="C962" s="3" t="s">
        <v>450</v>
      </c>
      <c r="D962" s="3" t="s">
        <v>448</v>
      </c>
      <c r="E962" s="3" t="s">
        <v>310</v>
      </c>
      <c r="F962" s="3" t="s">
        <v>180</v>
      </c>
      <c r="G962" s="3">
        <v>70.899100000000004</v>
      </c>
      <c r="H962" s="3">
        <v>-165.2715</v>
      </c>
      <c r="I962" s="3">
        <v>70.901300000000006</v>
      </c>
      <c r="J962" s="3">
        <v>-165.26669999999999</v>
      </c>
      <c r="K962" s="3">
        <v>40042</v>
      </c>
      <c r="L962" s="3">
        <v>6.1805555555555558E-2</v>
      </c>
      <c r="M962" s="3">
        <v>5.52</v>
      </c>
      <c r="N962" s="3">
        <v>1.1499999999999999</v>
      </c>
      <c r="O962" s="3">
        <v>32.26</v>
      </c>
      <c r="P962" s="3" t="s">
        <v>454</v>
      </c>
      <c r="Q962" s="3">
        <v>42.27</v>
      </c>
      <c r="R962" s="3">
        <v>57.36</v>
      </c>
      <c r="S962" s="3">
        <v>0.37</v>
      </c>
      <c r="T962" s="3">
        <v>40.4</v>
      </c>
      <c r="U962" s="3" t="s">
        <v>458</v>
      </c>
      <c r="V962" s="3">
        <v>2.2570000000000001</v>
      </c>
      <c r="W962" s="3">
        <v>301</v>
      </c>
      <c r="X962" s="3">
        <v>679</v>
      </c>
      <c r="Y962" s="3">
        <v>1.4738333951321163</v>
      </c>
      <c r="AA962" s="3" t="s">
        <v>7</v>
      </c>
      <c r="AB962" s="3">
        <v>2</v>
      </c>
      <c r="AC962" s="3">
        <v>13.2</v>
      </c>
      <c r="AD962" s="3">
        <v>2.9476667902642326</v>
      </c>
      <c r="AE962" s="3">
        <v>19.454600815743934</v>
      </c>
    </row>
    <row r="963" spans="1:31">
      <c r="A963" s="3" t="s">
        <v>376</v>
      </c>
      <c r="B963" s="3" t="s">
        <v>306</v>
      </c>
      <c r="C963" s="3" t="s">
        <v>450</v>
      </c>
      <c r="D963" s="3" t="s">
        <v>448</v>
      </c>
      <c r="E963" s="3" t="s">
        <v>310</v>
      </c>
      <c r="F963" s="3" t="s">
        <v>180</v>
      </c>
      <c r="G963" s="3">
        <v>70.899100000000004</v>
      </c>
      <c r="H963" s="3">
        <v>-165.2715</v>
      </c>
      <c r="I963" s="3">
        <v>70.901300000000006</v>
      </c>
      <c r="J963" s="3">
        <v>-165.26669999999999</v>
      </c>
      <c r="K963" s="3">
        <v>40042</v>
      </c>
      <c r="L963" s="3">
        <v>6.1805555555555558E-2</v>
      </c>
      <c r="M963" s="3">
        <v>5.52</v>
      </c>
      <c r="N963" s="3">
        <v>1.1499999999999999</v>
      </c>
      <c r="O963" s="3">
        <v>32.26</v>
      </c>
      <c r="P963" s="3" t="s">
        <v>454</v>
      </c>
      <c r="Q963" s="3">
        <v>42.27</v>
      </c>
      <c r="R963" s="3">
        <v>57.36</v>
      </c>
      <c r="S963" s="3">
        <v>0.37</v>
      </c>
      <c r="T963" s="3">
        <v>40.4</v>
      </c>
      <c r="U963" s="3" t="s">
        <v>458</v>
      </c>
      <c r="V963" s="3">
        <v>2.2570000000000001</v>
      </c>
      <c r="W963" s="3">
        <v>301</v>
      </c>
      <c r="X963" s="3">
        <v>679</v>
      </c>
      <c r="Y963" s="3">
        <v>1.4738333951321163</v>
      </c>
      <c r="AA963" s="3" t="s">
        <v>20</v>
      </c>
      <c r="AB963" s="3">
        <v>1</v>
      </c>
      <c r="AC963" s="3">
        <v>1.4</v>
      </c>
      <c r="AD963" s="3">
        <v>1.4738333951321163</v>
      </c>
      <c r="AE963" s="3">
        <v>2.0633667531849627</v>
      </c>
    </row>
    <row r="964" spans="1:31">
      <c r="A964" s="3" t="s">
        <v>376</v>
      </c>
      <c r="B964" s="3" t="s">
        <v>306</v>
      </c>
      <c r="C964" s="3" t="s">
        <v>450</v>
      </c>
      <c r="D964" s="3" t="s">
        <v>448</v>
      </c>
      <c r="E964" s="3" t="s">
        <v>310</v>
      </c>
      <c r="F964" s="3" t="s">
        <v>180</v>
      </c>
      <c r="G964" s="3">
        <v>70.899100000000004</v>
      </c>
      <c r="H964" s="3">
        <v>-165.2715</v>
      </c>
      <c r="I964" s="3">
        <v>70.901300000000006</v>
      </c>
      <c r="J964" s="3">
        <v>-165.26669999999999</v>
      </c>
      <c r="K964" s="3">
        <v>40042</v>
      </c>
      <c r="L964" s="3">
        <v>6.1805555555555558E-2</v>
      </c>
      <c r="M964" s="3">
        <v>5.52</v>
      </c>
      <c r="N964" s="3">
        <v>1.1499999999999999</v>
      </c>
      <c r="O964" s="3">
        <v>32.26</v>
      </c>
      <c r="P964" s="3" t="s">
        <v>454</v>
      </c>
      <c r="Q964" s="3">
        <v>42.27</v>
      </c>
      <c r="R964" s="3">
        <v>57.36</v>
      </c>
      <c r="S964" s="3">
        <v>0.37</v>
      </c>
      <c r="T964" s="3">
        <v>40.4</v>
      </c>
      <c r="U964" s="3" t="s">
        <v>458</v>
      </c>
      <c r="V964" s="3">
        <v>2.2570000000000001</v>
      </c>
      <c r="W964" s="3">
        <v>301</v>
      </c>
      <c r="X964" s="3">
        <v>679</v>
      </c>
      <c r="Y964" s="3">
        <v>1.4738333951321163</v>
      </c>
      <c r="AA964" s="3" t="s">
        <v>33</v>
      </c>
      <c r="AB964" s="3">
        <v>2</v>
      </c>
      <c r="AC964" s="3">
        <v>16.5</v>
      </c>
      <c r="AD964" s="3">
        <v>2.9476667902642326</v>
      </c>
      <c r="AE964" s="3">
        <v>24.31825101967992</v>
      </c>
    </row>
    <row r="965" spans="1:31">
      <c r="A965" s="3" t="s">
        <v>376</v>
      </c>
      <c r="B965" s="3" t="s">
        <v>306</v>
      </c>
      <c r="C965" s="3" t="s">
        <v>450</v>
      </c>
      <c r="D965" s="3" t="s">
        <v>448</v>
      </c>
      <c r="E965" s="3" t="s">
        <v>310</v>
      </c>
      <c r="F965" s="3" t="s">
        <v>180</v>
      </c>
      <c r="G965" s="3">
        <v>70.899100000000004</v>
      </c>
      <c r="H965" s="3">
        <v>-165.2715</v>
      </c>
      <c r="I965" s="3">
        <v>70.901300000000006</v>
      </c>
      <c r="J965" s="3">
        <v>-165.26669999999999</v>
      </c>
      <c r="K965" s="3">
        <v>40042</v>
      </c>
      <c r="L965" s="3">
        <v>6.1805555555555558E-2</v>
      </c>
      <c r="M965" s="3">
        <v>5.52</v>
      </c>
      <c r="N965" s="3">
        <v>1.1499999999999999</v>
      </c>
      <c r="O965" s="3">
        <v>32.26</v>
      </c>
      <c r="P965" s="3" t="s">
        <v>454</v>
      </c>
      <c r="Q965" s="3">
        <v>42.27</v>
      </c>
      <c r="R965" s="3">
        <v>57.36</v>
      </c>
      <c r="S965" s="3">
        <v>0.37</v>
      </c>
      <c r="T965" s="3">
        <v>40.4</v>
      </c>
      <c r="U965" s="3" t="s">
        <v>458</v>
      </c>
      <c r="V965" s="3">
        <v>2.2570000000000001</v>
      </c>
      <c r="W965" s="3">
        <v>301</v>
      </c>
      <c r="X965" s="3">
        <v>679</v>
      </c>
      <c r="Y965" s="3">
        <v>1.4738333951321163</v>
      </c>
      <c r="AA965" s="3" t="s">
        <v>9</v>
      </c>
      <c r="AB965" s="3">
        <v>9</v>
      </c>
      <c r="AC965" s="3">
        <v>9.6</v>
      </c>
      <c r="AD965" s="3">
        <v>13.264500556189047</v>
      </c>
      <c r="AE965" s="3">
        <v>14.148800593268316</v>
      </c>
    </row>
    <row r="966" spans="1:31">
      <c r="A966" s="3" t="s">
        <v>376</v>
      </c>
      <c r="B966" s="3" t="s">
        <v>306</v>
      </c>
      <c r="C966" s="3" t="s">
        <v>450</v>
      </c>
      <c r="D966" s="3" t="s">
        <v>448</v>
      </c>
      <c r="E966" s="3" t="s">
        <v>310</v>
      </c>
      <c r="F966" s="3" t="s">
        <v>180</v>
      </c>
      <c r="G966" s="3">
        <v>70.899100000000004</v>
      </c>
      <c r="H966" s="3">
        <v>-165.2715</v>
      </c>
      <c r="I966" s="3">
        <v>70.901300000000006</v>
      </c>
      <c r="J966" s="3">
        <v>-165.26669999999999</v>
      </c>
      <c r="K966" s="3">
        <v>40042</v>
      </c>
      <c r="L966" s="3">
        <v>6.1805555555555558E-2</v>
      </c>
      <c r="M966" s="3">
        <v>5.52</v>
      </c>
      <c r="N966" s="3">
        <v>1.1499999999999999</v>
      </c>
      <c r="O966" s="3">
        <v>32.26</v>
      </c>
      <c r="P966" s="3" t="s">
        <v>454</v>
      </c>
      <c r="Q966" s="3">
        <v>42.27</v>
      </c>
      <c r="R966" s="3">
        <v>57.36</v>
      </c>
      <c r="S966" s="3">
        <v>0.37</v>
      </c>
      <c r="T966" s="3">
        <v>40.4</v>
      </c>
      <c r="U966" s="3" t="s">
        <v>458</v>
      </c>
      <c r="V966" s="3">
        <v>2.2570000000000001</v>
      </c>
      <c r="W966" s="3">
        <v>301</v>
      </c>
      <c r="X966" s="3">
        <v>679</v>
      </c>
      <c r="Y966" s="3">
        <v>1.4738333951321163</v>
      </c>
      <c r="AA966" s="3" t="s">
        <v>12</v>
      </c>
      <c r="AB966" s="3">
        <v>1</v>
      </c>
      <c r="AC966" s="3">
        <v>6.5</v>
      </c>
      <c r="AD966" s="3">
        <v>1.4738333951321163</v>
      </c>
      <c r="AE966" s="3">
        <v>9.5799170683587569</v>
      </c>
    </row>
    <row r="967" spans="1:31">
      <c r="A967" s="3" t="s">
        <v>376</v>
      </c>
      <c r="B967" s="3" t="s">
        <v>306</v>
      </c>
      <c r="C967" s="3" t="s">
        <v>450</v>
      </c>
      <c r="D967" s="3" t="s">
        <v>448</v>
      </c>
      <c r="E967" s="3" t="s">
        <v>310</v>
      </c>
      <c r="F967" s="3" t="s">
        <v>180</v>
      </c>
      <c r="G967" s="3">
        <v>70.899100000000004</v>
      </c>
      <c r="H967" s="3">
        <v>-165.2715</v>
      </c>
      <c r="I967" s="3">
        <v>70.901300000000006</v>
      </c>
      <c r="J967" s="3">
        <v>-165.26669999999999</v>
      </c>
      <c r="K967" s="3">
        <v>40042</v>
      </c>
      <c r="L967" s="3">
        <v>6.1805555555555558E-2</v>
      </c>
      <c r="M967" s="3">
        <v>5.52</v>
      </c>
      <c r="N967" s="3">
        <v>1.1499999999999999</v>
      </c>
      <c r="O967" s="3">
        <v>32.26</v>
      </c>
      <c r="P967" s="3" t="s">
        <v>454</v>
      </c>
      <c r="Q967" s="3">
        <v>42.27</v>
      </c>
      <c r="R967" s="3">
        <v>57.36</v>
      </c>
      <c r="S967" s="3">
        <v>0.37</v>
      </c>
      <c r="T967" s="3">
        <v>40.4</v>
      </c>
      <c r="U967" s="3" t="s">
        <v>458</v>
      </c>
      <c r="V967" s="3">
        <v>2.2570000000000001</v>
      </c>
      <c r="W967" s="3">
        <v>301</v>
      </c>
      <c r="X967" s="3">
        <v>679</v>
      </c>
      <c r="Y967" s="3">
        <v>1.4738333951321163</v>
      </c>
      <c r="AA967" s="3" t="s">
        <v>24</v>
      </c>
      <c r="AB967" s="3">
        <v>3</v>
      </c>
      <c r="AC967" s="3">
        <v>27</v>
      </c>
      <c r="AD967" s="3">
        <v>4.4215001853963489</v>
      </c>
      <c r="AE967" s="3">
        <v>39.793501668567139</v>
      </c>
    </row>
    <row r="968" spans="1:31">
      <c r="A968" s="3" t="s">
        <v>376</v>
      </c>
      <c r="B968" s="3" t="s">
        <v>306</v>
      </c>
      <c r="C968" s="3" t="s">
        <v>450</v>
      </c>
      <c r="D968" s="3" t="s">
        <v>448</v>
      </c>
      <c r="E968" s="3" t="s">
        <v>310</v>
      </c>
      <c r="F968" s="3" t="s">
        <v>180</v>
      </c>
      <c r="G968" s="3">
        <v>70.899100000000004</v>
      </c>
      <c r="H968" s="3">
        <v>-165.2715</v>
      </c>
      <c r="I968" s="3">
        <v>70.901300000000006</v>
      </c>
      <c r="J968" s="3">
        <v>-165.26669999999999</v>
      </c>
      <c r="K968" s="3">
        <v>40042</v>
      </c>
      <c r="L968" s="3">
        <v>6.1805555555555558E-2</v>
      </c>
      <c r="M968" s="3">
        <v>5.52</v>
      </c>
      <c r="N968" s="3">
        <v>1.1499999999999999</v>
      </c>
      <c r="O968" s="3">
        <v>32.26</v>
      </c>
      <c r="P968" s="3" t="s">
        <v>454</v>
      </c>
      <c r="Q968" s="3">
        <v>42.27</v>
      </c>
      <c r="R968" s="3">
        <v>57.36</v>
      </c>
      <c r="S968" s="3">
        <v>0.37</v>
      </c>
      <c r="T968" s="3">
        <v>40.4</v>
      </c>
      <c r="U968" s="3" t="s">
        <v>458</v>
      </c>
      <c r="V968" s="3">
        <v>2.2570000000000001</v>
      </c>
      <c r="W968" s="3">
        <v>301</v>
      </c>
      <c r="X968" s="3">
        <v>679</v>
      </c>
      <c r="Y968" s="3">
        <v>1.4738333951321163</v>
      </c>
      <c r="AA968" s="3" t="s">
        <v>28</v>
      </c>
      <c r="AB968" s="3">
        <v>1</v>
      </c>
      <c r="AC968" s="3">
        <v>1.2</v>
      </c>
      <c r="AD968" s="3">
        <v>1.4738333951321163</v>
      </c>
      <c r="AE968" s="3">
        <v>1.7686000741585395</v>
      </c>
    </row>
    <row r="969" spans="1:31">
      <c r="A969" s="3" t="s">
        <v>394</v>
      </c>
      <c r="B969" s="3" t="s">
        <v>306</v>
      </c>
      <c r="C969" s="3" t="s">
        <v>450</v>
      </c>
      <c r="D969" s="3" t="s">
        <v>448</v>
      </c>
      <c r="E969" s="3" t="s">
        <v>329</v>
      </c>
      <c r="F969" s="3" t="s">
        <v>200</v>
      </c>
      <c r="G969" s="3">
        <v>70.901200000000003</v>
      </c>
      <c r="H969" s="3">
        <v>-164.49539999999999</v>
      </c>
      <c r="I969" s="3">
        <v>70.902699999999996</v>
      </c>
      <c r="J969" s="3">
        <v>-164.49209999999999</v>
      </c>
      <c r="K969" s="3">
        <v>40053</v>
      </c>
      <c r="L969" s="3">
        <v>0.96875</v>
      </c>
      <c r="M969" s="3">
        <v>3.37</v>
      </c>
      <c r="N969" s="3">
        <v>2.14</v>
      </c>
      <c r="O969" s="3">
        <v>32.119999999999997</v>
      </c>
      <c r="P969" s="3" t="s">
        <v>454</v>
      </c>
      <c r="Q969" s="3">
        <v>12.35</v>
      </c>
      <c r="R969" s="3">
        <v>86.14</v>
      </c>
      <c r="S969" s="3">
        <v>1.51</v>
      </c>
      <c r="T969" s="3">
        <v>35.950000000000003</v>
      </c>
      <c r="U969" s="3" t="s">
        <v>458</v>
      </c>
      <c r="V969" s="3">
        <v>2.2570000000000001</v>
      </c>
      <c r="W969" s="3">
        <v>202</v>
      </c>
      <c r="X969" s="3">
        <v>455</v>
      </c>
      <c r="Y969" s="3">
        <v>2.1979037740279339</v>
      </c>
      <c r="AA969" s="3" t="s">
        <v>27</v>
      </c>
      <c r="AB969" s="3">
        <v>8</v>
      </c>
      <c r="AC969" s="3">
        <v>28</v>
      </c>
      <c r="AD969" s="3">
        <v>17.583230192223471</v>
      </c>
      <c r="AE969" s="3">
        <v>61.541305672782151</v>
      </c>
    </row>
    <row r="970" spans="1:31">
      <c r="A970" s="3" t="s">
        <v>394</v>
      </c>
      <c r="B970" s="3" t="s">
        <v>306</v>
      </c>
      <c r="C970" s="3" t="s">
        <v>450</v>
      </c>
      <c r="D970" s="3" t="s">
        <v>448</v>
      </c>
      <c r="E970" s="3" t="s">
        <v>329</v>
      </c>
      <c r="F970" s="3" t="s">
        <v>200</v>
      </c>
      <c r="G970" s="3">
        <v>70.901200000000003</v>
      </c>
      <c r="H970" s="3">
        <v>-164.49539999999999</v>
      </c>
      <c r="I970" s="3">
        <v>70.902699999999996</v>
      </c>
      <c r="J970" s="3">
        <v>-164.49209999999999</v>
      </c>
      <c r="K970" s="3">
        <v>40053</v>
      </c>
      <c r="L970" s="3">
        <v>0.96875</v>
      </c>
      <c r="M970" s="3">
        <v>3.37</v>
      </c>
      <c r="N970" s="3">
        <v>2.14</v>
      </c>
      <c r="O970" s="3">
        <v>32.119999999999997</v>
      </c>
      <c r="P970" s="3" t="s">
        <v>454</v>
      </c>
      <c r="Q970" s="3">
        <v>12.35</v>
      </c>
      <c r="R970" s="3">
        <v>86.14</v>
      </c>
      <c r="S970" s="3">
        <v>1.51</v>
      </c>
      <c r="T970" s="3">
        <v>35.950000000000003</v>
      </c>
      <c r="U970" s="3" t="s">
        <v>458</v>
      </c>
      <c r="V970" s="3">
        <v>2.2570000000000001</v>
      </c>
      <c r="W970" s="3">
        <v>202</v>
      </c>
      <c r="X970" s="3">
        <v>455</v>
      </c>
      <c r="Y970" s="3">
        <v>2.1979037740279339</v>
      </c>
      <c r="AA970" s="3" t="s">
        <v>13</v>
      </c>
      <c r="AB970" s="3">
        <v>4</v>
      </c>
      <c r="AC970" s="3">
        <v>6</v>
      </c>
      <c r="AD970" s="3">
        <v>8.7916150961117356</v>
      </c>
      <c r="AE970" s="3">
        <v>13.187422644167604</v>
      </c>
    </row>
    <row r="971" spans="1:31">
      <c r="A971" s="3" t="s">
        <v>394</v>
      </c>
      <c r="B971" s="3" t="s">
        <v>306</v>
      </c>
      <c r="C971" s="3" t="s">
        <v>450</v>
      </c>
      <c r="D971" s="3" t="s">
        <v>448</v>
      </c>
      <c r="E971" s="3" t="s">
        <v>329</v>
      </c>
      <c r="F971" s="3" t="s">
        <v>200</v>
      </c>
      <c r="G971" s="3">
        <v>70.901200000000003</v>
      </c>
      <c r="H971" s="3">
        <v>-164.49539999999999</v>
      </c>
      <c r="I971" s="3">
        <v>70.902699999999996</v>
      </c>
      <c r="J971" s="3">
        <v>-164.49209999999999</v>
      </c>
      <c r="K971" s="3">
        <v>40053</v>
      </c>
      <c r="L971" s="3">
        <v>0.96875</v>
      </c>
      <c r="M971" s="3">
        <v>3.37</v>
      </c>
      <c r="N971" s="3">
        <v>2.14</v>
      </c>
      <c r="O971" s="3">
        <v>32.119999999999997</v>
      </c>
      <c r="P971" s="3" t="s">
        <v>454</v>
      </c>
      <c r="Q971" s="3">
        <v>12.35</v>
      </c>
      <c r="R971" s="3">
        <v>86.14</v>
      </c>
      <c r="S971" s="3">
        <v>1.51</v>
      </c>
      <c r="T971" s="3">
        <v>35.950000000000003</v>
      </c>
      <c r="U971" s="3" t="s">
        <v>458</v>
      </c>
      <c r="V971" s="3">
        <v>2.2570000000000001</v>
      </c>
      <c r="W971" s="3">
        <v>202</v>
      </c>
      <c r="X971" s="3">
        <v>455</v>
      </c>
      <c r="Y971" s="3">
        <v>2.1979037740279339</v>
      </c>
      <c r="AA971" s="3" t="s">
        <v>46</v>
      </c>
      <c r="AB971" s="3">
        <v>2</v>
      </c>
      <c r="AC971" s="3">
        <v>1.2</v>
      </c>
      <c r="AD971" s="3">
        <v>4.3958075480558678</v>
      </c>
      <c r="AE971" s="3">
        <v>2.6374845288335207</v>
      </c>
    </row>
    <row r="972" spans="1:31">
      <c r="A972" s="3" t="s">
        <v>394</v>
      </c>
      <c r="B972" s="3" t="s">
        <v>306</v>
      </c>
      <c r="C972" s="3" t="s">
        <v>450</v>
      </c>
      <c r="D972" s="3" t="s">
        <v>448</v>
      </c>
      <c r="E972" s="3" t="s">
        <v>329</v>
      </c>
      <c r="F972" s="3" t="s">
        <v>200</v>
      </c>
      <c r="G972" s="3">
        <v>70.901200000000003</v>
      </c>
      <c r="H972" s="3">
        <v>-164.49539999999999</v>
      </c>
      <c r="I972" s="3">
        <v>70.902699999999996</v>
      </c>
      <c r="J972" s="3">
        <v>-164.49209999999999</v>
      </c>
      <c r="K972" s="3">
        <v>40053</v>
      </c>
      <c r="L972" s="3">
        <v>0.96875</v>
      </c>
      <c r="M972" s="3">
        <v>3.37</v>
      </c>
      <c r="N972" s="3">
        <v>2.14</v>
      </c>
      <c r="O972" s="3">
        <v>32.119999999999997</v>
      </c>
      <c r="P972" s="3" t="s">
        <v>454</v>
      </c>
      <c r="Q972" s="3">
        <v>12.35</v>
      </c>
      <c r="R972" s="3">
        <v>86.14</v>
      </c>
      <c r="S972" s="3">
        <v>1.51</v>
      </c>
      <c r="T972" s="3">
        <v>35.950000000000003</v>
      </c>
      <c r="U972" s="3" t="s">
        <v>458</v>
      </c>
      <c r="V972" s="3">
        <v>2.2570000000000001</v>
      </c>
      <c r="W972" s="3">
        <v>202</v>
      </c>
      <c r="X972" s="3">
        <v>455</v>
      </c>
      <c r="Y972" s="3">
        <v>2.1979037740279339</v>
      </c>
      <c r="AA972" s="3" t="s">
        <v>5</v>
      </c>
      <c r="AB972" s="3">
        <v>1</v>
      </c>
      <c r="AC972" s="3">
        <v>1</v>
      </c>
      <c r="AD972" s="3">
        <v>2.1979037740279339</v>
      </c>
      <c r="AE972" s="3">
        <v>2.1979037740279339</v>
      </c>
    </row>
    <row r="973" spans="1:31">
      <c r="A973" s="3" t="s">
        <v>394</v>
      </c>
      <c r="B973" s="3" t="s">
        <v>306</v>
      </c>
      <c r="C973" s="3" t="s">
        <v>450</v>
      </c>
      <c r="D973" s="3" t="s">
        <v>448</v>
      </c>
      <c r="E973" s="3" t="s">
        <v>329</v>
      </c>
      <c r="F973" s="3" t="s">
        <v>200</v>
      </c>
      <c r="G973" s="3">
        <v>70.901200000000003</v>
      </c>
      <c r="H973" s="3">
        <v>-164.49539999999999</v>
      </c>
      <c r="I973" s="3">
        <v>70.902699999999996</v>
      </c>
      <c r="J973" s="3">
        <v>-164.49209999999999</v>
      </c>
      <c r="K973" s="3">
        <v>40053</v>
      </c>
      <c r="L973" s="3">
        <v>0.96875</v>
      </c>
      <c r="M973" s="3">
        <v>3.37</v>
      </c>
      <c r="N973" s="3">
        <v>2.14</v>
      </c>
      <c r="O973" s="3">
        <v>32.119999999999997</v>
      </c>
      <c r="P973" s="3" t="s">
        <v>454</v>
      </c>
      <c r="Q973" s="3">
        <v>12.35</v>
      </c>
      <c r="R973" s="3">
        <v>86.14</v>
      </c>
      <c r="S973" s="3">
        <v>1.51</v>
      </c>
      <c r="T973" s="3">
        <v>35.950000000000003</v>
      </c>
      <c r="U973" s="3" t="s">
        <v>458</v>
      </c>
      <c r="V973" s="3">
        <v>2.2570000000000001</v>
      </c>
      <c r="W973" s="3">
        <v>202</v>
      </c>
      <c r="X973" s="3">
        <v>455</v>
      </c>
      <c r="Y973" s="3">
        <v>2.1979037740279339</v>
      </c>
      <c r="AA973" s="3" t="s">
        <v>31</v>
      </c>
      <c r="AB973" s="3">
        <v>2</v>
      </c>
      <c r="AC973" s="3">
        <v>12.5</v>
      </c>
      <c r="AD973" s="3">
        <v>4.3958075480558678</v>
      </c>
      <c r="AE973" s="3">
        <v>27.473797175349173</v>
      </c>
    </row>
    <row r="974" spans="1:31">
      <c r="A974" s="3" t="s">
        <v>394</v>
      </c>
      <c r="B974" s="3" t="s">
        <v>306</v>
      </c>
      <c r="C974" s="3" t="s">
        <v>450</v>
      </c>
      <c r="D974" s="3" t="s">
        <v>448</v>
      </c>
      <c r="E974" s="3" t="s">
        <v>329</v>
      </c>
      <c r="F974" s="3" t="s">
        <v>200</v>
      </c>
      <c r="G974" s="3">
        <v>70.901200000000003</v>
      </c>
      <c r="H974" s="3">
        <v>-164.49539999999999</v>
      </c>
      <c r="I974" s="3">
        <v>70.902699999999996</v>
      </c>
      <c r="J974" s="3">
        <v>-164.49209999999999</v>
      </c>
      <c r="K974" s="3">
        <v>40053</v>
      </c>
      <c r="L974" s="3">
        <v>0.96875</v>
      </c>
      <c r="M974" s="3">
        <v>3.37</v>
      </c>
      <c r="N974" s="3">
        <v>2.14</v>
      </c>
      <c r="O974" s="3">
        <v>32.119999999999997</v>
      </c>
      <c r="P974" s="3" t="s">
        <v>454</v>
      </c>
      <c r="Q974" s="3">
        <v>12.35</v>
      </c>
      <c r="R974" s="3">
        <v>86.14</v>
      </c>
      <c r="S974" s="3">
        <v>1.51</v>
      </c>
      <c r="T974" s="3">
        <v>35.950000000000003</v>
      </c>
      <c r="U974" s="3" t="s">
        <v>458</v>
      </c>
      <c r="V974" s="3">
        <v>2.2570000000000001</v>
      </c>
      <c r="W974" s="3">
        <v>202</v>
      </c>
      <c r="X974" s="3">
        <v>455</v>
      </c>
      <c r="Y974" s="3">
        <v>2.1979037740279339</v>
      </c>
      <c r="AA974" s="3" t="s">
        <v>19</v>
      </c>
      <c r="AB974" s="3">
        <v>2</v>
      </c>
      <c r="AC974" s="3">
        <v>12.9</v>
      </c>
      <c r="AD974" s="3">
        <v>4.3958075480558678</v>
      </c>
      <c r="AE974" s="3">
        <v>28.352958684960349</v>
      </c>
    </row>
    <row r="975" spans="1:31">
      <c r="A975" s="3" t="s">
        <v>394</v>
      </c>
      <c r="B975" s="3" t="s">
        <v>306</v>
      </c>
      <c r="C975" s="3" t="s">
        <v>450</v>
      </c>
      <c r="D975" s="3" t="s">
        <v>448</v>
      </c>
      <c r="E975" s="3" t="s">
        <v>329</v>
      </c>
      <c r="F975" s="3" t="s">
        <v>200</v>
      </c>
      <c r="G975" s="3">
        <v>70.901200000000003</v>
      </c>
      <c r="H975" s="3">
        <v>-164.49539999999999</v>
      </c>
      <c r="I975" s="3">
        <v>70.902699999999996</v>
      </c>
      <c r="J975" s="3">
        <v>-164.49209999999999</v>
      </c>
      <c r="K975" s="3">
        <v>40053</v>
      </c>
      <c r="L975" s="3">
        <v>0.96875</v>
      </c>
      <c r="M975" s="3">
        <v>3.37</v>
      </c>
      <c r="N975" s="3">
        <v>2.14</v>
      </c>
      <c r="O975" s="3">
        <v>32.119999999999997</v>
      </c>
      <c r="P975" s="3" t="s">
        <v>454</v>
      </c>
      <c r="Q975" s="3">
        <v>12.35</v>
      </c>
      <c r="R975" s="3">
        <v>86.14</v>
      </c>
      <c r="S975" s="3">
        <v>1.51</v>
      </c>
      <c r="T975" s="3">
        <v>35.950000000000003</v>
      </c>
      <c r="U975" s="3" t="s">
        <v>458</v>
      </c>
      <c r="V975" s="3">
        <v>2.2570000000000001</v>
      </c>
      <c r="W975" s="3">
        <v>202</v>
      </c>
      <c r="X975" s="3">
        <v>455</v>
      </c>
      <c r="Y975" s="3">
        <v>2.1979037740279339</v>
      </c>
      <c r="AA975" s="3" t="s">
        <v>7</v>
      </c>
      <c r="AB975" s="3">
        <v>6</v>
      </c>
      <c r="AC975" s="3">
        <v>21.9</v>
      </c>
      <c r="AD975" s="3">
        <v>13.187422644167604</v>
      </c>
      <c r="AE975" s="3">
        <v>48.134092651211752</v>
      </c>
    </row>
    <row r="976" spans="1:31">
      <c r="A976" s="3" t="s">
        <v>394</v>
      </c>
      <c r="B976" s="3" t="s">
        <v>306</v>
      </c>
      <c r="C976" s="3" t="s">
        <v>450</v>
      </c>
      <c r="D976" s="3" t="s">
        <v>448</v>
      </c>
      <c r="E976" s="3" t="s">
        <v>329</v>
      </c>
      <c r="F976" s="3" t="s">
        <v>200</v>
      </c>
      <c r="G976" s="3">
        <v>70.901200000000003</v>
      </c>
      <c r="H976" s="3">
        <v>-164.49539999999999</v>
      </c>
      <c r="I976" s="3">
        <v>70.902699999999996</v>
      </c>
      <c r="J976" s="3">
        <v>-164.49209999999999</v>
      </c>
      <c r="K976" s="3">
        <v>40053</v>
      </c>
      <c r="L976" s="3">
        <v>0.96875</v>
      </c>
      <c r="M976" s="3">
        <v>3.37</v>
      </c>
      <c r="N976" s="3">
        <v>2.14</v>
      </c>
      <c r="O976" s="3">
        <v>32.119999999999997</v>
      </c>
      <c r="P976" s="3" t="s">
        <v>454</v>
      </c>
      <c r="Q976" s="3">
        <v>12.35</v>
      </c>
      <c r="R976" s="3">
        <v>86.14</v>
      </c>
      <c r="S976" s="3">
        <v>1.51</v>
      </c>
      <c r="T976" s="3">
        <v>35.950000000000003</v>
      </c>
      <c r="U976" s="3" t="s">
        <v>458</v>
      </c>
      <c r="V976" s="3">
        <v>2.2570000000000001</v>
      </c>
      <c r="W976" s="3">
        <v>202</v>
      </c>
      <c r="X976" s="3">
        <v>455</v>
      </c>
      <c r="Y976" s="3">
        <v>2.1979037740279339</v>
      </c>
      <c r="AA976" s="3" t="s">
        <v>24</v>
      </c>
      <c r="AB976" s="3">
        <v>2</v>
      </c>
      <c r="AC976" s="3">
        <v>1.9</v>
      </c>
      <c r="AD976" s="3">
        <v>4.3958075480558678</v>
      </c>
      <c r="AE976" s="3">
        <v>4.1760171706530747</v>
      </c>
    </row>
    <row r="977" spans="1:31">
      <c r="A977" s="3" t="s">
        <v>394</v>
      </c>
      <c r="B977" s="3" t="s">
        <v>306</v>
      </c>
      <c r="C977" s="3" t="s">
        <v>450</v>
      </c>
      <c r="D977" s="3" t="s">
        <v>448</v>
      </c>
      <c r="E977" s="3" t="s">
        <v>329</v>
      </c>
      <c r="F977" s="3" t="s">
        <v>200</v>
      </c>
      <c r="G977" s="3">
        <v>70.901200000000003</v>
      </c>
      <c r="H977" s="3">
        <v>-164.49539999999999</v>
      </c>
      <c r="I977" s="3">
        <v>70.902699999999996</v>
      </c>
      <c r="J977" s="3">
        <v>-164.49209999999999</v>
      </c>
      <c r="K977" s="3">
        <v>40053</v>
      </c>
      <c r="L977" s="3">
        <v>0.96875</v>
      </c>
      <c r="M977" s="3">
        <v>3.37</v>
      </c>
      <c r="N977" s="3">
        <v>2.14</v>
      </c>
      <c r="O977" s="3">
        <v>32.119999999999997</v>
      </c>
      <c r="P977" s="3" t="s">
        <v>454</v>
      </c>
      <c r="Q977" s="3">
        <v>12.35</v>
      </c>
      <c r="R977" s="3">
        <v>86.14</v>
      </c>
      <c r="S977" s="3">
        <v>1.51</v>
      </c>
      <c r="T977" s="3">
        <v>35.950000000000003</v>
      </c>
      <c r="U977" s="3" t="s">
        <v>458</v>
      </c>
      <c r="V977" s="3">
        <v>2.2570000000000001</v>
      </c>
      <c r="W977" s="3">
        <v>202</v>
      </c>
      <c r="X977" s="3">
        <v>455</v>
      </c>
      <c r="Y977" s="3">
        <v>2.1979037740279339</v>
      </c>
      <c r="AA977" s="3" t="s">
        <v>28</v>
      </c>
      <c r="AB977" s="3">
        <v>5</v>
      </c>
      <c r="AC977" s="3">
        <v>7.4</v>
      </c>
      <c r="AD977" s="3">
        <v>10.989518870139669</v>
      </c>
      <c r="AE977" s="3">
        <v>16.264487927806712</v>
      </c>
    </row>
    <row r="978" spans="1:31">
      <c r="A978" s="3" t="s">
        <v>394</v>
      </c>
      <c r="B978" s="3" t="s">
        <v>306</v>
      </c>
      <c r="C978" s="3" t="s">
        <v>450</v>
      </c>
      <c r="D978" s="3" t="s">
        <v>448</v>
      </c>
      <c r="E978" s="3" t="s">
        <v>329</v>
      </c>
      <c r="F978" s="3" t="s">
        <v>200</v>
      </c>
      <c r="G978" s="3">
        <v>70.901200000000003</v>
      </c>
      <c r="H978" s="3">
        <v>-164.49539999999999</v>
      </c>
      <c r="I978" s="3">
        <v>70.902699999999996</v>
      </c>
      <c r="J978" s="3">
        <v>-164.49209999999999</v>
      </c>
      <c r="K978" s="3">
        <v>40053</v>
      </c>
      <c r="L978" s="3">
        <v>0.96875</v>
      </c>
      <c r="M978" s="3">
        <v>3.37</v>
      </c>
      <c r="N978" s="3">
        <v>2.14</v>
      </c>
      <c r="O978" s="3">
        <v>32.119999999999997</v>
      </c>
      <c r="P978" s="3" t="s">
        <v>454</v>
      </c>
      <c r="Q978" s="3">
        <v>12.35</v>
      </c>
      <c r="R978" s="3">
        <v>86.14</v>
      </c>
      <c r="S978" s="3">
        <v>1.51</v>
      </c>
      <c r="T978" s="3">
        <v>35.950000000000003</v>
      </c>
      <c r="U978" s="3" t="s">
        <v>458</v>
      </c>
      <c r="V978" s="3">
        <v>2.2570000000000001</v>
      </c>
      <c r="W978" s="3">
        <v>202</v>
      </c>
      <c r="X978" s="3">
        <v>455</v>
      </c>
      <c r="Y978" s="3">
        <v>2.1979037740279339</v>
      </c>
      <c r="AA978" s="3" t="s">
        <v>18</v>
      </c>
      <c r="AB978" s="3">
        <v>7</v>
      </c>
      <c r="AC978" s="3">
        <v>17.899999999999999</v>
      </c>
      <c r="AD978" s="3">
        <v>15.385326418195538</v>
      </c>
      <c r="AE978" s="3">
        <v>39.342477555100011</v>
      </c>
    </row>
    <row r="979" spans="1:31">
      <c r="A979" s="3" t="s">
        <v>394</v>
      </c>
      <c r="B979" s="3" t="s">
        <v>306</v>
      </c>
      <c r="C979" s="3" t="s">
        <v>450</v>
      </c>
      <c r="D979" s="3" t="s">
        <v>448</v>
      </c>
      <c r="E979" s="3" t="s">
        <v>329</v>
      </c>
      <c r="F979" s="3" t="s">
        <v>200</v>
      </c>
      <c r="G979" s="3">
        <v>70.901200000000003</v>
      </c>
      <c r="H979" s="3">
        <v>-164.49539999999999</v>
      </c>
      <c r="I979" s="3">
        <v>70.902699999999996</v>
      </c>
      <c r="J979" s="3">
        <v>-164.49209999999999</v>
      </c>
      <c r="K979" s="3">
        <v>40053</v>
      </c>
      <c r="L979" s="3">
        <v>0.96875</v>
      </c>
      <c r="M979" s="3">
        <v>3.37</v>
      </c>
      <c r="N979" s="3">
        <v>2.14</v>
      </c>
      <c r="O979" s="3">
        <v>32.119999999999997</v>
      </c>
      <c r="P979" s="3" t="s">
        <v>454</v>
      </c>
      <c r="Q979" s="3">
        <v>12.35</v>
      </c>
      <c r="R979" s="3">
        <v>86.14</v>
      </c>
      <c r="S979" s="3">
        <v>1.51</v>
      </c>
      <c r="T979" s="3">
        <v>35.950000000000003</v>
      </c>
      <c r="U979" s="3" t="s">
        <v>458</v>
      </c>
      <c r="V979" s="3">
        <v>2.2570000000000001</v>
      </c>
      <c r="W979" s="3">
        <v>202</v>
      </c>
      <c r="X979" s="3">
        <v>455</v>
      </c>
      <c r="Y979" s="3">
        <v>2.1979037740279339</v>
      </c>
      <c r="AA979" s="3" t="s">
        <v>14</v>
      </c>
      <c r="AB979" s="3">
        <v>1</v>
      </c>
      <c r="AC979" s="3">
        <v>0.2</v>
      </c>
      <c r="AD979" s="3">
        <v>2.1979037740279339</v>
      </c>
      <c r="AE979" s="3">
        <v>0.43958075480558678</v>
      </c>
    </row>
    <row r="980" spans="1:31">
      <c r="A980" s="3" t="s">
        <v>394</v>
      </c>
      <c r="B980" s="3" t="s">
        <v>306</v>
      </c>
      <c r="C980" s="3" t="s">
        <v>450</v>
      </c>
      <c r="D980" s="3" t="s">
        <v>448</v>
      </c>
      <c r="E980" s="3" t="s">
        <v>329</v>
      </c>
      <c r="F980" s="3" t="s">
        <v>200</v>
      </c>
      <c r="G980" s="3">
        <v>70.901200000000003</v>
      </c>
      <c r="H980" s="3">
        <v>-164.49539999999999</v>
      </c>
      <c r="I980" s="3">
        <v>70.902699999999996</v>
      </c>
      <c r="J980" s="3">
        <v>-164.49209999999999</v>
      </c>
      <c r="K980" s="3">
        <v>40053</v>
      </c>
      <c r="L980" s="3">
        <v>0.96875</v>
      </c>
      <c r="M980" s="3">
        <v>3.37</v>
      </c>
      <c r="N980" s="3">
        <v>2.14</v>
      </c>
      <c r="O980" s="3">
        <v>32.119999999999997</v>
      </c>
      <c r="P980" s="3" t="s">
        <v>454</v>
      </c>
      <c r="Q980" s="3">
        <v>12.35</v>
      </c>
      <c r="R980" s="3">
        <v>86.14</v>
      </c>
      <c r="S980" s="3">
        <v>1.51</v>
      </c>
      <c r="T980" s="3">
        <v>35.950000000000003</v>
      </c>
      <c r="U980" s="3" t="s">
        <v>458</v>
      </c>
      <c r="V980" s="3">
        <v>2.2570000000000001</v>
      </c>
      <c r="W980" s="3">
        <v>202</v>
      </c>
      <c r="X980" s="3">
        <v>455</v>
      </c>
      <c r="Y980" s="3">
        <v>2.1979037740279339</v>
      </c>
      <c r="AA980" s="3" t="s">
        <v>15</v>
      </c>
      <c r="AB980" s="3">
        <v>1</v>
      </c>
      <c r="AC980" s="3">
        <v>0.5</v>
      </c>
      <c r="AD980" s="3">
        <v>2.1979037740279339</v>
      </c>
      <c r="AE980" s="3">
        <v>1.098951887013967</v>
      </c>
    </row>
    <row r="981" spans="1:31">
      <c r="A981" s="3" t="s">
        <v>374</v>
      </c>
      <c r="B981" s="3" t="s">
        <v>306</v>
      </c>
      <c r="C981" s="3" t="s">
        <v>450</v>
      </c>
      <c r="D981" s="3" t="s">
        <v>448</v>
      </c>
      <c r="E981" s="3" t="s">
        <v>308</v>
      </c>
      <c r="F981" s="3" t="s">
        <v>178</v>
      </c>
      <c r="G981" s="3">
        <v>71.0214</v>
      </c>
      <c r="H981" s="3">
        <v>-165.62809999999999</v>
      </c>
      <c r="I981" s="3">
        <v>71.023200000000003</v>
      </c>
      <c r="J981" s="3">
        <v>-165.62479999999999</v>
      </c>
      <c r="K981" s="3">
        <v>40041</v>
      </c>
      <c r="L981" s="3">
        <v>0.23611111111111113</v>
      </c>
      <c r="M981" s="3">
        <v>5.03</v>
      </c>
      <c r="N981" s="3">
        <v>0.96</v>
      </c>
      <c r="O981" s="3">
        <v>32.29</v>
      </c>
      <c r="P981" s="3" t="s">
        <v>451</v>
      </c>
      <c r="Q981" s="3">
        <v>61.51</v>
      </c>
      <c r="R981" s="3">
        <v>38.200000000000003</v>
      </c>
      <c r="S981" s="3">
        <v>0.28999999999999998</v>
      </c>
      <c r="T981" s="3">
        <v>40.25</v>
      </c>
      <c r="U981" s="3" t="s">
        <v>458</v>
      </c>
      <c r="V981" s="3">
        <v>2.2570000000000001</v>
      </c>
      <c r="W981" s="3">
        <v>239</v>
      </c>
      <c r="X981" s="3">
        <v>539</v>
      </c>
      <c r="Y981" s="3">
        <v>1.8568532526016566</v>
      </c>
      <c r="AA981" s="3" t="s">
        <v>27</v>
      </c>
      <c r="AB981" s="3">
        <v>38</v>
      </c>
      <c r="AC981" s="3">
        <v>127.7</v>
      </c>
      <c r="AD981" s="3">
        <v>70.560423598862954</v>
      </c>
      <c r="AE981" s="3">
        <v>237.12016035723155</v>
      </c>
    </row>
    <row r="982" spans="1:31">
      <c r="A982" s="3" t="s">
        <v>374</v>
      </c>
      <c r="B982" s="3" t="s">
        <v>306</v>
      </c>
      <c r="C982" s="3" t="s">
        <v>450</v>
      </c>
      <c r="D982" s="3" t="s">
        <v>448</v>
      </c>
      <c r="E982" s="3" t="s">
        <v>308</v>
      </c>
      <c r="F982" s="3" t="s">
        <v>178</v>
      </c>
      <c r="G982" s="3">
        <v>71.0214</v>
      </c>
      <c r="H982" s="3">
        <v>-165.62809999999999</v>
      </c>
      <c r="I982" s="3">
        <v>71.023200000000003</v>
      </c>
      <c r="J982" s="3">
        <v>-165.62479999999999</v>
      </c>
      <c r="K982" s="3">
        <v>40041</v>
      </c>
      <c r="L982" s="3">
        <v>0.23611111111111113</v>
      </c>
      <c r="M982" s="3">
        <v>5.03</v>
      </c>
      <c r="N982" s="3">
        <v>0.96</v>
      </c>
      <c r="O982" s="3">
        <v>32.29</v>
      </c>
      <c r="P982" s="3" t="s">
        <v>451</v>
      </c>
      <c r="Q982" s="3">
        <v>61.51</v>
      </c>
      <c r="R982" s="3">
        <v>38.200000000000003</v>
      </c>
      <c r="S982" s="3">
        <v>0.28999999999999998</v>
      </c>
      <c r="T982" s="3">
        <v>40.25</v>
      </c>
      <c r="U982" s="3" t="s">
        <v>458</v>
      </c>
      <c r="V982" s="3">
        <v>2.2570000000000001</v>
      </c>
      <c r="W982" s="3">
        <v>239</v>
      </c>
      <c r="X982" s="3">
        <v>539</v>
      </c>
      <c r="Y982" s="3">
        <v>1.8568532526016566</v>
      </c>
      <c r="AA982" s="3" t="s">
        <v>13</v>
      </c>
      <c r="AB982" s="3">
        <v>1</v>
      </c>
      <c r="AC982" s="3">
        <v>2.5</v>
      </c>
      <c r="AD982" s="3">
        <v>1.8568532526016566</v>
      </c>
      <c r="AE982" s="3">
        <v>4.6421331315041412</v>
      </c>
    </row>
    <row r="983" spans="1:31">
      <c r="A983" s="3" t="s">
        <v>374</v>
      </c>
      <c r="B983" s="3" t="s">
        <v>306</v>
      </c>
      <c r="C983" s="3" t="s">
        <v>450</v>
      </c>
      <c r="D983" s="3" t="s">
        <v>448</v>
      </c>
      <c r="E983" s="3" t="s">
        <v>308</v>
      </c>
      <c r="F983" s="3" t="s">
        <v>178</v>
      </c>
      <c r="G983" s="3">
        <v>71.0214</v>
      </c>
      <c r="H983" s="3">
        <v>-165.62809999999999</v>
      </c>
      <c r="I983" s="3">
        <v>71.023200000000003</v>
      </c>
      <c r="J983" s="3">
        <v>-165.62479999999999</v>
      </c>
      <c r="K983" s="3">
        <v>40041</v>
      </c>
      <c r="L983" s="3">
        <v>0.23611111111111113</v>
      </c>
      <c r="M983" s="3">
        <v>5.03</v>
      </c>
      <c r="N983" s="3">
        <v>0.96</v>
      </c>
      <c r="O983" s="3">
        <v>32.29</v>
      </c>
      <c r="P983" s="3" t="s">
        <v>451</v>
      </c>
      <c r="Q983" s="3">
        <v>61.51</v>
      </c>
      <c r="R983" s="3">
        <v>38.200000000000003</v>
      </c>
      <c r="S983" s="3">
        <v>0.28999999999999998</v>
      </c>
      <c r="T983" s="3">
        <v>40.25</v>
      </c>
      <c r="U983" s="3" t="s">
        <v>458</v>
      </c>
      <c r="V983" s="3">
        <v>2.2570000000000001</v>
      </c>
      <c r="W983" s="3">
        <v>239</v>
      </c>
      <c r="X983" s="3">
        <v>539</v>
      </c>
      <c r="Y983" s="3">
        <v>1.8568532526016566</v>
      </c>
      <c r="AA983" s="3" t="s">
        <v>34</v>
      </c>
      <c r="AB983" s="3">
        <v>1</v>
      </c>
      <c r="AC983" s="3">
        <v>0.7</v>
      </c>
      <c r="AD983" s="3">
        <v>1.8568532526016566</v>
      </c>
      <c r="AE983" s="3">
        <v>1.2997972768211594</v>
      </c>
    </row>
    <row r="984" spans="1:31">
      <c r="A984" s="3" t="s">
        <v>374</v>
      </c>
      <c r="B984" s="3" t="s">
        <v>306</v>
      </c>
      <c r="C984" s="3" t="s">
        <v>450</v>
      </c>
      <c r="D984" s="3" t="s">
        <v>448</v>
      </c>
      <c r="E984" s="3" t="s">
        <v>308</v>
      </c>
      <c r="F984" s="3" t="s">
        <v>178</v>
      </c>
      <c r="G984" s="3">
        <v>71.0214</v>
      </c>
      <c r="H984" s="3">
        <v>-165.62809999999999</v>
      </c>
      <c r="I984" s="3">
        <v>71.023200000000003</v>
      </c>
      <c r="J984" s="3">
        <v>-165.62479999999999</v>
      </c>
      <c r="K984" s="3">
        <v>40041</v>
      </c>
      <c r="L984" s="3">
        <v>0.23611111111111113</v>
      </c>
      <c r="M984" s="3">
        <v>5.03</v>
      </c>
      <c r="N984" s="3">
        <v>0.96</v>
      </c>
      <c r="O984" s="3">
        <v>32.29</v>
      </c>
      <c r="P984" s="3" t="s">
        <v>451</v>
      </c>
      <c r="Q984" s="3">
        <v>61.51</v>
      </c>
      <c r="R984" s="3">
        <v>38.200000000000003</v>
      </c>
      <c r="S984" s="3">
        <v>0.28999999999999998</v>
      </c>
      <c r="T984" s="3">
        <v>40.25</v>
      </c>
      <c r="U984" s="3" t="s">
        <v>458</v>
      </c>
      <c r="V984" s="3">
        <v>2.2570000000000001</v>
      </c>
      <c r="W984" s="3">
        <v>239</v>
      </c>
      <c r="X984" s="3">
        <v>539</v>
      </c>
      <c r="Y984" s="3">
        <v>1.8568532526016566</v>
      </c>
      <c r="AA984" s="3" t="s">
        <v>46</v>
      </c>
      <c r="AB984" s="3">
        <v>1</v>
      </c>
      <c r="AC984" s="3">
        <v>1</v>
      </c>
      <c r="AD984" s="3">
        <v>1.8568532526016566</v>
      </c>
      <c r="AE984" s="3">
        <v>1.8568532526016566</v>
      </c>
    </row>
    <row r="985" spans="1:31">
      <c r="A985" s="3" t="s">
        <v>374</v>
      </c>
      <c r="B985" s="3" t="s">
        <v>306</v>
      </c>
      <c r="C985" s="3" t="s">
        <v>450</v>
      </c>
      <c r="D985" s="3" t="s">
        <v>448</v>
      </c>
      <c r="E985" s="3" t="s">
        <v>308</v>
      </c>
      <c r="F985" s="3" t="s">
        <v>178</v>
      </c>
      <c r="G985" s="3">
        <v>71.0214</v>
      </c>
      <c r="H985" s="3">
        <v>-165.62809999999999</v>
      </c>
      <c r="I985" s="3">
        <v>71.023200000000003</v>
      </c>
      <c r="J985" s="3">
        <v>-165.62479999999999</v>
      </c>
      <c r="K985" s="3">
        <v>40041</v>
      </c>
      <c r="L985" s="3">
        <v>0.23611111111111113</v>
      </c>
      <c r="M985" s="3">
        <v>5.03</v>
      </c>
      <c r="N985" s="3">
        <v>0.96</v>
      </c>
      <c r="O985" s="3">
        <v>32.29</v>
      </c>
      <c r="P985" s="3" t="s">
        <v>451</v>
      </c>
      <c r="Q985" s="3">
        <v>61.51</v>
      </c>
      <c r="R985" s="3">
        <v>38.200000000000003</v>
      </c>
      <c r="S985" s="3">
        <v>0.28999999999999998</v>
      </c>
      <c r="T985" s="3">
        <v>40.25</v>
      </c>
      <c r="U985" s="3" t="s">
        <v>458</v>
      </c>
      <c r="V985" s="3">
        <v>2.2570000000000001</v>
      </c>
      <c r="W985" s="3">
        <v>239</v>
      </c>
      <c r="X985" s="3">
        <v>539</v>
      </c>
      <c r="Y985" s="3">
        <v>1.8568532526016566</v>
      </c>
      <c r="AA985" s="3" t="s">
        <v>5</v>
      </c>
      <c r="AB985" s="3">
        <v>24</v>
      </c>
      <c r="AC985" s="3">
        <v>81</v>
      </c>
      <c r="AD985" s="3">
        <v>44.564478062439761</v>
      </c>
      <c r="AE985" s="3">
        <v>150.40511346073419</v>
      </c>
    </row>
    <row r="986" spans="1:31">
      <c r="A986" s="3" t="s">
        <v>374</v>
      </c>
      <c r="B986" s="3" t="s">
        <v>306</v>
      </c>
      <c r="C986" s="3" t="s">
        <v>450</v>
      </c>
      <c r="D986" s="3" t="s">
        <v>448</v>
      </c>
      <c r="E986" s="3" t="s">
        <v>308</v>
      </c>
      <c r="F986" s="3" t="s">
        <v>178</v>
      </c>
      <c r="G986" s="3">
        <v>71.0214</v>
      </c>
      <c r="H986" s="3">
        <v>-165.62809999999999</v>
      </c>
      <c r="I986" s="3">
        <v>71.023200000000003</v>
      </c>
      <c r="J986" s="3">
        <v>-165.62479999999999</v>
      </c>
      <c r="K986" s="3">
        <v>40041</v>
      </c>
      <c r="L986" s="3">
        <v>0.23611111111111113</v>
      </c>
      <c r="M986" s="3">
        <v>5.03</v>
      </c>
      <c r="N986" s="3">
        <v>0.96</v>
      </c>
      <c r="O986" s="3">
        <v>32.29</v>
      </c>
      <c r="P986" s="3" t="s">
        <v>451</v>
      </c>
      <c r="Q986" s="3">
        <v>61.51</v>
      </c>
      <c r="R986" s="3">
        <v>38.200000000000003</v>
      </c>
      <c r="S986" s="3">
        <v>0.28999999999999998</v>
      </c>
      <c r="T986" s="3">
        <v>40.25</v>
      </c>
      <c r="U986" s="3" t="s">
        <v>458</v>
      </c>
      <c r="V986" s="3">
        <v>2.2570000000000001</v>
      </c>
      <c r="W986" s="3">
        <v>239</v>
      </c>
      <c r="X986" s="3">
        <v>539</v>
      </c>
      <c r="Y986" s="3">
        <v>1.8568532526016566</v>
      </c>
      <c r="AA986" s="3" t="s">
        <v>44</v>
      </c>
      <c r="AB986" s="3">
        <v>1</v>
      </c>
      <c r="AC986" s="3">
        <v>5.6</v>
      </c>
      <c r="AD986" s="3">
        <v>1.8568532526016566</v>
      </c>
      <c r="AE986" s="3">
        <v>10.398378214569275</v>
      </c>
    </row>
    <row r="987" spans="1:31">
      <c r="A987" s="3" t="s">
        <v>374</v>
      </c>
      <c r="B987" s="3" t="s">
        <v>306</v>
      </c>
      <c r="C987" s="3" t="s">
        <v>450</v>
      </c>
      <c r="D987" s="3" t="s">
        <v>448</v>
      </c>
      <c r="E987" s="3" t="s">
        <v>308</v>
      </c>
      <c r="F987" s="3" t="s">
        <v>178</v>
      </c>
      <c r="G987" s="3">
        <v>71.0214</v>
      </c>
      <c r="H987" s="3">
        <v>-165.62809999999999</v>
      </c>
      <c r="I987" s="3">
        <v>71.023200000000003</v>
      </c>
      <c r="J987" s="3">
        <v>-165.62479999999999</v>
      </c>
      <c r="K987" s="3">
        <v>40041</v>
      </c>
      <c r="L987" s="3">
        <v>0.23611111111111113</v>
      </c>
      <c r="M987" s="3">
        <v>5.03</v>
      </c>
      <c r="N987" s="3">
        <v>0.96</v>
      </c>
      <c r="O987" s="3">
        <v>32.29</v>
      </c>
      <c r="P987" s="3" t="s">
        <v>451</v>
      </c>
      <c r="Q987" s="3">
        <v>61.51</v>
      </c>
      <c r="R987" s="3">
        <v>38.200000000000003</v>
      </c>
      <c r="S987" s="3">
        <v>0.28999999999999998</v>
      </c>
      <c r="T987" s="3">
        <v>40.25</v>
      </c>
      <c r="U987" s="3" t="s">
        <v>458</v>
      </c>
      <c r="V987" s="3">
        <v>2.2570000000000001</v>
      </c>
      <c r="W987" s="3">
        <v>239</v>
      </c>
      <c r="X987" s="3">
        <v>539</v>
      </c>
      <c r="Y987" s="3">
        <v>1.8568532526016566</v>
      </c>
      <c r="AA987" s="3" t="s">
        <v>7</v>
      </c>
      <c r="AB987" s="3">
        <v>9</v>
      </c>
      <c r="AC987" s="3">
        <v>38</v>
      </c>
      <c r="AD987" s="3">
        <v>16.711679273414909</v>
      </c>
      <c r="AE987" s="3">
        <v>70.560423598862954</v>
      </c>
    </row>
    <row r="988" spans="1:31">
      <c r="A988" s="3" t="s">
        <v>374</v>
      </c>
      <c r="B988" s="3" t="s">
        <v>306</v>
      </c>
      <c r="C988" s="3" t="s">
        <v>450</v>
      </c>
      <c r="D988" s="3" t="s">
        <v>448</v>
      </c>
      <c r="E988" s="3" t="s">
        <v>308</v>
      </c>
      <c r="F988" s="3" t="s">
        <v>178</v>
      </c>
      <c r="G988" s="3">
        <v>71.0214</v>
      </c>
      <c r="H988" s="3">
        <v>-165.62809999999999</v>
      </c>
      <c r="I988" s="3">
        <v>71.023200000000003</v>
      </c>
      <c r="J988" s="3">
        <v>-165.62479999999999</v>
      </c>
      <c r="K988" s="3">
        <v>40041</v>
      </c>
      <c r="L988" s="3">
        <v>0.23611111111111113</v>
      </c>
      <c r="M988" s="3">
        <v>5.03</v>
      </c>
      <c r="N988" s="3">
        <v>0.96</v>
      </c>
      <c r="O988" s="3">
        <v>32.29</v>
      </c>
      <c r="P988" s="3" t="s">
        <v>451</v>
      </c>
      <c r="Q988" s="3">
        <v>61.51</v>
      </c>
      <c r="R988" s="3">
        <v>38.200000000000003</v>
      </c>
      <c r="S988" s="3">
        <v>0.28999999999999998</v>
      </c>
      <c r="T988" s="3">
        <v>40.25</v>
      </c>
      <c r="U988" s="3" t="s">
        <v>458</v>
      </c>
      <c r="V988" s="3">
        <v>2.2570000000000001</v>
      </c>
      <c r="W988" s="3">
        <v>239</v>
      </c>
      <c r="X988" s="3">
        <v>539</v>
      </c>
      <c r="Y988" s="3">
        <v>1.8568532526016566</v>
      </c>
      <c r="AA988" s="3" t="s">
        <v>20</v>
      </c>
      <c r="AB988" s="3">
        <v>17</v>
      </c>
      <c r="AC988" s="3">
        <v>22.6</v>
      </c>
      <c r="AD988" s="3">
        <v>31.566505294228161</v>
      </c>
      <c r="AE988" s="3">
        <v>41.964883508797442</v>
      </c>
    </row>
    <row r="989" spans="1:31">
      <c r="A989" s="3" t="s">
        <v>374</v>
      </c>
      <c r="B989" s="3" t="s">
        <v>306</v>
      </c>
      <c r="C989" s="3" t="s">
        <v>450</v>
      </c>
      <c r="D989" s="3" t="s">
        <v>448</v>
      </c>
      <c r="E989" s="3" t="s">
        <v>308</v>
      </c>
      <c r="F989" s="3" t="s">
        <v>178</v>
      </c>
      <c r="G989" s="3">
        <v>71.0214</v>
      </c>
      <c r="H989" s="3">
        <v>-165.62809999999999</v>
      </c>
      <c r="I989" s="3">
        <v>71.023200000000003</v>
      </c>
      <c r="J989" s="3">
        <v>-165.62479999999999</v>
      </c>
      <c r="K989" s="3">
        <v>40041</v>
      </c>
      <c r="L989" s="3">
        <v>0.23611111111111113</v>
      </c>
      <c r="M989" s="3">
        <v>5.03</v>
      </c>
      <c r="N989" s="3">
        <v>0.96</v>
      </c>
      <c r="O989" s="3">
        <v>32.29</v>
      </c>
      <c r="P989" s="3" t="s">
        <v>451</v>
      </c>
      <c r="Q989" s="3">
        <v>61.51</v>
      </c>
      <c r="R989" s="3">
        <v>38.200000000000003</v>
      </c>
      <c r="S989" s="3">
        <v>0.28999999999999998</v>
      </c>
      <c r="T989" s="3">
        <v>40.25</v>
      </c>
      <c r="U989" s="3" t="s">
        <v>458</v>
      </c>
      <c r="V989" s="3">
        <v>2.2570000000000001</v>
      </c>
      <c r="W989" s="3">
        <v>239</v>
      </c>
      <c r="X989" s="3">
        <v>539</v>
      </c>
      <c r="Y989" s="3">
        <v>1.8568532526016566</v>
      </c>
      <c r="AA989" s="3" t="s">
        <v>9</v>
      </c>
      <c r="AB989" s="3">
        <v>18</v>
      </c>
      <c r="AC989" s="3">
        <v>22.5</v>
      </c>
      <c r="AD989" s="3">
        <v>33.423358546829817</v>
      </c>
      <c r="AE989" s="3">
        <v>41.779198183537275</v>
      </c>
    </row>
    <row r="990" spans="1:31">
      <c r="A990" s="3" t="s">
        <v>374</v>
      </c>
      <c r="B990" s="3" t="s">
        <v>306</v>
      </c>
      <c r="C990" s="3" t="s">
        <v>450</v>
      </c>
      <c r="D990" s="3" t="s">
        <v>448</v>
      </c>
      <c r="E990" s="3" t="s">
        <v>308</v>
      </c>
      <c r="F990" s="3" t="s">
        <v>178</v>
      </c>
      <c r="G990" s="3">
        <v>71.0214</v>
      </c>
      <c r="H990" s="3">
        <v>-165.62809999999999</v>
      </c>
      <c r="I990" s="3">
        <v>71.023200000000003</v>
      </c>
      <c r="J990" s="3">
        <v>-165.62479999999999</v>
      </c>
      <c r="K990" s="3">
        <v>40041</v>
      </c>
      <c r="L990" s="3">
        <v>0.23611111111111113</v>
      </c>
      <c r="M990" s="3">
        <v>5.03</v>
      </c>
      <c r="N990" s="3">
        <v>0.96</v>
      </c>
      <c r="O990" s="3">
        <v>32.29</v>
      </c>
      <c r="P990" s="3" t="s">
        <v>451</v>
      </c>
      <c r="Q990" s="3">
        <v>61.51</v>
      </c>
      <c r="R990" s="3">
        <v>38.200000000000003</v>
      </c>
      <c r="S990" s="3">
        <v>0.28999999999999998</v>
      </c>
      <c r="T990" s="3">
        <v>40.25</v>
      </c>
      <c r="U990" s="3" t="s">
        <v>458</v>
      </c>
      <c r="V990" s="3">
        <v>2.2570000000000001</v>
      </c>
      <c r="W990" s="3">
        <v>239</v>
      </c>
      <c r="X990" s="3">
        <v>539</v>
      </c>
      <c r="Y990" s="3">
        <v>1.8568532526016566</v>
      </c>
      <c r="AA990" s="3" t="s">
        <v>24</v>
      </c>
      <c r="AB990" s="3">
        <v>15</v>
      </c>
      <c r="AC990" s="3">
        <v>141.6</v>
      </c>
      <c r="AD990" s="3">
        <v>27.852798789024849</v>
      </c>
      <c r="AE990" s="3">
        <v>262.93042056839454</v>
      </c>
    </row>
    <row r="991" spans="1:31">
      <c r="A991" s="3" t="s">
        <v>380</v>
      </c>
      <c r="B991" s="3" t="s">
        <v>306</v>
      </c>
      <c r="C991" s="3" t="s">
        <v>450</v>
      </c>
      <c r="D991" s="3" t="s">
        <v>448</v>
      </c>
      <c r="E991" s="3" t="s">
        <v>314</v>
      </c>
      <c r="F991" s="3" t="s">
        <v>184</v>
      </c>
      <c r="G991" s="3">
        <v>71.022199999999998</v>
      </c>
      <c r="H991" s="3">
        <v>-164.87739999999999</v>
      </c>
      <c r="I991" s="3">
        <v>71.023300000000006</v>
      </c>
      <c r="J991" s="3">
        <v>-164.88650000000001</v>
      </c>
      <c r="K991" s="3">
        <v>40045</v>
      </c>
      <c r="L991" s="3">
        <v>0.17986111111111111</v>
      </c>
      <c r="M991" s="3">
        <v>5.07</v>
      </c>
      <c r="N991" s="3">
        <v>-0.38</v>
      </c>
      <c r="O991" s="3">
        <v>32.479999999999997</v>
      </c>
      <c r="P991" s="3" t="s">
        <v>279</v>
      </c>
      <c r="Q991" s="3">
        <v>11.87</v>
      </c>
      <c r="R991" s="3">
        <v>37.14</v>
      </c>
      <c r="S991" s="3">
        <v>50.99</v>
      </c>
      <c r="T991" s="3">
        <v>37.200000000000003</v>
      </c>
      <c r="U991" s="3" t="s">
        <v>458</v>
      </c>
      <c r="V991" s="3">
        <v>2.2570000000000001</v>
      </c>
      <c r="W991" s="3">
        <v>356</v>
      </c>
      <c r="X991" s="3">
        <v>802</v>
      </c>
      <c r="Y991" s="3">
        <v>1.2461758554750895</v>
      </c>
      <c r="AA991" s="3" t="s">
        <v>13</v>
      </c>
      <c r="AB991" s="3">
        <v>34</v>
      </c>
      <c r="AC991" s="3">
        <v>99.5</v>
      </c>
      <c r="AD991" s="3">
        <v>42.369979086153045</v>
      </c>
      <c r="AE991" s="3">
        <v>123.99449761977141</v>
      </c>
    </row>
    <row r="992" spans="1:31">
      <c r="A992" s="3" t="s">
        <v>380</v>
      </c>
      <c r="B992" s="3" t="s">
        <v>306</v>
      </c>
      <c r="C992" s="3" t="s">
        <v>450</v>
      </c>
      <c r="D992" s="3" t="s">
        <v>448</v>
      </c>
      <c r="E992" s="3" t="s">
        <v>314</v>
      </c>
      <c r="F992" s="3" t="s">
        <v>184</v>
      </c>
      <c r="G992" s="3">
        <v>71.022199999999998</v>
      </c>
      <c r="H992" s="3">
        <v>-164.87739999999999</v>
      </c>
      <c r="I992" s="3">
        <v>71.023300000000006</v>
      </c>
      <c r="J992" s="3">
        <v>-164.88650000000001</v>
      </c>
      <c r="K992" s="3">
        <v>40045</v>
      </c>
      <c r="L992" s="3">
        <v>0.17986111111111111</v>
      </c>
      <c r="M992" s="3">
        <v>5.07</v>
      </c>
      <c r="N992" s="3">
        <v>-0.38</v>
      </c>
      <c r="O992" s="3">
        <v>32.479999999999997</v>
      </c>
      <c r="P992" s="3" t="s">
        <v>279</v>
      </c>
      <c r="Q992" s="3">
        <v>11.87</v>
      </c>
      <c r="R992" s="3">
        <v>37.14</v>
      </c>
      <c r="S992" s="3">
        <v>50.99</v>
      </c>
      <c r="T992" s="3">
        <v>37.200000000000003</v>
      </c>
      <c r="U992" s="3" t="s">
        <v>458</v>
      </c>
      <c r="V992" s="3">
        <v>2.2570000000000001</v>
      </c>
      <c r="W992" s="3">
        <v>356</v>
      </c>
      <c r="X992" s="3">
        <v>802</v>
      </c>
      <c r="Y992" s="3">
        <v>1.2461758554750895</v>
      </c>
      <c r="AA992" s="3" t="s">
        <v>46</v>
      </c>
      <c r="AB992" s="3">
        <v>2</v>
      </c>
      <c r="AC992" s="3">
        <v>3.4</v>
      </c>
      <c r="AD992" s="3">
        <v>2.4923517109501789</v>
      </c>
      <c r="AE992" s="3">
        <v>4.2369979086153045</v>
      </c>
    </row>
    <row r="993" spans="1:31">
      <c r="A993" s="3" t="s">
        <v>380</v>
      </c>
      <c r="B993" s="3" t="s">
        <v>306</v>
      </c>
      <c r="C993" s="3" t="s">
        <v>450</v>
      </c>
      <c r="D993" s="3" t="s">
        <v>448</v>
      </c>
      <c r="E993" s="3" t="s">
        <v>314</v>
      </c>
      <c r="F993" s="3" t="s">
        <v>184</v>
      </c>
      <c r="G993" s="3">
        <v>71.022199999999998</v>
      </c>
      <c r="H993" s="3">
        <v>-164.87739999999999</v>
      </c>
      <c r="I993" s="3">
        <v>71.023300000000006</v>
      </c>
      <c r="J993" s="3">
        <v>-164.88650000000001</v>
      </c>
      <c r="K993" s="3">
        <v>40045</v>
      </c>
      <c r="L993" s="3">
        <v>0.17986111111111111</v>
      </c>
      <c r="M993" s="3">
        <v>5.07</v>
      </c>
      <c r="N993" s="3">
        <v>-0.38</v>
      </c>
      <c r="O993" s="3">
        <v>32.479999999999997</v>
      </c>
      <c r="P993" s="3" t="s">
        <v>279</v>
      </c>
      <c r="Q993" s="3">
        <v>11.87</v>
      </c>
      <c r="R993" s="3">
        <v>37.14</v>
      </c>
      <c r="S993" s="3">
        <v>50.99</v>
      </c>
      <c r="T993" s="3">
        <v>37.200000000000003</v>
      </c>
      <c r="U993" s="3" t="s">
        <v>458</v>
      </c>
      <c r="V993" s="3">
        <v>2.2570000000000001</v>
      </c>
      <c r="W993" s="3">
        <v>356</v>
      </c>
      <c r="X993" s="3">
        <v>802</v>
      </c>
      <c r="Y993" s="3">
        <v>1.2461758554750895</v>
      </c>
      <c r="AA993" s="3" t="s">
        <v>5</v>
      </c>
      <c r="AB993" s="3">
        <v>15</v>
      </c>
      <c r="AC993" s="3">
        <v>28.5</v>
      </c>
      <c r="AD993" s="3">
        <v>18.692637832126341</v>
      </c>
      <c r="AE993" s="3">
        <v>35.51601188104005</v>
      </c>
    </row>
    <row r="994" spans="1:31">
      <c r="A994" s="3" t="s">
        <v>380</v>
      </c>
      <c r="B994" s="3" t="s">
        <v>306</v>
      </c>
      <c r="C994" s="3" t="s">
        <v>450</v>
      </c>
      <c r="D994" s="3" t="s">
        <v>448</v>
      </c>
      <c r="E994" s="3" t="s">
        <v>314</v>
      </c>
      <c r="F994" s="3" t="s">
        <v>184</v>
      </c>
      <c r="G994" s="3">
        <v>71.022199999999998</v>
      </c>
      <c r="H994" s="3">
        <v>-164.87739999999999</v>
      </c>
      <c r="I994" s="3">
        <v>71.023300000000006</v>
      </c>
      <c r="J994" s="3">
        <v>-164.88650000000001</v>
      </c>
      <c r="K994" s="3">
        <v>40045</v>
      </c>
      <c r="L994" s="3">
        <v>0.17986111111111111</v>
      </c>
      <c r="M994" s="3">
        <v>5.07</v>
      </c>
      <c r="N994" s="3">
        <v>-0.38</v>
      </c>
      <c r="O994" s="3">
        <v>32.479999999999997</v>
      </c>
      <c r="P994" s="3" t="s">
        <v>279</v>
      </c>
      <c r="Q994" s="3">
        <v>11.87</v>
      </c>
      <c r="R994" s="3">
        <v>37.14</v>
      </c>
      <c r="S994" s="3">
        <v>50.99</v>
      </c>
      <c r="T994" s="3">
        <v>37.200000000000003</v>
      </c>
      <c r="U994" s="3" t="s">
        <v>458</v>
      </c>
      <c r="V994" s="3">
        <v>2.2570000000000001</v>
      </c>
      <c r="W994" s="3">
        <v>356</v>
      </c>
      <c r="X994" s="3">
        <v>802</v>
      </c>
      <c r="Y994" s="3">
        <v>1.2461758554750895</v>
      </c>
      <c r="AA994" s="3" t="s">
        <v>33</v>
      </c>
      <c r="AB994" s="3">
        <v>3</v>
      </c>
      <c r="AC994" s="3">
        <v>15</v>
      </c>
      <c r="AD994" s="3">
        <v>3.7385275664252684</v>
      </c>
      <c r="AE994" s="3">
        <v>18.692637832126341</v>
      </c>
    </row>
    <row r="995" spans="1:31">
      <c r="A995" s="3" t="s">
        <v>380</v>
      </c>
      <c r="B995" s="3" t="s">
        <v>306</v>
      </c>
      <c r="C995" s="3" t="s">
        <v>450</v>
      </c>
      <c r="D995" s="3" t="s">
        <v>448</v>
      </c>
      <c r="E995" s="3" t="s">
        <v>314</v>
      </c>
      <c r="F995" s="3" t="s">
        <v>184</v>
      </c>
      <c r="G995" s="3">
        <v>71.022199999999998</v>
      </c>
      <c r="H995" s="3">
        <v>-164.87739999999999</v>
      </c>
      <c r="I995" s="3">
        <v>71.023300000000006</v>
      </c>
      <c r="J995" s="3">
        <v>-164.88650000000001</v>
      </c>
      <c r="K995" s="3">
        <v>40045</v>
      </c>
      <c r="L995" s="3">
        <v>0.17986111111111111</v>
      </c>
      <c r="M995" s="3">
        <v>5.07</v>
      </c>
      <c r="N995" s="3">
        <v>-0.38</v>
      </c>
      <c r="O995" s="3">
        <v>32.479999999999997</v>
      </c>
      <c r="P995" s="3" t="s">
        <v>279</v>
      </c>
      <c r="Q995" s="3">
        <v>11.87</v>
      </c>
      <c r="R995" s="3">
        <v>37.14</v>
      </c>
      <c r="S995" s="3">
        <v>50.99</v>
      </c>
      <c r="T995" s="3">
        <v>37.200000000000003</v>
      </c>
      <c r="U995" s="3" t="s">
        <v>458</v>
      </c>
      <c r="V995" s="3">
        <v>2.2570000000000001</v>
      </c>
      <c r="W995" s="3">
        <v>356</v>
      </c>
      <c r="X995" s="3">
        <v>802</v>
      </c>
      <c r="Y995" s="3">
        <v>1.2461758554750895</v>
      </c>
      <c r="AA995" s="3" t="s">
        <v>28</v>
      </c>
      <c r="AB995" s="3">
        <v>4</v>
      </c>
      <c r="AC995" s="3">
        <v>9.3000000000000007</v>
      </c>
      <c r="AD995" s="3">
        <v>4.9847034219003579</v>
      </c>
      <c r="AE995" s="3">
        <v>11.589435455918332</v>
      </c>
    </row>
    <row r="996" spans="1:31">
      <c r="A996" s="3" t="s">
        <v>380</v>
      </c>
      <c r="B996" s="3" t="s">
        <v>306</v>
      </c>
      <c r="C996" s="3" t="s">
        <v>450</v>
      </c>
      <c r="D996" s="3" t="s">
        <v>448</v>
      </c>
      <c r="E996" s="3" t="s">
        <v>314</v>
      </c>
      <c r="F996" s="3" t="s">
        <v>184</v>
      </c>
      <c r="G996" s="3">
        <v>71.022199999999998</v>
      </c>
      <c r="H996" s="3">
        <v>-164.87739999999999</v>
      </c>
      <c r="I996" s="3">
        <v>71.023300000000006</v>
      </c>
      <c r="J996" s="3">
        <v>-164.88650000000001</v>
      </c>
      <c r="K996" s="3">
        <v>40045</v>
      </c>
      <c r="L996" s="3">
        <v>0.17986111111111111</v>
      </c>
      <c r="M996" s="3">
        <v>5.07</v>
      </c>
      <c r="N996" s="3">
        <v>-0.38</v>
      </c>
      <c r="O996" s="3">
        <v>32.479999999999997</v>
      </c>
      <c r="P996" s="3" t="s">
        <v>279</v>
      </c>
      <c r="Q996" s="3">
        <v>11.87</v>
      </c>
      <c r="R996" s="3">
        <v>37.14</v>
      </c>
      <c r="S996" s="3">
        <v>50.99</v>
      </c>
      <c r="T996" s="3">
        <v>37.200000000000003</v>
      </c>
      <c r="U996" s="3" t="s">
        <v>458</v>
      </c>
      <c r="V996" s="3">
        <v>2.2570000000000001</v>
      </c>
      <c r="W996" s="3">
        <v>356</v>
      </c>
      <c r="X996" s="3">
        <v>802</v>
      </c>
      <c r="Y996" s="3">
        <v>1.2461758554750895</v>
      </c>
      <c r="AA996" s="3" t="s">
        <v>18</v>
      </c>
      <c r="AB996" s="3">
        <v>24</v>
      </c>
      <c r="AC996" s="3">
        <v>69.7</v>
      </c>
      <c r="AD996" s="3">
        <v>29.908220531402147</v>
      </c>
      <c r="AE996" s="3">
        <v>86.858457126613743</v>
      </c>
    </row>
    <row r="997" spans="1:31">
      <c r="A997" s="3" t="s">
        <v>381</v>
      </c>
      <c r="B997" s="3" t="s">
        <v>306</v>
      </c>
      <c r="C997" s="3" t="s">
        <v>450</v>
      </c>
      <c r="D997" s="3" t="s">
        <v>448</v>
      </c>
      <c r="E997" s="3" t="s">
        <v>315</v>
      </c>
      <c r="F997" s="3" t="s">
        <v>185</v>
      </c>
      <c r="G997" s="3">
        <v>71.147999999999996</v>
      </c>
      <c r="H997" s="3">
        <v>-166.0247</v>
      </c>
      <c r="I997" s="3">
        <v>71.149100000000004</v>
      </c>
      <c r="J997" s="3">
        <v>-166.03290000000001</v>
      </c>
      <c r="K997" s="3">
        <v>40045</v>
      </c>
      <c r="L997" s="3">
        <v>0.38611111111111113</v>
      </c>
      <c r="M997" s="3">
        <v>4.9800000000000004</v>
      </c>
      <c r="N997" s="3">
        <v>3.43</v>
      </c>
      <c r="O997" s="3">
        <v>31.85</v>
      </c>
      <c r="P997" s="3" t="s">
        <v>451</v>
      </c>
      <c r="Q997" s="3">
        <v>77.209999999999994</v>
      </c>
      <c r="R997" s="3">
        <v>22.51</v>
      </c>
      <c r="S997" s="3">
        <v>0.28000000000000003</v>
      </c>
      <c r="T997" s="3">
        <v>41.849999999999994</v>
      </c>
      <c r="U997" s="3" t="s">
        <v>458</v>
      </c>
      <c r="V997" s="3">
        <v>2.2570000000000001</v>
      </c>
      <c r="W997" s="3">
        <v>320</v>
      </c>
      <c r="X997" s="3">
        <v>722</v>
      </c>
      <c r="Y997" s="3">
        <v>1.3857234977171968</v>
      </c>
      <c r="AA997" s="3" t="s">
        <v>27</v>
      </c>
      <c r="AB997" s="3">
        <v>10</v>
      </c>
      <c r="AC997" s="3">
        <v>32.700000000000003</v>
      </c>
      <c r="AD997" s="3">
        <v>13.857234977171968</v>
      </c>
      <c r="AE997" s="3">
        <v>45.313158375352337</v>
      </c>
    </row>
    <row r="998" spans="1:31">
      <c r="A998" s="3" t="s">
        <v>381</v>
      </c>
      <c r="B998" s="3" t="s">
        <v>306</v>
      </c>
      <c r="C998" s="3" t="s">
        <v>450</v>
      </c>
      <c r="D998" s="3" t="s">
        <v>448</v>
      </c>
      <c r="E998" s="3" t="s">
        <v>315</v>
      </c>
      <c r="F998" s="3" t="s">
        <v>185</v>
      </c>
      <c r="G998" s="3">
        <v>71.147999999999996</v>
      </c>
      <c r="H998" s="3">
        <v>-166.0247</v>
      </c>
      <c r="I998" s="3">
        <v>71.149100000000004</v>
      </c>
      <c r="J998" s="3">
        <v>-166.03290000000001</v>
      </c>
      <c r="K998" s="3">
        <v>40045</v>
      </c>
      <c r="L998" s="3">
        <v>0.38611111111111113</v>
      </c>
      <c r="M998" s="3">
        <v>4.9800000000000004</v>
      </c>
      <c r="N998" s="3">
        <v>3.43</v>
      </c>
      <c r="O998" s="3">
        <v>31.85</v>
      </c>
      <c r="P998" s="3" t="s">
        <v>451</v>
      </c>
      <c r="Q998" s="3">
        <v>77.209999999999994</v>
      </c>
      <c r="R998" s="3">
        <v>22.51</v>
      </c>
      <c r="S998" s="3">
        <v>0.28000000000000003</v>
      </c>
      <c r="T998" s="3">
        <v>41.849999999999994</v>
      </c>
      <c r="U998" s="3" t="s">
        <v>458</v>
      </c>
      <c r="V998" s="3">
        <v>2.2570000000000001</v>
      </c>
      <c r="W998" s="3">
        <v>320</v>
      </c>
      <c r="X998" s="3">
        <v>722</v>
      </c>
      <c r="Y998" s="3">
        <v>1.3857234977171968</v>
      </c>
      <c r="AA998" s="3" t="s">
        <v>5</v>
      </c>
      <c r="AB998" s="3">
        <v>454</v>
      </c>
      <c r="AC998" s="3">
        <v>362</v>
      </c>
      <c r="AD998" s="3">
        <v>629.11846796360737</v>
      </c>
      <c r="AE998" s="3">
        <v>501.63190617362523</v>
      </c>
    </row>
    <row r="999" spans="1:31">
      <c r="A999" s="3" t="s">
        <v>381</v>
      </c>
      <c r="B999" s="3" t="s">
        <v>306</v>
      </c>
      <c r="C999" s="3" t="s">
        <v>450</v>
      </c>
      <c r="D999" s="3" t="s">
        <v>448</v>
      </c>
      <c r="E999" s="3" t="s">
        <v>315</v>
      </c>
      <c r="F999" s="3" t="s">
        <v>185</v>
      </c>
      <c r="G999" s="3">
        <v>71.147999999999996</v>
      </c>
      <c r="H999" s="3">
        <v>-166.0247</v>
      </c>
      <c r="I999" s="3">
        <v>71.149100000000004</v>
      </c>
      <c r="J999" s="3">
        <v>-166.03290000000001</v>
      </c>
      <c r="K999" s="3">
        <v>40045</v>
      </c>
      <c r="L999" s="3">
        <v>0.38611111111111113</v>
      </c>
      <c r="M999" s="3">
        <v>4.9800000000000004</v>
      </c>
      <c r="N999" s="3">
        <v>3.43</v>
      </c>
      <c r="O999" s="3">
        <v>31.85</v>
      </c>
      <c r="P999" s="3" t="s">
        <v>451</v>
      </c>
      <c r="Q999" s="3">
        <v>77.209999999999994</v>
      </c>
      <c r="R999" s="3">
        <v>22.51</v>
      </c>
      <c r="S999" s="3">
        <v>0.28000000000000003</v>
      </c>
      <c r="T999" s="3">
        <v>41.849999999999994</v>
      </c>
      <c r="U999" s="3" t="s">
        <v>458</v>
      </c>
      <c r="V999" s="3">
        <v>2.2570000000000001</v>
      </c>
      <c r="W999" s="3">
        <v>320</v>
      </c>
      <c r="X999" s="3">
        <v>722</v>
      </c>
      <c r="Y999" s="3">
        <v>1.3857234977171968</v>
      </c>
      <c r="AA999" s="3" t="s">
        <v>7</v>
      </c>
      <c r="AB999" s="3">
        <v>1</v>
      </c>
      <c r="AC999" s="3">
        <v>3</v>
      </c>
      <c r="AD999" s="3">
        <v>1.3857234977171968</v>
      </c>
      <c r="AE999" s="3">
        <v>4.1571704931515905</v>
      </c>
    </row>
    <row r="1000" spans="1:31">
      <c r="A1000" s="3" t="s">
        <v>381</v>
      </c>
      <c r="B1000" s="3" t="s">
        <v>306</v>
      </c>
      <c r="C1000" s="3" t="s">
        <v>450</v>
      </c>
      <c r="D1000" s="3" t="s">
        <v>448</v>
      </c>
      <c r="E1000" s="3" t="s">
        <v>315</v>
      </c>
      <c r="F1000" s="3" t="s">
        <v>185</v>
      </c>
      <c r="G1000" s="3">
        <v>71.147999999999996</v>
      </c>
      <c r="H1000" s="3">
        <v>-166.0247</v>
      </c>
      <c r="I1000" s="3">
        <v>71.149100000000004</v>
      </c>
      <c r="J1000" s="3">
        <v>-166.03290000000001</v>
      </c>
      <c r="K1000" s="3">
        <v>40045</v>
      </c>
      <c r="L1000" s="3">
        <v>0.38611111111111113</v>
      </c>
      <c r="M1000" s="3">
        <v>4.9800000000000004</v>
      </c>
      <c r="N1000" s="3">
        <v>3.43</v>
      </c>
      <c r="O1000" s="3">
        <v>31.85</v>
      </c>
      <c r="P1000" s="3" t="s">
        <v>451</v>
      </c>
      <c r="Q1000" s="3">
        <v>77.209999999999994</v>
      </c>
      <c r="R1000" s="3">
        <v>22.51</v>
      </c>
      <c r="S1000" s="3">
        <v>0.28000000000000003</v>
      </c>
      <c r="T1000" s="3">
        <v>41.849999999999994</v>
      </c>
      <c r="U1000" s="3" t="s">
        <v>458</v>
      </c>
      <c r="V1000" s="3">
        <v>2.2570000000000001</v>
      </c>
      <c r="W1000" s="3">
        <v>320</v>
      </c>
      <c r="X1000" s="3">
        <v>722</v>
      </c>
      <c r="Y1000" s="3">
        <v>1.3857234977171968</v>
      </c>
      <c r="AA1000" s="3" t="s">
        <v>20</v>
      </c>
      <c r="AB1000" s="3">
        <v>7</v>
      </c>
      <c r="AC1000" s="3">
        <v>5.9</v>
      </c>
      <c r="AD1000" s="3">
        <v>9.7000644840203769</v>
      </c>
      <c r="AE1000" s="3">
        <v>8.1757686365314619</v>
      </c>
    </row>
    <row r="1001" spans="1:31">
      <c r="A1001" s="3" t="s">
        <v>381</v>
      </c>
      <c r="B1001" s="3" t="s">
        <v>306</v>
      </c>
      <c r="C1001" s="3" t="s">
        <v>450</v>
      </c>
      <c r="D1001" s="3" t="s">
        <v>448</v>
      </c>
      <c r="E1001" s="3" t="s">
        <v>315</v>
      </c>
      <c r="F1001" s="3" t="s">
        <v>185</v>
      </c>
      <c r="G1001" s="3">
        <v>71.147999999999996</v>
      </c>
      <c r="H1001" s="3">
        <v>-166.0247</v>
      </c>
      <c r="I1001" s="3">
        <v>71.149100000000004</v>
      </c>
      <c r="J1001" s="3">
        <v>-166.03290000000001</v>
      </c>
      <c r="K1001" s="3">
        <v>40045</v>
      </c>
      <c r="L1001" s="3">
        <v>0.38611111111111113</v>
      </c>
      <c r="M1001" s="3">
        <v>4.9800000000000004</v>
      </c>
      <c r="N1001" s="3">
        <v>3.43</v>
      </c>
      <c r="O1001" s="3">
        <v>31.85</v>
      </c>
      <c r="P1001" s="3" t="s">
        <v>451</v>
      </c>
      <c r="Q1001" s="3">
        <v>77.209999999999994</v>
      </c>
      <c r="R1001" s="3">
        <v>22.51</v>
      </c>
      <c r="S1001" s="3">
        <v>0.28000000000000003</v>
      </c>
      <c r="T1001" s="3">
        <v>41.849999999999994</v>
      </c>
      <c r="U1001" s="3" t="s">
        <v>458</v>
      </c>
      <c r="V1001" s="3">
        <v>2.2570000000000001</v>
      </c>
      <c r="W1001" s="3">
        <v>320</v>
      </c>
      <c r="X1001" s="3">
        <v>722</v>
      </c>
      <c r="Y1001" s="3">
        <v>1.3857234977171968</v>
      </c>
      <c r="AA1001" s="3" t="s">
        <v>9</v>
      </c>
      <c r="AB1001" s="3">
        <v>3</v>
      </c>
      <c r="AC1001" s="3">
        <v>4</v>
      </c>
      <c r="AD1001" s="3">
        <v>4.1571704931515905</v>
      </c>
      <c r="AE1001" s="3">
        <v>5.5428939908687873</v>
      </c>
    </row>
    <row r="1002" spans="1:31">
      <c r="A1002" s="3" t="s">
        <v>381</v>
      </c>
      <c r="B1002" s="3" t="s">
        <v>306</v>
      </c>
      <c r="C1002" s="3" t="s">
        <v>450</v>
      </c>
      <c r="D1002" s="3" t="s">
        <v>448</v>
      </c>
      <c r="E1002" s="3" t="s">
        <v>315</v>
      </c>
      <c r="F1002" s="3" t="s">
        <v>185</v>
      </c>
      <c r="G1002" s="3">
        <v>71.147999999999996</v>
      </c>
      <c r="H1002" s="3">
        <v>-166.0247</v>
      </c>
      <c r="I1002" s="3">
        <v>71.149100000000004</v>
      </c>
      <c r="J1002" s="3">
        <v>-166.03290000000001</v>
      </c>
      <c r="K1002" s="3">
        <v>40045</v>
      </c>
      <c r="L1002" s="3">
        <v>0.38611111111111113</v>
      </c>
      <c r="M1002" s="3">
        <v>4.9800000000000004</v>
      </c>
      <c r="N1002" s="3">
        <v>3.43</v>
      </c>
      <c r="O1002" s="3">
        <v>31.85</v>
      </c>
      <c r="P1002" s="3" t="s">
        <v>451</v>
      </c>
      <c r="Q1002" s="3">
        <v>77.209999999999994</v>
      </c>
      <c r="R1002" s="3">
        <v>22.51</v>
      </c>
      <c r="S1002" s="3">
        <v>0.28000000000000003</v>
      </c>
      <c r="T1002" s="3">
        <v>41.849999999999994</v>
      </c>
      <c r="U1002" s="3" t="s">
        <v>458</v>
      </c>
      <c r="V1002" s="3">
        <v>2.2570000000000001</v>
      </c>
      <c r="W1002" s="3">
        <v>320</v>
      </c>
      <c r="X1002" s="3">
        <v>722</v>
      </c>
      <c r="Y1002" s="3">
        <v>1.3857234977171968</v>
      </c>
      <c r="AA1002" s="3" t="s">
        <v>24</v>
      </c>
      <c r="AB1002" s="3">
        <v>1</v>
      </c>
      <c r="AC1002" s="3">
        <v>1.5</v>
      </c>
      <c r="AD1002" s="3">
        <v>1.3857234977171968</v>
      </c>
      <c r="AE1002" s="3">
        <v>2.0785852465757952</v>
      </c>
    </row>
    <row r="1003" spans="1:31">
      <c r="A1003" s="3" t="s">
        <v>381</v>
      </c>
      <c r="B1003" s="3" t="s">
        <v>306</v>
      </c>
      <c r="C1003" s="3" t="s">
        <v>450</v>
      </c>
      <c r="D1003" s="3" t="s">
        <v>448</v>
      </c>
      <c r="E1003" s="3" t="s">
        <v>315</v>
      </c>
      <c r="F1003" s="3" t="s">
        <v>185</v>
      </c>
      <c r="G1003" s="3">
        <v>71.147999999999996</v>
      </c>
      <c r="H1003" s="3">
        <v>-166.0247</v>
      </c>
      <c r="I1003" s="3">
        <v>71.149100000000004</v>
      </c>
      <c r="J1003" s="3">
        <v>-166.03290000000001</v>
      </c>
      <c r="K1003" s="3">
        <v>40045</v>
      </c>
      <c r="L1003" s="3">
        <v>0.38611111111111113</v>
      </c>
      <c r="M1003" s="3">
        <v>4.9800000000000004</v>
      </c>
      <c r="N1003" s="3">
        <v>3.43</v>
      </c>
      <c r="O1003" s="3">
        <v>31.85</v>
      </c>
      <c r="P1003" s="3" t="s">
        <v>451</v>
      </c>
      <c r="Q1003" s="3">
        <v>77.209999999999994</v>
      </c>
      <c r="R1003" s="3">
        <v>22.51</v>
      </c>
      <c r="S1003" s="3">
        <v>0.28000000000000003</v>
      </c>
      <c r="T1003" s="3">
        <v>41.849999999999994</v>
      </c>
      <c r="U1003" s="3" t="s">
        <v>458</v>
      </c>
      <c r="V1003" s="3">
        <v>2.2570000000000001</v>
      </c>
      <c r="W1003" s="3">
        <v>320</v>
      </c>
      <c r="X1003" s="3">
        <v>722</v>
      </c>
      <c r="Y1003" s="3">
        <v>1.3857234977171968</v>
      </c>
      <c r="AA1003" s="3" t="s">
        <v>18</v>
      </c>
      <c r="AB1003" s="3">
        <v>2</v>
      </c>
      <c r="AC1003" s="3">
        <v>1.6</v>
      </c>
      <c r="AD1003" s="3">
        <v>2.7714469954343937</v>
      </c>
      <c r="AE1003" s="3">
        <v>2.2171575963475152</v>
      </c>
    </row>
    <row r="1004" spans="1:31">
      <c r="A1004" s="3" t="s">
        <v>382</v>
      </c>
      <c r="B1004" s="3" t="s">
        <v>306</v>
      </c>
      <c r="C1004" s="3" t="s">
        <v>450</v>
      </c>
      <c r="D1004" s="3" t="s">
        <v>448</v>
      </c>
      <c r="E1004" s="3" t="s">
        <v>316</v>
      </c>
      <c r="F1004" s="3" t="s">
        <v>186</v>
      </c>
      <c r="G1004" s="3">
        <v>71.145700000000005</v>
      </c>
      <c r="H1004" s="3">
        <v>-165.24469999999999</v>
      </c>
      <c r="I1004" s="3">
        <v>71.144999999999996</v>
      </c>
      <c r="J1004" s="3">
        <v>-165.2405</v>
      </c>
      <c r="K1004" s="3">
        <v>40045</v>
      </c>
      <c r="L1004" s="3">
        <v>0.51527777777777783</v>
      </c>
      <c r="M1004" s="3">
        <v>5.2</v>
      </c>
      <c r="N1004" s="3">
        <v>-0.3</v>
      </c>
      <c r="O1004" s="3">
        <v>32.47</v>
      </c>
      <c r="P1004" s="3" t="s">
        <v>451</v>
      </c>
      <c r="Q1004" s="3">
        <v>69.83</v>
      </c>
      <c r="R1004" s="3">
        <v>29.32</v>
      </c>
      <c r="S1004" s="3">
        <v>0.85</v>
      </c>
      <c r="T1004" s="3">
        <v>42.4</v>
      </c>
      <c r="U1004" s="3" t="s">
        <v>458</v>
      </c>
      <c r="V1004" s="3">
        <v>2.2570000000000001</v>
      </c>
      <c r="W1004" s="3">
        <v>174</v>
      </c>
      <c r="X1004" s="3">
        <v>393</v>
      </c>
      <c r="Y1004" s="3">
        <v>2.5424819619523022</v>
      </c>
      <c r="AA1004" s="3" t="s">
        <v>27</v>
      </c>
      <c r="AB1004" s="3">
        <v>8</v>
      </c>
      <c r="AC1004" s="3">
        <v>20</v>
      </c>
      <c r="AD1004" s="3">
        <v>20.339855695618418</v>
      </c>
      <c r="AE1004" s="3">
        <v>50.849639239046041</v>
      </c>
    </row>
    <row r="1005" spans="1:31">
      <c r="A1005" s="3" t="s">
        <v>382</v>
      </c>
      <c r="B1005" s="3" t="s">
        <v>306</v>
      </c>
      <c r="C1005" s="3" t="s">
        <v>450</v>
      </c>
      <c r="D1005" s="3" t="s">
        <v>448</v>
      </c>
      <c r="E1005" s="3" t="s">
        <v>316</v>
      </c>
      <c r="F1005" s="3" t="s">
        <v>186</v>
      </c>
      <c r="G1005" s="3">
        <v>71.145700000000005</v>
      </c>
      <c r="H1005" s="3">
        <v>-165.24469999999999</v>
      </c>
      <c r="I1005" s="3">
        <v>71.144999999999996</v>
      </c>
      <c r="J1005" s="3">
        <v>-165.2405</v>
      </c>
      <c r="K1005" s="3">
        <v>40045</v>
      </c>
      <c r="L1005" s="3">
        <v>0.51527777777777783</v>
      </c>
      <c r="M1005" s="3">
        <v>5.2</v>
      </c>
      <c r="N1005" s="3">
        <v>-0.3</v>
      </c>
      <c r="O1005" s="3">
        <v>32.47</v>
      </c>
      <c r="P1005" s="3" t="s">
        <v>451</v>
      </c>
      <c r="Q1005" s="3">
        <v>69.83</v>
      </c>
      <c r="R1005" s="3">
        <v>29.32</v>
      </c>
      <c r="S1005" s="3">
        <v>0.85</v>
      </c>
      <c r="T1005" s="3">
        <v>42.4</v>
      </c>
      <c r="U1005" s="3" t="s">
        <v>458</v>
      </c>
      <c r="V1005" s="3">
        <v>2.2570000000000001</v>
      </c>
      <c r="W1005" s="3">
        <v>174</v>
      </c>
      <c r="X1005" s="3">
        <v>393</v>
      </c>
      <c r="Y1005" s="3">
        <v>2.5424819619523022</v>
      </c>
      <c r="AA1005" s="3" t="s">
        <v>5</v>
      </c>
      <c r="AB1005" s="3">
        <v>7</v>
      </c>
      <c r="AC1005" s="3">
        <v>47.4</v>
      </c>
      <c r="AD1005" s="3">
        <v>17.797373733666117</v>
      </c>
      <c r="AE1005" s="3">
        <v>120.51364499653913</v>
      </c>
    </row>
    <row r="1006" spans="1:31">
      <c r="A1006" s="3" t="s">
        <v>382</v>
      </c>
      <c r="B1006" s="3" t="s">
        <v>306</v>
      </c>
      <c r="C1006" s="3" t="s">
        <v>450</v>
      </c>
      <c r="D1006" s="3" t="s">
        <v>448</v>
      </c>
      <c r="E1006" s="3" t="s">
        <v>316</v>
      </c>
      <c r="F1006" s="3" t="s">
        <v>186</v>
      </c>
      <c r="G1006" s="3">
        <v>71.145700000000005</v>
      </c>
      <c r="H1006" s="3">
        <v>-165.24469999999999</v>
      </c>
      <c r="I1006" s="3">
        <v>71.144999999999996</v>
      </c>
      <c r="J1006" s="3">
        <v>-165.2405</v>
      </c>
      <c r="K1006" s="3">
        <v>40045</v>
      </c>
      <c r="L1006" s="3">
        <v>0.51527777777777783</v>
      </c>
      <c r="M1006" s="3">
        <v>5.2</v>
      </c>
      <c r="N1006" s="3">
        <v>-0.3</v>
      </c>
      <c r="O1006" s="3">
        <v>32.47</v>
      </c>
      <c r="P1006" s="3" t="s">
        <v>451</v>
      </c>
      <c r="Q1006" s="3">
        <v>69.83</v>
      </c>
      <c r="R1006" s="3">
        <v>29.32</v>
      </c>
      <c r="S1006" s="3">
        <v>0.85</v>
      </c>
      <c r="T1006" s="3">
        <v>42.4</v>
      </c>
      <c r="U1006" s="3" t="s">
        <v>458</v>
      </c>
      <c r="V1006" s="3">
        <v>2.2570000000000001</v>
      </c>
      <c r="W1006" s="3">
        <v>174</v>
      </c>
      <c r="X1006" s="3">
        <v>393</v>
      </c>
      <c r="Y1006" s="3">
        <v>2.5424819619523022</v>
      </c>
      <c r="AA1006" s="3" t="s">
        <v>44</v>
      </c>
      <c r="AB1006" s="3">
        <v>4</v>
      </c>
      <c r="AC1006" s="3">
        <v>10.199999999999999</v>
      </c>
      <c r="AD1006" s="3">
        <v>10.169927847809209</v>
      </c>
      <c r="AE1006" s="3">
        <v>25.93331601191348</v>
      </c>
    </row>
    <row r="1007" spans="1:31">
      <c r="A1007" s="3" t="s">
        <v>382</v>
      </c>
      <c r="B1007" s="3" t="s">
        <v>306</v>
      </c>
      <c r="C1007" s="3" t="s">
        <v>450</v>
      </c>
      <c r="D1007" s="3" t="s">
        <v>448</v>
      </c>
      <c r="E1007" s="3" t="s">
        <v>316</v>
      </c>
      <c r="F1007" s="3" t="s">
        <v>186</v>
      </c>
      <c r="G1007" s="3">
        <v>71.145700000000005</v>
      </c>
      <c r="H1007" s="3">
        <v>-165.24469999999999</v>
      </c>
      <c r="I1007" s="3">
        <v>71.144999999999996</v>
      </c>
      <c r="J1007" s="3">
        <v>-165.2405</v>
      </c>
      <c r="K1007" s="3">
        <v>40045</v>
      </c>
      <c r="L1007" s="3">
        <v>0.51527777777777783</v>
      </c>
      <c r="M1007" s="3">
        <v>5.2</v>
      </c>
      <c r="N1007" s="3">
        <v>-0.3</v>
      </c>
      <c r="O1007" s="3">
        <v>32.47</v>
      </c>
      <c r="P1007" s="3" t="s">
        <v>451</v>
      </c>
      <c r="Q1007" s="3">
        <v>69.83</v>
      </c>
      <c r="R1007" s="3">
        <v>29.32</v>
      </c>
      <c r="S1007" s="3">
        <v>0.85</v>
      </c>
      <c r="T1007" s="3">
        <v>42.4</v>
      </c>
      <c r="U1007" s="3" t="s">
        <v>458</v>
      </c>
      <c r="V1007" s="3">
        <v>2.2570000000000001</v>
      </c>
      <c r="W1007" s="3">
        <v>174</v>
      </c>
      <c r="X1007" s="3">
        <v>393</v>
      </c>
      <c r="Y1007" s="3">
        <v>2.5424819619523022</v>
      </c>
      <c r="AA1007" s="3" t="s">
        <v>7</v>
      </c>
      <c r="AB1007" s="3">
        <v>1</v>
      </c>
      <c r="AC1007" s="3">
        <v>4.3</v>
      </c>
      <c r="AD1007" s="3">
        <v>2.5424819619523022</v>
      </c>
      <c r="AE1007" s="3">
        <v>10.932672436394899</v>
      </c>
    </row>
    <row r="1008" spans="1:31">
      <c r="A1008" s="3" t="s">
        <v>382</v>
      </c>
      <c r="B1008" s="3" t="s">
        <v>306</v>
      </c>
      <c r="C1008" s="3" t="s">
        <v>450</v>
      </c>
      <c r="D1008" s="3" t="s">
        <v>448</v>
      </c>
      <c r="E1008" s="3" t="s">
        <v>316</v>
      </c>
      <c r="F1008" s="3" t="s">
        <v>186</v>
      </c>
      <c r="G1008" s="3">
        <v>71.145700000000005</v>
      </c>
      <c r="H1008" s="3">
        <v>-165.24469999999999</v>
      </c>
      <c r="I1008" s="3">
        <v>71.144999999999996</v>
      </c>
      <c r="J1008" s="3">
        <v>-165.2405</v>
      </c>
      <c r="K1008" s="3">
        <v>40045</v>
      </c>
      <c r="L1008" s="3">
        <v>0.51527777777777783</v>
      </c>
      <c r="M1008" s="3">
        <v>5.2</v>
      </c>
      <c r="N1008" s="3">
        <v>-0.3</v>
      </c>
      <c r="O1008" s="3">
        <v>32.47</v>
      </c>
      <c r="P1008" s="3" t="s">
        <v>451</v>
      </c>
      <c r="Q1008" s="3">
        <v>69.83</v>
      </c>
      <c r="R1008" s="3">
        <v>29.32</v>
      </c>
      <c r="S1008" s="3">
        <v>0.85</v>
      </c>
      <c r="T1008" s="3">
        <v>42.4</v>
      </c>
      <c r="U1008" s="3" t="s">
        <v>458</v>
      </c>
      <c r="V1008" s="3">
        <v>2.2570000000000001</v>
      </c>
      <c r="W1008" s="3">
        <v>174</v>
      </c>
      <c r="X1008" s="3">
        <v>393</v>
      </c>
      <c r="Y1008" s="3">
        <v>2.5424819619523022</v>
      </c>
      <c r="AA1008" s="3" t="s">
        <v>20</v>
      </c>
      <c r="AB1008" s="3">
        <v>3</v>
      </c>
      <c r="AC1008" s="3">
        <v>69.400000000000006</v>
      </c>
      <c r="AD1008" s="3">
        <v>7.6274458858569067</v>
      </c>
      <c r="AE1008" s="3">
        <v>176.44824815948979</v>
      </c>
    </row>
    <row r="1009" spans="1:31">
      <c r="A1009" s="3" t="s">
        <v>382</v>
      </c>
      <c r="B1009" s="3" t="s">
        <v>306</v>
      </c>
      <c r="C1009" s="3" t="s">
        <v>450</v>
      </c>
      <c r="D1009" s="3" t="s">
        <v>448</v>
      </c>
      <c r="E1009" s="3" t="s">
        <v>316</v>
      </c>
      <c r="F1009" s="3" t="s">
        <v>186</v>
      </c>
      <c r="G1009" s="3">
        <v>71.145700000000005</v>
      </c>
      <c r="H1009" s="3">
        <v>-165.24469999999999</v>
      </c>
      <c r="I1009" s="3">
        <v>71.144999999999996</v>
      </c>
      <c r="J1009" s="3">
        <v>-165.2405</v>
      </c>
      <c r="K1009" s="3">
        <v>40045</v>
      </c>
      <c r="L1009" s="3">
        <v>0.51527777777777783</v>
      </c>
      <c r="M1009" s="3">
        <v>5.2</v>
      </c>
      <c r="N1009" s="3">
        <v>-0.3</v>
      </c>
      <c r="O1009" s="3">
        <v>32.47</v>
      </c>
      <c r="P1009" s="3" t="s">
        <v>451</v>
      </c>
      <c r="Q1009" s="3">
        <v>69.83</v>
      </c>
      <c r="R1009" s="3">
        <v>29.32</v>
      </c>
      <c r="S1009" s="3">
        <v>0.85</v>
      </c>
      <c r="T1009" s="3">
        <v>42.4</v>
      </c>
      <c r="U1009" s="3" t="s">
        <v>458</v>
      </c>
      <c r="V1009" s="3">
        <v>2.2570000000000001</v>
      </c>
      <c r="W1009" s="3">
        <v>174</v>
      </c>
      <c r="X1009" s="3">
        <v>393</v>
      </c>
      <c r="Y1009" s="3">
        <v>2.5424819619523022</v>
      </c>
      <c r="AA1009" s="3" t="s">
        <v>33</v>
      </c>
      <c r="AB1009" s="3">
        <v>2</v>
      </c>
      <c r="AC1009" s="3">
        <v>26</v>
      </c>
      <c r="AD1009" s="3">
        <v>5.0849639239046045</v>
      </c>
      <c r="AE1009" s="3">
        <v>66.104531010759857</v>
      </c>
    </row>
    <row r="1010" spans="1:31">
      <c r="A1010" s="3" t="s">
        <v>382</v>
      </c>
      <c r="B1010" s="3" t="s">
        <v>306</v>
      </c>
      <c r="C1010" s="3" t="s">
        <v>450</v>
      </c>
      <c r="D1010" s="3" t="s">
        <v>448</v>
      </c>
      <c r="E1010" s="3" t="s">
        <v>316</v>
      </c>
      <c r="F1010" s="3" t="s">
        <v>186</v>
      </c>
      <c r="G1010" s="3">
        <v>71.145700000000005</v>
      </c>
      <c r="H1010" s="3">
        <v>-165.24469999999999</v>
      </c>
      <c r="I1010" s="3">
        <v>71.144999999999996</v>
      </c>
      <c r="J1010" s="3">
        <v>-165.2405</v>
      </c>
      <c r="K1010" s="3">
        <v>40045</v>
      </c>
      <c r="L1010" s="3">
        <v>0.51527777777777783</v>
      </c>
      <c r="M1010" s="3">
        <v>5.2</v>
      </c>
      <c r="N1010" s="3">
        <v>-0.3</v>
      </c>
      <c r="O1010" s="3">
        <v>32.47</v>
      </c>
      <c r="P1010" s="3" t="s">
        <v>451</v>
      </c>
      <c r="Q1010" s="3">
        <v>69.83</v>
      </c>
      <c r="R1010" s="3">
        <v>29.32</v>
      </c>
      <c r="S1010" s="3">
        <v>0.85</v>
      </c>
      <c r="T1010" s="3">
        <v>42.4</v>
      </c>
      <c r="U1010" s="3" t="s">
        <v>458</v>
      </c>
      <c r="V1010" s="3">
        <v>2.2570000000000001</v>
      </c>
      <c r="W1010" s="3">
        <v>174</v>
      </c>
      <c r="X1010" s="3">
        <v>393</v>
      </c>
      <c r="Y1010" s="3">
        <v>2.5424819619523022</v>
      </c>
      <c r="AA1010" s="3" t="s">
        <v>9</v>
      </c>
      <c r="AB1010" s="3">
        <v>3</v>
      </c>
      <c r="AC1010" s="3">
        <v>2.2999999999999998</v>
      </c>
      <c r="AD1010" s="3">
        <v>7.6274458858569067</v>
      </c>
      <c r="AE1010" s="3">
        <v>5.8477085124902946</v>
      </c>
    </row>
    <row r="1011" spans="1:31">
      <c r="A1011" s="3" t="s">
        <v>382</v>
      </c>
      <c r="B1011" s="3" t="s">
        <v>306</v>
      </c>
      <c r="C1011" s="3" t="s">
        <v>450</v>
      </c>
      <c r="D1011" s="3" t="s">
        <v>448</v>
      </c>
      <c r="E1011" s="3" t="s">
        <v>316</v>
      </c>
      <c r="F1011" s="3" t="s">
        <v>186</v>
      </c>
      <c r="G1011" s="3">
        <v>71.145700000000005</v>
      </c>
      <c r="H1011" s="3">
        <v>-165.24469999999999</v>
      </c>
      <c r="I1011" s="3">
        <v>71.144999999999996</v>
      </c>
      <c r="J1011" s="3">
        <v>-165.2405</v>
      </c>
      <c r="K1011" s="3">
        <v>40045</v>
      </c>
      <c r="L1011" s="3">
        <v>0.51527777777777783</v>
      </c>
      <c r="M1011" s="3">
        <v>5.2</v>
      </c>
      <c r="N1011" s="3">
        <v>-0.3</v>
      </c>
      <c r="O1011" s="3">
        <v>32.47</v>
      </c>
      <c r="P1011" s="3" t="s">
        <v>451</v>
      </c>
      <c r="Q1011" s="3">
        <v>69.83</v>
      </c>
      <c r="R1011" s="3">
        <v>29.32</v>
      </c>
      <c r="S1011" s="3">
        <v>0.85</v>
      </c>
      <c r="T1011" s="3">
        <v>42.4</v>
      </c>
      <c r="U1011" s="3" t="s">
        <v>458</v>
      </c>
      <c r="V1011" s="3">
        <v>2.2570000000000001</v>
      </c>
      <c r="W1011" s="3">
        <v>174</v>
      </c>
      <c r="X1011" s="3">
        <v>393</v>
      </c>
      <c r="Y1011" s="3">
        <v>2.5424819619523022</v>
      </c>
      <c r="AA1011" s="3" t="s">
        <v>24</v>
      </c>
      <c r="AB1011" s="3">
        <v>3</v>
      </c>
      <c r="AC1011" s="3">
        <v>3.5</v>
      </c>
      <c r="AD1011" s="3">
        <v>7.6274458858569067</v>
      </c>
      <c r="AE1011" s="3">
        <v>8.8986868668330583</v>
      </c>
    </row>
    <row r="1012" spans="1:31">
      <c r="A1012" s="3" t="s">
        <v>382</v>
      </c>
      <c r="B1012" s="3" t="s">
        <v>306</v>
      </c>
      <c r="C1012" s="3" t="s">
        <v>450</v>
      </c>
      <c r="D1012" s="3" t="s">
        <v>448</v>
      </c>
      <c r="E1012" s="3" t="s">
        <v>316</v>
      </c>
      <c r="F1012" s="3" t="s">
        <v>186</v>
      </c>
      <c r="G1012" s="3">
        <v>71.145700000000005</v>
      </c>
      <c r="H1012" s="3">
        <v>-165.24469999999999</v>
      </c>
      <c r="I1012" s="3">
        <v>71.144999999999996</v>
      </c>
      <c r="J1012" s="3">
        <v>-165.2405</v>
      </c>
      <c r="K1012" s="3">
        <v>40045</v>
      </c>
      <c r="L1012" s="3">
        <v>0.51527777777777783</v>
      </c>
      <c r="M1012" s="3">
        <v>5.2</v>
      </c>
      <c r="N1012" s="3">
        <v>-0.3</v>
      </c>
      <c r="O1012" s="3">
        <v>32.47</v>
      </c>
      <c r="P1012" s="3" t="s">
        <v>451</v>
      </c>
      <c r="Q1012" s="3">
        <v>69.83</v>
      </c>
      <c r="R1012" s="3">
        <v>29.32</v>
      </c>
      <c r="S1012" s="3">
        <v>0.85</v>
      </c>
      <c r="T1012" s="3">
        <v>42.4</v>
      </c>
      <c r="U1012" s="3" t="s">
        <v>458</v>
      </c>
      <c r="V1012" s="3">
        <v>2.2570000000000001</v>
      </c>
      <c r="W1012" s="3">
        <v>174</v>
      </c>
      <c r="X1012" s="3">
        <v>393</v>
      </c>
      <c r="Y1012" s="3">
        <v>2.5424819619523022</v>
      </c>
      <c r="AA1012" s="3" t="s">
        <v>18</v>
      </c>
      <c r="AB1012" s="3">
        <v>2</v>
      </c>
      <c r="AC1012" s="3">
        <v>3.7</v>
      </c>
      <c r="AD1012" s="3">
        <v>5.0849639239046045</v>
      </c>
      <c r="AE1012" s="3">
        <v>9.4071832592235189</v>
      </c>
    </row>
    <row r="1013" spans="1:31">
      <c r="A1013" s="3" t="s">
        <v>395</v>
      </c>
      <c r="B1013" s="3" t="s">
        <v>306</v>
      </c>
      <c r="C1013" s="3" t="s">
        <v>450</v>
      </c>
      <c r="D1013" s="3" t="s">
        <v>448</v>
      </c>
      <c r="E1013" s="3" t="s">
        <v>330</v>
      </c>
      <c r="F1013" s="3" t="s">
        <v>201</v>
      </c>
      <c r="G1013" s="3">
        <v>71.147999999999996</v>
      </c>
      <c r="H1013" s="3">
        <v>-164.4759</v>
      </c>
      <c r="I1013" s="3">
        <v>71.147499999999994</v>
      </c>
      <c r="J1013" s="3">
        <v>-164.4794</v>
      </c>
      <c r="K1013" s="3">
        <v>40054</v>
      </c>
      <c r="L1013" s="3">
        <v>0.12222222222222223</v>
      </c>
      <c r="M1013" s="3">
        <v>3.15</v>
      </c>
      <c r="N1013" s="3">
        <v>0.36</v>
      </c>
      <c r="O1013" s="3">
        <v>32.36</v>
      </c>
      <c r="P1013" s="3" t="s">
        <v>451</v>
      </c>
      <c r="Q1013" s="3">
        <v>60.88</v>
      </c>
      <c r="R1013" s="3">
        <v>38.69</v>
      </c>
      <c r="S1013" s="3">
        <v>0.43</v>
      </c>
      <c r="T1013" s="3">
        <v>41.3</v>
      </c>
      <c r="U1013" s="3" t="s">
        <v>458</v>
      </c>
      <c r="V1013" s="3">
        <v>2.2570000000000001</v>
      </c>
      <c r="W1013" s="3">
        <v>136</v>
      </c>
      <c r="X1013" s="3">
        <v>307</v>
      </c>
      <c r="Y1013" s="3">
        <v>3.2584500776363221</v>
      </c>
      <c r="AA1013" s="3" t="s">
        <v>27</v>
      </c>
      <c r="AB1013" s="3">
        <v>56</v>
      </c>
      <c r="AC1013" s="3">
        <v>175.4</v>
      </c>
      <c r="AD1013" s="3">
        <v>182.47320434763404</v>
      </c>
      <c r="AE1013" s="3">
        <v>571.53214361741095</v>
      </c>
    </row>
    <row r="1014" spans="1:31">
      <c r="A1014" s="3" t="s">
        <v>395</v>
      </c>
      <c r="B1014" s="3" t="s">
        <v>306</v>
      </c>
      <c r="C1014" s="3" t="s">
        <v>450</v>
      </c>
      <c r="D1014" s="3" t="s">
        <v>448</v>
      </c>
      <c r="E1014" s="3" t="s">
        <v>330</v>
      </c>
      <c r="F1014" s="3" t="s">
        <v>201</v>
      </c>
      <c r="G1014" s="3">
        <v>71.147999999999996</v>
      </c>
      <c r="H1014" s="3">
        <v>-164.4759</v>
      </c>
      <c r="I1014" s="3">
        <v>71.147499999999994</v>
      </c>
      <c r="J1014" s="3">
        <v>-164.4794</v>
      </c>
      <c r="K1014" s="3">
        <v>40054</v>
      </c>
      <c r="L1014" s="3">
        <v>0.12222222222222223</v>
      </c>
      <c r="M1014" s="3">
        <v>3.15</v>
      </c>
      <c r="N1014" s="3">
        <v>0.36</v>
      </c>
      <c r="O1014" s="3">
        <v>32.36</v>
      </c>
      <c r="P1014" s="3" t="s">
        <v>451</v>
      </c>
      <c r="Q1014" s="3">
        <v>60.88</v>
      </c>
      <c r="R1014" s="3">
        <v>38.69</v>
      </c>
      <c r="S1014" s="3">
        <v>0.43</v>
      </c>
      <c r="T1014" s="3">
        <v>41.3</v>
      </c>
      <c r="U1014" s="3" t="s">
        <v>458</v>
      </c>
      <c r="V1014" s="3">
        <v>2.2570000000000001</v>
      </c>
      <c r="W1014" s="3">
        <v>136</v>
      </c>
      <c r="X1014" s="3">
        <v>307</v>
      </c>
      <c r="Y1014" s="3">
        <v>3.2584500776363221</v>
      </c>
      <c r="AA1014" s="3" t="s">
        <v>13</v>
      </c>
      <c r="AB1014" s="3">
        <v>4</v>
      </c>
      <c r="AC1014" s="3">
        <v>20</v>
      </c>
      <c r="AD1014" s="3">
        <v>13.033800310545288</v>
      </c>
      <c r="AE1014" s="3">
        <v>65.169001552726442</v>
      </c>
    </row>
    <row r="1015" spans="1:31">
      <c r="A1015" s="3" t="s">
        <v>395</v>
      </c>
      <c r="B1015" s="3" t="s">
        <v>306</v>
      </c>
      <c r="C1015" s="3" t="s">
        <v>450</v>
      </c>
      <c r="D1015" s="3" t="s">
        <v>448</v>
      </c>
      <c r="E1015" s="3" t="s">
        <v>330</v>
      </c>
      <c r="F1015" s="3" t="s">
        <v>201</v>
      </c>
      <c r="G1015" s="3">
        <v>71.147999999999996</v>
      </c>
      <c r="H1015" s="3">
        <v>-164.4759</v>
      </c>
      <c r="I1015" s="3">
        <v>71.147499999999994</v>
      </c>
      <c r="J1015" s="3">
        <v>-164.4794</v>
      </c>
      <c r="K1015" s="3">
        <v>40054</v>
      </c>
      <c r="L1015" s="3">
        <v>0.12222222222222223</v>
      </c>
      <c r="M1015" s="3">
        <v>3.15</v>
      </c>
      <c r="N1015" s="3">
        <v>0.36</v>
      </c>
      <c r="O1015" s="3">
        <v>32.36</v>
      </c>
      <c r="P1015" s="3" t="s">
        <v>451</v>
      </c>
      <c r="Q1015" s="3">
        <v>60.88</v>
      </c>
      <c r="R1015" s="3">
        <v>38.69</v>
      </c>
      <c r="S1015" s="3">
        <v>0.43</v>
      </c>
      <c r="T1015" s="3">
        <v>41.3</v>
      </c>
      <c r="U1015" s="3" t="s">
        <v>458</v>
      </c>
      <c r="V1015" s="3">
        <v>2.2570000000000001</v>
      </c>
      <c r="W1015" s="3">
        <v>136</v>
      </c>
      <c r="X1015" s="3">
        <v>307</v>
      </c>
      <c r="Y1015" s="3">
        <v>3.2584500776363221</v>
      </c>
      <c r="AA1015" s="3" t="s">
        <v>5</v>
      </c>
      <c r="AB1015" s="3">
        <v>4</v>
      </c>
      <c r="AC1015" s="3">
        <v>30.5</v>
      </c>
      <c r="AD1015" s="3">
        <v>13.033800310545288</v>
      </c>
      <c r="AE1015" s="3">
        <v>99.382727367907819</v>
      </c>
    </row>
    <row r="1016" spans="1:31">
      <c r="A1016" s="3" t="s">
        <v>395</v>
      </c>
      <c r="B1016" s="3" t="s">
        <v>306</v>
      </c>
      <c r="C1016" s="3" t="s">
        <v>450</v>
      </c>
      <c r="D1016" s="3" t="s">
        <v>448</v>
      </c>
      <c r="E1016" s="3" t="s">
        <v>330</v>
      </c>
      <c r="F1016" s="3" t="s">
        <v>201</v>
      </c>
      <c r="G1016" s="3">
        <v>71.147999999999996</v>
      </c>
      <c r="H1016" s="3">
        <v>-164.4759</v>
      </c>
      <c r="I1016" s="3">
        <v>71.147499999999994</v>
      </c>
      <c r="J1016" s="3">
        <v>-164.4794</v>
      </c>
      <c r="K1016" s="3">
        <v>40054</v>
      </c>
      <c r="L1016" s="3">
        <v>0.12222222222222223</v>
      </c>
      <c r="M1016" s="3">
        <v>3.15</v>
      </c>
      <c r="N1016" s="3">
        <v>0.36</v>
      </c>
      <c r="O1016" s="3">
        <v>32.36</v>
      </c>
      <c r="P1016" s="3" t="s">
        <v>451</v>
      </c>
      <c r="Q1016" s="3">
        <v>60.88</v>
      </c>
      <c r="R1016" s="3">
        <v>38.69</v>
      </c>
      <c r="S1016" s="3">
        <v>0.43</v>
      </c>
      <c r="T1016" s="3">
        <v>41.3</v>
      </c>
      <c r="U1016" s="3" t="s">
        <v>458</v>
      </c>
      <c r="V1016" s="3">
        <v>2.2570000000000001</v>
      </c>
      <c r="W1016" s="3">
        <v>136</v>
      </c>
      <c r="X1016" s="3">
        <v>307</v>
      </c>
      <c r="Y1016" s="3">
        <v>3.2584500776363221</v>
      </c>
      <c r="AA1016" s="3" t="s">
        <v>44</v>
      </c>
      <c r="AB1016" s="3">
        <v>1</v>
      </c>
      <c r="AC1016" s="3">
        <v>2.2000000000000002</v>
      </c>
      <c r="AD1016" s="3">
        <v>3.2584500776363221</v>
      </c>
      <c r="AE1016" s="3">
        <v>7.1685901707999093</v>
      </c>
    </row>
    <row r="1017" spans="1:31">
      <c r="A1017" s="3" t="s">
        <v>395</v>
      </c>
      <c r="B1017" s="3" t="s">
        <v>306</v>
      </c>
      <c r="C1017" s="3" t="s">
        <v>450</v>
      </c>
      <c r="D1017" s="3" t="s">
        <v>448</v>
      </c>
      <c r="E1017" s="3" t="s">
        <v>330</v>
      </c>
      <c r="F1017" s="3" t="s">
        <v>201</v>
      </c>
      <c r="G1017" s="3">
        <v>71.147999999999996</v>
      </c>
      <c r="H1017" s="3">
        <v>-164.4759</v>
      </c>
      <c r="I1017" s="3">
        <v>71.147499999999994</v>
      </c>
      <c r="J1017" s="3">
        <v>-164.4794</v>
      </c>
      <c r="K1017" s="3">
        <v>40054</v>
      </c>
      <c r="L1017" s="3">
        <v>0.12222222222222223</v>
      </c>
      <c r="M1017" s="3">
        <v>3.15</v>
      </c>
      <c r="N1017" s="3">
        <v>0.36</v>
      </c>
      <c r="O1017" s="3">
        <v>32.36</v>
      </c>
      <c r="P1017" s="3" t="s">
        <v>451</v>
      </c>
      <c r="Q1017" s="3">
        <v>60.88</v>
      </c>
      <c r="R1017" s="3">
        <v>38.69</v>
      </c>
      <c r="S1017" s="3">
        <v>0.43</v>
      </c>
      <c r="T1017" s="3">
        <v>41.3</v>
      </c>
      <c r="U1017" s="3" t="s">
        <v>458</v>
      </c>
      <c r="V1017" s="3">
        <v>2.2570000000000001</v>
      </c>
      <c r="W1017" s="3">
        <v>136</v>
      </c>
      <c r="X1017" s="3">
        <v>307</v>
      </c>
      <c r="Y1017" s="3">
        <v>3.2584500776363221</v>
      </c>
      <c r="AA1017" s="3" t="s">
        <v>24</v>
      </c>
      <c r="AB1017" s="3">
        <v>6</v>
      </c>
      <c r="AC1017" s="3">
        <v>13.2</v>
      </c>
      <c r="AD1017" s="3">
        <v>19.550700465817933</v>
      </c>
      <c r="AE1017" s="3">
        <v>43.011541024799449</v>
      </c>
    </row>
    <row r="1018" spans="1:31">
      <c r="A1018" s="3" t="s">
        <v>228</v>
      </c>
      <c r="B1018" s="3" t="s">
        <v>151</v>
      </c>
      <c r="C1018" s="3" t="s">
        <v>282</v>
      </c>
      <c r="D1018" s="3" t="s">
        <v>152</v>
      </c>
      <c r="E1018" s="3" t="s">
        <v>174</v>
      </c>
      <c r="F1018" s="3" t="s">
        <v>197</v>
      </c>
      <c r="G1018" s="3">
        <v>65.678200000000004</v>
      </c>
      <c r="H1018" s="3">
        <v>-168.2928</v>
      </c>
      <c r="I1018" s="3">
        <v>65.680099999999996</v>
      </c>
      <c r="J1018" s="3">
        <v>-168.292</v>
      </c>
      <c r="K1018" s="3">
        <v>40085</v>
      </c>
      <c r="L1018" s="3">
        <v>0.27708333333333335</v>
      </c>
      <c r="M1018" s="3">
        <v>2.17</v>
      </c>
      <c r="N1018" s="3">
        <v>1.69</v>
      </c>
      <c r="O1018" s="3">
        <v>32.29</v>
      </c>
      <c r="P1018" s="3" t="s">
        <v>280</v>
      </c>
      <c r="T1018" s="3">
        <v>52</v>
      </c>
      <c r="U1018" s="3" t="s">
        <v>458</v>
      </c>
      <c r="V1018" s="3">
        <v>2.2570000000000001</v>
      </c>
      <c r="W1018" s="3">
        <v>216</v>
      </c>
      <c r="X1018" s="3">
        <v>488</v>
      </c>
      <c r="Y1018" s="3">
        <v>2.0512320000000002</v>
      </c>
      <c r="AA1018" s="3" t="s">
        <v>6</v>
      </c>
      <c r="AB1018" s="3">
        <v>3</v>
      </c>
      <c r="AC1018" s="3">
        <v>13</v>
      </c>
      <c r="AD1018" s="3">
        <v>6.1536960000000001</v>
      </c>
      <c r="AE1018" s="3">
        <v>26.666016000000003</v>
      </c>
    </row>
    <row r="1019" spans="1:31">
      <c r="A1019" s="3" t="s">
        <v>228</v>
      </c>
      <c r="B1019" s="3" t="s">
        <v>151</v>
      </c>
      <c r="C1019" s="3" t="s">
        <v>282</v>
      </c>
      <c r="D1019" s="3" t="s">
        <v>152</v>
      </c>
      <c r="E1019" s="3" t="s">
        <v>174</v>
      </c>
      <c r="F1019" s="3" t="s">
        <v>197</v>
      </c>
      <c r="G1019" s="3">
        <v>65.678200000000004</v>
      </c>
      <c r="H1019" s="3">
        <v>-168.2928</v>
      </c>
      <c r="I1019" s="3">
        <v>65.680099999999996</v>
      </c>
      <c r="J1019" s="3">
        <v>-168.292</v>
      </c>
      <c r="K1019" s="3">
        <v>40085</v>
      </c>
      <c r="L1019" s="3">
        <v>0.27708333333333335</v>
      </c>
      <c r="M1019" s="3">
        <v>2.17</v>
      </c>
      <c r="N1019" s="3">
        <v>1.69</v>
      </c>
      <c r="O1019" s="3">
        <v>32.29</v>
      </c>
      <c r="P1019" s="3" t="s">
        <v>280</v>
      </c>
      <c r="T1019" s="3">
        <v>52</v>
      </c>
      <c r="U1019" s="3" t="s">
        <v>458</v>
      </c>
      <c r="V1019" s="3">
        <v>2.2570000000000001</v>
      </c>
      <c r="W1019" s="3">
        <v>216</v>
      </c>
      <c r="X1019" s="3">
        <v>488</v>
      </c>
      <c r="Y1019" s="3">
        <v>2.0512320000000002</v>
      </c>
      <c r="AA1019" s="3" t="s">
        <v>7</v>
      </c>
      <c r="AB1019" s="3">
        <v>9</v>
      </c>
      <c r="AC1019" s="3">
        <v>91.6</v>
      </c>
      <c r="AD1019" s="3">
        <v>18.461088</v>
      </c>
      <c r="AE1019" s="3">
        <v>187.8928512</v>
      </c>
    </row>
    <row r="1020" spans="1:31">
      <c r="A1020" s="3" t="s">
        <v>228</v>
      </c>
      <c r="B1020" s="3" t="s">
        <v>151</v>
      </c>
      <c r="C1020" s="3" t="s">
        <v>282</v>
      </c>
      <c r="D1020" s="3" t="s">
        <v>152</v>
      </c>
      <c r="E1020" s="3" t="s">
        <v>174</v>
      </c>
      <c r="F1020" s="3" t="s">
        <v>197</v>
      </c>
      <c r="G1020" s="3">
        <v>65.678200000000004</v>
      </c>
      <c r="H1020" s="3">
        <v>-168.2928</v>
      </c>
      <c r="I1020" s="3">
        <v>65.680099999999996</v>
      </c>
      <c r="J1020" s="3">
        <v>-168.292</v>
      </c>
      <c r="K1020" s="3">
        <v>40085</v>
      </c>
      <c r="L1020" s="3">
        <v>0.27708333333333335</v>
      </c>
      <c r="M1020" s="3">
        <v>2.17</v>
      </c>
      <c r="N1020" s="3">
        <v>1.69</v>
      </c>
      <c r="O1020" s="3">
        <v>32.29</v>
      </c>
      <c r="P1020" s="3" t="s">
        <v>280</v>
      </c>
      <c r="T1020" s="3">
        <v>52</v>
      </c>
      <c r="U1020" s="3" t="s">
        <v>458</v>
      </c>
      <c r="V1020" s="3">
        <v>2.2570000000000001</v>
      </c>
      <c r="W1020" s="3">
        <v>216</v>
      </c>
      <c r="X1020" s="3">
        <v>488</v>
      </c>
      <c r="Y1020" s="3">
        <v>2.0512320000000002</v>
      </c>
      <c r="AA1020" s="3" t="s">
        <v>20</v>
      </c>
      <c r="AB1020" s="3">
        <v>1</v>
      </c>
      <c r="AC1020" s="3">
        <v>5</v>
      </c>
      <c r="AD1020" s="3">
        <v>2.0512320000000002</v>
      </c>
      <c r="AE1020" s="3">
        <v>10.256160000000001</v>
      </c>
    </row>
    <row r="1021" spans="1:31">
      <c r="A1021" s="3" t="s">
        <v>228</v>
      </c>
      <c r="B1021" s="3" t="s">
        <v>151</v>
      </c>
      <c r="C1021" s="3" t="s">
        <v>282</v>
      </c>
      <c r="D1021" s="3" t="s">
        <v>152</v>
      </c>
      <c r="E1021" s="3" t="s">
        <v>174</v>
      </c>
      <c r="F1021" s="3" t="s">
        <v>197</v>
      </c>
      <c r="G1021" s="3">
        <v>65.678200000000004</v>
      </c>
      <c r="H1021" s="3">
        <v>-168.2928</v>
      </c>
      <c r="I1021" s="3">
        <v>65.680099999999996</v>
      </c>
      <c r="J1021" s="3">
        <v>-168.292</v>
      </c>
      <c r="K1021" s="3">
        <v>40085</v>
      </c>
      <c r="L1021" s="3">
        <v>0.27708333333333335</v>
      </c>
      <c r="M1021" s="3">
        <v>2.17</v>
      </c>
      <c r="N1021" s="3">
        <v>1.69</v>
      </c>
      <c r="O1021" s="3">
        <v>32.29</v>
      </c>
      <c r="P1021" s="3" t="s">
        <v>280</v>
      </c>
      <c r="T1021" s="3">
        <v>52</v>
      </c>
      <c r="U1021" s="3" t="s">
        <v>458</v>
      </c>
      <c r="V1021" s="3">
        <v>2.2570000000000001</v>
      </c>
      <c r="W1021" s="3">
        <v>216</v>
      </c>
      <c r="X1021" s="3">
        <v>488</v>
      </c>
      <c r="Y1021" s="3">
        <v>2.0512320000000002</v>
      </c>
      <c r="AA1021" s="3" t="s">
        <v>45</v>
      </c>
      <c r="AB1021" s="3">
        <v>2</v>
      </c>
      <c r="AC1021" s="3">
        <v>20.5</v>
      </c>
      <c r="AD1021" s="3">
        <v>4.1024640000000003</v>
      </c>
      <c r="AE1021" s="3">
        <v>42.050256000000005</v>
      </c>
    </row>
    <row r="1022" spans="1:31">
      <c r="A1022" s="3" t="s">
        <v>228</v>
      </c>
      <c r="B1022" s="3" t="s">
        <v>151</v>
      </c>
      <c r="C1022" s="3" t="s">
        <v>282</v>
      </c>
      <c r="D1022" s="3" t="s">
        <v>152</v>
      </c>
      <c r="E1022" s="3" t="s">
        <v>174</v>
      </c>
      <c r="F1022" s="3" t="s">
        <v>197</v>
      </c>
      <c r="G1022" s="3">
        <v>65.678200000000004</v>
      </c>
      <c r="H1022" s="3">
        <v>-168.2928</v>
      </c>
      <c r="I1022" s="3">
        <v>65.680099999999996</v>
      </c>
      <c r="J1022" s="3">
        <v>-168.292</v>
      </c>
      <c r="K1022" s="3">
        <v>40085</v>
      </c>
      <c r="L1022" s="3">
        <v>0.27708333333333335</v>
      </c>
      <c r="M1022" s="3">
        <v>2.17</v>
      </c>
      <c r="N1022" s="3">
        <v>1.69</v>
      </c>
      <c r="O1022" s="3">
        <v>32.29</v>
      </c>
      <c r="P1022" s="3" t="s">
        <v>280</v>
      </c>
      <c r="T1022" s="3">
        <v>52</v>
      </c>
      <c r="U1022" s="3" t="s">
        <v>458</v>
      </c>
      <c r="V1022" s="3">
        <v>2.2570000000000001</v>
      </c>
      <c r="W1022" s="3">
        <v>216</v>
      </c>
      <c r="X1022" s="3">
        <v>488</v>
      </c>
      <c r="Y1022" s="3">
        <v>2.0512320000000002</v>
      </c>
      <c r="AA1022" s="3" t="s">
        <v>671</v>
      </c>
      <c r="AB1022" s="3">
        <v>1</v>
      </c>
      <c r="AC1022" s="3">
        <v>4.5</v>
      </c>
      <c r="AD1022" s="3">
        <v>2.0512320000000002</v>
      </c>
      <c r="AE1022" s="3">
        <v>9.2305440000000001</v>
      </c>
    </row>
    <row r="1023" spans="1:31">
      <c r="A1023" s="3" t="s">
        <v>228</v>
      </c>
      <c r="B1023" s="3" t="s">
        <v>151</v>
      </c>
      <c r="C1023" s="3" t="s">
        <v>282</v>
      </c>
      <c r="D1023" s="3" t="s">
        <v>152</v>
      </c>
      <c r="E1023" s="3" t="s">
        <v>174</v>
      </c>
      <c r="F1023" s="3" t="s">
        <v>197</v>
      </c>
      <c r="G1023" s="3">
        <v>65.678200000000004</v>
      </c>
      <c r="H1023" s="3">
        <v>-168.2928</v>
      </c>
      <c r="I1023" s="3">
        <v>65.680099999999996</v>
      </c>
      <c r="J1023" s="3">
        <v>-168.292</v>
      </c>
      <c r="K1023" s="3">
        <v>40085</v>
      </c>
      <c r="L1023" s="3">
        <v>0.27708333333333335</v>
      </c>
      <c r="M1023" s="3">
        <v>2.17</v>
      </c>
      <c r="N1023" s="3">
        <v>1.69</v>
      </c>
      <c r="O1023" s="3">
        <v>32.29</v>
      </c>
      <c r="P1023" s="3" t="s">
        <v>280</v>
      </c>
      <c r="T1023" s="3">
        <v>52</v>
      </c>
      <c r="U1023" s="3" t="s">
        <v>458</v>
      </c>
      <c r="V1023" s="3">
        <v>2.2570000000000001</v>
      </c>
      <c r="W1023" s="3">
        <v>216</v>
      </c>
      <c r="X1023" s="3">
        <v>488</v>
      </c>
      <c r="Y1023" s="3">
        <v>2.0512320000000002</v>
      </c>
      <c r="AA1023" s="3" t="s">
        <v>9</v>
      </c>
      <c r="AB1023" s="3">
        <v>279</v>
      </c>
      <c r="AC1023" s="3">
        <v>1670</v>
      </c>
      <c r="AD1023" s="3">
        <v>572.2937280000001</v>
      </c>
      <c r="AE1023" s="3">
        <v>3425.5574400000005</v>
      </c>
    </row>
    <row r="1024" spans="1:31">
      <c r="A1024" s="3" t="s">
        <v>228</v>
      </c>
      <c r="B1024" s="3" t="s">
        <v>151</v>
      </c>
      <c r="C1024" s="3" t="s">
        <v>282</v>
      </c>
      <c r="D1024" s="3" t="s">
        <v>152</v>
      </c>
      <c r="E1024" s="3" t="s">
        <v>174</v>
      </c>
      <c r="F1024" s="3" t="s">
        <v>197</v>
      </c>
      <c r="G1024" s="3">
        <v>65.678200000000004</v>
      </c>
      <c r="H1024" s="3">
        <v>-168.2928</v>
      </c>
      <c r="I1024" s="3">
        <v>65.680099999999996</v>
      </c>
      <c r="J1024" s="3">
        <v>-168.292</v>
      </c>
      <c r="K1024" s="3">
        <v>40085</v>
      </c>
      <c r="L1024" s="3">
        <v>0.27708333333333335</v>
      </c>
      <c r="M1024" s="3">
        <v>2.17</v>
      </c>
      <c r="N1024" s="3">
        <v>1.69</v>
      </c>
      <c r="O1024" s="3">
        <v>32.29</v>
      </c>
      <c r="P1024" s="3" t="s">
        <v>280</v>
      </c>
      <c r="T1024" s="3">
        <v>52</v>
      </c>
      <c r="U1024" s="3" t="s">
        <v>458</v>
      </c>
      <c r="V1024" s="3">
        <v>2.2570000000000001</v>
      </c>
      <c r="W1024" s="3">
        <v>216</v>
      </c>
      <c r="X1024" s="3">
        <v>488</v>
      </c>
      <c r="Y1024" s="3">
        <v>2.0512320000000002</v>
      </c>
      <c r="AA1024" s="3" t="s">
        <v>18</v>
      </c>
      <c r="AB1024" s="3">
        <v>175</v>
      </c>
      <c r="AC1024" s="3">
        <v>416.1</v>
      </c>
      <c r="AD1024" s="3">
        <v>358.96560000000005</v>
      </c>
      <c r="AE1024" s="3">
        <v>853.51763520000009</v>
      </c>
    </row>
    <row r="1025" spans="1:31">
      <c r="A1025" s="3" t="s">
        <v>228</v>
      </c>
      <c r="B1025" s="3" t="s">
        <v>151</v>
      </c>
      <c r="C1025" s="3" t="s">
        <v>282</v>
      </c>
      <c r="D1025" s="3" t="s">
        <v>152</v>
      </c>
      <c r="E1025" s="3" t="s">
        <v>174</v>
      </c>
      <c r="F1025" s="3" t="s">
        <v>197</v>
      </c>
      <c r="G1025" s="3">
        <v>65.678200000000004</v>
      </c>
      <c r="H1025" s="3">
        <v>-168.2928</v>
      </c>
      <c r="I1025" s="3">
        <v>65.680099999999996</v>
      </c>
      <c r="J1025" s="3">
        <v>-168.292</v>
      </c>
      <c r="K1025" s="3">
        <v>40085</v>
      </c>
      <c r="L1025" s="3">
        <v>0.27708333333333335</v>
      </c>
      <c r="M1025" s="3">
        <v>2.17</v>
      </c>
      <c r="N1025" s="3">
        <v>1.69</v>
      </c>
      <c r="O1025" s="3">
        <v>32.29</v>
      </c>
      <c r="P1025" s="3" t="s">
        <v>280</v>
      </c>
      <c r="T1025" s="3">
        <v>52</v>
      </c>
      <c r="U1025" s="3" t="s">
        <v>458</v>
      </c>
      <c r="V1025" s="3">
        <v>2.2570000000000001</v>
      </c>
      <c r="W1025" s="3">
        <v>216</v>
      </c>
      <c r="X1025" s="3">
        <v>488</v>
      </c>
      <c r="Y1025" s="3">
        <v>2.0512320000000002</v>
      </c>
      <c r="AA1025" s="3" t="s">
        <v>36</v>
      </c>
      <c r="AB1025" s="3">
        <v>1</v>
      </c>
      <c r="AC1025" s="3">
        <v>9.5</v>
      </c>
      <c r="AD1025" s="3">
        <v>2.0512320000000002</v>
      </c>
      <c r="AE1025" s="3">
        <v>19.486704000000003</v>
      </c>
    </row>
    <row r="1026" spans="1:31">
      <c r="A1026" s="3" t="s">
        <v>228</v>
      </c>
      <c r="B1026" s="3" t="s">
        <v>151</v>
      </c>
      <c r="C1026" s="3" t="s">
        <v>282</v>
      </c>
      <c r="D1026" s="3" t="s">
        <v>152</v>
      </c>
      <c r="E1026" s="3" t="s">
        <v>174</v>
      </c>
      <c r="F1026" s="3" t="s">
        <v>197</v>
      </c>
      <c r="G1026" s="3">
        <v>65.678200000000004</v>
      </c>
      <c r="H1026" s="3">
        <v>-168.2928</v>
      </c>
      <c r="I1026" s="3">
        <v>65.680099999999996</v>
      </c>
      <c r="J1026" s="3">
        <v>-168.292</v>
      </c>
      <c r="K1026" s="3">
        <v>40085</v>
      </c>
      <c r="L1026" s="3">
        <v>0.27708333333333335</v>
      </c>
      <c r="M1026" s="3">
        <v>2.17</v>
      </c>
      <c r="N1026" s="3">
        <v>1.69</v>
      </c>
      <c r="O1026" s="3">
        <v>32.29</v>
      </c>
      <c r="P1026" s="3" t="s">
        <v>280</v>
      </c>
      <c r="T1026" s="3">
        <v>52</v>
      </c>
      <c r="U1026" s="3" t="s">
        <v>458</v>
      </c>
      <c r="V1026" s="3">
        <v>2.2570000000000001</v>
      </c>
      <c r="W1026" s="3">
        <v>216</v>
      </c>
      <c r="X1026" s="3">
        <v>488</v>
      </c>
      <c r="Y1026" s="3">
        <v>2.0512320000000002</v>
      </c>
      <c r="AA1026" s="3" t="s">
        <v>11</v>
      </c>
      <c r="AB1026" s="3">
        <v>3</v>
      </c>
      <c r="AC1026" s="3">
        <v>29.5</v>
      </c>
      <c r="AD1026" s="3">
        <v>6.1536960000000001</v>
      </c>
      <c r="AE1026" s="3">
        <v>60.511344000000008</v>
      </c>
    </row>
    <row r="1027" spans="1:31">
      <c r="A1027" s="3" t="s">
        <v>228</v>
      </c>
      <c r="B1027" s="3" t="s">
        <v>151</v>
      </c>
      <c r="C1027" s="3" t="s">
        <v>282</v>
      </c>
      <c r="D1027" s="3" t="s">
        <v>152</v>
      </c>
      <c r="E1027" s="3" t="s">
        <v>174</v>
      </c>
      <c r="F1027" s="3" t="s">
        <v>197</v>
      </c>
      <c r="G1027" s="3">
        <v>65.678200000000004</v>
      </c>
      <c r="H1027" s="3">
        <v>-168.2928</v>
      </c>
      <c r="I1027" s="3">
        <v>65.680099999999996</v>
      </c>
      <c r="J1027" s="3">
        <v>-168.292</v>
      </c>
      <c r="K1027" s="3">
        <v>40085</v>
      </c>
      <c r="L1027" s="3">
        <v>0.27708333333333335</v>
      </c>
      <c r="M1027" s="3">
        <v>2.17</v>
      </c>
      <c r="N1027" s="3">
        <v>1.69</v>
      </c>
      <c r="O1027" s="3">
        <v>32.29</v>
      </c>
      <c r="P1027" s="3" t="s">
        <v>280</v>
      </c>
      <c r="T1027" s="3">
        <v>52</v>
      </c>
      <c r="U1027" s="3" t="s">
        <v>458</v>
      </c>
      <c r="V1027" s="3">
        <v>2.2570000000000001</v>
      </c>
      <c r="W1027" s="3">
        <v>216</v>
      </c>
      <c r="X1027" s="3">
        <v>488</v>
      </c>
      <c r="Y1027" s="3">
        <v>2.0512320000000002</v>
      </c>
      <c r="AA1027" s="3" t="s">
        <v>26</v>
      </c>
      <c r="AB1027" s="3">
        <v>3</v>
      </c>
      <c r="AC1027" s="3">
        <v>25</v>
      </c>
      <c r="AD1027" s="3">
        <v>6.1536960000000001</v>
      </c>
      <c r="AE1027" s="3">
        <v>51.280800000000006</v>
      </c>
    </row>
    <row r="1028" spans="1:31">
      <c r="A1028" s="3" t="s">
        <v>228</v>
      </c>
      <c r="B1028" s="3" t="s">
        <v>151</v>
      </c>
      <c r="C1028" s="3" t="s">
        <v>282</v>
      </c>
      <c r="D1028" s="3" t="s">
        <v>152</v>
      </c>
      <c r="E1028" s="3" t="s">
        <v>174</v>
      </c>
      <c r="F1028" s="3" t="s">
        <v>197</v>
      </c>
      <c r="G1028" s="3">
        <v>65.678200000000004</v>
      </c>
      <c r="H1028" s="3">
        <v>-168.2928</v>
      </c>
      <c r="I1028" s="3">
        <v>65.680099999999996</v>
      </c>
      <c r="J1028" s="3">
        <v>-168.292</v>
      </c>
      <c r="K1028" s="3">
        <v>40085</v>
      </c>
      <c r="L1028" s="3">
        <v>0.27708333333333335</v>
      </c>
      <c r="M1028" s="3">
        <v>2.17</v>
      </c>
      <c r="N1028" s="3">
        <v>1.69</v>
      </c>
      <c r="O1028" s="3">
        <v>32.29</v>
      </c>
      <c r="P1028" s="3" t="s">
        <v>280</v>
      </c>
      <c r="T1028" s="3">
        <v>52</v>
      </c>
      <c r="U1028" s="3" t="s">
        <v>458</v>
      </c>
      <c r="V1028" s="3">
        <v>2.2570000000000001</v>
      </c>
      <c r="W1028" s="3">
        <v>216</v>
      </c>
      <c r="X1028" s="3">
        <v>488</v>
      </c>
      <c r="Y1028" s="3">
        <v>2.0512320000000002</v>
      </c>
      <c r="AA1028" s="3" t="s">
        <v>47</v>
      </c>
      <c r="AB1028" s="3">
        <v>1</v>
      </c>
      <c r="AC1028" s="3">
        <v>8</v>
      </c>
      <c r="AD1028" s="3">
        <v>2.0512320000000002</v>
      </c>
      <c r="AE1028" s="3">
        <v>16.409856000000001</v>
      </c>
    </row>
    <row r="1029" spans="1:31">
      <c r="A1029" s="3" t="s">
        <v>227</v>
      </c>
      <c r="B1029" s="3" t="s">
        <v>151</v>
      </c>
      <c r="C1029" s="3" t="s">
        <v>282</v>
      </c>
      <c r="D1029" s="3" t="s">
        <v>152</v>
      </c>
      <c r="E1029" s="3" t="s">
        <v>173</v>
      </c>
      <c r="F1029" s="3" t="s">
        <v>196</v>
      </c>
      <c r="G1029" s="3">
        <v>65.928399999999996</v>
      </c>
      <c r="H1029" s="3">
        <v>-169.08340000000001</v>
      </c>
      <c r="I1029" s="3">
        <v>65.929500000000004</v>
      </c>
      <c r="J1029" s="3">
        <v>-169.08009999999999</v>
      </c>
      <c r="K1029" s="3">
        <v>40084</v>
      </c>
      <c r="L1029" s="3">
        <v>0.87372685185185184</v>
      </c>
      <c r="M1029" s="3">
        <v>2</v>
      </c>
      <c r="N1029" s="3">
        <v>1.7</v>
      </c>
      <c r="O1029" s="3">
        <v>32.36</v>
      </c>
      <c r="P1029" s="3" t="s">
        <v>247</v>
      </c>
      <c r="T1029" s="3">
        <v>51</v>
      </c>
      <c r="U1029" s="3" t="s">
        <v>458</v>
      </c>
      <c r="V1029" s="3">
        <v>2.2570000000000001</v>
      </c>
      <c r="W1029" s="3">
        <v>192</v>
      </c>
      <c r="X1029" s="3">
        <v>433</v>
      </c>
      <c r="Y1029" s="3">
        <v>2.307636</v>
      </c>
      <c r="AA1029" s="3" t="s">
        <v>5</v>
      </c>
      <c r="AB1029" s="3">
        <v>5</v>
      </c>
      <c r="AC1029" s="3">
        <v>218</v>
      </c>
      <c r="AD1029" s="3">
        <v>11.538180000000001</v>
      </c>
      <c r="AE1029" s="3">
        <v>503.06464799999998</v>
      </c>
    </row>
    <row r="1030" spans="1:31">
      <c r="A1030" s="3" t="s">
        <v>227</v>
      </c>
      <c r="B1030" s="3" t="s">
        <v>151</v>
      </c>
      <c r="C1030" s="3" t="s">
        <v>282</v>
      </c>
      <c r="D1030" s="3" t="s">
        <v>152</v>
      </c>
      <c r="E1030" s="3" t="s">
        <v>173</v>
      </c>
      <c r="F1030" s="3" t="s">
        <v>196</v>
      </c>
      <c r="G1030" s="3">
        <v>65.928399999999996</v>
      </c>
      <c r="H1030" s="3">
        <v>-169.08340000000001</v>
      </c>
      <c r="I1030" s="3">
        <v>65.929500000000004</v>
      </c>
      <c r="J1030" s="3">
        <v>-169.08009999999999</v>
      </c>
      <c r="K1030" s="3">
        <v>40084</v>
      </c>
      <c r="L1030" s="3">
        <v>0.87372685185185184</v>
      </c>
      <c r="M1030" s="3">
        <v>2</v>
      </c>
      <c r="N1030" s="3">
        <v>1.7</v>
      </c>
      <c r="O1030" s="3">
        <v>32.36</v>
      </c>
      <c r="P1030" s="3" t="s">
        <v>247</v>
      </c>
      <c r="T1030" s="3">
        <v>51</v>
      </c>
      <c r="U1030" s="3" t="s">
        <v>458</v>
      </c>
      <c r="V1030" s="3">
        <v>2.2570000000000001</v>
      </c>
      <c r="W1030" s="3">
        <v>192</v>
      </c>
      <c r="X1030" s="3">
        <v>433</v>
      </c>
      <c r="Y1030" s="3">
        <v>2.307636</v>
      </c>
      <c r="AA1030" s="3" t="s">
        <v>31</v>
      </c>
      <c r="AB1030" s="3">
        <v>1</v>
      </c>
      <c r="AC1030" s="3">
        <v>27</v>
      </c>
      <c r="AD1030" s="3">
        <v>2.307636</v>
      </c>
      <c r="AE1030" s="3">
        <v>62.306172000000004</v>
      </c>
    </row>
    <row r="1031" spans="1:31">
      <c r="A1031" s="3" t="s">
        <v>227</v>
      </c>
      <c r="B1031" s="3" t="s">
        <v>151</v>
      </c>
      <c r="C1031" s="3" t="s">
        <v>282</v>
      </c>
      <c r="D1031" s="3" t="s">
        <v>152</v>
      </c>
      <c r="E1031" s="3" t="s">
        <v>173</v>
      </c>
      <c r="F1031" s="3" t="s">
        <v>196</v>
      </c>
      <c r="G1031" s="3">
        <v>65.928399999999996</v>
      </c>
      <c r="H1031" s="3">
        <v>-169.08340000000001</v>
      </c>
      <c r="I1031" s="3">
        <v>65.929500000000004</v>
      </c>
      <c r="J1031" s="3">
        <v>-169.08009999999999</v>
      </c>
      <c r="K1031" s="3">
        <v>40084</v>
      </c>
      <c r="L1031" s="3">
        <v>0.87372685185185184</v>
      </c>
      <c r="M1031" s="3">
        <v>2</v>
      </c>
      <c r="N1031" s="3">
        <v>1.7</v>
      </c>
      <c r="O1031" s="3">
        <v>32.36</v>
      </c>
      <c r="P1031" s="3" t="s">
        <v>247</v>
      </c>
      <c r="T1031" s="3">
        <v>51</v>
      </c>
      <c r="U1031" s="3" t="s">
        <v>458</v>
      </c>
      <c r="V1031" s="3">
        <v>2.2570000000000001</v>
      </c>
      <c r="W1031" s="3">
        <v>192</v>
      </c>
      <c r="X1031" s="3">
        <v>433</v>
      </c>
      <c r="Y1031" s="3">
        <v>2.307636</v>
      </c>
      <c r="AA1031" s="3" t="s">
        <v>292</v>
      </c>
      <c r="AB1031" s="3">
        <v>1</v>
      </c>
      <c r="AC1031" s="3">
        <v>25</v>
      </c>
      <c r="AD1031" s="3">
        <v>2.307636</v>
      </c>
      <c r="AE1031" s="3">
        <v>57.690899999999999</v>
      </c>
    </row>
    <row r="1032" spans="1:31">
      <c r="A1032" s="3" t="s">
        <v>227</v>
      </c>
      <c r="B1032" s="3" t="s">
        <v>151</v>
      </c>
      <c r="C1032" s="3" t="s">
        <v>282</v>
      </c>
      <c r="D1032" s="3" t="s">
        <v>152</v>
      </c>
      <c r="E1032" s="3" t="s">
        <v>173</v>
      </c>
      <c r="F1032" s="3" t="s">
        <v>196</v>
      </c>
      <c r="G1032" s="3">
        <v>65.928399999999996</v>
      </c>
      <c r="H1032" s="3">
        <v>-169.08340000000001</v>
      </c>
      <c r="I1032" s="3">
        <v>65.929500000000004</v>
      </c>
      <c r="J1032" s="3">
        <v>-169.08009999999999</v>
      </c>
      <c r="K1032" s="3">
        <v>40084</v>
      </c>
      <c r="L1032" s="3">
        <v>0.87372685185185184</v>
      </c>
      <c r="M1032" s="3">
        <v>2</v>
      </c>
      <c r="N1032" s="3">
        <v>1.7</v>
      </c>
      <c r="O1032" s="3">
        <v>32.36</v>
      </c>
      <c r="P1032" s="3" t="s">
        <v>247</v>
      </c>
      <c r="T1032" s="3">
        <v>51</v>
      </c>
      <c r="U1032" s="3" t="s">
        <v>458</v>
      </c>
      <c r="V1032" s="3">
        <v>2.2570000000000001</v>
      </c>
      <c r="W1032" s="3">
        <v>192</v>
      </c>
      <c r="X1032" s="3">
        <v>433</v>
      </c>
      <c r="Y1032" s="3">
        <v>2.307636</v>
      </c>
      <c r="AA1032" s="3" t="s">
        <v>7</v>
      </c>
      <c r="AB1032" s="3">
        <v>27</v>
      </c>
      <c r="AC1032" s="3">
        <v>101.5</v>
      </c>
      <c r="AD1032" s="3">
        <v>62.306172000000004</v>
      </c>
      <c r="AE1032" s="3">
        <v>234.225054</v>
      </c>
    </row>
    <row r="1033" spans="1:31">
      <c r="A1033" s="3" t="s">
        <v>227</v>
      </c>
      <c r="B1033" s="3" t="s">
        <v>151</v>
      </c>
      <c r="C1033" s="3" t="s">
        <v>282</v>
      </c>
      <c r="D1033" s="3" t="s">
        <v>152</v>
      </c>
      <c r="E1033" s="3" t="s">
        <v>173</v>
      </c>
      <c r="F1033" s="3" t="s">
        <v>196</v>
      </c>
      <c r="G1033" s="3">
        <v>65.928399999999996</v>
      </c>
      <c r="H1033" s="3">
        <v>-169.08340000000001</v>
      </c>
      <c r="I1033" s="3">
        <v>65.929500000000004</v>
      </c>
      <c r="J1033" s="3">
        <v>-169.08009999999999</v>
      </c>
      <c r="K1033" s="3">
        <v>40084</v>
      </c>
      <c r="L1033" s="3">
        <v>0.87372685185185184</v>
      </c>
      <c r="M1033" s="3">
        <v>2</v>
      </c>
      <c r="N1033" s="3">
        <v>1.7</v>
      </c>
      <c r="O1033" s="3">
        <v>32.36</v>
      </c>
      <c r="P1033" s="3" t="s">
        <v>247</v>
      </c>
      <c r="T1033" s="3">
        <v>51</v>
      </c>
      <c r="U1033" s="3" t="s">
        <v>458</v>
      </c>
      <c r="V1033" s="3">
        <v>2.2570000000000001</v>
      </c>
      <c r="W1033" s="3">
        <v>192</v>
      </c>
      <c r="X1033" s="3">
        <v>433</v>
      </c>
      <c r="Y1033" s="3">
        <v>2.307636</v>
      </c>
      <c r="AA1033" s="3" t="s">
        <v>20</v>
      </c>
      <c r="AB1033" s="3">
        <v>2</v>
      </c>
      <c r="AC1033" s="3">
        <v>44</v>
      </c>
      <c r="AD1033" s="3">
        <v>4.615272</v>
      </c>
      <c r="AE1033" s="3">
        <v>101.535984</v>
      </c>
    </row>
    <row r="1034" spans="1:31">
      <c r="A1034" s="3" t="s">
        <v>227</v>
      </c>
      <c r="B1034" s="3" t="s">
        <v>151</v>
      </c>
      <c r="C1034" s="3" t="s">
        <v>282</v>
      </c>
      <c r="D1034" s="3" t="s">
        <v>152</v>
      </c>
      <c r="E1034" s="3" t="s">
        <v>173</v>
      </c>
      <c r="F1034" s="3" t="s">
        <v>196</v>
      </c>
      <c r="G1034" s="3">
        <v>65.928399999999996</v>
      </c>
      <c r="H1034" s="3">
        <v>-169.08340000000001</v>
      </c>
      <c r="I1034" s="3">
        <v>65.929500000000004</v>
      </c>
      <c r="J1034" s="3">
        <v>-169.08009999999999</v>
      </c>
      <c r="K1034" s="3">
        <v>40084</v>
      </c>
      <c r="L1034" s="3">
        <v>0.87372685185185184</v>
      </c>
      <c r="M1034" s="3">
        <v>2</v>
      </c>
      <c r="N1034" s="3">
        <v>1.7</v>
      </c>
      <c r="O1034" s="3">
        <v>32.36</v>
      </c>
      <c r="P1034" s="3" t="s">
        <v>247</v>
      </c>
      <c r="T1034" s="3">
        <v>51</v>
      </c>
      <c r="U1034" s="3" t="s">
        <v>458</v>
      </c>
      <c r="V1034" s="3">
        <v>2.2570000000000001</v>
      </c>
      <c r="W1034" s="3">
        <v>192</v>
      </c>
      <c r="X1034" s="3">
        <v>433</v>
      </c>
      <c r="Y1034" s="3">
        <v>2.307636</v>
      </c>
      <c r="AA1034" s="3" t="s">
        <v>670</v>
      </c>
      <c r="AB1034" s="3">
        <v>1</v>
      </c>
      <c r="AC1034" s="3">
        <v>1</v>
      </c>
      <c r="AD1034" s="3">
        <v>2.307636</v>
      </c>
      <c r="AE1034" s="3">
        <v>2.307636</v>
      </c>
    </row>
    <row r="1035" spans="1:31">
      <c r="A1035" s="3" t="s">
        <v>227</v>
      </c>
      <c r="B1035" s="3" t="s">
        <v>151</v>
      </c>
      <c r="C1035" s="3" t="s">
        <v>282</v>
      </c>
      <c r="D1035" s="3" t="s">
        <v>152</v>
      </c>
      <c r="E1035" s="3" t="s">
        <v>173</v>
      </c>
      <c r="F1035" s="3" t="s">
        <v>196</v>
      </c>
      <c r="G1035" s="3">
        <v>65.928399999999996</v>
      </c>
      <c r="H1035" s="3">
        <v>-169.08340000000001</v>
      </c>
      <c r="I1035" s="3">
        <v>65.929500000000004</v>
      </c>
      <c r="J1035" s="3">
        <v>-169.08009999999999</v>
      </c>
      <c r="K1035" s="3">
        <v>40084</v>
      </c>
      <c r="L1035" s="3">
        <v>0.87372685185185184</v>
      </c>
      <c r="M1035" s="3">
        <v>2</v>
      </c>
      <c r="N1035" s="3">
        <v>1.7</v>
      </c>
      <c r="O1035" s="3">
        <v>32.36</v>
      </c>
      <c r="P1035" s="3" t="s">
        <v>247</v>
      </c>
      <c r="T1035" s="3">
        <v>51</v>
      </c>
      <c r="U1035" s="3" t="s">
        <v>458</v>
      </c>
      <c r="V1035" s="3">
        <v>2.2570000000000001</v>
      </c>
      <c r="W1035" s="3">
        <v>192</v>
      </c>
      <c r="X1035" s="3">
        <v>433</v>
      </c>
      <c r="Y1035" s="3">
        <v>2.307636</v>
      </c>
      <c r="AA1035" s="3" t="s">
        <v>332</v>
      </c>
      <c r="AB1035" s="3">
        <v>1</v>
      </c>
      <c r="AC1035" s="3">
        <v>100</v>
      </c>
      <c r="AD1035" s="3">
        <v>2.307636</v>
      </c>
      <c r="AE1035" s="3">
        <v>230.7636</v>
      </c>
    </row>
    <row r="1036" spans="1:31">
      <c r="A1036" s="3" t="s">
        <v>227</v>
      </c>
      <c r="B1036" s="3" t="s">
        <v>151</v>
      </c>
      <c r="C1036" s="3" t="s">
        <v>282</v>
      </c>
      <c r="D1036" s="3" t="s">
        <v>152</v>
      </c>
      <c r="E1036" s="3" t="s">
        <v>173</v>
      </c>
      <c r="F1036" s="3" t="s">
        <v>196</v>
      </c>
      <c r="G1036" s="3">
        <v>65.928399999999996</v>
      </c>
      <c r="H1036" s="3">
        <v>-169.08340000000001</v>
      </c>
      <c r="I1036" s="3">
        <v>65.929500000000004</v>
      </c>
      <c r="J1036" s="3">
        <v>-169.08009999999999</v>
      </c>
      <c r="K1036" s="3">
        <v>40084</v>
      </c>
      <c r="L1036" s="3">
        <v>0.87372685185185184</v>
      </c>
      <c r="M1036" s="3">
        <v>2</v>
      </c>
      <c r="N1036" s="3">
        <v>1.7</v>
      </c>
      <c r="O1036" s="3">
        <v>32.36</v>
      </c>
      <c r="P1036" s="3" t="s">
        <v>247</v>
      </c>
      <c r="T1036" s="3">
        <v>51</v>
      </c>
      <c r="U1036" s="3" t="s">
        <v>458</v>
      </c>
      <c r="V1036" s="3">
        <v>2.2570000000000001</v>
      </c>
      <c r="W1036" s="3">
        <v>192</v>
      </c>
      <c r="X1036" s="3">
        <v>433</v>
      </c>
      <c r="Y1036" s="3">
        <v>2.307636</v>
      </c>
      <c r="AA1036" s="3" t="s">
        <v>9</v>
      </c>
      <c r="AB1036" s="3">
        <v>5</v>
      </c>
      <c r="AC1036" s="3">
        <v>53</v>
      </c>
      <c r="AD1036" s="3">
        <v>11.538180000000001</v>
      </c>
      <c r="AE1036" s="3">
        <v>122.30470800000001</v>
      </c>
    </row>
    <row r="1037" spans="1:31">
      <c r="A1037" s="3" t="s">
        <v>227</v>
      </c>
      <c r="B1037" s="3" t="s">
        <v>151</v>
      </c>
      <c r="C1037" s="3" t="s">
        <v>282</v>
      </c>
      <c r="D1037" s="3" t="s">
        <v>152</v>
      </c>
      <c r="E1037" s="3" t="s">
        <v>173</v>
      </c>
      <c r="F1037" s="3" t="s">
        <v>196</v>
      </c>
      <c r="G1037" s="3">
        <v>65.928399999999996</v>
      </c>
      <c r="H1037" s="3">
        <v>-169.08340000000001</v>
      </c>
      <c r="I1037" s="3">
        <v>65.929500000000004</v>
      </c>
      <c r="J1037" s="3">
        <v>-169.08009999999999</v>
      </c>
      <c r="K1037" s="3">
        <v>40084</v>
      </c>
      <c r="L1037" s="3">
        <v>0.87372685185185184</v>
      </c>
      <c r="M1037" s="3">
        <v>2</v>
      </c>
      <c r="N1037" s="3">
        <v>1.7</v>
      </c>
      <c r="O1037" s="3">
        <v>32.36</v>
      </c>
      <c r="P1037" s="3" t="s">
        <v>247</v>
      </c>
      <c r="T1037" s="3">
        <v>51</v>
      </c>
      <c r="U1037" s="3" t="s">
        <v>458</v>
      </c>
      <c r="V1037" s="3">
        <v>2.2570000000000001</v>
      </c>
      <c r="W1037" s="3">
        <v>192</v>
      </c>
      <c r="X1037" s="3">
        <v>433</v>
      </c>
      <c r="Y1037" s="3">
        <v>2.307636</v>
      </c>
      <c r="AA1037" s="3" t="s">
        <v>37</v>
      </c>
      <c r="AB1037" s="3">
        <v>1</v>
      </c>
      <c r="AC1037" s="3">
        <v>45</v>
      </c>
      <c r="AD1037" s="3">
        <v>2.307636</v>
      </c>
      <c r="AE1037" s="3">
        <v>103.84362</v>
      </c>
    </row>
    <row r="1038" spans="1:31">
      <c r="A1038" s="3" t="s">
        <v>227</v>
      </c>
      <c r="B1038" s="3" t="s">
        <v>151</v>
      </c>
      <c r="C1038" s="3" t="s">
        <v>282</v>
      </c>
      <c r="D1038" s="3" t="s">
        <v>152</v>
      </c>
      <c r="E1038" s="3" t="s">
        <v>173</v>
      </c>
      <c r="F1038" s="3" t="s">
        <v>196</v>
      </c>
      <c r="G1038" s="3">
        <v>65.928399999999996</v>
      </c>
      <c r="H1038" s="3">
        <v>-169.08340000000001</v>
      </c>
      <c r="I1038" s="3">
        <v>65.929500000000004</v>
      </c>
      <c r="J1038" s="3">
        <v>-169.08009999999999</v>
      </c>
      <c r="K1038" s="3">
        <v>40084</v>
      </c>
      <c r="L1038" s="3">
        <v>0.87372685185185184</v>
      </c>
      <c r="M1038" s="3">
        <v>2</v>
      </c>
      <c r="N1038" s="3">
        <v>1.7</v>
      </c>
      <c r="O1038" s="3">
        <v>32.36</v>
      </c>
      <c r="P1038" s="3" t="s">
        <v>247</v>
      </c>
      <c r="T1038" s="3">
        <v>51</v>
      </c>
      <c r="U1038" s="3" t="s">
        <v>458</v>
      </c>
      <c r="V1038" s="3">
        <v>2.2570000000000001</v>
      </c>
      <c r="W1038" s="3">
        <v>192</v>
      </c>
      <c r="X1038" s="3">
        <v>433</v>
      </c>
      <c r="Y1038" s="3">
        <v>2.307636</v>
      </c>
      <c r="AA1038" s="3" t="s">
        <v>18</v>
      </c>
      <c r="AB1038" s="3">
        <v>75</v>
      </c>
      <c r="AC1038" s="3">
        <v>350</v>
      </c>
      <c r="AD1038" s="3">
        <v>173.0727</v>
      </c>
      <c r="AE1038" s="3">
        <v>807.67259999999999</v>
      </c>
    </row>
    <row r="1039" spans="1:31">
      <c r="A1039" s="3" t="s">
        <v>227</v>
      </c>
      <c r="B1039" s="3" t="s">
        <v>151</v>
      </c>
      <c r="C1039" s="3" t="s">
        <v>282</v>
      </c>
      <c r="D1039" s="3" t="s">
        <v>152</v>
      </c>
      <c r="E1039" s="3" t="s">
        <v>173</v>
      </c>
      <c r="F1039" s="3" t="s">
        <v>196</v>
      </c>
      <c r="G1039" s="3">
        <v>65.928399999999996</v>
      </c>
      <c r="H1039" s="3">
        <v>-169.08340000000001</v>
      </c>
      <c r="I1039" s="3">
        <v>65.929500000000004</v>
      </c>
      <c r="J1039" s="3">
        <v>-169.08009999999999</v>
      </c>
      <c r="K1039" s="3">
        <v>40084</v>
      </c>
      <c r="L1039" s="3">
        <v>0.87372685185185184</v>
      </c>
      <c r="M1039" s="3">
        <v>2</v>
      </c>
      <c r="N1039" s="3">
        <v>1.7</v>
      </c>
      <c r="O1039" s="3">
        <v>32.36</v>
      </c>
      <c r="P1039" s="3" t="s">
        <v>247</v>
      </c>
      <c r="T1039" s="3">
        <v>51</v>
      </c>
      <c r="U1039" s="3" t="s">
        <v>458</v>
      </c>
      <c r="V1039" s="3">
        <v>2.2570000000000001</v>
      </c>
      <c r="W1039" s="3">
        <v>192</v>
      </c>
      <c r="X1039" s="3">
        <v>433</v>
      </c>
      <c r="Y1039" s="3">
        <v>2.307636</v>
      </c>
      <c r="AA1039" s="3" t="s">
        <v>47</v>
      </c>
      <c r="AB1039" s="3">
        <v>2</v>
      </c>
      <c r="AC1039" s="3">
        <v>22</v>
      </c>
      <c r="AD1039" s="3">
        <v>4.615272</v>
      </c>
      <c r="AE1039" s="3">
        <v>50.767992</v>
      </c>
    </row>
    <row r="1040" spans="1:31">
      <c r="A1040" s="3" t="s">
        <v>227</v>
      </c>
      <c r="B1040" s="3" t="s">
        <v>151</v>
      </c>
      <c r="C1040" s="3" t="s">
        <v>282</v>
      </c>
      <c r="D1040" s="3" t="s">
        <v>152</v>
      </c>
      <c r="E1040" s="3" t="s">
        <v>173</v>
      </c>
      <c r="F1040" s="3" t="s">
        <v>196</v>
      </c>
      <c r="G1040" s="3">
        <v>65.928399999999996</v>
      </c>
      <c r="H1040" s="3">
        <v>-169.08340000000001</v>
      </c>
      <c r="I1040" s="3">
        <v>65.929500000000004</v>
      </c>
      <c r="J1040" s="3">
        <v>-169.08009999999999</v>
      </c>
      <c r="K1040" s="3">
        <v>40084</v>
      </c>
      <c r="L1040" s="3">
        <v>0.87372685185185184</v>
      </c>
      <c r="M1040" s="3">
        <v>2</v>
      </c>
      <c r="N1040" s="3">
        <v>1.7</v>
      </c>
      <c r="O1040" s="3">
        <v>32.36</v>
      </c>
      <c r="P1040" s="3" t="s">
        <v>247</v>
      </c>
      <c r="T1040" s="3">
        <v>51</v>
      </c>
      <c r="U1040" s="3" t="s">
        <v>458</v>
      </c>
      <c r="V1040" s="3">
        <v>2.2570000000000001</v>
      </c>
      <c r="W1040" s="3">
        <v>192</v>
      </c>
      <c r="X1040" s="3">
        <v>433</v>
      </c>
      <c r="Y1040" s="3">
        <v>2.307636</v>
      </c>
      <c r="AA1040" s="3" t="s">
        <v>15</v>
      </c>
      <c r="AB1040" s="3">
        <v>4</v>
      </c>
      <c r="AC1040" s="3">
        <v>9</v>
      </c>
      <c r="AD1040" s="3">
        <v>9.2305440000000001</v>
      </c>
      <c r="AE1040" s="3">
        <v>20.768723999999999</v>
      </c>
    </row>
    <row r="1041" spans="1:31">
      <c r="A1041" s="3" t="s">
        <v>209</v>
      </c>
      <c r="B1041" s="3" t="s">
        <v>151</v>
      </c>
      <c r="C1041" s="3" t="s">
        <v>282</v>
      </c>
      <c r="D1041" s="3" t="s">
        <v>152</v>
      </c>
      <c r="E1041" s="3" t="s">
        <v>154</v>
      </c>
      <c r="F1041" s="3" t="s">
        <v>176</v>
      </c>
      <c r="G1041" s="3">
        <v>70.290700000000001</v>
      </c>
      <c r="H1041" s="3">
        <v>-176.7457</v>
      </c>
      <c r="I1041" s="3">
        <v>70.291300000000007</v>
      </c>
      <c r="J1041" s="3">
        <v>-176.74889999999999</v>
      </c>
      <c r="K1041" s="3">
        <v>40062</v>
      </c>
      <c r="L1041" s="3">
        <v>0.75</v>
      </c>
      <c r="M1041" s="3">
        <v>2.5</v>
      </c>
      <c r="N1041" s="3">
        <v>-1.57</v>
      </c>
      <c r="O1041" s="3">
        <v>33.200000000000003</v>
      </c>
      <c r="P1041" s="3" t="s">
        <v>247</v>
      </c>
      <c r="T1041" s="3">
        <v>58.3</v>
      </c>
      <c r="U1041" s="3" t="s">
        <v>458</v>
      </c>
      <c r="V1041" s="3">
        <v>2.2570000000000001</v>
      </c>
      <c r="W1041" s="3">
        <v>136</v>
      </c>
      <c r="X1041" s="3">
        <v>307</v>
      </c>
      <c r="Y1041" s="3">
        <v>3.257838</v>
      </c>
      <c r="AA1041" s="3" t="s">
        <v>27</v>
      </c>
      <c r="AB1041" s="3">
        <v>5</v>
      </c>
      <c r="AC1041" s="3">
        <v>10.8</v>
      </c>
      <c r="AD1041" s="3">
        <v>16.289190000000001</v>
      </c>
      <c r="AE1041" s="3">
        <v>35.184650400000002</v>
      </c>
    </row>
    <row r="1042" spans="1:31">
      <c r="A1042" s="3" t="s">
        <v>209</v>
      </c>
      <c r="B1042" s="3" t="s">
        <v>151</v>
      </c>
      <c r="C1042" s="3" t="s">
        <v>282</v>
      </c>
      <c r="D1042" s="3" t="s">
        <v>152</v>
      </c>
      <c r="E1042" s="3" t="s">
        <v>154</v>
      </c>
      <c r="F1042" s="3" t="s">
        <v>176</v>
      </c>
      <c r="G1042" s="3">
        <v>70.290700000000001</v>
      </c>
      <c r="H1042" s="3">
        <v>-176.7457</v>
      </c>
      <c r="I1042" s="3">
        <v>70.291300000000007</v>
      </c>
      <c r="J1042" s="3">
        <v>-176.74889999999999</v>
      </c>
      <c r="K1042" s="3">
        <v>40062</v>
      </c>
      <c r="L1042" s="3">
        <v>0.75</v>
      </c>
      <c r="M1042" s="3">
        <v>2.5</v>
      </c>
      <c r="N1042" s="3">
        <v>-1.57</v>
      </c>
      <c r="O1042" s="3">
        <v>33.200000000000003</v>
      </c>
      <c r="P1042" s="3" t="s">
        <v>247</v>
      </c>
      <c r="T1042" s="3">
        <v>58.3</v>
      </c>
      <c r="U1042" s="3" t="s">
        <v>458</v>
      </c>
      <c r="V1042" s="3">
        <v>2.2570000000000001</v>
      </c>
      <c r="W1042" s="3">
        <v>136</v>
      </c>
      <c r="X1042" s="3">
        <v>307</v>
      </c>
      <c r="Y1042" s="3">
        <v>3.257838</v>
      </c>
      <c r="AA1042" s="3" t="s">
        <v>5</v>
      </c>
      <c r="AB1042" s="3">
        <v>6</v>
      </c>
      <c r="AC1042" s="3">
        <v>4</v>
      </c>
      <c r="AD1042" s="3">
        <v>19.547028000000001</v>
      </c>
      <c r="AE1042" s="3">
        <v>13.031352</v>
      </c>
    </row>
    <row r="1043" spans="1:31">
      <c r="A1043" s="3" t="s">
        <v>209</v>
      </c>
      <c r="B1043" s="3" t="s">
        <v>151</v>
      </c>
      <c r="C1043" s="3" t="s">
        <v>282</v>
      </c>
      <c r="D1043" s="3" t="s">
        <v>152</v>
      </c>
      <c r="E1043" s="3" t="s">
        <v>154</v>
      </c>
      <c r="F1043" s="3" t="s">
        <v>176</v>
      </c>
      <c r="G1043" s="3">
        <v>70.290700000000001</v>
      </c>
      <c r="H1043" s="3">
        <v>-176.7457</v>
      </c>
      <c r="I1043" s="3">
        <v>70.291300000000007</v>
      </c>
      <c r="J1043" s="3">
        <v>-176.74889999999999</v>
      </c>
      <c r="K1043" s="3">
        <v>40062</v>
      </c>
      <c r="L1043" s="3">
        <v>0.75</v>
      </c>
      <c r="M1043" s="3">
        <v>2.5</v>
      </c>
      <c r="N1043" s="3">
        <v>-1.57</v>
      </c>
      <c r="O1043" s="3">
        <v>33.200000000000003</v>
      </c>
      <c r="P1043" s="3" t="s">
        <v>247</v>
      </c>
      <c r="T1043" s="3">
        <v>58.3</v>
      </c>
      <c r="U1043" s="3" t="s">
        <v>458</v>
      </c>
      <c r="V1043" s="3">
        <v>2.2570000000000001</v>
      </c>
      <c r="W1043" s="3">
        <v>136</v>
      </c>
      <c r="X1043" s="3">
        <v>307</v>
      </c>
      <c r="Y1043" s="3">
        <v>3.257838</v>
      </c>
      <c r="AA1043" s="3" t="s">
        <v>7</v>
      </c>
      <c r="AB1043" s="3">
        <v>2</v>
      </c>
      <c r="AC1043" s="3">
        <v>7.2</v>
      </c>
      <c r="AD1043" s="3">
        <v>6.515676</v>
      </c>
      <c r="AE1043" s="3">
        <v>23.4564336</v>
      </c>
    </row>
    <row r="1044" spans="1:31">
      <c r="A1044" s="3" t="s">
        <v>209</v>
      </c>
      <c r="B1044" s="3" t="s">
        <v>151</v>
      </c>
      <c r="C1044" s="3" t="s">
        <v>282</v>
      </c>
      <c r="D1044" s="3" t="s">
        <v>152</v>
      </c>
      <c r="E1044" s="3" t="s">
        <v>154</v>
      </c>
      <c r="F1044" s="3" t="s">
        <v>176</v>
      </c>
      <c r="G1044" s="3">
        <v>70.290700000000001</v>
      </c>
      <c r="H1044" s="3">
        <v>-176.7457</v>
      </c>
      <c r="I1044" s="3">
        <v>70.291300000000007</v>
      </c>
      <c r="J1044" s="3">
        <v>-176.74889999999999</v>
      </c>
      <c r="K1044" s="3">
        <v>40062</v>
      </c>
      <c r="L1044" s="3">
        <v>0.75</v>
      </c>
      <c r="M1044" s="3">
        <v>2.5</v>
      </c>
      <c r="N1044" s="3">
        <v>-1.57</v>
      </c>
      <c r="O1044" s="3">
        <v>33.200000000000003</v>
      </c>
      <c r="P1044" s="3" t="s">
        <v>247</v>
      </c>
      <c r="T1044" s="3">
        <v>58.3</v>
      </c>
      <c r="U1044" s="3" t="s">
        <v>458</v>
      </c>
      <c r="V1044" s="3">
        <v>2.2570000000000001</v>
      </c>
      <c r="W1044" s="3">
        <v>136</v>
      </c>
      <c r="X1044" s="3">
        <v>307</v>
      </c>
      <c r="Y1044" s="3">
        <v>3.257838</v>
      </c>
      <c r="AA1044" s="3" t="s">
        <v>20</v>
      </c>
      <c r="AB1044" s="3">
        <v>3</v>
      </c>
      <c r="AC1044" s="3">
        <v>2</v>
      </c>
      <c r="AD1044" s="3">
        <v>9.7735140000000005</v>
      </c>
      <c r="AE1044" s="3">
        <v>6.515676</v>
      </c>
    </row>
    <row r="1045" spans="1:31">
      <c r="A1045" s="3" t="s">
        <v>209</v>
      </c>
      <c r="B1045" s="3" t="s">
        <v>151</v>
      </c>
      <c r="C1045" s="3" t="s">
        <v>282</v>
      </c>
      <c r="D1045" s="3" t="s">
        <v>152</v>
      </c>
      <c r="E1045" s="3" t="s">
        <v>154</v>
      </c>
      <c r="F1045" s="3" t="s">
        <v>176</v>
      </c>
      <c r="G1045" s="3">
        <v>70.290700000000001</v>
      </c>
      <c r="H1045" s="3">
        <v>-176.7457</v>
      </c>
      <c r="I1045" s="3">
        <v>70.291300000000007</v>
      </c>
      <c r="J1045" s="3">
        <v>-176.74889999999999</v>
      </c>
      <c r="K1045" s="3">
        <v>40062</v>
      </c>
      <c r="L1045" s="3">
        <v>0.75</v>
      </c>
      <c r="M1045" s="3">
        <v>2.5</v>
      </c>
      <c r="N1045" s="3">
        <v>-1.57</v>
      </c>
      <c r="O1045" s="3">
        <v>33.200000000000003</v>
      </c>
      <c r="P1045" s="3" t="s">
        <v>247</v>
      </c>
      <c r="T1045" s="3">
        <v>58.3</v>
      </c>
      <c r="U1045" s="3" t="s">
        <v>458</v>
      </c>
      <c r="V1045" s="3">
        <v>2.2570000000000001</v>
      </c>
      <c r="W1045" s="3">
        <v>136</v>
      </c>
      <c r="X1045" s="3">
        <v>307</v>
      </c>
      <c r="Y1045" s="3">
        <v>3.257838</v>
      </c>
      <c r="AA1045" s="3" t="s">
        <v>9</v>
      </c>
      <c r="AB1045" s="3">
        <v>3</v>
      </c>
      <c r="AC1045" s="3">
        <v>1.8</v>
      </c>
      <c r="AD1045" s="3">
        <v>9.7735140000000005</v>
      </c>
      <c r="AE1045" s="3">
        <v>5.8641084000000001</v>
      </c>
    </row>
    <row r="1046" spans="1:31">
      <c r="A1046" s="3" t="s">
        <v>209</v>
      </c>
      <c r="B1046" s="3" t="s">
        <v>151</v>
      </c>
      <c r="C1046" s="3" t="s">
        <v>282</v>
      </c>
      <c r="D1046" s="3" t="s">
        <v>152</v>
      </c>
      <c r="E1046" s="3" t="s">
        <v>154</v>
      </c>
      <c r="F1046" s="3" t="s">
        <v>176</v>
      </c>
      <c r="G1046" s="3">
        <v>70.290700000000001</v>
      </c>
      <c r="H1046" s="3">
        <v>-176.7457</v>
      </c>
      <c r="I1046" s="3">
        <v>70.291300000000007</v>
      </c>
      <c r="J1046" s="3">
        <v>-176.74889999999999</v>
      </c>
      <c r="K1046" s="3">
        <v>40062</v>
      </c>
      <c r="L1046" s="3">
        <v>0.75</v>
      </c>
      <c r="M1046" s="3">
        <v>2.5</v>
      </c>
      <c r="N1046" s="3">
        <v>-1.57</v>
      </c>
      <c r="O1046" s="3">
        <v>33.200000000000003</v>
      </c>
      <c r="P1046" s="3" t="s">
        <v>247</v>
      </c>
      <c r="T1046" s="3">
        <v>58.3</v>
      </c>
      <c r="U1046" s="3" t="s">
        <v>458</v>
      </c>
      <c r="V1046" s="3">
        <v>2.2570000000000001</v>
      </c>
      <c r="W1046" s="3">
        <v>136</v>
      </c>
      <c r="X1046" s="3">
        <v>307</v>
      </c>
      <c r="Y1046" s="3">
        <v>3.257838</v>
      </c>
      <c r="AA1046" s="3" t="s">
        <v>24</v>
      </c>
      <c r="AB1046" s="3">
        <v>1</v>
      </c>
      <c r="AC1046" s="3">
        <v>0.2</v>
      </c>
      <c r="AD1046" s="3">
        <v>3.257838</v>
      </c>
      <c r="AE1046" s="3">
        <v>0.65156760000000002</v>
      </c>
    </row>
    <row r="1047" spans="1:31">
      <c r="A1047" s="3" t="s">
        <v>209</v>
      </c>
      <c r="B1047" s="3" t="s">
        <v>151</v>
      </c>
      <c r="C1047" s="3" t="s">
        <v>282</v>
      </c>
      <c r="D1047" s="3" t="s">
        <v>152</v>
      </c>
      <c r="E1047" s="3" t="s">
        <v>154</v>
      </c>
      <c r="F1047" s="3" t="s">
        <v>176</v>
      </c>
      <c r="G1047" s="3">
        <v>70.290700000000001</v>
      </c>
      <c r="H1047" s="3">
        <v>-176.7457</v>
      </c>
      <c r="I1047" s="3">
        <v>70.291300000000007</v>
      </c>
      <c r="J1047" s="3">
        <v>-176.74889999999999</v>
      </c>
      <c r="K1047" s="3">
        <v>40062</v>
      </c>
      <c r="L1047" s="3">
        <v>0.75</v>
      </c>
      <c r="M1047" s="3">
        <v>2.5</v>
      </c>
      <c r="N1047" s="3">
        <v>-1.57</v>
      </c>
      <c r="O1047" s="3">
        <v>33.200000000000003</v>
      </c>
      <c r="P1047" s="3" t="s">
        <v>247</v>
      </c>
      <c r="T1047" s="3">
        <v>58.3</v>
      </c>
      <c r="U1047" s="3" t="s">
        <v>458</v>
      </c>
      <c r="V1047" s="3">
        <v>2.2570000000000001</v>
      </c>
      <c r="W1047" s="3">
        <v>136</v>
      </c>
      <c r="X1047" s="3">
        <v>307</v>
      </c>
      <c r="Y1047" s="3">
        <v>3.257838</v>
      </c>
      <c r="AA1047" s="3" t="s">
        <v>15</v>
      </c>
      <c r="AB1047" s="3">
        <v>1</v>
      </c>
      <c r="AC1047" s="3">
        <v>0.5</v>
      </c>
      <c r="AD1047" s="3">
        <v>3.257838</v>
      </c>
      <c r="AE1047" s="3">
        <v>1.628919</v>
      </c>
    </row>
    <row r="1048" spans="1:31">
      <c r="A1048" s="3" t="s">
        <v>223</v>
      </c>
      <c r="B1048" s="3" t="s">
        <v>151</v>
      </c>
      <c r="C1048" s="3" t="s">
        <v>282</v>
      </c>
      <c r="D1048" s="3" t="s">
        <v>152</v>
      </c>
      <c r="E1048" s="3" t="s">
        <v>168</v>
      </c>
      <c r="F1048" s="3" t="s">
        <v>193</v>
      </c>
      <c r="G1048" s="3">
        <v>67.418700000000001</v>
      </c>
      <c r="H1048" s="3">
        <v>-173.61089999999999</v>
      </c>
      <c r="I1048" s="3">
        <v>67.420199999999994</v>
      </c>
      <c r="J1048" s="3">
        <v>-173.6097</v>
      </c>
      <c r="K1048" s="3">
        <v>40082</v>
      </c>
      <c r="L1048" s="3">
        <v>0.22658564814814816</v>
      </c>
      <c r="M1048" s="3">
        <v>2.5499999999999998</v>
      </c>
      <c r="N1048" s="3">
        <v>3.7</v>
      </c>
      <c r="O1048" s="3">
        <v>28.67</v>
      </c>
      <c r="P1048" s="3" t="s">
        <v>278</v>
      </c>
      <c r="Q1048" s="3">
        <v>0.7</v>
      </c>
      <c r="R1048" s="3">
        <v>7.54</v>
      </c>
      <c r="S1048" s="3">
        <v>91.76</v>
      </c>
      <c r="T1048" s="3">
        <v>38</v>
      </c>
      <c r="U1048" s="3" t="s">
        <v>458</v>
      </c>
      <c r="V1048" s="3">
        <v>2.2570000000000001</v>
      </c>
      <c r="W1048" s="3">
        <v>172</v>
      </c>
      <c r="X1048" s="3">
        <v>388</v>
      </c>
      <c r="Y1048" s="3">
        <v>2.5759650000000001</v>
      </c>
      <c r="AA1048" s="3" t="s">
        <v>32</v>
      </c>
      <c r="AB1048" s="3">
        <v>31</v>
      </c>
      <c r="AC1048" s="3">
        <v>165</v>
      </c>
      <c r="AD1048" s="3">
        <v>79.854915000000005</v>
      </c>
      <c r="AE1048" s="3">
        <v>425.03422499999999</v>
      </c>
    </row>
    <row r="1049" spans="1:31">
      <c r="A1049" s="3" t="s">
        <v>223</v>
      </c>
      <c r="B1049" s="3" t="s">
        <v>151</v>
      </c>
      <c r="C1049" s="3" t="s">
        <v>282</v>
      </c>
      <c r="D1049" s="3" t="s">
        <v>152</v>
      </c>
      <c r="E1049" s="3" t="s">
        <v>168</v>
      </c>
      <c r="F1049" s="3" t="s">
        <v>193</v>
      </c>
      <c r="G1049" s="3">
        <v>67.418700000000001</v>
      </c>
      <c r="H1049" s="3">
        <v>-173.61089999999999</v>
      </c>
      <c r="I1049" s="3">
        <v>67.420199999999994</v>
      </c>
      <c r="J1049" s="3">
        <v>-173.6097</v>
      </c>
      <c r="K1049" s="3">
        <v>40082</v>
      </c>
      <c r="L1049" s="3">
        <v>0.22658564814814816</v>
      </c>
      <c r="M1049" s="3">
        <v>2.5499999999999998</v>
      </c>
      <c r="N1049" s="3">
        <v>3.7</v>
      </c>
      <c r="O1049" s="3">
        <v>28.67</v>
      </c>
      <c r="P1049" s="3" t="s">
        <v>278</v>
      </c>
      <c r="Q1049" s="3">
        <v>0.7</v>
      </c>
      <c r="R1049" s="3">
        <v>7.54</v>
      </c>
      <c r="S1049" s="3">
        <v>91.76</v>
      </c>
      <c r="T1049" s="3">
        <v>38</v>
      </c>
      <c r="U1049" s="3" t="s">
        <v>458</v>
      </c>
      <c r="V1049" s="3">
        <v>2.2570000000000001</v>
      </c>
      <c r="W1049" s="3">
        <v>172</v>
      </c>
      <c r="X1049" s="3">
        <v>388</v>
      </c>
      <c r="Y1049" s="3">
        <v>2.5759650000000001</v>
      </c>
      <c r="AA1049" s="3" t="s">
        <v>27</v>
      </c>
      <c r="AB1049" s="3">
        <v>3</v>
      </c>
      <c r="AC1049" s="3">
        <v>10</v>
      </c>
      <c r="AD1049" s="3">
        <v>7.7278950000000002</v>
      </c>
      <c r="AE1049" s="3">
        <v>25.759650000000001</v>
      </c>
    </row>
    <row r="1050" spans="1:31">
      <c r="A1050" s="3" t="s">
        <v>223</v>
      </c>
      <c r="B1050" s="3" t="s">
        <v>151</v>
      </c>
      <c r="C1050" s="3" t="s">
        <v>282</v>
      </c>
      <c r="D1050" s="3" t="s">
        <v>152</v>
      </c>
      <c r="E1050" s="3" t="s">
        <v>168</v>
      </c>
      <c r="F1050" s="3" t="s">
        <v>193</v>
      </c>
      <c r="G1050" s="3">
        <v>67.418700000000001</v>
      </c>
      <c r="H1050" s="3">
        <v>-173.61089999999999</v>
      </c>
      <c r="I1050" s="3">
        <v>67.420199999999994</v>
      </c>
      <c r="J1050" s="3">
        <v>-173.6097</v>
      </c>
      <c r="K1050" s="3">
        <v>40082</v>
      </c>
      <c r="L1050" s="3">
        <v>0.22658564814814816</v>
      </c>
      <c r="M1050" s="3">
        <v>2.5499999999999998</v>
      </c>
      <c r="N1050" s="3">
        <v>3.7</v>
      </c>
      <c r="O1050" s="3">
        <v>28.67</v>
      </c>
      <c r="P1050" s="3" t="s">
        <v>278</v>
      </c>
      <c r="Q1050" s="3">
        <v>0.7</v>
      </c>
      <c r="R1050" s="3">
        <v>7.54</v>
      </c>
      <c r="S1050" s="3">
        <v>91.76</v>
      </c>
      <c r="T1050" s="3">
        <v>38</v>
      </c>
      <c r="U1050" s="3" t="s">
        <v>458</v>
      </c>
      <c r="V1050" s="3">
        <v>2.2570000000000001</v>
      </c>
      <c r="W1050" s="3">
        <v>172</v>
      </c>
      <c r="X1050" s="3">
        <v>388</v>
      </c>
      <c r="Y1050" s="3">
        <v>2.5759650000000001</v>
      </c>
      <c r="AA1050" s="3" t="s">
        <v>13</v>
      </c>
      <c r="AB1050" s="3">
        <v>6</v>
      </c>
      <c r="AC1050" s="3">
        <v>8.6</v>
      </c>
      <c r="AD1050" s="3">
        <v>15.45579</v>
      </c>
      <c r="AE1050" s="3">
        <v>22.153299000000001</v>
      </c>
    </row>
    <row r="1051" spans="1:31">
      <c r="A1051" s="3" t="s">
        <v>223</v>
      </c>
      <c r="B1051" s="3" t="s">
        <v>151</v>
      </c>
      <c r="C1051" s="3" t="s">
        <v>282</v>
      </c>
      <c r="D1051" s="3" t="s">
        <v>152</v>
      </c>
      <c r="E1051" s="3" t="s">
        <v>168</v>
      </c>
      <c r="F1051" s="3" t="s">
        <v>193</v>
      </c>
      <c r="G1051" s="3">
        <v>67.418700000000001</v>
      </c>
      <c r="H1051" s="3">
        <v>-173.61089999999999</v>
      </c>
      <c r="I1051" s="3">
        <v>67.420199999999994</v>
      </c>
      <c r="J1051" s="3">
        <v>-173.6097</v>
      </c>
      <c r="K1051" s="3">
        <v>40082</v>
      </c>
      <c r="L1051" s="3">
        <v>0.22658564814814816</v>
      </c>
      <c r="M1051" s="3">
        <v>2.5499999999999998</v>
      </c>
      <c r="N1051" s="3">
        <v>3.7</v>
      </c>
      <c r="O1051" s="3">
        <v>28.67</v>
      </c>
      <c r="P1051" s="3" t="s">
        <v>278</v>
      </c>
      <c r="Q1051" s="3">
        <v>0.7</v>
      </c>
      <c r="R1051" s="3">
        <v>7.54</v>
      </c>
      <c r="S1051" s="3">
        <v>91.76</v>
      </c>
      <c r="T1051" s="3">
        <v>38</v>
      </c>
      <c r="U1051" s="3" t="s">
        <v>458</v>
      </c>
      <c r="V1051" s="3">
        <v>2.2570000000000001</v>
      </c>
      <c r="W1051" s="3">
        <v>172</v>
      </c>
      <c r="X1051" s="3">
        <v>388</v>
      </c>
      <c r="Y1051" s="3">
        <v>2.5759650000000001</v>
      </c>
      <c r="AA1051" s="3" t="s">
        <v>46</v>
      </c>
      <c r="AB1051" s="3">
        <v>38</v>
      </c>
      <c r="AC1051" s="3">
        <v>22.5</v>
      </c>
      <c r="AD1051" s="3">
        <v>97.886670000000009</v>
      </c>
      <c r="AE1051" s="3">
        <v>57.9592125</v>
      </c>
    </row>
    <row r="1052" spans="1:31">
      <c r="A1052" s="3" t="s">
        <v>223</v>
      </c>
      <c r="B1052" s="3" t="s">
        <v>151</v>
      </c>
      <c r="C1052" s="3" t="s">
        <v>282</v>
      </c>
      <c r="D1052" s="3" t="s">
        <v>152</v>
      </c>
      <c r="E1052" s="3" t="s">
        <v>168</v>
      </c>
      <c r="F1052" s="3" t="s">
        <v>193</v>
      </c>
      <c r="G1052" s="3">
        <v>67.418700000000001</v>
      </c>
      <c r="H1052" s="3">
        <v>-173.61089999999999</v>
      </c>
      <c r="I1052" s="3">
        <v>67.420199999999994</v>
      </c>
      <c r="J1052" s="3">
        <v>-173.6097</v>
      </c>
      <c r="K1052" s="3">
        <v>40082</v>
      </c>
      <c r="L1052" s="3">
        <v>0.22658564814814816</v>
      </c>
      <c r="M1052" s="3">
        <v>2.5499999999999998</v>
      </c>
      <c r="N1052" s="3">
        <v>3.7</v>
      </c>
      <c r="O1052" s="3">
        <v>28.67</v>
      </c>
      <c r="P1052" s="3" t="s">
        <v>278</v>
      </c>
      <c r="Q1052" s="3">
        <v>0.7</v>
      </c>
      <c r="R1052" s="3">
        <v>7.54</v>
      </c>
      <c r="S1052" s="3">
        <v>91.76</v>
      </c>
      <c r="T1052" s="3">
        <v>38</v>
      </c>
      <c r="U1052" s="3" t="s">
        <v>458</v>
      </c>
      <c r="V1052" s="3">
        <v>2.2570000000000001</v>
      </c>
      <c r="W1052" s="3">
        <v>172</v>
      </c>
      <c r="X1052" s="3">
        <v>388</v>
      </c>
      <c r="Y1052" s="3">
        <v>2.5759650000000001</v>
      </c>
      <c r="AA1052" s="3" t="s">
        <v>5</v>
      </c>
      <c r="AB1052" s="3">
        <v>7</v>
      </c>
      <c r="AC1052" s="3">
        <v>47.3</v>
      </c>
      <c r="AD1052" s="3">
        <v>18.031755</v>
      </c>
      <c r="AE1052" s="3">
        <v>121.84314449999999</v>
      </c>
    </row>
    <row r="1053" spans="1:31">
      <c r="A1053" s="3" t="s">
        <v>223</v>
      </c>
      <c r="B1053" s="3" t="s">
        <v>151</v>
      </c>
      <c r="C1053" s="3" t="s">
        <v>282</v>
      </c>
      <c r="D1053" s="3" t="s">
        <v>152</v>
      </c>
      <c r="E1053" s="3" t="s">
        <v>168</v>
      </c>
      <c r="F1053" s="3" t="s">
        <v>193</v>
      </c>
      <c r="G1053" s="3">
        <v>67.418700000000001</v>
      </c>
      <c r="H1053" s="3">
        <v>-173.61089999999999</v>
      </c>
      <c r="I1053" s="3">
        <v>67.420199999999994</v>
      </c>
      <c r="J1053" s="3">
        <v>-173.6097</v>
      </c>
      <c r="K1053" s="3">
        <v>40082</v>
      </c>
      <c r="L1053" s="3">
        <v>0.22658564814814816</v>
      </c>
      <c r="M1053" s="3">
        <v>2.5499999999999998</v>
      </c>
      <c r="N1053" s="3">
        <v>3.7</v>
      </c>
      <c r="O1053" s="3">
        <v>28.67</v>
      </c>
      <c r="P1053" s="3" t="s">
        <v>278</v>
      </c>
      <c r="Q1053" s="3">
        <v>0.7</v>
      </c>
      <c r="R1053" s="3">
        <v>7.54</v>
      </c>
      <c r="S1053" s="3">
        <v>91.76</v>
      </c>
      <c r="T1053" s="3">
        <v>38</v>
      </c>
      <c r="U1053" s="3" t="s">
        <v>458</v>
      </c>
      <c r="V1053" s="3">
        <v>2.2570000000000001</v>
      </c>
      <c r="W1053" s="3">
        <v>172</v>
      </c>
      <c r="X1053" s="3">
        <v>388</v>
      </c>
      <c r="Y1053" s="3">
        <v>2.5759650000000001</v>
      </c>
      <c r="AA1053" s="3" t="s">
        <v>7</v>
      </c>
      <c r="AB1053" s="3">
        <v>6321</v>
      </c>
      <c r="AC1053" s="3">
        <v>6676.9</v>
      </c>
      <c r="AD1053" s="3">
        <v>16282.674765</v>
      </c>
      <c r="AE1053" s="3">
        <v>17199.460708499999</v>
      </c>
    </row>
    <row r="1054" spans="1:31">
      <c r="A1054" s="3" t="s">
        <v>223</v>
      </c>
      <c r="B1054" s="3" t="s">
        <v>151</v>
      </c>
      <c r="C1054" s="3" t="s">
        <v>282</v>
      </c>
      <c r="D1054" s="3" t="s">
        <v>152</v>
      </c>
      <c r="E1054" s="3" t="s">
        <v>168</v>
      </c>
      <c r="F1054" s="3" t="s">
        <v>193</v>
      </c>
      <c r="G1054" s="3">
        <v>67.418700000000001</v>
      </c>
      <c r="H1054" s="3">
        <v>-173.61089999999999</v>
      </c>
      <c r="I1054" s="3">
        <v>67.420199999999994</v>
      </c>
      <c r="J1054" s="3">
        <v>-173.6097</v>
      </c>
      <c r="K1054" s="3">
        <v>40082</v>
      </c>
      <c r="L1054" s="3">
        <v>0.22658564814814816</v>
      </c>
      <c r="M1054" s="3">
        <v>2.5499999999999998</v>
      </c>
      <c r="N1054" s="3">
        <v>3.7</v>
      </c>
      <c r="O1054" s="3">
        <v>28.67</v>
      </c>
      <c r="P1054" s="3" t="s">
        <v>278</v>
      </c>
      <c r="Q1054" s="3">
        <v>0.7</v>
      </c>
      <c r="R1054" s="3">
        <v>7.54</v>
      </c>
      <c r="S1054" s="3">
        <v>91.76</v>
      </c>
      <c r="T1054" s="3">
        <v>38</v>
      </c>
      <c r="U1054" s="3" t="s">
        <v>458</v>
      </c>
      <c r="V1054" s="3">
        <v>2.2570000000000001</v>
      </c>
      <c r="W1054" s="3">
        <v>172</v>
      </c>
      <c r="X1054" s="3">
        <v>388</v>
      </c>
      <c r="Y1054" s="3">
        <v>2.5759650000000001</v>
      </c>
      <c r="AA1054" s="3" t="s">
        <v>20</v>
      </c>
      <c r="AB1054" s="3">
        <v>1</v>
      </c>
      <c r="AC1054" s="3">
        <v>52</v>
      </c>
      <c r="AD1054" s="3">
        <v>2.5759650000000001</v>
      </c>
      <c r="AE1054" s="3">
        <v>133.95017999999999</v>
      </c>
    </row>
    <row r="1055" spans="1:31">
      <c r="A1055" s="3" t="s">
        <v>223</v>
      </c>
      <c r="B1055" s="3" t="s">
        <v>151</v>
      </c>
      <c r="C1055" s="3" t="s">
        <v>282</v>
      </c>
      <c r="D1055" s="3" t="s">
        <v>152</v>
      </c>
      <c r="E1055" s="3" t="s">
        <v>168</v>
      </c>
      <c r="F1055" s="3" t="s">
        <v>193</v>
      </c>
      <c r="G1055" s="3">
        <v>67.418700000000001</v>
      </c>
      <c r="H1055" s="3">
        <v>-173.61089999999999</v>
      </c>
      <c r="I1055" s="3">
        <v>67.420199999999994</v>
      </c>
      <c r="J1055" s="3">
        <v>-173.6097</v>
      </c>
      <c r="K1055" s="3">
        <v>40082</v>
      </c>
      <c r="L1055" s="3">
        <v>0.22658564814814816</v>
      </c>
      <c r="M1055" s="3">
        <v>2.5499999999999998</v>
      </c>
      <c r="N1055" s="3">
        <v>3.7</v>
      </c>
      <c r="O1055" s="3">
        <v>28.67</v>
      </c>
      <c r="P1055" s="3" t="s">
        <v>278</v>
      </c>
      <c r="Q1055" s="3">
        <v>0.7</v>
      </c>
      <c r="R1055" s="3">
        <v>7.54</v>
      </c>
      <c r="S1055" s="3">
        <v>91.76</v>
      </c>
      <c r="T1055" s="3">
        <v>38</v>
      </c>
      <c r="U1055" s="3" t="s">
        <v>458</v>
      </c>
      <c r="V1055" s="3">
        <v>2.2570000000000001</v>
      </c>
      <c r="W1055" s="3">
        <v>172</v>
      </c>
      <c r="X1055" s="3">
        <v>388</v>
      </c>
      <c r="Y1055" s="3">
        <v>2.5759650000000001</v>
      </c>
      <c r="AA1055" s="3" t="s">
        <v>671</v>
      </c>
      <c r="AB1055" s="3">
        <v>1</v>
      </c>
      <c r="AC1055" s="3">
        <v>14</v>
      </c>
      <c r="AD1055" s="3">
        <v>2.5759650000000001</v>
      </c>
      <c r="AE1055" s="3">
        <v>36.063510000000001</v>
      </c>
    </row>
    <row r="1056" spans="1:31">
      <c r="A1056" s="3" t="s">
        <v>223</v>
      </c>
      <c r="B1056" s="3" t="s">
        <v>151</v>
      </c>
      <c r="C1056" s="3" t="s">
        <v>282</v>
      </c>
      <c r="D1056" s="3" t="s">
        <v>152</v>
      </c>
      <c r="E1056" s="3" t="s">
        <v>168</v>
      </c>
      <c r="F1056" s="3" t="s">
        <v>193</v>
      </c>
      <c r="G1056" s="3">
        <v>67.418700000000001</v>
      </c>
      <c r="H1056" s="3">
        <v>-173.61089999999999</v>
      </c>
      <c r="I1056" s="3">
        <v>67.420199999999994</v>
      </c>
      <c r="J1056" s="3">
        <v>-173.6097</v>
      </c>
      <c r="K1056" s="3">
        <v>40082</v>
      </c>
      <c r="L1056" s="3">
        <v>0.22658564814814816</v>
      </c>
      <c r="M1056" s="3">
        <v>2.5499999999999998</v>
      </c>
      <c r="N1056" s="3">
        <v>3.7</v>
      </c>
      <c r="O1056" s="3">
        <v>28.67</v>
      </c>
      <c r="P1056" s="3" t="s">
        <v>278</v>
      </c>
      <c r="Q1056" s="3">
        <v>0.7</v>
      </c>
      <c r="R1056" s="3">
        <v>7.54</v>
      </c>
      <c r="S1056" s="3">
        <v>91.76</v>
      </c>
      <c r="T1056" s="3">
        <v>38</v>
      </c>
      <c r="U1056" s="3" t="s">
        <v>458</v>
      </c>
      <c r="V1056" s="3">
        <v>2.2570000000000001</v>
      </c>
      <c r="W1056" s="3">
        <v>172</v>
      </c>
      <c r="X1056" s="3">
        <v>388</v>
      </c>
      <c r="Y1056" s="3">
        <v>2.5759650000000001</v>
      </c>
      <c r="AA1056" s="3" t="s">
        <v>23</v>
      </c>
      <c r="AB1056" s="3">
        <v>15</v>
      </c>
      <c r="AC1056" s="3">
        <v>42</v>
      </c>
      <c r="AD1056" s="3">
        <v>38.639475000000004</v>
      </c>
      <c r="AE1056" s="3">
        <v>108.19053</v>
      </c>
    </row>
    <row r="1057" spans="1:31">
      <c r="A1057" s="3" t="s">
        <v>223</v>
      </c>
      <c r="B1057" s="3" t="s">
        <v>151</v>
      </c>
      <c r="C1057" s="3" t="s">
        <v>282</v>
      </c>
      <c r="D1057" s="3" t="s">
        <v>152</v>
      </c>
      <c r="E1057" s="3" t="s">
        <v>168</v>
      </c>
      <c r="F1057" s="3" t="s">
        <v>193</v>
      </c>
      <c r="G1057" s="3">
        <v>67.418700000000001</v>
      </c>
      <c r="H1057" s="3">
        <v>-173.61089999999999</v>
      </c>
      <c r="I1057" s="3">
        <v>67.420199999999994</v>
      </c>
      <c r="J1057" s="3">
        <v>-173.6097</v>
      </c>
      <c r="K1057" s="3">
        <v>40082</v>
      </c>
      <c r="L1057" s="3">
        <v>0.22658564814814816</v>
      </c>
      <c r="M1057" s="3">
        <v>2.5499999999999998</v>
      </c>
      <c r="N1057" s="3">
        <v>3.7</v>
      </c>
      <c r="O1057" s="3">
        <v>28.67</v>
      </c>
      <c r="P1057" s="3" t="s">
        <v>278</v>
      </c>
      <c r="Q1057" s="3">
        <v>0.7</v>
      </c>
      <c r="R1057" s="3">
        <v>7.54</v>
      </c>
      <c r="S1057" s="3">
        <v>91.76</v>
      </c>
      <c r="T1057" s="3">
        <v>38</v>
      </c>
      <c r="U1057" s="3" t="s">
        <v>458</v>
      </c>
      <c r="V1057" s="3">
        <v>2.2570000000000001</v>
      </c>
      <c r="W1057" s="3">
        <v>172</v>
      </c>
      <c r="X1057" s="3">
        <v>388</v>
      </c>
      <c r="Y1057" s="3">
        <v>2.5759650000000001</v>
      </c>
      <c r="AA1057" s="3" t="s">
        <v>9</v>
      </c>
      <c r="AB1057" s="3">
        <v>70</v>
      </c>
      <c r="AC1057" s="3">
        <v>236.4</v>
      </c>
      <c r="AD1057" s="3">
        <v>180.31755000000001</v>
      </c>
      <c r="AE1057" s="3">
        <v>608.95812599999999</v>
      </c>
    </row>
    <row r="1058" spans="1:31">
      <c r="A1058" s="3" t="s">
        <v>223</v>
      </c>
      <c r="B1058" s="3" t="s">
        <v>151</v>
      </c>
      <c r="C1058" s="3" t="s">
        <v>282</v>
      </c>
      <c r="D1058" s="3" t="s">
        <v>152</v>
      </c>
      <c r="E1058" s="3" t="s">
        <v>168</v>
      </c>
      <c r="F1058" s="3" t="s">
        <v>193</v>
      </c>
      <c r="G1058" s="3">
        <v>67.418700000000001</v>
      </c>
      <c r="H1058" s="3">
        <v>-173.61089999999999</v>
      </c>
      <c r="I1058" s="3">
        <v>67.420199999999994</v>
      </c>
      <c r="J1058" s="3">
        <v>-173.6097</v>
      </c>
      <c r="K1058" s="3">
        <v>40082</v>
      </c>
      <c r="L1058" s="3">
        <v>0.22658564814814816</v>
      </c>
      <c r="M1058" s="3">
        <v>2.5499999999999998</v>
      </c>
      <c r="N1058" s="3">
        <v>3.7</v>
      </c>
      <c r="O1058" s="3">
        <v>28.67</v>
      </c>
      <c r="P1058" s="3" t="s">
        <v>278</v>
      </c>
      <c r="Q1058" s="3">
        <v>0.7</v>
      </c>
      <c r="R1058" s="3">
        <v>7.54</v>
      </c>
      <c r="S1058" s="3">
        <v>91.76</v>
      </c>
      <c r="T1058" s="3">
        <v>38</v>
      </c>
      <c r="U1058" s="3" t="s">
        <v>458</v>
      </c>
      <c r="V1058" s="3">
        <v>2.2570000000000001</v>
      </c>
      <c r="W1058" s="3">
        <v>172</v>
      </c>
      <c r="X1058" s="3">
        <v>388</v>
      </c>
      <c r="Y1058" s="3">
        <v>2.5759650000000001</v>
      </c>
      <c r="AA1058" s="3" t="s">
        <v>18</v>
      </c>
      <c r="AB1058" s="3">
        <v>444</v>
      </c>
      <c r="AC1058" s="3">
        <v>801.2</v>
      </c>
      <c r="AD1058" s="3">
        <v>1143.72846</v>
      </c>
      <c r="AE1058" s="3">
        <v>2063.8631580000001</v>
      </c>
    </row>
    <row r="1059" spans="1:31">
      <c r="A1059" s="3" t="s">
        <v>223</v>
      </c>
      <c r="B1059" s="3" t="s">
        <v>151</v>
      </c>
      <c r="C1059" s="3" t="s">
        <v>282</v>
      </c>
      <c r="D1059" s="3" t="s">
        <v>152</v>
      </c>
      <c r="E1059" s="3" t="s">
        <v>168</v>
      </c>
      <c r="F1059" s="3" t="s">
        <v>193</v>
      </c>
      <c r="G1059" s="3">
        <v>67.418700000000001</v>
      </c>
      <c r="H1059" s="3">
        <v>-173.61089999999999</v>
      </c>
      <c r="I1059" s="3">
        <v>67.420199999999994</v>
      </c>
      <c r="J1059" s="3">
        <v>-173.6097</v>
      </c>
      <c r="K1059" s="3">
        <v>40082</v>
      </c>
      <c r="L1059" s="3">
        <v>0.22658564814814816</v>
      </c>
      <c r="M1059" s="3">
        <v>2.5499999999999998</v>
      </c>
      <c r="N1059" s="3">
        <v>3.7</v>
      </c>
      <c r="O1059" s="3">
        <v>28.67</v>
      </c>
      <c r="P1059" s="3" t="s">
        <v>278</v>
      </c>
      <c r="Q1059" s="3">
        <v>0.7</v>
      </c>
      <c r="R1059" s="3">
        <v>7.54</v>
      </c>
      <c r="S1059" s="3">
        <v>91.76</v>
      </c>
      <c r="T1059" s="3">
        <v>38</v>
      </c>
      <c r="U1059" s="3" t="s">
        <v>458</v>
      </c>
      <c r="V1059" s="3">
        <v>2.2570000000000001</v>
      </c>
      <c r="W1059" s="3">
        <v>172</v>
      </c>
      <c r="X1059" s="3">
        <v>388</v>
      </c>
      <c r="Y1059" s="3">
        <v>2.5759650000000001</v>
      </c>
      <c r="AA1059" s="3" t="s">
        <v>15</v>
      </c>
      <c r="AB1059" s="3">
        <v>76</v>
      </c>
      <c r="AC1059" s="3">
        <v>72.3</v>
      </c>
      <c r="AD1059" s="3">
        <v>195.77334000000002</v>
      </c>
      <c r="AE1059" s="3">
        <v>186.24226949999999</v>
      </c>
    </row>
    <row r="1060" spans="1:31">
      <c r="A1060" s="3" t="s">
        <v>219</v>
      </c>
      <c r="B1060" s="3" t="s">
        <v>151</v>
      </c>
      <c r="C1060" s="3" t="s">
        <v>282</v>
      </c>
      <c r="D1060" s="3" t="s">
        <v>152</v>
      </c>
      <c r="E1060" s="3" t="s">
        <v>164</v>
      </c>
      <c r="F1060" s="3" t="s">
        <v>187</v>
      </c>
      <c r="G1060" s="3">
        <v>68.964200000000005</v>
      </c>
      <c r="H1060" s="3">
        <v>-166.86850000000001</v>
      </c>
      <c r="I1060" s="3">
        <v>68.965000000000003</v>
      </c>
      <c r="J1060" s="3">
        <v>-166.86609999999999</v>
      </c>
      <c r="K1060" s="3">
        <v>40080</v>
      </c>
      <c r="L1060" s="3">
        <v>0.3527777777777778</v>
      </c>
      <c r="M1060" s="3">
        <v>3.5</v>
      </c>
      <c r="N1060" s="3">
        <v>3.23</v>
      </c>
      <c r="O1060" s="3">
        <v>32.03</v>
      </c>
      <c r="P1060" s="3" t="s">
        <v>245</v>
      </c>
      <c r="Q1060" s="3">
        <v>78.12</v>
      </c>
      <c r="R1060" s="3">
        <v>20.21</v>
      </c>
      <c r="S1060" s="3">
        <v>1.68</v>
      </c>
      <c r="T1060" s="3">
        <v>49</v>
      </c>
      <c r="U1060" s="3" t="s">
        <v>458</v>
      </c>
      <c r="V1060" s="3">
        <v>2.2570000000000001</v>
      </c>
      <c r="W1060" s="3">
        <v>131</v>
      </c>
      <c r="X1060" s="3">
        <v>296</v>
      </c>
      <c r="Y1060" s="3">
        <v>3.3821829999999999</v>
      </c>
      <c r="AA1060" s="3" t="s">
        <v>27</v>
      </c>
      <c r="AB1060" s="3">
        <v>4</v>
      </c>
      <c r="AC1060" s="3">
        <v>16</v>
      </c>
      <c r="AD1060" s="3">
        <v>13.528732</v>
      </c>
      <c r="AE1060" s="3">
        <v>54.114927999999999</v>
      </c>
    </row>
    <row r="1061" spans="1:31">
      <c r="A1061" s="3" t="s">
        <v>219</v>
      </c>
      <c r="B1061" s="3" t="s">
        <v>151</v>
      </c>
      <c r="C1061" s="3" t="s">
        <v>282</v>
      </c>
      <c r="D1061" s="3" t="s">
        <v>152</v>
      </c>
      <c r="E1061" s="3" t="s">
        <v>164</v>
      </c>
      <c r="F1061" s="3" t="s">
        <v>187</v>
      </c>
      <c r="G1061" s="3">
        <v>68.964200000000005</v>
      </c>
      <c r="H1061" s="3">
        <v>-166.86850000000001</v>
      </c>
      <c r="I1061" s="3">
        <v>68.965000000000003</v>
      </c>
      <c r="J1061" s="3">
        <v>-166.86609999999999</v>
      </c>
      <c r="K1061" s="3">
        <v>40080</v>
      </c>
      <c r="L1061" s="3">
        <v>0.3527777777777778</v>
      </c>
      <c r="M1061" s="3">
        <v>3.5</v>
      </c>
      <c r="N1061" s="3">
        <v>3.23</v>
      </c>
      <c r="O1061" s="3">
        <v>32.03</v>
      </c>
      <c r="P1061" s="3" t="s">
        <v>245</v>
      </c>
      <c r="Q1061" s="3">
        <v>78.12</v>
      </c>
      <c r="R1061" s="3">
        <v>20.21</v>
      </c>
      <c r="S1061" s="3">
        <v>1.68</v>
      </c>
      <c r="T1061" s="3">
        <v>49</v>
      </c>
      <c r="U1061" s="3" t="s">
        <v>458</v>
      </c>
      <c r="V1061" s="3">
        <v>2.2570000000000001</v>
      </c>
      <c r="W1061" s="3">
        <v>131</v>
      </c>
      <c r="X1061" s="3">
        <v>296</v>
      </c>
      <c r="Y1061" s="3">
        <v>3.3821829999999999</v>
      </c>
      <c r="AA1061" s="3" t="s">
        <v>5</v>
      </c>
      <c r="AB1061" s="3">
        <v>4</v>
      </c>
      <c r="AC1061" s="3">
        <v>54.4</v>
      </c>
      <c r="AD1061" s="3">
        <v>13.528732</v>
      </c>
      <c r="AE1061" s="3">
        <v>183.9907552</v>
      </c>
    </row>
    <row r="1062" spans="1:31">
      <c r="A1062" s="3" t="s">
        <v>219</v>
      </c>
      <c r="B1062" s="3" t="s">
        <v>151</v>
      </c>
      <c r="C1062" s="3" t="s">
        <v>282</v>
      </c>
      <c r="D1062" s="3" t="s">
        <v>152</v>
      </c>
      <c r="E1062" s="3" t="s">
        <v>164</v>
      </c>
      <c r="F1062" s="3" t="s">
        <v>187</v>
      </c>
      <c r="G1062" s="3">
        <v>68.964200000000005</v>
      </c>
      <c r="H1062" s="3">
        <v>-166.86850000000001</v>
      </c>
      <c r="I1062" s="3">
        <v>68.965000000000003</v>
      </c>
      <c r="J1062" s="3">
        <v>-166.86609999999999</v>
      </c>
      <c r="K1062" s="3">
        <v>40080</v>
      </c>
      <c r="L1062" s="3">
        <v>0.3527777777777778</v>
      </c>
      <c r="M1062" s="3">
        <v>3.5</v>
      </c>
      <c r="N1062" s="3">
        <v>3.23</v>
      </c>
      <c r="O1062" s="3">
        <v>32.03</v>
      </c>
      <c r="P1062" s="3" t="s">
        <v>245</v>
      </c>
      <c r="Q1062" s="3">
        <v>78.12</v>
      </c>
      <c r="R1062" s="3">
        <v>20.21</v>
      </c>
      <c r="S1062" s="3">
        <v>1.68</v>
      </c>
      <c r="T1062" s="3">
        <v>49</v>
      </c>
      <c r="U1062" s="3" t="s">
        <v>458</v>
      </c>
      <c r="V1062" s="3">
        <v>2.2570000000000001</v>
      </c>
      <c r="W1062" s="3">
        <v>131</v>
      </c>
      <c r="X1062" s="3">
        <v>296</v>
      </c>
      <c r="Y1062" s="3">
        <v>3.3821829999999999</v>
      </c>
      <c r="AA1062" s="3" t="s">
        <v>7</v>
      </c>
      <c r="AB1062" s="3">
        <v>24</v>
      </c>
      <c r="AC1062" s="3">
        <v>85</v>
      </c>
      <c r="AD1062" s="3">
        <v>81.172392000000002</v>
      </c>
      <c r="AE1062" s="3">
        <v>287.48555499999998</v>
      </c>
    </row>
    <row r="1063" spans="1:31">
      <c r="A1063" s="3" t="s">
        <v>219</v>
      </c>
      <c r="B1063" s="3" t="s">
        <v>151</v>
      </c>
      <c r="C1063" s="3" t="s">
        <v>282</v>
      </c>
      <c r="D1063" s="3" t="s">
        <v>152</v>
      </c>
      <c r="E1063" s="3" t="s">
        <v>164</v>
      </c>
      <c r="F1063" s="3" t="s">
        <v>187</v>
      </c>
      <c r="G1063" s="3">
        <v>68.964200000000005</v>
      </c>
      <c r="H1063" s="3">
        <v>-166.86850000000001</v>
      </c>
      <c r="I1063" s="3">
        <v>68.965000000000003</v>
      </c>
      <c r="J1063" s="3">
        <v>-166.86609999999999</v>
      </c>
      <c r="K1063" s="3">
        <v>40080</v>
      </c>
      <c r="L1063" s="3">
        <v>0.3527777777777778</v>
      </c>
      <c r="M1063" s="3">
        <v>3.5</v>
      </c>
      <c r="N1063" s="3">
        <v>3.23</v>
      </c>
      <c r="O1063" s="3">
        <v>32.03</v>
      </c>
      <c r="P1063" s="3" t="s">
        <v>245</v>
      </c>
      <c r="Q1063" s="3">
        <v>78.12</v>
      </c>
      <c r="R1063" s="3">
        <v>20.21</v>
      </c>
      <c r="S1063" s="3">
        <v>1.68</v>
      </c>
      <c r="T1063" s="3">
        <v>49</v>
      </c>
      <c r="U1063" s="3" t="s">
        <v>458</v>
      </c>
      <c r="V1063" s="3">
        <v>2.2570000000000001</v>
      </c>
      <c r="W1063" s="3">
        <v>131</v>
      </c>
      <c r="X1063" s="3">
        <v>296</v>
      </c>
      <c r="Y1063" s="3">
        <v>3.3821829999999999</v>
      </c>
      <c r="AA1063" s="3" t="s">
        <v>20</v>
      </c>
      <c r="AB1063" s="3">
        <v>19</v>
      </c>
      <c r="AC1063" s="3">
        <v>72.400000000000006</v>
      </c>
      <c r="AD1063" s="3">
        <v>64.261476999999999</v>
      </c>
      <c r="AE1063" s="3">
        <v>244.87004920000001</v>
      </c>
    </row>
    <row r="1064" spans="1:31">
      <c r="A1064" s="3" t="s">
        <v>219</v>
      </c>
      <c r="B1064" s="3" t="s">
        <v>151</v>
      </c>
      <c r="C1064" s="3" t="s">
        <v>282</v>
      </c>
      <c r="D1064" s="3" t="s">
        <v>152</v>
      </c>
      <c r="E1064" s="3" t="s">
        <v>164</v>
      </c>
      <c r="F1064" s="3" t="s">
        <v>187</v>
      </c>
      <c r="G1064" s="3">
        <v>68.964200000000005</v>
      </c>
      <c r="H1064" s="3">
        <v>-166.86850000000001</v>
      </c>
      <c r="I1064" s="3">
        <v>68.965000000000003</v>
      </c>
      <c r="J1064" s="3">
        <v>-166.86609999999999</v>
      </c>
      <c r="K1064" s="3">
        <v>40080</v>
      </c>
      <c r="L1064" s="3">
        <v>0.3527777777777778</v>
      </c>
      <c r="M1064" s="3">
        <v>3.5</v>
      </c>
      <c r="N1064" s="3">
        <v>3.23</v>
      </c>
      <c r="O1064" s="3">
        <v>32.03</v>
      </c>
      <c r="P1064" s="3" t="s">
        <v>245</v>
      </c>
      <c r="Q1064" s="3">
        <v>78.12</v>
      </c>
      <c r="R1064" s="3">
        <v>20.21</v>
      </c>
      <c r="S1064" s="3">
        <v>1.68</v>
      </c>
      <c r="T1064" s="3">
        <v>49</v>
      </c>
      <c r="U1064" s="3" t="s">
        <v>458</v>
      </c>
      <c r="V1064" s="3">
        <v>2.2570000000000001</v>
      </c>
      <c r="W1064" s="3">
        <v>131</v>
      </c>
      <c r="X1064" s="3">
        <v>296</v>
      </c>
      <c r="Y1064" s="3">
        <v>3.3821829999999999</v>
      </c>
      <c r="AA1064" s="3" t="s">
        <v>9</v>
      </c>
      <c r="AB1064" s="3">
        <v>30</v>
      </c>
      <c r="AC1064" s="3">
        <v>60.5</v>
      </c>
      <c r="AD1064" s="3">
        <v>101.46549</v>
      </c>
      <c r="AE1064" s="3">
        <v>204.6220715</v>
      </c>
    </row>
    <row r="1065" spans="1:31">
      <c r="A1065" s="3" t="s">
        <v>219</v>
      </c>
      <c r="B1065" s="3" t="s">
        <v>151</v>
      </c>
      <c r="C1065" s="3" t="s">
        <v>282</v>
      </c>
      <c r="D1065" s="3" t="s">
        <v>152</v>
      </c>
      <c r="E1065" s="3" t="s">
        <v>164</v>
      </c>
      <c r="F1065" s="3" t="s">
        <v>187</v>
      </c>
      <c r="G1065" s="3">
        <v>68.964200000000005</v>
      </c>
      <c r="H1065" s="3">
        <v>-166.86850000000001</v>
      </c>
      <c r="I1065" s="3">
        <v>68.965000000000003</v>
      </c>
      <c r="J1065" s="3">
        <v>-166.86609999999999</v>
      </c>
      <c r="K1065" s="3">
        <v>40080</v>
      </c>
      <c r="L1065" s="3">
        <v>0.3527777777777778</v>
      </c>
      <c r="M1065" s="3">
        <v>3.5</v>
      </c>
      <c r="N1065" s="3">
        <v>3.23</v>
      </c>
      <c r="O1065" s="3">
        <v>32.03</v>
      </c>
      <c r="P1065" s="3" t="s">
        <v>245</v>
      </c>
      <c r="Q1065" s="3">
        <v>78.12</v>
      </c>
      <c r="R1065" s="3">
        <v>20.21</v>
      </c>
      <c r="S1065" s="3">
        <v>1.68</v>
      </c>
      <c r="T1065" s="3">
        <v>49</v>
      </c>
      <c r="U1065" s="3" t="s">
        <v>458</v>
      </c>
      <c r="V1065" s="3">
        <v>2.2570000000000001</v>
      </c>
      <c r="W1065" s="3">
        <v>131</v>
      </c>
      <c r="X1065" s="3">
        <v>296</v>
      </c>
      <c r="Y1065" s="3">
        <v>3.3821829999999999</v>
      </c>
      <c r="AA1065" s="3" t="s">
        <v>12</v>
      </c>
      <c r="AB1065" s="3">
        <v>37</v>
      </c>
      <c r="AC1065" s="3">
        <v>42</v>
      </c>
      <c r="AD1065" s="3">
        <v>125.140771</v>
      </c>
      <c r="AE1065" s="3">
        <v>142.05168599999999</v>
      </c>
    </row>
    <row r="1066" spans="1:31">
      <c r="A1066" s="3" t="s">
        <v>219</v>
      </c>
      <c r="B1066" s="3" t="s">
        <v>151</v>
      </c>
      <c r="C1066" s="3" t="s">
        <v>282</v>
      </c>
      <c r="D1066" s="3" t="s">
        <v>152</v>
      </c>
      <c r="E1066" s="3" t="s">
        <v>164</v>
      </c>
      <c r="F1066" s="3" t="s">
        <v>187</v>
      </c>
      <c r="G1066" s="3">
        <v>68.964200000000005</v>
      </c>
      <c r="H1066" s="3">
        <v>-166.86850000000001</v>
      </c>
      <c r="I1066" s="3">
        <v>68.965000000000003</v>
      </c>
      <c r="J1066" s="3">
        <v>-166.86609999999999</v>
      </c>
      <c r="K1066" s="3">
        <v>40080</v>
      </c>
      <c r="L1066" s="3">
        <v>0.3527777777777778</v>
      </c>
      <c r="M1066" s="3">
        <v>3.5</v>
      </c>
      <c r="N1066" s="3">
        <v>3.23</v>
      </c>
      <c r="O1066" s="3">
        <v>32.03</v>
      </c>
      <c r="P1066" s="3" t="s">
        <v>245</v>
      </c>
      <c r="Q1066" s="3">
        <v>78.12</v>
      </c>
      <c r="R1066" s="3">
        <v>20.21</v>
      </c>
      <c r="S1066" s="3">
        <v>1.68</v>
      </c>
      <c r="T1066" s="3">
        <v>49</v>
      </c>
      <c r="U1066" s="3" t="s">
        <v>458</v>
      </c>
      <c r="V1066" s="3">
        <v>2.2570000000000001</v>
      </c>
      <c r="W1066" s="3">
        <v>131</v>
      </c>
      <c r="X1066" s="3">
        <v>296</v>
      </c>
      <c r="Y1066" s="3">
        <v>3.3821829999999999</v>
      </c>
      <c r="AA1066" s="3" t="s">
        <v>18</v>
      </c>
      <c r="AB1066" s="3">
        <v>73</v>
      </c>
      <c r="AC1066" s="3">
        <v>276.5</v>
      </c>
      <c r="AD1066" s="3">
        <v>246.899359</v>
      </c>
      <c r="AE1066" s="3">
        <v>935.17359950000002</v>
      </c>
    </row>
    <row r="1067" spans="1:31">
      <c r="A1067" s="3" t="s">
        <v>219</v>
      </c>
      <c r="B1067" s="3" t="s">
        <v>151</v>
      </c>
      <c r="C1067" s="3" t="s">
        <v>282</v>
      </c>
      <c r="D1067" s="3" t="s">
        <v>152</v>
      </c>
      <c r="E1067" s="3" t="s">
        <v>164</v>
      </c>
      <c r="F1067" s="3" t="s">
        <v>187</v>
      </c>
      <c r="G1067" s="3">
        <v>68.964200000000005</v>
      </c>
      <c r="H1067" s="3">
        <v>-166.86850000000001</v>
      </c>
      <c r="I1067" s="3">
        <v>68.965000000000003</v>
      </c>
      <c r="J1067" s="3">
        <v>-166.86609999999999</v>
      </c>
      <c r="K1067" s="3">
        <v>40080</v>
      </c>
      <c r="L1067" s="3">
        <v>0.3527777777777778</v>
      </c>
      <c r="M1067" s="3">
        <v>3.5</v>
      </c>
      <c r="N1067" s="3">
        <v>3.23</v>
      </c>
      <c r="O1067" s="3">
        <v>32.03</v>
      </c>
      <c r="P1067" s="3" t="s">
        <v>245</v>
      </c>
      <c r="Q1067" s="3">
        <v>78.12</v>
      </c>
      <c r="R1067" s="3">
        <v>20.21</v>
      </c>
      <c r="S1067" s="3">
        <v>1.68</v>
      </c>
      <c r="T1067" s="3">
        <v>49</v>
      </c>
      <c r="U1067" s="3" t="s">
        <v>458</v>
      </c>
      <c r="V1067" s="3">
        <v>2.2570000000000001</v>
      </c>
      <c r="W1067" s="3">
        <v>131</v>
      </c>
      <c r="X1067" s="3">
        <v>296</v>
      </c>
      <c r="Y1067" s="3">
        <v>3.3821829999999999</v>
      </c>
      <c r="AA1067" s="3" t="s">
        <v>11</v>
      </c>
      <c r="AB1067" s="3">
        <v>1</v>
      </c>
      <c r="AC1067" s="3">
        <v>6.3</v>
      </c>
      <c r="AD1067" s="3">
        <v>3.3821829999999999</v>
      </c>
      <c r="AE1067" s="3">
        <v>21.307752900000001</v>
      </c>
    </row>
    <row r="1068" spans="1:31">
      <c r="A1068" s="3" t="s">
        <v>219</v>
      </c>
      <c r="B1068" s="3" t="s">
        <v>151</v>
      </c>
      <c r="C1068" s="3" t="s">
        <v>282</v>
      </c>
      <c r="D1068" s="3" t="s">
        <v>152</v>
      </c>
      <c r="E1068" s="3" t="s">
        <v>164</v>
      </c>
      <c r="F1068" s="3" t="s">
        <v>187</v>
      </c>
      <c r="G1068" s="3">
        <v>68.964200000000005</v>
      </c>
      <c r="H1068" s="3">
        <v>-166.86850000000001</v>
      </c>
      <c r="I1068" s="3">
        <v>68.965000000000003</v>
      </c>
      <c r="J1068" s="3">
        <v>-166.86609999999999</v>
      </c>
      <c r="K1068" s="3">
        <v>40080</v>
      </c>
      <c r="L1068" s="3">
        <v>0.3527777777777778</v>
      </c>
      <c r="M1068" s="3">
        <v>3.5</v>
      </c>
      <c r="N1068" s="3">
        <v>3.23</v>
      </c>
      <c r="O1068" s="3">
        <v>32.03</v>
      </c>
      <c r="P1068" s="3" t="s">
        <v>245</v>
      </c>
      <c r="Q1068" s="3">
        <v>78.12</v>
      </c>
      <c r="R1068" s="3">
        <v>20.21</v>
      </c>
      <c r="S1068" s="3">
        <v>1.68</v>
      </c>
      <c r="T1068" s="3">
        <v>49</v>
      </c>
      <c r="U1068" s="3" t="s">
        <v>458</v>
      </c>
      <c r="V1068" s="3">
        <v>2.2570000000000001</v>
      </c>
      <c r="W1068" s="3">
        <v>131</v>
      </c>
      <c r="X1068" s="3">
        <v>296</v>
      </c>
      <c r="Y1068" s="3">
        <v>3.3821829999999999</v>
      </c>
      <c r="AA1068" s="3" t="s">
        <v>26</v>
      </c>
      <c r="AB1068" s="3">
        <v>12</v>
      </c>
      <c r="AC1068" s="3">
        <v>85</v>
      </c>
      <c r="AD1068" s="3">
        <v>40.586196000000001</v>
      </c>
      <c r="AE1068" s="3">
        <v>287.48555499999998</v>
      </c>
    </row>
    <row r="1069" spans="1:31">
      <c r="A1069" s="3" t="s">
        <v>219</v>
      </c>
      <c r="B1069" s="3" t="s">
        <v>151</v>
      </c>
      <c r="C1069" s="3" t="s">
        <v>282</v>
      </c>
      <c r="D1069" s="3" t="s">
        <v>152</v>
      </c>
      <c r="E1069" s="3" t="s">
        <v>164</v>
      </c>
      <c r="F1069" s="3" t="s">
        <v>187</v>
      </c>
      <c r="G1069" s="3">
        <v>68.964200000000005</v>
      </c>
      <c r="H1069" s="3">
        <v>-166.86850000000001</v>
      </c>
      <c r="I1069" s="3">
        <v>68.965000000000003</v>
      </c>
      <c r="J1069" s="3">
        <v>-166.86609999999999</v>
      </c>
      <c r="K1069" s="3">
        <v>40080</v>
      </c>
      <c r="L1069" s="3">
        <v>0.3527777777777778</v>
      </c>
      <c r="M1069" s="3">
        <v>3.5</v>
      </c>
      <c r="N1069" s="3">
        <v>3.23</v>
      </c>
      <c r="O1069" s="3">
        <v>32.03</v>
      </c>
      <c r="P1069" s="3" t="s">
        <v>245</v>
      </c>
      <c r="Q1069" s="3">
        <v>78.12</v>
      </c>
      <c r="R1069" s="3">
        <v>20.21</v>
      </c>
      <c r="S1069" s="3">
        <v>1.68</v>
      </c>
      <c r="T1069" s="3">
        <v>49</v>
      </c>
      <c r="U1069" s="3" t="s">
        <v>458</v>
      </c>
      <c r="V1069" s="3">
        <v>2.2570000000000001</v>
      </c>
      <c r="W1069" s="3">
        <v>131</v>
      </c>
      <c r="X1069" s="3">
        <v>296</v>
      </c>
      <c r="Y1069" s="3">
        <v>3.3821829999999999</v>
      </c>
      <c r="AA1069" s="3" t="s">
        <v>15</v>
      </c>
      <c r="AB1069" s="3">
        <v>1</v>
      </c>
      <c r="AC1069" s="3">
        <v>8.1</v>
      </c>
      <c r="AD1069" s="3">
        <v>3.3821829999999999</v>
      </c>
      <c r="AE1069" s="3">
        <v>27.395682299999997</v>
      </c>
    </row>
    <row r="1070" spans="1:31">
      <c r="A1070" s="3" t="s">
        <v>220</v>
      </c>
      <c r="B1070" s="3" t="s">
        <v>151</v>
      </c>
      <c r="C1070" s="3" t="s">
        <v>282</v>
      </c>
      <c r="D1070" s="3" t="s">
        <v>152</v>
      </c>
      <c r="E1070" s="3" t="s">
        <v>165</v>
      </c>
      <c r="F1070" s="3" t="s">
        <v>188</v>
      </c>
      <c r="G1070" s="3">
        <v>69.015900000000002</v>
      </c>
      <c r="H1070" s="3">
        <v>-168.92330000000001</v>
      </c>
      <c r="I1070" s="3">
        <v>69.0167</v>
      </c>
      <c r="J1070" s="3">
        <v>-168.9228</v>
      </c>
      <c r="K1070" s="3">
        <v>40080</v>
      </c>
      <c r="L1070" s="3">
        <v>0.82806712962962958</v>
      </c>
      <c r="M1070" s="3">
        <v>2.08</v>
      </c>
      <c r="N1070" s="3">
        <v>2.31</v>
      </c>
      <c r="O1070" s="3">
        <v>32.19</v>
      </c>
      <c r="P1070" s="3" t="s">
        <v>247</v>
      </c>
      <c r="Q1070" s="3">
        <v>87.93</v>
      </c>
      <c r="R1070" s="3">
        <v>11.97</v>
      </c>
      <c r="S1070" s="3">
        <v>0.1</v>
      </c>
      <c r="T1070" s="3">
        <v>55.5</v>
      </c>
      <c r="U1070" s="3" t="s">
        <v>458</v>
      </c>
      <c r="V1070" s="3">
        <v>2.2570000000000001</v>
      </c>
      <c r="W1070" s="3">
        <v>95</v>
      </c>
      <c r="X1070" s="3">
        <v>214</v>
      </c>
      <c r="Y1070" s="3">
        <v>4.6638529999999996</v>
      </c>
      <c r="AA1070" s="3" t="s">
        <v>27</v>
      </c>
      <c r="AB1070" s="3">
        <v>16</v>
      </c>
      <c r="AC1070" s="3">
        <v>91.5</v>
      </c>
      <c r="AD1070" s="3">
        <v>74.621647999999993</v>
      </c>
      <c r="AE1070" s="3">
        <v>426.74254949999994</v>
      </c>
    </row>
    <row r="1071" spans="1:31">
      <c r="A1071" s="3" t="s">
        <v>220</v>
      </c>
      <c r="B1071" s="3" t="s">
        <v>151</v>
      </c>
      <c r="C1071" s="3" t="s">
        <v>282</v>
      </c>
      <c r="D1071" s="3" t="s">
        <v>152</v>
      </c>
      <c r="E1071" s="3" t="s">
        <v>165</v>
      </c>
      <c r="F1071" s="3" t="s">
        <v>188</v>
      </c>
      <c r="G1071" s="3">
        <v>69.015900000000002</v>
      </c>
      <c r="H1071" s="3">
        <v>-168.92330000000001</v>
      </c>
      <c r="I1071" s="3">
        <v>69.0167</v>
      </c>
      <c r="J1071" s="3">
        <v>-168.9228</v>
      </c>
      <c r="K1071" s="3">
        <v>40080</v>
      </c>
      <c r="L1071" s="3">
        <v>0.82806712962962958</v>
      </c>
      <c r="M1071" s="3">
        <v>2.08</v>
      </c>
      <c r="N1071" s="3">
        <v>2.31</v>
      </c>
      <c r="O1071" s="3">
        <v>32.19</v>
      </c>
      <c r="P1071" s="3" t="s">
        <v>247</v>
      </c>
      <c r="Q1071" s="3">
        <v>87.93</v>
      </c>
      <c r="R1071" s="3">
        <v>11.97</v>
      </c>
      <c r="S1071" s="3">
        <v>0.1</v>
      </c>
      <c r="T1071" s="3">
        <v>55.5</v>
      </c>
      <c r="U1071" s="3" t="s">
        <v>458</v>
      </c>
      <c r="V1071" s="3">
        <v>2.2570000000000001</v>
      </c>
      <c r="W1071" s="3">
        <v>95</v>
      </c>
      <c r="X1071" s="3">
        <v>214</v>
      </c>
      <c r="Y1071" s="3">
        <v>4.6638529999999996</v>
      </c>
      <c r="AA1071" s="3" t="s">
        <v>5</v>
      </c>
      <c r="AB1071" s="3">
        <v>5</v>
      </c>
      <c r="AC1071" s="3">
        <v>50.7</v>
      </c>
      <c r="AD1071" s="3">
        <v>23.319264999999998</v>
      </c>
      <c r="AE1071" s="3">
        <v>236.45734709999999</v>
      </c>
    </row>
    <row r="1072" spans="1:31">
      <c r="A1072" s="3" t="s">
        <v>220</v>
      </c>
      <c r="B1072" s="3" t="s">
        <v>151</v>
      </c>
      <c r="C1072" s="3" t="s">
        <v>282</v>
      </c>
      <c r="D1072" s="3" t="s">
        <v>152</v>
      </c>
      <c r="E1072" s="3" t="s">
        <v>165</v>
      </c>
      <c r="F1072" s="3" t="s">
        <v>188</v>
      </c>
      <c r="G1072" s="3">
        <v>69.015900000000002</v>
      </c>
      <c r="H1072" s="3">
        <v>-168.92330000000001</v>
      </c>
      <c r="I1072" s="3">
        <v>69.0167</v>
      </c>
      <c r="J1072" s="3">
        <v>-168.9228</v>
      </c>
      <c r="K1072" s="3">
        <v>40080</v>
      </c>
      <c r="L1072" s="3">
        <v>0.82806712962962958</v>
      </c>
      <c r="M1072" s="3">
        <v>2.08</v>
      </c>
      <c r="N1072" s="3">
        <v>2.31</v>
      </c>
      <c r="O1072" s="3">
        <v>32.19</v>
      </c>
      <c r="P1072" s="3" t="s">
        <v>247</v>
      </c>
      <c r="Q1072" s="3">
        <v>87.93</v>
      </c>
      <c r="R1072" s="3">
        <v>11.97</v>
      </c>
      <c r="S1072" s="3">
        <v>0.1</v>
      </c>
      <c r="T1072" s="3">
        <v>55.5</v>
      </c>
      <c r="U1072" s="3" t="s">
        <v>458</v>
      </c>
      <c r="V1072" s="3">
        <v>2.2570000000000001</v>
      </c>
      <c r="W1072" s="3">
        <v>95</v>
      </c>
      <c r="X1072" s="3">
        <v>214</v>
      </c>
      <c r="Y1072" s="3">
        <v>4.6638529999999996</v>
      </c>
      <c r="AA1072" s="3" t="s">
        <v>7</v>
      </c>
      <c r="AB1072" s="3">
        <v>3</v>
      </c>
      <c r="AC1072" s="3">
        <v>2</v>
      </c>
      <c r="AD1072" s="3">
        <v>13.991558999999999</v>
      </c>
      <c r="AE1072" s="3">
        <v>9.3277059999999992</v>
      </c>
    </row>
    <row r="1073" spans="1:31">
      <c r="A1073" s="3" t="s">
        <v>220</v>
      </c>
      <c r="B1073" s="3" t="s">
        <v>151</v>
      </c>
      <c r="C1073" s="3" t="s">
        <v>282</v>
      </c>
      <c r="D1073" s="3" t="s">
        <v>152</v>
      </c>
      <c r="E1073" s="3" t="s">
        <v>165</v>
      </c>
      <c r="F1073" s="3" t="s">
        <v>188</v>
      </c>
      <c r="G1073" s="3">
        <v>69.015900000000002</v>
      </c>
      <c r="H1073" s="3">
        <v>-168.92330000000001</v>
      </c>
      <c r="I1073" s="3">
        <v>69.0167</v>
      </c>
      <c r="J1073" s="3">
        <v>-168.9228</v>
      </c>
      <c r="K1073" s="3">
        <v>40080</v>
      </c>
      <c r="L1073" s="3">
        <v>0.82806712962962958</v>
      </c>
      <c r="M1073" s="3">
        <v>2.08</v>
      </c>
      <c r="N1073" s="3">
        <v>2.31</v>
      </c>
      <c r="O1073" s="3">
        <v>32.19</v>
      </c>
      <c r="P1073" s="3" t="s">
        <v>247</v>
      </c>
      <c r="Q1073" s="3">
        <v>87.93</v>
      </c>
      <c r="R1073" s="3">
        <v>11.97</v>
      </c>
      <c r="S1073" s="3">
        <v>0.1</v>
      </c>
      <c r="T1073" s="3">
        <v>55.5</v>
      </c>
      <c r="U1073" s="3" t="s">
        <v>458</v>
      </c>
      <c r="V1073" s="3">
        <v>2.2570000000000001</v>
      </c>
      <c r="W1073" s="3">
        <v>95</v>
      </c>
      <c r="X1073" s="3">
        <v>214</v>
      </c>
      <c r="Y1073" s="3">
        <v>4.6638529999999996</v>
      </c>
      <c r="AA1073" s="3" t="s">
        <v>20</v>
      </c>
      <c r="AB1073" s="3">
        <v>4</v>
      </c>
      <c r="AC1073" s="3">
        <v>156</v>
      </c>
      <c r="AD1073" s="3">
        <v>18.655411999999998</v>
      </c>
      <c r="AE1073" s="3">
        <v>727.56106799999998</v>
      </c>
    </row>
    <row r="1074" spans="1:31">
      <c r="A1074" s="3" t="s">
        <v>220</v>
      </c>
      <c r="B1074" s="3" t="s">
        <v>151</v>
      </c>
      <c r="C1074" s="3" t="s">
        <v>282</v>
      </c>
      <c r="D1074" s="3" t="s">
        <v>152</v>
      </c>
      <c r="E1074" s="3" t="s">
        <v>165</v>
      </c>
      <c r="F1074" s="3" t="s">
        <v>188</v>
      </c>
      <c r="G1074" s="3">
        <v>69.015900000000002</v>
      </c>
      <c r="H1074" s="3">
        <v>-168.92330000000001</v>
      </c>
      <c r="I1074" s="3">
        <v>69.0167</v>
      </c>
      <c r="J1074" s="3">
        <v>-168.9228</v>
      </c>
      <c r="K1074" s="3">
        <v>40080</v>
      </c>
      <c r="L1074" s="3">
        <v>0.82806712962962958</v>
      </c>
      <c r="M1074" s="3">
        <v>2.08</v>
      </c>
      <c r="N1074" s="3">
        <v>2.31</v>
      </c>
      <c r="O1074" s="3">
        <v>32.19</v>
      </c>
      <c r="P1074" s="3" t="s">
        <v>247</v>
      </c>
      <c r="Q1074" s="3">
        <v>87.93</v>
      </c>
      <c r="R1074" s="3">
        <v>11.97</v>
      </c>
      <c r="S1074" s="3">
        <v>0.1</v>
      </c>
      <c r="T1074" s="3">
        <v>55.5</v>
      </c>
      <c r="U1074" s="3" t="s">
        <v>458</v>
      </c>
      <c r="V1074" s="3">
        <v>2.2570000000000001</v>
      </c>
      <c r="W1074" s="3">
        <v>95</v>
      </c>
      <c r="X1074" s="3">
        <v>214</v>
      </c>
      <c r="Y1074" s="3">
        <v>4.6638529999999996</v>
      </c>
      <c r="AA1074" s="3" t="s">
        <v>671</v>
      </c>
      <c r="AB1074" s="3">
        <v>1</v>
      </c>
      <c r="AC1074" s="3">
        <v>0.7</v>
      </c>
      <c r="AD1074" s="3">
        <v>4.6638529999999996</v>
      </c>
      <c r="AE1074" s="3">
        <v>3.2646970999999994</v>
      </c>
    </row>
    <row r="1075" spans="1:31">
      <c r="A1075" s="3" t="s">
        <v>220</v>
      </c>
      <c r="B1075" s="3" t="s">
        <v>151</v>
      </c>
      <c r="C1075" s="3" t="s">
        <v>282</v>
      </c>
      <c r="D1075" s="3" t="s">
        <v>152</v>
      </c>
      <c r="E1075" s="3" t="s">
        <v>165</v>
      </c>
      <c r="F1075" s="3" t="s">
        <v>188</v>
      </c>
      <c r="G1075" s="3">
        <v>69.015900000000002</v>
      </c>
      <c r="H1075" s="3">
        <v>-168.92330000000001</v>
      </c>
      <c r="I1075" s="3">
        <v>69.0167</v>
      </c>
      <c r="J1075" s="3">
        <v>-168.9228</v>
      </c>
      <c r="K1075" s="3">
        <v>40080</v>
      </c>
      <c r="L1075" s="3">
        <v>0.82806712962962958</v>
      </c>
      <c r="M1075" s="3">
        <v>2.08</v>
      </c>
      <c r="N1075" s="3">
        <v>2.31</v>
      </c>
      <c r="O1075" s="3">
        <v>32.19</v>
      </c>
      <c r="P1075" s="3" t="s">
        <v>247</v>
      </c>
      <c r="Q1075" s="3">
        <v>87.93</v>
      </c>
      <c r="R1075" s="3">
        <v>11.97</v>
      </c>
      <c r="S1075" s="3">
        <v>0.1</v>
      </c>
      <c r="T1075" s="3">
        <v>55.5</v>
      </c>
      <c r="U1075" s="3" t="s">
        <v>458</v>
      </c>
      <c r="V1075" s="3">
        <v>2.2570000000000001</v>
      </c>
      <c r="W1075" s="3">
        <v>95</v>
      </c>
      <c r="X1075" s="3">
        <v>214</v>
      </c>
      <c r="Y1075" s="3">
        <v>4.6638529999999996</v>
      </c>
      <c r="AA1075" s="3" t="s">
        <v>23</v>
      </c>
      <c r="AB1075" s="3">
        <v>1</v>
      </c>
      <c r="AC1075" s="3">
        <v>0.7</v>
      </c>
      <c r="AD1075" s="3">
        <v>4.6638529999999996</v>
      </c>
      <c r="AE1075" s="3">
        <v>3.2646970999999994</v>
      </c>
    </row>
    <row r="1076" spans="1:31">
      <c r="A1076" s="3" t="s">
        <v>220</v>
      </c>
      <c r="B1076" s="3" t="s">
        <v>151</v>
      </c>
      <c r="C1076" s="3" t="s">
        <v>282</v>
      </c>
      <c r="D1076" s="3" t="s">
        <v>152</v>
      </c>
      <c r="E1076" s="3" t="s">
        <v>165</v>
      </c>
      <c r="F1076" s="3" t="s">
        <v>188</v>
      </c>
      <c r="G1076" s="3">
        <v>69.015900000000002</v>
      </c>
      <c r="H1076" s="3">
        <v>-168.92330000000001</v>
      </c>
      <c r="I1076" s="3">
        <v>69.0167</v>
      </c>
      <c r="J1076" s="3">
        <v>-168.9228</v>
      </c>
      <c r="K1076" s="3">
        <v>40080</v>
      </c>
      <c r="L1076" s="3">
        <v>0.82806712962962958</v>
      </c>
      <c r="M1076" s="3">
        <v>2.08</v>
      </c>
      <c r="N1076" s="3">
        <v>2.31</v>
      </c>
      <c r="O1076" s="3">
        <v>32.19</v>
      </c>
      <c r="P1076" s="3" t="s">
        <v>247</v>
      </c>
      <c r="Q1076" s="3">
        <v>87.93</v>
      </c>
      <c r="R1076" s="3">
        <v>11.97</v>
      </c>
      <c r="S1076" s="3">
        <v>0.1</v>
      </c>
      <c r="T1076" s="3">
        <v>55.5</v>
      </c>
      <c r="U1076" s="3" t="s">
        <v>458</v>
      </c>
      <c r="V1076" s="3">
        <v>2.2570000000000001</v>
      </c>
      <c r="W1076" s="3">
        <v>95</v>
      </c>
      <c r="X1076" s="3">
        <v>214</v>
      </c>
      <c r="Y1076" s="3">
        <v>4.6638529999999996</v>
      </c>
      <c r="AA1076" s="3" t="s">
        <v>9</v>
      </c>
      <c r="AB1076" s="3">
        <v>6</v>
      </c>
      <c r="AC1076" s="3">
        <v>13</v>
      </c>
      <c r="AD1076" s="3">
        <v>27.983117999999997</v>
      </c>
      <c r="AE1076" s="3">
        <v>60.630088999999998</v>
      </c>
    </row>
    <row r="1077" spans="1:31">
      <c r="A1077" s="3" t="s">
        <v>220</v>
      </c>
      <c r="B1077" s="3" t="s">
        <v>151</v>
      </c>
      <c r="C1077" s="3" t="s">
        <v>282</v>
      </c>
      <c r="D1077" s="3" t="s">
        <v>152</v>
      </c>
      <c r="E1077" s="3" t="s">
        <v>165</v>
      </c>
      <c r="F1077" s="3" t="s">
        <v>188</v>
      </c>
      <c r="G1077" s="3">
        <v>69.015900000000002</v>
      </c>
      <c r="H1077" s="3">
        <v>-168.92330000000001</v>
      </c>
      <c r="I1077" s="3">
        <v>69.0167</v>
      </c>
      <c r="J1077" s="3">
        <v>-168.9228</v>
      </c>
      <c r="K1077" s="3">
        <v>40080</v>
      </c>
      <c r="L1077" s="3">
        <v>0.82806712962962958</v>
      </c>
      <c r="M1077" s="3">
        <v>2.08</v>
      </c>
      <c r="N1077" s="3">
        <v>2.31</v>
      </c>
      <c r="O1077" s="3">
        <v>32.19</v>
      </c>
      <c r="P1077" s="3" t="s">
        <v>247</v>
      </c>
      <c r="Q1077" s="3">
        <v>87.93</v>
      </c>
      <c r="R1077" s="3">
        <v>11.97</v>
      </c>
      <c r="S1077" s="3">
        <v>0.1</v>
      </c>
      <c r="T1077" s="3">
        <v>55.5</v>
      </c>
      <c r="U1077" s="3" t="s">
        <v>458</v>
      </c>
      <c r="V1077" s="3">
        <v>2.2570000000000001</v>
      </c>
      <c r="W1077" s="3">
        <v>95</v>
      </c>
      <c r="X1077" s="3">
        <v>214</v>
      </c>
      <c r="Y1077" s="3">
        <v>4.6638529999999996</v>
      </c>
      <c r="AA1077" s="3" t="s">
        <v>12</v>
      </c>
      <c r="AB1077" s="3">
        <v>1</v>
      </c>
      <c r="AC1077" s="3">
        <v>0.7</v>
      </c>
      <c r="AD1077" s="3">
        <v>4.6638529999999996</v>
      </c>
      <c r="AE1077" s="3">
        <v>3.2646970999999994</v>
      </c>
    </row>
    <row r="1078" spans="1:31">
      <c r="A1078" s="3" t="s">
        <v>220</v>
      </c>
      <c r="B1078" s="3" t="s">
        <v>151</v>
      </c>
      <c r="C1078" s="3" t="s">
        <v>282</v>
      </c>
      <c r="D1078" s="3" t="s">
        <v>152</v>
      </c>
      <c r="E1078" s="3" t="s">
        <v>165</v>
      </c>
      <c r="F1078" s="3" t="s">
        <v>188</v>
      </c>
      <c r="G1078" s="3">
        <v>69.015900000000002</v>
      </c>
      <c r="H1078" s="3">
        <v>-168.92330000000001</v>
      </c>
      <c r="I1078" s="3">
        <v>69.0167</v>
      </c>
      <c r="J1078" s="3">
        <v>-168.9228</v>
      </c>
      <c r="K1078" s="3">
        <v>40080</v>
      </c>
      <c r="L1078" s="3">
        <v>0.82806712962962958</v>
      </c>
      <c r="M1078" s="3">
        <v>2.08</v>
      </c>
      <c r="N1078" s="3">
        <v>2.31</v>
      </c>
      <c r="O1078" s="3">
        <v>32.19</v>
      </c>
      <c r="P1078" s="3" t="s">
        <v>247</v>
      </c>
      <c r="Q1078" s="3">
        <v>87.93</v>
      </c>
      <c r="R1078" s="3">
        <v>11.97</v>
      </c>
      <c r="S1078" s="3">
        <v>0.1</v>
      </c>
      <c r="T1078" s="3">
        <v>55.5</v>
      </c>
      <c r="U1078" s="3" t="s">
        <v>458</v>
      </c>
      <c r="V1078" s="3">
        <v>2.2570000000000001</v>
      </c>
      <c r="W1078" s="3">
        <v>95</v>
      </c>
      <c r="X1078" s="3">
        <v>214</v>
      </c>
      <c r="Y1078" s="3">
        <v>4.6638529999999996</v>
      </c>
      <c r="AA1078" s="3" t="s">
        <v>18</v>
      </c>
      <c r="AB1078" s="3">
        <v>27</v>
      </c>
      <c r="AC1078" s="3">
        <v>37</v>
      </c>
      <c r="AD1078" s="3">
        <v>125.92403099999999</v>
      </c>
      <c r="AE1078" s="3">
        <v>172.56256099999999</v>
      </c>
    </row>
    <row r="1079" spans="1:31">
      <c r="A1079" s="3" t="s">
        <v>221</v>
      </c>
      <c r="B1079" s="3" t="s">
        <v>151</v>
      </c>
      <c r="C1079" s="3" t="s">
        <v>282</v>
      </c>
      <c r="D1079" s="3" t="s">
        <v>152</v>
      </c>
      <c r="E1079" s="3" t="s">
        <v>166</v>
      </c>
      <c r="F1079" s="3" t="s">
        <v>192</v>
      </c>
      <c r="G1079" s="3">
        <v>68.511899999999997</v>
      </c>
      <c r="H1079" s="3">
        <v>-171.5583</v>
      </c>
      <c r="I1079" s="3">
        <v>68.513300000000001</v>
      </c>
      <c r="J1079" s="3">
        <v>-171.55959999999999</v>
      </c>
      <c r="K1079" s="3">
        <v>40081</v>
      </c>
      <c r="L1079" s="3">
        <v>0.39999999999999997</v>
      </c>
      <c r="M1079" s="3">
        <v>2.67</v>
      </c>
      <c r="N1079" s="3">
        <v>1.77</v>
      </c>
      <c r="O1079" s="3">
        <v>32.840000000000003</v>
      </c>
      <c r="P1079" s="3" t="s">
        <v>277</v>
      </c>
      <c r="T1079" s="3">
        <v>56.5</v>
      </c>
      <c r="U1079" s="3" t="s">
        <v>458</v>
      </c>
      <c r="V1079" s="3">
        <v>2.2570000000000001</v>
      </c>
      <c r="W1079" s="3">
        <v>166</v>
      </c>
      <c r="X1079" s="3">
        <v>375</v>
      </c>
      <c r="Y1079" s="3">
        <v>2.6690719999999999</v>
      </c>
      <c r="AA1079" s="3" t="s">
        <v>27</v>
      </c>
      <c r="AB1079" s="3">
        <v>60</v>
      </c>
      <c r="AC1079" s="3">
        <v>159</v>
      </c>
      <c r="AD1079" s="3">
        <v>160.14431999999999</v>
      </c>
      <c r="AE1079" s="3">
        <v>424.38244799999995</v>
      </c>
    </row>
    <row r="1080" spans="1:31">
      <c r="A1080" s="3" t="s">
        <v>221</v>
      </c>
      <c r="B1080" s="3" t="s">
        <v>151</v>
      </c>
      <c r="C1080" s="3" t="s">
        <v>282</v>
      </c>
      <c r="D1080" s="3" t="s">
        <v>152</v>
      </c>
      <c r="E1080" s="3" t="s">
        <v>166</v>
      </c>
      <c r="F1080" s="3" t="s">
        <v>192</v>
      </c>
      <c r="G1080" s="3">
        <v>68.511899999999997</v>
      </c>
      <c r="H1080" s="3">
        <v>-171.5583</v>
      </c>
      <c r="I1080" s="3">
        <v>68.513300000000001</v>
      </c>
      <c r="J1080" s="3">
        <v>-171.55959999999999</v>
      </c>
      <c r="K1080" s="3">
        <v>40081</v>
      </c>
      <c r="L1080" s="3">
        <v>0.39999999999999997</v>
      </c>
      <c r="M1080" s="3">
        <v>2.67</v>
      </c>
      <c r="N1080" s="3">
        <v>1.77</v>
      </c>
      <c r="O1080" s="3">
        <v>32.840000000000003</v>
      </c>
      <c r="P1080" s="3" t="s">
        <v>277</v>
      </c>
      <c r="T1080" s="3">
        <v>56.5</v>
      </c>
      <c r="U1080" s="3" t="s">
        <v>458</v>
      </c>
      <c r="V1080" s="3">
        <v>2.2570000000000001</v>
      </c>
      <c r="W1080" s="3">
        <v>166</v>
      </c>
      <c r="X1080" s="3">
        <v>375</v>
      </c>
      <c r="Y1080" s="3">
        <v>2.6690719999999999</v>
      </c>
      <c r="AA1080" s="3" t="s">
        <v>5</v>
      </c>
      <c r="AB1080" s="3">
        <v>411</v>
      </c>
      <c r="AC1080" s="3">
        <v>918.7</v>
      </c>
      <c r="AD1080" s="3">
        <v>1096.9885919999999</v>
      </c>
      <c r="AE1080" s="3">
        <v>2452.0764463999999</v>
      </c>
    </row>
    <row r="1081" spans="1:31">
      <c r="A1081" s="3" t="s">
        <v>221</v>
      </c>
      <c r="B1081" s="3" t="s">
        <v>151</v>
      </c>
      <c r="C1081" s="3" t="s">
        <v>282</v>
      </c>
      <c r="D1081" s="3" t="s">
        <v>152</v>
      </c>
      <c r="E1081" s="3" t="s">
        <v>166</v>
      </c>
      <c r="F1081" s="3" t="s">
        <v>192</v>
      </c>
      <c r="G1081" s="3">
        <v>68.511899999999997</v>
      </c>
      <c r="H1081" s="3">
        <v>-171.5583</v>
      </c>
      <c r="I1081" s="3">
        <v>68.513300000000001</v>
      </c>
      <c r="J1081" s="3">
        <v>-171.55959999999999</v>
      </c>
      <c r="K1081" s="3">
        <v>40081</v>
      </c>
      <c r="L1081" s="3">
        <v>0.39999999999999997</v>
      </c>
      <c r="M1081" s="3">
        <v>2.67</v>
      </c>
      <c r="N1081" s="3">
        <v>1.77</v>
      </c>
      <c r="O1081" s="3">
        <v>32.840000000000003</v>
      </c>
      <c r="P1081" s="3" t="s">
        <v>277</v>
      </c>
      <c r="T1081" s="3">
        <v>56.5</v>
      </c>
      <c r="U1081" s="3" t="s">
        <v>458</v>
      </c>
      <c r="V1081" s="3">
        <v>2.2570000000000001</v>
      </c>
      <c r="W1081" s="3">
        <v>166</v>
      </c>
      <c r="X1081" s="3">
        <v>375</v>
      </c>
      <c r="Y1081" s="3">
        <v>2.6690719999999999</v>
      </c>
      <c r="AA1081" s="3" t="s">
        <v>7</v>
      </c>
      <c r="AB1081" s="3">
        <v>8</v>
      </c>
      <c r="AC1081" s="3">
        <v>77.3</v>
      </c>
      <c r="AD1081" s="3">
        <v>21.352575999999999</v>
      </c>
      <c r="AE1081" s="3">
        <v>206.31926559999999</v>
      </c>
    </row>
    <row r="1082" spans="1:31">
      <c r="A1082" s="3" t="s">
        <v>221</v>
      </c>
      <c r="B1082" s="3" t="s">
        <v>151</v>
      </c>
      <c r="C1082" s="3" t="s">
        <v>282</v>
      </c>
      <c r="D1082" s="3" t="s">
        <v>152</v>
      </c>
      <c r="E1082" s="3" t="s">
        <v>166</v>
      </c>
      <c r="F1082" s="3" t="s">
        <v>192</v>
      </c>
      <c r="G1082" s="3">
        <v>68.511899999999997</v>
      </c>
      <c r="H1082" s="3">
        <v>-171.5583</v>
      </c>
      <c r="I1082" s="3">
        <v>68.513300000000001</v>
      </c>
      <c r="J1082" s="3">
        <v>-171.55959999999999</v>
      </c>
      <c r="K1082" s="3">
        <v>40081</v>
      </c>
      <c r="L1082" s="3">
        <v>0.39999999999999997</v>
      </c>
      <c r="M1082" s="3">
        <v>2.67</v>
      </c>
      <c r="N1082" s="3">
        <v>1.77</v>
      </c>
      <c r="O1082" s="3">
        <v>32.840000000000003</v>
      </c>
      <c r="P1082" s="3" t="s">
        <v>277</v>
      </c>
      <c r="T1082" s="3">
        <v>56.5</v>
      </c>
      <c r="U1082" s="3" t="s">
        <v>458</v>
      </c>
      <c r="V1082" s="3">
        <v>2.2570000000000001</v>
      </c>
      <c r="W1082" s="3">
        <v>166</v>
      </c>
      <c r="X1082" s="3">
        <v>375</v>
      </c>
      <c r="Y1082" s="3">
        <v>2.6690719999999999</v>
      </c>
      <c r="AA1082" s="3" t="s">
        <v>20</v>
      </c>
      <c r="AB1082" s="3">
        <v>29</v>
      </c>
      <c r="AC1082" s="3">
        <v>259.5</v>
      </c>
      <c r="AD1082" s="3">
        <v>77.403087999999997</v>
      </c>
      <c r="AE1082" s="3">
        <v>692.62418400000001</v>
      </c>
    </row>
    <row r="1083" spans="1:31">
      <c r="A1083" s="3" t="s">
        <v>221</v>
      </c>
      <c r="B1083" s="3" t="s">
        <v>151</v>
      </c>
      <c r="C1083" s="3" t="s">
        <v>282</v>
      </c>
      <c r="D1083" s="3" t="s">
        <v>152</v>
      </c>
      <c r="E1083" s="3" t="s">
        <v>166</v>
      </c>
      <c r="F1083" s="3" t="s">
        <v>192</v>
      </c>
      <c r="G1083" s="3">
        <v>68.511899999999997</v>
      </c>
      <c r="H1083" s="3">
        <v>-171.5583</v>
      </c>
      <c r="I1083" s="3">
        <v>68.513300000000001</v>
      </c>
      <c r="J1083" s="3">
        <v>-171.55959999999999</v>
      </c>
      <c r="K1083" s="3">
        <v>40081</v>
      </c>
      <c r="L1083" s="3">
        <v>0.39999999999999997</v>
      </c>
      <c r="M1083" s="3">
        <v>2.67</v>
      </c>
      <c r="N1083" s="3">
        <v>1.77</v>
      </c>
      <c r="O1083" s="3">
        <v>32.840000000000003</v>
      </c>
      <c r="P1083" s="3" t="s">
        <v>277</v>
      </c>
      <c r="T1083" s="3">
        <v>56.5</v>
      </c>
      <c r="U1083" s="3" t="s">
        <v>458</v>
      </c>
      <c r="V1083" s="3">
        <v>2.2570000000000001</v>
      </c>
      <c r="W1083" s="3">
        <v>166</v>
      </c>
      <c r="X1083" s="3">
        <v>375</v>
      </c>
      <c r="Y1083" s="3">
        <v>2.6690719999999999</v>
      </c>
      <c r="AA1083" s="3" t="s">
        <v>42</v>
      </c>
      <c r="AB1083" s="3">
        <v>1</v>
      </c>
      <c r="AC1083" s="3">
        <v>1.8</v>
      </c>
      <c r="AD1083" s="3">
        <v>2.6690719999999999</v>
      </c>
      <c r="AE1083" s="3">
        <v>4.8043296</v>
      </c>
    </row>
    <row r="1084" spans="1:31">
      <c r="A1084" s="3" t="s">
        <v>221</v>
      </c>
      <c r="B1084" s="3" t="s">
        <v>151</v>
      </c>
      <c r="C1084" s="3" t="s">
        <v>282</v>
      </c>
      <c r="D1084" s="3" t="s">
        <v>152</v>
      </c>
      <c r="E1084" s="3" t="s">
        <v>166</v>
      </c>
      <c r="F1084" s="3" t="s">
        <v>192</v>
      </c>
      <c r="G1084" s="3">
        <v>68.511899999999997</v>
      </c>
      <c r="H1084" s="3">
        <v>-171.5583</v>
      </c>
      <c r="I1084" s="3">
        <v>68.513300000000001</v>
      </c>
      <c r="J1084" s="3">
        <v>-171.55959999999999</v>
      </c>
      <c r="K1084" s="3">
        <v>40081</v>
      </c>
      <c r="L1084" s="3">
        <v>0.39999999999999997</v>
      </c>
      <c r="M1084" s="3">
        <v>2.67</v>
      </c>
      <c r="N1084" s="3">
        <v>1.77</v>
      </c>
      <c r="O1084" s="3">
        <v>32.840000000000003</v>
      </c>
      <c r="P1084" s="3" t="s">
        <v>277</v>
      </c>
      <c r="T1084" s="3">
        <v>56.5</v>
      </c>
      <c r="U1084" s="3" t="s">
        <v>458</v>
      </c>
      <c r="V1084" s="3">
        <v>2.2570000000000001</v>
      </c>
      <c r="W1084" s="3">
        <v>166</v>
      </c>
      <c r="X1084" s="3">
        <v>375</v>
      </c>
      <c r="Y1084" s="3">
        <v>2.6690719999999999</v>
      </c>
      <c r="AA1084" s="3" t="s">
        <v>38</v>
      </c>
      <c r="AB1084" s="3">
        <v>1</v>
      </c>
      <c r="AC1084" s="3">
        <v>0.5</v>
      </c>
      <c r="AD1084" s="3">
        <v>2.6690719999999999</v>
      </c>
      <c r="AE1084" s="3">
        <v>1.3345359999999999</v>
      </c>
    </row>
    <row r="1085" spans="1:31">
      <c r="A1085" s="3" t="s">
        <v>221</v>
      </c>
      <c r="B1085" s="3" t="s">
        <v>151</v>
      </c>
      <c r="C1085" s="3" t="s">
        <v>282</v>
      </c>
      <c r="D1085" s="3" t="s">
        <v>152</v>
      </c>
      <c r="E1085" s="3" t="s">
        <v>166</v>
      </c>
      <c r="F1085" s="3" t="s">
        <v>192</v>
      </c>
      <c r="G1085" s="3">
        <v>68.511899999999997</v>
      </c>
      <c r="H1085" s="3">
        <v>-171.5583</v>
      </c>
      <c r="I1085" s="3">
        <v>68.513300000000001</v>
      </c>
      <c r="J1085" s="3">
        <v>-171.55959999999999</v>
      </c>
      <c r="K1085" s="3">
        <v>40081</v>
      </c>
      <c r="L1085" s="3">
        <v>0.39999999999999997</v>
      </c>
      <c r="M1085" s="3">
        <v>2.67</v>
      </c>
      <c r="N1085" s="3">
        <v>1.77</v>
      </c>
      <c r="O1085" s="3">
        <v>32.840000000000003</v>
      </c>
      <c r="P1085" s="3" t="s">
        <v>277</v>
      </c>
      <c r="T1085" s="3">
        <v>56.5</v>
      </c>
      <c r="U1085" s="3" t="s">
        <v>458</v>
      </c>
      <c r="V1085" s="3">
        <v>2.2570000000000001</v>
      </c>
      <c r="W1085" s="3">
        <v>166</v>
      </c>
      <c r="X1085" s="3">
        <v>375</v>
      </c>
      <c r="Y1085" s="3">
        <v>2.6690719999999999</v>
      </c>
      <c r="AA1085" s="3" t="s">
        <v>332</v>
      </c>
      <c r="AB1085" s="3">
        <v>2</v>
      </c>
      <c r="AC1085" s="3">
        <v>20</v>
      </c>
      <c r="AD1085" s="3">
        <v>5.3381439999999998</v>
      </c>
      <c r="AE1085" s="3">
        <v>53.381439999999998</v>
      </c>
    </row>
    <row r="1086" spans="1:31">
      <c r="A1086" s="3" t="s">
        <v>221</v>
      </c>
      <c r="B1086" s="3" t="s">
        <v>151</v>
      </c>
      <c r="C1086" s="3" t="s">
        <v>282</v>
      </c>
      <c r="D1086" s="3" t="s">
        <v>152</v>
      </c>
      <c r="E1086" s="3" t="s">
        <v>166</v>
      </c>
      <c r="F1086" s="3" t="s">
        <v>192</v>
      </c>
      <c r="G1086" s="3">
        <v>68.511899999999997</v>
      </c>
      <c r="H1086" s="3">
        <v>-171.5583</v>
      </c>
      <c r="I1086" s="3">
        <v>68.513300000000001</v>
      </c>
      <c r="J1086" s="3">
        <v>-171.55959999999999</v>
      </c>
      <c r="K1086" s="3">
        <v>40081</v>
      </c>
      <c r="L1086" s="3">
        <v>0.39999999999999997</v>
      </c>
      <c r="M1086" s="3">
        <v>2.67</v>
      </c>
      <c r="N1086" s="3">
        <v>1.77</v>
      </c>
      <c r="O1086" s="3">
        <v>32.840000000000003</v>
      </c>
      <c r="P1086" s="3" t="s">
        <v>277</v>
      </c>
      <c r="T1086" s="3">
        <v>56.5</v>
      </c>
      <c r="U1086" s="3" t="s">
        <v>458</v>
      </c>
      <c r="V1086" s="3">
        <v>2.2570000000000001</v>
      </c>
      <c r="W1086" s="3">
        <v>166</v>
      </c>
      <c r="X1086" s="3">
        <v>375</v>
      </c>
      <c r="Y1086" s="3">
        <v>2.6690719999999999</v>
      </c>
      <c r="AA1086" s="3" t="s">
        <v>33</v>
      </c>
      <c r="AB1086" s="3">
        <v>1</v>
      </c>
      <c r="AC1086" s="3">
        <v>0.2</v>
      </c>
      <c r="AD1086" s="3">
        <v>2.6690719999999999</v>
      </c>
      <c r="AE1086" s="3">
        <v>0.53381440000000002</v>
      </c>
    </row>
    <row r="1087" spans="1:31">
      <c r="A1087" s="3" t="s">
        <v>221</v>
      </c>
      <c r="B1087" s="3" t="s">
        <v>151</v>
      </c>
      <c r="C1087" s="3" t="s">
        <v>282</v>
      </c>
      <c r="D1087" s="3" t="s">
        <v>152</v>
      </c>
      <c r="E1087" s="3" t="s">
        <v>166</v>
      </c>
      <c r="F1087" s="3" t="s">
        <v>192</v>
      </c>
      <c r="G1087" s="3">
        <v>68.511899999999997</v>
      </c>
      <c r="H1087" s="3">
        <v>-171.5583</v>
      </c>
      <c r="I1087" s="3">
        <v>68.513300000000001</v>
      </c>
      <c r="J1087" s="3">
        <v>-171.55959999999999</v>
      </c>
      <c r="K1087" s="3">
        <v>40081</v>
      </c>
      <c r="L1087" s="3">
        <v>0.39999999999999997</v>
      </c>
      <c r="M1087" s="3">
        <v>2.67</v>
      </c>
      <c r="N1087" s="3">
        <v>1.77</v>
      </c>
      <c r="O1087" s="3">
        <v>32.840000000000003</v>
      </c>
      <c r="P1087" s="3" t="s">
        <v>277</v>
      </c>
      <c r="T1087" s="3">
        <v>56.5</v>
      </c>
      <c r="U1087" s="3" t="s">
        <v>458</v>
      </c>
      <c r="V1087" s="3">
        <v>2.2570000000000001</v>
      </c>
      <c r="W1087" s="3">
        <v>166</v>
      </c>
      <c r="X1087" s="3">
        <v>375</v>
      </c>
      <c r="Y1087" s="3">
        <v>2.6690719999999999</v>
      </c>
      <c r="AA1087" s="3" t="s">
        <v>9</v>
      </c>
      <c r="AB1087" s="3">
        <v>151</v>
      </c>
      <c r="AC1087" s="3">
        <v>571</v>
      </c>
      <c r="AD1087" s="3">
        <v>403.02987199999995</v>
      </c>
      <c r="AE1087" s="3">
        <v>1524.0401119999999</v>
      </c>
    </row>
    <row r="1088" spans="1:31">
      <c r="A1088" s="3" t="s">
        <v>221</v>
      </c>
      <c r="B1088" s="3" t="s">
        <v>151</v>
      </c>
      <c r="C1088" s="3" t="s">
        <v>282</v>
      </c>
      <c r="D1088" s="3" t="s">
        <v>152</v>
      </c>
      <c r="E1088" s="3" t="s">
        <v>166</v>
      </c>
      <c r="F1088" s="3" t="s">
        <v>192</v>
      </c>
      <c r="G1088" s="3">
        <v>68.511899999999997</v>
      </c>
      <c r="H1088" s="3">
        <v>-171.5583</v>
      </c>
      <c r="I1088" s="3">
        <v>68.513300000000001</v>
      </c>
      <c r="J1088" s="3">
        <v>-171.55959999999999</v>
      </c>
      <c r="K1088" s="3">
        <v>40081</v>
      </c>
      <c r="L1088" s="3">
        <v>0.39999999999999997</v>
      </c>
      <c r="M1088" s="3">
        <v>2.67</v>
      </c>
      <c r="N1088" s="3">
        <v>1.77</v>
      </c>
      <c r="O1088" s="3">
        <v>32.840000000000003</v>
      </c>
      <c r="P1088" s="3" t="s">
        <v>277</v>
      </c>
      <c r="T1088" s="3">
        <v>56.5</v>
      </c>
      <c r="U1088" s="3" t="s">
        <v>458</v>
      </c>
      <c r="V1088" s="3">
        <v>2.2570000000000001</v>
      </c>
      <c r="W1088" s="3">
        <v>166</v>
      </c>
      <c r="X1088" s="3">
        <v>375</v>
      </c>
      <c r="Y1088" s="3">
        <v>2.6690719999999999</v>
      </c>
      <c r="AA1088" s="3" t="s">
        <v>18</v>
      </c>
      <c r="AB1088" s="3">
        <v>8</v>
      </c>
      <c r="AC1088" s="3">
        <v>11.8</v>
      </c>
      <c r="AD1088" s="3">
        <v>21.352575999999999</v>
      </c>
      <c r="AE1088" s="3">
        <v>31.495049600000002</v>
      </c>
    </row>
    <row r="1089" spans="1:31">
      <c r="A1089" s="3" t="s">
        <v>222</v>
      </c>
      <c r="B1089" s="3" t="s">
        <v>151</v>
      </c>
      <c r="C1089" s="3" t="s">
        <v>282</v>
      </c>
      <c r="D1089" s="3" t="s">
        <v>152</v>
      </c>
      <c r="E1089" s="3" t="s">
        <v>167</v>
      </c>
      <c r="F1089" s="3" t="s">
        <v>189</v>
      </c>
      <c r="G1089" s="3">
        <v>67.877499999999998</v>
      </c>
      <c r="H1089" s="3">
        <v>-172.59209999999999</v>
      </c>
      <c r="I1089" s="3">
        <v>67.878500000000003</v>
      </c>
      <c r="J1089" s="3">
        <v>-172.5916</v>
      </c>
      <c r="K1089" s="3">
        <v>40081</v>
      </c>
      <c r="L1089" s="3">
        <v>0.86331018518518521</v>
      </c>
      <c r="M1089" s="3">
        <v>2.5</v>
      </c>
      <c r="N1089" s="3">
        <v>-0.09</v>
      </c>
      <c r="O1089" s="3">
        <v>33</v>
      </c>
      <c r="P1089" s="3" t="s">
        <v>247</v>
      </c>
      <c r="Q1089" s="3">
        <v>98.59</v>
      </c>
      <c r="R1089" s="3">
        <v>1.41</v>
      </c>
      <c r="S1089" s="3">
        <v>0</v>
      </c>
      <c r="T1089" s="3">
        <v>50</v>
      </c>
      <c r="U1089" s="3" t="s">
        <v>458</v>
      </c>
      <c r="V1089" s="3">
        <v>2.2570000000000001</v>
      </c>
      <c r="W1089" s="3">
        <v>109</v>
      </c>
      <c r="X1089" s="3">
        <v>246</v>
      </c>
      <c r="Y1089" s="3">
        <v>4.0648260000000001</v>
      </c>
      <c r="AA1089" s="3" t="s">
        <v>27</v>
      </c>
      <c r="AB1089" s="3">
        <v>15</v>
      </c>
      <c r="AC1089" s="3">
        <v>40</v>
      </c>
      <c r="AD1089" s="3">
        <v>60.972390000000004</v>
      </c>
      <c r="AE1089" s="3">
        <v>162.59304</v>
      </c>
    </row>
    <row r="1090" spans="1:31">
      <c r="A1090" s="3" t="s">
        <v>222</v>
      </c>
      <c r="B1090" s="3" t="s">
        <v>151</v>
      </c>
      <c r="C1090" s="3" t="s">
        <v>282</v>
      </c>
      <c r="D1090" s="3" t="s">
        <v>152</v>
      </c>
      <c r="E1090" s="3" t="s">
        <v>167</v>
      </c>
      <c r="F1090" s="3" t="s">
        <v>189</v>
      </c>
      <c r="G1090" s="3">
        <v>67.877499999999998</v>
      </c>
      <c r="H1090" s="3">
        <v>-172.59209999999999</v>
      </c>
      <c r="I1090" s="3">
        <v>67.878500000000003</v>
      </c>
      <c r="J1090" s="3">
        <v>-172.5916</v>
      </c>
      <c r="K1090" s="3">
        <v>40081</v>
      </c>
      <c r="L1090" s="3">
        <v>0.86331018518518521</v>
      </c>
      <c r="M1090" s="3">
        <v>2.5</v>
      </c>
      <c r="N1090" s="3">
        <v>-0.09</v>
      </c>
      <c r="O1090" s="3">
        <v>33</v>
      </c>
      <c r="P1090" s="3" t="s">
        <v>247</v>
      </c>
      <c r="Q1090" s="3">
        <v>98.59</v>
      </c>
      <c r="R1090" s="3">
        <v>1.41</v>
      </c>
      <c r="S1090" s="3">
        <v>0</v>
      </c>
      <c r="T1090" s="3">
        <v>50</v>
      </c>
      <c r="U1090" s="3" t="s">
        <v>458</v>
      </c>
      <c r="V1090" s="3">
        <v>2.2570000000000001</v>
      </c>
      <c r="W1090" s="3">
        <v>109</v>
      </c>
      <c r="X1090" s="3">
        <v>246</v>
      </c>
      <c r="Y1090" s="3">
        <v>4.0648260000000001</v>
      </c>
      <c r="AA1090" s="3" t="s">
        <v>46</v>
      </c>
      <c r="AB1090" s="3">
        <v>1</v>
      </c>
      <c r="AC1090" s="3">
        <v>0.3</v>
      </c>
      <c r="AD1090" s="3">
        <v>4.0648260000000001</v>
      </c>
      <c r="AE1090" s="3">
        <v>1.2194478</v>
      </c>
    </row>
    <row r="1091" spans="1:31">
      <c r="A1091" s="3" t="s">
        <v>222</v>
      </c>
      <c r="B1091" s="3" t="s">
        <v>151</v>
      </c>
      <c r="C1091" s="3" t="s">
        <v>282</v>
      </c>
      <c r="D1091" s="3" t="s">
        <v>152</v>
      </c>
      <c r="E1091" s="3" t="s">
        <v>167</v>
      </c>
      <c r="F1091" s="3" t="s">
        <v>189</v>
      </c>
      <c r="G1091" s="3">
        <v>67.877499999999998</v>
      </c>
      <c r="H1091" s="3">
        <v>-172.59209999999999</v>
      </c>
      <c r="I1091" s="3">
        <v>67.878500000000003</v>
      </c>
      <c r="J1091" s="3">
        <v>-172.5916</v>
      </c>
      <c r="K1091" s="3">
        <v>40081</v>
      </c>
      <c r="L1091" s="3">
        <v>0.86331018518518521</v>
      </c>
      <c r="M1091" s="3">
        <v>2.5</v>
      </c>
      <c r="N1091" s="3">
        <v>-0.09</v>
      </c>
      <c r="O1091" s="3">
        <v>33</v>
      </c>
      <c r="P1091" s="3" t="s">
        <v>247</v>
      </c>
      <c r="Q1091" s="3">
        <v>98.59</v>
      </c>
      <c r="R1091" s="3">
        <v>1.41</v>
      </c>
      <c r="S1091" s="3">
        <v>0</v>
      </c>
      <c r="T1091" s="3">
        <v>50</v>
      </c>
      <c r="U1091" s="3" t="s">
        <v>458</v>
      </c>
      <c r="V1091" s="3">
        <v>2.2570000000000001</v>
      </c>
      <c r="W1091" s="3">
        <v>109</v>
      </c>
      <c r="X1091" s="3">
        <v>246</v>
      </c>
      <c r="Y1091" s="3">
        <v>4.0648260000000001</v>
      </c>
      <c r="AA1091" s="3" t="s">
        <v>5</v>
      </c>
      <c r="AB1091" s="3">
        <v>12</v>
      </c>
      <c r="AC1091" s="3">
        <v>21</v>
      </c>
      <c r="AD1091" s="3">
        <v>48.777912000000001</v>
      </c>
      <c r="AE1091" s="3">
        <v>85.361345999999998</v>
      </c>
    </row>
    <row r="1092" spans="1:31">
      <c r="A1092" s="3" t="s">
        <v>222</v>
      </c>
      <c r="B1092" s="3" t="s">
        <v>151</v>
      </c>
      <c r="C1092" s="3" t="s">
        <v>282</v>
      </c>
      <c r="D1092" s="3" t="s">
        <v>152</v>
      </c>
      <c r="E1092" s="3" t="s">
        <v>167</v>
      </c>
      <c r="F1092" s="3" t="s">
        <v>189</v>
      </c>
      <c r="G1092" s="3">
        <v>67.877499999999998</v>
      </c>
      <c r="H1092" s="3">
        <v>-172.59209999999999</v>
      </c>
      <c r="I1092" s="3">
        <v>67.878500000000003</v>
      </c>
      <c r="J1092" s="3">
        <v>-172.5916</v>
      </c>
      <c r="K1092" s="3">
        <v>40081</v>
      </c>
      <c r="L1092" s="3">
        <v>0.86331018518518521</v>
      </c>
      <c r="M1092" s="3">
        <v>2.5</v>
      </c>
      <c r="N1092" s="3">
        <v>-0.09</v>
      </c>
      <c r="O1092" s="3">
        <v>33</v>
      </c>
      <c r="P1092" s="3" t="s">
        <v>247</v>
      </c>
      <c r="Q1092" s="3">
        <v>98.59</v>
      </c>
      <c r="R1092" s="3">
        <v>1.41</v>
      </c>
      <c r="S1092" s="3">
        <v>0</v>
      </c>
      <c r="T1092" s="3">
        <v>50</v>
      </c>
      <c r="U1092" s="3" t="s">
        <v>458</v>
      </c>
      <c r="V1092" s="3">
        <v>2.2570000000000001</v>
      </c>
      <c r="W1092" s="3">
        <v>109</v>
      </c>
      <c r="X1092" s="3">
        <v>246</v>
      </c>
      <c r="Y1092" s="3">
        <v>4.0648260000000001</v>
      </c>
      <c r="AA1092" s="3" t="s">
        <v>7</v>
      </c>
      <c r="AB1092" s="3">
        <v>23</v>
      </c>
      <c r="AC1092" s="3">
        <v>112.9</v>
      </c>
      <c r="AD1092" s="3">
        <v>93.490998000000005</v>
      </c>
      <c r="AE1092" s="3">
        <v>458.91885540000004</v>
      </c>
    </row>
    <row r="1093" spans="1:31">
      <c r="A1093" s="3" t="s">
        <v>222</v>
      </c>
      <c r="B1093" s="3" t="s">
        <v>151</v>
      </c>
      <c r="C1093" s="3" t="s">
        <v>282</v>
      </c>
      <c r="D1093" s="3" t="s">
        <v>152</v>
      </c>
      <c r="E1093" s="3" t="s">
        <v>167</v>
      </c>
      <c r="F1093" s="3" t="s">
        <v>189</v>
      </c>
      <c r="G1093" s="3">
        <v>67.877499999999998</v>
      </c>
      <c r="H1093" s="3">
        <v>-172.59209999999999</v>
      </c>
      <c r="I1093" s="3">
        <v>67.878500000000003</v>
      </c>
      <c r="J1093" s="3">
        <v>-172.5916</v>
      </c>
      <c r="K1093" s="3">
        <v>40081</v>
      </c>
      <c r="L1093" s="3">
        <v>0.86331018518518521</v>
      </c>
      <c r="M1093" s="3">
        <v>2.5</v>
      </c>
      <c r="N1093" s="3">
        <v>-0.09</v>
      </c>
      <c r="O1093" s="3">
        <v>33</v>
      </c>
      <c r="P1093" s="3" t="s">
        <v>247</v>
      </c>
      <c r="Q1093" s="3">
        <v>98.59</v>
      </c>
      <c r="R1093" s="3">
        <v>1.41</v>
      </c>
      <c r="S1093" s="3">
        <v>0</v>
      </c>
      <c r="T1093" s="3">
        <v>50</v>
      </c>
      <c r="U1093" s="3" t="s">
        <v>458</v>
      </c>
      <c r="V1093" s="3">
        <v>2.2570000000000001</v>
      </c>
      <c r="W1093" s="3">
        <v>109</v>
      </c>
      <c r="X1093" s="3">
        <v>246</v>
      </c>
      <c r="Y1093" s="3">
        <v>4.0648260000000001</v>
      </c>
      <c r="AA1093" s="3" t="s">
        <v>20</v>
      </c>
      <c r="AB1093" s="3">
        <v>15</v>
      </c>
      <c r="AC1093" s="3">
        <v>71.5</v>
      </c>
      <c r="AD1093" s="3">
        <v>60.972390000000004</v>
      </c>
      <c r="AE1093" s="3">
        <v>290.63505900000001</v>
      </c>
    </row>
    <row r="1094" spans="1:31">
      <c r="A1094" s="3" t="s">
        <v>222</v>
      </c>
      <c r="B1094" s="3" t="s">
        <v>151</v>
      </c>
      <c r="C1094" s="3" t="s">
        <v>282</v>
      </c>
      <c r="D1094" s="3" t="s">
        <v>152</v>
      </c>
      <c r="E1094" s="3" t="s">
        <v>167</v>
      </c>
      <c r="F1094" s="3" t="s">
        <v>189</v>
      </c>
      <c r="G1094" s="3">
        <v>67.877499999999998</v>
      </c>
      <c r="H1094" s="3">
        <v>-172.59209999999999</v>
      </c>
      <c r="I1094" s="3">
        <v>67.878500000000003</v>
      </c>
      <c r="J1094" s="3">
        <v>-172.5916</v>
      </c>
      <c r="K1094" s="3">
        <v>40081</v>
      </c>
      <c r="L1094" s="3">
        <v>0.86331018518518521</v>
      </c>
      <c r="M1094" s="3">
        <v>2.5</v>
      </c>
      <c r="N1094" s="3">
        <v>-0.09</v>
      </c>
      <c r="O1094" s="3">
        <v>33</v>
      </c>
      <c r="P1094" s="3" t="s">
        <v>247</v>
      </c>
      <c r="Q1094" s="3">
        <v>98.59</v>
      </c>
      <c r="R1094" s="3">
        <v>1.41</v>
      </c>
      <c r="S1094" s="3">
        <v>0</v>
      </c>
      <c r="T1094" s="3">
        <v>50</v>
      </c>
      <c r="U1094" s="3" t="s">
        <v>458</v>
      </c>
      <c r="V1094" s="3">
        <v>2.2570000000000001</v>
      </c>
      <c r="W1094" s="3">
        <v>109</v>
      </c>
      <c r="X1094" s="3">
        <v>246</v>
      </c>
      <c r="Y1094" s="3">
        <v>4.0648260000000001</v>
      </c>
      <c r="AA1094" s="3" t="s">
        <v>9</v>
      </c>
      <c r="AB1094" s="3">
        <v>25</v>
      </c>
      <c r="AC1094" s="3">
        <v>70</v>
      </c>
      <c r="AD1094" s="3">
        <v>101.62065</v>
      </c>
      <c r="AE1094" s="3">
        <v>284.53782000000001</v>
      </c>
    </row>
    <row r="1095" spans="1:31">
      <c r="A1095" s="3" t="s">
        <v>222</v>
      </c>
      <c r="B1095" s="3" t="s">
        <v>151</v>
      </c>
      <c r="C1095" s="3" t="s">
        <v>282</v>
      </c>
      <c r="D1095" s="3" t="s">
        <v>152</v>
      </c>
      <c r="E1095" s="3" t="s">
        <v>167</v>
      </c>
      <c r="F1095" s="3" t="s">
        <v>189</v>
      </c>
      <c r="G1095" s="3">
        <v>67.877499999999998</v>
      </c>
      <c r="H1095" s="3">
        <v>-172.59209999999999</v>
      </c>
      <c r="I1095" s="3">
        <v>67.878500000000003</v>
      </c>
      <c r="J1095" s="3">
        <v>-172.5916</v>
      </c>
      <c r="K1095" s="3">
        <v>40081</v>
      </c>
      <c r="L1095" s="3">
        <v>0.86331018518518521</v>
      </c>
      <c r="M1095" s="3">
        <v>2.5</v>
      </c>
      <c r="N1095" s="3">
        <v>-0.09</v>
      </c>
      <c r="O1095" s="3">
        <v>33</v>
      </c>
      <c r="P1095" s="3" t="s">
        <v>247</v>
      </c>
      <c r="Q1095" s="3">
        <v>98.59</v>
      </c>
      <c r="R1095" s="3">
        <v>1.41</v>
      </c>
      <c r="S1095" s="3">
        <v>0</v>
      </c>
      <c r="T1095" s="3">
        <v>50</v>
      </c>
      <c r="U1095" s="3" t="s">
        <v>458</v>
      </c>
      <c r="V1095" s="3">
        <v>2.2570000000000001</v>
      </c>
      <c r="W1095" s="3">
        <v>109</v>
      </c>
      <c r="X1095" s="3">
        <v>246</v>
      </c>
      <c r="Y1095" s="3">
        <v>4.0648260000000001</v>
      </c>
      <c r="AA1095" s="3" t="s">
        <v>37</v>
      </c>
      <c r="AB1095" s="3">
        <v>4</v>
      </c>
      <c r="AC1095" s="3">
        <v>8.5</v>
      </c>
      <c r="AD1095" s="3">
        <v>16.259304</v>
      </c>
      <c r="AE1095" s="3">
        <v>34.551020999999999</v>
      </c>
    </row>
    <row r="1096" spans="1:31">
      <c r="A1096" s="3" t="s">
        <v>222</v>
      </c>
      <c r="B1096" s="3" t="s">
        <v>151</v>
      </c>
      <c r="C1096" s="3" t="s">
        <v>282</v>
      </c>
      <c r="D1096" s="3" t="s">
        <v>152</v>
      </c>
      <c r="E1096" s="3" t="s">
        <v>167</v>
      </c>
      <c r="F1096" s="3" t="s">
        <v>189</v>
      </c>
      <c r="G1096" s="3">
        <v>67.877499999999998</v>
      </c>
      <c r="H1096" s="3">
        <v>-172.59209999999999</v>
      </c>
      <c r="I1096" s="3">
        <v>67.878500000000003</v>
      </c>
      <c r="J1096" s="3">
        <v>-172.5916</v>
      </c>
      <c r="K1096" s="3">
        <v>40081</v>
      </c>
      <c r="L1096" s="3">
        <v>0.86331018518518521</v>
      </c>
      <c r="M1096" s="3">
        <v>2.5</v>
      </c>
      <c r="N1096" s="3">
        <v>-0.09</v>
      </c>
      <c r="O1096" s="3">
        <v>33</v>
      </c>
      <c r="P1096" s="3" t="s">
        <v>247</v>
      </c>
      <c r="Q1096" s="3">
        <v>98.59</v>
      </c>
      <c r="R1096" s="3">
        <v>1.41</v>
      </c>
      <c r="S1096" s="3">
        <v>0</v>
      </c>
      <c r="T1096" s="3">
        <v>50</v>
      </c>
      <c r="U1096" s="3" t="s">
        <v>458</v>
      </c>
      <c r="V1096" s="3">
        <v>2.2570000000000001</v>
      </c>
      <c r="W1096" s="3">
        <v>109</v>
      </c>
      <c r="X1096" s="3">
        <v>246</v>
      </c>
      <c r="Y1096" s="3">
        <v>4.0648260000000001</v>
      </c>
      <c r="AA1096" s="3" t="s">
        <v>24</v>
      </c>
      <c r="AB1096" s="3">
        <v>1</v>
      </c>
      <c r="AC1096" s="3">
        <v>21.5</v>
      </c>
      <c r="AD1096" s="3">
        <v>4.0648260000000001</v>
      </c>
      <c r="AE1096" s="3">
        <v>87.393759000000003</v>
      </c>
    </row>
    <row r="1097" spans="1:31">
      <c r="A1097" s="3" t="s">
        <v>222</v>
      </c>
      <c r="B1097" s="3" t="s">
        <v>151</v>
      </c>
      <c r="C1097" s="3" t="s">
        <v>282</v>
      </c>
      <c r="D1097" s="3" t="s">
        <v>152</v>
      </c>
      <c r="E1097" s="3" t="s">
        <v>167</v>
      </c>
      <c r="F1097" s="3" t="s">
        <v>189</v>
      </c>
      <c r="G1097" s="3">
        <v>67.877499999999998</v>
      </c>
      <c r="H1097" s="3">
        <v>-172.59209999999999</v>
      </c>
      <c r="I1097" s="3">
        <v>67.878500000000003</v>
      </c>
      <c r="J1097" s="3">
        <v>-172.5916</v>
      </c>
      <c r="K1097" s="3">
        <v>40081</v>
      </c>
      <c r="L1097" s="3">
        <v>0.86331018518518521</v>
      </c>
      <c r="M1097" s="3">
        <v>2.5</v>
      </c>
      <c r="N1097" s="3">
        <v>-0.09</v>
      </c>
      <c r="O1097" s="3">
        <v>33</v>
      </c>
      <c r="P1097" s="3" t="s">
        <v>247</v>
      </c>
      <c r="Q1097" s="3">
        <v>98.59</v>
      </c>
      <c r="R1097" s="3">
        <v>1.41</v>
      </c>
      <c r="S1097" s="3">
        <v>0</v>
      </c>
      <c r="T1097" s="3">
        <v>50</v>
      </c>
      <c r="U1097" s="3" t="s">
        <v>458</v>
      </c>
      <c r="V1097" s="3">
        <v>2.2570000000000001</v>
      </c>
      <c r="W1097" s="3">
        <v>109</v>
      </c>
      <c r="X1097" s="3">
        <v>246</v>
      </c>
      <c r="Y1097" s="3">
        <v>4.0648260000000001</v>
      </c>
      <c r="AA1097" s="3" t="s">
        <v>18</v>
      </c>
      <c r="AB1097" s="3">
        <v>2</v>
      </c>
      <c r="AC1097" s="3">
        <v>3</v>
      </c>
      <c r="AD1097" s="3">
        <v>8.1296520000000001</v>
      </c>
      <c r="AE1097" s="3">
        <v>12.194478</v>
      </c>
    </row>
    <row r="1098" spans="1:31">
      <c r="A1098" s="3" t="s">
        <v>225</v>
      </c>
      <c r="B1098" s="3" t="s">
        <v>151</v>
      </c>
      <c r="C1098" s="3" t="s">
        <v>282</v>
      </c>
      <c r="D1098" s="3" t="s">
        <v>152</v>
      </c>
      <c r="E1098" s="3" t="s">
        <v>170</v>
      </c>
      <c r="F1098" s="3" t="s">
        <v>194</v>
      </c>
      <c r="G1098" s="3">
        <v>67.886700000000005</v>
      </c>
      <c r="H1098" s="3">
        <v>-168.3603</v>
      </c>
      <c r="I1098" s="3">
        <v>67.887699999999995</v>
      </c>
      <c r="J1098" s="3">
        <v>-168.36080000000001</v>
      </c>
      <c r="K1098" s="3">
        <v>40083</v>
      </c>
      <c r="L1098" s="3">
        <v>0.40902777777777777</v>
      </c>
      <c r="M1098" s="3">
        <v>2.15</v>
      </c>
      <c r="N1098" s="3">
        <v>1.91</v>
      </c>
      <c r="O1098" s="3">
        <v>32.79</v>
      </c>
      <c r="P1098" s="3" t="s">
        <v>247</v>
      </c>
      <c r="Q1098" s="3">
        <v>98.27</v>
      </c>
      <c r="R1098" s="3">
        <v>1.73</v>
      </c>
      <c r="S1098" s="3">
        <v>0</v>
      </c>
      <c r="T1098" s="3">
        <v>59</v>
      </c>
      <c r="U1098" s="3" t="s">
        <v>458</v>
      </c>
      <c r="V1098" s="3">
        <v>2.2570000000000001</v>
      </c>
      <c r="W1098" s="3">
        <v>117</v>
      </c>
      <c r="X1098" s="3">
        <v>264</v>
      </c>
      <c r="Y1098" s="3">
        <v>3.7868889999999999</v>
      </c>
      <c r="AA1098" s="3" t="s">
        <v>27</v>
      </c>
      <c r="AB1098" s="3">
        <v>18</v>
      </c>
      <c r="AC1098" s="3">
        <v>105</v>
      </c>
      <c r="AD1098" s="3">
        <v>68.164001999999996</v>
      </c>
      <c r="AE1098" s="3">
        <v>397.62334499999997</v>
      </c>
    </row>
    <row r="1099" spans="1:31">
      <c r="A1099" s="3" t="s">
        <v>225</v>
      </c>
      <c r="B1099" s="3" t="s">
        <v>151</v>
      </c>
      <c r="C1099" s="3" t="s">
        <v>282</v>
      </c>
      <c r="D1099" s="3" t="s">
        <v>152</v>
      </c>
      <c r="E1099" s="3" t="s">
        <v>170</v>
      </c>
      <c r="F1099" s="3" t="s">
        <v>194</v>
      </c>
      <c r="G1099" s="3">
        <v>67.886700000000005</v>
      </c>
      <c r="H1099" s="3">
        <v>-168.3603</v>
      </c>
      <c r="I1099" s="3">
        <v>67.887699999999995</v>
      </c>
      <c r="J1099" s="3">
        <v>-168.36080000000001</v>
      </c>
      <c r="K1099" s="3">
        <v>40083</v>
      </c>
      <c r="L1099" s="3">
        <v>0.40902777777777777</v>
      </c>
      <c r="M1099" s="3">
        <v>2.15</v>
      </c>
      <c r="N1099" s="3">
        <v>1.91</v>
      </c>
      <c r="O1099" s="3">
        <v>32.79</v>
      </c>
      <c r="P1099" s="3" t="s">
        <v>247</v>
      </c>
      <c r="Q1099" s="3">
        <v>98.27</v>
      </c>
      <c r="R1099" s="3">
        <v>1.73</v>
      </c>
      <c r="S1099" s="3">
        <v>0</v>
      </c>
      <c r="T1099" s="3">
        <v>59</v>
      </c>
      <c r="U1099" s="3" t="s">
        <v>458</v>
      </c>
      <c r="V1099" s="3">
        <v>2.2570000000000001</v>
      </c>
      <c r="W1099" s="3">
        <v>117</v>
      </c>
      <c r="X1099" s="3">
        <v>264</v>
      </c>
      <c r="Y1099" s="3">
        <v>3.7868889999999999</v>
      </c>
      <c r="AA1099" s="3" t="s">
        <v>46</v>
      </c>
      <c r="AB1099" s="3">
        <v>1</v>
      </c>
      <c r="AC1099" s="3">
        <v>0.3</v>
      </c>
      <c r="AD1099" s="3">
        <v>3.7868889999999999</v>
      </c>
      <c r="AE1099" s="3">
        <v>1.1360667</v>
      </c>
    </row>
    <row r="1100" spans="1:31">
      <c r="A1100" s="3" t="s">
        <v>225</v>
      </c>
      <c r="B1100" s="3" t="s">
        <v>151</v>
      </c>
      <c r="C1100" s="3" t="s">
        <v>282</v>
      </c>
      <c r="D1100" s="3" t="s">
        <v>152</v>
      </c>
      <c r="E1100" s="3" t="s">
        <v>170</v>
      </c>
      <c r="F1100" s="3" t="s">
        <v>194</v>
      </c>
      <c r="G1100" s="3">
        <v>67.886700000000005</v>
      </c>
      <c r="H1100" s="3">
        <v>-168.3603</v>
      </c>
      <c r="I1100" s="3">
        <v>67.887699999999995</v>
      </c>
      <c r="J1100" s="3">
        <v>-168.36080000000001</v>
      </c>
      <c r="K1100" s="3">
        <v>40083</v>
      </c>
      <c r="L1100" s="3">
        <v>0.40902777777777777</v>
      </c>
      <c r="M1100" s="3">
        <v>2.15</v>
      </c>
      <c r="N1100" s="3">
        <v>1.91</v>
      </c>
      <c r="O1100" s="3">
        <v>32.79</v>
      </c>
      <c r="P1100" s="3" t="s">
        <v>247</v>
      </c>
      <c r="Q1100" s="3">
        <v>98.27</v>
      </c>
      <c r="R1100" s="3">
        <v>1.73</v>
      </c>
      <c r="S1100" s="3">
        <v>0</v>
      </c>
      <c r="T1100" s="3">
        <v>59</v>
      </c>
      <c r="U1100" s="3" t="s">
        <v>458</v>
      </c>
      <c r="V1100" s="3">
        <v>2.2570000000000001</v>
      </c>
      <c r="W1100" s="3">
        <v>117</v>
      </c>
      <c r="X1100" s="3">
        <v>264</v>
      </c>
      <c r="Y1100" s="3">
        <v>3.7868889999999999</v>
      </c>
      <c r="AA1100" s="3" t="s">
        <v>5</v>
      </c>
      <c r="AB1100" s="3">
        <v>169</v>
      </c>
      <c r="AC1100" s="3">
        <v>4230</v>
      </c>
      <c r="AD1100" s="3">
        <v>639.984241</v>
      </c>
      <c r="AE1100" s="3">
        <v>16018.54047</v>
      </c>
    </row>
    <row r="1101" spans="1:31">
      <c r="A1101" s="3" t="s">
        <v>225</v>
      </c>
      <c r="B1101" s="3" t="s">
        <v>151</v>
      </c>
      <c r="C1101" s="3" t="s">
        <v>282</v>
      </c>
      <c r="D1101" s="3" t="s">
        <v>152</v>
      </c>
      <c r="E1101" s="3" t="s">
        <v>170</v>
      </c>
      <c r="F1101" s="3" t="s">
        <v>194</v>
      </c>
      <c r="G1101" s="3">
        <v>67.886700000000005</v>
      </c>
      <c r="H1101" s="3">
        <v>-168.3603</v>
      </c>
      <c r="I1101" s="3">
        <v>67.887699999999995</v>
      </c>
      <c r="J1101" s="3">
        <v>-168.36080000000001</v>
      </c>
      <c r="K1101" s="3">
        <v>40083</v>
      </c>
      <c r="L1101" s="3">
        <v>0.40902777777777777</v>
      </c>
      <c r="M1101" s="3">
        <v>2.15</v>
      </c>
      <c r="N1101" s="3">
        <v>1.91</v>
      </c>
      <c r="O1101" s="3">
        <v>32.79</v>
      </c>
      <c r="P1101" s="3" t="s">
        <v>247</v>
      </c>
      <c r="Q1101" s="3">
        <v>98.27</v>
      </c>
      <c r="R1101" s="3">
        <v>1.73</v>
      </c>
      <c r="S1101" s="3">
        <v>0</v>
      </c>
      <c r="T1101" s="3">
        <v>59</v>
      </c>
      <c r="U1101" s="3" t="s">
        <v>458</v>
      </c>
      <c r="V1101" s="3">
        <v>2.2570000000000001</v>
      </c>
      <c r="W1101" s="3">
        <v>117</v>
      </c>
      <c r="X1101" s="3">
        <v>264</v>
      </c>
      <c r="Y1101" s="3">
        <v>3.7868889999999999</v>
      </c>
      <c r="AA1101" s="3" t="s">
        <v>6</v>
      </c>
      <c r="AB1101" s="3">
        <v>2</v>
      </c>
      <c r="AC1101" s="3">
        <v>8.5</v>
      </c>
      <c r="AD1101" s="3">
        <v>7.5737779999999999</v>
      </c>
      <c r="AE1101" s="3">
        <v>32.188556499999997</v>
      </c>
    </row>
    <row r="1102" spans="1:31">
      <c r="A1102" s="3" t="s">
        <v>225</v>
      </c>
      <c r="B1102" s="3" t="s">
        <v>151</v>
      </c>
      <c r="C1102" s="3" t="s">
        <v>282</v>
      </c>
      <c r="D1102" s="3" t="s">
        <v>152</v>
      </c>
      <c r="E1102" s="3" t="s">
        <v>170</v>
      </c>
      <c r="F1102" s="3" t="s">
        <v>194</v>
      </c>
      <c r="G1102" s="3">
        <v>67.886700000000005</v>
      </c>
      <c r="H1102" s="3">
        <v>-168.3603</v>
      </c>
      <c r="I1102" s="3">
        <v>67.887699999999995</v>
      </c>
      <c r="J1102" s="3">
        <v>-168.36080000000001</v>
      </c>
      <c r="K1102" s="3">
        <v>40083</v>
      </c>
      <c r="L1102" s="3">
        <v>0.40902777777777777</v>
      </c>
      <c r="M1102" s="3">
        <v>2.15</v>
      </c>
      <c r="N1102" s="3">
        <v>1.91</v>
      </c>
      <c r="O1102" s="3">
        <v>32.79</v>
      </c>
      <c r="P1102" s="3" t="s">
        <v>247</v>
      </c>
      <c r="Q1102" s="3">
        <v>98.27</v>
      </c>
      <c r="R1102" s="3">
        <v>1.73</v>
      </c>
      <c r="S1102" s="3">
        <v>0</v>
      </c>
      <c r="T1102" s="3">
        <v>59</v>
      </c>
      <c r="U1102" s="3" t="s">
        <v>458</v>
      </c>
      <c r="V1102" s="3">
        <v>2.2570000000000001</v>
      </c>
      <c r="W1102" s="3">
        <v>117</v>
      </c>
      <c r="X1102" s="3">
        <v>264</v>
      </c>
      <c r="Y1102" s="3">
        <v>3.7868889999999999</v>
      </c>
      <c r="AA1102" s="3" t="s">
        <v>7</v>
      </c>
      <c r="AB1102" s="3">
        <v>40</v>
      </c>
      <c r="AC1102" s="3">
        <v>174.5</v>
      </c>
      <c r="AD1102" s="3">
        <v>151.47556</v>
      </c>
      <c r="AE1102" s="3">
        <v>660.81213049999997</v>
      </c>
    </row>
    <row r="1103" spans="1:31">
      <c r="A1103" s="3" t="s">
        <v>225</v>
      </c>
      <c r="B1103" s="3" t="s">
        <v>151</v>
      </c>
      <c r="C1103" s="3" t="s">
        <v>282</v>
      </c>
      <c r="D1103" s="3" t="s">
        <v>152</v>
      </c>
      <c r="E1103" s="3" t="s">
        <v>170</v>
      </c>
      <c r="F1103" s="3" t="s">
        <v>194</v>
      </c>
      <c r="G1103" s="3">
        <v>67.886700000000005</v>
      </c>
      <c r="H1103" s="3">
        <v>-168.3603</v>
      </c>
      <c r="I1103" s="3">
        <v>67.887699999999995</v>
      </c>
      <c r="J1103" s="3">
        <v>-168.36080000000001</v>
      </c>
      <c r="K1103" s="3">
        <v>40083</v>
      </c>
      <c r="L1103" s="3">
        <v>0.40902777777777777</v>
      </c>
      <c r="M1103" s="3">
        <v>2.15</v>
      </c>
      <c r="N1103" s="3">
        <v>1.91</v>
      </c>
      <c r="O1103" s="3">
        <v>32.79</v>
      </c>
      <c r="P1103" s="3" t="s">
        <v>247</v>
      </c>
      <c r="Q1103" s="3">
        <v>98.27</v>
      </c>
      <c r="R1103" s="3">
        <v>1.73</v>
      </c>
      <c r="S1103" s="3">
        <v>0</v>
      </c>
      <c r="T1103" s="3">
        <v>59</v>
      </c>
      <c r="U1103" s="3" t="s">
        <v>458</v>
      </c>
      <c r="V1103" s="3">
        <v>2.2570000000000001</v>
      </c>
      <c r="W1103" s="3">
        <v>117</v>
      </c>
      <c r="X1103" s="3">
        <v>264</v>
      </c>
      <c r="Y1103" s="3">
        <v>3.7868889999999999</v>
      </c>
      <c r="AA1103" s="3" t="s">
        <v>20</v>
      </c>
      <c r="AB1103" s="3">
        <v>10</v>
      </c>
      <c r="AC1103" s="3">
        <v>191.2</v>
      </c>
      <c r="AD1103" s="3">
        <v>37.86889</v>
      </c>
      <c r="AE1103" s="3">
        <v>724.05317679999996</v>
      </c>
    </row>
    <row r="1104" spans="1:31">
      <c r="A1104" s="3" t="s">
        <v>225</v>
      </c>
      <c r="B1104" s="3" t="s">
        <v>151</v>
      </c>
      <c r="C1104" s="3" t="s">
        <v>282</v>
      </c>
      <c r="D1104" s="3" t="s">
        <v>152</v>
      </c>
      <c r="E1104" s="3" t="s">
        <v>170</v>
      </c>
      <c r="F1104" s="3" t="s">
        <v>194</v>
      </c>
      <c r="G1104" s="3">
        <v>67.886700000000005</v>
      </c>
      <c r="H1104" s="3">
        <v>-168.3603</v>
      </c>
      <c r="I1104" s="3">
        <v>67.887699999999995</v>
      </c>
      <c r="J1104" s="3">
        <v>-168.36080000000001</v>
      </c>
      <c r="K1104" s="3">
        <v>40083</v>
      </c>
      <c r="L1104" s="3">
        <v>0.40902777777777777</v>
      </c>
      <c r="M1104" s="3">
        <v>2.15</v>
      </c>
      <c r="N1104" s="3">
        <v>1.91</v>
      </c>
      <c r="O1104" s="3">
        <v>32.79</v>
      </c>
      <c r="P1104" s="3" t="s">
        <v>247</v>
      </c>
      <c r="Q1104" s="3">
        <v>98.27</v>
      </c>
      <c r="R1104" s="3">
        <v>1.73</v>
      </c>
      <c r="S1104" s="3">
        <v>0</v>
      </c>
      <c r="T1104" s="3">
        <v>59</v>
      </c>
      <c r="U1104" s="3" t="s">
        <v>458</v>
      </c>
      <c r="V1104" s="3">
        <v>2.2570000000000001</v>
      </c>
      <c r="W1104" s="3">
        <v>117</v>
      </c>
      <c r="X1104" s="3">
        <v>264</v>
      </c>
      <c r="Y1104" s="3">
        <v>3.7868889999999999</v>
      </c>
      <c r="AA1104" s="3" t="s">
        <v>23</v>
      </c>
      <c r="AB1104" s="3">
        <v>2</v>
      </c>
      <c r="AC1104" s="3">
        <v>0.6</v>
      </c>
      <c r="AD1104" s="3">
        <v>7.5737779999999999</v>
      </c>
      <c r="AE1104" s="3">
        <v>2.2721334</v>
      </c>
    </row>
    <row r="1105" spans="1:31">
      <c r="A1105" s="3" t="s">
        <v>225</v>
      </c>
      <c r="B1105" s="3" t="s">
        <v>151</v>
      </c>
      <c r="C1105" s="3" t="s">
        <v>282</v>
      </c>
      <c r="D1105" s="3" t="s">
        <v>152</v>
      </c>
      <c r="E1105" s="3" t="s">
        <v>170</v>
      </c>
      <c r="F1105" s="3" t="s">
        <v>194</v>
      </c>
      <c r="G1105" s="3">
        <v>67.886700000000005</v>
      </c>
      <c r="H1105" s="3">
        <v>-168.3603</v>
      </c>
      <c r="I1105" s="3">
        <v>67.887699999999995</v>
      </c>
      <c r="J1105" s="3">
        <v>-168.36080000000001</v>
      </c>
      <c r="K1105" s="3">
        <v>40083</v>
      </c>
      <c r="L1105" s="3">
        <v>0.40902777777777777</v>
      </c>
      <c r="M1105" s="3">
        <v>2.15</v>
      </c>
      <c r="N1105" s="3">
        <v>1.91</v>
      </c>
      <c r="O1105" s="3">
        <v>32.79</v>
      </c>
      <c r="P1105" s="3" t="s">
        <v>247</v>
      </c>
      <c r="Q1105" s="3">
        <v>98.27</v>
      </c>
      <c r="R1105" s="3">
        <v>1.73</v>
      </c>
      <c r="S1105" s="3">
        <v>0</v>
      </c>
      <c r="T1105" s="3">
        <v>59</v>
      </c>
      <c r="U1105" s="3" t="s">
        <v>458</v>
      </c>
      <c r="V1105" s="3">
        <v>2.2570000000000001</v>
      </c>
      <c r="W1105" s="3">
        <v>117</v>
      </c>
      <c r="X1105" s="3">
        <v>264</v>
      </c>
      <c r="Y1105" s="3">
        <v>3.7868889999999999</v>
      </c>
      <c r="AA1105" s="3" t="s">
        <v>9</v>
      </c>
      <c r="AB1105" s="3">
        <v>55</v>
      </c>
      <c r="AC1105" s="3">
        <v>410</v>
      </c>
      <c r="AD1105" s="3">
        <v>208.27889500000001</v>
      </c>
      <c r="AE1105" s="3">
        <v>1552.6244899999999</v>
      </c>
    </row>
    <row r="1106" spans="1:31">
      <c r="A1106" s="3" t="s">
        <v>225</v>
      </c>
      <c r="B1106" s="3" t="s">
        <v>151</v>
      </c>
      <c r="C1106" s="3" t="s">
        <v>282</v>
      </c>
      <c r="D1106" s="3" t="s">
        <v>152</v>
      </c>
      <c r="E1106" s="3" t="s">
        <v>170</v>
      </c>
      <c r="F1106" s="3" t="s">
        <v>194</v>
      </c>
      <c r="G1106" s="3">
        <v>67.886700000000005</v>
      </c>
      <c r="H1106" s="3">
        <v>-168.3603</v>
      </c>
      <c r="I1106" s="3">
        <v>67.887699999999995</v>
      </c>
      <c r="J1106" s="3">
        <v>-168.36080000000001</v>
      </c>
      <c r="K1106" s="3">
        <v>40083</v>
      </c>
      <c r="L1106" s="3">
        <v>0.40902777777777777</v>
      </c>
      <c r="M1106" s="3">
        <v>2.15</v>
      </c>
      <c r="N1106" s="3">
        <v>1.91</v>
      </c>
      <c r="O1106" s="3">
        <v>32.79</v>
      </c>
      <c r="P1106" s="3" t="s">
        <v>247</v>
      </c>
      <c r="Q1106" s="3">
        <v>98.27</v>
      </c>
      <c r="R1106" s="3">
        <v>1.73</v>
      </c>
      <c r="S1106" s="3">
        <v>0</v>
      </c>
      <c r="T1106" s="3">
        <v>59</v>
      </c>
      <c r="U1106" s="3" t="s">
        <v>458</v>
      </c>
      <c r="V1106" s="3">
        <v>2.2570000000000001</v>
      </c>
      <c r="W1106" s="3">
        <v>117</v>
      </c>
      <c r="X1106" s="3">
        <v>264</v>
      </c>
      <c r="Y1106" s="3">
        <v>3.7868889999999999</v>
      </c>
      <c r="AA1106" s="3" t="s">
        <v>18</v>
      </c>
      <c r="AB1106" s="3">
        <v>37</v>
      </c>
      <c r="AC1106" s="3">
        <v>105</v>
      </c>
      <c r="AD1106" s="3">
        <v>140.114893</v>
      </c>
      <c r="AE1106" s="3">
        <v>397.62334499999997</v>
      </c>
    </row>
    <row r="1107" spans="1:31">
      <c r="A1107" s="3" t="s">
        <v>226</v>
      </c>
      <c r="B1107" s="3" t="s">
        <v>151</v>
      </c>
      <c r="C1107" s="3" t="s">
        <v>282</v>
      </c>
      <c r="D1107" s="3" t="s">
        <v>152</v>
      </c>
      <c r="E1107" s="3" t="s">
        <v>171</v>
      </c>
      <c r="F1107" s="3" t="s">
        <v>195</v>
      </c>
      <c r="G1107" s="3">
        <v>68.310599999999994</v>
      </c>
      <c r="H1107" s="3">
        <v>-167.04849999999999</v>
      </c>
      <c r="I1107" s="3">
        <v>68.312700000000007</v>
      </c>
      <c r="J1107" s="3">
        <v>-167.04759999999999</v>
      </c>
      <c r="K1107" s="3">
        <v>40083</v>
      </c>
      <c r="L1107" s="3">
        <v>0.80347222222222225</v>
      </c>
      <c r="M1107" s="3">
        <v>4.12</v>
      </c>
      <c r="N1107" s="3">
        <v>3.75</v>
      </c>
      <c r="O1107" s="3">
        <v>31.88</v>
      </c>
      <c r="P1107" s="3" t="s">
        <v>279</v>
      </c>
      <c r="Q1107" s="3">
        <v>20.53</v>
      </c>
      <c r="R1107" s="3">
        <v>31.63</v>
      </c>
      <c r="S1107" s="3">
        <v>47.84</v>
      </c>
      <c r="T1107" s="3">
        <v>40</v>
      </c>
      <c r="U1107" s="3" t="s">
        <v>458</v>
      </c>
      <c r="V1107" s="3">
        <v>2.2570000000000001</v>
      </c>
      <c r="W1107" s="3">
        <v>231</v>
      </c>
      <c r="X1107" s="3">
        <v>521</v>
      </c>
      <c r="Y1107" s="3">
        <v>1.9180349999999999</v>
      </c>
      <c r="AA1107" s="3" t="s">
        <v>27</v>
      </c>
      <c r="AB1107" s="3">
        <v>1</v>
      </c>
      <c r="AC1107" s="3">
        <v>6.4</v>
      </c>
      <c r="AD1107" s="3">
        <v>1.9180349999999999</v>
      </c>
      <c r="AE1107" s="3">
        <v>12.275424000000001</v>
      </c>
    </row>
    <row r="1108" spans="1:31">
      <c r="A1108" s="3" t="s">
        <v>226</v>
      </c>
      <c r="B1108" s="3" t="s">
        <v>151</v>
      </c>
      <c r="C1108" s="3" t="s">
        <v>282</v>
      </c>
      <c r="D1108" s="3" t="s">
        <v>152</v>
      </c>
      <c r="E1108" s="3" t="s">
        <v>171</v>
      </c>
      <c r="F1108" s="3" t="s">
        <v>195</v>
      </c>
      <c r="G1108" s="3">
        <v>68.310599999999994</v>
      </c>
      <c r="H1108" s="3">
        <v>-167.04849999999999</v>
      </c>
      <c r="I1108" s="3">
        <v>68.312700000000007</v>
      </c>
      <c r="J1108" s="3">
        <v>-167.04759999999999</v>
      </c>
      <c r="K1108" s="3">
        <v>40083</v>
      </c>
      <c r="L1108" s="3">
        <v>0.80347222222222225</v>
      </c>
      <c r="M1108" s="3">
        <v>4.12</v>
      </c>
      <c r="N1108" s="3">
        <v>3.75</v>
      </c>
      <c r="O1108" s="3">
        <v>31.88</v>
      </c>
      <c r="P1108" s="3" t="s">
        <v>279</v>
      </c>
      <c r="Q1108" s="3">
        <v>20.53</v>
      </c>
      <c r="R1108" s="3">
        <v>31.63</v>
      </c>
      <c r="S1108" s="3">
        <v>47.84</v>
      </c>
      <c r="T1108" s="3">
        <v>40</v>
      </c>
      <c r="U1108" s="3" t="s">
        <v>458</v>
      </c>
      <c r="V1108" s="3">
        <v>2.2570000000000001</v>
      </c>
      <c r="W1108" s="3">
        <v>231</v>
      </c>
      <c r="X1108" s="3">
        <v>521</v>
      </c>
      <c r="Y1108" s="3">
        <v>1.9180349999999999</v>
      </c>
      <c r="AA1108" s="3" t="s">
        <v>13</v>
      </c>
      <c r="AB1108" s="3">
        <v>44</v>
      </c>
      <c r="AC1108" s="3">
        <v>93.3</v>
      </c>
      <c r="AD1108" s="3">
        <v>84.393540000000002</v>
      </c>
      <c r="AE1108" s="3">
        <v>178.95266549999999</v>
      </c>
    </row>
    <row r="1109" spans="1:31">
      <c r="A1109" s="3" t="s">
        <v>226</v>
      </c>
      <c r="B1109" s="3" t="s">
        <v>151</v>
      </c>
      <c r="C1109" s="3" t="s">
        <v>282</v>
      </c>
      <c r="D1109" s="3" t="s">
        <v>152</v>
      </c>
      <c r="E1109" s="3" t="s">
        <v>171</v>
      </c>
      <c r="F1109" s="3" t="s">
        <v>195</v>
      </c>
      <c r="G1109" s="3">
        <v>68.310599999999994</v>
      </c>
      <c r="H1109" s="3">
        <v>-167.04849999999999</v>
      </c>
      <c r="I1109" s="3">
        <v>68.312700000000007</v>
      </c>
      <c r="J1109" s="3">
        <v>-167.04759999999999</v>
      </c>
      <c r="K1109" s="3">
        <v>40083</v>
      </c>
      <c r="L1109" s="3">
        <v>0.80347222222222225</v>
      </c>
      <c r="M1109" s="3">
        <v>4.12</v>
      </c>
      <c r="N1109" s="3">
        <v>3.75</v>
      </c>
      <c r="O1109" s="3">
        <v>31.88</v>
      </c>
      <c r="P1109" s="3" t="s">
        <v>279</v>
      </c>
      <c r="Q1109" s="3">
        <v>20.53</v>
      </c>
      <c r="R1109" s="3">
        <v>31.63</v>
      </c>
      <c r="S1109" s="3">
        <v>47.84</v>
      </c>
      <c r="T1109" s="3">
        <v>40</v>
      </c>
      <c r="U1109" s="3" t="s">
        <v>458</v>
      </c>
      <c r="V1109" s="3">
        <v>2.2570000000000001</v>
      </c>
      <c r="W1109" s="3">
        <v>231</v>
      </c>
      <c r="X1109" s="3">
        <v>521</v>
      </c>
      <c r="Y1109" s="3">
        <v>1.9180349999999999</v>
      </c>
      <c r="AA1109" s="3" t="s">
        <v>34</v>
      </c>
      <c r="AB1109" s="3">
        <v>3</v>
      </c>
      <c r="AC1109" s="3">
        <v>1.5</v>
      </c>
      <c r="AD1109" s="3">
        <v>5.754105</v>
      </c>
      <c r="AE1109" s="3">
        <v>2.8770525</v>
      </c>
    </row>
    <row r="1110" spans="1:31">
      <c r="A1110" s="3" t="s">
        <v>226</v>
      </c>
      <c r="B1110" s="3" t="s">
        <v>151</v>
      </c>
      <c r="C1110" s="3" t="s">
        <v>282</v>
      </c>
      <c r="D1110" s="3" t="s">
        <v>152</v>
      </c>
      <c r="E1110" s="3" t="s">
        <v>171</v>
      </c>
      <c r="F1110" s="3" t="s">
        <v>195</v>
      </c>
      <c r="G1110" s="3">
        <v>68.310599999999994</v>
      </c>
      <c r="H1110" s="3">
        <v>-167.04849999999999</v>
      </c>
      <c r="I1110" s="3">
        <v>68.312700000000007</v>
      </c>
      <c r="J1110" s="3">
        <v>-167.04759999999999</v>
      </c>
      <c r="K1110" s="3">
        <v>40083</v>
      </c>
      <c r="L1110" s="3">
        <v>0.80347222222222225</v>
      </c>
      <c r="M1110" s="3">
        <v>4.12</v>
      </c>
      <c r="N1110" s="3">
        <v>3.75</v>
      </c>
      <c r="O1110" s="3">
        <v>31.88</v>
      </c>
      <c r="P1110" s="3" t="s">
        <v>279</v>
      </c>
      <c r="Q1110" s="3">
        <v>20.53</v>
      </c>
      <c r="R1110" s="3">
        <v>31.63</v>
      </c>
      <c r="S1110" s="3">
        <v>47.84</v>
      </c>
      <c r="T1110" s="3">
        <v>40</v>
      </c>
      <c r="U1110" s="3" t="s">
        <v>458</v>
      </c>
      <c r="V1110" s="3">
        <v>2.2570000000000001</v>
      </c>
      <c r="W1110" s="3">
        <v>231</v>
      </c>
      <c r="X1110" s="3">
        <v>521</v>
      </c>
      <c r="Y1110" s="3">
        <v>1.9180349999999999</v>
      </c>
      <c r="AA1110" s="3" t="s">
        <v>46</v>
      </c>
      <c r="AB1110" s="3">
        <v>12</v>
      </c>
      <c r="AC1110" s="3">
        <v>12.8</v>
      </c>
      <c r="AD1110" s="3">
        <v>23.01642</v>
      </c>
      <c r="AE1110" s="3">
        <v>24.550848000000002</v>
      </c>
    </row>
    <row r="1111" spans="1:31">
      <c r="A1111" s="3" t="s">
        <v>226</v>
      </c>
      <c r="B1111" s="3" t="s">
        <v>151</v>
      </c>
      <c r="C1111" s="3" t="s">
        <v>282</v>
      </c>
      <c r="D1111" s="3" t="s">
        <v>152</v>
      </c>
      <c r="E1111" s="3" t="s">
        <v>171</v>
      </c>
      <c r="F1111" s="3" t="s">
        <v>195</v>
      </c>
      <c r="G1111" s="3">
        <v>68.310599999999994</v>
      </c>
      <c r="H1111" s="3">
        <v>-167.04849999999999</v>
      </c>
      <c r="I1111" s="3">
        <v>68.312700000000007</v>
      </c>
      <c r="J1111" s="3">
        <v>-167.04759999999999</v>
      </c>
      <c r="K1111" s="3">
        <v>40083</v>
      </c>
      <c r="L1111" s="3">
        <v>0.80347222222222225</v>
      </c>
      <c r="M1111" s="3">
        <v>4.12</v>
      </c>
      <c r="N1111" s="3">
        <v>3.75</v>
      </c>
      <c r="O1111" s="3">
        <v>31.88</v>
      </c>
      <c r="P1111" s="3" t="s">
        <v>279</v>
      </c>
      <c r="Q1111" s="3">
        <v>20.53</v>
      </c>
      <c r="R1111" s="3">
        <v>31.63</v>
      </c>
      <c r="S1111" s="3">
        <v>47.84</v>
      </c>
      <c r="T1111" s="3">
        <v>40</v>
      </c>
      <c r="U1111" s="3" t="s">
        <v>458</v>
      </c>
      <c r="V1111" s="3">
        <v>2.2570000000000001</v>
      </c>
      <c r="W1111" s="3">
        <v>231</v>
      </c>
      <c r="X1111" s="3">
        <v>521</v>
      </c>
      <c r="Y1111" s="3">
        <v>1.9180349999999999</v>
      </c>
      <c r="AA1111" s="3" t="s">
        <v>172</v>
      </c>
      <c r="AB1111" s="3">
        <v>1</v>
      </c>
      <c r="AC1111" s="3">
        <v>105</v>
      </c>
      <c r="AD1111" s="3">
        <v>1.9180349999999999</v>
      </c>
      <c r="AE1111" s="3">
        <v>201.393675</v>
      </c>
    </row>
    <row r="1112" spans="1:31">
      <c r="A1112" s="3" t="s">
        <v>226</v>
      </c>
      <c r="B1112" s="3" t="s">
        <v>151</v>
      </c>
      <c r="C1112" s="3" t="s">
        <v>282</v>
      </c>
      <c r="D1112" s="3" t="s">
        <v>152</v>
      </c>
      <c r="E1112" s="3" t="s">
        <v>171</v>
      </c>
      <c r="F1112" s="3" t="s">
        <v>195</v>
      </c>
      <c r="G1112" s="3">
        <v>68.310599999999994</v>
      </c>
      <c r="H1112" s="3">
        <v>-167.04849999999999</v>
      </c>
      <c r="I1112" s="3">
        <v>68.312700000000007</v>
      </c>
      <c r="J1112" s="3">
        <v>-167.04759999999999</v>
      </c>
      <c r="K1112" s="3">
        <v>40083</v>
      </c>
      <c r="L1112" s="3">
        <v>0.80347222222222225</v>
      </c>
      <c r="M1112" s="3">
        <v>4.12</v>
      </c>
      <c r="N1112" s="3">
        <v>3.75</v>
      </c>
      <c r="O1112" s="3">
        <v>31.88</v>
      </c>
      <c r="P1112" s="3" t="s">
        <v>279</v>
      </c>
      <c r="Q1112" s="3">
        <v>20.53</v>
      </c>
      <c r="R1112" s="3">
        <v>31.63</v>
      </c>
      <c r="S1112" s="3">
        <v>47.84</v>
      </c>
      <c r="T1112" s="3">
        <v>40</v>
      </c>
      <c r="U1112" s="3" t="s">
        <v>458</v>
      </c>
      <c r="V1112" s="3">
        <v>2.2570000000000001</v>
      </c>
      <c r="W1112" s="3">
        <v>231</v>
      </c>
      <c r="X1112" s="3">
        <v>521</v>
      </c>
      <c r="Y1112" s="3">
        <v>1.9180349999999999</v>
      </c>
      <c r="AA1112" s="3" t="s">
        <v>6</v>
      </c>
      <c r="AB1112" s="3">
        <v>6</v>
      </c>
      <c r="AC1112" s="3">
        <v>29</v>
      </c>
      <c r="AD1112" s="3">
        <v>11.50821</v>
      </c>
      <c r="AE1112" s="3">
        <v>55.623014999999995</v>
      </c>
    </row>
    <row r="1113" spans="1:31">
      <c r="A1113" s="3" t="s">
        <v>226</v>
      </c>
      <c r="B1113" s="3" t="s">
        <v>151</v>
      </c>
      <c r="C1113" s="3" t="s">
        <v>282</v>
      </c>
      <c r="D1113" s="3" t="s">
        <v>152</v>
      </c>
      <c r="E1113" s="3" t="s">
        <v>171</v>
      </c>
      <c r="F1113" s="3" t="s">
        <v>195</v>
      </c>
      <c r="G1113" s="3">
        <v>68.310599999999994</v>
      </c>
      <c r="H1113" s="3">
        <v>-167.04849999999999</v>
      </c>
      <c r="I1113" s="3">
        <v>68.312700000000007</v>
      </c>
      <c r="J1113" s="3">
        <v>-167.04759999999999</v>
      </c>
      <c r="K1113" s="3">
        <v>40083</v>
      </c>
      <c r="L1113" s="3">
        <v>0.80347222222222225</v>
      </c>
      <c r="M1113" s="3">
        <v>4.12</v>
      </c>
      <c r="N1113" s="3">
        <v>3.75</v>
      </c>
      <c r="O1113" s="3">
        <v>31.88</v>
      </c>
      <c r="P1113" s="3" t="s">
        <v>279</v>
      </c>
      <c r="Q1113" s="3">
        <v>20.53</v>
      </c>
      <c r="R1113" s="3">
        <v>31.63</v>
      </c>
      <c r="S1113" s="3">
        <v>47.84</v>
      </c>
      <c r="T1113" s="3">
        <v>40</v>
      </c>
      <c r="U1113" s="3" t="s">
        <v>458</v>
      </c>
      <c r="V1113" s="3">
        <v>2.2570000000000001</v>
      </c>
      <c r="W1113" s="3">
        <v>231</v>
      </c>
      <c r="X1113" s="3">
        <v>521</v>
      </c>
      <c r="Y1113" s="3">
        <v>1.9180349999999999</v>
      </c>
      <c r="AA1113" s="3" t="s">
        <v>17</v>
      </c>
      <c r="AB1113" s="3">
        <v>2</v>
      </c>
      <c r="AC1113" s="3">
        <v>105</v>
      </c>
      <c r="AD1113" s="3">
        <v>3.8360699999999999</v>
      </c>
      <c r="AE1113" s="3">
        <v>201.393675</v>
      </c>
    </row>
    <row r="1114" spans="1:31">
      <c r="A1114" s="3" t="s">
        <v>226</v>
      </c>
      <c r="B1114" s="3" t="s">
        <v>151</v>
      </c>
      <c r="C1114" s="3" t="s">
        <v>282</v>
      </c>
      <c r="D1114" s="3" t="s">
        <v>152</v>
      </c>
      <c r="E1114" s="3" t="s">
        <v>171</v>
      </c>
      <c r="F1114" s="3" t="s">
        <v>195</v>
      </c>
      <c r="G1114" s="3">
        <v>68.310599999999994</v>
      </c>
      <c r="H1114" s="3">
        <v>-167.04849999999999</v>
      </c>
      <c r="I1114" s="3">
        <v>68.312700000000007</v>
      </c>
      <c r="J1114" s="3">
        <v>-167.04759999999999</v>
      </c>
      <c r="K1114" s="3">
        <v>40083</v>
      </c>
      <c r="L1114" s="3">
        <v>0.80347222222222225</v>
      </c>
      <c r="M1114" s="3">
        <v>4.12</v>
      </c>
      <c r="N1114" s="3">
        <v>3.75</v>
      </c>
      <c r="O1114" s="3">
        <v>31.88</v>
      </c>
      <c r="P1114" s="3" t="s">
        <v>279</v>
      </c>
      <c r="Q1114" s="3">
        <v>20.53</v>
      </c>
      <c r="R1114" s="3">
        <v>31.63</v>
      </c>
      <c r="S1114" s="3">
        <v>47.84</v>
      </c>
      <c r="T1114" s="3">
        <v>40</v>
      </c>
      <c r="U1114" s="3" t="s">
        <v>458</v>
      </c>
      <c r="V1114" s="3">
        <v>2.2570000000000001</v>
      </c>
      <c r="W1114" s="3">
        <v>231</v>
      </c>
      <c r="X1114" s="3">
        <v>521</v>
      </c>
      <c r="Y1114" s="3">
        <v>1.9180349999999999</v>
      </c>
      <c r="AA1114" s="3" t="s">
        <v>292</v>
      </c>
      <c r="AB1114" s="3">
        <v>1</v>
      </c>
      <c r="AC1114" s="3">
        <v>4.7</v>
      </c>
      <c r="AD1114" s="3">
        <v>1.9180349999999999</v>
      </c>
      <c r="AE1114" s="3">
        <v>9.0147645000000001</v>
      </c>
    </row>
    <row r="1115" spans="1:31">
      <c r="A1115" s="3" t="s">
        <v>226</v>
      </c>
      <c r="B1115" s="3" t="s">
        <v>151</v>
      </c>
      <c r="C1115" s="3" t="s">
        <v>282</v>
      </c>
      <c r="D1115" s="3" t="s">
        <v>152</v>
      </c>
      <c r="E1115" s="3" t="s">
        <v>171</v>
      </c>
      <c r="F1115" s="3" t="s">
        <v>195</v>
      </c>
      <c r="G1115" s="3">
        <v>68.310599999999994</v>
      </c>
      <c r="H1115" s="3">
        <v>-167.04849999999999</v>
      </c>
      <c r="I1115" s="3">
        <v>68.312700000000007</v>
      </c>
      <c r="J1115" s="3">
        <v>-167.04759999999999</v>
      </c>
      <c r="K1115" s="3">
        <v>40083</v>
      </c>
      <c r="L1115" s="3">
        <v>0.80347222222222225</v>
      </c>
      <c r="M1115" s="3">
        <v>4.12</v>
      </c>
      <c r="N1115" s="3">
        <v>3.75</v>
      </c>
      <c r="O1115" s="3">
        <v>31.88</v>
      </c>
      <c r="P1115" s="3" t="s">
        <v>279</v>
      </c>
      <c r="Q1115" s="3">
        <v>20.53</v>
      </c>
      <c r="R1115" s="3">
        <v>31.63</v>
      </c>
      <c r="S1115" s="3">
        <v>47.84</v>
      </c>
      <c r="T1115" s="3">
        <v>40</v>
      </c>
      <c r="U1115" s="3" t="s">
        <v>458</v>
      </c>
      <c r="V1115" s="3">
        <v>2.2570000000000001</v>
      </c>
      <c r="W1115" s="3">
        <v>231</v>
      </c>
      <c r="X1115" s="3">
        <v>521</v>
      </c>
      <c r="Y1115" s="3">
        <v>1.9180349999999999</v>
      </c>
      <c r="AA1115" s="3" t="s">
        <v>44</v>
      </c>
      <c r="AB1115" s="3">
        <v>7</v>
      </c>
      <c r="AC1115" s="3">
        <v>44.6</v>
      </c>
      <c r="AD1115" s="3">
        <v>13.426245</v>
      </c>
      <c r="AE1115" s="3">
        <v>85.544360999999995</v>
      </c>
    </row>
    <row r="1116" spans="1:31">
      <c r="A1116" s="3" t="s">
        <v>226</v>
      </c>
      <c r="B1116" s="3" t="s">
        <v>151</v>
      </c>
      <c r="C1116" s="3" t="s">
        <v>282</v>
      </c>
      <c r="D1116" s="3" t="s">
        <v>152</v>
      </c>
      <c r="E1116" s="3" t="s">
        <v>171</v>
      </c>
      <c r="F1116" s="3" t="s">
        <v>195</v>
      </c>
      <c r="G1116" s="3">
        <v>68.310599999999994</v>
      </c>
      <c r="H1116" s="3">
        <v>-167.04849999999999</v>
      </c>
      <c r="I1116" s="3">
        <v>68.312700000000007</v>
      </c>
      <c r="J1116" s="3">
        <v>-167.04759999999999</v>
      </c>
      <c r="K1116" s="3">
        <v>40083</v>
      </c>
      <c r="L1116" s="3">
        <v>0.80347222222222225</v>
      </c>
      <c r="M1116" s="3">
        <v>4.12</v>
      </c>
      <c r="N1116" s="3">
        <v>3.75</v>
      </c>
      <c r="O1116" s="3">
        <v>31.88</v>
      </c>
      <c r="P1116" s="3" t="s">
        <v>279</v>
      </c>
      <c r="Q1116" s="3">
        <v>20.53</v>
      </c>
      <c r="R1116" s="3">
        <v>31.63</v>
      </c>
      <c r="S1116" s="3">
        <v>47.84</v>
      </c>
      <c r="T1116" s="3">
        <v>40</v>
      </c>
      <c r="U1116" s="3" t="s">
        <v>458</v>
      </c>
      <c r="V1116" s="3">
        <v>2.2570000000000001</v>
      </c>
      <c r="W1116" s="3">
        <v>231</v>
      </c>
      <c r="X1116" s="3">
        <v>521</v>
      </c>
      <c r="Y1116" s="3">
        <v>1.9180349999999999</v>
      </c>
      <c r="AA1116" s="3" t="s">
        <v>7</v>
      </c>
      <c r="AB1116" s="3">
        <v>6</v>
      </c>
      <c r="AC1116" s="3">
        <v>24.8</v>
      </c>
      <c r="AD1116" s="3">
        <v>11.50821</v>
      </c>
      <c r="AE1116" s="3">
        <v>47.567267999999999</v>
      </c>
    </row>
    <row r="1117" spans="1:31">
      <c r="A1117" s="3" t="s">
        <v>226</v>
      </c>
      <c r="B1117" s="3" t="s">
        <v>151</v>
      </c>
      <c r="C1117" s="3" t="s">
        <v>282</v>
      </c>
      <c r="D1117" s="3" t="s">
        <v>152</v>
      </c>
      <c r="E1117" s="3" t="s">
        <v>171</v>
      </c>
      <c r="F1117" s="3" t="s">
        <v>195</v>
      </c>
      <c r="G1117" s="3">
        <v>68.310599999999994</v>
      </c>
      <c r="H1117" s="3">
        <v>-167.04849999999999</v>
      </c>
      <c r="I1117" s="3">
        <v>68.312700000000007</v>
      </c>
      <c r="J1117" s="3">
        <v>-167.04759999999999</v>
      </c>
      <c r="K1117" s="3">
        <v>40083</v>
      </c>
      <c r="L1117" s="3">
        <v>0.80347222222222225</v>
      </c>
      <c r="M1117" s="3">
        <v>4.12</v>
      </c>
      <c r="N1117" s="3">
        <v>3.75</v>
      </c>
      <c r="O1117" s="3">
        <v>31.88</v>
      </c>
      <c r="P1117" s="3" t="s">
        <v>279</v>
      </c>
      <c r="Q1117" s="3">
        <v>20.53</v>
      </c>
      <c r="R1117" s="3">
        <v>31.63</v>
      </c>
      <c r="S1117" s="3">
        <v>47.84</v>
      </c>
      <c r="T1117" s="3">
        <v>40</v>
      </c>
      <c r="U1117" s="3" t="s">
        <v>458</v>
      </c>
      <c r="V1117" s="3">
        <v>2.2570000000000001</v>
      </c>
      <c r="W1117" s="3">
        <v>231</v>
      </c>
      <c r="X1117" s="3">
        <v>521</v>
      </c>
      <c r="Y1117" s="3">
        <v>1.9180349999999999</v>
      </c>
      <c r="AA1117" s="3" t="s">
        <v>30</v>
      </c>
      <c r="AB1117" s="3">
        <v>1</v>
      </c>
      <c r="AC1117" s="3">
        <v>2</v>
      </c>
      <c r="AD1117" s="3">
        <v>1.9180349999999999</v>
      </c>
      <c r="AE1117" s="3">
        <v>3.8360699999999999</v>
      </c>
    </row>
    <row r="1118" spans="1:31">
      <c r="A1118" s="3" t="s">
        <v>226</v>
      </c>
      <c r="B1118" s="3" t="s">
        <v>151</v>
      </c>
      <c r="C1118" s="3" t="s">
        <v>282</v>
      </c>
      <c r="D1118" s="3" t="s">
        <v>152</v>
      </c>
      <c r="E1118" s="3" t="s">
        <v>171</v>
      </c>
      <c r="F1118" s="3" t="s">
        <v>195</v>
      </c>
      <c r="G1118" s="3">
        <v>68.310599999999994</v>
      </c>
      <c r="H1118" s="3">
        <v>-167.04849999999999</v>
      </c>
      <c r="I1118" s="3">
        <v>68.312700000000007</v>
      </c>
      <c r="J1118" s="3">
        <v>-167.04759999999999</v>
      </c>
      <c r="K1118" s="3">
        <v>40083</v>
      </c>
      <c r="L1118" s="3">
        <v>0.80347222222222225</v>
      </c>
      <c r="M1118" s="3">
        <v>4.12</v>
      </c>
      <c r="N1118" s="3">
        <v>3.75</v>
      </c>
      <c r="O1118" s="3">
        <v>31.88</v>
      </c>
      <c r="P1118" s="3" t="s">
        <v>279</v>
      </c>
      <c r="Q1118" s="3">
        <v>20.53</v>
      </c>
      <c r="R1118" s="3">
        <v>31.63</v>
      </c>
      <c r="S1118" s="3">
        <v>47.84</v>
      </c>
      <c r="T1118" s="3">
        <v>40</v>
      </c>
      <c r="U1118" s="3" t="s">
        <v>458</v>
      </c>
      <c r="V1118" s="3">
        <v>2.2570000000000001</v>
      </c>
      <c r="W1118" s="3">
        <v>231</v>
      </c>
      <c r="X1118" s="3">
        <v>521</v>
      </c>
      <c r="Y1118" s="3">
        <v>1.9180349999999999</v>
      </c>
      <c r="AA1118" s="3" t="s">
        <v>20</v>
      </c>
      <c r="AB1118" s="3">
        <v>3</v>
      </c>
      <c r="AC1118" s="3">
        <v>37</v>
      </c>
      <c r="AD1118" s="3">
        <v>5.754105</v>
      </c>
      <c r="AE1118" s="3">
        <v>70.967294999999993</v>
      </c>
    </row>
    <row r="1119" spans="1:31">
      <c r="A1119" s="3" t="s">
        <v>226</v>
      </c>
      <c r="B1119" s="3" t="s">
        <v>151</v>
      </c>
      <c r="C1119" s="3" t="s">
        <v>282</v>
      </c>
      <c r="D1119" s="3" t="s">
        <v>152</v>
      </c>
      <c r="E1119" s="3" t="s">
        <v>171</v>
      </c>
      <c r="F1119" s="3" t="s">
        <v>195</v>
      </c>
      <c r="G1119" s="3">
        <v>68.310599999999994</v>
      </c>
      <c r="H1119" s="3">
        <v>-167.04849999999999</v>
      </c>
      <c r="I1119" s="3">
        <v>68.312700000000007</v>
      </c>
      <c r="J1119" s="3">
        <v>-167.04759999999999</v>
      </c>
      <c r="K1119" s="3">
        <v>40083</v>
      </c>
      <c r="L1119" s="3">
        <v>0.80347222222222225</v>
      </c>
      <c r="M1119" s="3">
        <v>4.12</v>
      </c>
      <c r="N1119" s="3">
        <v>3.75</v>
      </c>
      <c r="O1119" s="3">
        <v>31.88</v>
      </c>
      <c r="P1119" s="3" t="s">
        <v>279</v>
      </c>
      <c r="Q1119" s="3">
        <v>20.53</v>
      </c>
      <c r="R1119" s="3">
        <v>31.63</v>
      </c>
      <c r="S1119" s="3">
        <v>47.84</v>
      </c>
      <c r="T1119" s="3">
        <v>40</v>
      </c>
      <c r="U1119" s="3" t="s">
        <v>458</v>
      </c>
      <c r="V1119" s="3">
        <v>2.2570000000000001</v>
      </c>
      <c r="W1119" s="3">
        <v>231</v>
      </c>
      <c r="X1119" s="3">
        <v>521</v>
      </c>
      <c r="Y1119" s="3">
        <v>1.9180349999999999</v>
      </c>
      <c r="AA1119" s="3" t="s">
        <v>8</v>
      </c>
      <c r="AB1119" s="3">
        <v>2</v>
      </c>
      <c r="AC1119" s="3">
        <v>170</v>
      </c>
      <c r="AD1119" s="3">
        <v>3.8360699999999999</v>
      </c>
      <c r="AE1119" s="3">
        <v>326.06594999999999</v>
      </c>
    </row>
    <row r="1120" spans="1:31">
      <c r="A1120" s="3" t="s">
        <v>226</v>
      </c>
      <c r="B1120" s="3" t="s">
        <v>151</v>
      </c>
      <c r="C1120" s="3" t="s">
        <v>282</v>
      </c>
      <c r="D1120" s="3" t="s">
        <v>152</v>
      </c>
      <c r="E1120" s="3" t="s">
        <v>171</v>
      </c>
      <c r="F1120" s="3" t="s">
        <v>195</v>
      </c>
      <c r="G1120" s="3">
        <v>68.310599999999994</v>
      </c>
      <c r="H1120" s="3">
        <v>-167.04849999999999</v>
      </c>
      <c r="I1120" s="3">
        <v>68.312700000000007</v>
      </c>
      <c r="J1120" s="3">
        <v>-167.04759999999999</v>
      </c>
      <c r="K1120" s="3">
        <v>40083</v>
      </c>
      <c r="L1120" s="3">
        <v>0.80347222222222225</v>
      </c>
      <c r="M1120" s="3">
        <v>4.12</v>
      </c>
      <c r="N1120" s="3">
        <v>3.75</v>
      </c>
      <c r="O1120" s="3">
        <v>31.88</v>
      </c>
      <c r="P1120" s="3" t="s">
        <v>279</v>
      </c>
      <c r="Q1120" s="3">
        <v>20.53</v>
      </c>
      <c r="R1120" s="3">
        <v>31.63</v>
      </c>
      <c r="S1120" s="3">
        <v>47.84</v>
      </c>
      <c r="T1120" s="3">
        <v>40</v>
      </c>
      <c r="U1120" s="3" t="s">
        <v>458</v>
      </c>
      <c r="V1120" s="3">
        <v>2.2570000000000001</v>
      </c>
      <c r="W1120" s="3">
        <v>231</v>
      </c>
      <c r="X1120" s="3">
        <v>521</v>
      </c>
      <c r="Y1120" s="3">
        <v>1.9180349999999999</v>
      </c>
      <c r="AA1120" s="3" t="s">
        <v>33</v>
      </c>
      <c r="AB1120" s="3">
        <v>2</v>
      </c>
      <c r="AC1120" s="3">
        <v>1.1000000000000001</v>
      </c>
      <c r="AD1120" s="3">
        <v>3.8360699999999999</v>
      </c>
      <c r="AE1120" s="3">
        <v>2.1098385</v>
      </c>
    </row>
    <row r="1121" spans="1:31">
      <c r="A1121" s="3" t="s">
        <v>226</v>
      </c>
      <c r="B1121" s="3" t="s">
        <v>151</v>
      </c>
      <c r="C1121" s="3" t="s">
        <v>282</v>
      </c>
      <c r="D1121" s="3" t="s">
        <v>152</v>
      </c>
      <c r="E1121" s="3" t="s">
        <v>171</v>
      </c>
      <c r="F1121" s="3" t="s">
        <v>195</v>
      </c>
      <c r="G1121" s="3">
        <v>68.310599999999994</v>
      </c>
      <c r="H1121" s="3">
        <v>-167.04849999999999</v>
      </c>
      <c r="I1121" s="3">
        <v>68.312700000000007</v>
      </c>
      <c r="J1121" s="3">
        <v>-167.04759999999999</v>
      </c>
      <c r="K1121" s="3">
        <v>40083</v>
      </c>
      <c r="L1121" s="3">
        <v>0.80347222222222225</v>
      </c>
      <c r="M1121" s="3">
        <v>4.12</v>
      </c>
      <c r="N1121" s="3">
        <v>3.75</v>
      </c>
      <c r="O1121" s="3">
        <v>31.88</v>
      </c>
      <c r="P1121" s="3" t="s">
        <v>279</v>
      </c>
      <c r="Q1121" s="3">
        <v>20.53</v>
      </c>
      <c r="R1121" s="3">
        <v>31.63</v>
      </c>
      <c r="S1121" s="3">
        <v>47.84</v>
      </c>
      <c r="T1121" s="3">
        <v>40</v>
      </c>
      <c r="U1121" s="3" t="s">
        <v>458</v>
      </c>
      <c r="V1121" s="3">
        <v>2.2570000000000001</v>
      </c>
      <c r="W1121" s="3">
        <v>231</v>
      </c>
      <c r="X1121" s="3">
        <v>521</v>
      </c>
      <c r="Y1121" s="3">
        <v>1.9180349999999999</v>
      </c>
      <c r="AA1121" s="3" t="s">
        <v>9</v>
      </c>
      <c r="AB1121" s="3">
        <v>38</v>
      </c>
      <c r="AC1121" s="3">
        <v>147</v>
      </c>
      <c r="AD1121" s="3">
        <v>72.885329999999996</v>
      </c>
      <c r="AE1121" s="3">
        <v>281.951145</v>
      </c>
    </row>
    <row r="1122" spans="1:31">
      <c r="A1122" s="3" t="s">
        <v>226</v>
      </c>
      <c r="B1122" s="3" t="s">
        <v>151</v>
      </c>
      <c r="C1122" s="3" t="s">
        <v>282</v>
      </c>
      <c r="D1122" s="3" t="s">
        <v>152</v>
      </c>
      <c r="E1122" s="3" t="s">
        <v>171</v>
      </c>
      <c r="F1122" s="3" t="s">
        <v>195</v>
      </c>
      <c r="G1122" s="3">
        <v>68.310599999999994</v>
      </c>
      <c r="H1122" s="3">
        <v>-167.04849999999999</v>
      </c>
      <c r="I1122" s="3">
        <v>68.312700000000007</v>
      </c>
      <c r="J1122" s="3">
        <v>-167.04759999999999</v>
      </c>
      <c r="K1122" s="3">
        <v>40083</v>
      </c>
      <c r="L1122" s="3">
        <v>0.80347222222222225</v>
      </c>
      <c r="M1122" s="3">
        <v>4.12</v>
      </c>
      <c r="N1122" s="3">
        <v>3.75</v>
      </c>
      <c r="O1122" s="3">
        <v>31.88</v>
      </c>
      <c r="P1122" s="3" t="s">
        <v>279</v>
      </c>
      <c r="Q1122" s="3">
        <v>20.53</v>
      </c>
      <c r="R1122" s="3">
        <v>31.63</v>
      </c>
      <c r="S1122" s="3">
        <v>47.84</v>
      </c>
      <c r="T1122" s="3">
        <v>40</v>
      </c>
      <c r="U1122" s="3" t="s">
        <v>458</v>
      </c>
      <c r="V1122" s="3">
        <v>2.2570000000000001</v>
      </c>
      <c r="W1122" s="3">
        <v>231</v>
      </c>
      <c r="X1122" s="3">
        <v>521</v>
      </c>
      <c r="Y1122" s="3">
        <v>1.9180349999999999</v>
      </c>
      <c r="AA1122" s="3" t="s">
        <v>16</v>
      </c>
      <c r="AB1122" s="3">
        <v>1</v>
      </c>
      <c r="AC1122" s="3">
        <v>28</v>
      </c>
      <c r="AD1122" s="3">
        <v>1.9180349999999999</v>
      </c>
      <c r="AE1122" s="3">
        <v>53.704979999999999</v>
      </c>
    </row>
    <row r="1123" spans="1:31">
      <c r="A1123" s="3" t="s">
        <v>226</v>
      </c>
      <c r="B1123" s="3" t="s">
        <v>151</v>
      </c>
      <c r="C1123" s="3" t="s">
        <v>282</v>
      </c>
      <c r="D1123" s="3" t="s">
        <v>152</v>
      </c>
      <c r="E1123" s="3" t="s">
        <v>171</v>
      </c>
      <c r="F1123" s="3" t="s">
        <v>195</v>
      </c>
      <c r="G1123" s="3">
        <v>68.310599999999994</v>
      </c>
      <c r="H1123" s="3">
        <v>-167.04849999999999</v>
      </c>
      <c r="I1123" s="3">
        <v>68.312700000000007</v>
      </c>
      <c r="J1123" s="3">
        <v>-167.04759999999999</v>
      </c>
      <c r="K1123" s="3">
        <v>40083</v>
      </c>
      <c r="L1123" s="3">
        <v>0.80347222222222225</v>
      </c>
      <c r="M1123" s="3">
        <v>4.12</v>
      </c>
      <c r="N1123" s="3">
        <v>3.75</v>
      </c>
      <c r="O1123" s="3">
        <v>31.88</v>
      </c>
      <c r="P1123" s="3" t="s">
        <v>279</v>
      </c>
      <c r="Q1123" s="3">
        <v>20.53</v>
      </c>
      <c r="R1123" s="3">
        <v>31.63</v>
      </c>
      <c r="S1123" s="3">
        <v>47.84</v>
      </c>
      <c r="T1123" s="3">
        <v>40</v>
      </c>
      <c r="U1123" s="3" t="s">
        <v>458</v>
      </c>
      <c r="V1123" s="3">
        <v>2.2570000000000001</v>
      </c>
      <c r="W1123" s="3">
        <v>231</v>
      </c>
      <c r="X1123" s="3">
        <v>521</v>
      </c>
      <c r="Y1123" s="3">
        <v>1.9180349999999999</v>
      </c>
      <c r="AA1123" s="3" t="s">
        <v>18</v>
      </c>
      <c r="AB1123" s="3">
        <v>135</v>
      </c>
      <c r="AC1123" s="3">
        <v>422.8</v>
      </c>
      <c r="AD1123" s="3">
        <v>258.93472500000001</v>
      </c>
      <c r="AE1123" s="3">
        <v>810.945198</v>
      </c>
    </row>
    <row r="1124" spans="1:31">
      <c r="A1124" s="3" t="s">
        <v>226</v>
      </c>
      <c r="B1124" s="3" t="s">
        <v>151</v>
      </c>
      <c r="C1124" s="3" t="s">
        <v>282</v>
      </c>
      <c r="D1124" s="3" t="s">
        <v>152</v>
      </c>
      <c r="E1124" s="3" t="s">
        <v>171</v>
      </c>
      <c r="F1124" s="3" t="s">
        <v>195</v>
      </c>
      <c r="G1124" s="3">
        <v>68.310599999999994</v>
      </c>
      <c r="H1124" s="3">
        <v>-167.04849999999999</v>
      </c>
      <c r="I1124" s="3">
        <v>68.312700000000007</v>
      </c>
      <c r="J1124" s="3">
        <v>-167.04759999999999</v>
      </c>
      <c r="K1124" s="3">
        <v>40083</v>
      </c>
      <c r="L1124" s="3">
        <v>0.80347222222222225</v>
      </c>
      <c r="M1124" s="3">
        <v>4.12</v>
      </c>
      <c r="N1124" s="3">
        <v>3.75</v>
      </c>
      <c r="O1124" s="3">
        <v>31.88</v>
      </c>
      <c r="P1124" s="3" t="s">
        <v>279</v>
      </c>
      <c r="Q1124" s="3">
        <v>20.53</v>
      </c>
      <c r="R1124" s="3">
        <v>31.63</v>
      </c>
      <c r="S1124" s="3">
        <v>47.84</v>
      </c>
      <c r="T1124" s="3">
        <v>40</v>
      </c>
      <c r="U1124" s="3" t="s">
        <v>458</v>
      </c>
      <c r="V1124" s="3">
        <v>2.2570000000000001</v>
      </c>
      <c r="W1124" s="3">
        <v>231</v>
      </c>
      <c r="X1124" s="3">
        <v>521</v>
      </c>
      <c r="Y1124" s="3">
        <v>1.9180349999999999</v>
      </c>
      <c r="AA1124" s="3" t="s">
        <v>14</v>
      </c>
      <c r="AB1124" s="3">
        <v>1</v>
      </c>
      <c r="AC1124" s="3">
        <v>0.3</v>
      </c>
      <c r="AD1124" s="3">
        <v>1.9180349999999999</v>
      </c>
      <c r="AE1124" s="3">
        <v>0.57541049999999994</v>
      </c>
    </row>
    <row r="1125" spans="1:31">
      <c r="A1125" s="3" t="s">
        <v>226</v>
      </c>
      <c r="B1125" s="3" t="s">
        <v>151</v>
      </c>
      <c r="C1125" s="3" t="s">
        <v>282</v>
      </c>
      <c r="D1125" s="3" t="s">
        <v>152</v>
      </c>
      <c r="E1125" s="3" t="s">
        <v>171</v>
      </c>
      <c r="F1125" s="3" t="s">
        <v>195</v>
      </c>
      <c r="G1125" s="3">
        <v>68.310599999999994</v>
      </c>
      <c r="H1125" s="3">
        <v>-167.04849999999999</v>
      </c>
      <c r="I1125" s="3">
        <v>68.312700000000007</v>
      </c>
      <c r="J1125" s="3">
        <v>-167.04759999999999</v>
      </c>
      <c r="K1125" s="3">
        <v>40083</v>
      </c>
      <c r="L1125" s="3">
        <v>0.80347222222222225</v>
      </c>
      <c r="M1125" s="3">
        <v>4.12</v>
      </c>
      <c r="N1125" s="3">
        <v>3.75</v>
      </c>
      <c r="O1125" s="3">
        <v>31.88</v>
      </c>
      <c r="P1125" s="3" t="s">
        <v>279</v>
      </c>
      <c r="Q1125" s="3">
        <v>20.53</v>
      </c>
      <c r="R1125" s="3">
        <v>31.63</v>
      </c>
      <c r="S1125" s="3">
        <v>47.84</v>
      </c>
      <c r="T1125" s="3">
        <v>40</v>
      </c>
      <c r="U1125" s="3" t="s">
        <v>458</v>
      </c>
      <c r="V1125" s="3">
        <v>2.2570000000000001</v>
      </c>
      <c r="W1125" s="3">
        <v>231</v>
      </c>
      <c r="X1125" s="3">
        <v>521</v>
      </c>
      <c r="Y1125" s="3">
        <v>1.9180349999999999</v>
      </c>
      <c r="AA1125" s="3" t="s">
        <v>36</v>
      </c>
      <c r="AB1125" s="3">
        <v>2</v>
      </c>
      <c r="AC1125" s="3">
        <v>9.1999999999999993</v>
      </c>
      <c r="AD1125" s="3">
        <v>3.8360699999999999</v>
      </c>
      <c r="AE1125" s="3">
        <v>17.645921999999999</v>
      </c>
    </row>
    <row r="1126" spans="1:31">
      <c r="A1126" s="3" t="s">
        <v>226</v>
      </c>
      <c r="B1126" s="3" t="s">
        <v>151</v>
      </c>
      <c r="C1126" s="3" t="s">
        <v>282</v>
      </c>
      <c r="D1126" s="3" t="s">
        <v>152</v>
      </c>
      <c r="E1126" s="3" t="s">
        <v>171</v>
      </c>
      <c r="F1126" s="3" t="s">
        <v>195</v>
      </c>
      <c r="G1126" s="3">
        <v>68.310599999999994</v>
      </c>
      <c r="H1126" s="3">
        <v>-167.04849999999999</v>
      </c>
      <c r="I1126" s="3">
        <v>68.312700000000007</v>
      </c>
      <c r="J1126" s="3">
        <v>-167.04759999999999</v>
      </c>
      <c r="K1126" s="3">
        <v>40083</v>
      </c>
      <c r="L1126" s="3">
        <v>0.80347222222222225</v>
      </c>
      <c r="M1126" s="3">
        <v>4.12</v>
      </c>
      <c r="N1126" s="3">
        <v>3.75</v>
      </c>
      <c r="O1126" s="3">
        <v>31.88</v>
      </c>
      <c r="P1126" s="3" t="s">
        <v>279</v>
      </c>
      <c r="Q1126" s="3">
        <v>20.53</v>
      </c>
      <c r="R1126" s="3">
        <v>31.63</v>
      </c>
      <c r="S1126" s="3">
        <v>47.84</v>
      </c>
      <c r="T1126" s="3">
        <v>40</v>
      </c>
      <c r="U1126" s="3" t="s">
        <v>458</v>
      </c>
      <c r="V1126" s="3">
        <v>2.2570000000000001</v>
      </c>
      <c r="W1126" s="3">
        <v>231</v>
      </c>
      <c r="X1126" s="3">
        <v>521</v>
      </c>
      <c r="Y1126" s="3">
        <v>1.9180349999999999</v>
      </c>
      <c r="AA1126" s="3" t="s">
        <v>26</v>
      </c>
      <c r="AB1126" s="3">
        <v>117</v>
      </c>
      <c r="AC1126" s="3">
        <v>200</v>
      </c>
      <c r="AD1126" s="3">
        <v>224.41009499999998</v>
      </c>
      <c r="AE1126" s="3">
        <v>383.60699999999997</v>
      </c>
    </row>
    <row r="1127" spans="1:31">
      <c r="A1127" s="3" t="s">
        <v>226</v>
      </c>
      <c r="B1127" s="3" t="s">
        <v>151</v>
      </c>
      <c r="C1127" s="3" t="s">
        <v>282</v>
      </c>
      <c r="D1127" s="3" t="s">
        <v>152</v>
      </c>
      <c r="E1127" s="3" t="s">
        <v>171</v>
      </c>
      <c r="F1127" s="3" t="s">
        <v>195</v>
      </c>
      <c r="G1127" s="3">
        <v>68.310599999999994</v>
      </c>
      <c r="H1127" s="3">
        <v>-167.04849999999999</v>
      </c>
      <c r="I1127" s="3">
        <v>68.312700000000007</v>
      </c>
      <c r="J1127" s="3">
        <v>-167.04759999999999</v>
      </c>
      <c r="K1127" s="3">
        <v>40083</v>
      </c>
      <c r="L1127" s="3">
        <v>0.80347222222222225</v>
      </c>
      <c r="M1127" s="3">
        <v>4.12</v>
      </c>
      <c r="N1127" s="3">
        <v>3.75</v>
      </c>
      <c r="O1127" s="3">
        <v>31.88</v>
      </c>
      <c r="P1127" s="3" t="s">
        <v>279</v>
      </c>
      <c r="Q1127" s="3">
        <v>20.53</v>
      </c>
      <c r="R1127" s="3">
        <v>31.63</v>
      </c>
      <c r="S1127" s="3">
        <v>47.84</v>
      </c>
      <c r="T1127" s="3">
        <v>40</v>
      </c>
      <c r="U1127" s="3" t="s">
        <v>458</v>
      </c>
      <c r="V1127" s="3">
        <v>2.2570000000000001</v>
      </c>
      <c r="W1127" s="3">
        <v>231</v>
      </c>
      <c r="X1127" s="3">
        <v>521</v>
      </c>
      <c r="Y1127" s="3">
        <v>1.9180349999999999</v>
      </c>
      <c r="AA1127" s="3" t="s">
        <v>15</v>
      </c>
      <c r="AB1127" s="3">
        <v>2</v>
      </c>
      <c r="AC1127" s="3">
        <v>11.2</v>
      </c>
      <c r="AD1127" s="3">
        <v>3.8360699999999999</v>
      </c>
      <c r="AE1127" s="3">
        <v>21.481991999999998</v>
      </c>
    </row>
    <row r="1128" spans="1:31">
      <c r="A1128" s="3" t="s">
        <v>224</v>
      </c>
      <c r="B1128" s="3" t="s">
        <v>151</v>
      </c>
      <c r="C1128" s="3" t="s">
        <v>282</v>
      </c>
      <c r="D1128" s="3" t="s">
        <v>152</v>
      </c>
      <c r="E1128" s="3" t="s">
        <v>169</v>
      </c>
      <c r="F1128" s="3" t="s">
        <v>190</v>
      </c>
      <c r="G1128" s="3">
        <v>66.947500000000005</v>
      </c>
      <c r="H1128" s="3">
        <v>-170.93100000000001</v>
      </c>
      <c r="I1128" s="3">
        <v>66.948499999999996</v>
      </c>
      <c r="J1128" s="3">
        <v>-170.9298</v>
      </c>
      <c r="K1128" s="3">
        <v>40082</v>
      </c>
      <c r="L1128" s="3">
        <v>0.74508101851851849</v>
      </c>
      <c r="M1128" s="3">
        <v>2.12</v>
      </c>
      <c r="N1128" s="3">
        <v>3.95</v>
      </c>
      <c r="O1128" s="3">
        <v>31.37</v>
      </c>
      <c r="P1128" s="3" t="s">
        <v>247</v>
      </c>
      <c r="Q1128" s="3">
        <v>35.909999999999997</v>
      </c>
      <c r="R1128" s="3">
        <v>64.040000000000006</v>
      </c>
      <c r="S1128" s="3">
        <v>0.05</v>
      </c>
      <c r="T1128" s="3">
        <v>44.5</v>
      </c>
      <c r="U1128" s="3" t="s">
        <v>458</v>
      </c>
      <c r="V1128" s="3">
        <v>2.2570000000000001</v>
      </c>
      <c r="W1128" s="3">
        <v>119</v>
      </c>
      <c r="X1128" s="3">
        <v>269</v>
      </c>
      <c r="Y1128" s="3">
        <v>3.7232440000000002</v>
      </c>
      <c r="AA1128" s="3" t="s">
        <v>32</v>
      </c>
      <c r="AB1128" s="3">
        <v>2</v>
      </c>
      <c r="AC1128" s="3">
        <v>19</v>
      </c>
      <c r="AD1128" s="3">
        <v>7.4464880000000004</v>
      </c>
      <c r="AE1128" s="3">
        <v>70.741636</v>
      </c>
    </row>
    <row r="1129" spans="1:31">
      <c r="A1129" s="3" t="s">
        <v>224</v>
      </c>
      <c r="B1129" s="3" t="s">
        <v>151</v>
      </c>
      <c r="C1129" s="3" t="s">
        <v>282</v>
      </c>
      <c r="D1129" s="3" t="s">
        <v>152</v>
      </c>
      <c r="E1129" s="3" t="s">
        <v>169</v>
      </c>
      <c r="F1129" s="3" t="s">
        <v>190</v>
      </c>
      <c r="G1129" s="3">
        <v>66.947500000000005</v>
      </c>
      <c r="H1129" s="3">
        <v>-170.93100000000001</v>
      </c>
      <c r="I1129" s="3">
        <v>66.948499999999996</v>
      </c>
      <c r="J1129" s="3">
        <v>-170.9298</v>
      </c>
      <c r="K1129" s="3">
        <v>40082</v>
      </c>
      <c r="L1129" s="3">
        <v>0.74508101851851849</v>
      </c>
      <c r="M1129" s="3">
        <v>2.12</v>
      </c>
      <c r="N1129" s="3">
        <v>3.95</v>
      </c>
      <c r="O1129" s="3">
        <v>31.37</v>
      </c>
      <c r="P1129" s="3" t="s">
        <v>247</v>
      </c>
      <c r="Q1129" s="3">
        <v>35.909999999999997</v>
      </c>
      <c r="R1129" s="3">
        <v>64.040000000000006</v>
      </c>
      <c r="S1129" s="3">
        <v>0.05</v>
      </c>
      <c r="T1129" s="3">
        <v>44.5</v>
      </c>
      <c r="U1129" s="3" t="s">
        <v>458</v>
      </c>
      <c r="V1129" s="3">
        <v>2.2570000000000001</v>
      </c>
      <c r="W1129" s="3">
        <v>119</v>
      </c>
      <c r="X1129" s="3">
        <v>269</v>
      </c>
      <c r="Y1129" s="3">
        <v>3.7232440000000002</v>
      </c>
      <c r="AA1129" s="3" t="s">
        <v>46</v>
      </c>
      <c r="AB1129" s="3">
        <v>4</v>
      </c>
      <c r="AC1129" s="3">
        <v>1</v>
      </c>
      <c r="AD1129" s="3">
        <v>14.892976000000001</v>
      </c>
      <c r="AE1129" s="3">
        <v>3.7232440000000002</v>
      </c>
    </row>
    <row r="1130" spans="1:31">
      <c r="A1130" s="3" t="s">
        <v>224</v>
      </c>
      <c r="B1130" s="3" t="s">
        <v>151</v>
      </c>
      <c r="C1130" s="3" t="s">
        <v>282</v>
      </c>
      <c r="D1130" s="3" t="s">
        <v>152</v>
      </c>
      <c r="E1130" s="3" t="s">
        <v>169</v>
      </c>
      <c r="F1130" s="3" t="s">
        <v>190</v>
      </c>
      <c r="G1130" s="3">
        <v>66.947500000000005</v>
      </c>
      <c r="H1130" s="3">
        <v>-170.93100000000001</v>
      </c>
      <c r="I1130" s="3">
        <v>66.948499999999996</v>
      </c>
      <c r="J1130" s="3">
        <v>-170.9298</v>
      </c>
      <c r="K1130" s="3">
        <v>40082</v>
      </c>
      <c r="L1130" s="3">
        <v>0.74508101851851849</v>
      </c>
      <c r="M1130" s="3">
        <v>2.12</v>
      </c>
      <c r="N1130" s="3">
        <v>3.95</v>
      </c>
      <c r="O1130" s="3">
        <v>31.37</v>
      </c>
      <c r="P1130" s="3" t="s">
        <v>247</v>
      </c>
      <c r="Q1130" s="3">
        <v>35.909999999999997</v>
      </c>
      <c r="R1130" s="3">
        <v>64.040000000000006</v>
      </c>
      <c r="S1130" s="3">
        <v>0.05</v>
      </c>
      <c r="T1130" s="3">
        <v>44.5</v>
      </c>
      <c r="U1130" s="3" t="s">
        <v>458</v>
      </c>
      <c r="V1130" s="3">
        <v>2.2570000000000001</v>
      </c>
      <c r="W1130" s="3">
        <v>119</v>
      </c>
      <c r="X1130" s="3">
        <v>269</v>
      </c>
      <c r="Y1130" s="3">
        <v>3.7232440000000002</v>
      </c>
      <c r="AA1130" s="3" t="s">
        <v>5</v>
      </c>
      <c r="AB1130" s="3">
        <v>21</v>
      </c>
      <c r="AC1130" s="3">
        <v>38</v>
      </c>
      <c r="AD1130" s="3">
        <v>78.188124000000002</v>
      </c>
      <c r="AE1130" s="3">
        <v>141.483272</v>
      </c>
    </row>
    <row r="1131" spans="1:31">
      <c r="A1131" s="3" t="s">
        <v>224</v>
      </c>
      <c r="B1131" s="3" t="s">
        <v>151</v>
      </c>
      <c r="C1131" s="3" t="s">
        <v>282</v>
      </c>
      <c r="D1131" s="3" t="s">
        <v>152</v>
      </c>
      <c r="E1131" s="3" t="s">
        <v>169</v>
      </c>
      <c r="F1131" s="3" t="s">
        <v>190</v>
      </c>
      <c r="G1131" s="3">
        <v>66.947500000000005</v>
      </c>
      <c r="H1131" s="3">
        <v>-170.93100000000001</v>
      </c>
      <c r="I1131" s="3">
        <v>66.948499999999996</v>
      </c>
      <c r="J1131" s="3">
        <v>-170.9298</v>
      </c>
      <c r="K1131" s="3">
        <v>40082</v>
      </c>
      <c r="L1131" s="3">
        <v>0.74508101851851849</v>
      </c>
      <c r="M1131" s="3">
        <v>2.12</v>
      </c>
      <c r="N1131" s="3">
        <v>3.95</v>
      </c>
      <c r="O1131" s="3">
        <v>31.37</v>
      </c>
      <c r="P1131" s="3" t="s">
        <v>247</v>
      </c>
      <c r="Q1131" s="3">
        <v>35.909999999999997</v>
      </c>
      <c r="R1131" s="3">
        <v>64.040000000000006</v>
      </c>
      <c r="S1131" s="3">
        <v>0.05</v>
      </c>
      <c r="T1131" s="3">
        <v>44.5</v>
      </c>
      <c r="U1131" s="3" t="s">
        <v>458</v>
      </c>
      <c r="V1131" s="3">
        <v>2.2570000000000001</v>
      </c>
      <c r="W1131" s="3">
        <v>119</v>
      </c>
      <c r="X1131" s="3">
        <v>269</v>
      </c>
      <c r="Y1131" s="3">
        <v>3.7232440000000002</v>
      </c>
      <c r="AA1131" s="3" t="s">
        <v>7</v>
      </c>
      <c r="AB1131" s="3">
        <v>62</v>
      </c>
      <c r="AC1131" s="3">
        <v>390.3</v>
      </c>
      <c r="AD1131" s="3">
        <v>230.84112800000003</v>
      </c>
      <c r="AE1131" s="3">
        <v>1453.1821332000002</v>
      </c>
    </row>
    <row r="1132" spans="1:31">
      <c r="A1132" s="3" t="s">
        <v>224</v>
      </c>
      <c r="B1132" s="3" t="s">
        <v>151</v>
      </c>
      <c r="C1132" s="3" t="s">
        <v>282</v>
      </c>
      <c r="D1132" s="3" t="s">
        <v>152</v>
      </c>
      <c r="E1132" s="3" t="s">
        <v>169</v>
      </c>
      <c r="F1132" s="3" t="s">
        <v>190</v>
      </c>
      <c r="G1132" s="3">
        <v>66.947500000000005</v>
      </c>
      <c r="H1132" s="3">
        <v>-170.93100000000001</v>
      </c>
      <c r="I1132" s="3">
        <v>66.948499999999996</v>
      </c>
      <c r="J1132" s="3">
        <v>-170.9298</v>
      </c>
      <c r="K1132" s="3">
        <v>40082</v>
      </c>
      <c r="L1132" s="3">
        <v>0.74508101851851849</v>
      </c>
      <c r="M1132" s="3">
        <v>2.12</v>
      </c>
      <c r="N1132" s="3">
        <v>3.95</v>
      </c>
      <c r="O1132" s="3">
        <v>31.37</v>
      </c>
      <c r="P1132" s="3" t="s">
        <v>247</v>
      </c>
      <c r="Q1132" s="3">
        <v>35.909999999999997</v>
      </c>
      <c r="R1132" s="3">
        <v>64.040000000000006</v>
      </c>
      <c r="S1132" s="3">
        <v>0.05</v>
      </c>
      <c r="T1132" s="3">
        <v>44.5</v>
      </c>
      <c r="U1132" s="3" t="s">
        <v>458</v>
      </c>
      <c r="V1132" s="3">
        <v>2.2570000000000001</v>
      </c>
      <c r="W1132" s="3">
        <v>119</v>
      </c>
      <c r="X1132" s="3">
        <v>269</v>
      </c>
      <c r="Y1132" s="3">
        <v>3.7232440000000002</v>
      </c>
      <c r="AA1132" s="3" t="s">
        <v>20</v>
      </c>
      <c r="AB1132" s="3">
        <v>6</v>
      </c>
      <c r="AC1132" s="3">
        <v>269.3</v>
      </c>
      <c r="AD1132" s="3">
        <v>22.339464</v>
      </c>
      <c r="AE1132" s="3">
        <v>1002.6696092000001</v>
      </c>
    </row>
    <row r="1133" spans="1:31">
      <c r="A1133" s="3" t="s">
        <v>224</v>
      </c>
      <c r="B1133" s="3" t="s">
        <v>151</v>
      </c>
      <c r="C1133" s="3" t="s">
        <v>282</v>
      </c>
      <c r="D1133" s="3" t="s">
        <v>152</v>
      </c>
      <c r="E1133" s="3" t="s">
        <v>169</v>
      </c>
      <c r="F1133" s="3" t="s">
        <v>190</v>
      </c>
      <c r="G1133" s="3">
        <v>66.947500000000005</v>
      </c>
      <c r="H1133" s="3">
        <v>-170.93100000000001</v>
      </c>
      <c r="I1133" s="3">
        <v>66.948499999999996</v>
      </c>
      <c r="J1133" s="3">
        <v>-170.9298</v>
      </c>
      <c r="K1133" s="3">
        <v>40082</v>
      </c>
      <c r="L1133" s="3">
        <v>0.74508101851851849</v>
      </c>
      <c r="M1133" s="3">
        <v>2.12</v>
      </c>
      <c r="N1133" s="3">
        <v>3.95</v>
      </c>
      <c r="O1133" s="3">
        <v>31.37</v>
      </c>
      <c r="P1133" s="3" t="s">
        <v>247</v>
      </c>
      <c r="Q1133" s="3">
        <v>35.909999999999997</v>
      </c>
      <c r="R1133" s="3">
        <v>64.040000000000006</v>
      </c>
      <c r="S1133" s="3">
        <v>0.05</v>
      </c>
      <c r="T1133" s="3">
        <v>44.5</v>
      </c>
      <c r="U1133" s="3" t="s">
        <v>458</v>
      </c>
      <c r="V1133" s="3">
        <v>2.2570000000000001</v>
      </c>
      <c r="W1133" s="3">
        <v>119</v>
      </c>
      <c r="X1133" s="3">
        <v>269</v>
      </c>
      <c r="Y1133" s="3">
        <v>3.7232440000000002</v>
      </c>
      <c r="AA1133" s="3" t="s">
        <v>23</v>
      </c>
      <c r="AB1133" s="3">
        <v>2</v>
      </c>
      <c r="AC1133" s="3">
        <v>13</v>
      </c>
      <c r="AD1133" s="3">
        <v>7.4464880000000004</v>
      </c>
      <c r="AE1133" s="3">
        <v>48.402172</v>
      </c>
    </row>
    <row r="1134" spans="1:31">
      <c r="A1134" s="3" t="s">
        <v>224</v>
      </c>
      <c r="B1134" s="3" t="s">
        <v>151</v>
      </c>
      <c r="C1134" s="3" t="s">
        <v>282</v>
      </c>
      <c r="D1134" s="3" t="s">
        <v>152</v>
      </c>
      <c r="E1134" s="3" t="s">
        <v>169</v>
      </c>
      <c r="F1134" s="3" t="s">
        <v>190</v>
      </c>
      <c r="G1134" s="3">
        <v>66.947500000000005</v>
      </c>
      <c r="H1134" s="3">
        <v>-170.93100000000001</v>
      </c>
      <c r="I1134" s="3">
        <v>66.948499999999996</v>
      </c>
      <c r="J1134" s="3">
        <v>-170.9298</v>
      </c>
      <c r="K1134" s="3">
        <v>40082</v>
      </c>
      <c r="L1134" s="3">
        <v>0.74508101851851849</v>
      </c>
      <c r="M1134" s="3">
        <v>2.12</v>
      </c>
      <c r="N1134" s="3">
        <v>3.95</v>
      </c>
      <c r="O1134" s="3">
        <v>31.37</v>
      </c>
      <c r="P1134" s="3" t="s">
        <v>247</v>
      </c>
      <c r="Q1134" s="3">
        <v>35.909999999999997</v>
      </c>
      <c r="R1134" s="3">
        <v>64.040000000000006</v>
      </c>
      <c r="S1134" s="3">
        <v>0.05</v>
      </c>
      <c r="T1134" s="3">
        <v>44.5</v>
      </c>
      <c r="U1134" s="3" t="s">
        <v>458</v>
      </c>
      <c r="V1134" s="3">
        <v>2.2570000000000001</v>
      </c>
      <c r="W1134" s="3">
        <v>119</v>
      </c>
      <c r="X1134" s="3">
        <v>269</v>
      </c>
      <c r="Y1134" s="3">
        <v>3.7232440000000002</v>
      </c>
      <c r="AA1134" s="3" t="s">
        <v>9</v>
      </c>
      <c r="AB1134" s="3">
        <v>37</v>
      </c>
      <c r="AC1134" s="3">
        <v>245.7</v>
      </c>
      <c r="AD1134" s="3">
        <v>137.76002800000001</v>
      </c>
      <c r="AE1134" s="3">
        <v>914.80105079999998</v>
      </c>
    </row>
    <row r="1135" spans="1:31">
      <c r="A1135" s="3" t="s">
        <v>224</v>
      </c>
      <c r="B1135" s="3" t="s">
        <v>151</v>
      </c>
      <c r="C1135" s="3" t="s">
        <v>282</v>
      </c>
      <c r="D1135" s="3" t="s">
        <v>152</v>
      </c>
      <c r="E1135" s="3" t="s">
        <v>169</v>
      </c>
      <c r="F1135" s="3" t="s">
        <v>190</v>
      </c>
      <c r="G1135" s="3">
        <v>66.947500000000005</v>
      </c>
      <c r="H1135" s="3">
        <v>-170.93100000000001</v>
      </c>
      <c r="I1135" s="3">
        <v>66.948499999999996</v>
      </c>
      <c r="J1135" s="3">
        <v>-170.9298</v>
      </c>
      <c r="K1135" s="3">
        <v>40082</v>
      </c>
      <c r="L1135" s="3">
        <v>0.74508101851851849</v>
      </c>
      <c r="M1135" s="3">
        <v>2.12</v>
      </c>
      <c r="N1135" s="3">
        <v>3.95</v>
      </c>
      <c r="O1135" s="3">
        <v>31.37</v>
      </c>
      <c r="P1135" s="3" t="s">
        <v>247</v>
      </c>
      <c r="Q1135" s="3">
        <v>35.909999999999997</v>
      </c>
      <c r="R1135" s="3">
        <v>64.040000000000006</v>
      </c>
      <c r="S1135" s="3">
        <v>0.05</v>
      </c>
      <c r="T1135" s="3">
        <v>44.5</v>
      </c>
      <c r="U1135" s="3" t="s">
        <v>458</v>
      </c>
      <c r="V1135" s="3">
        <v>2.2570000000000001</v>
      </c>
      <c r="W1135" s="3">
        <v>119</v>
      </c>
      <c r="X1135" s="3">
        <v>269</v>
      </c>
      <c r="Y1135" s="3">
        <v>3.7232440000000002</v>
      </c>
      <c r="AA1135" s="3" t="s">
        <v>18</v>
      </c>
      <c r="AB1135" s="3">
        <v>360</v>
      </c>
      <c r="AC1135" s="3">
        <v>566.29999999999995</v>
      </c>
      <c r="AD1135" s="3">
        <v>1340.3678400000001</v>
      </c>
      <c r="AE1135" s="3">
        <v>2108.4730771999998</v>
      </c>
    </row>
    <row r="1136" spans="1:31">
      <c r="A1136" s="3" t="s">
        <v>224</v>
      </c>
      <c r="B1136" s="3" t="s">
        <v>151</v>
      </c>
      <c r="C1136" s="3" t="s">
        <v>282</v>
      </c>
      <c r="D1136" s="3" t="s">
        <v>152</v>
      </c>
      <c r="E1136" s="3" t="s">
        <v>169</v>
      </c>
      <c r="F1136" s="3" t="s">
        <v>190</v>
      </c>
      <c r="G1136" s="3">
        <v>66.947500000000005</v>
      </c>
      <c r="H1136" s="3">
        <v>-170.93100000000001</v>
      </c>
      <c r="I1136" s="3">
        <v>66.948499999999996</v>
      </c>
      <c r="J1136" s="3">
        <v>-170.9298</v>
      </c>
      <c r="K1136" s="3">
        <v>40082</v>
      </c>
      <c r="L1136" s="3">
        <v>0.74508101851851849</v>
      </c>
      <c r="M1136" s="3">
        <v>2.12</v>
      </c>
      <c r="N1136" s="3">
        <v>3.95</v>
      </c>
      <c r="O1136" s="3">
        <v>31.37</v>
      </c>
      <c r="P1136" s="3" t="s">
        <v>247</v>
      </c>
      <c r="Q1136" s="3">
        <v>35.909999999999997</v>
      </c>
      <c r="R1136" s="3">
        <v>64.040000000000006</v>
      </c>
      <c r="S1136" s="3">
        <v>0.05</v>
      </c>
      <c r="T1136" s="3">
        <v>44.5</v>
      </c>
      <c r="U1136" s="3" t="s">
        <v>458</v>
      </c>
      <c r="V1136" s="3">
        <v>2.2570000000000001</v>
      </c>
      <c r="W1136" s="3">
        <v>119</v>
      </c>
      <c r="X1136" s="3">
        <v>269</v>
      </c>
      <c r="Y1136" s="3">
        <v>3.7232440000000002</v>
      </c>
      <c r="AA1136" s="3" t="s">
        <v>15</v>
      </c>
      <c r="AB1136" s="3">
        <v>2</v>
      </c>
      <c r="AC1136" s="3">
        <v>1.8</v>
      </c>
      <c r="AD1136" s="3">
        <v>7.4464880000000004</v>
      </c>
      <c r="AE1136" s="3">
        <v>6.7018392000000002</v>
      </c>
    </row>
    <row r="1137" spans="1:31">
      <c r="A1137" s="3" t="s">
        <v>208</v>
      </c>
      <c r="B1137" s="3" t="s">
        <v>151</v>
      </c>
      <c r="C1137" s="3" t="s">
        <v>282</v>
      </c>
      <c r="D1137" s="3" t="s">
        <v>152</v>
      </c>
      <c r="E1137" s="3" t="s">
        <v>153</v>
      </c>
      <c r="F1137" s="3" t="s">
        <v>175</v>
      </c>
      <c r="G1137" s="3">
        <v>67.445400000000006</v>
      </c>
      <c r="H1137" s="3">
        <v>-169.55289999999999</v>
      </c>
      <c r="I1137" s="3">
        <v>67.445400000000006</v>
      </c>
      <c r="J1137" s="3">
        <v>-169.5515</v>
      </c>
      <c r="K1137" s="3">
        <v>40060</v>
      </c>
      <c r="L1137" s="3">
        <v>0.72916666666666663</v>
      </c>
      <c r="M1137" s="3">
        <v>2.5</v>
      </c>
      <c r="N1137" s="3">
        <v>1.83</v>
      </c>
      <c r="O1137" s="3">
        <v>32.68</v>
      </c>
      <c r="T1137" s="3">
        <v>51</v>
      </c>
      <c r="U1137" s="3" t="s">
        <v>458</v>
      </c>
      <c r="V1137" s="3">
        <v>2.2570000000000001</v>
      </c>
      <c r="W1137" s="3">
        <v>99</v>
      </c>
      <c r="X1137" s="3">
        <v>223</v>
      </c>
      <c r="Y1137" s="3">
        <v>4.4754139999999998</v>
      </c>
      <c r="AA1137" s="3" t="s">
        <v>5</v>
      </c>
      <c r="AB1137" s="3">
        <v>4</v>
      </c>
      <c r="AC1137" s="3">
        <v>79</v>
      </c>
      <c r="AD1137" s="3">
        <v>17.901655999999999</v>
      </c>
      <c r="AE1137" s="3">
        <v>353.557706</v>
      </c>
    </row>
    <row r="1138" spans="1:31">
      <c r="A1138" s="3" t="s">
        <v>208</v>
      </c>
      <c r="B1138" s="3" t="s">
        <v>151</v>
      </c>
      <c r="C1138" s="3" t="s">
        <v>282</v>
      </c>
      <c r="D1138" s="3" t="s">
        <v>152</v>
      </c>
      <c r="E1138" s="3" t="s">
        <v>153</v>
      </c>
      <c r="F1138" s="3" t="s">
        <v>175</v>
      </c>
      <c r="G1138" s="3">
        <v>67.445400000000006</v>
      </c>
      <c r="H1138" s="3">
        <v>-169.55289999999999</v>
      </c>
      <c r="I1138" s="3">
        <v>67.445400000000006</v>
      </c>
      <c r="J1138" s="3">
        <v>-169.5515</v>
      </c>
      <c r="K1138" s="3">
        <v>40060</v>
      </c>
      <c r="L1138" s="3">
        <v>0.72916666666666663</v>
      </c>
      <c r="M1138" s="3">
        <v>2.5</v>
      </c>
      <c r="N1138" s="3">
        <v>1.83</v>
      </c>
      <c r="O1138" s="3">
        <v>32.68</v>
      </c>
      <c r="T1138" s="3">
        <v>51</v>
      </c>
      <c r="U1138" s="3" t="s">
        <v>458</v>
      </c>
      <c r="V1138" s="3">
        <v>2.2570000000000001</v>
      </c>
      <c r="W1138" s="3">
        <v>99</v>
      </c>
      <c r="X1138" s="3">
        <v>223</v>
      </c>
      <c r="Y1138" s="3">
        <v>4.4754139999999998</v>
      </c>
      <c r="AA1138" s="3" t="s">
        <v>7</v>
      </c>
      <c r="AB1138" s="3">
        <v>29</v>
      </c>
      <c r="AC1138" s="3">
        <v>275</v>
      </c>
      <c r="AD1138" s="3">
        <v>129.78700599999999</v>
      </c>
      <c r="AE1138" s="3">
        <v>1230.73885</v>
      </c>
    </row>
    <row r="1139" spans="1:31">
      <c r="A1139" s="3" t="s">
        <v>208</v>
      </c>
      <c r="B1139" s="3" t="s">
        <v>151</v>
      </c>
      <c r="C1139" s="3" t="s">
        <v>282</v>
      </c>
      <c r="D1139" s="3" t="s">
        <v>152</v>
      </c>
      <c r="E1139" s="3" t="s">
        <v>153</v>
      </c>
      <c r="F1139" s="3" t="s">
        <v>175</v>
      </c>
      <c r="G1139" s="3">
        <v>67.445400000000006</v>
      </c>
      <c r="H1139" s="3">
        <v>-169.55289999999999</v>
      </c>
      <c r="I1139" s="3">
        <v>67.445400000000006</v>
      </c>
      <c r="J1139" s="3">
        <v>-169.5515</v>
      </c>
      <c r="K1139" s="3">
        <v>40060</v>
      </c>
      <c r="L1139" s="3">
        <v>0.72916666666666663</v>
      </c>
      <c r="M1139" s="3">
        <v>2.5</v>
      </c>
      <c r="N1139" s="3">
        <v>1.83</v>
      </c>
      <c r="O1139" s="3">
        <v>32.68</v>
      </c>
      <c r="T1139" s="3">
        <v>51</v>
      </c>
      <c r="U1139" s="3" t="s">
        <v>458</v>
      </c>
      <c r="V1139" s="3">
        <v>2.2570000000000001</v>
      </c>
      <c r="W1139" s="3">
        <v>99</v>
      </c>
      <c r="X1139" s="3">
        <v>223</v>
      </c>
      <c r="Y1139" s="3">
        <v>4.4754139999999998</v>
      </c>
      <c r="AA1139" s="3" t="s">
        <v>20</v>
      </c>
      <c r="AB1139" s="3">
        <v>4</v>
      </c>
      <c r="AC1139" s="3">
        <v>136</v>
      </c>
      <c r="AD1139" s="3">
        <v>17.901655999999999</v>
      </c>
      <c r="AE1139" s="3">
        <v>608.65630399999998</v>
      </c>
    </row>
    <row r="1140" spans="1:31">
      <c r="A1140" s="3" t="s">
        <v>208</v>
      </c>
      <c r="B1140" s="3" t="s">
        <v>151</v>
      </c>
      <c r="C1140" s="3" t="s">
        <v>282</v>
      </c>
      <c r="D1140" s="3" t="s">
        <v>152</v>
      </c>
      <c r="E1140" s="3" t="s">
        <v>153</v>
      </c>
      <c r="F1140" s="3" t="s">
        <v>175</v>
      </c>
      <c r="G1140" s="3">
        <v>67.445400000000006</v>
      </c>
      <c r="H1140" s="3">
        <v>-169.55289999999999</v>
      </c>
      <c r="I1140" s="3">
        <v>67.445400000000006</v>
      </c>
      <c r="J1140" s="3">
        <v>-169.5515</v>
      </c>
      <c r="K1140" s="3">
        <v>40060</v>
      </c>
      <c r="L1140" s="3">
        <v>0.72916666666666663</v>
      </c>
      <c r="M1140" s="3">
        <v>2.5</v>
      </c>
      <c r="N1140" s="3">
        <v>1.83</v>
      </c>
      <c r="O1140" s="3">
        <v>32.68</v>
      </c>
      <c r="T1140" s="3">
        <v>51</v>
      </c>
      <c r="U1140" s="3" t="s">
        <v>458</v>
      </c>
      <c r="V1140" s="3">
        <v>2.2570000000000001</v>
      </c>
      <c r="W1140" s="3">
        <v>99</v>
      </c>
      <c r="X1140" s="3">
        <v>223</v>
      </c>
      <c r="Y1140" s="3">
        <v>4.4754139999999998</v>
      </c>
      <c r="AA1140" s="3" t="s">
        <v>332</v>
      </c>
      <c r="AB1140" s="3">
        <v>1</v>
      </c>
      <c r="AC1140" s="3">
        <v>26</v>
      </c>
      <c r="AD1140" s="3">
        <v>4.4754139999999998</v>
      </c>
      <c r="AE1140" s="3">
        <v>116.36076399999999</v>
      </c>
    </row>
    <row r="1141" spans="1:31">
      <c r="A1141" s="3" t="s">
        <v>208</v>
      </c>
      <c r="B1141" s="3" t="s">
        <v>151</v>
      </c>
      <c r="C1141" s="3" t="s">
        <v>282</v>
      </c>
      <c r="D1141" s="3" t="s">
        <v>152</v>
      </c>
      <c r="E1141" s="3" t="s">
        <v>153</v>
      </c>
      <c r="F1141" s="3" t="s">
        <v>175</v>
      </c>
      <c r="G1141" s="3">
        <v>67.445400000000006</v>
      </c>
      <c r="H1141" s="3">
        <v>-169.55289999999999</v>
      </c>
      <c r="I1141" s="3">
        <v>67.445400000000006</v>
      </c>
      <c r="J1141" s="3">
        <v>-169.5515</v>
      </c>
      <c r="K1141" s="3">
        <v>40060</v>
      </c>
      <c r="L1141" s="3">
        <v>0.72916666666666663</v>
      </c>
      <c r="M1141" s="3">
        <v>2.5</v>
      </c>
      <c r="N1141" s="3">
        <v>1.83</v>
      </c>
      <c r="O1141" s="3">
        <v>32.68</v>
      </c>
      <c r="T1141" s="3">
        <v>51</v>
      </c>
      <c r="U1141" s="3" t="s">
        <v>458</v>
      </c>
      <c r="V1141" s="3">
        <v>2.2570000000000001</v>
      </c>
      <c r="W1141" s="3">
        <v>99</v>
      </c>
      <c r="X1141" s="3">
        <v>223</v>
      </c>
      <c r="Y1141" s="3">
        <v>4.4754139999999998</v>
      </c>
      <c r="AA1141" s="3" t="s">
        <v>9</v>
      </c>
      <c r="AB1141" s="3">
        <v>36</v>
      </c>
      <c r="AC1141" s="3">
        <v>241</v>
      </c>
      <c r="AD1141" s="3">
        <v>161.114904</v>
      </c>
      <c r="AE1141" s="3">
        <v>1078.5747739999999</v>
      </c>
    </row>
    <row r="1142" spans="1:31">
      <c r="A1142" s="3" t="s">
        <v>208</v>
      </c>
      <c r="B1142" s="3" t="s">
        <v>151</v>
      </c>
      <c r="C1142" s="3" t="s">
        <v>282</v>
      </c>
      <c r="D1142" s="3" t="s">
        <v>152</v>
      </c>
      <c r="E1142" s="3" t="s">
        <v>153</v>
      </c>
      <c r="F1142" s="3" t="s">
        <v>175</v>
      </c>
      <c r="G1142" s="3">
        <v>67.445400000000006</v>
      </c>
      <c r="H1142" s="3">
        <v>-169.55289999999999</v>
      </c>
      <c r="I1142" s="3">
        <v>67.445400000000006</v>
      </c>
      <c r="J1142" s="3">
        <v>-169.5515</v>
      </c>
      <c r="K1142" s="3">
        <v>40060</v>
      </c>
      <c r="L1142" s="3">
        <v>0.72916666666666663</v>
      </c>
      <c r="M1142" s="3">
        <v>2.5</v>
      </c>
      <c r="N1142" s="3">
        <v>1.83</v>
      </c>
      <c r="O1142" s="3">
        <v>32.68</v>
      </c>
      <c r="T1142" s="3">
        <v>51</v>
      </c>
      <c r="U1142" s="3" t="s">
        <v>458</v>
      </c>
      <c r="V1142" s="3">
        <v>2.2570000000000001</v>
      </c>
      <c r="W1142" s="3">
        <v>99</v>
      </c>
      <c r="X1142" s="3">
        <v>223</v>
      </c>
      <c r="Y1142" s="3">
        <v>4.4754139999999998</v>
      </c>
      <c r="AA1142" s="3" t="s">
        <v>18</v>
      </c>
      <c r="AB1142" s="3">
        <v>49</v>
      </c>
      <c r="AC1142" s="3">
        <v>197</v>
      </c>
      <c r="AD1142" s="3">
        <v>219.29528599999998</v>
      </c>
      <c r="AE1142" s="3">
        <v>881.6565579999999</v>
      </c>
    </row>
    <row r="1143" spans="1:31">
      <c r="A1143" s="3" t="s">
        <v>216</v>
      </c>
      <c r="B1143" s="3" t="s">
        <v>151</v>
      </c>
      <c r="C1143" s="3" t="s">
        <v>282</v>
      </c>
      <c r="D1143" s="3" t="s">
        <v>152</v>
      </c>
      <c r="E1143" s="3" t="s">
        <v>161</v>
      </c>
      <c r="F1143" s="3" t="s">
        <v>184</v>
      </c>
      <c r="G1143" s="3">
        <v>73.336799999999997</v>
      </c>
      <c r="H1143" s="3">
        <v>-175.6953</v>
      </c>
      <c r="I1143" s="3">
        <v>73.335999999999999</v>
      </c>
      <c r="J1143" s="3">
        <v>-175.69450000000001</v>
      </c>
      <c r="K1143" s="3">
        <v>40069</v>
      </c>
      <c r="L1143" s="3">
        <v>0.80173611111111109</v>
      </c>
      <c r="M1143" s="3">
        <v>1.5</v>
      </c>
      <c r="N1143" s="3">
        <v>-0.1</v>
      </c>
      <c r="O1143" s="3">
        <v>34.46</v>
      </c>
      <c r="P1143" s="3" t="s">
        <v>247</v>
      </c>
      <c r="Q1143" s="3">
        <v>99.19</v>
      </c>
      <c r="R1143" s="3">
        <v>0.81</v>
      </c>
      <c r="S1143" s="3">
        <v>0</v>
      </c>
      <c r="T1143" s="3">
        <v>151.5</v>
      </c>
      <c r="U1143" s="3" t="s">
        <v>458</v>
      </c>
      <c r="V1143" s="3">
        <v>2.2570000000000001</v>
      </c>
      <c r="W1143" s="3">
        <v>94</v>
      </c>
      <c r="X1143" s="3">
        <v>212.15800000000002</v>
      </c>
      <c r="Y1143" s="3">
        <v>4.7050479999999997</v>
      </c>
      <c r="AA1143" s="3" t="s">
        <v>27</v>
      </c>
      <c r="AB1143" s="3">
        <v>2</v>
      </c>
      <c r="AC1143" s="3">
        <v>4.2</v>
      </c>
      <c r="AD1143" s="3">
        <v>9.4100959999999993</v>
      </c>
      <c r="AE1143" s="3">
        <v>19.7612016</v>
      </c>
    </row>
    <row r="1144" spans="1:31">
      <c r="A1144" s="3" t="s">
        <v>216</v>
      </c>
      <c r="B1144" s="3" t="s">
        <v>151</v>
      </c>
      <c r="C1144" s="3" t="s">
        <v>282</v>
      </c>
      <c r="D1144" s="3" t="s">
        <v>152</v>
      </c>
      <c r="E1144" s="3" t="s">
        <v>161</v>
      </c>
      <c r="F1144" s="3" t="s">
        <v>184</v>
      </c>
      <c r="G1144" s="3">
        <v>73.336799999999997</v>
      </c>
      <c r="H1144" s="3">
        <v>-175.6953</v>
      </c>
      <c r="I1144" s="3">
        <v>73.335999999999999</v>
      </c>
      <c r="J1144" s="3">
        <v>-175.69450000000001</v>
      </c>
      <c r="K1144" s="3">
        <v>40069</v>
      </c>
      <c r="L1144" s="3">
        <v>0.80173611111111109</v>
      </c>
      <c r="M1144" s="3">
        <v>1.5</v>
      </c>
      <c r="N1144" s="3">
        <v>-0.1</v>
      </c>
      <c r="O1144" s="3">
        <v>34.46</v>
      </c>
      <c r="P1144" s="3" t="s">
        <v>247</v>
      </c>
      <c r="Q1144" s="3">
        <v>99.19</v>
      </c>
      <c r="R1144" s="3">
        <v>0.81</v>
      </c>
      <c r="S1144" s="3">
        <v>0</v>
      </c>
      <c r="T1144" s="3">
        <v>151.5</v>
      </c>
      <c r="U1144" s="3" t="s">
        <v>458</v>
      </c>
      <c r="V1144" s="3">
        <v>2.2570000000000001</v>
      </c>
      <c r="W1144" s="3">
        <v>94</v>
      </c>
      <c r="X1144" s="3">
        <v>212.15800000000002</v>
      </c>
      <c r="Y1144" s="3">
        <v>4.7050479999999997</v>
      </c>
      <c r="AA1144" s="3" t="s">
        <v>5</v>
      </c>
      <c r="AB1144" s="3">
        <v>14</v>
      </c>
      <c r="AC1144" s="3">
        <v>98.5</v>
      </c>
      <c r="AD1144" s="3">
        <v>65.870671999999999</v>
      </c>
      <c r="AE1144" s="3">
        <v>463.447228</v>
      </c>
    </row>
    <row r="1145" spans="1:31">
      <c r="A1145" s="3" t="s">
        <v>216</v>
      </c>
      <c r="B1145" s="3" t="s">
        <v>151</v>
      </c>
      <c r="C1145" s="3" t="s">
        <v>282</v>
      </c>
      <c r="D1145" s="3" t="s">
        <v>152</v>
      </c>
      <c r="E1145" s="3" t="s">
        <v>161</v>
      </c>
      <c r="F1145" s="3" t="s">
        <v>184</v>
      </c>
      <c r="G1145" s="3">
        <v>73.336799999999997</v>
      </c>
      <c r="H1145" s="3">
        <v>-175.6953</v>
      </c>
      <c r="I1145" s="3">
        <v>73.335999999999999</v>
      </c>
      <c r="J1145" s="3">
        <v>-175.69450000000001</v>
      </c>
      <c r="K1145" s="3">
        <v>40069</v>
      </c>
      <c r="L1145" s="3">
        <v>0.80173611111111109</v>
      </c>
      <c r="M1145" s="3">
        <v>1.5</v>
      </c>
      <c r="N1145" s="3">
        <v>-0.1</v>
      </c>
      <c r="O1145" s="3">
        <v>34.46</v>
      </c>
      <c r="P1145" s="3" t="s">
        <v>247</v>
      </c>
      <c r="Q1145" s="3">
        <v>99.19</v>
      </c>
      <c r="R1145" s="3">
        <v>0.81</v>
      </c>
      <c r="S1145" s="3">
        <v>0</v>
      </c>
      <c r="T1145" s="3">
        <v>151.5</v>
      </c>
      <c r="U1145" s="3" t="s">
        <v>458</v>
      </c>
      <c r="V1145" s="3">
        <v>2.2570000000000001</v>
      </c>
      <c r="W1145" s="3">
        <v>94</v>
      </c>
      <c r="X1145" s="3">
        <v>212.15800000000002</v>
      </c>
      <c r="Y1145" s="3">
        <v>4.7050479999999997</v>
      </c>
      <c r="AA1145" s="3" t="s">
        <v>42</v>
      </c>
      <c r="AB1145" s="3">
        <v>1</v>
      </c>
      <c r="AC1145" s="3">
        <v>5</v>
      </c>
      <c r="AD1145" s="3">
        <v>4.7050479999999997</v>
      </c>
      <c r="AE1145" s="3">
        <v>23.525239999999997</v>
      </c>
    </row>
    <row r="1146" spans="1:31">
      <c r="A1146" s="3" t="s">
        <v>216</v>
      </c>
      <c r="B1146" s="3" t="s">
        <v>151</v>
      </c>
      <c r="C1146" s="3" t="s">
        <v>282</v>
      </c>
      <c r="D1146" s="3" t="s">
        <v>152</v>
      </c>
      <c r="E1146" s="3" t="s">
        <v>161</v>
      </c>
      <c r="F1146" s="3" t="s">
        <v>184</v>
      </c>
      <c r="G1146" s="3">
        <v>73.336799999999997</v>
      </c>
      <c r="H1146" s="3">
        <v>-175.6953</v>
      </c>
      <c r="I1146" s="3">
        <v>73.335999999999999</v>
      </c>
      <c r="J1146" s="3">
        <v>-175.69450000000001</v>
      </c>
      <c r="K1146" s="3">
        <v>40069</v>
      </c>
      <c r="L1146" s="3">
        <v>0.80173611111111109</v>
      </c>
      <c r="M1146" s="3">
        <v>1.5</v>
      </c>
      <c r="N1146" s="3">
        <v>-0.1</v>
      </c>
      <c r="O1146" s="3">
        <v>34.46</v>
      </c>
      <c r="P1146" s="3" t="s">
        <v>247</v>
      </c>
      <c r="Q1146" s="3">
        <v>99.19</v>
      </c>
      <c r="R1146" s="3">
        <v>0.81</v>
      </c>
      <c r="S1146" s="3">
        <v>0</v>
      </c>
      <c r="T1146" s="3">
        <v>151.5</v>
      </c>
      <c r="U1146" s="3" t="s">
        <v>458</v>
      </c>
      <c r="V1146" s="3">
        <v>2.2570000000000001</v>
      </c>
      <c r="W1146" s="3">
        <v>94</v>
      </c>
      <c r="X1146" s="3">
        <v>212.15800000000002</v>
      </c>
      <c r="Y1146" s="3">
        <v>4.7050479999999997</v>
      </c>
      <c r="AA1146" s="3" t="s">
        <v>332</v>
      </c>
      <c r="AB1146" s="3">
        <v>1</v>
      </c>
      <c r="AC1146" s="3">
        <v>12</v>
      </c>
      <c r="AD1146" s="3">
        <v>4.7050479999999997</v>
      </c>
      <c r="AE1146" s="3">
        <v>56.460575999999996</v>
      </c>
    </row>
    <row r="1147" spans="1:31">
      <c r="A1147" s="3" t="s">
        <v>216</v>
      </c>
      <c r="B1147" s="3" t="s">
        <v>151</v>
      </c>
      <c r="C1147" s="3" t="s">
        <v>282</v>
      </c>
      <c r="D1147" s="3" t="s">
        <v>152</v>
      </c>
      <c r="E1147" s="3" t="s">
        <v>161</v>
      </c>
      <c r="F1147" s="3" t="s">
        <v>184</v>
      </c>
      <c r="G1147" s="3">
        <v>73.336799999999997</v>
      </c>
      <c r="H1147" s="3">
        <v>-175.6953</v>
      </c>
      <c r="I1147" s="3">
        <v>73.335999999999999</v>
      </c>
      <c r="J1147" s="3">
        <v>-175.69450000000001</v>
      </c>
      <c r="K1147" s="3">
        <v>40069</v>
      </c>
      <c r="L1147" s="3">
        <v>0.80173611111111109</v>
      </c>
      <c r="M1147" s="3">
        <v>1.5</v>
      </c>
      <c r="N1147" s="3">
        <v>-0.1</v>
      </c>
      <c r="O1147" s="3">
        <v>34.46</v>
      </c>
      <c r="P1147" s="3" t="s">
        <v>247</v>
      </c>
      <c r="Q1147" s="3">
        <v>99.19</v>
      </c>
      <c r="R1147" s="3">
        <v>0.81</v>
      </c>
      <c r="S1147" s="3">
        <v>0</v>
      </c>
      <c r="T1147" s="3">
        <v>151.5</v>
      </c>
      <c r="U1147" s="3" t="s">
        <v>458</v>
      </c>
      <c r="V1147" s="3">
        <v>2.2570000000000001</v>
      </c>
      <c r="W1147" s="3">
        <v>94</v>
      </c>
      <c r="X1147" s="3">
        <v>212.15800000000002</v>
      </c>
      <c r="Y1147" s="3">
        <v>4.7050479999999997</v>
      </c>
      <c r="AA1147" s="3" t="s">
        <v>43</v>
      </c>
      <c r="AB1147" s="3">
        <v>2</v>
      </c>
      <c r="AC1147" s="3">
        <v>12</v>
      </c>
      <c r="AD1147" s="3">
        <v>9.4100959999999993</v>
      </c>
      <c r="AE1147" s="3">
        <v>56.460575999999996</v>
      </c>
    </row>
    <row r="1148" spans="1:31">
      <c r="A1148" s="3" t="s">
        <v>216</v>
      </c>
      <c r="B1148" s="3" t="s">
        <v>151</v>
      </c>
      <c r="C1148" s="3" t="s">
        <v>282</v>
      </c>
      <c r="D1148" s="3" t="s">
        <v>152</v>
      </c>
      <c r="E1148" s="3" t="s">
        <v>161</v>
      </c>
      <c r="F1148" s="3" t="s">
        <v>184</v>
      </c>
      <c r="G1148" s="3">
        <v>73.336799999999997</v>
      </c>
      <c r="H1148" s="3">
        <v>-175.6953</v>
      </c>
      <c r="I1148" s="3">
        <v>73.335999999999999</v>
      </c>
      <c r="J1148" s="3">
        <v>-175.69450000000001</v>
      </c>
      <c r="K1148" s="3">
        <v>40069</v>
      </c>
      <c r="L1148" s="3">
        <v>0.80173611111111109</v>
      </c>
      <c r="M1148" s="3">
        <v>1.5</v>
      </c>
      <c r="N1148" s="3">
        <v>-0.1</v>
      </c>
      <c r="O1148" s="3">
        <v>34.46</v>
      </c>
      <c r="P1148" s="3" t="s">
        <v>247</v>
      </c>
      <c r="Q1148" s="3">
        <v>99.19</v>
      </c>
      <c r="R1148" s="3">
        <v>0.81</v>
      </c>
      <c r="S1148" s="3">
        <v>0</v>
      </c>
      <c r="T1148" s="3">
        <v>151.5</v>
      </c>
      <c r="U1148" s="3" t="s">
        <v>458</v>
      </c>
      <c r="V1148" s="3">
        <v>2.2570000000000001</v>
      </c>
      <c r="W1148" s="3">
        <v>94</v>
      </c>
      <c r="X1148" s="3">
        <v>212.15800000000002</v>
      </c>
      <c r="Y1148" s="3">
        <v>4.7050479999999997</v>
      </c>
      <c r="AA1148" s="3" t="s">
        <v>671</v>
      </c>
      <c r="AB1148" s="3">
        <v>1</v>
      </c>
      <c r="AC1148" s="3">
        <v>7.5</v>
      </c>
      <c r="AD1148" s="3">
        <v>4.7050479999999997</v>
      </c>
      <c r="AE1148" s="3">
        <v>35.287859999999995</v>
      </c>
    </row>
    <row r="1149" spans="1:31">
      <c r="A1149" s="3" t="s">
        <v>217</v>
      </c>
      <c r="B1149" s="3" t="s">
        <v>151</v>
      </c>
      <c r="C1149" s="3" t="s">
        <v>282</v>
      </c>
      <c r="D1149" s="3" t="s">
        <v>152</v>
      </c>
      <c r="E1149" s="3" t="s">
        <v>162</v>
      </c>
      <c r="F1149" s="3" t="s">
        <v>185</v>
      </c>
      <c r="G1149" s="3">
        <v>73.000699999999995</v>
      </c>
      <c r="H1149" s="3">
        <v>-174.08019999999999</v>
      </c>
      <c r="I1149" s="3">
        <v>72.999700000000004</v>
      </c>
      <c r="J1149" s="3">
        <v>-174.07939999999999</v>
      </c>
      <c r="K1149" s="3">
        <v>40070</v>
      </c>
      <c r="L1149" s="3">
        <v>0.53356481481481477</v>
      </c>
      <c r="M1149" s="3">
        <v>2.33</v>
      </c>
      <c r="N1149" s="3">
        <v>-0.98</v>
      </c>
      <c r="O1149" s="3">
        <v>33.020000000000003</v>
      </c>
      <c r="P1149" s="3" t="s">
        <v>247</v>
      </c>
      <c r="Q1149" s="3">
        <v>99.41</v>
      </c>
      <c r="R1149" s="3">
        <v>0.49</v>
      </c>
      <c r="S1149" s="3">
        <v>0.1</v>
      </c>
      <c r="T1149" s="3">
        <v>93.5</v>
      </c>
      <c r="U1149" s="3" t="s">
        <v>458</v>
      </c>
      <c r="V1149" s="3">
        <v>2.2570000000000001</v>
      </c>
      <c r="W1149" s="3">
        <v>120</v>
      </c>
      <c r="X1149" s="3">
        <v>271</v>
      </c>
      <c r="Y1149" s="3">
        <v>3.6922169999999999</v>
      </c>
      <c r="AA1149" s="3" t="s">
        <v>27</v>
      </c>
      <c r="AB1149" s="3">
        <v>7</v>
      </c>
      <c r="AC1149" s="3">
        <v>14</v>
      </c>
      <c r="AD1149" s="3">
        <v>25.845518999999999</v>
      </c>
      <c r="AE1149" s="3">
        <v>51.691037999999999</v>
      </c>
    </row>
    <row r="1150" spans="1:31">
      <c r="A1150" s="3" t="s">
        <v>217</v>
      </c>
      <c r="B1150" s="3" t="s">
        <v>151</v>
      </c>
      <c r="C1150" s="3" t="s">
        <v>282</v>
      </c>
      <c r="D1150" s="3" t="s">
        <v>152</v>
      </c>
      <c r="E1150" s="3" t="s">
        <v>162</v>
      </c>
      <c r="F1150" s="3" t="s">
        <v>185</v>
      </c>
      <c r="G1150" s="3">
        <v>73.000699999999995</v>
      </c>
      <c r="H1150" s="3">
        <v>-174.08019999999999</v>
      </c>
      <c r="I1150" s="3">
        <v>72.999700000000004</v>
      </c>
      <c r="J1150" s="3">
        <v>-174.07939999999999</v>
      </c>
      <c r="K1150" s="3">
        <v>40070</v>
      </c>
      <c r="L1150" s="3">
        <v>0.53356481481481477</v>
      </c>
      <c r="M1150" s="3">
        <v>2.33</v>
      </c>
      <c r="N1150" s="3">
        <v>-0.98</v>
      </c>
      <c r="O1150" s="3">
        <v>33.020000000000003</v>
      </c>
      <c r="P1150" s="3" t="s">
        <v>247</v>
      </c>
      <c r="Q1150" s="3">
        <v>99.41</v>
      </c>
      <c r="R1150" s="3">
        <v>0.49</v>
      </c>
      <c r="S1150" s="3">
        <v>0.1</v>
      </c>
      <c r="T1150" s="3">
        <v>93.5</v>
      </c>
      <c r="U1150" s="3" t="s">
        <v>458</v>
      </c>
      <c r="V1150" s="3">
        <v>2.2570000000000001</v>
      </c>
      <c r="W1150" s="3">
        <v>120</v>
      </c>
      <c r="X1150" s="3">
        <v>271</v>
      </c>
      <c r="Y1150" s="3">
        <v>3.6922169999999999</v>
      </c>
      <c r="AA1150" s="3" t="s">
        <v>5</v>
      </c>
      <c r="AB1150" s="3">
        <v>3</v>
      </c>
      <c r="AC1150" s="3">
        <v>12</v>
      </c>
      <c r="AD1150" s="3">
        <v>11.076651</v>
      </c>
      <c r="AE1150" s="3">
        <v>44.306604</v>
      </c>
    </row>
    <row r="1151" spans="1:31">
      <c r="A1151" s="3" t="s">
        <v>217</v>
      </c>
      <c r="B1151" s="3" t="s">
        <v>151</v>
      </c>
      <c r="C1151" s="3" t="s">
        <v>282</v>
      </c>
      <c r="D1151" s="3" t="s">
        <v>152</v>
      </c>
      <c r="E1151" s="3" t="s">
        <v>162</v>
      </c>
      <c r="F1151" s="3" t="s">
        <v>185</v>
      </c>
      <c r="G1151" s="3">
        <v>73.000699999999995</v>
      </c>
      <c r="H1151" s="3">
        <v>-174.08019999999999</v>
      </c>
      <c r="I1151" s="3">
        <v>72.999700000000004</v>
      </c>
      <c r="J1151" s="3">
        <v>-174.07939999999999</v>
      </c>
      <c r="K1151" s="3">
        <v>40070</v>
      </c>
      <c r="L1151" s="3">
        <v>0.53356481481481477</v>
      </c>
      <c r="M1151" s="3">
        <v>2.33</v>
      </c>
      <c r="N1151" s="3">
        <v>-0.98</v>
      </c>
      <c r="O1151" s="3">
        <v>33.020000000000003</v>
      </c>
      <c r="P1151" s="3" t="s">
        <v>247</v>
      </c>
      <c r="Q1151" s="3">
        <v>99.41</v>
      </c>
      <c r="R1151" s="3">
        <v>0.49</v>
      </c>
      <c r="S1151" s="3">
        <v>0.1</v>
      </c>
      <c r="T1151" s="3">
        <v>93.5</v>
      </c>
      <c r="U1151" s="3" t="s">
        <v>458</v>
      </c>
      <c r="V1151" s="3">
        <v>2.2570000000000001</v>
      </c>
      <c r="W1151" s="3">
        <v>120</v>
      </c>
      <c r="X1151" s="3">
        <v>271</v>
      </c>
      <c r="Y1151" s="3">
        <v>3.6922169999999999</v>
      </c>
      <c r="AA1151" s="3" t="s">
        <v>20</v>
      </c>
      <c r="AB1151" s="3">
        <v>1</v>
      </c>
      <c r="AC1151" s="3">
        <v>2.2000000000000002</v>
      </c>
      <c r="AD1151" s="3">
        <v>3.6922169999999999</v>
      </c>
      <c r="AE1151" s="3">
        <v>8.1228774000000001</v>
      </c>
    </row>
    <row r="1152" spans="1:31">
      <c r="A1152" s="3" t="s">
        <v>217</v>
      </c>
      <c r="B1152" s="3" t="s">
        <v>151</v>
      </c>
      <c r="C1152" s="3" t="s">
        <v>282</v>
      </c>
      <c r="D1152" s="3" t="s">
        <v>152</v>
      </c>
      <c r="E1152" s="3" t="s">
        <v>162</v>
      </c>
      <c r="F1152" s="3" t="s">
        <v>185</v>
      </c>
      <c r="G1152" s="3">
        <v>73.000699999999995</v>
      </c>
      <c r="H1152" s="3">
        <v>-174.08019999999999</v>
      </c>
      <c r="I1152" s="3">
        <v>72.999700000000004</v>
      </c>
      <c r="J1152" s="3">
        <v>-174.07939999999999</v>
      </c>
      <c r="K1152" s="3">
        <v>40070</v>
      </c>
      <c r="L1152" s="3">
        <v>0.53356481481481477</v>
      </c>
      <c r="M1152" s="3">
        <v>2.33</v>
      </c>
      <c r="N1152" s="3">
        <v>-0.98</v>
      </c>
      <c r="O1152" s="3">
        <v>33.020000000000003</v>
      </c>
      <c r="P1152" s="3" t="s">
        <v>247</v>
      </c>
      <c r="Q1152" s="3">
        <v>99.41</v>
      </c>
      <c r="R1152" s="3">
        <v>0.49</v>
      </c>
      <c r="S1152" s="3">
        <v>0.1</v>
      </c>
      <c r="T1152" s="3">
        <v>93.5</v>
      </c>
      <c r="U1152" s="3" t="s">
        <v>458</v>
      </c>
      <c r="V1152" s="3">
        <v>2.2570000000000001</v>
      </c>
      <c r="W1152" s="3">
        <v>120</v>
      </c>
      <c r="X1152" s="3">
        <v>271</v>
      </c>
      <c r="Y1152" s="3">
        <v>3.6922169999999999</v>
      </c>
      <c r="AA1152" s="3" t="s">
        <v>24</v>
      </c>
      <c r="AB1152" s="3">
        <v>2</v>
      </c>
      <c r="AC1152" s="3">
        <v>8.5</v>
      </c>
      <c r="AD1152" s="3">
        <v>7.3844339999999997</v>
      </c>
      <c r="AE1152" s="3">
        <v>31.383844499999999</v>
      </c>
    </row>
    <row r="1153" spans="1:31">
      <c r="A1153" s="3" t="s">
        <v>218</v>
      </c>
      <c r="B1153" s="3" t="s">
        <v>151</v>
      </c>
      <c r="C1153" s="3" t="s">
        <v>282</v>
      </c>
      <c r="D1153" s="3" t="s">
        <v>152</v>
      </c>
      <c r="E1153" s="3" t="s">
        <v>163</v>
      </c>
      <c r="F1153" s="3" t="s">
        <v>186</v>
      </c>
      <c r="G1153" s="3">
        <v>71.438999999999993</v>
      </c>
      <c r="H1153" s="3">
        <v>-174.8603</v>
      </c>
      <c r="I1153" s="3">
        <v>71.440200000000004</v>
      </c>
      <c r="J1153" s="3">
        <v>-174.86080000000001</v>
      </c>
      <c r="K1153" s="3">
        <v>40073</v>
      </c>
      <c r="L1153" s="3">
        <v>0.70763888888888893</v>
      </c>
      <c r="M1153" s="3">
        <v>2.17</v>
      </c>
      <c r="N1153" s="3">
        <v>-0.49</v>
      </c>
      <c r="O1153" s="3">
        <v>33.11</v>
      </c>
      <c r="P1153" s="3" t="s">
        <v>276</v>
      </c>
      <c r="Q1153" s="3">
        <v>68.98</v>
      </c>
      <c r="R1153" s="3">
        <v>19.329999999999998</v>
      </c>
      <c r="S1153" s="3">
        <v>11.69</v>
      </c>
      <c r="T1153" s="3">
        <v>80</v>
      </c>
      <c r="U1153" s="3" t="s">
        <v>458</v>
      </c>
      <c r="V1153" s="3">
        <v>2.2570000000000001</v>
      </c>
      <c r="W1153" s="3">
        <v>136</v>
      </c>
      <c r="X1153" s="3">
        <v>307</v>
      </c>
      <c r="Y1153" s="3">
        <v>3.257838</v>
      </c>
      <c r="AA1153" s="3" t="s">
        <v>5</v>
      </c>
      <c r="AB1153" s="3">
        <v>34</v>
      </c>
      <c r="AC1153" s="3">
        <v>64</v>
      </c>
      <c r="AD1153" s="3">
        <v>110.766492</v>
      </c>
      <c r="AE1153" s="3">
        <v>208.501632</v>
      </c>
    </row>
    <row r="1154" spans="1:31">
      <c r="A1154" s="3" t="s">
        <v>218</v>
      </c>
      <c r="B1154" s="3" t="s">
        <v>151</v>
      </c>
      <c r="C1154" s="3" t="s">
        <v>282</v>
      </c>
      <c r="D1154" s="3" t="s">
        <v>152</v>
      </c>
      <c r="E1154" s="3" t="s">
        <v>163</v>
      </c>
      <c r="F1154" s="3" t="s">
        <v>186</v>
      </c>
      <c r="G1154" s="3">
        <v>71.438999999999993</v>
      </c>
      <c r="H1154" s="3">
        <v>-174.8603</v>
      </c>
      <c r="I1154" s="3">
        <v>71.440200000000004</v>
      </c>
      <c r="J1154" s="3">
        <v>-174.86080000000001</v>
      </c>
      <c r="K1154" s="3">
        <v>40073</v>
      </c>
      <c r="L1154" s="3">
        <v>0.70763888888888893</v>
      </c>
      <c r="M1154" s="3">
        <v>2.17</v>
      </c>
      <c r="N1154" s="3">
        <v>-0.49</v>
      </c>
      <c r="O1154" s="3">
        <v>33.11</v>
      </c>
      <c r="P1154" s="3" t="s">
        <v>276</v>
      </c>
      <c r="Q1154" s="3">
        <v>68.98</v>
      </c>
      <c r="R1154" s="3">
        <v>19.329999999999998</v>
      </c>
      <c r="S1154" s="3">
        <v>11.69</v>
      </c>
      <c r="T1154" s="3">
        <v>80</v>
      </c>
      <c r="U1154" s="3" t="s">
        <v>458</v>
      </c>
      <c r="V1154" s="3">
        <v>2.2570000000000001</v>
      </c>
      <c r="W1154" s="3">
        <v>136</v>
      </c>
      <c r="X1154" s="3">
        <v>307</v>
      </c>
      <c r="Y1154" s="3">
        <v>3.257838</v>
      </c>
      <c r="AA1154" s="3" t="s">
        <v>44</v>
      </c>
      <c r="AB1154" s="3">
        <v>2</v>
      </c>
      <c r="AC1154" s="3">
        <v>6.5</v>
      </c>
      <c r="AD1154" s="3">
        <v>6.515676</v>
      </c>
      <c r="AE1154" s="3">
        <v>21.175947000000001</v>
      </c>
    </row>
    <row r="1155" spans="1:31">
      <c r="A1155" s="3" t="s">
        <v>218</v>
      </c>
      <c r="B1155" s="3" t="s">
        <v>151</v>
      </c>
      <c r="C1155" s="3" t="s">
        <v>282</v>
      </c>
      <c r="D1155" s="3" t="s">
        <v>152</v>
      </c>
      <c r="E1155" s="3" t="s">
        <v>163</v>
      </c>
      <c r="F1155" s="3" t="s">
        <v>186</v>
      </c>
      <c r="G1155" s="3">
        <v>71.438999999999993</v>
      </c>
      <c r="H1155" s="3">
        <v>-174.8603</v>
      </c>
      <c r="I1155" s="3">
        <v>71.440200000000004</v>
      </c>
      <c r="J1155" s="3">
        <v>-174.86080000000001</v>
      </c>
      <c r="K1155" s="3">
        <v>40073</v>
      </c>
      <c r="L1155" s="3">
        <v>0.70763888888888893</v>
      </c>
      <c r="M1155" s="3">
        <v>2.17</v>
      </c>
      <c r="N1155" s="3">
        <v>-0.49</v>
      </c>
      <c r="O1155" s="3">
        <v>33.11</v>
      </c>
      <c r="P1155" s="3" t="s">
        <v>276</v>
      </c>
      <c r="Q1155" s="3">
        <v>68.98</v>
      </c>
      <c r="R1155" s="3">
        <v>19.329999999999998</v>
      </c>
      <c r="S1155" s="3">
        <v>11.69</v>
      </c>
      <c r="T1155" s="3">
        <v>80</v>
      </c>
      <c r="U1155" s="3" t="s">
        <v>458</v>
      </c>
      <c r="V1155" s="3">
        <v>2.2570000000000001</v>
      </c>
      <c r="W1155" s="3">
        <v>136</v>
      </c>
      <c r="X1155" s="3">
        <v>307</v>
      </c>
      <c r="Y1155" s="3">
        <v>3.257838</v>
      </c>
      <c r="AA1155" s="3" t="s">
        <v>7</v>
      </c>
      <c r="AB1155" s="3">
        <v>1</v>
      </c>
      <c r="AC1155" s="3">
        <v>0.8</v>
      </c>
      <c r="AD1155" s="3">
        <v>3.257838</v>
      </c>
      <c r="AE1155" s="3">
        <v>2.6062704000000001</v>
      </c>
    </row>
    <row r="1156" spans="1:31">
      <c r="A1156" s="3" t="s">
        <v>218</v>
      </c>
      <c r="B1156" s="3" t="s">
        <v>151</v>
      </c>
      <c r="C1156" s="3" t="s">
        <v>282</v>
      </c>
      <c r="D1156" s="3" t="s">
        <v>152</v>
      </c>
      <c r="E1156" s="3" t="s">
        <v>163</v>
      </c>
      <c r="F1156" s="3" t="s">
        <v>186</v>
      </c>
      <c r="G1156" s="3">
        <v>71.438999999999993</v>
      </c>
      <c r="H1156" s="3">
        <v>-174.8603</v>
      </c>
      <c r="I1156" s="3">
        <v>71.440200000000004</v>
      </c>
      <c r="J1156" s="3">
        <v>-174.86080000000001</v>
      </c>
      <c r="K1156" s="3">
        <v>40073</v>
      </c>
      <c r="L1156" s="3">
        <v>0.70763888888888893</v>
      </c>
      <c r="M1156" s="3">
        <v>2.17</v>
      </c>
      <c r="N1156" s="3">
        <v>-0.49</v>
      </c>
      <c r="O1156" s="3">
        <v>33.11</v>
      </c>
      <c r="P1156" s="3" t="s">
        <v>276</v>
      </c>
      <c r="Q1156" s="3">
        <v>68.98</v>
      </c>
      <c r="R1156" s="3">
        <v>19.329999999999998</v>
      </c>
      <c r="S1156" s="3">
        <v>11.69</v>
      </c>
      <c r="T1156" s="3">
        <v>80</v>
      </c>
      <c r="U1156" s="3" t="s">
        <v>458</v>
      </c>
      <c r="V1156" s="3">
        <v>2.2570000000000001</v>
      </c>
      <c r="W1156" s="3">
        <v>136</v>
      </c>
      <c r="X1156" s="3">
        <v>307</v>
      </c>
      <c r="Y1156" s="3">
        <v>3.257838</v>
      </c>
      <c r="AA1156" s="3" t="s">
        <v>20</v>
      </c>
      <c r="AB1156" s="3">
        <v>1</v>
      </c>
      <c r="AC1156" s="3">
        <v>0.4</v>
      </c>
      <c r="AD1156" s="3">
        <v>3.257838</v>
      </c>
      <c r="AE1156" s="3">
        <v>1.3031352</v>
      </c>
    </row>
    <row r="1157" spans="1:31">
      <c r="A1157" s="3" t="s">
        <v>218</v>
      </c>
      <c r="B1157" s="3" t="s">
        <v>151</v>
      </c>
      <c r="C1157" s="3" t="s">
        <v>282</v>
      </c>
      <c r="D1157" s="3" t="s">
        <v>152</v>
      </c>
      <c r="E1157" s="3" t="s">
        <v>163</v>
      </c>
      <c r="F1157" s="3" t="s">
        <v>186</v>
      </c>
      <c r="G1157" s="3">
        <v>71.438999999999993</v>
      </c>
      <c r="H1157" s="3">
        <v>-174.8603</v>
      </c>
      <c r="I1157" s="3">
        <v>71.440200000000004</v>
      </c>
      <c r="J1157" s="3">
        <v>-174.86080000000001</v>
      </c>
      <c r="K1157" s="3">
        <v>40073</v>
      </c>
      <c r="L1157" s="3">
        <v>0.70763888888888893</v>
      </c>
      <c r="M1157" s="3">
        <v>2.17</v>
      </c>
      <c r="N1157" s="3">
        <v>-0.49</v>
      </c>
      <c r="O1157" s="3">
        <v>33.11</v>
      </c>
      <c r="P1157" s="3" t="s">
        <v>276</v>
      </c>
      <c r="Q1157" s="3">
        <v>68.98</v>
      </c>
      <c r="R1157" s="3">
        <v>19.329999999999998</v>
      </c>
      <c r="S1157" s="3">
        <v>11.69</v>
      </c>
      <c r="T1157" s="3">
        <v>80</v>
      </c>
      <c r="U1157" s="3" t="s">
        <v>458</v>
      </c>
      <c r="V1157" s="3">
        <v>2.2570000000000001</v>
      </c>
      <c r="W1157" s="3">
        <v>136</v>
      </c>
      <c r="X1157" s="3">
        <v>307</v>
      </c>
      <c r="Y1157" s="3">
        <v>3.257838</v>
      </c>
      <c r="AA1157" s="3" t="s">
        <v>332</v>
      </c>
      <c r="AB1157" s="3">
        <v>5</v>
      </c>
      <c r="AC1157" s="3">
        <v>1.6</v>
      </c>
      <c r="AD1157" s="3">
        <v>16.289190000000001</v>
      </c>
      <c r="AE1157" s="3">
        <v>5.2125408000000002</v>
      </c>
    </row>
    <row r="1158" spans="1:31">
      <c r="A1158" s="3" t="s">
        <v>218</v>
      </c>
      <c r="B1158" s="3" t="s">
        <v>151</v>
      </c>
      <c r="C1158" s="3" t="s">
        <v>282</v>
      </c>
      <c r="D1158" s="3" t="s">
        <v>152</v>
      </c>
      <c r="E1158" s="3" t="s">
        <v>163</v>
      </c>
      <c r="F1158" s="3" t="s">
        <v>186</v>
      </c>
      <c r="G1158" s="3">
        <v>71.438999999999993</v>
      </c>
      <c r="H1158" s="3">
        <v>-174.8603</v>
      </c>
      <c r="I1158" s="3">
        <v>71.440200000000004</v>
      </c>
      <c r="J1158" s="3">
        <v>-174.86080000000001</v>
      </c>
      <c r="K1158" s="3">
        <v>40073</v>
      </c>
      <c r="L1158" s="3">
        <v>0.70763888888888893</v>
      </c>
      <c r="M1158" s="3">
        <v>2.17</v>
      </c>
      <c r="N1158" s="3">
        <v>-0.49</v>
      </c>
      <c r="O1158" s="3">
        <v>33.11</v>
      </c>
      <c r="P1158" s="3" t="s">
        <v>276</v>
      </c>
      <c r="Q1158" s="3">
        <v>68.98</v>
      </c>
      <c r="R1158" s="3">
        <v>19.329999999999998</v>
      </c>
      <c r="S1158" s="3">
        <v>11.69</v>
      </c>
      <c r="T1158" s="3">
        <v>80</v>
      </c>
      <c r="U1158" s="3" t="s">
        <v>458</v>
      </c>
      <c r="V1158" s="3">
        <v>2.2570000000000001</v>
      </c>
      <c r="W1158" s="3">
        <v>136</v>
      </c>
      <c r="X1158" s="3">
        <v>307</v>
      </c>
      <c r="Y1158" s="3">
        <v>3.257838</v>
      </c>
      <c r="AA1158" s="3" t="s">
        <v>671</v>
      </c>
      <c r="AB1158" s="3">
        <v>8</v>
      </c>
      <c r="AC1158" s="3">
        <v>11</v>
      </c>
      <c r="AD1158" s="3">
        <v>26.062704</v>
      </c>
      <c r="AE1158" s="3">
        <v>35.836218000000002</v>
      </c>
    </row>
    <row r="1159" spans="1:31">
      <c r="A1159" s="3" t="s">
        <v>218</v>
      </c>
      <c r="B1159" s="3" t="s">
        <v>151</v>
      </c>
      <c r="C1159" s="3" t="s">
        <v>282</v>
      </c>
      <c r="D1159" s="3" t="s">
        <v>152</v>
      </c>
      <c r="E1159" s="3" t="s">
        <v>163</v>
      </c>
      <c r="F1159" s="3" t="s">
        <v>186</v>
      </c>
      <c r="G1159" s="3">
        <v>71.438999999999993</v>
      </c>
      <c r="H1159" s="3">
        <v>-174.8603</v>
      </c>
      <c r="I1159" s="3">
        <v>71.440200000000004</v>
      </c>
      <c r="J1159" s="3">
        <v>-174.86080000000001</v>
      </c>
      <c r="K1159" s="3">
        <v>40073</v>
      </c>
      <c r="L1159" s="3">
        <v>0.70763888888888893</v>
      </c>
      <c r="M1159" s="3">
        <v>2.17</v>
      </c>
      <c r="N1159" s="3">
        <v>-0.49</v>
      </c>
      <c r="O1159" s="3">
        <v>33.11</v>
      </c>
      <c r="P1159" s="3" t="s">
        <v>276</v>
      </c>
      <c r="Q1159" s="3">
        <v>68.98</v>
      </c>
      <c r="R1159" s="3">
        <v>19.329999999999998</v>
      </c>
      <c r="S1159" s="3">
        <v>11.69</v>
      </c>
      <c r="T1159" s="3">
        <v>80</v>
      </c>
      <c r="U1159" s="3" t="s">
        <v>458</v>
      </c>
      <c r="V1159" s="3">
        <v>2.2570000000000001</v>
      </c>
      <c r="W1159" s="3">
        <v>136</v>
      </c>
      <c r="X1159" s="3">
        <v>307</v>
      </c>
      <c r="Y1159" s="3">
        <v>3.257838</v>
      </c>
      <c r="AA1159" s="3" t="s">
        <v>671</v>
      </c>
      <c r="AB1159" s="3">
        <v>11</v>
      </c>
      <c r="AC1159" s="3">
        <v>3.4</v>
      </c>
      <c r="AD1159" s="3">
        <v>35.836218000000002</v>
      </c>
      <c r="AE1159" s="3">
        <v>11.0766492</v>
      </c>
    </row>
    <row r="1160" spans="1:31">
      <c r="A1160" s="3" t="s">
        <v>218</v>
      </c>
      <c r="B1160" s="3" t="s">
        <v>151</v>
      </c>
      <c r="C1160" s="3" t="s">
        <v>282</v>
      </c>
      <c r="D1160" s="3" t="s">
        <v>152</v>
      </c>
      <c r="E1160" s="3" t="s">
        <v>163</v>
      </c>
      <c r="F1160" s="3" t="s">
        <v>186</v>
      </c>
      <c r="G1160" s="3">
        <v>71.438999999999993</v>
      </c>
      <c r="H1160" s="3">
        <v>-174.8603</v>
      </c>
      <c r="I1160" s="3">
        <v>71.440200000000004</v>
      </c>
      <c r="J1160" s="3">
        <v>-174.86080000000001</v>
      </c>
      <c r="K1160" s="3">
        <v>40073</v>
      </c>
      <c r="L1160" s="3">
        <v>0.70763888888888893</v>
      </c>
      <c r="M1160" s="3">
        <v>2.17</v>
      </c>
      <c r="N1160" s="3">
        <v>-0.49</v>
      </c>
      <c r="O1160" s="3">
        <v>33.11</v>
      </c>
      <c r="P1160" s="3" t="s">
        <v>276</v>
      </c>
      <c r="Q1160" s="3">
        <v>68.98</v>
      </c>
      <c r="R1160" s="3">
        <v>19.329999999999998</v>
      </c>
      <c r="S1160" s="3">
        <v>11.69</v>
      </c>
      <c r="T1160" s="3">
        <v>80</v>
      </c>
      <c r="U1160" s="3" t="s">
        <v>458</v>
      </c>
      <c r="V1160" s="3">
        <v>2.2570000000000001</v>
      </c>
      <c r="W1160" s="3">
        <v>136</v>
      </c>
      <c r="X1160" s="3">
        <v>307</v>
      </c>
      <c r="Y1160" s="3">
        <v>3.257838</v>
      </c>
      <c r="AA1160" s="3" t="s">
        <v>23</v>
      </c>
      <c r="AB1160" s="3">
        <v>6</v>
      </c>
      <c r="AC1160" s="3">
        <v>2</v>
      </c>
      <c r="AD1160" s="3">
        <v>19.547028000000001</v>
      </c>
      <c r="AE1160" s="3">
        <v>6.515676</v>
      </c>
    </row>
    <row r="1161" spans="1:31">
      <c r="A1161" s="3" t="s">
        <v>218</v>
      </c>
      <c r="B1161" s="3" t="s">
        <v>151</v>
      </c>
      <c r="C1161" s="3" t="s">
        <v>282</v>
      </c>
      <c r="D1161" s="3" t="s">
        <v>152</v>
      </c>
      <c r="E1161" s="3" t="s">
        <v>163</v>
      </c>
      <c r="F1161" s="3" t="s">
        <v>186</v>
      </c>
      <c r="G1161" s="3">
        <v>71.438999999999993</v>
      </c>
      <c r="H1161" s="3">
        <v>-174.8603</v>
      </c>
      <c r="I1161" s="3">
        <v>71.440200000000004</v>
      </c>
      <c r="J1161" s="3">
        <v>-174.86080000000001</v>
      </c>
      <c r="K1161" s="3">
        <v>40073</v>
      </c>
      <c r="L1161" s="3">
        <v>0.70763888888888893</v>
      </c>
      <c r="M1161" s="3">
        <v>2.17</v>
      </c>
      <c r="N1161" s="3">
        <v>-0.49</v>
      </c>
      <c r="O1161" s="3">
        <v>33.11</v>
      </c>
      <c r="P1161" s="3" t="s">
        <v>276</v>
      </c>
      <c r="Q1161" s="3">
        <v>68.98</v>
      </c>
      <c r="R1161" s="3">
        <v>19.329999999999998</v>
      </c>
      <c r="S1161" s="3">
        <v>11.69</v>
      </c>
      <c r="T1161" s="3">
        <v>80</v>
      </c>
      <c r="U1161" s="3" t="s">
        <v>458</v>
      </c>
      <c r="V1161" s="3">
        <v>2.2570000000000001</v>
      </c>
      <c r="W1161" s="3">
        <v>136</v>
      </c>
      <c r="X1161" s="3">
        <v>307</v>
      </c>
      <c r="Y1161" s="3">
        <v>3.257838</v>
      </c>
      <c r="AA1161" s="3" t="s">
        <v>24</v>
      </c>
      <c r="AB1161" s="3">
        <v>1</v>
      </c>
      <c r="AC1161" s="3">
        <v>0.2</v>
      </c>
      <c r="AD1161" s="3">
        <v>3.257838</v>
      </c>
      <c r="AE1161" s="3">
        <v>0.65156760000000002</v>
      </c>
    </row>
    <row r="1162" spans="1:31">
      <c r="A1162" s="3" t="s">
        <v>218</v>
      </c>
      <c r="B1162" s="3" t="s">
        <v>151</v>
      </c>
      <c r="C1162" s="3" t="s">
        <v>282</v>
      </c>
      <c r="D1162" s="3" t="s">
        <v>152</v>
      </c>
      <c r="E1162" s="3" t="s">
        <v>163</v>
      </c>
      <c r="F1162" s="3" t="s">
        <v>186</v>
      </c>
      <c r="G1162" s="3">
        <v>71.438999999999993</v>
      </c>
      <c r="H1162" s="3">
        <v>-174.8603</v>
      </c>
      <c r="I1162" s="3">
        <v>71.440200000000004</v>
      </c>
      <c r="J1162" s="3">
        <v>-174.86080000000001</v>
      </c>
      <c r="K1162" s="3">
        <v>40073</v>
      </c>
      <c r="L1162" s="3">
        <v>0.70763888888888893</v>
      </c>
      <c r="M1162" s="3">
        <v>2.17</v>
      </c>
      <c r="N1162" s="3">
        <v>-0.49</v>
      </c>
      <c r="O1162" s="3">
        <v>33.11</v>
      </c>
      <c r="P1162" s="3" t="s">
        <v>276</v>
      </c>
      <c r="Q1162" s="3">
        <v>68.98</v>
      </c>
      <c r="R1162" s="3">
        <v>19.329999999999998</v>
      </c>
      <c r="S1162" s="3">
        <v>11.69</v>
      </c>
      <c r="T1162" s="3">
        <v>80</v>
      </c>
      <c r="U1162" s="3" t="s">
        <v>458</v>
      </c>
      <c r="V1162" s="3">
        <v>2.2570000000000001</v>
      </c>
      <c r="W1162" s="3">
        <v>136</v>
      </c>
      <c r="X1162" s="3">
        <v>307</v>
      </c>
      <c r="Y1162" s="3">
        <v>3.257838</v>
      </c>
      <c r="AA1162" s="3" t="s">
        <v>18</v>
      </c>
      <c r="AB1162" s="3">
        <v>3</v>
      </c>
      <c r="AC1162" s="3">
        <v>4.8</v>
      </c>
      <c r="AD1162" s="3">
        <v>9.7735140000000005</v>
      </c>
      <c r="AE1162" s="3">
        <v>15.6376224</v>
      </c>
    </row>
    <row r="1163" spans="1:31">
      <c r="A1163" s="3" t="s">
        <v>210</v>
      </c>
      <c r="B1163" s="3" t="s">
        <v>151</v>
      </c>
      <c r="C1163" s="3" t="s">
        <v>282</v>
      </c>
      <c r="D1163" s="3" t="s">
        <v>152</v>
      </c>
      <c r="E1163" s="3" t="s">
        <v>155</v>
      </c>
      <c r="F1163" s="3" t="s">
        <v>178</v>
      </c>
      <c r="G1163" s="3">
        <v>69.792699999999996</v>
      </c>
      <c r="H1163" s="3">
        <v>177.97839999999999</v>
      </c>
      <c r="I1163" s="3">
        <v>69.791899999999998</v>
      </c>
      <c r="J1163" s="3">
        <v>177.97919999999999</v>
      </c>
      <c r="K1163" s="3">
        <v>40064</v>
      </c>
      <c r="L1163" s="3">
        <v>0.38599537037037041</v>
      </c>
      <c r="M1163" s="3">
        <v>1.75</v>
      </c>
      <c r="N1163" s="3">
        <v>3.7</v>
      </c>
      <c r="O1163" s="3">
        <v>25.79</v>
      </c>
      <c r="P1163" s="3" t="s">
        <v>245</v>
      </c>
      <c r="Q1163" s="3">
        <v>74.31</v>
      </c>
      <c r="R1163" s="3">
        <v>24.66</v>
      </c>
      <c r="S1163" s="3">
        <v>1.04</v>
      </c>
      <c r="T1163" s="3">
        <v>43.5</v>
      </c>
      <c r="U1163" s="3" t="s">
        <v>458</v>
      </c>
      <c r="V1163" s="3">
        <v>2.2570000000000001</v>
      </c>
      <c r="W1163" s="3">
        <v>96</v>
      </c>
      <c r="X1163" s="3">
        <v>217</v>
      </c>
      <c r="Y1163" s="3">
        <v>4.6152709999999999</v>
      </c>
      <c r="AA1163" s="3" t="s">
        <v>27</v>
      </c>
      <c r="AB1163" s="3">
        <v>22</v>
      </c>
      <c r="AC1163" s="3">
        <v>72</v>
      </c>
      <c r="AD1163" s="3">
        <v>101.535962</v>
      </c>
      <c r="AE1163" s="3">
        <v>332.29951199999999</v>
      </c>
    </row>
    <row r="1164" spans="1:31">
      <c r="A1164" s="3" t="s">
        <v>210</v>
      </c>
      <c r="B1164" s="3" t="s">
        <v>151</v>
      </c>
      <c r="C1164" s="3" t="s">
        <v>282</v>
      </c>
      <c r="D1164" s="3" t="s">
        <v>152</v>
      </c>
      <c r="E1164" s="3" t="s">
        <v>155</v>
      </c>
      <c r="F1164" s="3" t="s">
        <v>178</v>
      </c>
      <c r="G1164" s="3">
        <v>69.792699999999996</v>
      </c>
      <c r="H1164" s="3">
        <v>177.97839999999999</v>
      </c>
      <c r="I1164" s="3">
        <v>69.791899999999998</v>
      </c>
      <c r="J1164" s="3">
        <v>177.97919999999999</v>
      </c>
      <c r="K1164" s="3">
        <v>40064</v>
      </c>
      <c r="L1164" s="3">
        <v>0.38599537037037041</v>
      </c>
      <c r="M1164" s="3">
        <v>1.75</v>
      </c>
      <c r="N1164" s="3">
        <v>3.7</v>
      </c>
      <c r="O1164" s="3">
        <v>25.79</v>
      </c>
      <c r="P1164" s="3" t="s">
        <v>245</v>
      </c>
      <c r="Q1164" s="3">
        <v>74.31</v>
      </c>
      <c r="R1164" s="3">
        <v>24.66</v>
      </c>
      <c r="S1164" s="3">
        <v>1.04</v>
      </c>
      <c r="T1164" s="3">
        <v>43.5</v>
      </c>
      <c r="U1164" s="3" t="s">
        <v>458</v>
      </c>
      <c r="V1164" s="3">
        <v>2.2570000000000001</v>
      </c>
      <c r="W1164" s="3">
        <v>96</v>
      </c>
      <c r="X1164" s="3">
        <v>217</v>
      </c>
      <c r="Y1164" s="3">
        <v>4.6152709999999999</v>
      </c>
      <c r="AA1164" s="3" t="s">
        <v>46</v>
      </c>
      <c r="AB1164" s="3">
        <v>1</v>
      </c>
      <c r="AC1164" s="3">
        <v>0.8</v>
      </c>
      <c r="AD1164" s="3">
        <v>4.6152709999999999</v>
      </c>
      <c r="AE1164" s="3">
        <v>3.6922168000000002</v>
      </c>
    </row>
    <row r="1165" spans="1:31">
      <c r="A1165" s="3" t="s">
        <v>210</v>
      </c>
      <c r="B1165" s="3" t="s">
        <v>151</v>
      </c>
      <c r="C1165" s="3" t="s">
        <v>282</v>
      </c>
      <c r="D1165" s="3" t="s">
        <v>152</v>
      </c>
      <c r="E1165" s="3" t="s">
        <v>155</v>
      </c>
      <c r="F1165" s="3" t="s">
        <v>178</v>
      </c>
      <c r="G1165" s="3">
        <v>69.792699999999996</v>
      </c>
      <c r="H1165" s="3">
        <v>177.97839999999999</v>
      </c>
      <c r="I1165" s="3">
        <v>69.791899999999998</v>
      </c>
      <c r="J1165" s="3">
        <v>177.97919999999999</v>
      </c>
      <c r="K1165" s="3">
        <v>40064</v>
      </c>
      <c r="L1165" s="3">
        <v>0.38599537037037041</v>
      </c>
      <c r="M1165" s="3">
        <v>1.75</v>
      </c>
      <c r="N1165" s="3">
        <v>3.7</v>
      </c>
      <c r="O1165" s="3">
        <v>25.79</v>
      </c>
      <c r="P1165" s="3" t="s">
        <v>245</v>
      </c>
      <c r="Q1165" s="3">
        <v>74.31</v>
      </c>
      <c r="R1165" s="3">
        <v>24.66</v>
      </c>
      <c r="S1165" s="3">
        <v>1.04</v>
      </c>
      <c r="T1165" s="3">
        <v>43.5</v>
      </c>
      <c r="U1165" s="3" t="s">
        <v>458</v>
      </c>
      <c r="V1165" s="3">
        <v>2.2570000000000001</v>
      </c>
      <c r="W1165" s="3">
        <v>96</v>
      </c>
      <c r="X1165" s="3">
        <v>217</v>
      </c>
      <c r="Y1165" s="3">
        <v>4.6152709999999999</v>
      </c>
      <c r="AA1165" s="3" t="s">
        <v>5</v>
      </c>
      <c r="AB1165" s="3">
        <v>7</v>
      </c>
      <c r="AC1165" s="3">
        <v>36</v>
      </c>
      <c r="AD1165" s="3">
        <v>32.306896999999999</v>
      </c>
      <c r="AE1165" s="3">
        <v>166.149756</v>
      </c>
    </row>
    <row r="1166" spans="1:31">
      <c r="A1166" s="3" t="s">
        <v>210</v>
      </c>
      <c r="B1166" s="3" t="s">
        <v>151</v>
      </c>
      <c r="C1166" s="3" t="s">
        <v>282</v>
      </c>
      <c r="D1166" s="3" t="s">
        <v>152</v>
      </c>
      <c r="E1166" s="3" t="s">
        <v>155</v>
      </c>
      <c r="F1166" s="3" t="s">
        <v>178</v>
      </c>
      <c r="G1166" s="3">
        <v>69.792699999999996</v>
      </c>
      <c r="H1166" s="3">
        <v>177.97839999999999</v>
      </c>
      <c r="I1166" s="3">
        <v>69.791899999999998</v>
      </c>
      <c r="J1166" s="3">
        <v>177.97919999999999</v>
      </c>
      <c r="K1166" s="3">
        <v>40064</v>
      </c>
      <c r="L1166" s="3">
        <v>0.38599537037037041</v>
      </c>
      <c r="M1166" s="3">
        <v>1.75</v>
      </c>
      <c r="N1166" s="3">
        <v>3.7</v>
      </c>
      <c r="O1166" s="3">
        <v>25.79</v>
      </c>
      <c r="P1166" s="3" t="s">
        <v>245</v>
      </c>
      <c r="Q1166" s="3">
        <v>74.31</v>
      </c>
      <c r="R1166" s="3">
        <v>24.66</v>
      </c>
      <c r="S1166" s="3">
        <v>1.04</v>
      </c>
      <c r="T1166" s="3">
        <v>43.5</v>
      </c>
      <c r="U1166" s="3" t="s">
        <v>458</v>
      </c>
      <c r="V1166" s="3">
        <v>2.2570000000000001</v>
      </c>
      <c r="W1166" s="3">
        <v>96</v>
      </c>
      <c r="X1166" s="3">
        <v>217</v>
      </c>
      <c r="Y1166" s="3">
        <v>4.6152709999999999</v>
      </c>
      <c r="AA1166" s="3" t="s">
        <v>7</v>
      </c>
      <c r="AB1166" s="3">
        <v>3</v>
      </c>
      <c r="AC1166" s="3">
        <v>10</v>
      </c>
      <c r="AD1166" s="3">
        <v>13.845813</v>
      </c>
      <c r="AE1166" s="3">
        <v>46.152709999999999</v>
      </c>
    </row>
    <row r="1167" spans="1:31">
      <c r="A1167" s="3" t="s">
        <v>210</v>
      </c>
      <c r="B1167" s="3" t="s">
        <v>151</v>
      </c>
      <c r="C1167" s="3" t="s">
        <v>282</v>
      </c>
      <c r="D1167" s="3" t="s">
        <v>152</v>
      </c>
      <c r="E1167" s="3" t="s">
        <v>155</v>
      </c>
      <c r="F1167" s="3" t="s">
        <v>178</v>
      </c>
      <c r="G1167" s="3">
        <v>69.792699999999996</v>
      </c>
      <c r="H1167" s="3">
        <v>177.97839999999999</v>
      </c>
      <c r="I1167" s="3">
        <v>69.791899999999998</v>
      </c>
      <c r="J1167" s="3">
        <v>177.97919999999999</v>
      </c>
      <c r="K1167" s="3">
        <v>40064</v>
      </c>
      <c r="L1167" s="3">
        <v>0.38599537037037041</v>
      </c>
      <c r="M1167" s="3">
        <v>1.75</v>
      </c>
      <c r="N1167" s="3">
        <v>3.7</v>
      </c>
      <c r="O1167" s="3">
        <v>25.79</v>
      </c>
      <c r="P1167" s="3" t="s">
        <v>245</v>
      </c>
      <c r="Q1167" s="3">
        <v>74.31</v>
      </c>
      <c r="R1167" s="3">
        <v>24.66</v>
      </c>
      <c r="S1167" s="3">
        <v>1.04</v>
      </c>
      <c r="T1167" s="3">
        <v>43.5</v>
      </c>
      <c r="U1167" s="3" t="s">
        <v>458</v>
      </c>
      <c r="V1167" s="3">
        <v>2.2570000000000001</v>
      </c>
      <c r="W1167" s="3">
        <v>96</v>
      </c>
      <c r="X1167" s="3">
        <v>217</v>
      </c>
      <c r="Y1167" s="3">
        <v>4.6152709999999999</v>
      </c>
      <c r="AA1167" s="3" t="s">
        <v>21</v>
      </c>
      <c r="AB1167" s="3">
        <v>11</v>
      </c>
      <c r="AC1167" s="3">
        <v>25.5</v>
      </c>
      <c r="AD1167" s="3">
        <v>50.767980999999999</v>
      </c>
      <c r="AE1167" s="3">
        <v>117.68941049999999</v>
      </c>
    </row>
    <row r="1168" spans="1:31">
      <c r="A1168" s="3" t="s">
        <v>210</v>
      </c>
      <c r="B1168" s="3" t="s">
        <v>151</v>
      </c>
      <c r="C1168" s="3" t="s">
        <v>282</v>
      </c>
      <c r="D1168" s="3" t="s">
        <v>152</v>
      </c>
      <c r="E1168" s="3" t="s">
        <v>155</v>
      </c>
      <c r="F1168" s="3" t="s">
        <v>178</v>
      </c>
      <c r="G1168" s="3">
        <v>69.792699999999996</v>
      </c>
      <c r="H1168" s="3">
        <v>177.97839999999999</v>
      </c>
      <c r="I1168" s="3">
        <v>69.791899999999998</v>
      </c>
      <c r="J1168" s="3">
        <v>177.97919999999999</v>
      </c>
      <c r="K1168" s="3">
        <v>40064</v>
      </c>
      <c r="L1168" s="3">
        <v>0.38599537037037041</v>
      </c>
      <c r="M1168" s="3">
        <v>1.75</v>
      </c>
      <c r="N1168" s="3">
        <v>3.7</v>
      </c>
      <c r="O1168" s="3">
        <v>25.79</v>
      </c>
      <c r="P1168" s="3" t="s">
        <v>245</v>
      </c>
      <c r="Q1168" s="3">
        <v>74.31</v>
      </c>
      <c r="R1168" s="3">
        <v>24.66</v>
      </c>
      <c r="S1168" s="3">
        <v>1.04</v>
      </c>
      <c r="T1168" s="3">
        <v>43.5</v>
      </c>
      <c r="U1168" s="3" t="s">
        <v>458</v>
      </c>
      <c r="V1168" s="3">
        <v>2.2570000000000001</v>
      </c>
      <c r="W1168" s="3">
        <v>96</v>
      </c>
      <c r="X1168" s="3">
        <v>217</v>
      </c>
      <c r="Y1168" s="3">
        <v>4.6152709999999999</v>
      </c>
      <c r="AA1168" s="3" t="s">
        <v>23</v>
      </c>
      <c r="AB1168" s="3">
        <v>1</v>
      </c>
      <c r="AC1168" s="3">
        <v>7</v>
      </c>
      <c r="AD1168" s="3">
        <v>4.6152709999999999</v>
      </c>
      <c r="AE1168" s="3">
        <v>32.306896999999999</v>
      </c>
    </row>
    <row r="1169" spans="1:31">
      <c r="A1169" s="3" t="s">
        <v>210</v>
      </c>
      <c r="B1169" s="3" t="s">
        <v>151</v>
      </c>
      <c r="C1169" s="3" t="s">
        <v>282</v>
      </c>
      <c r="D1169" s="3" t="s">
        <v>152</v>
      </c>
      <c r="E1169" s="3" t="s">
        <v>155</v>
      </c>
      <c r="F1169" s="3" t="s">
        <v>178</v>
      </c>
      <c r="G1169" s="3">
        <v>69.792699999999996</v>
      </c>
      <c r="H1169" s="3">
        <v>177.97839999999999</v>
      </c>
      <c r="I1169" s="3">
        <v>69.791899999999998</v>
      </c>
      <c r="J1169" s="3">
        <v>177.97919999999999</v>
      </c>
      <c r="K1169" s="3">
        <v>40064</v>
      </c>
      <c r="L1169" s="3">
        <v>0.38599537037037041</v>
      </c>
      <c r="M1169" s="3">
        <v>1.75</v>
      </c>
      <c r="N1169" s="3">
        <v>3.7</v>
      </c>
      <c r="O1169" s="3">
        <v>25.79</v>
      </c>
      <c r="P1169" s="3" t="s">
        <v>245</v>
      </c>
      <c r="Q1169" s="3">
        <v>74.31</v>
      </c>
      <c r="R1169" s="3">
        <v>24.66</v>
      </c>
      <c r="S1169" s="3">
        <v>1.04</v>
      </c>
      <c r="T1169" s="3">
        <v>43.5</v>
      </c>
      <c r="U1169" s="3" t="s">
        <v>458</v>
      </c>
      <c r="V1169" s="3">
        <v>2.2570000000000001</v>
      </c>
      <c r="W1169" s="3">
        <v>96</v>
      </c>
      <c r="X1169" s="3">
        <v>217</v>
      </c>
      <c r="Y1169" s="3">
        <v>4.6152709999999999</v>
      </c>
      <c r="AA1169" s="3" t="s">
        <v>24</v>
      </c>
      <c r="AB1169" s="3">
        <v>12</v>
      </c>
      <c r="AC1169" s="3">
        <v>102</v>
      </c>
      <c r="AD1169" s="3">
        <v>55.383251999999999</v>
      </c>
      <c r="AE1169" s="3">
        <v>470.75764199999998</v>
      </c>
    </row>
    <row r="1170" spans="1:31">
      <c r="A1170" s="3" t="s">
        <v>213</v>
      </c>
      <c r="B1170" s="3" t="s">
        <v>151</v>
      </c>
      <c r="C1170" s="3" t="s">
        <v>282</v>
      </c>
      <c r="D1170" s="3" t="s">
        <v>152</v>
      </c>
      <c r="E1170" s="3" t="s">
        <v>158</v>
      </c>
      <c r="F1170" s="3" t="s">
        <v>180</v>
      </c>
      <c r="G1170" s="3">
        <v>72.430899999999994</v>
      </c>
      <c r="H1170" s="3">
        <v>-174.13030000000001</v>
      </c>
      <c r="I1170" s="3">
        <v>72.431100000000001</v>
      </c>
      <c r="J1170" s="3">
        <v>-174.13300000000001</v>
      </c>
      <c r="K1170" s="3">
        <v>40066</v>
      </c>
      <c r="L1170" s="3">
        <v>8.2407407407407415E-2</v>
      </c>
      <c r="M1170" s="3">
        <v>1.67</v>
      </c>
      <c r="N1170" s="3">
        <v>-1.41</v>
      </c>
      <c r="O1170" s="3">
        <v>31.21</v>
      </c>
      <c r="P1170" s="3" t="s">
        <v>247</v>
      </c>
      <c r="Q1170" s="3">
        <v>98.95</v>
      </c>
      <c r="R1170" s="3">
        <v>1.05</v>
      </c>
      <c r="S1170" s="3">
        <v>0</v>
      </c>
      <c r="T1170" s="3">
        <v>45</v>
      </c>
      <c r="U1170" s="3" t="s">
        <v>458</v>
      </c>
      <c r="V1170" s="3">
        <v>2.2570000000000001</v>
      </c>
      <c r="W1170" s="3">
        <v>96</v>
      </c>
      <c r="X1170" s="3">
        <v>217</v>
      </c>
      <c r="Y1170" s="3">
        <v>4.6152709999999999</v>
      </c>
      <c r="AA1170" s="3" t="s">
        <v>27</v>
      </c>
      <c r="AB1170" s="3">
        <v>2</v>
      </c>
      <c r="AC1170" s="3">
        <v>2.6</v>
      </c>
      <c r="AD1170" s="3">
        <v>9.2305419999999998</v>
      </c>
      <c r="AE1170" s="3">
        <v>11.999704599999999</v>
      </c>
    </row>
    <row r="1171" spans="1:31">
      <c r="A1171" s="3" t="s">
        <v>213</v>
      </c>
      <c r="B1171" s="3" t="s">
        <v>151</v>
      </c>
      <c r="C1171" s="3" t="s">
        <v>282</v>
      </c>
      <c r="D1171" s="3" t="s">
        <v>152</v>
      </c>
      <c r="E1171" s="3" t="s">
        <v>158</v>
      </c>
      <c r="F1171" s="3" t="s">
        <v>180</v>
      </c>
      <c r="G1171" s="3">
        <v>72.430899999999994</v>
      </c>
      <c r="H1171" s="3">
        <v>-174.13030000000001</v>
      </c>
      <c r="I1171" s="3">
        <v>72.431100000000001</v>
      </c>
      <c r="J1171" s="3">
        <v>-174.13300000000001</v>
      </c>
      <c r="K1171" s="3">
        <v>40066</v>
      </c>
      <c r="L1171" s="3">
        <v>8.2407407407407415E-2</v>
      </c>
      <c r="M1171" s="3">
        <v>1.67</v>
      </c>
      <c r="N1171" s="3">
        <v>-1.41</v>
      </c>
      <c r="O1171" s="3">
        <v>31.21</v>
      </c>
      <c r="P1171" s="3" t="s">
        <v>247</v>
      </c>
      <c r="Q1171" s="3">
        <v>98.95</v>
      </c>
      <c r="R1171" s="3">
        <v>1.05</v>
      </c>
      <c r="S1171" s="3">
        <v>0</v>
      </c>
      <c r="T1171" s="3">
        <v>45</v>
      </c>
      <c r="U1171" s="3" t="s">
        <v>458</v>
      </c>
      <c r="V1171" s="3">
        <v>2.2570000000000001</v>
      </c>
      <c r="W1171" s="3">
        <v>96</v>
      </c>
      <c r="X1171" s="3">
        <v>217</v>
      </c>
      <c r="Y1171" s="3">
        <v>4.6152709999999999</v>
      </c>
      <c r="AA1171" s="3" t="s">
        <v>5</v>
      </c>
      <c r="AB1171" s="3">
        <v>8</v>
      </c>
      <c r="AC1171" s="3">
        <v>37</v>
      </c>
      <c r="AD1171" s="3">
        <v>36.922167999999999</v>
      </c>
      <c r="AE1171" s="3">
        <v>170.765027</v>
      </c>
    </row>
    <row r="1172" spans="1:31">
      <c r="A1172" s="3" t="s">
        <v>213</v>
      </c>
      <c r="B1172" s="3" t="s">
        <v>151</v>
      </c>
      <c r="C1172" s="3" t="s">
        <v>282</v>
      </c>
      <c r="D1172" s="3" t="s">
        <v>152</v>
      </c>
      <c r="E1172" s="3" t="s">
        <v>158</v>
      </c>
      <c r="F1172" s="3" t="s">
        <v>180</v>
      </c>
      <c r="G1172" s="3">
        <v>72.430899999999994</v>
      </c>
      <c r="H1172" s="3">
        <v>-174.13030000000001</v>
      </c>
      <c r="I1172" s="3">
        <v>72.431100000000001</v>
      </c>
      <c r="J1172" s="3">
        <v>-174.13300000000001</v>
      </c>
      <c r="K1172" s="3">
        <v>40066</v>
      </c>
      <c r="L1172" s="3">
        <v>8.2407407407407415E-2</v>
      </c>
      <c r="M1172" s="3">
        <v>1.67</v>
      </c>
      <c r="N1172" s="3">
        <v>-1.41</v>
      </c>
      <c r="O1172" s="3">
        <v>31.21</v>
      </c>
      <c r="P1172" s="3" t="s">
        <v>247</v>
      </c>
      <c r="Q1172" s="3">
        <v>98.95</v>
      </c>
      <c r="R1172" s="3">
        <v>1.05</v>
      </c>
      <c r="S1172" s="3">
        <v>0</v>
      </c>
      <c r="T1172" s="3">
        <v>45</v>
      </c>
      <c r="U1172" s="3" t="s">
        <v>458</v>
      </c>
      <c r="V1172" s="3">
        <v>2.2570000000000001</v>
      </c>
      <c r="W1172" s="3">
        <v>96</v>
      </c>
      <c r="X1172" s="3">
        <v>217</v>
      </c>
      <c r="Y1172" s="3">
        <v>4.6152709999999999</v>
      </c>
      <c r="AA1172" s="3" t="s">
        <v>24</v>
      </c>
      <c r="AB1172" s="3">
        <v>8</v>
      </c>
      <c r="AC1172" s="3">
        <v>47</v>
      </c>
      <c r="AD1172" s="3">
        <v>36.922167999999999</v>
      </c>
      <c r="AE1172" s="3">
        <v>216.91773699999999</v>
      </c>
    </row>
    <row r="1173" spans="1:31">
      <c r="A1173" s="3" t="s">
        <v>212</v>
      </c>
      <c r="B1173" s="3" t="s">
        <v>151</v>
      </c>
      <c r="C1173" s="3" t="s">
        <v>282</v>
      </c>
      <c r="D1173" s="3" t="s">
        <v>152</v>
      </c>
      <c r="E1173" s="3" t="s">
        <v>157</v>
      </c>
      <c r="F1173" s="3" t="s">
        <v>191</v>
      </c>
      <c r="G1173" s="3">
        <v>71.880399999999995</v>
      </c>
      <c r="H1173" s="3">
        <v>173.1266</v>
      </c>
      <c r="I1173" s="3">
        <v>71.8797</v>
      </c>
      <c r="J1173" s="3">
        <v>173.13079999999999</v>
      </c>
      <c r="K1173" s="3">
        <v>40065</v>
      </c>
      <c r="L1173" s="3">
        <v>0.70243055555555556</v>
      </c>
      <c r="M1173" s="3">
        <v>2.5</v>
      </c>
      <c r="N1173" s="3">
        <v>-1.45</v>
      </c>
      <c r="O1173" s="3">
        <v>31.53</v>
      </c>
      <c r="P1173" s="3" t="s">
        <v>245</v>
      </c>
      <c r="Q1173" s="3">
        <v>85.19</v>
      </c>
      <c r="R1173" s="3">
        <v>14.69</v>
      </c>
      <c r="S1173" s="3">
        <v>0.13</v>
      </c>
      <c r="T1173" s="3">
        <v>42</v>
      </c>
      <c r="U1173" s="3" t="s">
        <v>458</v>
      </c>
      <c r="V1173" s="3">
        <v>2.2570000000000001</v>
      </c>
      <c r="W1173" s="3">
        <v>167</v>
      </c>
      <c r="X1173" s="3">
        <v>377</v>
      </c>
      <c r="Y1173" s="3">
        <v>2.6530900000000002</v>
      </c>
      <c r="AA1173" s="3" t="s">
        <v>27</v>
      </c>
      <c r="AB1173" s="3">
        <v>11</v>
      </c>
      <c r="AC1173" s="3">
        <v>12</v>
      </c>
      <c r="AD1173" s="3">
        <v>29.183990000000001</v>
      </c>
      <c r="AE1173" s="3">
        <v>31.83708</v>
      </c>
    </row>
    <row r="1174" spans="1:31">
      <c r="A1174" s="3" t="s">
        <v>212</v>
      </c>
      <c r="B1174" s="3" t="s">
        <v>151</v>
      </c>
      <c r="C1174" s="3" t="s">
        <v>282</v>
      </c>
      <c r="D1174" s="3" t="s">
        <v>152</v>
      </c>
      <c r="E1174" s="3" t="s">
        <v>157</v>
      </c>
      <c r="F1174" s="3" t="s">
        <v>191</v>
      </c>
      <c r="G1174" s="3">
        <v>71.880399999999995</v>
      </c>
      <c r="H1174" s="3">
        <v>173.1266</v>
      </c>
      <c r="I1174" s="3">
        <v>71.8797</v>
      </c>
      <c r="J1174" s="3">
        <v>173.13079999999999</v>
      </c>
      <c r="K1174" s="3">
        <v>40065</v>
      </c>
      <c r="L1174" s="3">
        <v>0.70243055555555556</v>
      </c>
      <c r="M1174" s="3">
        <v>2.5</v>
      </c>
      <c r="N1174" s="3">
        <v>-1.45</v>
      </c>
      <c r="O1174" s="3">
        <v>31.53</v>
      </c>
      <c r="P1174" s="3" t="s">
        <v>245</v>
      </c>
      <c r="Q1174" s="3">
        <v>85.19</v>
      </c>
      <c r="R1174" s="3">
        <v>14.69</v>
      </c>
      <c r="S1174" s="3">
        <v>0.13</v>
      </c>
      <c r="T1174" s="3">
        <v>42</v>
      </c>
      <c r="U1174" s="3" t="s">
        <v>458</v>
      </c>
      <c r="V1174" s="3">
        <v>2.2570000000000001</v>
      </c>
      <c r="W1174" s="3">
        <v>167</v>
      </c>
      <c r="X1174" s="3">
        <v>377</v>
      </c>
      <c r="Y1174" s="3">
        <v>2.6530900000000002</v>
      </c>
      <c r="AA1174" s="3" t="s">
        <v>5</v>
      </c>
      <c r="AB1174" s="3">
        <v>1</v>
      </c>
      <c r="AC1174" s="3">
        <v>2</v>
      </c>
      <c r="AD1174" s="3">
        <v>2.6530900000000002</v>
      </c>
      <c r="AE1174" s="3">
        <v>5.3061800000000003</v>
      </c>
    </row>
    <row r="1175" spans="1:31">
      <c r="A1175" s="3" t="s">
        <v>212</v>
      </c>
      <c r="B1175" s="3" t="s">
        <v>151</v>
      </c>
      <c r="C1175" s="3" t="s">
        <v>282</v>
      </c>
      <c r="D1175" s="3" t="s">
        <v>152</v>
      </c>
      <c r="E1175" s="3" t="s">
        <v>157</v>
      </c>
      <c r="F1175" s="3" t="s">
        <v>191</v>
      </c>
      <c r="G1175" s="3">
        <v>71.880399999999995</v>
      </c>
      <c r="H1175" s="3">
        <v>173.1266</v>
      </c>
      <c r="I1175" s="3">
        <v>71.8797</v>
      </c>
      <c r="J1175" s="3">
        <v>173.13079999999999</v>
      </c>
      <c r="K1175" s="3">
        <v>40065</v>
      </c>
      <c r="L1175" s="3">
        <v>0.70243055555555556</v>
      </c>
      <c r="M1175" s="3">
        <v>2.5</v>
      </c>
      <c r="N1175" s="3">
        <v>-1.45</v>
      </c>
      <c r="O1175" s="3">
        <v>31.53</v>
      </c>
      <c r="P1175" s="3" t="s">
        <v>245</v>
      </c>
      <c r="Q1175" s="3">
        <v>85.19</v>
      </c>
      <c r="R1175" s="3">
        <v>14.69</v>
      </c>
      <c r="S1175" s="3">
        <v>0.13</v>
      </c>
      <c r="T1175" s="3">
        <v>42</v>
      </c>
      <c r="U1175" s="3" t="s">
        <v>458</v>
      </c>
      <c r="V1175" s="3">
        <v>2.2570000000000001</v>
      </c>
      <c r="W1175" s="3">
        <v>167</v>
      </c>
      <c r="X1175" s="3">
        <v>377</v>
      </c>
      <c r="Y1175" s="3">
        <v>2.6530900000000002</v>
      </c>
      <c r="AA1175" s="3" t="s">
        <v>21</v>
      </c>
      <c r="AB1175" s="3">
        <v>5</v>
      </c>
      <c r="AC1175" s="3">
        <v>13.5</v>
      </c>
      <c r="AD1175" s="3">
        <v>13.265450000000001</v>
      </c>
      <c r="AE1175" s="3">
        <v>35.816715000000002</v>
      </c>
    </row>
    <row r="1176" spans="1:31">
      <c r="A1176" s="3" t="s">
        <v>212</v>
      </c>
      <c r="B1176" s="3" t="s">
        <v>151</v>
      </c>
      <c r="C1176" s="3" t="s">
        <v>282</v>
      </c>
      <c r="D1176" s="3" t="s">
        <v>152</v>
      </c>
      <c r="E1176" s="3" t="s">
        <v>157</v>
      </c>
      <c r="F1176" s="3" t="s">
        <v>191</v>
      </c>
      <c r="G1176" s="3">
        <v>71.880399999999995</v>
      </c>
      <c r="H1176" s="3">
        <v>173.1266</v>
      </c>
      <c r="I1176" s="3">
        <v>71.8797</v>
      </c>
      <c r="J1176" s="3">
        <v>173.13079999999999</v>
      </c>
      <c r="K1176" s="3">
        <v>40065</v>
      </c>
      <c r="L1176" s="3">
        <v>0.70243055555555556</v>
      </c>
      <c r="M1176" s="3">
        <v>2.5</v>
      </c>
      <c r="N1176" s="3">
        <v>-1.45</v>
      </c>
      <c r="O1176" s="3">
        <v>31.53</v>
      </c>
      <c r="P1176" s="3" t="s">
        <v>245</v>
      </c>
      <c r="Q1176" s="3">
        <v>85.19</v>
      </c>
      <c r="R1176" s="3">
        <v>14.69</v>
      </c>
      <c r="S1176" s="3">
        <v>0.13</v>
      </c>
      <c r="T1176" s="3">
        <v>42</v>
      </c>
      <c r="U1176" s="3" t="s">
        <v>458</v>
      </c>
      <c r="V1176" s="3">
        <v>2.2570000000000001</v>
      </c>
      <c r="W1176" s="3">
        <v>167</v>
      </c>
      <c r="X1176" s="3">
        <v>377</v>
      </c>
      <c r="Y1176" s="3">
        <v>2.6530900000000002</v>
      </c>
      <c r="AA1176" s="3" t="s">
        <v>43</v>
      </c>
      <c r="AB1176" s="3">
        <v>1</v>
      </c>
      <c r="AC1176" s="3">
        <v>1.5</v>
      </c>
      <c r="AD1176" s="3">
        <v>2.6530900000000002</v>
      </c>
      <c r="AE1176" s="3">
        <v>3.979635</v>
      </c>
    </row>
    <row r="1177" spans="1:31">
      <c r="A1177" s="3" t="s">
        <v>212</v>
      </c>
      <c r="B1177" s="3" t="s">
        <v>151</v>
      </c>
      <c r="C1177" s="3" t="s">
        <v>282</v>
      </c>
      <c r="D1177" s="3" t="s">
        <v>152</v>
      </c>
      <c r="E1177" s="3" t="s">
        <v>157</v>
      </c>
      <c r="F1177" s="3" t="s">
        <v>191</v>
      </c>
      <c r="G1177" s="3">
        <v>71.880399999999995</v>
      </c>
      <c r="H1177" s="3">
        <v>173.1266</v>
      </c>
      <c r="I1177" s="3">
        <v>71.8797</v>
      </c>
      <c r="J1177" s="3">
        <v>173.13079999999999</v>
      </c>
      <c r="K1177" s="3">
        <v>40065</v>
      </c>
      <c r="L1177" s="3">
        <v>0.70243055555555556</v>
      </c>
      <c r="M1177" s="3">
        <v>2.5</v>
      </c>
      <c r="N1177" s="3">
        <v>-1.45</v>
      </c>
      <c r="O1177" s="3">
        <v>31.53</v>
      </c>
      <c r="P1177" s="3" t="s">
        <v>245</v>
      </c>
      <c r="Q1177" s="3">
        <v>85.19</v>
      </c>
      <c r="R1177" s="3">
        <v>14.69</v>
      </c>
      <c r="S1177" s="3">
        <v>0.13</v>
      </c>
      <c r="T1177" s="3">
        <v>42</v>
      </c>
      <c r="U1177" s="3" t="s">
        <v>458</v>
      </c>
      <c r="V1177" s="3">
        <v>2.2570000000000001</v>
      </c>
      <c r="W1177" s="3">
        <v>167</v>
      </c>
      <c r="X1177" s="3">
        <v>377</v>
      </c>
      <c r="Y1177" s="3">
        <v>2.6530900000000002</v>
      </c>
      <c r="AA1177" s="3" t="s">
        <v>24</v>
      </c>
      <c r="AB1177" s="3">
        <v>3</v>
      </c>
      <c r="AC1177" s="3">
        <v>8.5</v>
      </c>
      <c r="AD1177" s="3">
        <v>7.9592700000000001</v>
      </c>
      <c r="AE1177" s="3">
        <v>22.551265000000001</v>
      </c>
    </row>
    <row r="1178" spans="1:31">
      <c r="A1178" s="3" t="s">
        <v>211</v>
      </c>
      <c r="B1178" s="3" t="s">
        <v>151</v>
      </c>
      <c r="C1178" s="3" t="s">
        <v>282</v>
      </c>
      <c r="D1178" s="3" t="s">
        <v>152</v>
      </c>
      <c r="E1178" s="3" t="s">
        <v>156</v>
      </c>
      <c r="F1178" s="3" t="s">
        <v>179</v>
      </c>
      <c r="G1178" s="3">
        <v>71.368899999999996</v>
      </c>
      <c r="H1178" s="3">
        <v>172.60669999999999</v>
      </c>
      <c r="I1178" s="3">
        <v>71.368799999999993</v>
      </c>
      <c r="J1178" s="3">
        <v>172.61089999999999</v>
      </c>
      <c r="K1178" s="3">
        <v>40065</v>
      </c>
      <c r="L1178" s="3">
        <v>0.2902777777777778</v>
      </c>
      <c r="M1178" s="3">
        <v>2.5</v>
      </c>
      <c r="N1178" s="3">
        <v>-1.46</v>
      </c>
      <c r="O1178" s="3">
        <v>31.8</v>
      </c>
      <c r="P1178" s="3" t="s">
        <v>245</v>
      </c>
      <c r="Q1178" s="3">
        <v>94.34</v>
      </c>
      <c r="R1178" s="3">
        <v>5.41</v>
      </c>
      <c r="S1178" s="3">
        <v>0.25</v>
      </c>
      <c r="T1178" s="3">
        <v>45</v>
      </c>
      <c r="U1178" s="3" t="s">
        <v>458</v>
      </c>
      <c r="V1178" s="3">
        <v>2.2570000000000001</v>
      </c>
      <c r="W1178" s="3">
        <v>151</v>
      </c>
      <c r="X1178" s="3">
        <v>341</v>
      </c>
      <c r="Y1178" s="3">
        <v>2.934212</v>
      </c>
      <c r="AA1178" s="3" t="s">
        <v>27</v>
      </c>
      <c r="AB1178" s="3">
        <v>16</v>
      </c>
      <c r="AC1178" s="3">
        <v>25</v>
      </c>
      <c r="AD1178" s="3">
        <v>46.947392000000001</v>
      </c>
      <c r="AE1178" s="3">
        <v>73.3553</v>
      </c>
    </row>
    <row r="1179" spans="1:31">
      <c r="A1179" s="3" t="s">
        <v>211</v>
      </c>
      <c r="B1179" s="3" t="s">
        <v>151</v>
      </c>
      <c r="C1179" s="3" t="s">
        <v>282</v>
      </c>
      <c r="D1179" s="3" t="s">
        <v>152</v>
      </c>
      <c r="E1179" s="3" t="s">
        <v>156</v>
      </c>
      <c r="F1179" s="3" t="s">
        <v>179</v>
      </c>
      <c r="G1179" s="3">
        <v>71.368899999999996</v>
      </c>
      <c r="H1179" s="3">
        <v>172.60669999999999</v>
      </c>
      <c r="I1179" s="3">
        <v>71.368799999999993</v>
      </c>
      <c r="J1179" s="3">
        <v>172.61089999999999</v>
      </c>
      <c r="K1179" s="3">
        <v>40065</v>
      </c>
      <c r="L1179" s="3">
        <v>0.2902777777777778</v>
      </c>
      <c r="M1179" s="3">
        <v>2.5</v>
      </c>
      <c r="N1179" s="3">
        <v>-1.46</v>
      </c>
      <c r="O1179" s="3">
        <v>31.8</v>
      </c>
      <c r="P1179" s="3" t="s">
        <v>245</v>
      </c>
      <c r="Q1179" s="3">
        <v>94.34</v>
      </c>
      <c r="R1179" s="3">
        <v>5.41</v>
      </c>
      <c r="S1179" s="3">
        <v>0.25</v>
      </c>
      <c r="T1179" s="3">
        <v>45</v>
      </c>
      <c r="U1179" s="3" t="s">
        <v>458</v>
      </c>
      <c r="V1179" s="3">
        <v>2.2570000000000001</v>
      </c>
      <c r="W1179" s="3">
        <v>151</v>
      </c>
      <c r="X1179" s="3">
        <v>341</v>
      </c>
      <c r="Y1179" s="3">
        <v>2.934212</v>
      </c>
      <c r="AA1179" s="3" t="s">
        <v>5</v>
      </c>
      <c r="AB1179" s="3">
        <v>6</v>
      </c>
      <c r="AC1179" s="3">
        <v>33</v>
      </c>
      <c r="AD1179" s="3">
        <v>17.605271999999999</v>
      </c>
      <c r="AE1179" s="3">
        <v>96.828996000000004</v>
      </c>
    </row>
    <row r="1180" spans="1:31">
      <c r="A1180" s="3" t="s">
        <v>211</v>
      </c>
      <c r="B1180" s="3" t="s">
        <v>151</v>
      </c>
      <c r="C1180" s="3" t="s">
        <v>282</v>
      </c>
      <c r="D1180" s="3" t="s">
        <v>152</v>
      </c>
      <c r="E1180" s="3" t="s">
        <v>156</v>
      </c>
      <c r="F1180" s="3" t="s">
        <v>179</v>
      </c>
      <c r="G1180" s="3">
        <v>71.368899999999996</v>
      </c>
      <c r="H1180" s="3">
        <v>172.60669999999999</v>
      </c>
      <c r="I1180" s="3">
        <v>71.368799999999993</v>
      </c>
      <c r="J1180" s="3">
        <v>172.61089999999999</v>
      </c>
      <c r="K1180" s="3">
        <v>40065</v>
      </c>
      <c r="L1180" s="3">
        <v>0.2902777777777778</v>
      </c>
      <c r="M1180" s="3">
        <v>2.5</v>
      </c>
      <c r="N1180" s="3">
        <v>-1.46</v>
      </c>
      <c r="O1180" s="3">
        <v>31.8</v>
      </c>
      <c r="P1180" s="3" t="s">
        <v>245</v>
      </c>
      <c r="Q1180" s="3">
        <v>94.34</v>
      </c>
      <c r="R1180" s="3">
        <v>5.41</v>
      </c>
      <c r="S1180" s="3">
        <v>0.25</v>
      </c>
      <c r="T1180" s="3">
        <v>45</v>
      </c>
      <c r="U1180" s="3" t="s">
        <v>458</v>
      </c>
      <c r="V1180" s="3">
        <v>2.2570000000000001</v>
      </c>
      <c r="W1180" s="3">
        <v>151</v>
      </c>
      <c r="X1180" s="3">
        <v>341</v>
      </c>
      <c r="Y1180" s="3">
        <v>2.934212</v>
      </c>
      <c r="AA1180" s="3" t="s">
        <v>21</v>
      </c>
      <c r="AB1180" s="3">
        <v>4</v>
      </c>
      <c r="AC1180" s="3">
        <v>6.7</v>
      </c>
      <c r="AD1180" s="3">
        <v>11.736848</v>
      </c>
      <c r="AE1180" s="3">
        <v>19.659220400000002</v>
      </c>
    </row>
    <row r="1181" spans="1:31">
      <c r="A1181" s="3" t="s">
        <v>211</v>
      </c>
      <c r="B1181" s="3" t="s">
        <v>151</v>
      </c>
      <c r="C1181" s="3" t="s">
        <v>282</v>
      </c>
      <c r="D1181" s="3" t="s">
        <v>152</v>
      </c>
      <c r="E1181" s="3" t="s">
        <v>156</v>
      </c>
      <c r="F1181" s="3" t="s">
        <v>179</v>
      </c>
      <c r="G1181" s="3">
        <v>71.368899999999996</v>
      </c>
      <c r="H1181" s="3">
        <v>172.60669999999999</v>
      </c>
      <c r="I1181" s="3">
        <v>71.368799999999993</v>
      </c>
      <c r="J1181" s="3">
        <v>172.61089999999999</v>
      </c>
      <c r="K1181" s="3">
        <v>40065</v>
      </c>
      <c r="L1181" s="3">
        <v>0.2902777777777778</v>
      </c>
      <c r="M1181" s="3">
        <v>2.5</v>
      </c>
      <c r="N1181" s="3">
        <v>-1.46</v>
      </c>
      <c r="O1181" s="3">
        <v>31.8</v>
      </c>
      <c r="P1181" s="3" t="s">
        <v>245</v>
      </c>
      <c r="Q1181" s="3">
        <v>94.34</v>
      </c>
      <c r="R1181" s="3">
        <v>5.41</v>
      </c>
      <c r="S1181" s="3">
        <v>0.25</v>
      </c>
      <c r="T1181" s="3">
        <v>45</v>
      </c>
      <c r="U1181" s="3" t="s">
        <v>458</v>
      </c>
      <c r="V1181" s="3">
        <v>2.2570000000000001</v>
      </c>
      <c r="W1181" s="3">
        <v>151</v>
      </c>
      <c r="X1181" s="3">
        <v>341</v>
      </c>
      <c r="Y1181" s="3">
        <v>2.934212</v>
      </c>
      <c r="AA1181" s="3" t="s">
        <v>23</v>
      </c>
      <c r="AB1181" s="3">
        <v>1</v>
      </c>
      <c r="AC1181" s="3">
        <v>10</v>
      </c>
      <c r="AD1181" s="3">
        <v>2.934212</v>
      </c>
      <c r="AE1181" s="3">
        <v>29.342120000000001</v>
      </c>
    </row>
    <row r="1182" spans="1:31">
      <c r="A1182" s="3" t="s">
        <v>211</v>
      </c>
      <c r="B1182" s="3" t="s">
        <v>151</v>
      </c>
      <c r="C1182" s="3" t="s">
        <v>282</v>
      </c>
      <c r="D1182" s="3" t="s">
        <v>152</v>
      </c>
      <c r="E1182" s="3" t="s">
        <v>156</v>
      </c>
      <c r="F1182" s="3" t="s">
        <v>179</v>
      </c>
      <c r="G1182" s="3">
        <v>71.368899999999996</v>
      </c>
      <c r="H1182" s="3">
        <v>172.60669999999999</v>
      </c>
      <c r="I1182" s="3">
        <v>71.368799999999993</v>
      </c>
      <c r="J1182" s="3">
        <v>172.61089999999999</v>
      </c>
      <c r="K1182" s="3">
        <v>40065</v>
      </c>
      <c r="L1182" s="3">
        <v>0.2902777777777778</v>
      </c>
      <c r="M1182" s="3">
        <v>2.5</v>
      </c>
      <c r="N1182" s="3">
        <v>-1.46</v>
      </c>
      <c r="O1182" s="3">
        <v>31.8</v>
      </c>
      <c r="P1182" s="3" t="s">
        <v>245</v>
      </c>
      <c r="Q1182" s="3">
        <v>94.34</v>
      </c>
      <c r="R1182" s="3">
        <v>5.41</v>
      </c>
      <c r="S1182" s="3">
        <v>0.25</v>
      </c>
      <c r="T1182" s="3">
        <v>45</v>
      </c>
      <c r="U1182" s="3" t="s">
        <v>458</v>
      </c>
      <c r="V1182" s="3">
        <v>2.2570000000000001</v>
      </c>
      <c r="W1182" s="3">
        <v>151</v>
      </c>
      <c r="X1182" s="3">
        <v>341</v>
      </c>
      <c r="Y1182" s="3">
        <v>2.934212</v>
      </c>
      <c r="AA1182" s="3" t="s">
        <v>24</v>
      </c>
      <c r="AB1182" s="3">
        <v>6</v>
      </c>
      <c r="AC1182" s="3">
        <v>28.6</v>
      </c>
      <c r="AD1182" s="3">
        <v>17.605271999999999</v>
      </c>
      <c r="AE1182" s="3">
        <v>83.918463200000005</v>
      </c>
    </row>
    <row r="1183" spans="1:31">
      <c r="A1183" s="3" t="s">
        <v>215</v>
      </c>
      <c r="B1183" s="3" t="s">
        <v>151</v>
      </c>
      <c r="C1183" s="3" t="s">
        <v>282</v>
      </c>
      <c r="D1183" s="3" t="s">
        <v>152</v>
      </c>
      <c r="E1183" s="3" t="s">
        <v>160</v>
      </c>
      <c r="F1183" s="3" t="s">
        <v>183</v>
      </c>
      <c r="G1183" s="3">
        <v>71.669399999999996</v>
      </c>
      <c r="H1183" s="3">
        <v>179.48500000000001</v>
      </c>
      <c r="I1183" s="3">
        <v>71.669899999999998</v>
      </c>
      <c r="J1183" s="3">
        <v>179.48419999999999</v>
      </c>
      <c r="K1183" s="3">
        <v>40067</v>
      </c>
      <c r="L1183" s="3">
        <v>0.68472222222222223</v>
      </c>
      <c r="M1183" s="3">
        <v>2</v>
      </c>
      <c r="N1183" s="3">
        <v>-0.76</v>
      </c>
      <c r="O1183" s="3">
        <v>30.51</v>
      </c>
      <c r="P1183" s="3" t="s">
        <v>245</v>
      </c>
      <c r="Q1183" s="3">
        <v>79.209999999999994</v>
      </c>
      <c r="R1183" s="3">
        <v>20.79</v>
      </c>
      <c r="S1183" s="3">
        <v>0</v>
      </c>
      <c r="T1183" s="3">
        <v>32.5</v>
      </c>
      <c r="U1183" s="3" t="s">
        <v>458</v>
      </c>
      <c r="V1183" s="3">
        <v>2.2570000000000001</v>
      </c>
      <c r="W1183" s="3">
        <v>60</v>
      </c>
      <c r="X1183" s="3">
        <v>135</v>
      </c>
      <c r="Y1183" s="3">
        <v>7.3844339999999997</v>
      </c>
      <c r="AA1183" s="3" t="s">
        <v>27</v>
      </c>
      <c r="AB1183" s="3">
        <v>1</v>
      </c>
      <c r="AC1183" s="3">
        <v>0.4</v>
      </c>
      <c r="AD1183" s="3">
        <v>7.3844339999999997</v>
      </c>
      <c r="AE1183" s="3">
        <v>2.9537735999999999</v>
      </c>
    </row>
    <row r="1184" spans="1:31">
      <c r="A1184" s="3" t="s">
        <v>215</v>
      </c>
      <c r="B1184" s="3" t="s">
        <v>151</v>
      </c>
      <c r="C1184" s="3" t="s">
        <v>282</v>
      </c>
      <c r="D1184" s="3" t="s">
        <v>152</v>
      </c>
      <c r="E1184" s="3" t="s">
        <v>160</v>
      </c>
      <c r="F1184" s="3" t="s">
        <v>183</v>
      </c>
      <c r="G1184" s="3">
        <v>71.669399999999996</v>
      </c>
      <c r="H1184" s="3">
        <v>179.48500000000001</v>
      </c>
      <c r="I1184" s="3">
        <v>71.669899999999998</v>
      </c>
      <c r="J1184" s="3">
        <v>179.48419999999999</v>
      </c>
      <c r="K1184" s="3">
        <v>40067</v>
      </c>
      <c r="L1184" s="3">
        <v>0.68472222222222223</v>
      </c>
      <c r="M1184" s="3">
        <v>2</v>
      </c>
      <c r="N1184" s="3">
        <v>-0.76</v>
      </c>
      <c r="O1184" s="3">
        <v>30.51</v>
      </c>
      <c r="P1184" s="3" t="s">
        <v>245</v>
      </c>
      <c r="Q1184" s="3">
        <v>79.209999999999994</v>
      </c>
      <c r="R1184" s="3">
        <v>20.79</v>
      </c>
      <c r="S1184" s="3">
        <v>0</v>
      </c>
      <c r="T1184" s="3">
        <v>32.5</v>
      </c>
      <c r="U1184" s="3" t="s">
        <v>458</v>
      </c>
      <c r="V1184" s="3">
        <v>2.2570000000000001</v>
      </c>
      <c r="W1184" s="3">
        <v>60</v>
      </c>
      <c r="X1184" s="3">
        <v>135</v>
      </c>
      <c r="Y1184" s="3">
        <v>7.3844339999999997</v>
      </c>
      <c r="AA1184" s="3" t="s">
        <v>5</v>
      </c>
      <c r="AB1184" s="3">
        <v>3</v>
      </c>
      <c r="AC1184" s="3">
        <v>5.0999999999999996</v>
      </c>
      <c r="AD1184" s="3">
        <v>22.153302</v>
      </c>
      <c r="AE1184" s="3">
        <v>37.660613399999995</v>
      </c>
    </row>
    <row r="1185" spans="1:31">
      <c r="A1185" s="3" t="s">
        <v>215</v>
      </c>
      <c r="B1185" s="3" t="s">
        <v>151</v>
      </c>
      <c r="C1185" s="3" t="s">
        <v>282</v>
      </c>
      <c r="D1185" s="3" t="s">
        <v>152</v>
      </c>
      <c r="E1185" s="3" t="s">
        <v>160</v>
      </c>
      <c r="F1185" s="3" t="s">
        <v>183</v>
      </c>
      <c r="G1185" s="3">
        <v>71.669399999999996</v>
      </c>
      <c r="H1185" s="3">
        <v>179.48500000000001</v>
      </c>
      <c r="I1185" s="3">
        <v>71.669899999999998</v>
      </c>
      <c r="J1185" s="3">
        <v>179.48419999999999</v>
      </c>
      <c r="K1185" s="3">
        <v>40067</v>
      </c>
      <c r="L1185" s="3">
        <v>0.68472222222222223</v>
      </c>
      <c r="M1185" s="3">
        <v>2</v>
      </c>
      <c r="N1185" s="3">
        <v>-0.76</v>
      </c>
      <c r="O1185" s="3">
        <v>30.51</v>
      </c>
      <c r="P1185" s="3" t="s">
        <v>245</v>
      </c>
      <c r="Q1185" s="3">
        <v>79.209999999999994</v>
      </c>
      <c r="R1185" s="3">
        <v>20.79</v>
      </c>
      <c r="S1185" s="3">
        <v>0</v>
      </c>
      <c r="T1185" s="3">
        <v>32.5</v>
      </c>
      <c r="U1185" s="3" t="s">
        <v>458</v>
      </c>
      <c r="V1185" s="3">
        <v>2.2570000000000001</v>
      </c>
      <c r="W1185" s="3">
        <v>60</v>
      </c>
      <c r="X1185" s="3">
        <v>135</v>
      </c>
      <c r="Y1185" s="3">
        <v>7.3844339999999997</v>
      </c>
      <c r="AA1185" s="3" t="s">
        <v>21</v>
      </c>
      <c r="AB1185" s="3">
        <v>4</v>
      </c>
      <c r="AC1185" s="3">
        <v>5.8</v>
      </c>
      <c r="AD1185" s="3">
        <v>29.537735999999999</v>
      </c>
      <c r="AE1185" s="3">
        <v>42.829717199999997</v>
      </c>
    </row>
    <row r="1186" spans="1:31">
      <c r="A1186" s="3" t="s">
        <v>215</v>
      </c>
      <c r="B1186" s="3" t="s">
        <v>151</v>
      </c>
      <c r="C1186" s="3" t="s">
        <v>282</v>
      </c>
      <c r="D1186" s="3" t="s">
        <v>152</v>
      </c>
      <c r="E1186" s="3" t="s">
        <v>160</v>
      </c>
      <c r="F1186" s="3" t="s">
        <v>183</v>
      </c>
      <c r="G1186" s="3">
        <v>71.669399999999996</v>
      </c>
      <c r="H1186" s="3">
        <v>179.48500000000001</v>
      </c>
      <c r="I1186" s="3">
        <v>71.669899999999998</v>
      </c>
      <c r="J1186" s="3">
        <v>179.48419999999999</v>
      </c>
      <c r="K1186" s="3">
        <v>40067</v>
      </c>
      <c r="L1186" s="3">
        <v>0.68472222222222223</v>
      </c>
      <c r="M1186" s="3">
        <v>2</v>
      </c>
      <c r="N1186" s="3">
        <v>-0.76</v>
      </c>
      <c r="O1186" s="3">
        <v>30.51</v>
      </c>
      <c r="P1186" s="3" t="s">
        <v>245</v>
      </c>
      <c r="Q1186" s="3">
        <v>79.209999999999994</v>
      </c>
      <c r="R1186" s="3">
        <v>20.79</v>
      </c>
      <c r="S1186" s="3">
        <v>0</v>
      </c>
      <c r="T1186" s="3">
        <v>32.5</v>
      </c>
      <c r="U1186" s="3" t="s">
        <v>458</v>
      </c>
      <c r="V1186" s="3">
        <v>2.2570000000000001</v>
      </c>
      <c r="W1186" s="3">
        <v>60</v>
      </c>
      <c r="X1186" s="3">
        <v>135</v>
      </c>
      <c r="Y1186" s="3">
        <v>7.3844339999999997</v>
      </c>
      <c r="AA1186" s="3" t="s">
        <v>23</v>
      </c>
      <c r="AB1186" s="3">
        <v>7</v>
      </c>
      <c r="AC1186" s="3">
        <v>40</v>
      </c>
      <c r="AD1186" s="3">
        <v>51.691037999999999</v>
      </c>
      <c r="AE1186" s="3">
        <v>295.37736000000001</v>
      </c>
    </row>
    <row r="1187" spans="1:31">
      <c r="A1187" s="3" t="s">
        <v>215</v>
      </c>
      <c r="B1187" s="3" t="s">
        <v>151</v>
      </c>
      <c r="C1187" s="3" t="s">
        <v>282</v>
      </c>
      <c r="D1187" s="3" t="s">
        <v>152</v>
      </c>
      <c r="E1187" s="3" t="s">
        <v>160</v>
      </c>
      <c r="F1187" s="3" t="s">
        <v>183</v>
      </c>
      <c r="G1187" s="3">
        <v>71.669399999999996</v>
      </c>
      <c r="H1187" s="3">
        <v>179.48500000000001</v>
      </c>
      <c r="I1187" s="3">
        <v>71.669899999999998</v>
      </c>
      <c r="J1187" s="3">
        <v>179.48419999999999</v>
      </c>
      <c r="K1187" s="3">
        <v>40067</v>
      </c>
      <c r="L1187" s="3">
        <v>0.68472222222222223</v>
      </c>
      <c r="M1187" s="3">
        <v>2</v>
      </c>
      <c r="N1187" s="3">
        <v>-0.76</v>
      </c>
      <c r="O1187" s="3">
        <v>30.51</v>
      </c>
      <c r="P1187" s="3" t="s">
        <v>245</v>
      </c>
      <c r="Q1187" s="3">
        <v>79.209999999999994</v>
      </c>
      <c r="R1187" s="3">
        <v>20.79</v>
      </c>
      <c r="S1187" s="3">
        <v>0</v>
      </c>
      <c r="T1187" s="3">
        <v>32.5</v>
      </c>
      <c r="U1187" s="3" t="s">
        <v>458</v>
      </c>
      <c r="V1187" s="3">
        <v>2.2570000000000001</v>
      </c>
      <c r="W1187" s="3">
        <v>60</v>
      </c>
      <c r="X1187" s="3">
        <v>135</v>
      </c>
      <c r="Y1187" s="3">
        <v>7.3844339999999997</v>
      </c>
      <c r="AA1187" s="3" t="s">
        <v>24</v>
      </c>
      <c r="AB1187" s="3">
        <v>6</v>
      </c>
      <c r="AC1187" s="3">
        <v>11</v>
      </c>
      <c r="AD1187" s="3">
        <v>44.306604</v>
      </c>
      <c r="AE1187" s="3">
        <v>81.228774000000001</v>
      </c>
    </row>
    <row r="1188" spans="1:31">
      <c r="A1188" s="3" t="s">
        <v>214</v>
      </c>
      <c r="B1188" s="3" t="s">
        <v>151</v>
      </c>
      <c r="C1188" s="3" t="s">
        <v>282</v>
      </c>
      <c r="D1188" s="3" t="s">
        <v>152</v>
      </c>
      <c r="E1188" s="3" t="s">
        <v>159</v>
      </c>
      <c r="F1188" s="3" t="s">
        <v>181</v>
      </c>
      <c r="G1188" s="3">
        <v>72.647900000000007</v>
      </c>
      <c r="H1188" s="3">
        <v>177.60249999999999</v>
      </c>
      <c r="I1188" s="3">
        <v>72.647400000000005</v>
      </c>
      <c r="J1188" s="3">
        <v>177.6002</v>
      </c>
      <c r="K1188" s="3">
        <v>40066</v>
      </c>
      <c r="L1188" s="3">
        <v>0.7895833333333333</v>
      </c>
      <c r="M1188" s="3">
        <v>1.67</v>
      </c>
      <c r="N1188" s="3">
        <v>-1.53</v>
      </c>
      <c r="O1188" s="3">
        <v>32.79</v>
      </c>
      <c r="P1188" s="3" t="s">
        <v>245</v>
      </c>
      <c r="Q1188" s="3">
        <v>93.3</v>
      </c>
      <c r="R1188" s="3">
        <v>5.6</v>
      </c>
      <c r="S1188" s="3">
        <v>1.1000000000000001</v>
      </c>
      <c r="T1188" s="3">
        <v>74.3</v>
      </c>
      <c r="U1188" s="3" t="s">
        <v>458</v>
      </c>
      <c r="V1188" s="3">
        <v>2.2570000000000001</v>
      </c>
      <c r="W1188" s="3">
        <v>96</v>
      </c>
      <c r="X1188" s="3">
        <v>217</v>
      </c>
      <c r="Y1188" s="3">
        <v>4.6152709999999999</v>
      </c>
      <c r="AA1188" s="3" t="s">
        <v>5</v>
      </c>
      <c r="AB1188" s="3">
        <v>2</v>
      </c>
      <c r="AC1188" s="3">
        <v>38.5</v>
      </c>
      <c r="AD1188" s="3">
        <v>9.2305419999999998</v>
      </c>
      <c r="AE1188" s="3">
        <v>177.68793349999999</v>
      </c>
    </row>
    <row r="1189" spans="1:31">
      <c r="A1189" s="3" t="s">
        <v>214</v>
      </c>
      <c r="B1189" s="3" t="s">
        <v>151</v>
      </c>
      <c r="C1189" s="3" t="s">
        <v>282</v>
      </c>
      <c r="D1189" s="3" t="s">
        <v>152</v>
      </c>
      <c r="E1189" s="3" t="s">
        <v>159</v>
      </c>
      <c r="F1189" s="3" t="s">
        <v>181</v>
      </c>
      <c r="G1189" s="3">
        <v>72.647900000000007</v>
      </c>
      <c r="H1189" s="3">
        <v>177.60249999999999</v>
      </c>
      <c r="I1189" s="3">
        <v>72.647400000000005</v>
      </c>
      <c r="J1189" s="3">
        <v>177.6002</v>
      </c>
      <c r="K1189" s="3">
        <v>40066</v>
      </c>
      <c r="L1189" s="3">
        <v>0.7895833333333333</v>
      </c>
      <c r="M1189" s="3">
        <v>1.67</v>
      </c>
      <c r="N1189" s="3">
        <v>-1.53</v>
      </c>
      <c r="O1189" s="3">
        <v>32.79</v>
      </c>
      <c r="P1189" s="3" t="s">
        <v>245</v>
      </c>
      <c r="Q1189" s="3">
        <v>93.3</v>
      </c>
      <c r="R1189" s="3">
        <v>5.6</v>
      </c>
      <c r="S1189" s="3">
        <v>1.1000000000000001</v>
      </c>
      <c r="T1189" s="3">
        <v>74.3</v>
      </c>
      <c r="U1189" s="3" t="s">
        <v>458</v>
      </c>
      <c r="V1189" s="3">
        <v>2.2570000000000001</v>
      </c>
      <c r="W1189" s="3">
        <v>96</v>
      </c>
      <c r="X1189" s="3">
        <v>217</v>
      </c>
      <c r="Y1189" s="3">
        <v>4.6152709999999999</v>
      </c>
      <c r="AA1189" s="3" t="s">
        <v>21</v>
      </c>
      <c r="AB1189" s="3">
        <v>14</v>
      </c>
      <c r="AC1189" s="3">
        <v>58.6</v>
      </c>
      <c r="AD1189" s="3">
        <v>64.613793999999999</v>
      </c>
      <c r="AE1189" s="3">
        <v>270.45488060000002</v>
      </c>
    </row>
    <row r="1190" spans="1:31">
      <c r="A1190" s="3" t="s">
        <v>214</v>
      </c>
      <c r="B1190" s="3" t="s">
        <v>151</v>
      </c>
      <c r="C1190" s="3" t="s">
        <v>282</v>
      </c>
      <c r="D1190" s="3" t="s">
        <v>152</v>
      </c>
      <c r="E1190" s="3" t="s">
        <v>159</v>
      </c>
      <c r="F1190" s="3" t="s">
        <v>181</v>
      </c>
      <c r="G1190" s="3">
        <v>72.647900000000007</v>
      </c>
      <c r="H1190" s="3">
        <v>177.60249999999999</v>
      </c>
      <c r="I1190" s="3">
        <v>72.647400000000005</v>
      </c>
      <c r="J1190" s="3">
        <v>177.6002</v>
      </c>
      <c r="K1190" s="3">
        <v>40066</v>
      </c>
      <c r="L1190" s="3">
        <v>0.7895833333333333</v>
      </c>
      <c r="M1190" s="3">
        <v>1.67</v>
      </c>
      <c r="N1190" s="3">
        <v>-1.53</v>
      </c>
      <c r="O1190" s="3">
        <v>32.79</v>
      </c>
      <c r="P1190" s="3" t="s">
        <v>245</v>
      </c>
      <c r="Q1190" s="3">
        <v>93.3</v>
      </c>
      <c r="R1190" s="3">
        <v>5.6</v>
      </c>
      <c r="S1190" s="3">
        <v>1.1000000000000001</v>
      </c>
      <c r="T1190" s="3">
        <v>74.3</v>
      </c>
      <c r="U1190" s="3" t="s">
        <v>458</v>
      </c>
      <c r="V1190" s="3">
        <v>2.2570000000000001</v>
      </c>
      <c r="W1190" s="3">
        <v>96</v>
      </c>
      <c r="X1190" s="3">
        <v>217</v>
      </c>
      <c r="Y1190" s="3">
        <v>4.6152709999999999</v>
      </c>
      <c r="AA1190" s="3" t="s">
        <v>671</v>
      </c>
      <c r="AB1190" s="3">
        <v>1</v>
      </c>
      <c r="AC1190" s="3">
        <v>11</v>
      </c>
      <c r="AD1190" s="3">
        <v>4.6152709999999999</v>
      </c>
      <c r="AE1190" s="3">
        <v>50.767980999999999</v>
      </c>
    </row>
    <row r="1191" spans="1:31">
      <c r="A1191" s="3" t="s">
        <v>214</v>
      </c>
      <c r="B1191" s="3" t="s">
        <v>151</v>
      </c>
      <c r="C1191" s="3" t="s">
        <v>282</v>
      </c>
      <c r="D1191" s="3" t="s">
        <v>152</v>
      </c>
      <c r="E1191" s="3" t="s">
        <v>159</v>
      </c>
      <c r="F1191" s="3" t="s">
        <v>181</v>
      </c>
      <c r="G1191" s="3">
        <v>72.647900000000007</v>
      </c>
      <c r="H1191" s="3">
        <v>177.60249999999999</v>
      </c>
      <c r="I1191" s="3">
        <v>72.647400000000005</v>
      </c>
      <c r="J1191" s="3">
        <v>177.6002</v>
      </c>
      <c r="K1191" s="3">
        <v>40066</v>
      </c>
      <c r="L1191" s="3">
        <v>0.7895833333333333</v>
      </c>
      <c r="M1191" s="3">
        <v>1.67</v>
      </c>
      <c r="N1191" s="3">
        <v>-1.53</v>
      </c>
      <c r="O1191" s="3">
        <v>32.79</v>
      </c>
      <c r="P1191" s="3" t="s">
        <v>245</v>
      </c>
      <c r="Q1191" s="3">
        <v>93.3</v>
      </c>
      <c r="R1191" s="3">
        <v>5.6</v>
      </c>
      <c r="S1191" s="3">
        <v>1.1000000000000001</v>
      </c>
      <c r="T1191" s="3">
        <v>74.3</v>
      </c>
      <c r="U1191" s="3" t="s">
        <v>458</v>
      </c>
      <c r="V1191" s="3">
        <v>2.2570000000000001</v>
      </c>
      <c r="W1191" s="3">
        <v>96</v>
      </c>
      <c r="X1191" s="3">
        <v>217</v>
      </c>
      <c r="Y1191" s="3">
        <v>4.6152709999999999</v>
      </c>
      <c r="AA1191" s="3" t="s">
        <v>9</v>
      </c>
      <c r="AB1191" s="3">
        <v>1</v>
      </c>
      <c r="AC1191" s="3">
        <v>1</v>
      </c>
      <c r="AD1191" s="3">
        <v>4.6152709999999999</v>
      </c>
      <c r="AE1191" s="3">
        <v>4.6152709999999999</v>
      </c>
    </row>
    <row r="1192" spans="1:31">
      <c r="A1192" s="3" t="s">
        <v>214</v>
      </c>
      <c r="B1192" s="3" t="s">
        <v>151</v>
      </c>
      <c r="C1192" s="3" t="s">
        <v>282</v>
      </c>
      <c r="D1192" s="3" t="s">
        <v>152</v>
      </c>
      <c r="E1192" s="3" t="s">
        <v>159</v>
      </c>
      <c r="F1192" s="3" t="s">
        <v>181</v>
      </c>
      <c r="G1192" s="3">
        <v>72.647900000000007</v>
      </c>
      <c r="H1192" s="3">
        <v>177.60249999999999</v>
      </c>
      <c r="I1192" s="3">
        <v>72.647400000000005</v>
      </c>
      <c r="J1192" s="3">
        <v>177.6002</v>
      </c>
      <c r="K1192" s="3">
        <v>40066</v>
      </c>
      <c r="L1192" s="3">
        <v>0.7895833333333333</v>
      </c>
      <c r="M1192" s="3">
        <v>1.67</v>
      </c>
      <c r="N1192" s="3">
        <v>-1.53</v>
      </c>
      <c r="O1192" s="3">
        <v>32.79</v>
      </c>
      <c r="P1192" s="3" t="s">
        <v>245</v>
      </c>
      <c r="Q1192" s="3">
        <v>93.3</v>
      </c>
      <c r="R1192" s="3">
        <v>5.6</v>
      </c>
      <c r="S1192" s="3">
        <v>1.1000000000000001</v>
      </c>
      <c r="T1192" s="3">
        <v>74.3</v>
      </c>
      <c r="U1192" s="3" t="s">
        <v>458</v>
      </c>
      <c r="V1192" s="3">
        <v>2.2570000000000001</v>
      </c>
      <c r="W1192" s="3">
        <v>96</v>
      </c>
      <c r="X1192" s="3">
        <v>217</v>
      </c>
      <c r="Y1192" s="3">
        <v>4.6152709999999999</v>
      </c>
      <c r="AA1192" s="3" t="s">
        <v>24</v>
      </c>
      <c r="AB1192" s="3">
        <v>1</v>
      </c>
      <c r="AC1192" s="3">
        <v>3.1</v>
      </c>
      <c r="AD1192" s="3">
        <v>4.6152709999999999</v>
      </c>
      <c r="AE1192" s="3">
        <v>14.307340099999999</v>
      </c>
    </row>
    <row r="1193" spans="1:31">
      <c r="A1193" s="3" t="s">
        <v>412</v>
      </c>
      <c r="B1193" s="3" t="s">
        <v>333</v>
      </c>
      <c r="C1193" s="3" t="s">
        <v>450</v>
      </c>
      <c r="D1193" s="3" t="s">
        <v>423</v>
      </c>
      <c r="E1193" s="3" t="s">
        <v>327</v>
      </c>
      <c r="F1193" s="3" t="s">
        <v>298</v>
      </c>
      <c r="G1193" s="3">
        <v>71.119900000000001</v>
      </c>
      <c r="H1193" s="3">
        <v>-163.79810000000001</v>
      </c>
      <c r="I1193" s="3">
        <v>71.118799999999993</v>
      </c>
      <c r="J1193" s="3">
        <v>-163.797</v>
      </c>
      <c r="K1193" s="3">
        <v>40087</v>
      </c>
      <c r="L1193" s="3">
        <v>0.89513888888888893</v>
      </c>
      <c r="M1193" s="3">
        <v>3.43</v>
      </c>
      <c r="N1193" s="3">
        <v>2.2799999999999998</v>
      </c>
      <c r="O1193" s="3">
        <v>32.01</v>
      </c>
      <c r="P1193" s="3" t="s">
        <v>453</v>
      </c>
      <c r="Q1193" s="3">
        <v>50.09</v>
      </c>
      <c r="R1193" s="3">
        <v>43.77</v>
      </c>
      <c r="S1193" s="3">
        <v>6.14</v>
      </c>
      <c r="T1193" s="3">
        <v>40.549999999999997</v>
      </c>
      <c r="U1193" s="3" t="s">
        <v>458</v>
      </c>
      <c r="V1193" s="3">
        <v>2.2570000000000001</v>
      </c>
      <c r="W1193" s="3">
        <v>135</v>
      </c>
      <c r="X1193" s="3">
        <v>306</v>
      </c>
      <c r="Y1193" s="3">
        <v>3.2713471439371804</v>
      </c>
      <c r="AA1193" s="3" t="s">
        <v>27</v>
      </c>
      <c r="AB1193" s="3">
        <v>11</v>
      </c>
      <c r="AC1193" s="3">
        <v>27.6</v>
      </c>
      <c r="AD1193" s="3">
        <v>35.984818583308986</v>
      </c>
      <c r="AE1193" s="3">
        <v>90.28918117266619</v>
      </c>
    </row>
    <row r="1194" spans="1:31">
      <c r="A1194" s="3" t="s">
        <v>412</v>
      </c>
      <c r="B1194" s="3" t="s">
        <v>333</v>
      </c>
      <c r="C1194" s="3" t="s">
        <v>450</v>
      </c>
      <c r="D1194" s="3" t="s">
        <v>423</v>
      </c>
      <c r="E1194" s="3" t="s">
        <v>327</v>
      </c>
      <c r="F1194" s="3" t="s">
        <v>298</v>
      </c>
      <c r="G1194" s="3">
        <v>71.119900000000001</v>
      </c>
      <c r="H1194" s="3">
        <v>-163.79810000000001</v>
      </c>
      <c r="I1194" s="3">
        <v>71.118799999999993</v>
      </c>
      <c r="J1194" s="3">
        <v>-163.797</v>
      </c>
      <c r="K1194" s="3">
        <v>40087</v>
      </c>
      <c r="L1194" s="3">
        <v>0.89513888888888893</v>
      </c>
      <c r="M1194" s="3">
        <v>3.43</v>
      </c>
      <c r="N1194" s="3">
        <v>2.2799999999999998</v>
      </c>
      <c r="O1194" s="3">
        <v>32.01</v>
      </c>
      <c r="P1194" s="3" t="s">
        <v>453</v>
      </c>
      <c r="Q1194" s="3">
        <v>50.09</v>
      </c>
      <c r="R1194" s="3">
        <v>43.77</v>
      </c>
      <c r="S1194" s="3">
        <v>6.14</v>
      </c>
      <c r="T1194" s="3">
        <v>40.549999999999997</v>
      </c>
      <c r="U1194" s="3" t="s">
        <v>458</v>
      </c>
      <c r="V1194" s="3">
        <v>2.2570000000000001</v>
      </c>
      <c r="W1194" s="3">
        <v>135</v>
      </c>
      <c r="X1194" s="3">
        <v>306</v>
      </c>
      <c r="Y1194" s="3">
        <v>3.2713471439371804</v>
      </c>
      <c r="AA1194" s="3" t="s">
        <v>13</v>
      </c>
      <c r="AB1194" s="3">
        <v>2</v>
      </c>
      <c r="AC1194" s="3">
        <v>9.5</v>
      </c>
      <c r="AD1194" s="3">
        <v>6.5426942878743608</v>
      </c>
      <c r="AE1194" s="3">
        <v>31.077797867403213</v>
      </c>
    </row>
    <row r="1195" spans="1:31">
      <c r="A1195" s="3" t="s">
        <v>412</v>
      </c>
      <c r="B1195" s="3" t="s">
        <v>333</v>
      </c>
      <c r="C1195" s="3" t="s">
        <v>450</v>
      </c>
      <c r="D1195" s="3" t="s">
        <v>423</v>
      </c>
      <c r="E1195" s="3" t="s">
        <v>327</v>
      </c>
      <c r="F1195" s="3" t="s">
        <v>298</v>
      </c>
      <c r="G1195" s="3">
        <v>71.119900000000001</v>
      </c>
      <c r="H1195" s="3">
        <v>-163.79810000000001</v>
      </c>
      <c r="I1195" s="3">
        <v>71.118799999999993</v>
      </c>
      <c r="J1195" s="3">
        <v>-163.797</v>
      </c>
      <c r="K1195" s="3">
        <v>40087</v>
      </c>
      <c r="L1195" s="3">
        <v>0.89513888888888893</v>
      </c>
      <c r="M1195" s="3">
        <v>3.43</v>
      </c>
      <c r="N1195" s="3">
        <v>2.2799999999999998</v>
      </c>
      <c r="O1195" s="3">
        <v>32.01</v>
      </c>
      <c r="P1195" s="3" t="s">
        <v>453</v>
      </c>
      <c r="Q1195" s="3">
        <v>50.09</v>
      </c>
      <c r="R1195" s="3">
        <v>43.77</v>
      </c>
      <c r="S1195" s="3">
        <v>6.14</v>
      </c>
      <c r="T1195" s="3">
        <v>40.549999999999997</v>
      </c>
      <c r="U1195" s="3" t="s">
        <v>458</v>
      </c>
      <c r="V1195" s="3">
        <v>2.2570000000000001</v>
      </c>
      <c r="W1195" s="3">
        <v>135</v>
      </c>
      <c r="X1195" s="3">
        <v>306</v>
      </c>
      <c r="Y1195" s="3">
        <v>3.2713471439371804</v>
      </c>
      <c r="AA1195" s="3" t="s">
        <v>5</v>
      </c>
      <c r="AB1195" s="3">
        <v>6</v>
      </c>
      <c r="AC1195" s="3">
        <v>7</v>
      </c>
      <c r="AD1195" s="3">
        <v>19.628082863623082</v>
      </c>
      <c r="AE1195" s="3">
        <v>22.899430007560262</v>
      </c>
    </row>
    <row r="1196" spans="1:31">
      <c r="A1196" s="3" t="s">
        <v>412</v>
      </c>
      <c r="B1196" s="3" t="s">
        <v>333</v>
      </c>
      <c r="C1196" s="3" t="s">
        <v>450</v>
      </c>
      <c r="D1196" s="3" t="s">
        <v>423</v>
      </c>
      <c r="E1196" s="3" t="s">
        <v>327</v>
      </c>
      <c r="F1196" s="3" t="s">
        <v>298</v>
      </c>
      <c r="G1196" s="3">
        <v>71.119900000000001</v>
      </c>
      <c r="H1196" s="3">
        <v>-163.79810000000001</v>
      </c>
      <c r="I1196" s="3">
        <v>71.118799999999993</v>
      </c>
      <c r="J1196" s="3">
        <v>-163.797</v>
      </c>
      <c r="K1196" s="3">
        <v>40087</v>
      </c>
      <c r="L1196" s="3">
        <v>0.89513888888888893</v>
      </c>
      <c r="M1196" s="3">
        <v>3.43</v>
      </c>
      <c r="N1196" s="3">
        <v>2.2799999999999998</v>
      </c>
      <c r="O1196" s="3">
        <v>32.01</v>
      </c>
      <c r="P1196" s="3" t="s">
        <v>453</v>
      </c>
      <c r="Q1196" s="3">
        <v>50.09</v>
      </c>
      <c r="R1196" s="3">
        <v>43.77</v>
      </c>
      <c r="S1196" s="3">
        <v>6.14</v>
      </c>
      <c r="T1196" s="3">
        <v>40.549999999999997</v>
      </c>
      <c r="U1196" s="3" t="s">
        <v>458</v>
      </c>
      <c r="V1196" s="3">
        <v>2.2570000000000001</v>
      </c>
      <c r="W1196" s="3">
        <v>135</v>
      </c>
      <c r="X1196" s="3">
        <v>306</v>
      </c>
      <c r="Y1196" s="3">
        <v>3.2713471439371804</v>
      </c>
      <c r="AA1196" s="3" t="s">
        <v>44</v>
      </c>
      <c r="AB1196" s="3">
        <v>1</v>
      </c>
      <c r="AC1196" s="3">
        <v>1.4</v>
      </c>
      <c r="AD1196" s="3">
        <v>3.2713471439371804</v>
      </c>
      <c r="AE1196" s="3">
        <v>4.5798860015120519</v>
      </c>
    </row>
    <row r="1197" spans="1:31">
      <c r="A1197" s="3" t="s">
        <v>412</v>
      </c>
      <c r="B1197" s="3" t="s">
        <v>333</v>
      </c>
      <c r="C1197" s="3" t="s">
        <v>450</v>
      </c>
      <c r="D1197" s="3" t="s">
        <v>423</v>
      </c>
      <c r="E1197" s="3" t="s">
        <v>327</v>
      </c>
      <c r="F1197" s="3" t="s">
        <v>298</v>
      </c>
      <c r="G1197" s="3">
        <v>71.119900000000001</v>
      </c>
      <c r="H1197" s="3">
        <v>-163.79810000000001</v>
      </c>
      <c r="I1197" s="3">
        <v>71.118799999999993</v>
      </c>
      <c r="J1197" s="3">
        <v>-163.797</v>
      </c>
      <c r="K1197" s="3">
        <v>40087</v>
      </c>
      <c r="L1197" s="3">
        <v>0.89513888888888893</v>
      </c>
      <c r="M1197" s="3">
        <v>3.43</v>
      </c>
      <c r="N1197" s="3">
        <v>2.2799999999999998</v>
      </c>
      <c r="O1197" s="3">
        <v>32.01</v>
      </c>
      <c r="P1197" s="3" t="s">
        <v>453</v>
      </c>
      <c r="Q1197" s="3">
        <v>50.09</v>
      </c>
      <c r="R1197" s="3">
        <v>43.77</v>
      </c>
      <c r="S1197" s="3">
        <v>6.14</v>
      </c>
      <c r="T1197" s="3">
        <v>40.549999999999997</v>
      </c>
      <c r="U1197" s="3" t="s">
        <v>458</v>
      </c>
      <c r="V1197" s="3">
        <v>2.2570000000000001</v>
      </c>
      <c r="W1197" s="3">
        <v>135</v>
      </c>
      <c r="X1197" s="3">
        <v>306</v>
      </c>
      <c r="Y1197" s="3">
        <v>3.2713471439371804</v>
      </c>
      <c r="AA1197" s="3" t="s">
        <v>28</v>
      </c>
      <c r="AB1197" s="3">
        <v>1</v>
      </c>
      <c r="AC1197" s="3">
        <v>9</v>
      </c>
      <c r="AD1197" s="3">
        <v>3.2713471439371804</v>
      </c>
      <c r="AE1197" s="3">
        <v>29.442124295434624</v>
      </c>
    </row>
    <row r="1198" spans="1:31">
      <c r="A1198" s="3" t="s">
        <v>421</v>
      </c>
      <c r="B1198" s="3" t="s">
        <v>333</v>
      </c>
      <c r="C1198" s="3" t="s">
        <v>450</v>
      </c>
      <c r="D1198" s="3" t="s">
        <v>423</v>
      </c>
      <c r="E1198" s="3" t="s">
        <v>319</v>
      </c>
      <c r="F1198" s="3" t="s">
        <v>338</v>
      </c>
      <c r="G1198" s="3">
        <v>71.112499999999997</v>
      </c>
      <c r="H1198" s="3">
        <v>-163.0318</v>
      </c>
      <c r="I1198" s="3">
        <v>71.111000000000004</v>
      </c>
      <c r="J1198" s="3">
        <v>-163.03100000000001</v>
      </c>
      <c r="K1198" s="3">
        <v>40096</v>
      </c>
      <c r="L1198" s="3">
        <v>7.0833333333333331E-2</v>
      </c>
      <c r="M1198" s="3">
        <v>3.27</v>
      </c>
      <c r="N1198" s="3">
        <v>1.4</v>
      </c>
      <c r="O1198" s="3">
        <v>32.17</v>
      </c>
      <c r="P1198" s="3" t="s">
        <v>454</v>
      </c>
      <c r="Q1198" s="3">
        <v>47.2</v>
      </c>
      <c r="R1198" s="3">
        <v>50.92</v>
      </c>
      <c r="S1198" s="3">
        <v>1.87</v>
      </c>
      <c r="T1198" s="3">
        <v>42.95</v>
      </c>
      <c r="U1198" s="3" t="s">
        <v>458</v>
      </c>
      <c r="V1198" s="3">
        <v>2.2570000000000001</v>
      </c>
      <c r="W1198" s="3">
        <v>171</v>
      </c>
      <c r="X1198" s="3">
        <v>387</v>
      </c>
      <c r="Y1198" s="3">
        <v>2.5837358336311018</v>
      </c>
      <c r="AA1198" s="3" t="s">
        <v>32</v>
      </c>
      <c r="AB1198" s="3">
        <v>1</v>
      </c>
      <c r="AC1198" s="3">
        <v>0.4</v>
      </c>
      <c r="AD1198" s="3">
        <v>2.5837358336311018</v>
      </c>
      <c r="AE1198" s="3">
        <v>1.0334943334524407</v>
      </c>
    </row>
    <row r="1199" spans="1:31">
      <c r="A1199" s="3" t="s">
        <v>421</v>
      </c>
      <c r="B1199" s="3" t="s">
        <v>333</v>
      </c>
      <c r="C1199" s="3" t="s">
        <v>450</v>
      </c>
      <c r="D1199" s="3" t="s">
        <v>423</v>
      </c>
      <c r="E1199" s="3" t="s">
        <v>319</v>
      </c>
      <c r="F1199" s="3" t="s">
        <v>338</v>
      </c>
      <c r="G1199" s="3">
        <v>71.112499999999997</v>
      </c>
      <c r="H1199" s="3">
        <v>-163.0318</v>
      </c>
      <c r="I1199" s="3">
        <v>71.111000000000004</v>
      </c>
      <c r="J1199" s="3">
        <v>-163.03100000000001</v>
      </c>
      <c r="K1199" s="3">
        <v>40096</v>
      </c>
      <c r="L1199" s="3">
        <v>7.0833333333333331E-2</v>
      </c>
      <c r="M1199" s="3">
        <v>3.27</v>
      </c>
      <c r="N1199" s="3">
        <v>1.4</v>
      </c>
      <c r="O1199" s="3">
        <v>32.17</v>
      </c>
      <c r="P1199" s="3" t="s">
        <v>454</v>
      </c>
      <c r="Q1199" s="3">
        <v>47.2</v>
      </c>
      <c r="R1199" s="3">
        <v>50.92</v>
      </c>
      <c r="S1199" s="3">
        <v>1.87</v>
      </c>
      <c r="T1199" s="3">
        <v>42.95</v>
      </c>
      <c r="U1199" s="3" t="s">
        <v>458</v>
      </c>
      <c r="V1199" s="3">
        <v>2.2570000000000001</v>
      </c>
      <c r="W1199" s="3">
        <v>171</v>
      </c>
      <c r="X1199" s="3">
        <v>387</v>
      </c>
      <c r="Y1199" s="3">
        <v>2.5837358336311018</v>
      </c>
      <c r="AA1199" s="3" t="s">
        <v>27</v>
      </c>
      <c r="AB1199" s="3">
        <v>7</v>
      </c>
      <c r="AC1199" s="3">
        <v>13.2</v>
      </c>
      <c r="AD1199" s="3">
        <v>18.086150835417712</v>
      </c>
      <c r="AE1199" s="3">
        <v>34.10531300393054</v>
      </c>
    </row>
    <row r="1200" spans="1:31">
      <c r="A1200" s="3" t="s">
        <v>421</v>
      </c>
      <c r="B1200" s="3" t="s">
        <v>333</v>
      </c>
      <c r="C1200" s="3" t="s">
        <v>450</v>
      </c>
      <c r="D1200" s="3" t="s">
        <v>423</v>
      </c>
      <c r="E1200" s="3" t="s">
        <v>319</v>
      </c>
      <c r="F1200" s="3" t="s">
        <v>338</v>
      </c>
      <c r="G1200" s="3">
        <v>71.112499999999997</v>
      </c>
      <c r="H1200" s="3">
        <v>-163.0318</v>
      </c>
      <c r="I1200" s="3">
        <v>71.111000000000004</v>
      </c>
      <c r="J1200" s="3">
        <v>-163.03100000000001</v>
      </c>
      <c r="K1200" s="3">
        <v>40096</v>
      </c>
      <c r="L1200" s="3">
        <v>7.0833333333333331E-2</v>
      </c>
      <c r="M1200" s="3">
        <v>3.27</v>
      </c>
      <c r="N1200" s="3">
        <v>1.4</v>
      </c>
      <c r="O1200" s="3">
        <v>32.17</v>
      </c>
      <c r="P1200" s="3" t="s">
        <v>454</v>
      </c>
      <c r="Q1200" s="3">
        <v>47.2</v>
      </c>
      <c r="R1200" s="3">
        <v>50.92</v>
      </c>
      <c r="S1200" s="3">
        <v>1.87</v>
      </c>
      <c r="T1200" s="3">
        <v>42.95</v>
      </c>
      <c r="U1200" s="3" t="s">
        <v>458</v>
      </c>
      <c r="V1200" s="3">
        <v>2.2570000000000001</v>
      </c>
      <c r="W1200" s="3">
        <v>171</v>
      </c>
      <c r="X1200" s="3">
        <v>387</v>
      </c>
      <c r="Y1200" s="3">
        <v>2.5837358336311018</v>
      </c>
      <c r="AA1200" s="3" t="s">
        <v>46</v>
      </c>
      <c r="AB1200" s="3">
        <v>3</v>
      </c>
      <c r="AC1200" s="3">
        <v>4.5</v>
      </c>
      <c r="AD1200" s="3">
        <v>7.7512075008933055</v>
      </c>
      <c r="AE1200" s="3">
        <v>11.626811251339959</v>
      </c>
    </row>
    <row r="1201" spans="1:31">
      <c r="A1201" s="3" t="s">
        <v>421</v>
      </c>
      <c r="B1201" s="3" t="s">
        <v>333</v>
      </c>
      <c r="C1201" s="3" t="s">
        <v>450</v>
      </c>
      <c r="D1201" s="3" t="s">
        <v>423</v>
      </c>
      <c r="E1201" s="3" t="s">
        <v>319</v>
      </c>
      <c r="F1201" s="3" t="s">
        <v>338</v>
      </c>
      <c r="G1201" s="3">
        <v>71.112499999999997</v>
      </c>
      <c r="H1201" s="3">
        <v>-163.0318</v>
      </c>
      <c r="I1201" s="3">
        <v>71.111000000000004</v>
      </c>
      <c r="J1201" s="3">
        <v>-163.03100000000001</v>
      </c>
      <c r="K1201" s="3">
        <v>40096</v>
      </c>
      <c r="L1201" s="3">
        <v>7.0833333333333331E-2</v>
      </c>
      <c r="M1201" s="3">
        <v>3.27</v>
      </c>
      <c r="N1201" s="3">
        <v>1.4</v>
      </c>
      <c r="O1201" s="3">
        <v>32.17</v>
      </c>
      <c r="P1201" s="3" t="s">
        <v>454</v>
      </c>
      <c r="Q1201" s="3">
        <v>47.2</v>
      </c>
      <c r="R1201" s="3">
        <v>50.92</v>
      </c>
      <c r="S1201" s="3">
        <v>1.87</v>
      </c>
      <c r="T1201" s="3">
        <v>42.95</v>
      </c>
      <c r="U1201" s="3" t="s">
        <v>458</v>
      </c>
      <c r="V1201" s="3">
        <v>2.2570000000000001</v>
      </c>
      <c r="W1201" s="3">
        <v>171</v>
      </c>
      <c r="X1201" s="3">
        <v>387</v>
      </c>
      <c r="Y1201" s="3">
        <v>2.5837358336311018</v>
      </c>
      <c r="AA1201" s="3" t="s">
        <v>5</v>
      </c>
      <c r="AB1201" s="3">
        <v>27</v>
      </c>
      <c r="AC1201" s="3">
        <v>28.9</v>
      </c>
      <c r="AD1201" s="3">
        <v>69.760867508039752</v>
      </c>
      <c r="AE1201" s="3">
        <v>74.669965591938833</v>
      </c>
    </row>
    <row r="1202" spans="1:31">
      <c r="A1202" s="3" t="s">
        <v>421</v>
      </c>
      <c r="B1202" s="3" t="s">
        <v>333</v>
      </c>
      <c r="C1202" s="3" t="s">
        <v>450</v>
      </c>
      <c r="D1202" s="3" t="s">
        <v>423</v>
      </c>
      <c r="E1202" s="3" t="s">
        <v>319</v>
      </c>
      <c r="F1202" s="3" t="s">
        <v>338</v>
      </c>
      <c r="G1202" s="3">
        <v>71.112499999999997</v>
      </c>
      <c r="H1202" s="3">
        <v>-163.0318</v>
      </c>
      <c r="I1202" s="3">
        <v>71.111000000000004</v>
      </c>
      <c r="J1202" s="3">
        <v>-163.03100000000001</v>
      </c>
      <c r="K1202" s="3">
        <v>40096</v>
      </c>
      <c r="L1202" s="3">
        <v>7.0833333333333331E-2</v>
      </c>
      <c r="M1202" s="3">
        <v>3.27</v>
      </c>
      <c r="N1202" s="3">
        <v>1.4</v>
      </c>
      <c r="O1202" s="3">
        <v>32.17</v>
      </c>
      <c r="P1202" s="3" t="s">
        <v>454</v>
      </c>
      <c r="Q1202" s="3">
        <v>47.2</v>
      </c>
      <c r="R1202" s="3">
        <v>50.92</v>
      </c>
      <c r="S1202" s="3">
        <v>1.87</v>
      </c>
      <c r="T1202" s="3">
        <v>42.95</v>
      </c>
      <c r="U1202" s="3" t="s">
        <v>458</v>
      </c>
      <c r="V1202" s="3">
        <v>2.2570000000000001</v>
      </c>
      <c r="W1202" s="3">
        <v>171</v>
      </c>
      <c r="X1202" s="3">
        <v>387</v>
      </c>
      <c r="Y1202" s="3">
        <v>2.5837358336311018</v>
      </c>
      <c r="AA1202" s="3" t="s">
        <v>44</v>
      </c>
      <c r="AB1202" s="3">
        <v>1</v>
      </c>
      <c r="AC1202" s="3">
        <v>0.6</v>
      </c>
      <c r="AD1202" s="3">
        <v>2.5837358336311018</v>
      </c>
      <c r="AE1202" s="3">
        <v>1.5502415001786611</v>
      </c>
    </row>
    <row r="1203" spans="1:31">
      <c r="A1203" s="3" t="s">
        <v>421</v>
      </c>
      <c r="B1203" s="3" t="s">
        <v>333</v>
      </c>
      <c r="C1203" s="3" t="s">
        <v>450</v>
      </c>
      <c r="D1203" s="3" t="s">
        <v>423</v>
      </c>
      <c r="E1203" s="3" t="s">
        <v>319</v>
      </c>
      <c r="F1203" s="3" t="s">
        <v>338</v>
      </c>
      <c r="G1203" s="3">
        <v>71.112499999999997</v>
      </c>
      <c r="H1203" s="3">
        <v>-163.0318</v>
      </c>
      <c r="I1203" s="3">
        <v>71.111000000000004</v>
      </c>
      <c r="J1203" s="3">
        <v>-163.03100000000001</v>
      </c>
      <c r="K1203" s="3">
        <v>40096</v>
      </c>
      <c r="L1203" s="3">
        <v>7.0833333333333331E-2</v>
      </c>
      <c r="M1203" s="3">
        <v>3.27</v>
      </c>
      <c r="N1203" s="3">
        <v>1.4</v>
      </c>
      <c r="O1203" s="3">
        <v>32.17</v>
      </c>
      <c r="P1203" s="3" t="s">
        <v>454</v>
      </c>
      <c r="Q1203" s="3">
        <v>47.2</v>
      </c>
      <c r="R1203" s="3">
        <v>50.92</v>
      </c>
      <c r="S1203" s="3">
        <v>1.87</v>
      </c>
      <c r="T1203" s="3">
        <v>42.95</v>
      </c>
      <c r="U1203" s="3" t="s">
        <v>458</v>
      </c>
      <c r="V1203" s="3">
        <v>2.2570000000000001</v>
      </c>
      <c r="W1203" s="3">
        <v>171</v>
      </c>
      <c r="X1203" s="3">
        <v>387</v>
      </c>
      <c r="Y1203" s="3">
        <v>2.5837358336311018</v>
      </c>
      <c r="AA1203" s="3" t="s">
        <v>9</v>
      </c>
      <c r="AB1203" s="3">
        <v>1</v>
      </c>
      <c r="AC1203" s="3">
        <v>0.4</v>
      </c>
      <c r="AD1203" s="3">
        <v>2.5837358336311018</v>
      </c>
      <c r="AE1203" s="3">
        <v>1.0334943334524407</v>
      </c>
    </row>
    <row r="1204" spans="1:31">
      <c r="A1204" s="3" t="s">
        <v>421</v>
      </c>
      <c r="B1204" s="3" t="s">
        <v>333</v>
      </c>
      <c r="C1204" s="3" t="s">
        <v>450</v>
      </c>
      <c r="D1204" s="3" t="s">
        <v>423</v>
      </c>
      <c r="E1204" s="3" t="s">
        <v>319</v>
      </c>
      <c r="F1204" s="3" t="s">
        <v>338</v>
      </c>
      <c r="G1204" s="3">
        <v>71.112499999999997</v>
      </c>
      <c r="H1204" s="3">
        <v>-163.0318</v>
      </c>
      <c r="I1204" s="3">
        <v>71.111000000000004</v>
      </c>
      <c r="J1204" s="3">
        <v>-163.03100000000001</v>
      </c>
      <c r="K1204" s="3">
        <v>40096</v>
      </c>
      <c r="L1204" s="3">
        <v>7.0833333333333331E-2</v>
      </c>
      <c r="M1204" s="3">
        <v>3.27</v>
      </c>
      <c r="N1204" s="3">
        <v>1.4</v>
      </c>
      <c r="O1204" s="3">
        <v>32.17</v>
      </c>
      <c r="P1204" s="3" t="s">
        <v>454</v>
      </c>
      <c r="Q1204" s="3">
        <v>47.2</v>
      </c>
      <c r="R1204" s="3">
        <v>50.92</v>
      </c>
      <c r="S1204" s="3">
        <v>1.87</v>
      </c>
      <c r="T1204" s="3">
        <v>42.95</v>
      </c>
      <c r="U1204" s="3" t="s">
        <v>458</v>
      </c>
      <c r="V1204" s="3">
        <v>2.2570000000000001</v>
      </c>
      <c r="W1204" s="3">
        <v>171</v>
      </c>
      <c r="X1204" s="3">
        <v>387</v>
      </c>
      <c r="Y1204" s="3">
        <v>2.5837358336311018</v>
      </c>
      <c r="AA1204" s="3" t="s">
        <v>24</v>
      </c>
      <c r="AB1204" s="3">
        <v>3</v>
      </c>
      <c r="AC1204" s="3">
        <v>19.2</v>
      </c>
      <c r="AD1204" s="3">
        <v>7.7512075008933055</v>
      </c>
      <c r="AE1204" s="3">
        <v>49.607728005717156</v>
      </c>
    </row>
    <row r="1205" spans="1:31">
      <c r="A1205" s="3" t="s">
        <v>421</v>
      </c>
      <c r="B1205" s="3" t="s">
        <v>333</v>
      </c>
      <c r="C1205" s="3" t="s">
        <v>450</v>
      </c>
      <c r="D1205" s="3" t="s">
        <v>423</v>
      </c>
      <c r="E1205" s="3" t="s">
        <v>319</v>
      </c>
      <c r="F1205" s="3" t="s">
        <v>338</v>
      </c>
      <c r="G1205" s="3">
        <v>71.112499999999997</v>
      </c>
      <c r="H1205" s="3">
        <v>-163.0318</v>
      </c>
      <c r="I1205" s="3">
        <v>71.111000000000004</v>
      </c>
      <c r="J1205" s="3">
        <v>-163.03100000000001</v>
      </c>
      <c r="K1205" s="3">
        <v>40096</v>
      </c>
      <c r="L1205" s="3">
        <v>7.0833333333333331E-2</v>
      </c>
      <c r="M1205" s="3">
        <v>3.27</v>
      </c>
      <c r="N1205" s="3">
        <v>1.4</v>
      </c>
      <c r="O1205" s="3">
        <v>32.17</v>
      </c>
      <c r="P1205" s="3" t="s">
        <v>454</v>
      </c>
      <c r="Q1205" s="3">
        <v>47.2</v>
      </c>
      <c r="R1205" s="3">
        <v>50.92</v>
      </c>
      <c r="S1205" s="3">
        <v>1.87</v>
      </c>
      <c r="T1205" s="3">
        <v>42.95</v>
      </c>
      <c r="U1205" s="3" t="s">
        <v>458</v>
      </c>
      <c r="V1205" s="3">
        <v>2.2570000000000001</v>
      </c>
      <c r="W1205" s="3">
        <v>171</v>
      </c>
      <c r="X1205" s="3">
        <v>387</v>
      </c>
      <c r="Y1205" s="3">
        <v>2.5837358336311018</v>
      </c>
      <c r="AA1205" s="3" t="s">
        <v>28</v>
      </c>
      <c r="AB1205" s="3">
        <v>1</v>
      </c>
      <c r="AC1205" s="3">
        <v>38.5</v>
      </c>
      <c r="AD1205" s="3">
        <v>2.5837358336311018</v>
      </c>
      <c r="AE1205" s="3">
        <v>99.473829594797422</v>
      </c>
    </row>
    <row r="1206" spans="1:31">
      <c r="A1206" s="3" t="s">
        <v>421</v>
      </c>
      <c r="B1206" s="3" t="s">
        <v>333</v>
      </c>
      <c r="C1206" s="3" t="s">
        <v>450</v>
      </c>
      <c r="D1206" s="3" t="s">
        <v>423</v>
      </c>
      <c r="E1206" s="3" t="s">
        <v>319</v>
      </c>
      <c r="F1206" s="3" t="s">
        <v>338</v>
      </c>
      <c r="G1206" s="3">
        <v>71.112499999999997</v>
      </c>
      <c r="H1206" s="3">
        <v>-163.0318</v>
      </c>
      <c r="I1206" s="3">
        <v>71.111000000000004</v>
      </c>
      <c r="J1206" s="3">
        <v>-163.03100000000001</v>
      </c>
      <c r="K1206" s="3">
        <v>40096</v>
      </c>
      <c r="L1206" s="3">
        <v>7.0833333333333331E-2</v>
      </c>
      <c r="M1206" s="3">
        <v>3.27</v>
      </c>
      <c r="N1206" s="3">
        <v>1.4</v>
      </c>
      <c r="O1206" s="3">
        <v>32.17</v>
      </c>
      <c r="P1206" s="3" t="s">
        <v>454</v>
      </c>
      <c r="Q1206" s="3">
        <v>47.2</v>
      </c>
      <c r="R1206" s="3">
        <v>50.92</v>
      </c>
      <c r="S1206" s="3">
        <v>1.87</v>
      </c>
      <c r="T1206" s="3">
        <v>42.95</v>
      </c>
      <c r="U1206" s="3" t="s">
        <v>458</v>
      </c>
      <c r="V1206" s="3">
        <v>2.2570000000000001</v>
      </c>
      <c r="W1206" s="3">
        <v>171</v>
      </c>
      <c r="X1206" s="3">
        <v>387</v>
      </c>
      <c r="Y1206" s="3">
        <v>2.5837358336311018</v>
      </c>
      <c r="AA1206" s="3" t="s">
        <v>18</v>
      </c>
      <c r="AB1206" s="3">
        <v>2</v>
      </c>
      <c r="AC1206" s="3">
        <v>1</v>
      </c>
      <c r="AD1206" s="3">
        <v>5.1674716672622036</v>
      </c>
      <c r="AE1206" s="3">
        <v>2.5837358336311018</v>
      </c>
    </row>
    <row r="1207" spans="1:31">
      <c r="A1207" s="3" t="s">
        <v>422</v>
      </c>
      <c r="B1207" s="3" t="s">
        <v>333</v>
      </c>
      <c r="C1207" s="3" t="s">
        <v>450</v>
      </c>
      <c r="D1207" s="3" t="s">
        <v>423</v>
      </c>
      <c r="E1207" s="3" t="s">
        <v>325</v>
      </c>
      <c r="F1207" s="3" t="s">
        <v>339</v>
      </c>
      <c r="G1207" s="3">
        <v>71.104900000000001</v>
      </c>
      <c r="H1207" s="3">
        <v>-162.26580000000001</v>
      </c>
      <c r="I1207" s="3">
        <v>71.104900000000001</v>
      </c>
      <c r="J1207" s="3">
        <v>-162.26179999999999</v>
      </c>
      <c r="K1207" s="3">
        <v>40096</v>
      </c>
      <c r="L1207" s="3">
        <v>0.20208333333333331</v>
      </c>
      <c r="M1207" s="3">
        <v>3</v>
      </c>
      <c r="N1207" s="3">
        <v>1.1299999999999999</v>
      </c>
      <c r="O1207" s="3">
        <v>32.270000000000003</v>
      </c>
      <c r="P1207" s="3" t="s">
        <v>454</v>
      </c>
      <c r="Q1207" s="3">
        <v>36.5</v>
      </c>
      <c r="R1207" s="3">
        <v>63.02</v>
      </c>
      <c r="S1207" s="3">
        <v>0.48</v>
      </c>
      <c r="T1207" s="3">
        <v>45.25</v>
      </c>
      <c r="U1207" s="3" t="s">
        <v>458</v>
      </c>
      <c r="V1207" s="3">
        <v>2.2570000000000001</v>
      </c>
      <c r="W1207" s="3">
        <v>144</v>
      </c>
      <c r="X1207" s="3">
        <v>325</v>
      </c>
      <c r="Y1207" s="3">
        <v>3.0754915196693213</v>
      </c>
      <c r="AA1207" s="3" t="s">
        <v>32</v>
      </c>
      <c r="AB1207" s="3">
        <v>6</v>
      </c>
      <c r="AC1207" s="3">
        <v>1.8</v>
      </c>
      <c r="AD1207" s="3">
        <v>18.45294911801593</v>
      </c>
      <c r="AE1207" s="3">
        <v>5.5358847354047782</v>
      </c>
    </row>
    <row r="1208" spans="1:31">
      <c r="A1208" s="3" t="s">
        <v>422</v>
      </c>
      <c r="B1208" s="3" t="s">
        <v>333</v>
      </c>
      <c r="C1208" s="3" t="s">
        <v>450</v>
      </c>
      <c r="D1208" s="3" t="s">
        <v>423</v>
      </c>
      <c r="E1208" s="3" t="s">
        <v>325</v>
      </c>
      <c r="F1208" s="3" t="s">
        <v>339</v>
      </c>
      <c r="G1208" s="3">
        <v>71.104900000000001</v>
      </c>
      <c r="H1208" s="3">
        <v>-162.26580000000001</v>
      </c>
      <c r="I1208" s="3">
        <v>71.104900000000001</v>
      </c>
      <c r="J1208" s="3">
        <v>-162.26179999999999</v>
      </c>
      <c r="K1208" s="3">
        <v>40096</v>
      </c>
      <c r="L1208" s="3">
        <v>0.20208333333333331</v>
      </c>
      <c r="M1208" s="3">
        <v>3</v>
      </c>
      <c r="N1208" s="3">
        <v>1.1299999999999999</v>
      </c>
      <c r="O1208" s="3">
        <v>32.270000000000003</v>
      </c>
      <c r="P1208" s="3" t="s">
        <v>454</v>
      </c>
      <c r="Q1208" s="3">
        <v>36.5</v>
      </c>
      <c r="R1208" s="3">
        <v>63.02</v>
      </c>
      <c r="S1208" s="3">
        <v>0.48</v>
      </c>
      <c r="T1208" s="3">
        <v>45.25</v>
      </c>
      <c r="U1208" s="3" t="s">
        <v>458</v>
      </c>
      <c r="V1208" s="3">
        <v>2.2570000000000001</v>
      </c>
      <c r="W1208" s="3">
        <v>144</v>
      </c>
      <c r="X1208" s="3">
        <v>325</v>
      </c>
      <c r="Y1208" s="3">
        <v>3.0754915196693213</v>
      </c>
      <c r="AA1208" s="3" t="s">
        <v>5</v>
      </c>
      <c r="AB1208" s="3">
        <v>15</v>
      </c>
      <c r="AC1208" s="3">
        <v>10</v>
      </c>
      <c r="AD1208" s="3">
        <v>46.132372795039821</v>
      </c>
      <c r="AE1208" s="3">
        <v>30.754915196693211</v>
      </c>
    </row>
    <row r="1209" spans="1:31">
      <c r="A1209" s="3" t="s">
        <v>422</v>
      </c>
      <c r="B1209" s="3" t="s">
        <v>333</v>
      </c>
      <c r="C1209" s="3" t="s">
        <v>450</v>
      </c>
      <c r="D1209" s="3" t="s">
        <v>423</v>
      </c>
      <c r="E1209" s="3" t="s">
        <v>325</v>
      </c>
      <c r="F1209" s="3" t="s">
        <v>339</v>
      </c>
      <c r="G1209" s="3">
        <v>71.104900000000001</v>
      </c>
      <c r="H1209" s="3">
        <v>-162.26580000000001</v>
      </c>
      <c r="I1209" s="3">
        <v>71.104900000000001</v>
      </c>
      <c r="J1209" s="3">
        <v>-162.26179999999999</v>
      </c>
      <c r="K1209" s="3">
        <v>40096</v>
      </c>
      <c r="L1209" s="3">
        <v>0.20208333333333331</v>
      </c>
      <c r="M1209" s="3">
        <v>3</v>
      </c>
      <c r="N1209" s="3">
        <v>1.1299999999999999</v>
      </c>
      <c r="O1209" s="3">
        <v>32.270000000000003</v>
      </c>
      <c r="P1209" s="3" t="s">
        <v>454</v>
      </c>
      <c r="Q1209" s="3">
        <v>36.5</v>
      </c>
      <c r="R1209" s="3">
        <v>63.02</v>
      </c>
      <c r="S1209" s="3">
        <v>0.48</v>
      </c>
      <c r="T1209" s="3">
        <v>45.25</v>
      </c>
      <c r="U1209" s="3" t="s">
        <v>458</v>
      </c>
      <c r="V1209" s="3">
        <v>2.2570000000000001</v>
      </c>
      <c r="W1209" s="3">
        <v>144</v>
      </c>
      <c r="X1209" s="3">
        <v>325</v>
      </c>
      <c r="Y1209" s="3">
        <v>3.0754915196693213</v>
      </c>
      <c r="AA1209" s="3" t="s">
        <v>44</v>
      </c>
      <c r="AB1209" s="3">
        <v>3</v>
      </c>
      <c r="AC1209" s="3">
        <v>3.3</v>
      </c>
      <c r="AD1209" s="3">
        <v>9.2264745590079649</v>
      </c>
      <c r="AE1209" s="3">
        <v>10.149122014908761</v>
      </c>
    </row>
    <row r="1210" spans="1:31">
      <c r="A1210" s="3" t="s">
        <v>422</v>
      </c>
      <c r="B1210" s="3" t="s">
        <v>333</v>
      </c>
      <c r="C1210" s="3" t="s">
        <v>450</v>
      </c>
      <c r="D1210" s="3" t="s">
        <v>423</v>
      </c>
      <c r="E1210" s="3" t="s">
        <v>325</v>
      </c>
      <c r="F1210" s="3" t="s">
        <v>339</v>
      </c>
      <c r="G1210" s="3">
        <v>71.104900000000001</v>
      </c>
      <c r="H1210" s="3">
        <v>-162.26580000000001</v>
      </c>
      <c r="I1210" s="3">
        <v>71.104900000000001</v>
      </c>
      <c r="J1210" s="3">
        <v>-162.26179999999999</v>
      </c>
      <c r="K1210" s="3">
        <v>40096</v>
      </c>
      <c r="L1210" s="3">
        <v>0.20208333333333331</v>
      </c>
      <c r="M1210" s="3">
        <v>3</v>
      </c>
      <c r="N1210" s="3">
        <v>1.1299999999999999</v>
      </c>
      <c r="O1210" s="3">
        <v>32.270000000000003</v>
      </c>
      <c r="P1210" s="3" t="s">
        <v>454</v>
      </c>
      <c r="Q1210" s="3">
        <v>36.5</v>
      </c>
      <c r="R1210" s="3">
        <v>63.02</v>
      </c>
      <c r="S1210" s="3">
        <v>0.48</v>
      </c>
      <c r="T1210" s="3">
        <v>45.25</v>
      </c>
      <c r="U1210" s="3" t="s">
        <v>458</v>
      </c>
      <c r="V1210" s="3">
        <v>2.2570000000000001</v>
      </c>
      <c r="W1210" s="3">
        <v>144</v>
      </c>
      <c r="X1210" s="3">
        <v>325</v>
      </c>
      <c r="Y1210" s="3">
        <v>3.0754915196693213</v>
      </c>
      <c r="AA1210" s="3" t="s">
        <v>33</v>
      </c>
      <c r="AB1210" s="3">
        <v>2</v>
      </c>
      <c r="AC1210" s="3">
        <v>8</v>
      </c>
      <c r="AD1210" s="3">
        <v>6.1509830393386427</v>
      </c>
      <c r="AE1210" s="3">
        <v>24.603932157354571</v>
      </c>
    </row>
    <row r="1211" spans="1:31">
      <c r="A1211" s="3" t="s">
        <v>422</v>
      </c>
      <c r="B1211" s="3" t="s">
        <v>333</v>
      </c>
      <c r="C1211" s="3" t="s">
        <v>450</v>
      </c>
      <c r="D1211" s="3" t="s">
        <v>423</v>
      </c>
      <c r="E1211" s="3" t="s">
        <v>325</v>
      </c>
      <c r="F1211" s="3" t="s">
        <v>339</v>
      </c>
      <c r="G1211" s="3">
        <v>71.104900000000001</v>
      </c>
      <c r="H1211" s="3">
        <v>-162.26580000000001</v>
      </c>
      <c r="I1211" s="3">
        <v>71.104900000000001</v>
      </c>
      <c r="J1211" s="3">
        <v>-162.26179999999999</v>
      </c>
      <c r="K1211" s="3">
        <v>40096</v>
      </c>
      <c r="L1211" s="3">
        <v>0.20208333333333331</v>
      </c>
      <c r="M1211" s="3">
        <v>3</v>
      </c>
      <c r="N1211" s="3">
        <v>1.1299999999999999</v>
      </c>
      <c r="O1211" s="3">
        <v>32.270000000000003</v>
      </c>
      <c r="P1211" s="3" t="s">
        <v>454</v>
      </c>
      <c r="Q1211" s="3">
        <v>36.5</v>
      </c>
      <c r="R1211" s="3">
        <v>63.02</v>
      </c>
      <c r="S1211" s="3">
        <v>0.48</v>
      </c>
      <c r="T1211" s="3">
        <v>45.25</v>
      </c>
      <c r="U1211" s="3" t="s">
        <v>458</v>
      </c>
      <c r="V1211" s="3">
        <v>2.2570000000000001</v>
      </c>
      <c r="W1211" s="3">
        <v>144</v>
      </c>
      <c r="X1211" s="3">
        <v>325</v>
      </c>
      <c r="Y1211" s="3">
        <v>3.0754915196693213</v>
      </c>
      <c r="AA1211" s="3" t="s">
        <v>9</v>
      </c>
      <c r="AB1211" s="3">
        <v>2</v>
      </c>
      <c r="AC1211" s="3">
        <v>0.8</v>
      </c>
      <c r="AD1211" s="3">
        <v>6.1509830393386427</v>
      </c>
      <c r="AE1211" s="3">
        <v>2.4603932157354573</v>
      </c>
    </row>
    <row r="1212" spans="1:31">
      <c r="A1212" s="3" t="s">
        <v>422</v>
      </c>
      <c r="B1212" s="3" t="s">
        <v>333</v>
      </c>
      <c r="C1212" s="3" t="s">
        <v>450</v>
      </c>
      <c r="D1212" s="3" t="s">
        <v>423</v>
      </c>
      <c r="E1212" s="3" t="s">
        <v>325</v>
      </c>
      <c r="F1212" s="3" t="s">
        <v>339</v>
      </c>
      <c r="G1212" s="3">
        <v>71.104900000000001</v>
      </c>
      <c r="H1212" s="3">
        <v>-162.26580000000001</v>
      </c>
      <c r="I1212" s="3">
        <v>71.104900000000001</v>
      </c>
      <c r="J1212" s="3">
        <v>-162.26179999999999</v>
      </c>
      <c r="K1212" s="3">
        <v>40096</v>
      </c>
      <c r="L1212" s="3">
        <v>0.20208333333333331</v>
      </c>
      <c r="M1212" s="3">
        <v>3</v>
      </c>
      <c r="N1212" s="3">
        <v>1.1299999999999999</v>
      </c>
      <c r="O1212" s="3">
        <v>32.270000000000003</v>
      </c>
      <c r="P1212" s="3" t="s">
        <v>454</v>
      </c>
      <c r="Q1212" s="3">
        <v>36.5</v>
      </c>
      <c r="R1212" s="3">
        <v>63.02</v>
      </c>
      <c r="S1212" s="3">
        <v>0.48</v>
      </c>
      <c r="T1212" s="3">
        <v>45.25</v>
      </c>
      <c r="U1212" s="3" t="s">
        <v>458</v>
      </c>
      <c r="V1212" s="3">
        <v>2.2570000000000001</v>
      </c>
      <c r="W1212" s="3">
        <v>144</v>
      </c>
      <c r="X1212" s="3">
        <v>325</v>
      </c>
      <c r="Y1212" s="3">
        <v>3.0754915196693213</v>
      </c>
      <c r="AA1212" s="3" t="s">
        <v>24</v>
      </c>
      <c r="AB1212" s="3">
        <v>2</v>
      </c>
      <c r="AC1212" s="3">
        <v>0.9</v>
      </c>
      <c r="AD1212" s="3">
        <v>6.1509830393386427</v>
      </c>
      <c r="AE1212" s="3">
        <v>2.7679423677023891</v>
      </c>
    </row>
    <row r="1213" spans="1:31">
      <c r="A1213" s="3" t="s">
        <v>422</v>
      </c>
      <c r="B1213" s="3" t="s">
        <v>333</v>
      </c>
      <c r="C1213" s="3" t="s">
        <v>450</v>
      </c>
      <c r="D1213" s="3" t="s">
        <v>423</v>
      </c>
      <c r="E1213" s="3" t="s">
        <v>325</v>
      </c>
      <c r="F1213" s="3" t="s">
        <v>339</v>
      </c>
      <c r="G1213" s="3">
        <v>71.104900000000001</v>
      </c>
      <c r="H1213" s="3">
        <v>-162.26580000000001</v>
      </c>
      <c r="I1213" s="3">
        <v>71.104900000000001</v>
      </c>
      <c r="J1213" s="3">
        <v>-162.26179999999999</v>
      </c>
      <c r="K1213" s="3">
        <v>40096</v>
      </c>
      <c r="L1213" s="3">
        <v>0.20208333333333331</v>
      </c>
      <c r="M1213" s="3">
        <v>3</v>
      </c>
      <c r="N1213" s="3">
        <v>1.1299999999999999</v>
      </c>
      <c r="O1213" s="3">
        <v>32.270000000000003</v>
      </c>
      <c r="P1213" s="3" t="s">
        <v>454</v>
      </c>
      <c r="Q1213" s="3">
        <v>36.5</v>
      </c>
      <c r="R1213" s="3">
        <v>63.02</v>
      </c>
      <c r="S1213" s="3">
        <v>0.48</v>
      </c>
      <c r="T1213" s="3">
        <v>45.25</v>
      </c>
      <c r="U1213" s="3" t="s">
        <v>458</v>
      </c>
      <c r="V1213" s="3">
        <v>2.2570000000000001</v>
      </c>
      <c r="W1213" s="3">
        <v>144</v>
      </c>
      <c r="X1213" s="3">
        <v>325</v>
      </c>
      <c r="Y1213" s="3">
        <v>3.0754915196693213</v>
      </c>
      <c r="AA1213" s="3" t="s">
        <v>28</v>
      </c>
      <c r="AB1213" s="3">
        <v>1</v>
      </c>
      <c r="AC1213" s="3">
        <v>7</v>
      </c>
      <c r="AD1213" s="3">
        <v>3.0754915196693213</v>
      </c>
      <c r="AE1213" s="3">
        <v>21.52844063768525</v>
      </c>
    </row>
    <row r="1214" spans="1:31">
      <c r="A1214" s="3" t="s">
        <v>422</v>
      </c>
      <c r="B1214" s="3" t="s">
        <v>333</v>
      </c>
      <c r="C1214" s="3" t="s">
        <v>450</v>
      </c>
      <c r="D1214" s="3" t="s">
        <v>423</v>
      </c>
      <c r="E1214" s="3" t="s">
        <v>325</v>
      </c>
      <c r="F1214" s="3" t="s">
        <v>339</v>
      </c>
      <c r="G1214" s="3">
        <v>71.104900000000001</v>
      </c>
      <c r="H1214" s="3">
        <v>-162.26580000000001</v>
      </c>
      <c r="I1214" s="3">
        <v>71.104900000000001</v>
      </c>
      <c r="J1214" s="3">
        <v>-162.26179999999999</v>
      </c>
      <c r="K1214" s="3">
        <v>40096</v>
      </c>
      <c r="L1214" s="3">
        <v>0.20208333333333331</v>
      </c>
      <c r="M1214" s="3">
        <v>3</v>
      </c>
      <c r="N1214" s="3">
        <v>1.1299999999999999</v>
      </c>
      <c r="O1214" s="3">
        <v>32.270000000000003</v>
      </c>
      <c r="P1214" s="3" t="s">
        <v>454</v>
      </c>
      <c r="Q1214" s="3">
        <v>36.5</v>
      </c>
      <c r="R1214" s="3">
        <v>63.02</v>
      </c>
      <c r="S1214" s="3">
        <v>0.48</v>
      </c>
      <c r="T1214" s="3">
        <v>45.25</v>
      </c>
      <c r="U1214" s="3" t="s">
        <v>458</v>
      </c>
      <c r="V1214" s="3">
        <v>2.2570000000000001</v>
      </c>
      <c r="W1214" s="3">
        <v>144</v>
      </c>
      <c r="X1214" s="3">
        <v>325</v>
      </c>
      <c r="Y1214" s="3">
        <v>3.0754915196693213</v>
      </c>
      <c r="AA1214" s="3" t="s">
        <v>18</v>
      </c>
      <c r="AB1214" s="3">
        <v>2</v>
      </c>
      <c r="AC1214" s="3">
        <v>1.5</v>
      </c>
      <c r="AD1214" s="3">
        <v>6.1509830393386427</v>
      </c>
      <c r="AE1214" s="3">
        <v>4.6132372795039824</v>
      </c>
    </row>
    <row r="1215" spans="1:31">
      <c r="A1215" s="3" t="s">
        <v>413</v>
      </c>
      <c r="B1215" s="3" t="s">
        <v>333</v>
      </c>
      <c r="C1215" s="3" t="s">
        <v>450</v>
      </c>
      <c r="D1215" s="3" t="s">
        <v>423</v>
      </c>
      <c r="E1215" s="3" t="s">
        <v>317</v>
      </c>
      <c r="F1215" s="3" t="s">
        <v>334</v>
      </c>
      <c r="G1215" s="3">
        <v>71.243399999999994</v>
      </c>
      <c r="H1215" s="3">
        <v>-163.40299999999999</v>
      </c>
      <c r="I1215" s="3">
        <v>71.242900000000006</v>
      </c>
      <c r="J1215" s="3">
        <v>-163.39949999999999</v>
      </c>
      <c r="K1215" s="3">
        <v>40092</v>
      </c>
      <c r="L1215" s="3">
        <v>1.5277777777777777E-2</v>
      </c>
      <c r="M1215" s="3">
        <v>3.07</v>
      </c>
      <c r="N1215" s="3">
        <v>2.25</v>
      </c>
      <c r="O1215" s="3">
        <v>32.049999999999997</v>
      </c>
      <c r="P1215" s="3" t="s">
        <v>451</v>
      </c>
      <c r="Q1215" s="3">
        <v>67.77</v>
      </c>
      <c r="R1215" s="3">
        <v>31.73</v>
      </c>
      <c r="S1215" s="3">
        <v>0.5</v>
      </c>
      <c r="T1215" s="3">
        <v>42.35</v>
      </c>
      <c r="U1215" s="3" t="s">
        <v>458</v>
      </c>
      <c r="V1215" s="3">
        <v>2.2570000000000001</v>
      </c>
      <c r="W1215" s="3">
        <v>140</v>
      </c>
      <c r="X1215" s="3">
        <v>316</v>
      </c>
      <c r="Y1215" s="3">
        <v>3.1627005025074579</v>
      </c>
      <c r="AA1215" s="3" t="s">
        <v>27</v>
      </c>
      <c r="AB1215" s="3">
        <v>24</v>
      </c>
      <c r="AC1215" s="3">
        <v>61.3</v>
      </c>
      <c r="AD1215" s="3">
        <v>75.904812060178983</v>
      </c>
      <c r="AE1215" s="3">
        <v>193.87354080370716</v>
      </c>
    </row>
    <row r="1216" spans="1:31">
      <c r="A1216" s="3" t="s">
        <v>413</v>
      </c>
      <c r="B1216" s="3" t="s">
        <v>333</v>
      </c>
      <c r="C1216" s="3" t="s">
        <v>450</v>
      </c>
      <c r="D1216" s="3" t="s">
        <v>423</v>
      </c>
      <c r="E1216" s="3" t="s">
        <v>317</v>
      </c>
      <c r="F1216" s="3" t="s">
        <v>334</v>
      </c>
      <c r="G1216" s="3">
        <v>71.243399999999994</v>
      </c>
      <c r="H1216" s="3">
        <v>-163.40299999999999</v>
      </c>
      <c r="I1216" s="3">
        <v>71.242900000000006</v>
      </c>
      <c r="J1216" s="3">
        <v>-163.39949999999999</v>
      </c>
      <c r="K1216" s="3">
        <v>40092</v>
      </c>
      <c r="L1216" s="3">
        <v>1.5277777777777777E-2</v>
      </c>
      <c r="M1216" s="3">
        <v>3.07</v>
      </c>
      <c r="N1216" s="3">
        <v>2.25</v>
      </c>
      <c r="O1216" s="3">
        <v>32.049999999999997</v>
      </c>
      <c r="P1216" s="3" t="s">
        <v>451</v>
      </c>
      <c r="Q1216" s="3">
        <v>67.77</v>
      </c>
      <c r="R1216" s="3">
        <v>31.73</v>
      </c>
      <c r="S1216" s="3">
        <v>0.5</v>
      </c>
      <c r="T1216" s="3">
        <v>42.35</v>
      </c>
      <c r="U1216" s="3" t="s">
        <v>458</v>
      </c>
      <c r="V1216" s="3">
        <v>2.2570000000000001</v>
      </c>
      <c r="W1216" s="3">
        <v>140</v>
      </c>
      <c r="X1216" s="3">
        <v>316</v>
      </c>
      <c r="Y1216" s="3">
        <v>3.1627005025074579</v>
      </c>
      <c r="AA1216" s="3" t="s">
        <v>5</v>
      </c>
      <c r="AB1216" s="3">
        <v>3</v>
      </c>
      <c r="AC1216" s="3">
        <v>1.5</v>
      </c>
      <c r="AD1216" s="3">
        <v>9.4881015075223729</v>
      </c>
      <c r="AE1216" s="3">
        <v>4.7440507537611865</v>
      </c>
    </row>
    <row r="1217" spans="1:31">
      <c r="A1217" s="3" t="s">
        <v>413</v>
      </c>
      <c r="B1217" s="3" t="s">
        <v>333</v>
      </c>
      <c r="C1217" s="3" t="s">
        <v>450</v>
      </c>
      <c r="D1217" s="3" t="s">
        <v>423</v>
      </c>
      <c r="E1217" s="3" t="s">
        <v>317</v>
      </c>
      <c r="F1217" s="3" t="s">
        <v>334</v>
      </c>
      <c r="G1217" s="3">
        <v>71.243399999999994</v>
      </c>
      <c r="H1217" s="3">
        <v>-163.40299999999999</v>
      </c>
      <c r="I1217" s="3">
        <v>71.242900000000006</v>
      </c>
      <c r="J1217" s="3">
        <v>-163.39949999999999</v>
      </c>
      <c r="K1217" s="3">
        <v>40092</v>
      </c>
      <c r="L1217" s="3">
        <v>1.5277777777777777E-2</v>
      </c>
      <c r="M1217" s="3">
        <v>3.07</v>
      </c>
      <c r="N1217" s="3">
        <v>2.25</v>
      </c>
      <c r="O1217" s="3">
        <v>32.049999999999997</v>
      </c>
      <c r="P1217" s="3" t="s">
        <v>451</v>
      </c>
      <c r="Q1217" s="3">
        <v>67.77</v>
      </c>
      <c r="R1217" s="3">
        <v>31.73</v>
      </c>
      <c r="S1217" s="3">
        <v>0.5</v>
      </c>
      <c r="T1217" s="3">
        <v>42.35</v>
      </c>
      <c r="U1217" s="3" t="s">
        <v>458</v>
      </c>
      <c r="V1217" s="3">
        <v>2.2570000000000001</v>
      </c>
      <c r="W1217" s="3">
        <v>140</v>
      </c>
      <c r="X1217" s="3">
        <v>316</v>
      </c>
      <c r="Y1217" s="3">
        <v>3.1627005025074579</v>
      </c>
      <c r="AA1217" s="3" t="s">
        <v>44</v>
      </c>
      <c r="AB1217" s="3">
        <v>1</v>
      </c>
      <c r="AC1217" s="3">
        <v>0.1</v>
      </c>
      <c r="AD1217" s="3">
        <v>3.1627005025074579</v>
      </c>
      <c r="AE1217" s="3">
        <v>0.31627005025074584</v>
      </c>
    </row>
    <row r="1218" spans="1:31">
      <c r="A1218" s="3" t="s">
        <v>413</v>
      </c>
      <c r="B1218" s="3" t="s">
        <v>333</v>
      </c>
      <c r="C1218" s="3" t="s">
        <v>450</v>
      </c>
      <c r="D1218" s="3" t="s">
        <v>423</v>
      </c>
      <c r="E1218" s="3" t="s">
        <v>317</v>
      </c>
      <c r="F1218" s="3" t="s">
        <v>334</v>
      </c>
      <c r="G1218" s="3">
        <v>71.243399999999994</v>
      </c>
      <c r="H1218" s="3">
        <v>-163.40299999999999</v>
      </c>
      <c r="I1218" s="3">
        <v>71.242900000000006</v>
      </c>
      <c r="J1218" s="3">
        <v>-163.39949999999999</v>
      </c>
      <c r="K1218" s="3">
        <v>40092</v>
      </c>
      <c r="L1218" s="3">
        <v>1.5277777777777777E-2</v>
      </c>
      <c r="M1218" s="3">
        <v>3.07</v>
      </c>
      <c r="N1218" s="3">
        <v>2.25</v>
      </c>
      <c r="O1218" s="3">
        <v>32.049999999999997</v>
      </c>
      <c r="P1218" s="3" t="s">
        <v>451</v>
      </c>
      <c r="Q1218" s="3">
        <v>67.77</v>
      </c>
      <c r="R1218" s="3">
        <v>31.73</v>
      </c>
      <c r="S1218" s="3">
        <v>0.5</v>
      </c>
      <c r="T1218" s="3">
        <v>42.35</v>
      </c>
      <c r="U1218" s="3" t="s">
        <v>458</v>
      </c>
      <c r="V1218" s="3">
        <v>2.2570000000000001</v>
      </c>
      <c r="W1218" s="3">
        <v>140</v>
      </c>
      <c r="X1218" s="3">
        <v>316</v>
      </c>
      <c r="Y1218" s="3">
        <v>3.1627005025074579</v>
      </c>
      <c r="AA1218" s="3" t="s">
        <v>9</v>
      </c>
      <c r="AB1218" s="3">
        <v>1</v>
      </c>
      <c r="AC1218" s="3">
        <v>0.4</v>
      </c>
      <c r="AD1218" s="3">
        <v>3.1627005025074579</v>
      </c>
      <c r="AE1218" s="3">
        <v>1.2650802010029834</v>
      </c>
    </row>
    <row r="1219" spans="1:31">
      <c r="A1219" s="3" t="s">
        <v>413</v>
      </c>
      <c r="B1219" s="3" t="s">
        <v>333</v>
      </c>
      <c r="C1219" s="3" t="s">
        <v>450</v>
      </c>
      <c r="D1219" s="3" t="s">
        <v>423</v>
      </c>
      <c r="E1219" s="3" t="s">
        <v>317</v>
      </c>
      <c r="F1219" s="3" t="s">
        <v>334</v>
      </c>
      <c r="G1219" s="3">
        <v>71.243399999999994</v>
      </c>
      <c r="H1219" s="3">
        <v>-163.40299999999999</v>
      </c>
      <c r="I1219" s="3">
        <v>71.242900000000006</v>
      </c>
      <c r="J1219" s="3">
        <v>-163.39949999999999</v>
      </c>
      <c r="K1219" s="3">
        <v>40092</v>
      </c>
      <c r="L1219" s="3">
        <v>1.5277777777777777E-2</v>
      </c>
      <c r="M1219" s="3">
        <v>3.07</v>
      </c>
      <c r="N1219" s="3">
        <v>2.25</v>
      </c>
      <c r="O1219" s="3">
        <v>32.049999999999997</v>
      </c>
      <c r="P1219" s="3" t="s">
        <v>451</v>
      </c>
      <c r="Q1219" s="3">
        <v>67.77</v>
      </c>
      <c r="R1219" s="3">
        <v>31.73</v>
      </c>
      <c r="S1219" s="3">
        <v>0.5</v>
      </c>
      <c r="T1219" s="3">
        <v>42.35</v>
      </c>
      <c r="U1219" s="3" t="s">
        <v>458</v>
      </c>
      <c r="V1219" s="3">
        <v>2.2570000000000001</v>
      </c>
      <c r="W1219" s="3">
        <v>140</v>
      </c>
      <c r="X1219" s="3">
        <v>316</v>
      </c>
      <c r="Y1219" s="3">
        <v>3.1627005025074579</v>
      </c>
      <c r="AA1219" s="3" t="s">
        <v>24</v>
      </c>
      <c r="AB1219" s="3">
        <v>6</v>
      </c>
      <c r="AC1219" s="3">
        <v>23.4</v>
      </c>
      <c r="AD1219" s="3">
        <v>18.976203015044746</v>
      </c>
      <c r="AE1219" s="3">
        <v>74.007191758674509</v>
      </c>
    </row>
    <row r="1220" spans="1:31">
      <c r="A1220" s="3" t="s">
        <v>413</v>
      </c>
      <c r="B1220" s="3" t="s">
        <v>333</v>
      </c>
      <c r="C1220" s="3" t="s">
        <v>450</v>
      </c>
      <c r="D1220" s="3" t="s">
        <v>423</v>
      </c>
      <c r="E1220" s="3" t="s">
        <v>317</v>
      </c>
      <c r="F1220" s="3" t="s">
        <v>334</v>
      </c>
      <c r="G1220" s="3">
        <v>71.243399999999994</v>
      </c>
      <c r="H1220" s="3">
        <v>-163.40299999999999</v>
      </c>
      <c r="I1220" s="3">
        <v>71.242900000000006</v>
      </c>
      <c r="J1220" s="3">
        <v>-163.39949999999999</v>
      </c>
      <c r="K1220" s="3">
        <v>40092</v>
      </c>
      <c r="L1220" s="3">
        <v>1.5277777777777777E-2</v>
      </c>
      <c r="M1220" s="3">
        <v>3.07</v>
      </c>
      <c r="N1220" s="3">
        <v>2.25</v>
      </c>
      <c r="O1220" s="3">
        <v>32.049999999999997</v>
      </c>
      <c r="P1220" s="3" t="s">
        <v>451</v>
      </c>
      <c r="Q1220" s="3">
        <v>67.77</v>
      </c>
      <c r="R1220" s="3">
        <v>31.73</v>
      </c>
      <c r="S1220" s="3">
        <v>0.5</v>
      </c>
      <c r="T1220" s="3">
        <v>42.35</v>
      </c>
      <c r="U1220" s="3" t="s">
        <v>458</v>
      </c>
      <c r="V1220" s="3">
        <v>2.2570000000000001</v>
      </c>
      <c r="W1220" s="3">
        <v>140</v>
      </c>
      <c r="X1220" s="3">
        <v>316</v>
      </c>
      <c r="Y1220" s="3">
        <v>3.1627005025074579</v>
      </c>
      <c r="AA1220" s="3" t="s">
        <v>18</v>
      </c>
      <c r="AB1220" s="3">
        <v>4</v>
      </c>
      <c r="AC1220" s="3">
        <v>9</v>
      </c>
      <c r="AD1220" s="3">
        <v>12.650802010029832</v>
      </c>
      <c r="AE1220" s="3">
        <v>28.464304522567122</v>
      </c>
    </row>
    <row r="1221" spans="1:31">
      <c r="A1221" s="3" t="s">
        <v>413</v>
      </c>
      <c r="B1221" s="3" t="s">
        <v>333</v>
      </c>
      <c r="C1221" s="3" t="s">
        <v>450</v>
      </c>
      <c r="D1221" s="3" t="s">
        <v>423</v>
      </c>
      <c r="E1221" s="3" t="s">
        <v>317</v>
      </c>
      <c r="F1221" s="3" t="s">
        <v>334</v>
      </c>
      <c r="G1221" s="3">
        <v>71.243399999999994</v>
      </c>
      <c r="H1221" s="3">
        <v>-163.40299999999999</v>
      </c>
      <c r="I1221" s="3">
        <v>71.242900000000006</v>
      </c>
      <c r="J1221" s="3">
        <v>-163.39949999999999</v>
      </c>
      <c r="K1221" s="3">
        <v>40092</v>
      </c>
      <c r="L1221" s="3">
        <v>1.5277777777777777E-2</v>
      </c>
      <c r="M1221" s="3">
        <v>3.07</v>
      </c>
      <c r="N1221" s="3">
        <v>2.25</v>
      </c>
      <c r="O1221" s="3">
        <v>32.049999999999997</v>
      </c>
      <c r="P1221" s="3" t="s">
        <v>451</v>
      </c>
      <c r="Q1221" s="3">
        <v>67.77</v>
      </c>
      <c r="R1221" s="3">
        <v>31.73</v>
      </c>
      <c r="S1221" s="3">
        <v>0.5</v>
      </c>
      <c r="T1221" s="3">
        <v>42.35</v>
      </c>
      <c r="U1221" s="3" t="s">
        <v>458</v>
      </c>
      <c r="V1221" s="3">
        <v>2.2570000000000001</v>
      </c>
      <c r="W1221" s="3">
        <v>140</v>
      </c>
      <c r="X1221" s="3">
        <v>316</v>
      </c>
      <c r="Y1221" s="3">
        <v>3.1627005025074579</v>
      </c>
      <c r="AA1221" s="3" t="s">
        <v>15</v>
      </c>
      <c r="AB1221" s="3">
        <v>1</v>
      </c>
      <c r="AC1221" s="3">
        <v>0.7</v>
      </c>
      <c r="AD1221" s="3">
        <v>3.1627005025074579</v>
      </c>
      <c r="AE1221" s="3">
        <v>2.2138903517552202</v>
      </c>
    </row>
    <row r="1222" spans="1:31">
      <c r="A1222" s="3" t="s">
        <v>420</v>
      </c>
      <c r="B1222" s="3" t="s">
        <v>333</v>
      </c>
      <c r="C1222" s="3" t="s">
        <v>450</v>
      </c>
      <c r="D1222" s="3" t="s">
        <v>423</v>
      </c>
      <c r="E1222" s="3" t="s">
        <v>323</v>
      </c>
      <c r="F1222" s="3" t="s">
        <v>337</v>
      </c>
      <c r="G1222" s="3">
        <v>71.234200000000001</v>
      </c>
      <c r="H1222" s="3">
        <v>-162.6317</v>
      </c>
      <c r="I1222" s="3">
        <v>71.232799999999997</v>
      </c>
      <c r="J1222" s="3">
        <v>-162.62950000000001</v>
      </c>
      <c r="K1222" s="3">
        <v>40095</v>
      </c>
      <c r="L1222" s="3">
        <v>0.95277777777777783</v>
      </c>
      <c r="M1222" s="3">
        <v>3.22</v>
      </c>
      <c r="N1222" s="3">
        <v>0.89</v>
      </c>
      <c r="O1222" s="3">
        <v>32.36</v>
      </c>
      <c r="P1222" s="3" t="s">
        <v>451</v>
      </c>
      <c r="Q1222" s="3">
        <v>73.33</v>
      </c>
      <c r="R1222" s="3">
        <v>26.36</v>
      </c>
      <c r="S1222" s="3">
        <v>0.31</v>
      </c>
      <c r="T1222" s="3">
        <v>43.7</v>
      </c>
      <c r="U1222" s="3" t="s">
        <v>458</v>
      </c>
      <c r="V1222" s="3">
        <v>2.2570000000000001</v>
      </c>
      <c r="W1222" s="3">
        <v>171</v>
      </c>
      <c r="X1222" s="3">
        <v>385</v>
      </c>
      <c r="Y1222" s="3">
        <v>2.5976094625921746</v>
      </c>
      <c r="AA1222" s="3" t="s">
        <v>27</v>
      </c>
      <c r="AB1222" s="3">
        <v>6</v>
      </c>
      <c r="AC1222" s="3">
        <v>20.5</v>
      </c>
      <c r="AD1222" s="3">
        <v>15.585656775553048</v>
      </c>
      <c r="AE1222" s="3">
        <v>53.25099398313958</v>
      </c>
    </row>
    <row r="1223" spans="1:31">
      <c r="A1223" s="3" t="s">
        <v>420</v>
      </c>
      <c r="B1223" s="3" t="s">
        <v>333</v>
      </c>
      <c r="C1223" s="3" t="s">
        <v>450</v>
      </c>
      <c r="D1223" s="3" t="s">
        <v>423</v>
      </c>
      <c r="E1223" s="3" t="s">
        <v>323</v>
      </c>
      <c r="F1223" s="3" t="s">
        <v>337</v>
      </c>
      <c r="G1223" s="3">
        <v>71.234200000000001</v>
      </c>
      <c r="H1223" s="3">
        <v>-162.6317</v>
      </c>
      <c r="I1223" s="3">
        <v>71.232799999999997</v>
      </c>
      <c r="J1223" s="3">
        <v>-162.62950000000001</v>
      </c>
      <c r="K1223" s="3">
        <v>40095</v>
      </c>
      <c r="L1223" s="3">
        <v>0.95277777777777783</v>
      </c>
      <c r="M1223" s="3">
        <v>3.22</v>
      </c>
      <c r="N1223" s="3">
        <v>0.89</v>
      </c>
      <c r="O1223" s="3">
        <v>32.36</v>
      </c>
      <c r="P1223" s="3" t="s">
        <v>451</v>
      </c>
      <c r="Q1223" s="3">
        <v>73.33</v>
      </c>
      <c r="R1223" s="3">
        <v>26.36</v>
      </c>
      <c r="S1223" s="3">
        <v>0.31</v>
      </c>
      <c r="T1223" s="3">
        <v>43.7</v>
      </c>
      <c r="U1223" s="3" t="s">
        <v>458</v>
      </c>
      <c r="V1223" s="3">
        <v>2.2570000000000001</v>
      </c>
      <c r="W1223" s="3">
        <v>171</v>
      </c>
      <c r="X1223" s="3">
        <v>385</v>
      </c>
      <c r="Y1223" s="3">
        <v>2.5976094625921746</v>
      </c>
      <c r="AA1223" s="3" t="s">
        <v>5</v>
      </c>
      <c r="AB1223" s="3">
        <v>64</v>
      </c>
      <c r="AC1223" s="3">
        <v>49</v>
      </c>
      <c r="AD1223" s="3">
        <v>166.24700560589918</v>
      </c>
      <c r="AE1223" s="3">
        <v>127.28286366701656</v>
      </c>
    </row>
    <row r="1224" spans="1:31">
      <c r="A1224" s="3" t="s">
        <v>420</v>
      </c>
      <c r="B1224" s="3" t="s">
        <v>333</v>
      </c>
      <c r="C1224" s="3" t="s">
        <v>450</v>
      </c>
      <c r="D1224" s="3" t="s">
        <v>423</v>
      </c>
      <c r="E1224" s="3" t="s">
        <v>323</v>
      </c>
      <c r="F1224" s="3" t="s">
        <v>337</v>
      </c>
      <c r="G1224" s="3">
        <v>71.234200000000001</v>
      </c>
      <c r="H1224" s="3">
        <v>-162.6317</v>
      </c>
      <c r="I1224" s="3">
        <v>71.232799999999997</v>
      </c>
      <c r="J1224" s="3">
        <v>-162.62950000000001</v>
      </c>
      <c r="K1224" s="3">
        <v>40095</v>
      </c>
      <c r="L1224" s="3">
        <v>0.95277777777777783</v>
      </c>
      <c r="M1224" s="3">
        <v>3.22</v>
      </c>
      <c r="N1224" s="3">
        <v>0.89</v>
      </c>
      <c r="O1224" s="3">
        <v>32.36</v>
      </c>
      <c r="P1224" s="3" t="s">
        <v>451</v>
      </c>
      <c r="Q1224" s="3">
        <v>73.33</v>
      </c>
      <c r="R1224" s="3">
        <v>26.36</v>
      </c>
      <c r="S1224" s="3">
        <v>0.31</v>
      </c>
      <c r="T1224" s="3">
        <v>43.7</v>
      </c>
      <c r="U1224" s="3" t="s">
        <v>458</v>
      </c>
      <c r="V1224" s="3">
        <v>2.2570000000000001</v>
      </c>
      <c r="W1224" s="3">
        <v>171</v>
      </c>
      <c r="X1224" s="3">
        <v>385</v>
      </c>
      <c r="Y1224" s="3">
        <v>2.5976094625921746</v>
      </c>
      <c r="AA1224" s="3" t="s">
        <v>44</v>
      </c>
      <c r="AB1224" s="3">
        <v>2</v>
      </c>
      <c r="AC1224" s="3">
        <v>1.4</v>
      </c>
      <c r="AD1224" s="3">
        <v>5.1952189251843492</v>
      </c>
      <c r="AE1224" s="3">
        <v>3.6366532476290443</v>
      </c>
    </row>
    <row r="1225" spans="1:31">
      <c r="A1225" s="3" t="s">
        <v>420</v>
      </c>
      <c r="B1225" s="3" t="s">
        <v>333</v>
      </c>
      <c r="C1225" s="3" t="s">
        <v>450</v>
      </c>
      <c r="D1225" s="3" t="s">
        <v>423</v>
      </c>
      <c r="E1225" s="3" t="s">
        <v>323</v>
      </c>
      <c r="F1225" s="3" t="s">
        <v>337</v>
      </c>
      <c r="G1225" s="3">
        <v>71.234200000000001</v>
      </c>
      <c r="H1225" s="3">
        <v>-162.6317</v>
      </c>
      <c r="I1225" s="3">
        <v>71.232799999999997</v>
      </c>
      <c r="J1225" s="3">
        <v>-162.62950000000001</v>
      </c>
      <c r="K1225" s="3">
        <v>40095</v>
      </c>
      <c r="L1225" s="3">
        <v>0.95277777777777783</v>
      </c>
      <c r="M1225" s="3">
        <v>3.22</v>
      </c>
      <c r="N1225" s="3">
        <v>0.89</v>
      </c>
      <c r="O1225" s="3">
        <v>32.36</v>
      </c>
      <c r="P1225" s="3" t="s">
        <v>451</v>
      </c>
      <c r="Q1225" s="3">
        <v>73.33</v>
      </c>
      <c r="R1225" s="3">
        <v>26.36</v>
      </c>
      <c r="S1225" s="3">
        <v>0.31</v>
      </c>
      <c r="T1225" s="3">
        <v>43.7</v>
      </c>
      <c r="U1225" s="3" t="s">
        <v>458</v>
      </c>
      <c r="V1225" s="3">
        <v>2.2570000000000001</v>
      </c>
      <c r="W1225" s="3">
        <v>171</v>
      </c>
      <c r="X1225" s="3">
        <v>385</v>
      </c>
      <c r="Y1225" s="3">
        <v>2.5976094625921746</v>
      </c>
      <c r="AA1225" s="3" t="s">
        <v>19</v>
      </c>
      <c r="AB1225" s="3">
        <v>2</v>
      </c>
      <c r="AC1225" s="3">
        <v>6.5</v>
      </c>
      <c r="AD1225" s="3">
        <v>5.1952189251843492</v>
      </c>
      <c r="AE1225" s="3">
        <v>16.884461506849135</v>
      </c>
    </row>
    <row r="1226" spans="1:31">
      <c r="A1226" s="3" t="s">
        <v>420</v>
      </c>
      <c r="B1226" s="3" t="s">
        <v>333</v>
      </c>
      <c r="C1226" s="3" t="s">
        <v>450</v>
      </c>
      <c r="D1226" s="3" t="s">
        <v>423</v>
      </c>
      <c r="E1226" s="3" t="s">
        <v>323</v>
      </c>
      <c r="F1226" s="3" t="s">
        <v>337</v>
      </c>
      <c r="G1226" s="3">
        <v>71.234200000000001</v>
      </c>
      <c r="H1226" s="3">
        <v>-162.6317</v>
      </c>
      <c r="I1226" s="3">
        <v>71.232799999999997</v>
      </c>
      <c r="J1226" s="3">
        <v>-162.62950000000001</v>
      </c>
      <c r="K1226" s="3">
        <v>40095</v>
      </c>
      <c r="L1226" s="3">
        <v>0.95277777777777783</v>
      </c>
      <c r="M1226" s="3">
        <v>3.22</v>
      </c>
      <c r="N1226" s="3">
        <v>0.89</v>
      </c>
      <c r="O1226" s="3">
        <v>32.36</v>
      </c>
      <c r="P1226" s="3" t="s">
        <v>451</v>
      </c>
      <c r="Q1226" s="3">
        <v>73.33</v>
      </c>
      <c r="R1226" s="3">
        <v>26.36</v>
      </c>
      <c r="S1226" s="3">
        <v>0.31</v>
      </c>
      <c r="T1226" s="3">
        <v>43.7</v>
      </c>
      <c r="U1226" s="3" t="s">
        <v>458</v>
      </c>
      <c r="V1226" s="3">
        <v>2.2570000000000001</v>
      </c>
      <c r="W1226" s="3">
        <v>171</v>
      </c>
      <c r="X1226" s="3">
        <v>385</v>
      </c>
      <c r="Y1226" s="3">
        <v>2.5976094625921746</v>
      </c>
      <c r="AA1226" s="3" t="s">
        <v>23</v>
      </c>
      <c r="AB1226" s="3">
        <v>2</v>
      </c>
      <c r="AC1226" s="3">
        <v>12.7</v>
      </c>
      <c r="AD1226" s="3">
        <v>5.1952189251843492</v>
      </c>
      <c r="AE1226" s="3">
        <v>32.989640174920616</v>
      </c>
    </row>
    <row r="1227" spans="1:31">
      <c r="A1227" s="3" t="s">
        <v>420</v>
      </c>
      <c r="B1227" s="3" t="s">
        <v>333</v>
      </c>
      <c r="C1227" s="3" t="s">
        <v>450</v>
      </c>
      <c r="D1227" s="3" t="s">
        <v>423</v>
      </c>
      <c r="E1227" s="3" t="s">
        <v>323</v>
      </c>
      <c r="F1227" s="3" t="s">
        <v>337</v>
      </c>
      <c r="G1227" s="3">
        <v>71.234200000000001</v>
      </c>
      <c r="H1227" s="3">
        <v>-162.6317</v>
      </c>
      <c r="I1227" s="3">
        <v>71.232799999999997</v>
      </c>
      <c r="J1227" s="3">
        <v>-162.62950000000001</v>
      </c>
      <c r="K1227" s="3">
        <v>40095</v>
      </c>
      <c r="L1227" s="3">
        <v>0.95277777777777783</v>
      </c>
      <c r="M1227" s="3">
        <v>3.22</v>
      </c>
      <c r="N1227" s="3">
        <v>0.89</v>
      </c>
      <c r="O1227" s="3">
        <v>32.36</v>
      </c>
      <c r="P1227" s="3" t="s">
        <v>451</v>
      </c>
      <c r="Q1227" s="3">
        <v>73.33</v>
      </c>
      <c r="R1227" s="3">
        <v>26.36</v>
      </c>
      <c r="S1227" s="3">
        <v>0.31</v>
      </c>
      <c r="T1227" s="3">
        <v>43.7</v>
      </c>
      <c r="U1227" s="3" t="s">
        <v>458</v>
      </c>
      <c r="V1227" s="3">
        <v>2.2570000000000001</v>
      </c>
      <c r="W1227" s="3">
        <v>171</v>
      </c>
      <c r="X1227" s="3">
        <v>385</v>
      </c>
      <c r="Y1227" s="3">
        <v>2.5976094625921746</v>
      </c>
      <c r="AA1227" s="3" t="s">
        <v>9</v>
      </c>
      <c r="AB1227" s="3">
        <v>1</v>
      </c>
      <c r="AC1227" s="3">
        <v>0.3</v>
      </c>
      <c r="AD1227" s="3">
        <v>2.5976094625921746</v>
      </c>
      <c r="AE1227" s="3">
        <v>0.77928283877765236</v>
      </c>
    </row>
    <row r="1228" spans="1:31">
      <c r="A1228" s="3" t="s">
        <v>420</v>
      </c>
      <c r="B1228" s="3" t="s">
        <v>333</v>
      </c>
      <c r="C1228" s="3" t="s">
        <v>450</v>
      </c>
      <c r="D1228" s="3" t="s">
        <v>423</v>
      </c>
      <c r="E1228" s="3" t="s">
        <v>323</v>
      </c>
      <c r="F1228" s="3" t="s">
        <v>337</v>
      </c>
      <c r="G1228" s="3">
        <v>71.234200000000001</v>
      </c>
      <c r="H1228" s="3">
        <v>-162.6317</v>
      </c>
      <c r="I1228" s="3">
        <v>71.232799999999997</v>
      </c>
      <c r="J1228" s="3">
        <v>-162.62950000000001</v>
      </c>
      <c r="K1228" s="3">
        <v>40095</v>
      </c>
      <c r="L1228" s="3">
        <v>0.95277777777777783</v>
      </c>
      <c r="M1228" s="3">
        <v>3.22</v>
      </c>
      <c r="N1228" s="3">
        <v>0.89</v>
      </c>
      <c r="O1228" s="3">
        <v>32.36</v>
      </c>
      <c r="P1228" s="3" t="s">
        <v>451</v>
      </c>
      <c r="Q1228" s="3">
        <v>73.33</v>
      </c>
      <c r="R1228" s="3">
        <v>26.36</v>
      </c>
      <c r="S1228" s="3">
        <v>0.31</v>
      </c>
      <c r="T1228" s="3">
        <v>43.7</v>
      </c>
      <c r="U1228" s="3" t="s">
        <v>458</v>
      </c>
      <c r="V1228" s="3">
        <v>2.2570000000000001</v>
      </c>
      <c r="W1228" s="3">
        <v>171</v>
      </c>
      <c r="X1228" s="3">
        <v>385</v>
      </c>
      <c r="Y1228" s="3">
        <v>2.5976094625921746</v>
      </c>
      <c r="AA1228" s="3" t="s">
        <v>28</v>
      </c>
      <c r="AB1228" s="3">
        <v>1</v>
      </c>
      <c r="AC1228" s="3">
        <v>1.3</v>
      </c>
      <c r="AD1228" s="3">
        <v>2.5976094625921746</v>
      </c>
      <c r="AE1228" s="3">
        <v>3.3768923013698271</v>
      </c>
    </row>
    <row r="1229" spans="1:31">
      <c r="A1229" s="3" t="s">
        <v>420</v>
      </c>
      <c r="B1229" s="3" t="s">
        <v>333</v>
      </c>
      <c r="C1229" s="3" t="s">
        <v>450</v>
      </c>
      <c r="D1229" s="3" t="s">
        <v>423</v>
      </c>
      <c r="E1229" s="3" t="s">
        <v>323</v>
      </c>
      <c r="F1229" s="3" t="s">
        <v>337</v>
      </c>
      <c r="G1229" s="3">
        <v>71.234200000000001</v>
      </c>
      <c r="H1229" s="3">
        <v>-162.6317</v>
      </c>
      <c r="I1229" s="3">
        <v>71.232799999999997</v>
      </c>
      <c r="J1229" s="3">
        <v>-162.62950000000001</v>
      </c>
      <c r="K1229" s="3">
        <v>40095</v>
      </c>
      <c r="L1229" s="3">
        <v>0.95277777777777783</v>
      </c>
      <c r="M1229" s="3">
        <v>3.22</v>
      </c>
      <c r="N1229" s="3">
        <v>0.89</v>
      </c>
      <c r="O1229" s="3">
        <v>32.36</v>
      </c>
      <c r="P1229" s="3" t="s">
        <v>451</v>
      </c>
      <c r="Q1229" s="3">
        <v>73.33</v>
      </c>
      <c r="R1229" s="3">
        <v>26.36</v>
      </c>
      <c r="S1229" s="3">
        <v>0.31</v>
      </c>
      <c r="T1229" s="3">
        <v>43.7</v>
      </c>
      <c r="U1229" s="3" t="s">
        <v>458</v>
      </c>
      <c r="V1229" s="3">
        <v>2.2570000000000001</v>
      </c>
      <c r="W1229" s="3">
        <v>171</v>
      </c>
      <c r="X1229" s="3">
        <v>385</v>
      </c>
      <c r="Y1229" s="3">
        <v>2.5976094625921746</v>
      </c>
      <c r="AA1229" s="3" t="s">
        <v>18</v>
      </c>
      <c r="AB1229" s="3">
        <v>1</v>
      </c>
      <c r="AC1229" s="3">
        <v>2.5</v>
      </c>
      <c r="AD1229" s="3">
        <v>2.5976094625921746</v>
      </c>
      <c r="AE1229" s="3">
        <v>6.4940236564804366</v>
      </c>
    </row>
    <row r="1230" spans="1:31">
      <c r="A1230" s="3" t="s">
        <v>411</v>
      </c>
      <c r="B1230" s="3" t="s">
        <v>333</v>
      </c>
      <c r="C1230" s="3" t="s">
        <v>450</v>
      </c>
      <c r="D1230" s="3" t="s">
        <v>423</v>
      </c>
      <c r="E1230" s="3" t="s">
        <v>328</v>
      </c>
      <c r="F1230" s="3" t="s">
        <v>200</v>
      </c>
      <c r="G1230" s="3">
        <v>71.370500000000007</v>
      </c>
      <c r="H1230" s="3">
        <v>-163.78569999999999</v>
      </c>
      <c r="I1230" s="3">
        <v>71.371399999999994</v>
      </c>
      <c r="J1230" s="3">
        <v>-163.7826</v>
      </c>
      <c r="K1230" s="3">
        <v>40087</v>
      </c>
      <c r="L1230" s="3">
        <v>0.25208333333333333</v>
      </c>
      <c r="M1230" s="3">
        <v>3.07</v>
      </c>
      <c r="N1230" s="3">
        <v>1.3</v>
      </c>
      <c r="O1230" s="3">
        <v>32.200000000000003</v>
      </c>
      <c r="P1230" s="3" t="s">
        <v>451</v>
      </c>
      <c r="Q1230" s="3">
        <v>86.65</v>
      </c>
      <c r="R1230" s="3">
        <v>13.15</v>
      </c>
      <c r="S1230" s="3">
        <v>0.2</v>
      </c>
      <c r="T1230" s="3">
        <v>42.8</v>
      </c>
      <c r="U1230" s="3" t="s">
        <v>458</v>
      </c>
      <c r="V1230" s="3">
        <v>2.2570000000000001</v>
      </c>
      <c r="W1230" s="3">
        <v>153</v>
      </c>
      <c r="X1230" s="3">
        <v>346</v>
      </c>
      <c r="Y1230" s="3">
        <v>2.8878454243599667</v>
      </c>
      <c r="AA1230" s="3" t="s">
        <v>32</v>
      </c>
      <c r="AB1230" s="3">
        <v>3</v>
      </c>
      <c r="AC1230" s="3">
        <v>0.7</v>
      </c>
      <c r="AD1230" s="3">
        <v>8.6635362730799006</v>
      </c>
      <c r="AE1230" s="3">
        <v>2.0214917970519766</v>
      </c>
    </row>
    <row r="1231" spans="1:31">
      <c r="A1231" s="3" t="s">
        <v>411</v>
      </c>
      <c r="B1231" s="3" t="s">
        <v>333</v>
      </c>
      <c r="C1231" s="3" t="s">
        <v>450</v>
      </c>
      <c r="D1231" s="3" t="s">
        <v>423</v>
      </c>
      <c r="E1231" s="3" t="s">
        <v>328</v>
      </c>
      <c r="F1231" s="3" t="s">
        <v>200</v>
      </c>
      <c r="G1231" s="3">
        <v>71.370500000000007</v>
      </c>
      <c r="H1231" s="3">
        <v>-163.78569999999999</v>
      </c>
      <c r="I1231" s="3">
        <v>71.371399999999994</v>
      </c>
      <c r="J1231" s="3">
        <v>-163.7826</v>
      </c>
      <c r="K1231" s="3">
        <v>40087</v>
      </c>
      <c r="L1231" s="3">
        <v>0.25208333333333333</v>
      </c>
      <c r="M1231" s="3">
        <v>3.07</v>
      </c>
      <c r="N1231" s="3">
        <v>1.3</v>
      </c>
      <c r="O1231" s="3">
        <v>32.200000000000003</v>
      </c>
      <c r="P1231" s="3" t="s">
        <v>451</v>
      </c>
      <c r="Q1231" s="3">
        <v>86.65</v>
      </c>
      <c r="R1231" s="3">
        <v>13.15</v>
      </c>
      <c r="S1231" s="3">
        <v>0.2</v>
      </c>
      <c r="T1231" s="3">
        <v>42.8</v>
      </c>
      <c r="U1231" s="3" t="s">
        <v>458</v>
      </c>
      <c r="V1231" s="3">
        <v>2.2570000000000001</v>
      </c>
      <c r="W1231" s="3">
        <v>153</v>
      </c>
      <c r="X1231" s="3">
        <v>346</v>
      </c>
      <c r="Y1231" s="3">
        <v>2.8878454243599667</v>
      </c>
      <c r="AA1231" s="3" t="s">
        <v>27</v>
      </c>
      <c r="AB1231" s="3">
        <v>14</v>
      </c>
      <c r="AC1231" s="3">
        <v>36.9</v>
      </c>
      <c r="AD1231" s="3">
        <v>40.429835941039535</v>
      </c>
      <c r="AE1231" s="3">
        <v>106.56149615888276</v>
      </c>
    </row>
    <row r="1232" spans="1:31">
      <c r="A1232" s="3" t="s">
        <v>411</v>
      </c>
      <c r="B1232" s="3" t="s">
        <v>333</v>
      </c>
      <c r="C1232" s="3" t="s">
        <v>450</v>
      </c>
      <c r="D1232" s="3" t="s">
        <v>423</v>
      </c>
      <c r="E1232" s="3" t="s">
        <v>328</v>
      </c>
      <c r="F1232" s="3" t="s">
        <v>200</v>
      </c>
      <c r="G1232" s="3">
        <v>71.370500000000007</v>
      </c>
      <c r="H1232" s="3">
        <v>-163.78569999999999</v>
      </c>
      <c r="I1232" s="3">
        <v>71.371399999999994</v>
      </c>
      <c r="J1232" s="3">
        <v>-163.7826</v>
      </c>
      <c r="K1232" s="3">
        <v>40087</v>
      </c>
      <c r="L1232" s="3">
        <v>0.25208333333333333</v>
      </c>
      <c r="M1232" s="3">
        <v>3.07</v>
      </c>
      <c r="N1232" s="3">
        <v>1.3</v>
      </c>
      <c r="O1232" s="3">
        <v>32.200000000000003</v>
      </c>
      <c r="P1232" s="3" t="s">
        <v>451</v>
      </c>
      <c r="Q1232" s="3">
        <v>86.65</v>
      </c>
      <c r="R1232" s="3">
        <v>13.15</v>
      </c>
      <c r="S1232" s="3">
        <v>0.2</v>
      </c>
      <c r="T1232" s="3">
        <v>42.8</v>
      </c>
      <c r="U1232" s="3" t="s">
        <v>458</v>
      </c>
      <c r="V1232" s="3">
        <v>2.2570000000000001</v>
      </c>
      <c r="W1232" s="3">
        <v>153</v>
      </c>
      <c r="X1232" s="3">
        <v>346</v>
      </c>
      <c r="Y1232" s="3">
        <v>2.8878454243599667</v>
      </c>
      <c r="AA1232" s="3" t="s">
        <v>5</v>
      </c>
      <c r="AB1232" s="3">
        <v>8</v>
      </c>
      <c r="AC1232" s="3">
        <v>12</v>
      </c>
      <c r="AD1232" s="3">
        <v>23.102763394879734</v>
      </c>
      <c r="AE1232" s="3">
        <v>34.654145092319602</v>
      </c>
    </row>
    <row r="1233" spans="1:31">
      <c r="A1233" s="3" t="s">
        <v>411</v>
      </c>
      <c r="B1233" s="3" t="s">
        <v>333</v>
      </c>
      <c r="C1233" s="3" t="s">
        <v>450</v>
      </c>
      <c r="D1233" s="3" t="s">
        <v>423</v>
      </c>
      <c r="E1233" s="3" t="s">
        <v>328</v>
      </c>
      <c r="F1233" s="3" t="s">
        <v>200</v>
      </c>
      <c r="G1233" s="3">
        <v>71.370500000000007</v>
      </c>
      <c r="H1233" s="3">
        <v>-163.78569999999999</v>
      </c>
      <c r="I1233" s="3">
        <v>71.371399999999994</v>
      </c>
      <c r="J1233" s="3">
        <v>-163.7826</v>
      </c>
      <c r="K1233" s="3">
        <v>40087</v>
      </c>
      <c r="L1233" s="3">
        <v>0.25208333333333333</v>
      </c>
      <c r="M1233" s="3">
        <v>3.07</v>
      </c>
      <c r="N1233" s="3">
        <v>1.3</v>
      </c>
      <c r="O1233" s="3">
        <v>32.200000000000003</v>
      </c>
      <c r="P1233" s="3" t="s">
        <v>451</v>
      </c>
      <c r="Q1233" s="3">
        <v>86.65</v>
      </c>
      <c r="R1233" s="3">
        <v>13.15</v>
      </c>
      <c r="S1233" s="3">
        <v>0.2</v>
      </c>
      <c r="T1233" s="3">
        <v>42.8</v>
      </c>
      <c r="U1233" s="3" t="s">
        <v>458</v>
      </c>
      <c r="V1233" s="3">
        <v>2.2570000000000001</v>
      </c>
      <c r="W1233" s="3">
        <v>153</v>
      </c>
      <c r="X1233" s="3">
        <v>346</v>
      </c>
      <c r="Y1233" s="3">
        <v>2.8878454243599667</v>
      </c>
      <c r="AA1233" s="3" t="s">
        <v>44</v>
      </c>
      <c r="AB1233" s="3">
        <v>1</v>
      </c>
      <c r="AC1233" s="3">
        <v>0.4</v>
      </c>
      <c r="AD1233" s="3">
        <v>2.8878454243599667</v>
      </c>
      <c r="AE1233" s="3">
        <v>1.1551381697439866</v>
      </c>
    </row>
    <row r="1234" spans="1:31">
      <c r="A1234" s="3" t="s">
        <v>411</v>
      </c>
      <c r="B1234" s="3" t="s">
        <v>333</v>
      </c>
      <c r="C1234" s="3" t="s">
        <v>450</v>
      </c>
      <c r="D1234" s="3" t="s">
        <v>423</v>
      </c>
      <c r="E1234" s="3" t="s">
        <v>328</v>
      </c>
      <c r="F1234" s="3" t="s">
        <v>200</v>
      </c>
      <c r="G1234" s="3">
        <v>71.370500000000007</v>
      </c>
      <c r="H1234" s="3">
        <v>-163.78569999999999</v>
      </c>
      <c r="I1234" s="3">
        <v>71.371399999999994</v>
      </c>
      <c r="J1234" s="3">
        <v>-163.7826</v>
      </c>
      <c r="K1234" s="3">
        <v>40087</v>
      </c>
      <c r="L1234" s="3">
        <v>0.25208333333333333</v>
      </c>
      <c r="M1234" s="3">
        <v>3.07</v>
      </c>
      <c r="N1234" s="3">
        <v>1.3</v>
      </c>
      <c r="O1234" s="3">
        <v>32.200000000000003</v>
      </c>
      <c r="P1234" s="3" t="s">
        <v>451</v>
      </c>
      <c r="Q1234" s="3">
        <v>86.65</v>
      </c>
      <c r="R1234" s="3">
        <v>13.15</v>
      </c>
      <c r="S1234" s="3">
        <v>0.2</v>
      </c>
      <c r="T1234" s="3">
        <v>42.8</v>
      </c>
      <c r="U1234" s="3" t="s">
        <v>458</v>
      </c>
      <c r="V1234" s="3">
        <v>2.2570000000000001</v>
      </c>
      <c r="W1234" s="3">
        <v>153</v>
      </c>
      <c r="X1234" s="3">
        <v>346</v>
      </c>
      <c r="Y1234" s="3">
        <v>2.8878454243599667</v>
      </c>
      <c r="AA1234" s="3" t="s">
        <v>24</v>
      </c>
      <c r="AB1234" s="3">
        <v>8</v>
      </c>
      <c r="AC1234" s="3">
        <v>11.8</v>
      </c>
      <c r="AD1234" s="3">
        <v>23.102763394879734</v>
      </c>
      <c r="AE1234" s="3">
        <v>34.076576007447606</v>
      </c>
    </row>
    <row r="1235" spans="1:31">
      <c r="A1235" s="3" t="s">
        <v>411</v>
      </c>
      <c r="B1235" s="3" t="s">
        <v>333</v>
      </c>
      <c r="C1235" s="3" t="s">
        <v>450</v>
      </c>
      <c r="D1235" s="3" t="s">
        <v>423</v>
      </c>
      <c r="E1235" s="3" t="s">
        <v>328</v>
      </c>
      <c r="F1235" s="3" t="s">
        <v>200</v>
      </c>
      <c r="G1235" s="3">
        <v>71.370500000000007</v>
      </c>
      <c r="H1235" s="3">
        <v>-163.78569999999999</v>
      </c>
      <c r="I1235" s="3">
        <v>71.371399999999994</v>
      </c>
      <c r="J1235" s="3">
        <v>-163.7826</v>
      </c>
      <c r="K1235" s="3">
        <v>40087</v>
      </c>
      <c r="L1235" s="3">
        <v>0.25208333333333333</v>
      </c>
      <c r="M1235" s="3">
        <v>3.07</v>
      </c>
      <c r="N1235" s="3">
        <v>1.3</v>
      </c>
      <c r="O1235" s="3">
        <v>32.200000000000003</v>
      </c>
      <c r="P1235" s="3" t="s">
        <v>451</v>
      </c>
      <c r="Q1235" s="3">
        <v>86.65</v>
      </c>
      <c r="R1235" s="3">
        <v>13.15</v>
      </c>
      <c r="S1235" s="3">
        <v>0.2</v>
      </c>
      <c r="T1235" s="3">
        <v>42.8</v>
      </c>
      <c r="U1235" s="3" t="s">
        <v>458</v>
      </c>
      <c r="V1235" s="3">
        <v>2.2570000000000001</v>
      </c>
      <c r="W1235" s="3">
        <v>153</v>
      </c>
      <c r="X1235" s="3">
        <v>346</v>
      </c>
      <c r="Y1235" s="3">
        <v>2.8878454243599667</v>
      </c>
      <c r="AA1235" s="3" t="s">
        <v>18</v>
      </c>
      <c r="AB1235" s="3">
        <v>5</v>
      </c>
      <c r="AC1235" s="3">
        <v>11</v>
      </c>
      <c r="AD1235" s="3">
        <v>14.439227121799833</v>
      </c>
      <c r="AE1235" s="3">
        <v>31.766299667959633</v>
      </c>
    </row>
    <row r="1236" spans="1:31">
      <c r="A1236" s="3" t="s">
        <v>415</v>
      </c>
      <c r="B1236" s="3" t="s">
        <v>333</v>
      </c>
      <c r="C1236" s="3" t="s">
        <v>450</v>
      </c>
      <c r="D1236" s="3" t="s">
        <v>423</v>
      </c>
      <c r="E1236" s="3" t="s">
        <v>318</v>
      </c>
      <c r="F1236" s="3" t="s">
        <v>300</v>
      </c>
      <c r="G1236" s="3">
        <v>71.366200000000006</v>
      </c>
      <c r="H1236" s="3">
        <v>-163.0111</v>
      </c>
      <c r="I1236" s="3">
        <v>71.366500000000002</v>
      </c>
      <c r="J1236" s="3">
        <v>-163.00739999999999</v>
      </c>
      <c r="K1236" s="3">
        <v>40092</v>
      </c>
      <c r="L1236" s="3">
        <v>0.37152777777777773</v>
      </c>
      <c r="M1236" s="3">
        <v>3.03</v>
      </c>
      <c r="N1236" s="3">
        <v>2.0499999999999998</v>
      </c>
      <c r="O1236" s="3">
        <v>31.63</v>
      </c>
      <c r="P1236" s="3" t="s">
        <v>452</v>
      </c>
      <c r="Q1236" s="3">
        <v>67.680000000000007</v>
      </c>
      <c r="R1236" s="3">
        <v>9.24</v>
      </c>
      <c r="S1236" s="3">
        <v>23.08</v>
      </c>
      <c r="T1236" s="3">
        <v>43</v>
      </c>
      <c r="U1236" s="3" t="s">
        <v>458</v>
      </c>
      <c r="V1236" s="3">
        <v>2.2570000000000001</v>
      </c>
      <c r="W1236" s="3">
        <v>138</v>
      </c>
      <c r="X1236" s="3">
        <v>311</v>
      </c>
      <c r="Y1236" s="3">
        <v>3.212958156058658</v>
      </c>
      <c r="AA1236" s="3" t="s">
        <v>27</v>
      </c>
      <c r="AB1236" s="3">
        <v>2</v>
      </c>
      <c r="AC1236" s="3">
        <v>4.3</v>
      </c>
      <c r="AD1236" s="3">
        <v>6.425916312117316</v>
      </c>
      <c r="AE1236" s="3">
        <v>13.815720071052228</v>
      </c>
    </row>
    <row r="1237" spans="1:31">
      <c r="A1237" s="3" t="s">
        <v>415</v>
      </c>
      <c r="B1237" s="3" t="s">
        <v>333</v>
      </c>
      <c r="C1237" s="3" t="s">
        <v>450</v>
      </c>
      <c r="D1237" s="3" t="s">
        <v>423</v>
      </c>
      <c r="E1237" s="3" t="s">
        <v>318</v>
      </c>
      <c r="F1237" s="3" t="s">
        <v>300</v>
      </c>
      <c r="G1237" s="3">
        <v>71.366200000000006</v>
      </c>
      <c r="H1237" s="3">
        <v>-163.0111</v>
      </c>
      <c r="I1237" s="3">
        <v>71.366500000000002</v>
      </c>
      <c r="J1237" s="3">
        <v>-163.00739999999999</v>
      </c>
      <c r="K1237" s="3">
        <v>40092</v>
      </c>
      <c r="L1237" s="3">
        <v>0.37152777777777773</v>
      </c>
      <c r="M1237" s="3">
        <v>3.03</v>
      </c>
      <c r="N1237" s="3">
        <v>2.0499999999999998</v>
      </c>
      <c r="O1237" s="3">
        <v>31.63</v>
      </c>
      <c r="P1237" s="3" t="s">
        <v>452</v>
      </c>
      <c r="Q1237" s="3">
        <v>67.680000000000007</v>
      </c>
      <c r="R1237" s="3">
        <v>9.24</v>
      </c>
      <c r="S1237" s="3">
        <v>23.08</v>
      </c>
      <c r="T1237" s="3">
        <v>43</v>
      </c>
      <c r="U1237" s="3" t="s">
        <v>458</v>
      </c>
      <c r="V1237" s="3">
        <v>2.2570000000000001</v>
      </c>
      <c r="W1237" s="3">
        <v>138</v>
      </c>
      <c r="X1237" s="3">
        <v>311</v>
      </c>
      <c r="Y1237" s="3">
        <v>3.212958156058658</v>
      </c>
      <c r="AA1237" s="3" t="s">
        <v>13</v>
      </c>
      <c r="AB1237" s="3">
        <v>2</v>
      </c>
      <c r="AC1237" s="3">
        <v>9.9</v>
      </c>
      <c r="AD1237" s="3">
        <v>6.425916312117316</v>
      </c>
      <c r="AE1237" s="3">
        <v>31.808285744980715</v>
      </c>
    </row>
    <row r="1238" spans="1:31">
      <c r="A1238" s="3" t="s">
        <v>415</v>
      </c>
      <c r="B1238" s="3" t="s">
        <v>333</v>
      </c>
      <c r="C1238" s="3" t="s">
        <v>450</v>
      </c>
      <c r="D1238" s="3" t="s">
        <v>423</v>
      </c>
      <c r="E1238" s="3" t="s">
        <v>318</v>
      </c>
      <c r="F1238" s="3" t="s">
        <v>300</v>
      </c>
      <c r="G1238" s="3">
        <v>71.366200000000006</v>
      </c>
      <c r="H1238" s="3">
        <v>-163.0111</v>
      </c>
      <c r="I1238" s="3">
        <v>71.366500000000002</v>
      </c>
      <c r="J1238" s="3">
        <v>-163.00739999999999</v>
      </c>
      <c r="K1238" s="3">
        <v>40092</v>
      </c>
      <c r="L1238" s="3">
        <v>0.37152777777777773</v>
      </c>
      <c r="M1238" s="3">
        <v>3.03</v>
      </c>
      <c r="N1238" s="3">
        <v>2.0499999999999998</v>
      </c>
      <c r="O1238" s="3">
        <v>31.63</v>
      </c>
      <c r="P1238" s="3" t="s">
        <v>452</v>
      </c>
      <c r="Q1238" s="3">
        <v>67.680000000000007</v>
      </c>
      <c r="R1238" s="3">
        <v>9.24</v>
      </c>
      <c r="S1238" s="3">
        <v>23.08</v>
      </c>
      <c r="T1238" s="3">
        <v>43</v>
      </c>
      <c r="U1238" s="3" t="s">
        <v>458</v>
      </c>
      <c r="V1238" s="3">
        <v>2.2570000000000001</v>
      </c>
      <c r="W1238" s="3">
        <v>138</v>
      </c>
      <c r="X1238" s="3">
        <v>311</v>
      </c>
      <c r="Y1238" s="3">
        <v>3.212958156058658</v>
      </c>
      <c r="AA1238" s="3" t="s">
        <v>5</v>
      </c>
      <c r="AB1238" s="3">
        <v>35</v>
      </c>
      <c r="AC1238" s="3">
        <v>37.9</v>
      </c>
      <c r="AD1238" s="3">
        <v>112.45353546205303</v>
      </c>
      <c r="AE1238" s="3">
        <v>121.77111411462313</v>
      </c>
    </row>
    <row r="1239" spans="1:31">
      <c r="A1239" s="3" t="s">
        <v>415</v>
      </c>
      <c r="B1239" s="3" t="s">
        <v>333</v>
      </c>
      <c r="C1239" s="3" t="s">
        <v>450</v>
      </c>
      <c r="D1239" s="3" t="s">
        <v>423</v>
      </c>
      <c r="E1239" s="3" t="s">
        <v>318</v>
      </c>
      <c r="F1239" s="3" t="s">
        <v>300</v>
      </c>
      <c r="G1239" s="3">
        <v>71.366200000000006</v>
      </c>
      <c r="H1239" s="3">
        <v>-163.0111</v>
      </c>
      <c r="I1239" s="3">
        <v>71.366500000000002</v>
      </c>
      <c r="J1239" s="3">
        <v>-163.00739999999999</v>
      </c>
      <c r="K1239" s="3">
        <v>40092</v>
      </c>
      <c r="L1239" s="3">
        <v>0.37152777777777773</v>
      </c>
      <c r="M1239" s="3">
        <v>3.03</v>
      </c>
      <c r="N1239" s="3">
        <v>2.0499999999999998</v>
      </c>
      <c r="O1239" s="3">
        <v>31.63</v>
      </c>
      <c r="P1239" s="3" t="s">
        <v>452</v>
      </c>
      <c r="Q1239" s="3">
        <v>67.680000000000007</v>
      </c>
      <c r="R1239" s="3">
        <v>9.24</v>
      </c>
      <c r="S1239" s="3">
        <v>23.08</v>
      </c>
      <c r="T1239" s="3">
        <v>43</v>
      </c>
      <c r="U1239" s="3" t="s">
        <v>458</v>
      </c>
      <c r="V1239" s="3">
        <v>2.2570000000000001</v>
      </c>
      <c r="W1239" s="3">
        <v>138</v>
      </c>
      <c r="X1239" s="3">
        <v>311</v>
      </c>
      <c r="Y1239" s="3">
        <v>3.212958156058658</v>
      </c>
      <c r="AA1239" s="3" t="s">
        <v>292</v>
      </c>
      <c r="AB1239" s="3">
        <v>1</v>
      </c>
      <c r="AC1239" s="3">
        <v>8.3000000000000007</v>
      </c>
      <c r="AD1239" s="3">
        <v>3.212958156058658</v>
      </c>
      <c r="AE1239" s="3">
        <v>26.667552695286865</v>
      </c>
    </row>
    <row r="1240" spans="1:31">
      <c r="A1240" s="3" t="s">
        <v>415</v>
      </c>
      <c r="B1240" s="3" t="s">
        <v>333</v>
      </c>
      <c r="C1240" s="3" t="s">
        <v>450</v>
      </c>
      <c r="D1240" s="3" t="s">
        <v>423</v>
      </c>
      <c r="E1240" s="3" t="s">
        <v>318</v>
      </c>
      <c r="F1240" s="3" t="s">
        <v>300</v>
      </c>
      <c r="G1240" s="3">
        <v>71.366200000000006</v>
      </c>
      <c r="H1240" s="3">
        <v>-163.0111</v>
      </c>
      <c r="I1240" s="3">
        <v>71.366500000000002</v>
      </c>
      <c r="J1240" s="3">
        <v>-163.00739999999999</v>
      </c>
      <c r="K1240" s="3">
        <v>40092</v>
      </c>
      <c r="L1240" s="3">
        <v>0.37152777777777773</v>
      </c>
      <c r="M1240" s="3">
        <v>3.03</v>
      </c>
      <c r="N1240" s="3">
        <v>2.0499999999999998</v>
      </c>
      <c r="O1240" s="3">
        <v>31.63</v>
      </c>
      <c r="P1240" s="3" t="s">
        <v>452</v>
      </c>
      <c r="Q1240" s="3">
        <v>67.680000000000007</v>
      </c>
      <c r="R1240" s="3">
        <v>9.24</v>
      </c>
      <c r="S1240" s="3">
        <v>23.08</v>
      </c>
      <c r="T1240" s="3">
        <v>43</v>
      </c>
      <c r="U1240" s="3" t="s">
        <v>458</v>
      </c>
      <c r="V1240" s="3">
        <v>2.2570000000000001</v>
      </c>
      <c r="W1240" s="3">
        <v>138</v>
      </c>
      <c r="X1240" s="3">
        <v>311</v>
      </c>
      <c r="Y1240" s="3">
        <v>3.212958156058658</v>
      </c>
      <c r="AA1240" s="3" t="s">
        <v>19</v>
      </c>
      <c r="AB1240" s="3">
        <v>1</v>
      </c>
      <c r="AC1240" s="3">
        <v>2.9</v>
      </c>
      <c r="AD1240" s="3">
        <v>3.212958156058658</v>
      </c>
      <c r="AE1240" s="3">
        <v>9.3175786525701074</v>
      </c>
    </row>
    <row r="1241" spans="1:31">
      <c r="A1241" s="3" t="s">
        <v>415</v>
      </c>
      <c r="B1241" s="3" t="s">
        <v>333</v>
      </c>
      <c r="C1241" s="3" t="s">
        <v>450</v>
      </c>
      <c r="D1241" s="3" t="s">
        <v>423</v>
      </c>
      <c r="E1241" s="3" t="s">
        <v>318</v>
      </c>
      <c r="F1241" s="3" t="s">
        <v>300</v>
      </c>
      <c r="G1241" s="3">
        <v>71.366200000000006</v>
      </c>
      <c r="H1241" s="3">
        <v>-163.0111</v>
      </c>
      <c r="I1241" s="3">
        <v>71.366500000000002</v>
      </c>
      <c r="J1241" s="3">
        <v>-163.00739999999999</v>
      </c>
      <c r="K1241" s="3">
        <v>40092</v>
      </c>
      <c r="L1241" s="3">
        <v>0.37152777777777773</v>
      </c>
      <c r="M1241" s="3">
        <v>3.03</v>
      </c>
      <c r="N1241" s="3">
        <v>2.0499999999999998</v>
      </c>
      <c r="O1241" s="3">
        <v>31.63</v>
      </c>
      <c r="P1241" s="3" t="s">
        <v>452</v>
      </c>
      <c r="Q1241" s="3">
        <v>67.680000000000007</v>
      </c>
      <c r="R1241" s="3">
        <v>9.24</v>
      </c>
      <c r="S1241" s="3">
        <v>23.08</v>
      </c>
      <c r="T1241" s="3">
        <v>43</v>
      </c>
      <c r="U1241" s="3" t="s">
        <v>458</v>
      </c>
      <c r="V1241" s="3">
        <v>2.2570000000000001</v>
      </c>
      <c r="W1241" s="3">
        <v>138</v>
      </c>
      <c r="X1241" s="3">
        <v>311</v>
      </c>
      <c r="Y1241" s="3">
        <v>3.212958156058658</v>
      </c>
      <c r="AA1241" s="3" t="s">
        <v>21</v>
      </c>
      <c r="AB1241" s="3">
        <v>1</v>
      </c>
      <c r="AC1241" s="3">
        <v>8</v>
      </c>
      <c r="AD1241" s="3">
        <v>3.212958156058658</v>
      </c>
      <c r="AE1241" s="3">
        <v>25.703665248469264</v>
      </c>
    </row>
    <row r="1242" spans="1:31">
      <c r="A1242" s="3" t="s">
        <v>415</v>
      </c>
      <c r="B1242" s="3" t="s">
        <v>333</v>
      </c>
      <c r="C1242" s="3" t="s">
        <v>450</v>
      </c>
      <c r="D1242" s="3" t="s">
        <v>423</v>
      </c>
      <c r="E1242" s="3" t="s">
        <v>318</v>
      </c>
      <c r="F1242" s="3" t="s">
        <v>300</v>
      </c>
      <c r="G1242" s="3">
        <v>71.366200000000006</v>
      </c>
      <c r="H1242" s="3">
        <v>-163.0111</v>
      </c>
      <c r="I1242" s="3">
        <v>71.366500000000002</v>
      </c>
      <c r="J1242" s="3">
        <v>-163.00739999999999</v>
      </c>
      <c r="K1242" s="3">
        <v>40092</v>
      </c>
      <c r="L1242" s="3">
        <v>0.37152777777777773</v>
      </c>
      <c r="M1242" s="3">
        <v>3.03</v>
      </c>
      <c r="N1242" s="3">
        <v>2.0499999999999998</v>
      </c>
      <c r="O1242" s="3">
        <v>31.63</v>
      </c>
      <c r="P1242" s="3" t="s">
        <v>452</v>
      </c>
      <c r="Q1242" s="3">
        <v>67.680000000000007</v>
      </c>
      <c r="R1242" s="3">
        <v>9.24</v>
      </c>
      <c r="S1242" s="3">
        <v>23.08</v>
      </c>
      <c r="T1242" s="3">
        <v>43</v>
      </c>
      <c r="U1242" s="3" t="s">
        <v>458</v>
      </c>
      <c r="V1242" s="3">
        <v>2.2570000000000001</v>
      </c>
      <c r="W1242" s="3">
        <v>138</v>
      </c>
      <c r="X1242" s="3">
        <v>311</v>
      </c>
      <c r="Y1242" s="3">
        <v>3.212958156058658</v>
      </c>
      <c r="AA1242" s="3" t="s">
        <v>33</v>
      </c>
      <c r="AB1242" s="3">
        <v>1</v>
      </c>
      <c r="AC1242" s="3">
        <v>9.5</v>
      </c>
      <c r="AD1242" s="3">
        <v>3.212958156058658</v>
      </c>
      <c r="AE1242" s="3">
        <v>30.523102482557249</v>
      </c>
    </row>
    <row r="1243" spans="1:31">
      <c r="A1243" s="3" t="s">
        <v>415</v>
      </c>
      <c r="B1243" s="3" t="s">
        <v>333</v>
      </c>
      <c r="C1243" s="3" t="s">
        <v>450</v>
      </c>
      <c r="D1243" s="3" t="s">
        <v>423</v>
      </c>
      <c r="E1243" s="3" t="s">
        <v>318</v>
      </c>
      <c r="F1243" s="3" t="s">
        <v>300</v>
      </c>
      <c r="G1243" s="3">
        <v>71.366200000000006</v>
      </c>
      <c r="H1243" s="3">
        <v>-163.0111</v>
      </c>
      <c r="I1243" s="3">
        <v>71.366500000000002</v>
      </c>
      <c r="J1243" s="3">
        <v>-163.00739999999999</v>
      </c>
      <c r="K1243" s="3">
        <v>40092</v>
      </c>
      <c r="L1243" s="3">
        <v>0.37152777777777773</v>
      </c>
      <c r="M1243" s="3">
        <v>3.03</v>
      </c>
      <c r="N1243" s="3">
        <v>2.0499999999999998</v>
      </c>
      <c r="O1243" s="3">
        <v>31.63</v>
      </c>
      <c r="P1243" s="3" t="s">
        <v>452</v>
      </c>
      <c r="Q1243" s="3">
        <v>67.680000000000007</v>
      </c>
      <c r="R1243" s="3">
        <v>9.24</v>
      </c>
      <c r="S1243" s="3">
        <v>23.08</v>
      </c>
      <c r="T1243" s="3">
        <v>43</v>
      </c>
      <c r="U1243" s="3" t="s">
        <v>458</v>
      </c>
      <c r="V1243" s="3">
        <v>2.2570000000000001</v>
      </c>
      <c r="W1243" s="3">
        <v>138</v>
      </c>
      <c r="X1243" s="3">
        <v>311</v>
      </c>
      <c r="Y1243" s="3">
        <v>3.212958156058658</v>
      </c>
      <c r="AA1243" s="3" t="s">
        <v>9</v>
      </c>
      <c r="AB1243" s="3">
        <v>2</v>
      </c>
      <c r="AC1243" s="3">
        <v>2.5</v>
      </c>
      <c r="AD1243" s="3">
        <v>6.425916312117316</v>
      </c>
      <c r="AE1243" s="3">
        <v>8.0323953901466449</v>
      </c>
    </row>
    <row r="1244" spans="1:31">
      <c r="A1244" s="3" t="s">
        <v>415</v>
      </c>
      <c r="B1244" s="3" t="s">
        <v>333</v>
      </c>
      <c r="C1244" s="3" t="s">
        <v>450</v>
      </c>
      <c r="D1244" s="3" t="s">
        <v>423</v>
      </c>
      <c r="E1244" s="3" t="s">
        <v>318</v>
      </c>
      <c r="F1244" s="3" t="s">
        <v>300</v>
      </c>
      <c r="G1244" s="3">
        <v>71.366200000000006</v>
      </c>
      <c r="H1244" s="3">
        <v>-163.0111</v>
      </c>
      <c r="I1244" s="3">
        <v>71.366500000000002</v>
      </c>
      <c r="J1244" s="3">
        <v>-163.00739999999999</v>
      </c>
      <c r="K1244" s="3">
        <v>40092</v>
      </c>
      <c r="L1244" s="3">
        <v>0.37152777777777773</v>
      </c>
      <c r="M1244" s="3">
        <v>3.03</v>
      </c>
      <c r="N1244" s="3">
        <v>2.0499999999999998</v>
      </c>
      <c r="O1244" s="3">
        <v>31.63</v>
      </c>
      <c r="P1244" s="3" t="s">
        <v>452</v>
      </c>
      <c r="Q1244" s="3">
        <v>67.680000000000007</v>
      </c>
      <c r="R1244" s="3">
        <v>9.24</v>
      </c>
      <c r="S1244" s="3">
        <v>23.08</v>
      </c>
      <c r="T1244" s="3">
        <v>43</v>
      </c>
      <c r="U1244" s="3" t="s">
        <v>458</v>
      </c>
      <c r="V1244" s="3">
        <v>2.2570000000000001</v>
      </c>
      <c r="W1244" s="3">
        <v>138</v>
      </c>
      <c r="X1244" s="3">
        <v>311</v>
      </c>
      <c r="Y1244" s="3">
        <v>3.212958156058658</v>
      </c>
      <c r="AA1244" s="3" t="s">
        <v>28</v>
      </c>
      <c r="AB1244" s="3">
        <v>1</v>
      </c>
      <c r="AC1244" s="3">
        <v>0.2</v>
      </c>
      <c r="AD1244" s="3">
        <v>3.212958156058658</v>
      </c>
      <c r="AE1244" s="3">
        <v>0.64259163121173168</v>
      </c>
    </row>
    <row r="1245" spans="1:31">
      <c r="A1245" s="3" t="s">
        <v>418</v>
      </c>
      <c r="B1245" s="3" t="s">
        <v>333</v>
      </c>
      <c r="C1245" s="3" t="s">
        <v>450</v>
      </c>
      <c r="D1245" s="3" t="s">
        <v>423</v>
      </c>
      <c r="E1245" s="3" t="s">
        <v>324</v>
      </c>
      <c r="F1245" s="3" t="s">
        <v>335</v>
      </c>
      <c r="G1245" s="3">
        <v>71.351100000000002</v>
      </c>
      <c r="H1245" s="3">
        <v>-162.23310000000001</v>
      </c>
      <c r="I1245" s="3">
        <v>71.350099999999998</v>
      </c>
      <c r="J1245" s="3">
        <v>-162.2313</v>
      </c>
      <c r="K1245" s="3">
        <v>40093</v>
      </c>
      <c r="L1245" s="3">
        <v>0.23333333333333331</v>
      </c>
      <c r="M1245" s="3">
        <v>3.35</v>
      </c>
      <c r="N1245" s="3">
        <v>0.72</v>
      </c>
      <c r="O1245" s="3">
        <v>32.4</v>
      </c>
      <c r="P1245" s="3" t="s">
        <v>454</v>
      </c>
      <c r="Q1245" s="3">
        <v>39.840000000000003</v>
      </c>
      <c r="R1245" s="3">
        <v>59.73</v>
      </c>
      <c r="S1245" s="3">
        <v>0.44</v>
      </c>
      <c r="T1245" s="3">
        <v>42.349999999999994</v>
      </c>
      <c r="U1245" s="3" t="s">
        <v>458</v>
      </c>
      <c r="V1245" s="3">
        <v>2.2570000000000001</v>
      </c>
      <c r="W1245" s="3">
        <v>132</v>
      </c>
      <c r="X1245" s="3">
        <v>298</v>
      </c>
      <c r="Y1245" s="3">
        <v>3.3543473769758725</v>
      </c>
      <c r="AA1245" s="3" t="s">
        <v>32</v>
      </c>
      <c r="AB1245" s="3">
        <v>4</v>
      </c>
      <c r="AC1245" s="3">
        <v>1.5</v>
      </c>
      <c r="AD1245" s="3">
        <v>13.41738950790349</v>
      </c>
      <c r="AE1245" s="3">
        <v>5.0315210654638083</v>
      </c>
    </row>
    <row r="1246" spans="1:31">
      <c r="A1246" s="3" t="s">
        <v>418</v>
      </c>
      <c r="B1246" s="3" t="s">
        <v>333</v>
      </c>
      <c r="C1246" s="3" t="s">
        <v>450</v>
      </c>
      <c r="D1246" s="3" t="s">
        <v>423</v>
      </c>
      <c r="E1246" s="3" t="s">
        <v>324</v>
      </c>
      <c r="F1246" s="3" t="s">
        <v>335</v>
      </c>
      <c r="G1246" s="3">
        <v>71.351100000000002</v>
      </c>
      <c r="H1246" s="3">
        <v>-162.23310000000001</v>
      </c>
      <c r="I1246" s="3">
        <v>71.350099999999998</v>
      </c>
      <c r="J1246" s="3">
        <v>-162.2313</v>
      </c>
      <c r="K1246" s="3">
        <v>40093</v>
      </c>
      <c r="L1246" s="3">
        <v>0.23333333333333331</v>
      </c>
      <c r="M1246" s="3">
        <v>3.35</v>
      </c>
      <c r="N1246" s="3">
        <v>0.72</v>
      </c>
      <c r="O1246" s="3">
        <v>32.4</v>
      </c>
      <c r="P1246" s="3" t="s">
        <v>454</v>
      </c>
      <c r="Q1246" s="3">
        <v>39.840000000000003</v>
      </c>
      <c r="R1246" s="3">
        <v>59.73</v>
      </c>
      <c r="S1246" s="3">
        <v>0.44</v>
      </c>
      <c r="T1246" s="3">
        <v>42.349999999999994</v>
      </c>
      <c r="U1246" s="3" t="s">
        <v>458</v>
      </c>
      <c r="V1246" s="3">
        <v>2.2570000000000001</v>
      </c>
      <c r="W1246" s="3">
        <v>132</v>
      </c>
      <c r="X1246" s="3">
        <v>298</v>
      </c>
      <c r="Y1246" s="3">
        <v>3.3543473769758725</v>
      </c>
      <c r="AA1246" s="3" t="s">
        <v>27</v>
      </c>
      <c r="AB1246" s="3">
        <v>1</v>
      </c>
      <c r="AC1246" s="3">
        <v>2.5</v>
      </c>
      <c r="AD1246" s="3">
        <v>3.3543473769758725</v>
      </c>
      <c r="AE1246" s="3">
        <v>8.3858684424396817</v>
      </c>
    </row>
    <row r="1247" spans="1:31">
      <c r="A1247" s="3" t="s">
        <v>418</v>
      </c>
      <c r="B1247" s="3" t="s">
        <v>333</v>
      </c>
      <c r="C1247" s="3" t="s">
        <v>450</v>
      </c>
      <c r="D1247" s="3" t="s">
        <v>423</v>
      </c>
      <c r="E1247" s="3" t="s">
        <v>324</v>
      </c>
      <c r="F1247" s="3" t="s">
        <v>335</v>
      </c>
      <c r="G1247" s="3">
        <v>71.351100000000002</v>
      </c>
      <c r="H1247" s="3">
        <v>-162.23310000000001</v>
      </c>
      <c r="I1247" s="3">
        <v>71.350099999999998</v>
      </c>
      <c r="J1247" s="3">
        <v>-162.2313</v>
      </c>
      <c r="K1247" s="3">
        <v>40093</v>
      </c>
      <c r="L1247" s="3">
        <v>0.23333333333333331</v>
      </c>
      <c r="M1247" s="3">
        <v>3.35</v>
      </c>
      <c r="N1247" s="3">
        <v>0.72</v>
      </c>
      <c r="O1247" s="3">
        <v>32.4</v>
      </c>
      <c r="P1247" s="3" t="s">
        <v>454</v>
      </c>
      <c r="Q1247" s="3">
        <v>39.840000000000003</v>
      </c>
      <c r="R1247" s="3">
        <v>59.73</v>
      </c>
      <c r="S1247" s="3">
        <v>0.44</v>
      </c>
      <c r="T1247" s="3">
        <v>42.349999999999994</v>
      </c>
      <c r="U1247" s="3" t="s">
        <v>458</v>
      </c>
      <c r="V1247" s="3">
        <v>2.2570000000000001</v>
      </c>
      <c r="W1247" s="3">
        <v>132</v>
      </c>
      <c r="X1247" s="3">
        <v>298</v>
      </c>
      <c r="Y1247" s="3">
        <v>3.3543473769758725</v>
      </c>
      <c r="AA1247" s="3" t="s">
        <v>5</v>
      </c>
      <c r="AB1247" s="3">
        <v>35</v>
      </c>
      <c r="AC1247" s="3">
        <v>21.1</v>
      </c>
      <c r="AD1247" s="3">
        <v>117.40215819415553</v>
      </c>
      <c r="AE1247" s="3">
        <v>70.776729654190916</v>
      </c>
    </row>
    <row r="1248" spans="1:31">
      <c r="A1248" s="3" t="s">
        <v>418</v>
      </c>
      <c r="B1248" s="3" t="s">
        <v>333</v>
      </c>
      <c r="C1248" s="3" t="s">
        <v>450</v>
      </c>
      <c r="D1248" s="3" t="s">
        <v>423</v>
      </c>
      <c r="E1248" s="3" t="s">
        <v>324</v>
      </c>
      <c r="F1248" s="3" t="s">
        <v>335</v>
      </c>
      <c r="G1248" s="3">
        <v>71.351100000000002</v>
      </c>
      <c r="H1248" s="3">
        <v>-162.23310000000001</v>
      </c>
      <c r="I1248" s="3">
        <v>71.350099999999998</v>
      </c>
      <c r="J1248" s="3">
        <v>-162.2313</v>
      </c>
      <c r="K1248" s="3">
        <v>40093</v>
      </c>
      <c r="L1248" s="3">
        <v>0.23333333333333331</v>
      </c>
      <c r="M1248" s="3">
        <v>3.35</v>
      </c>
      <c r="N1248" s="3">
        <v>0.72</v>
      </c>
      <c r="O1248" s="3">
        <v>32.4</v>
      </c>
      <c r="P1248" s="3" t="s">
        <v>454</v>
      </c>
      <c r="Q1248" s="3">
        <v>39.840000000000003</v>
      </c>
      <c r="R1248" s="3">
        <v>59.73</v>
      </c>
      <c r="S1248" s="3">
        <v>0.44</v>
      </c>
      <c r="T1248" s="3">
        <v>42.349999999999994</v>
      </c>
      <c r="U1248" s="3" t="s">
        <v>458</v>
      </c>
      <c r="V1248" s="3">
        <v>2.2570000000000001</v>
      </c>
      <c r="W1248" s="3">
        <v>132</v>
      </c>
      <c r="X1248" s="3">
        <v>298</v>
      </c>
      <c r="Y1248" s="3">
        <v>3.3543473769758725</v>
      </c>
      <c r="AA1248" s="3" t="s">
        <v>24</v>
      </c>
      <c r="AB1248" s="3">
        <v>1</v>
      </c>
      <c r="AC1248" s="3">
        <v>2.6</v>
      </c>
      <c r="AD1248" s="3">
        <v>3.3543473769758725</v>
      </c>
      <c r="AE1248" s="3">
        <v>8.7213031801372694</v>
      </c>
    </row>
    <row r="1249" spans="1:31">
      <c r="A1249" s="3" t="s">
        <v>418</v>
      </c>
      <c r="B1249" s="3" t="s">
        <v>333</v>
      </c>
      <c r="C1249" s="3" t="s">
        <v>450</v>
      </c>
      <c r="D1249" s="3" t="s">
        <v>423</v>
      </c>
      <c r="E1249" s="3" t="s">
        <v>324</v>
      </c>
      <c r="F1249" s="3" t="s">
        <v>335</v>
      </c>
      <c r="G1249" s="3">
        <v>71.351100000000002</v>
      </c>
      <c r="H1249" s="3">
        <v>-162.23310000000001</v>
      </c>
      <c r="I1249" s="3">
        <v>71.350099999999998</v>
      </c>
      <c r="J1249" s="3">
        <v>-162.2313</v>
      </c>
      <c r="K1249" s="3">
        <v>40093</v>
      </c>
      <c r="L1249" s="3">
        <v>0.23333333333333331</v>
      </c>
      <c r="M1249" s="3">
        <v>3.35</v>
      </c>
      <c r="N1249" s="3">
        <v>0.72</v>
      </c>
      <c r="O1249" s="3">
        <v>32.4</v>
      </c>
      <c r="P1249" s="3" t="s">
        <v>454</v>
      </c>
      <c r="Q1249" s="3">
        <v>39.840000000000003</v>
      </c>
      <c r="R1249" s="3">
        <v>59.73</v>
      </c>
      <c r="S1249" s="3">
        <v>0.44</v>
      </c>
      <c r="T1249" s="3">
        <v>42.349999999999994</v>
      </c>
      <c r="U1249" s="3" t="s">
        <v>458</v>
      </c>
      <c r="V1249" s="3">
        <v>2.2570000000000001</v>
      </c>
      <c r="W1249" s="3">
        <v>132</v>
      </c>
      <c r="X1249" s="3">
        <v>298</v>
      </c>
      <c r="Y1249" s="3">
        <v>3.3543473769758725</v>
      </c>
      <c r="AA1249" s="3" t="s">
        <v>18</v>
      </c>
      <c r="AB1249" s="3">
        <v>2</v>
      </c>
      <c r="AC1249" s="3">
        <v>15</v>
      </c>
      <c r="AD1249" s="3">
        <v>6.708694753951745</v>
      </c>
      <c r="AE1249" s="3">
        <v>50.315210654638086</v>
      </c>
    </row>
    <row r="1250" spans="1:31">
      <c r="A1250" s="3" t="s">
        <v>414</v>
      </c>
      <c r="B1250" s="3" t="s">
        <v>333</v>
      </c>
      <c r="C1250" s="3" t="s">
        <v>450</v>
      </c>
      <c r="D1250" s="3" t="s">
        <v>423</v>
      </c>
      <c r="E1250" s="3" t="s">
        <v>321</v>
      </c>
      <c r="F1250" s="3" t="s">
        <v>205</v>
      </c>
      <c r="G1250" s="3">
        <v>71.490200000000002</v>
      </c>
      <c r="H1250" s="3">
        <v>-163.3852</v>
      </c>
      <c r="I1250" s="3">
        <v>71.489500000000007</v>
      </c>
      <c r="J1250" s="3">
        <v>-163.38159999999999</v>
      </c>
      <c r="K1250" s="3">
        <v>40092</v>
      </c>
      <c r="L1250" s="3">
        <v>0.19722222222222222</v>
      </c>
      <c r="M1250" s="3">
        <v>2.98</v>
      </c>
      <c r="N1250" s="3">
        <v>1.1200000000000001</v>
      </c>
      <c r="O1250" s="3">
        <v>32.24</v>
      </c>
      <c r="P1250" s="3" t="s">
        <v>453</v>
      </c>
      <c r="Q1250" s="3">
        <v>46.53</v>
      </c>
      <c r="R1250" s="3">
        <v>41.95</v>
      </c>
      <c r="S1250" s="3">
        <v>11.52</v>
      </c>
      <c r="T1250" s="3">
        <v>40.1</v>
      </c>
      <c r="U1250" s="3" t="s">
        <v>458</v>
      </c>
      <c r="V1250" s="3">
        <v>2.2570000000000001</v>
      </c>
      <c r="W1250" s="3">
        <v>147</v>
      </c>
      <c r="X1250" s="3">
        <v>331</v>
      </c>
      <c r="Y1250" s="3">
        <v>3.0236247633316076</v>
      </c>
      <c r="AA1250" s="3" t="s">
        <v>32</v>
      </c>
      <c r="AB1250" s="3">
        <v>5</v>
      </c>
      <c r="AC1250" s="3">
        <v>1.2</v>
      </c>
      <c r="AD1250" s="3">
        <v>15.118123816658038</v>
      </c>
      <c r="AE1250" s="3">
        <v>3.628349715997929</v>
      </c>
    </row>
    <row r="1251" spans="1:31">
      <c r="A1251" s="3" t="s">
        <v>414</v>
      </c>
      <c r="B1251" s="3" t="s">
        <v>333</v>
      </c>
      <c r="C1251" s="3" t="s">
        <v>450</v>
      </c>
      <c r="D1251" s="3" t="s">
        <v>423</v>
      </c>
      <c r="E1251" s="3" t="s">
        <v>321</v>
      </c>
      <c r="F1251" s="3" t="s">
        <v>205</v>
      </c>
      <c r="G1251" s="3">
        <v>71.490200000000002</v>
      </c>
      <c r="H1251" s="3">
        <v>-163.3852</v>
      </c>
      <c r="I1251" s="3">
        <v>71.489500000000007</v>
      </c>
      <c r="J1251" s="3">
        <v>-163.38159999999999</v>
      </c>
      <c r="K1251" s="3">
        <v>40092</v>
      </c>
      <c r="L1251" s="3">
        <v>0.19722222222222222</v>
      </c>
      <c r="M1251" s="3">
        <v>2.98</v>
      </c>
      <c r="N1251" s="3">
        <v>1.1200000000000001</v>
      </c>
      <c r="O1251" s="3">
        <v>32.24</v>
      </c>
      <c r="P1251" s="3" t="s">
        <v>453</v>
      </c>
      <c r="Q1251" s="3">
        <v>46.53</v>
      </c>
      <c r="R1251" s="3">
        <v>41.95</v>
      </c>
      <c r="S1251" s="3">
        <v>11.52</v>
      </c>
      <c r="T1251" s="3">
        <v>40.1</v>
      </c>
      <c r="U1251" s="3" t="s">
        <v>458</v>
      </c>
      <c r="V1251" s="3">
        <v>2.2570000000000001</v>
      </c>
      <c r="W1251" s="3">
        <v>147</v>
      </c>
      <c r="X1251" s="3">
        <v>331</v>
      </c>
      <c r="Y1251" s="3">
        <v>3.0236247633316076</v>
      </c>
      <c r="AA1251" s="3" t="s">
        <v>27</v>
      </c>
      <c r="AB1251" s="3">
        <v>5</v>
      </c>
      <c r="AC1251" s="3">
        <v>15.9</v>
      </c>
      <c r="AD1251" s="3">
        <v>15.118123816658038</v>
      </c>
      <c r="AE1251" s="3">
        <v>48.075633736972563</v>
      </c>
    </row>
    <row r="1252" spans="1:31">
      <c r="A1252" s="3" t="s">
        <v>414</v>
      </c>
      <c r="B1252" s="3" t="s">
        <v>333</v>
      </c>
      <c r="C1252" s="3" t="s">
        <v>450</v>
      </c>
      <c r="D1252" s="3" t="s">
        <v>423</v>
      </c>
      <c r="E1252" s="3" t="s">
        <v>321</v>
      </c>
      <c r="F1252" s="3" t="s">
        <v>205</v>
      </c>
      <c r="G1252" s="3">
        <v>71.490200000000002</v>
      </c>
      <c r="H1252" s="3">
        <v>-163.3852</v>
      </c>
      <c r="I1252" s="3">
        <v>71.489500000000007</v>
      </c>
      <c r="J1252" s="3">
        <v>-163.38159999999999</v>
      </c>
      <c r="K1252" s="3">
        <v>40092</v>
      </c>
      <c r="L1252" s="3">
        <v>0.19722222222222222</v>
      </c>
      <c r="M1252" s="3">
        <v>2.98</v>
      </c>
      <c r="N1252" s="3">
        <v>1.1200000000000001</v>
      </c>
      <c r="O1252" s="3">
        <v>32.24</v>
      </c>
      <c r="P1252" s="3" t="s">
        <v>453</v>
      </c>
      <c r="Q1252" s="3">
        <v>46.53</v>
      </c>
      <c r="R1252" s="3">
        <v>41.95</v>
      </c>
      <c r="S1252" s="3">
        <v>11.52</v>
      </c>
      <c r="T1252" s="3">
        <v>40.1</v>
      </c>
      <c r="U1252" s="3" t="s">
        <v>458</v>
      </c>
      <c r="V1252" s="3">
        <v>2.2570000000000001</v>
      </c>
      <c r="W1252" s="3">
        <v>147</v>
      </c>
      <c r="X1252" s="3">
        <v>331</v>
      </c>
      <c r="Y1252" s="3">
        <v>3.0236247633316076</v>
      </c>
      <c r="AA1252" s="3" t="s">
        <v>13</v>
      </c>
      <c r="AB1252" s="3">
        <v>1</v>
      </c>
      <c r="AC1252" s="3">
        <v>0.4</v>
      </c>
      <c r="AD1252" s="3">
        <v>3.0236247633316076</v>
      </c>
      <c r="AE1252" s="3">
        <v>1.2094499053326431</v>
      </c>
    </row>
    <row r="1253" spans="1:31">
      <c r="A1253" s="3" t="s">
        <v>414</v>
      </c>
      <c r="B1253" s="3" t="s">
        <v>333</v>
      </c>
      <c r="C1253" s="3" t="s">
        <v>450</v>
      </c>
      <c r="D1253" s="3" t="s">
        <v>423</v>
      </c>
      <c r="E1253" s="3" t="s">
        <v>321</v>
      </c>
      <c r="F1253" s="3" t="s">
        <v>205</v>
      </c>
      <c r="G1253" s="3">
        <v>71.490200000000002</v>
      </c>
      <c r="H1253" s="3">
        <v>-163.3852</v>
      </c>
      <c r="I1253" s="3">
        <v>71.489500000000007</v>
      </c>
      <c r="J1253" s="3">
        <v>-163.38159999999999</v>
      </c>
      <c r="K1253" s="3">
        <v>40092</v>
      </c>
      <c r="L1253" s="3">
        <v>0.19722222222222222</v>
      </c>
      <c r="M1253" s="3">
        <v>2.98</v>
      </c>
      <c r="N1253" s="3">
        <v>1.1200000000000001</v>
      </c>
      <c r="O1253" s="3">
        <v>32.24</v>
      </c>
      <c r="P1253" s="3" t="s">
        <v>453</v>
      </c>
      <c r="Q1253" s="3">
        <v>46.53</v>
      </c>
      <c r="R1253" s="3">
        <v>41.95</v>
      </c>
      <c r="S1253" s="3">
        <v>11.52</v>
      </c>
      <c r="T1253" s="3">
        <v>40.1</v>
      </c>
      <c r="U1253" s="3" t="s">
        <v>458</v>
      </c>
      <c r="V1253" s="3">
        <v>2.2570000000000001</v>
      </c>
      <c r="W1253" s="3">
        <v>147</v>
      </c>
      <c r="X1253" s="3">
        <v>331</v>
      </c>
      <c r="Y1253" s="3">
        <v>3.0236247633316076</v>
      </c>
      <c r="AA1253" s="3" t="s">
        <v>5</v>
      </c>
      <c r="AB1253" s="3">
        <v>18</v>
      </c>
      <c r="AC1253" s="3">
        <v>16.399999999999999</v>
      </c>
      <c r="AD1253" s="3">
        <v>54.425245739968936</v>
      </c>
      <c r="AE1253" s="3">
        <v>49.587446118638361</v>
      </c>
    </row>
    <row r="1254" spans="1:31">
      <c r="A1254" s="3" t="s">
        <v>414</v>
      </c>
      <c r="B1254" s="3" t="s">
        <v>333</v>
      </c>
      <c r="C1254" s="3" t="s">
        <v>450</v>
      </c>
      <c r="D1254" s="3" t="s">
        <v>423</v>
      </c>
      <c r="E1254" s="3" t="s">
        <v>321</v>
      </c>
      <c r="F1254" s="3" t="s">
        <v>205</v>
      </c>
      <c r="G1254" s="3">
        <v>71.490200000000002</v>
      </c>
      <c r="H1254" s="3">
        <v>-163.3852</v>
      </c>
      <c r="I1254" s="3">
        <v>71.489500000000007</v>
      </c>
      <c r="J1254" s="3">
        <v>-163.38159999999999</v>
      </c>
      <c r="K1254" s="3">
        <v>40092</v>
      </c>
      <c r="L1254" s="3">
        <v>0.19722222222222222</v>
      </c>
      <c r="M1254" s="3">
        <v>2.98</v>
      </c>
      <c r="N1254" s="3">
        <v>1.1200000000000001</v>
      </c>
      <c r="O1254" s="3">
        <v>32.24</v>
      </c>
      <c r="P1254" s="3" t="s">
        <v>453</v>
      </c>
      <c r="Q1254" s="3">
        <v>46.53</v>
      </c>
      <c r="R1254" s="3">
        <v>41.95</v>
      </c>
      <c r="S1254" s="3">
        <v>11.52</v>
      </c>
      <c r="T1254" s="3">
        <v>40.1</v>
      </c>
      <c r="U1254" s="3" t="s">
        <v>458</v>
      </c>
      <c r="V1254" s="3">
        <v>2.2570000000000001</v>
      </c>
      <c r="W1254" s="3">
        <v>147</v>
      </c>
      <c r="X1254" s="3">
        <v>331</v>
      </c>
      <c r="Y1254" s="3">
        <v>3.0236247633316076</v>
      </c>
      <c r="AA1254" s="3" t="s">
        <v>19</v>
      </c>
      <c r="AB1254" s="3">
        <v>1</v>
      </c>
      <c r="AC1254" s="3">
        <v>8</v>
      </c>
      <c r="AD1254" s="3">
        <v>3.0236247633316076</v>
      </c>
      <c r="AE1254" s="3">
        <v>24.188998106652861</v>
      </c>
    </row>
    <row r="1255" spans="1:31">
      <c r="A1255" s="3" t="s">
        <v>414</v>
      </c>
      <c r="B1255" s="3" t="s">
        <v>333</v>
      </c>
      <c r="C1255" s="3" t="s">
        <v>450</v>
      </c>
      <c r="D1255" s="3" t="s">
        <v>423</v>
      </c>
      <c r="E1255" s="3" t="s">
        <v>321</v>
      </c>
      <c r="F1255" s="3" t="s">
        <v>205</v>
      </c>
      <c r="G1255" s="3">
        <v>71.490200000000002</v>
      </c>
      <c r="H1255" s="3">
        <v>-163.3852</v>
      </c>
      <c r="I1255" s="3">
        <v>71.489500000000007</v>
      </c>
      <c r="J1255" s="3">
        <v>-163.38159999999999</v>
      </c>
      <c r="K1255" s="3">
        <v>40092</v>
      </c>
      <c r="L1255" s="3">
        <v>0.19722222222222222</v>
      </c>
      <c r="M1255" s="3">
        <v>2.98</v>
      </c>
      <c r="N1255" s="3">
        <v>1.1200000000000001</v>
      </c>
      <c r="O1255" s="3">
        <v>32.24</v>
      </c>
      <c r="P1255" s="3" t="s">
        <v>453</v>
      </c>
      <c r="Q1255" s="3">
        <v>46.53</v>
      </c>
      <c r="R1255" s="3">
        <v>41.95</v>
      </c>
      <c r="S1255" s="3">
        <v>11.52</v>
      </c>
      <c r="T1255" s="3">
        <v>40.1</v>
      </c>
      <c r="U1255" s="3" t="s">
        <v>458</v>
      </c>
      <c r="V1255" s="3">
        <v>2.2570000000000001</v>
      </c>
      <c r="W1255" s="3">
        <v>147</v>
      </c>
      <c r="X1255" s="3">
        <v>331</v>
      </c>
      <c r="Y1255" s="3">
        <v>3.0236247633316076</v>
      </c>
      <c r="AA1255" s="3" t="s">
        <v>9</v>
      </c>
      <c r="AB1255" s="3">
        <v>2</v>
      </c>
      <c r="AC1255" s="3">
        <v>1.1000000000000001</v>
      </c>
      <c r="AD1255" s="3">
        <v>6.0472495266632151</v>
      </c>
      <c r="AE1255" s="3">
        <v>3.3259872396647685</v>
      </c>
    </row>
    <row r="1256" spans="1:31">
      <c r="A1256" s="3" t="s">
        <v>414</v>
      </c>
      <c r="B1256" s="3" t="s">
        <v>333</v>
      </c>
      <c r="C1256" s="3" t="s">
        <v>450</v>
      </c>
      <c r="D1256" s="3" t="s">
        <v>423</v>
      </c>
      <c r="E1256" s="3" t="s">
        <v>321</v>
      </c>
      <c r="F1256" s="3" t="s">
        <v>205</v>
      </c>
      <c r="G1256" s="3">
        <v>71.490200000000002</v>
      </c>
      <c r="H1256" s="3">
        <v>-163.3852</v>
      </c>
      <c r="I1256" s="3">
        <v>71.489500000000007</v>
      </c>
      <c r="J1256" s="3">
        <v>-163.38159999999999</v>
      </c>
      <c r="K1256" s="3">
        <v>40092</v>
      </c>
      <c r="L1256" s="3">
        <v>0.19722222222222222</v>
      </c>
      <c r="M1256" s="3">
        <v>2.98</v>
      </c>
      <c r="N1256" s="3">
        <v>1.1200000000000001</v>
      </c>
      <c r="O1256" s="3">
        <v>32.24</v>
      </c>
      <c r="P1256" s="3" t="s">
        <v>453</v>
      </c>
      <c r="Q1256" s="3">
        <v>46.53</v>
      </c>
      <c r="R1256" s="3">
        <v>41.95</v>
      </c>
      <c r="S1256" s="3">
        <v>11.52</v>
      </c>
      <c r="T1256" s="3">
        <v>40.1</v>
      </c>
      <c r="U1256" s="3" t="s">
        <v>458</v>
      </c>
      <c r="V1256" s="3">
        <v>2.2570000000000001</v>
      </c>
      <c r="W1256" s="3">
        <v>147</v>
      </c>
      <c r="X1256" s="3">
        <v>331</v>
      </c>
      <c r="Y1256" s="3">
        <v>3.0236247633316076</v>
      </c>
      <c r="AA1256" s="3" t="s">
        <v>24</v>
      </c>
      <c r="AB1256" s="3">
        <v>3</v>
      </c>
      <c r="AC1256" s="3">
        <v>0.6</v>
      </c>
      <c r="AD1256" s="3">
        <v>9.0708742899948227</v>
      </c>
      <c r="AE1256" s="3">
        <v>1.8141748579989645</v>
      </c>
    </row>
    <row r="1257" spans="1:31">
      <c r="A1257" s="3" t="s">
        <v>417</v>
      </c>
      <c r="B1257" s="3" t="s">
        <v>333</v>
      </c>
      <c r="C1257" s="3" t="s">
        <v>450</v>
      </c>
      <c r="D1257" s="3" t="s">
        <v>423</v>
      </c>
      <c r="E1257" s="3" t="s">
        <v>322</v>
      </c>
      <c r="F1257" s="3" t="s">
        <v>303</v>
      </c>
      <c r="G1257" s="3">
        <v>71.480900000000005</v>
      </c>
      <c r="H1257" s="3">
        <v>-162.60429999999999</v>
      </c>
      <c r="I1257" s="3">
        <v>71.4803</v>
      </c>
      <c r="J1257" s="3">
        <v>-162.60560000000001</v>
      </c>
      <c r="K1257" s="3">
        <v>40093</v>
      </c>
      <c r="L1257" s="3">
        <v>5.5555555555555552E-2</v>
      </c>
      <c r="M1257" s="3">
        <v>1.72</v>
      </c>
      <c r="N1257" s="3">
        <v>0.96</v>
      </c>
      <c r="O1257" s="3">
        <v>32.28</v>
      </c>
      <c r="P1257" s="3" t="s">
        <v>451</v>
      </c>
      <c r="Q1257" s="3">
        <v>80.25</v>
      </c>
      <c r="R1257" s="3">
        <v>17.45</v>
      </c>
      <c r="S1257" s="3">
        <v>2.2999999999999998</v>
      </c>
      <c r="T1257" s="3">
        <v>41.599999999999994</v>
      </c>
      <c r="U1257" s="3" t="s">
        <v>458</v>
      </c>
      <c r="V1257" s="3">
        <v>2.2570000000000001</v>
      </c>
      <c r="W1257" s="3">
        <v>75</v>
      </c>
      <c r="X1257" s="3">
        <v>168</v>
      </c>
      <c r="Y1257" s="3">
        <v>5.9367656492021235</v>
      </c>
      <c r="AA1257" s="3" t="s">
        <v>32</v>
      </c>
      <c r="AB1257" s="3">
        <v>2</v>
      </c>
      <c r="AC1257" s="3">
        <v>0.8</v>
      </c>
      <c r="AD1257" s="3">
        <v>11.873531298404247</v>
      </c>
      <c r="AE1257" s="3">
        <v>4.7494125193616989</v>
      </c>
    </row>
    <row r="1258" spans="1:31">
      <c r="A1258" s="3" t="s">
        <v>417</v>
      </c>
      <c r="B1258" s="3" t="s">
        <v>333</v>
      </c>
      <c r="C1258" s="3" t="s">
        <v>450</v>
      </c>
      <c r="D1258" s="3" t="s">
        <v>423</v>
      </c>
      <c r="E1258" s="3" t="s">
        <v>322</v>
      </c>
      <c r="F1258" s="3" t="s">
        <v>303</v>
      </c>
      <c r="G1258" s="3">
        <v>71.480900000000005</v>
      </c>
      <c r="H1258" s="3">
        <v>-162.60429999999999</v>
      </c>
      <c r="I1258" s="3">
        <v>71.4803</v>
      </c>
      <c r="J1258" s="3">
        <v>-162.60560000000001</v>
      </c>
      <c r="K1258" s="3">
        <v>40093</v>
      </c>
      <c r="L1258" s="3">
        <v>5.5555555555555552E-2</v>
      </c>
      <c r="M1258" s="3">
        <v>1.72</v>
      </c>
      <c r="N1258" s="3">
        <v>0.96</v>
      </c>
      <c r="O1258" s="3">
        <v>32.28</v>
      </c>
      <c r="P1258" s="3" t="s">
        <v>451</v>
      </c>
      <c r="Q1258" s="3">
        <v>80.25</v>
      </c>
      <c r="R1258" s="3">
        <v>17.45</v>
      </c>
      <c r="S1258" s="3">
        <v>2.2999999999999998</v>
      </c>
      <c r="T1258" s="3">
        <v>41.599999999999994</v>
      </c>
      <c r="U1258" s="3" t="s">
        <v>458</v>
      </c>
      <c r="V1258" s="3">
        <v>2.2570000000000001</v>
      </c>
      <c r="W1258" s="3">
        <v>75</v>
      </c>
      <c r="X1258" s="3">
        <v>168</v>
      </c>
      <c r="Y1258" s="3">
        <v>5.9367656492021235</v>
      </c>
      <c r="AA1258" s="3" t="s">
        <v>27</v>
      </c>
      <c r="AB1258" s="3">
        <v>4</v>
      </c>
      <c r="AC1258" s="3">
        <v>7.4</v>
      </c>
      <c r="AD1258" s="3">
        <v>23.747062596808494</v>
      </c>
      <c r="AE1258" s="3">
        <v>43.932065804095714</v>
      </c>
    </row>
    <row r="1259" spans="1:31">
      <c r="A1259" s="3" t="s">
        <v>417</v>
      </c>
      <c r="B1259" s="3" t="s">
        <v>333</v>
      </c>
      <c r="C1259" s="3" t="s">
        <v>450</v>
      </c>
      <c r="D1259" s="3" t="s">
        <v>423</v>
      </c>
      <c r="E1259" s="3" t="s">
        <v>322</v>
      </c>
      <c r="F1259" s="3" t="s">
        <v>303</v>
      </c>
      <c r="G1259" s="3">
        <v>71.480900000000005</v>
      </c>
      <c r="H1259" s="3">
        <v>-162.60429999999999</v>
      </c>
      <c r="I1259" s="3">
        <v>71.4803</v>
      </c>
      <c r="J1259" s="3">
        <v>-162.60560000000001</v>
      </c>
      <c r="K1259" s="3">
        <v>40093</v>
      </c>
      <c r="L1259" s="3">
        <v>5.5555555555555552E-2</v>
      </c>
      <c r="M1259" s="3">
        <v>1.72</v>
      </c>
      <c r="N1259" s="3">
        <v>0.96</v>
      </c>
      <c r="O1259" s="3">
        <v>32.28</v>
      </c>
      <c r="P1259" s="3" t="s">
        <v>451</v>
      </c>
      <c r="Q1259" s="3">
        <v>80.25</v>
      </c>
      <c r="R1259" s="3">
        <v>17.45</v>
      </c>
      <c r="S1259" s="3">
        <v>2.2999999999999998</v>
      </c>
      <c r="T1259" s="3">
        <v>41.599999999999994</v>
      </c>
      <c r="U1259" s="3" t="s">
        <v>458</v>
      </c>
      <c r="V1259" s="3">
        <v>2.2570000000000001</v>
      </c>
      <c r="W1259" s="3">
        <v>75</v>
      </c>
      <c r="X1259" s="3">
        <v>168</v>
      </c>
      <c r="Y1259" s="3">
        <v>5.9367656492021235</v>
      </c>
      <c r="AA1259" s="3" t="s">
        <v>13</v>
      </c>
      <c r="AB1259" s="3">
        <v>2</v>
      </c>
      <c r="AC1259" s="3">
        <v>0.6</v>
      </c>
      <c r="AD1259" s="3">
        <v>11.873531298404247</v>
      </c>
      <c r="AE1259" s="3">
        <v>3.562059389521274</v>
      </c>
    </row>
    <row r="1260" spans="1:31">
      <c r="A1260" s="3" t="s">
        <v>417</v>
      </c>
      <c r="B1260" s="3" t="s">
        <v>333</v>
      </c>
      <c r="C1260" s="3" t="s">
        <v>450</v>
      </c>
      <c r="D1260" s="3" t="s">
        <v>423</v>
      </c>
      <c r="E1260" s="3" t="s">
        <v>322</v>
      </c>
      <c r="F1260" s="3" t="s">
        <v>303</v>
      </c>
      <c r="G1260" s="3">
        <v>71.480900000000005</v>
      </c>
      <c r="H1260" s="3">
        <v>-162.60429999999999</v>
      </c>
      <c r="I1260" s="3">
        <v>71.4803</v>
      </c>
      <c r="J1260" s="3">
        <v>-162.60560000000001</v>
      </c>
      <c r="K1260" s="3">
        <v>40093</v>
      </c>
      <c r="L1260" s="3">
        <v>5.5555555555555552E-2</v>
      </c>
      <c r="M1260" s="3">
        <v>1.72</v>
      </c>
      <c r="N1260" s="3">
        <v>0.96</v>
      </c>
      <c r="O1260" s="3">
        <v>32.28</v>
      </c>
      <c r="P1260" s="3" t="s">
        <v>451</v>
      </c>
      <c r="Q1260" s="3">
        <v>80.25</v>
      </c>
      <c r="R1260" s="3">
        <v>17.45</v>
      </c>
      <c r="S1260" s="3">
        <v>2.2999999999999998</v>
      </c>
      <c r="T1260" s="3">
        <v>41.599999999999994</v>
      </c>
      <c r="U1260" s="3" t="s">
        <v>458</v>
      </c>
      <c r="V1260" s="3">
        <v>2.2570000000000001</v>
      </c>
      <c r="W1260" s="3">
        <v>75</v>
      </c>
      <c r="X1260" s="3">
        <v>168</v>
      </c>
      <c r="Y1260" s="3">
        <v>5.9367656492021235</v>
      </c>
      <c r="AA1260" s="3" t="s">
        <v>5</v>
      </c>
      <c r="AB1260" s="3">
        <v>13</v>
      </c>
      <c r="AC1260" s="3">
        <v>17.600000000000001</v>
      </c>
      <c r="AD1260" s="3">
        <v>77.177953439627601</v>
      </c>
      <c r="AE1260" s="3">
        <v>104.48707542595739</v>
      </c>
    </row>
    <row r="1261" spans="1:31">
      <c r="A1261" s="3" t="s">
        <v>417</v>
      </c>
      <c r="B1261" s="3" t="s">
        <v>333</v>
      </c>
      <c r="C1261" s="3" t="s">
        <v>450</v>
      </c>
      <c r="D1261" s="3" t="s">
        <v>423</v>
      </c>
      <c r="E1261" s="3" t="s">
        <v>322</v>
      </c>
      <c r="F1261" s="3" t="s">
        <v>303</v>
      </c>
      <c r="G1261" s="3">
        <v>71.480900000000005</v>
      </c>
      <c r="H1261" s="3">
        <v>-162.60429999999999</v>
      </c>
      <c r="I1261" s="3">
        <v>71.4803</v>
      </c>
      <c r="J1261" s="3">
        <v>-162.60560000000001</v>
      </c>
      <c r="K1261" s="3">
        <v>40093</v>
      </c>
      <c r="L1261" s="3">
        <v>5.5555555555555552E-2</v>
      </c>
      <c r="M1261" s="3">
        <v>1.72</v>
      </c>
      <c r="N1261" s="3">
        <v>0.96</v>
      </c>
      <c r="O1261" s="3">
        <v>32.28</v>
      </c>
      <c r="P1261" s="3" t="s">
        <v>451</v>
      </c>
      <c r="Q1261" s="3">
        <v>80.25</v>
      </c>
      <c r="R1261" s="3">
        <v>17.45</v>
      </c>
      <c r="S1261" s="3">
        <v>2.2999999999999998</v>
      </c>
      <c r="T1261" s="3">
        <v>41.599999999999994</v>
      </c>
      <c r="U1261" s="3" t="s">
        <v>458</v>
      </c>
      <c r="V1261" s="3">
        <v>2.2570000000000001</v>
      </c>
      <c r="W1261" s="3">
        <v>75</v>
      </c>
      <c r="X1261" s="3">
        <v>168</v>
      </c>
      <c r="Y1261" s="3">
        <v>5.9367656492021235</v>
      </c>
      <c r="AA1261" s="3" t="s">
        <v>24</v>
      </c>
      <c r="AB1261" s="3">
        <v>4</v>
      </c>
      <c r="AC1261" s="3">
        <v>2.2999999999999998</v>
      </c>
      <c r="AD1261" s="3">
        <v>23.747062596808494</v>
      </c>
      <c r="AE1261" s="3">
        <v>13.654560993164884</v>
      </c>
    </row>
    <row r="1262" spans="1:31">
      <c r="A1262" s="3" t="s">
        <v>417</v>
      </c>
      <c r="B1262" s="3" t="s">
        <v>333</v>
      </c>
      <c r="C1262" s="3" t="s">
        <v>450</v>
      </c>
      <c r="D1262" s="3" t="s">
        <v>423</v>
      </c>
      <c r="E1262" s="3" t="s">
        <v>322</v>
      </c>
      <c r="F1262" s="3" t="s">
        <v>303</v>
      </c>
      <c r="G1262" s="3">
        <v>71.480900000000005</v>
      </c>
      <c r="H1262" s="3">
        <v>-162.60429999999999</v>
      </c>
      <c r="I1262" s="3">
        <v>71.4803</v>
      </c>
      <c r="J1262" s="3">
        <v>-162.60560000000001</v>
      </c>
      <c r="K1262" s="3">
        <v>40093</v>
      </c>
      <c r="L1262" s="3">
        <v>5.5555555555555552E-2</v>
      </c>
      <c r="M1262" s="3">
        <v>1.72</v>
      </c>
      <c r="N1262" s="3">
        <v>0.96</v>
      </c>
      <c r="O1262" s="3">
        <v>32.28</v>
      </c>
      <c r="P1262" s="3" t="s">
        <v>451</v>
      </c>
      <c r="Q1262" s="3">
        <v>80.25</v>
      </c>
      <c r="R1262" s="3">
        <v>17.45</v>
      </c>
      <c r="S1262" s="3">
        <v>2.2999999999999998</v>
      </c>
      <c r="T1262" s="3">
        <v>41.599999999999994</v>
      </c>
      <c r="U1262" s="3" t="s">
        <v>458</v>
      </c>
      <c r="V1262" s="3">
        <v>2.2570000000000001</v>
      </c>
      <c r="W1262" s="3">
        <v>75</v>
      </c>
      <c r="X1262" s="3">
        <v>168</v>
      </c>
      <c r="Y1262" s="3">
        <v>5.9367656492021235</v>
      </c>
      <c r="AA1262" s="3" t="s">
        <v>18</v>
      </c>
      <c r="AB1262" s="3">
        <v>1</v>
      </c>
      <c r="AC1262" s="3">
        <v>3.2</v>
      </c>
      <c r="AD1262" s="3">
        <v>5.9367656492021235</v>
      </c>
      <c r="AE1262" s="3">
        <v>18.997650077446796</v>
      </c>
    </row>
    <row r="1263" spans="1:31">
      <c r="A1263" s="3" t="s">
        <v>410</v>
      </c>
      <c r="B1263" s="3" t="s">
        <v>333</v>
      </c>
      <c r="C1263" s="3" t="s">
        <v>450</v>
      </c>
      <c r="D1263" s="3" t="s">
        <v>423</v>
      </c>
      <c r="E1263" s="3" t="s">
        <v>331</v>
      </c>
      <c r="F1263" s="3" t="s">
        <v>296</v>
      </c>
      <c r="G1263" s="3">
        <v>71.617699999999999</v>
      </c>
      <c r="H1263" s="3">
        <v>-163.77789999999999</v>
      </c>
      <c r="I1263" s="3">
        <v>71.615700000000004</v>
      </c>
      <c r="J1263" s="3">
        <v>-163.78149999999999</v>
      </c>
      <c r="K1263" s="3">
        <v>40087</v>
      </c>
      <c r="L1263" s="3">
        <v>4.9999999999999996E-2</v>
      </c>
      <c r="M1263" s="3">
        <v>4.95</v>
      </c>
      <c r="N1263" s="3">
        <v>1.6</v>
      </c>
      <c r="O1263" s="3">
        <v>32.17</v>
      </c>
      <c r="P1263" s="3" t="s">
        <v>451</v>
      </c>
      <c r="Q1263" s="3">
        <v>59.94</v>
      </c>
      <c r="R1263" s="3">
        <v>37.020000000000003</v>
      </c>
      <c r="S1263" s="3">
        <v>3.04</v>
      </c>
      <c r="T1263" s="3">
        <v>39.299999999999997</v>
      </c>
      <c r="U1263" s="3" t="s">
        <v>458</v>
      </c>
      <c r="V1263" s="3">
        <v>2.2570000000000001</v>
      </c>
      <c r="W1263" s="3">
        <v>255</v>
      </c>
      <c r="X1263" s="3">
        <v>575</v>
      </c>
      <c r="Y1263" s="3">
        <v>1.7378276711654927</v>
      </c>
      <c r="AA1263" s="3" t="s">
        <v>32</v>
      </c>
      <c r="AB1263" s="3">
        <v>1</v>
      </c>
      <c r="AC1263" s="3">
        <v>0.5</v>
      </c>
      <c r="AD1263" s="3">
        <v>1.7378276711654927</v>
      </c>
      <c r="AE1263" s="3">
        <v>0.86891383558274637</v>
      </c>
    </row>
    <row r="1264" spans="1:31">
      <c r="A1264" s="3" t="s">
        <v>410</v>
      </c>
      <c r="B1264" s="3" t="s">
        <v>333</v>
      </c>
      <c r="C1264" s="3" t="s">
        <v>450</v>
      </c>
      <c r="D1264" s="3" t="s">
        <v>423</v>
      </c>
      <c r="E1264" s="3" t="s">
        <v>331</v>
      </c>
      <c r="F1264" s="3" t="s">
        <v>296</v>
      </c>
      <c r="G1264" s="3">
        <v>71.617699999999999</v>
      </c>
      <c r="H1264" s="3">
        <v>-163.77789999999999</v>
      </c>
      <c r="I1264" s="3">
        <v>71.615700000000004</v>
      </c>
      <c r="J1264" s="3">
        <v>-163.78149999999999</v>
      </c>
      <c r="K1264" s="3">
        <v>40087</v>
      </c>
      <c r="L1264" s="3">
        <v>4.9999999999999996E-2</v>
      </c>
      <c r="M1264" s="3">
        <v>4.95</v>
      </c>
      <c r="N1264" s="3">
        <v>1.6</v>
      </c>
      <c r="O1264" s="3">
        <v>32.17</v>
      </c>
      <c r="P1264" s="3" t="s">
        <v>451</v>
      </c>
      <c r="Q1264" s="3">
        <v>59.94</v>
      </c>
      <c r="R1264" s="3">
        <v>37.020000000000003</v>
      </c>
      <c r="S1264" s="3">
        <v>3.04</v>
      </c>
      <c r="T1264" s="3">
        <v>39.299999999999997</v>
      </c>
      <c r="U1264" s="3" t="s">
        <v>458</v>
      </c>
      <c r="V1264" s="3">
        <v>2.2570000000000001</v>
      </c>
      <c r="W1264" s="3">
        <v>255</v>
      </c>
      <c r="X1264" s="3">
        <v>575</v>
      </c>
      <c r="Y1264" s="3">
        <v>1.7378276711654927</v>
      </c>
      <c r="AA1264" s="3" t="s">
        <v>27</v>
      </c>
      <c r="AB1264" s="3">
        <v>7</v>
      </c>
      <c r="AC1264" s="3">
        <v>14.2</v>
      </c>
      <c r="AD1264" s="3">
        <v>12.16479369815845</v>
      </c>
      <c r="AE1264" s="3">
        <v>24.677152930549997</v>
      </c>
    </row>
    <row r="1265" spans="1:31">
      <c r="A1265" s="3" t="s">
        <v>410</v>
      </c>
      <c r="B1265" s="3" t="s">
        <v>333</v>
      </c>
      <c r="C1265" s="3" t="s">
        <v>450</v>
      </c>
      <c r="D1265" s="3" t="s">
        <v>423</v>
      </c>
      <c r="E1265" s="3" t="s">
        <v>331</v>
      </c>
      <c r="F1265" s="3" t="s">
        <v>296</v>
      </c>
      <c r="G1265" s="3">
        <v>71.617699999999999</v>
      </c>
      <c r="H1265" s="3">
        <v>-163.77789999999999</v>
      </c>
      <c r="I1265" s="3">
        <v>71.615700000000004</v>
      </c>
      <c r="J1265" s="3">
        <v>-163.78149999999999</v>
      </c>
      <c r="K1265" s="3">
        <v>40087</v>
      </c>
      <c r="L1265" s="3">
        <v>4.9999999999999996E-2</v>
      </c>
      <c r="M1265" s="3">
        <v>4.95</v>
      </c>
      <c r="N1265" s="3">
        <v>1.6</v>
      </c>
      <c r="O1265" s="3">
        <v>32.17</v>
      </c>
      <c r="P1265" s="3" t="s">
        <v>451</v>
      </c>
      <c r="Q1265" s="3">
        <v>59.94</v>
      </c>
      <c r="R1265" s="3">
        <v>37.020000000000003</v>
      </c>
      <c r="S1265" s="3">
        <v>3.04</v>
      </c>
      <c r="T1265" s="3">
        <v>39.299999999999997</v>
      </c>
      <c r="U1265" s="3" t="s">
        <v>458</v>
      </c>
      <c r="V1265" s="3">
        <v>2.2570000000000001</v>
      </c>
      <c r="W1265" s="3">
        <v>255</v>
      </c>
      <c r="X1265" s="3">
        <v>575</v>
      </c>
      <c r="Y1265" s="3">
        <v>1.7378276711654927</v>
      </c>
      <c r="AA1265" s="3" t="s">
        <v>13</v>
      </c>
      <c r="AB1265" s="3">
        <v>3</v>
      </c>
      <c r="AC1265" s="3">
        <v>13.1</v>
      </c>
      <c r="AD1265" s="3">
        <v>5.2134830134964787</v>
      </c>
      <c r="AE1265" s="3">
        <v>22.765542492267954</v>
      </c>
    </row>
    <row r="1266" spans="1:31">
      <c r="A1266" s="3" t="s">
        <v>410</v>
      </c>
      <c r="B1266" s="3" t="s">
        <v>333</v>
      </c>
      <c r="C1266" s="3" t="s">
        <v>450</v>
      </c>
      <c r="D1266" s="3" t="s">
        <v>423</v>
      </c>
      <c r="E1266" s="3" t="s">
        <v>331</v>
      </c>
      <c r="F1266" s="3" t="s">
        <v>296</v>
      </c>
      <c r="G1266" s="3">
        <v>71.617699999999999</v>
      </c>
      <c r="H1266" s="3">
        <v>-163.77789999999999</v>
      </c>
      <c r="I1266" s="3">
        <v>71.615700000000004</v>
      </c>
      <c r="J1266" s="3">
        <v>-163.78149999999999</v>
      </c>
      <c r="K1266" s="3">
        <v>40087</v>
      </c>
      <c r="L1266" s="3">
        <v>4.9999999999999996E-2</v>
      </c>
      <c r="M1266" s="3">
        <v>4.95</v>
      </c>
      <c r="N1266" s="3">
        <v>1.6</v>
      </c>
      <c r="O1266" s="3">
        <v>32.17</v>
      </c>
      <c r="P1266" s="3" t="s">
        <v>451</v>
      </c>
      <c r="Q1266" s="3">
        <v>59.94</v>
      </c>
      <c r="R1266" s="3">
        <v>37.020000000000003</v>
      </c>
      <c r="S1266" s="3">
        <v>3.04</v>
      </c>
      <c r="T1266" s="3">
        <v>39.299999999999997</v>
      </c>
      <c r="U1266" s="3" t="s">
        <v>458</v>
      </c>
      <c r="V1266" s="3">
        <v>2.2570000000000001</v>
      </c>
      <c r="W1266" s="3">
        <v>255</v>
      </c>
      <c r="X1266" s="3">
        <v>575</v>
      </c>
      <c r="Y1266" s="3">
        <v>1.7378276711654927</v>
      </c>
      <c r="AA1266" s="3" t="s">
        <v>5</v>
      </c>
      <c r="AB1266" s="3">
        <v>6</v>
      </c>
      <c r="AC1266" s="3">
        <v>36.299999999999997</v>
      </c>
      <c r="AD1266" s="3">
        <v>10.426966026992957</v>
      </c>
      <c r="AE1266" s="3">
        <v>63.083144463307384</v>
      </c>
    </row>
    <row r="1267" spans="1:31">
      <c r="A1267" s="3" t="s">
        <v>410</v>
      </c>
      <c r="B1267" s="3" t="s">
        <v>333</v>
      </c>
      <c r="C1267" s="3" t="s">
        <v>450</v>
      </c>
      <c r="D1267" s="3" t="s">
        <v>423</v>
      </c>
      <c r="E1267" s="3" t="s">
        <v>331</v>
      </c>
      <c r="F1267" s="3" t="s">
        <v>296</v>
      </c>
      <c r="G1267" s="3">
        <v>71.617699999999999</v>
      </c>
      <c r="H1267" s="3">
        <v>-163.77789999999999</v>
      </c>
      <c r="I1267" s="3">
        <v>71.615700000000004</v>
      </c>
      <c r="J1267" s="3">
        <v>-163.78149999999999</v>
      </c>
      <c r="K1267" s="3">
        <v>40087</v>
      </c>
      <c r="L1267" s="3">
        <v>4.9999999999999996E-2</v>
      </c>
      <c r="M1267" s="3">
        <v>4.95</v>
      </c>
      <c r="N1267" s="3">
        <v>1.6</v>
      </c>
      <c r="O1267" s="3">
        <v>32.17</v>
      </c>
      <c r="P1267" s="3" t="s">
        <v>451</v>
      </c>
      <c r="Q1267" s="3">
        <v>59.94</v>
      </c>
      <c r="R1267" s="3">
        <v>37.020000000000003</v>
      </c>
      <c r="S1267" s="3">
        <v>3.04</v>
      </c>
      <c r="T1267" s="3">
        <v>39.299999999999997</v>
      </c>
      <c r="U1267" s="3" t="s">
        <v>458</v>
      </c>
      <c r="V1267" s="3">
        <v>2.2570000000000001</v>
      </c>
      <c r="W1267" s="3">
        <v>255</v>
      </c>
      <c r="X1267" s="3">
        <v>575</v>
      </c>
      <c r="Y1267" s="3">
        <v>1.7378276711654927</v>
      </c>
      <c r="AA1267" s="3" t="s">
        <v>44</v>
      </c>
      <c r="AB1267" s="3">
        <v>1</v>
      </c>
      <c r="AC1267" s="3">
        <v>2.7</v>
      </c>
      <c r="AD1267" s="3">
        <v>1.7378276711654927</v>
      </c>
      <c r="AE1267" s="3">
        <v>4.6921347121468306</v>
      </c>
    </row>
    <row r="1268" spans="1:31">
      <c r="A1268" s="3" t="s">
        <v>410</v>
      </c>
      <c r="B1268" s="3" t="s">
        <v>333</v>
      </c>
      <c r="C1268" s="3" t="s">
        <v>450</v>
      </c>
      <c r="D1268" s="3" t="s">
        <v>423</v>
      </c>
      <c r="E1268" s="3" t="s">
        <v>331</v>
      </c>
      <c r="F1268" s="3" t="s">
        <v>296</v>
      </c>
      <c r="G1268" s="3">
        <v>71.617699999999999</v>
      </c>
      <c r="H1268" s="3">
        <v>-163.77789999999999</v>
      </c>
      <c r="I1268" s="3">
        <v>71.615700000000004</v>
      </c>
      <c r="J1268" s="3">
        <v>-163.78149999999999</v>
      </c>
      <c r="K1268" s="3">
        <v>40087</v>
      </c>
      <c r="L1268" s="3">
        <v>4.9999999999999996E-2</v>
      </c>
      <c r="M1268" s="3">
        <v>4.95</v>
      </c>
      <c r="N1268" s="3">
        <v>1.6</v>
      </c>
      <c r="O1268" s="3">
        <v>32.17</v>
      </c>
      <c r="P1268" s="3" t="s">
        <v>451</v>
      </c>
      <c r="Q1268" s="3">
        <v>59.94</v>
      </c>
      <c r="R1268" s="3">
        <v>37.020000000000003</v>
      </c>
      <c r="S1268" s="3">
        <v>3.04</v>
      </c>
      <c r="T1268" s="3">
        <v>39.299999999999997</v>
      </c>
      <c r="U1268" s="3" t="s">
        <v>458</v>
      </c>
      <c r="V1268" s="3">
        <v>2.2570000000000001</v>
      </c>
      <c r="W1268" s="3">
        <v>255</v>
      </c>
      <c r="X1268" s="3">
        <v>575</v>
      </c>
      <c r="Y1268" s="3">
        <v>1.7378276711654927</v>
      </c>
      <c r="AA1268" s="3" t="s">
        <v>19</v>
      </c>
      <c r="AB1268" s="3">
        <v>1</v>
      </c>
      <c r="AC1268" s="3">
        <v>2.4</v>
      </c>
      <c r="AD1268" s="3">
        <v>1.7378276711654927</v>
      </c>
      <c r="AE1268" s="3">
        <v>4.1707864107971826</v>
      </c>
    </row>
    <row r="1269" spans="1:31">
      <c r="A1269" s="3" t="s">
        <v>410</v>
      </c>
      <c r="B1269" s="3" t="s">
        <v>333</v>
      </c>
      <c r="C1269" s="3" t="s">
        <v>450</v>
      </c>
      <c r="D1269" s="3" t="s">
        <v>423</v>
      </c>
      <c r="E1269" s="3" t="s">
        <v>331</v>
      </c>
      <c r="F1269" s="3" t="s">
        <v>296</v>
      </c>
      <c r="G1269" s="3">
        <v>71.617699999999999</v>
      </c>
      <c r="H1269" s="3">
        <v>-163.77789999999999</v>
      </c>
      <c r="I1269" s="3">
        <v>71.615700000000004</v>
      </c>
      <c r="J1269" s="3">
        <v>-163.78149999999999</v>
      </c>
      <c r="K1269" s="3">
        <v>40087</v>
      </c>
      <c r="L1269" s="3">
        <v>4.9999999999999996E-2</v>
      </c>
      <c r="M1269" s="3">
        <v>4.95</v>
      </c>
      <c r="N1269" s="3">
        <v>1.6</v>
      </c>
      <c r="O1269" s="3">
        <v>32.17</v>
      </c>
      <c r="P1269" s="3" t="s">
        <v>451</v>
      </c>
      <c r="Q1269" s="3">
        <v>59.94</v>
      </c>
      <c r="R1269" s="3">
        <v>37.020000000000003</v>
      </c>
      <c r="S1269" s="3">
        <v>3.04</v>
      </c>
      <c r="T1269" s="3">
        <v>39.299999999999997</v>
      </c>
      <c r="U1269" s="3" t="s">
        <v>458</v>
      </c>
      <c r="V1269" s="3">
        <v>2.2570000000000001</v>
      </c>
      <c r="W1269" s="3">
        <v>255</v>
      </c>
      <c r="X1269" s="3">
        <v>575</v>
      </c>
      <c r="Y1269" s="3">
        <v>1.7378276711654927</v>
      </c>
      <c r="AA1269" s="3" t="s">
        <v>7</v>
      </c>
      <c r="AB1269" s="3">
        <v>1</v>
      </c>
      <c r="AC1269" s="3">
        <v>0.6</v>
      </c>
      <c r="AD1269" s="3">
        <v>1.7378276711654927</v>
      </c>
      <c r="AE1269" s="3">
        <v>1.0426966026992956</v>
      </c>
    </row>
    <row r="1270" spans="1:31">
      <c r="A1270" s="3" t="s">
        <v>410</v>
      </c>
      <c r="B1270" s="3" t="s">
        <v>333</v>
      </c>
      <c r="C1270" s="3" t="s">
        <v>450</v>
      </c>
      <c r="D1270" s="3" t="s">
        <v>423</v>
      </c>
      <c r="E1270" s="3" t="s">
        <v>331</v>
      </c>
      <c r="F1270" s="3" t="s">
        <v>296</v>
      </c>
      <c r="G1270" s="3">
        <v>71.617699999999999</v>
      </c>
      <c r="H1270" s="3">
        <v>-163.77789999999999</v>
      </c>
      <c r="I1270" s="3">
        <v>71.615700000000004</v>
      </c>
      <c r="J1270" s="3">
        <v>-163.78149999999999</v>
      </c>
      <c r="K1270" s="3">
        <v>40087</v>
      </c>
      <c r="L1270" s="3">
        <v>4.9999999999999996E-2</v>
      </c>
      <c r="M1270" s="3">
        <v>4.95</v>
      </c>
      <c r="N1270" s="3">
        <v>1.6</v>
      </c>
      <c r="O1270" s="3">
        <v>32.17</v>
      </c>
      <c r="P1270" s="3" t="s">
        <v>451</v>
      </c>
      <c r="Q1270" s="3">
        <v>59.94</v>
      </c>
      <c r="R1270" s="3">
        <v>37.020000000000003</v>
      </c>
      <c r="S1270" s="3">
        <v>3.04</v>
      </c>
      <c r="T1270" s="3">
        <v>39.299999999999997</v>
      </c>
      <c r="U1270" s="3" t="s">
        <v>458</v>
      </c>
      <c r="V1270" s="3">
        <v>2.2570000000000001</v>
      </c>
      <c r="W1270" s="3">
        <v>255</v>
      </c>
      <c r="X1270" s="3">
        <v>575</v>
      </c>
      <c r="Y1270" s="3">
        <v>1.7378276711654927</v>
      </c>
      <c r="AA1270" s="3" t="s">
        <v>9</v>
      </c>
      <c r="AB1270" s="3">
        <v>3</v>
      </c>
      <c r="AC1270" s="3">
        <v>2.2999999999999998</v>
      </c>
      <c r="AD1270" s="3">
        <v>5.2134830134964787</v>
      </c>
      <c r="AE1270" s="3">
        <v>3.9970036436806331</v>
      </c>
    </row>
    <row r="1271" spans="1:31">
      <c r="A1271" s="3" t="s">
        <v>410</v>
      </c>
      <c r="B1271" s="3" t="s">
        <v>333</v>
      </c>
      <c r="C1271" s="3" t="s">
        <v>450</v>
      </c>
      <c r="D1271" s="3" t="s">
        <v>423</v>
      </c>
      <c r="E1271" s="3" t="s">
        <v>331</v>
      </c>
      <c r="F1271" s="3" t="s">
        <v>296</v>
      </c>
      <c r="G1271" s="3">
        <v>71.617699999999999</v>
      </c>
      <c r="H1271" s="3">
        <v>-163.77789999999999</v>
      </c>
      <c r="I1271" s="3">
        <v>71.615700000000004</v>
      </c>
      <c r="J1271" s="3">
        <v>-163.78149999999999</v>
      </c>
      <c r="K1271" s="3">
        <v>40087</v>
      </c>
      <c r="L1271" s="3">
        <v>4.9999999999999996E-2</v>
      </c>
      <c r="M1271" s="3">
        <v>4.95</v>
      </c>
      <c r="N1271" s="3">
        <v>1.6</v>
      </c>
      <c r="O1271" s="3">
        <v>32.17</v>
      </c>
      <c r="P1271" s="3" t="s">
        <v>451</v>
      </c>
      <c r="Q1271" s="3">
        <v>59.94</v>
      </c>
      <c r="R1271" s="3">
        <v>37.020000000000003</v>
      </c>
      <c r="S1271" s="3">
        <v>3.04</v>
      </c>
      <c r="T1271" s="3">
        <v>39.299999999999997</v>
      </c>
      <c r="U1271" s="3" t="s">
        <v>458</v>
      </c>
      <c r="V1271" s="3">
        <v>2.2570000000000001</v>
      </c>
      <c r="W1271" s="3">
        <v>255</v>
      </c>
      <c r="X1271" s="3">
        <v>575</v>
      </c>
      <c r="Y1271" s="3">
        <v>1.7378276711654927</v>
      </c>
      <c r="AA1271" s="3" t="s">
        <v>24</v>
      </c>
      <c r="AB1271" s="3">
        <v>5</v>
      </c>
      <c r="AC1271" s="3">
        <v>36</v>
      </c>
      <c r="AD1271" s="3">
        <v>8.6891383558274633</v>
      </c>
      <c r="AE1271" s="3">
        <v>62.561796161957737</v>
      </c>
    </row>
    <row r="1272" spans="1:31">
      <c r="A1272" s="3" t="s">
        <v>410</v>
      </c>
      <c r="B1272" s="3" t="s">
        <v>333</v>
      </c>
      <c r="C1272" s="3" t="s">
        <v>450</v>
      </c>
      <c r="D1272" s="3" t="s">
        <v>423</v>
      </c>
      <c r="E1272" s="3" t="s">
        <v>331</v>
      </c>
      <c r="F1272" s="3" t="s">
        <v>296</v>
      </c>
      <c r="G1272" s="3">
        <v>71.617699999999999</v>
      </c>
      <c r="H1272" s="3">
        <v>-163.77789999999999</v>
      </c>
      <c r="I1272" s="3">
        <v>71.615700000000004</v>
      </c>
      <c r="J1272" s="3">
        <v>-163.78149999999999</v>
      </c>
      <c r="K1272" s="3">
        <v>40087</v>
      </c>
      <c r="L1272" s="3">
        <v>4.9999999999999996E-2</v>
      </c>
      <c r="M1272" s="3">
        <v>4.95</v>
      </c>
      <c r="N1272" s="3">
        <v>1.6</v>
      </c>
      <c r="O1272" s="3">
        <v>32.17</v>
      </c>
      <c r="P1272" s="3" t="s">
        <v>451</v>
      </c>
      <c r="Q1272" s="3">
        <v>59.94</v>
      </c>
      <c r="R1272" s="3">
        <v>37.020000000000003</v>
      </c>
      <c r="S1272" s="3">
        <v>3.04</v>
      </c>
      <c r="T1272" s="3">
        <v>39.299999999999997</v>
      </c>
      <c r="U1272" s="3" t="s">
        <v>458</v>
      </c>
      <c r="V1272" s="3">
        <v>2.2570000000000001</v>
      </c>
      <c r="W1272" s="3">
        <v>255</v>
      </c>
      <c r="X1272" s="3">
        <v>575</v>
      </c>
      <c r="Y1272" s="3">
        <v>1.7378276711654927</v>
      </c>
      <c r="AA1272" s="3" t="s">
        <v>28</v>
      </c>
      <c r="AB1272" s="3">
        <v>1</v>
      </c>
      <c r="AC1272" s="3">
        <v>3</v>
      </c>
      <c r="AD1272" s="3">
        <v>1.7378276711654927</v>
      </c>
      <c r="AE1272" s="3">
        <v>5.2134830134964787</v>
      </c>
    </row>
    <row r="1273" spans="1:31">
      <c r="A1273" s="3" t="s">
        <v>416</v>
      </c>
      <c r="B1273" s="3" t="s">
        <v>333</v>
      </c>
      <c r="C1273" s="3" t="s">
        <v>450</v>
      </c>
      <c r="D1273" s="3" t="s">
        <v>423</v>
      </c>
      <c r="E1273" s="3" t="s">
        <v>320</v>
      </c>
      <c r="F1273" s="3" t="s">
        <v>301</v>
      </c>
      <c r="G1273" s="3">
        <v>71.614400000000003</v>
      </c>
      <c r="H1273" s="3">
        <v>-162.97989999999999</v>
      </c>
      <c r="I1273" s="3">
        <v>71.615099999999998</v>
      </c>
      <c r="J1273" s="3">
        <v>-162.97620000000001</v>
      </c>
      <c r="K1273" s="3">
        <v>40092</v>
      </c>
      <c r="L1273" s="3">
        <v>0.93888888888888899</v>
      </c>
      <c r="M1273" s="3">
        <v>3</v>
      </c>
      <c r="N1273" s="3">
        <v>1.22</v>
      </c>
      <c r="O1273" s="3">
        <v>32.229999999999997</v>
      </c>
      <c r="P1273" s="3" t="s">
        <v>457</v>
      </c>
      <c r="Q1273" s="3">
        <v>33.04</v>
      </c>
      <c r="R1273" s="3">
        <v>53.66</v>
      </c>
      <c r="S1273" s="3">
        <v>13.3</v>
      </c>
      <c r="T1273" s="3">
        <v>40.200000000000003</v>
      </c>
      <c r="U1273" s="3" t="s">
        <v>458</v>
      </c>
      <c r="V1273" s="3">
        <v>2.2570000000000001</v>
      </c>
      <c r="W1273" s="3">
        <v>150</v>
      </c>
      <c r="X1273" s="3">
        <v>339</v>
      </c>
      <c r="Y1273" s="3">
        <v>2.9479604215715516</v>
      </c>
      <c r="AA1273" s="3" t="s">
        <v>27</v>
      </c>
      <c r="AB1273" s="3">
        <v>4</v>
      </c>
      <c r="AC1273" s="3">
        <v>12.6</v>
      </c>
      <c r="AD1273" s="3">
        <v>11.791841686286206</v>
      </c>
      <c r="AE1273" s="3">
        <v>37.144301311801549</v>
      </c>
    </row>
    <row r="1274" spans="1:31">
      <c r="A1274" s="3" t="s">
        <v>416</v>
      </c>
      <c r="B1274" s="3" t="s">
        <v>333</v>
      </c>
      <c r="C1274" s="3" t="s">
        <v>450</v>
      </c>
      <c r="D1274" s="3" t="s">
        <v>423</v>
      </c>
      <c r="E1274" s="3" t="s">
        <v>320</v>
      </c>
      <c r="F1274" s="3" t="s">
        <v>301</v>
      </c>
      <c r="G1274" s="3">
        <v>71.614400000000003</v>
      </c>
      <c r="H1274" s="3">
        <v>-162.97989999999999</v>
      </c>
      <c r="I1274" s="3">
        <v>71.615099999999998</v>
      </c>
      <c r="J1274" s="3">
        <v>-162.97620000000001</v>
      </c>
      <c r="K1274" s="3">
        <v>40092</v>
      </c>
      <c r="L1274" s="3">
        <v>0.93888888888888899</v>
      </c>
      <c r="M1274" s="3">
        <v>3</v>
      </c>
      <c r="N1274" s="3">
        <v>1.22</v>
      </c>
      <c r="O1274" s="3">
        <v>32.229999999999997</v>
      </c>
      <c r="P1274" s="3" t="s">
        <v>457</v>
      </c>
      <c r="Q1274" s="3">
        <v>33.04</v>
      </c>
      <c r="R1274" s="3">
        <v>53.66</v>
      </c>
      <c r="S1274" s="3">
        <v>13.3</v>
      </c>
      <c r="T1274" s="3">
        <v>40.200000000000003</v>
      </c>
      <c r="U1274" s="3" t="s">
        <v>458</v>
      </c>
      <c r="V1274" s="3">
        <v>2.2570000000000001</v>
      </c>
      <c r="W1274" s="3">
        <v>150</v>
      </c>
      <c r="X1274" s="3">
        <v>339</v>
      </c>
      <c r="Y1274" s="3">
        <v>2.9479604215715516</v>
      </c>
      <c r="AA1274" s="3" t="s">
        <v>46</v>
      </c>
      <c r="AB1274" s="3">
        <v>1</v>
      </c>
      <c r="AC1274" s="3">
        <v>1</v>
      </c>
      <c r="AD1274" s="3">
        <v>2.9479604215715516</v>
      </c>
      <c r="AE1274" s="3">
        <v>2.9479604215715516</v>
      </c>
    </row>
    <row r="1275" spans="1:31">
      <c r="A1275" s="3" t="s">
        <v>416</v>
      </c>
      <c r="B1275" s="3" t="s">
        <v>333</v>
      </c>
      <c r="C1275" s="3" t="s">
        <v>450</v>
      </c>
      <c r="D1275" s="3" t="s">
        <v>423</v>
      </c>
      <c r="E1275" s="3" t="s">
        <v>320</v>
      </c>
      <c r="F1275" s="3" t="s">
        <v>301</v>
      </c>
      <c r="G1275" s="3">
        <v>71.614400000000003</v>
      </c>
      <c r="H1275" s="3">
        <v>-162.97989999999999</v>
      </c>
      <c r="I1275" s="3">
        <v>71.615099999999998</v>
      </c>
      <c r="J1275" s="3">
        <v>-162.97620000000001</v>
      </c>
      <c r="K1275" s="3">
        <v>40092</v>
      </c>
      <c r="L1275" s="3">
        <v>0.93888888888888899</v>
      </c>
      <c r="M1275" s="3">
        <v>3</v>
      </c>
      <c r="N1275" s="3">
        <v>1.22</v>
      </c>
      <c r="O1275" s="3">
        <v>32.229999999999997</v>
      </c>
      <c r="P1275" s="3" t="s">
        <v>457</v>
      </c>
      <c r="Q1275" s="3">
        <v>33.04</v>
      </c>
      <c r="R1275" s="3">
        <v>53.66</v>
      </c>
      <c r="S1275" s="3">
        <v>13.3</v>
      </c>
      <c r="T1275" s="3">
        <v>40.200000000000003</v>
      </c>
      <c r="U1275" s="3" t="s">
        <v>458</v>
      </c>
      <c r="V1275" s="3">
        <v>2.2570000000000001</v>
      </c>
      <c r="W1275" s="3">
        <v>150</v>
      </c>
      <c r="X1275" s="3">
        <v>339</v>
      </c>
      <c r="Y1275" s="3">
        <v>2.9479604215715516</v>
      </c>
      <c r="AA1275" s="3" t="s">
        <v>5</v>
      </c>
      <c r="AB1275" s="3">
        <v>17</v>
      </c>
      <c r="AC1275" s="3">
        <v>45.8</v>
      </c>
      <c r="AD1275" s="3">
        <v>50.115327166716376</v>
      </c>
      <c r="AE1275" s="3">
        <v>135.01658730797706</v>
      </c>
    </row>
    <row r="1276" spans="1:31">
      <c r="A1276" s="3" t="s">
        <v>416</v>
      </c>
      <c r="B1276" s="3" t="s">
        <v>333</v>
      </c>
      <c r="C1276" s="3" t="s">
        <v>450</v>
      </c>
      <c r="D1276" s="3" t="s">
        <v>423</v>
      </c>
      <c r="E1276" s="3" t="s">
        <v>320</v>
      </c>
      <c r="F1276" s="3" t="s">
        <v>301</v>
      </c>
      <c r="G1276" s="3">
        <v>71.614400000000003</v>
      </c>
      <c r="H1276" s="3">
        <v>-162.97989999999999</v>
      </c>
      <c r="I1276" s="3">
        <v>71.615099999999998</v>
      </c>
      <c r="J1276" s="3">
        <v>-162.97620000000001</v>
      </c>
      <c r="K1276" s="3">
        <v>40092</v>
      </c>
      <c r="L1276" s="3">
        <v>0.93888888888888899</v>
      </c>
      <c r="M1276" s="3">
        <v>3</v>
      </c>
      <c r="N1276" s="3">
        <v>1.22</v>
      </c>
      <c r="O1276" s="3">
        <v>32.229999999999997</v>
      </c>
      <c r="P1276" s="3" t="s">
        <v>457</v>
      </c>
      <c r="Q1276" s="3">
        <v>33.04</v>
      </c>
      <c r="R1276" s="3">
        <v>53.66</v>
      </c>
      <c r="S1276" s="3">
        <v>13.3</v>
      </c>
      <c r="T1276" s="3">
        <v>40.200000000000003</v>
      </c>
      <c r="U1276" s="3" t="s">
        <v>458</v>
      </c>
      <c r="V1276" s="3">
        <v>2.2570000000000001</v>
      </c>
      <c r="W1276" s="3">
        <v>150</v>
      </c>
      <c r="X1276" s="3">
        <v>339</v>
      </c>
      <c r="Y1276" s="3">
        <v>2.9479604215715516</v>
      </c>
      <c r="AA1276" s="3" t="s">
        <v>19</v>
      </c>
      <c r="AB1276" s="3">
        <v>1</v>
      </c>
      <c r="AC1276" s="3">
        <v>2.8</v>
      </c>
      <c r="AD1276" s="3">
        <v>2.9479604215715516</v>
      </c>
      <c r="AE1276" s="3">
        <v>8.2542891804003435</v>
      </c>
    </row>
    <row r="1277" spans="1:31">
      <c r="A1277" s="3" t="s">
        <v>416</v>
      </c>
      <c r="B1277" s="3" t="s">
        <v>333</v>
      </c>
      <c r="C1277" s="3" t="s">
        <v>450</v>
      </c>
      <c r="D1277" s="3" t="s">
        <v>423</v>
      </c>
      <c r="E1277" s="3" t="s">
        <v>320</v>
      </c>
      <c r="F1277" s="3" t="s">
        <v>301</v>
      </c>
      <c r="G1277" s="3">
        <v>71.614400000000003</v>
      </c>
      <c r="H1277" s="3">
        <v>-162.97989999999999</v>
      </c>
      <c r="I1277" s="3">
        <v>71.615099999999998</v>
      </c>
      <c r="J1277" s="3">
        <v>-162.97620000000001</v>
      </c>
      <c r="K1277" s="3">
        <v>40092</v>
      </c>
      <c r="L1277" s="3">
        <v>0.93888888888888899</v>
      </c>
      <c r="M1277" s="3">
        <v>3</v>
      </c>
      <c r="N1277" s="3">
        <v>1.22</v>
      </c>
      <c r="O1277" s="3">
        <v>32.229999999999997</v>
      </c>
      <c r="P1277" s="3" t="s">
        <v>457</v>
      </c>
      <c r="Q1277" s="3">
        <v>33.04</v>
      </c>
      <c r="R1277" s="3">
        <v>53.66</v>
      </c>
      <c r="S1277" s="3">
        <v>13.3</v>
      </c>
      <c r="T1277" s="3">
        <v>40.200000000000003</v>
      </c>
      <c r="U1277" s="3" t="s">
        <v>458</v>
      </c>
      <c r="V1277" s="3">
        <v>2.2570000000000001</v>
      </c>
      <c r="W1277" s="3">
        <v>150</v>
      </c>
      <c r="X1277" s="3">
        <v>339</v>
      </c>
      <c r="Y1277" s="3">
        <v>2.9479604215715516</v>
      </c>
      <c r="AA1277" s="3" t="s">
        <v>23</v>
      </c>
      <c r="AB1277" s="3">
        <v>2</v>
      </c>
      <c r="AC1277" s="3">
        <v>0.7</v>
      </c>
      <c r="AD1277" s="3">
        <v>5.8959208431431032</v>
      </c>
      <c r="AE1277" s="3">
        <v>2.0635722951000859</v>
      </c>
    </row>
    <row r="1278" spans="1:31">
      <c r="A1278" s="3" t="s">
        <v>416</v>
      </c>
      <c r="B1278" s="3" t="s">
        <v>333</v>
      </c>
      <c r="C1278" s="3" t="s">
        <v>450</v>
      </c>
      <c r="D1278" s="3" t="s">
        <v>423</v>
      </c>
      <c r="E1278" s="3" t="s">
        <v>320</v>
      </c>
      <c r="F1278" s="3" t="s">
        <v>301</v>
      </c>
      <c r="G1278" s="3">
        <v>71.614400000000003</v>
      </c>
      <c r="H1278" s="3">
        <v>-162.97989999999999</v>
      </c>
      <c r="I1278" s="3">
        <v>71.615099999999998</v>
      </c>
      <c r="J1278" s="3">
        <v>-162.97620000000001</v>
      </c>
      <c r="K1278" s="3">
        <v>40092</v>
      </c>
      <c r="L1278" s="3">
        <v>0.93888888888888899</v>
      </c>
      <c r="M1278" s="3">
        <v>3</v>
      </c>
      <c r="N1278" s="3">
        <v>1.22</v>
      </c>
      <c r="O1278" s="3">
        <v>32.229999999999997</v>
      </c>
      <c r="P1278" s="3" t="s">
        <v>457</v>
      </c>
      <c r="Q1278" s="3">
        <v>33.04</v>
      </c>
      <c r="R1278" s="3">
        <v>53.66</v>
      </c>
      <c r="S1278" s="3">
        <v>13.3</v>
      </c>
      <c r="T1278" s="3">
        <v>40.200000000000003</v>
      </c>
      <c r="U1278" s="3" t="s">
        <v>458</v>
      </c>
      <c r="V1278" s="3">
        <v>2.2570000000000001</v>
      </c>
      <c r="W1278" s="3">
        <v>150</v>
      </c>
      <c r="X1278" s="3">
        <v>339</v>
      </c>
      <c r="Y1278" s="3">
        <v>2.9479604215715516</v>
      </c>
      <c r="AA1278" s="3" t="s">
        <v>9</v>
      </c>
      <c r="AB1278" s="3">
        <v>1</v>
      </c>
      <c r="AC1278" s="3">
        <v>0.6</v>
      </c>
      <c r="AD1278" s="3">
        <v>2.9479604215715516</v>
      </c>
      <c r="AE1278" s="3">
        <v>1.7687762529429309</v>
      </c>
    </row>
    <row r="1279" spans="1:31">
      <c r="A1279" s="3" t="s">
        <v>416</v>
      </c>
      <c r="B1279" s="3" t="s">
        <v>333</v>
      </c>
      <c r="C1279" s="3" t="s">
        <v>450</v>
      </c>
      <c r="D1279" s="3" t="s">
        <v>423</v>
      </c>
      <c r="E1279" s="3" t="s">
        <v>320</v>
      </c>
      <c r="F1279" s="3" t="s">
        <v>301</v>
      </c>
      <c r="G1279" s="3">
        <v>71.614400000000003</v>
      </c>
      <c r="H1279" s="3">
        <v>-162.97989999999999</v>
      </c>
      <c r="I1279" s="3">
        <v>71.615099999999998</v>
      </c>
      <c r="J1279" s="3">
        <v>-162.97620000000001</v>
      </c>
      <c r="K1279" s="3">
        <v>40092</v>
      </c>
      <c r="L1279" s="3">
        <v>0.93888888888888899</v>
      </c>
      <c r="M1279" s="3">
        <v>3</v>
      </c>
      <c r="N1279" s="3">
        <v>1.22</v>
      </c>
      <c r="O1279" s="3">
        <v>32.229999999999997</v>
      </c>
      <c r="P1279" s="3" t="s">
        <v>457</v>
      </c>
      <c r="Q1279" s="3">
        <v>33.04</v>
      </c>
      <c r="R1279" s="3">
        <v>53.66</v>
      </c>
      <c r="S1279" s="3">
        <v>13.3</v>
      </c>
      <c r="T1279" s="3">
        <v>40.200000000000003</v>
      </c>
      <c r="U1279" s="3" t="s">
        <v>458</v>
      </c>
      <c r="V1279" s="3">
        <v>2.2570000000000001</v>
      </c>
      <c r="W1279" s="3">
        <v>150</v>
      </c>
      <c r="X1279" s="3">
        <v>339</v>
      </c>
      <c r="Y1279" s="3">
        <v>2.9479604215715516</v>
      </c>
      <c r="AA1279" s="3" t="s">
        <v>24</v>
      </c>
      <c r="AB1279" s="3">
        <v>9</v>
      </c>
      <c r="AC1279" s="3">
        <v>2.2000000000000002</v>
      </c>
      <c r="AD1279" s="3">
        <v>26.531643794143964</v>
      </c>
      <c r="AE1279" s="3">
        <v>6.4855129274574139</v>
      </c>
    </row>
    <row r="1280" spans="1:31">
      <c r="A1280" s="3" t="s">
        <v>416</v>
      </c>
      <c r="B1280" s="3" t="s">
        <v>333</v>
      </c>
      <c r="C1280" s="3" t="s">
        <v>450</v>
      </c>
      <c r="D1280" s="3" t="s">
        <v>423</v>
      </c>
      <c r="E1280" s="3" t="s">
        <v>320</v>
      </c>
      <c r="F1280" s="3" t="s">
        <v>301</v>
      </c>
      <c r="G1280" s="3">
        <v>71.614400000000003</v>
      </c>
      <c r="H1280" s="3">
        <v>-162.97989999999999</v>
      </c>
      <c r="I1280" s="3">
        <v>71.615099999999998</v>
      </c>
      <c r="J1280" s="3">
        <v>-162.97620000000001</v>
      </c>
      <c r="K1280" s="3">
        <v>40092</v>
      </c>
      <c r="L1280" s="3">
        <v>0.93888888888888899</v>
      </c>
      <c r="M1280" s="3">
        <v>3</v>
      </c>
      <c r="N1280" s="3">
        <v>1.22</v>
      </c>
      <c r="O1280" s="3">
        <v>32.229999999999997</v>
      </c>
      <c r="P1280" s="3" t="s">
        <v>457</v>
      </c>
      <c r="Q1280" s="3">
        <v>33.04</v>
      </c>
      <c r="R1280" s="3">
        <v>53.66</v>
      </c>
      <c r="S1280" s="3">
        <v>13.3</v>
      </c>
      <c r="T1280" s="3">
        <v>40.200000000000003</v>
      </c>
      <c r="U1280" s="3" t="s">
        <v>458</v>
      </c>
      <c r="V1280" s="3">
        <v>2.2570000000000001</v>
      </c>
      <c r="W1280" s="3">
        <v>150</v>
      </c>
      <c r="X1280" s="3">
        <v>339</v>
      </c>
      <c r="Y1280" s="3">
        <v>2.9479604215715516</v>
      </c>
      <c r="AA1280" s="3" t="s">
        <v>28</v>
      </c>
      <c r="AB1280" s="3">
        <v>2</v>
      </c>
      <c r="AC1280" s="3">
        <v>4</v>
      </c>
      <c r="AD1280" s="3">
        <v>5.8959208431431032</v>
      </c>
      <c r="AE1280" s="3">
        <v>11.791841686286206</v>
      </c>
    </row>
    <row r="1281" spans="1:31">
      <c r="A1281" s="3" t="s">
        <v>416</v>
      </c>
      <c r="B1281" s="3" t="s">
        <v>333</v>
      </c>
      <c r="C1281" s="3" t="s">
        <v>450</v>
      </c>
      <c r="D1281" s="3" t="s">
        <v>423</v>
      </c>
      <c r="E1281" s="3" t="s">
        <v>320</v>
      </c>
      <c r="F1281" s="3" t="s">
        <v>301</v>
      </c>
      <c r="G1281" s="3">
        <v>71.614400000000003</v>
      </c>
      <c r="H1281" s="3">
        <v>-162.97989999999999</v>
      </c>
      <c r="I1281" s="3">
        <v>71.615099999999998</v>
      </c>
      <c r="J1281" s="3">
        <v>-162.97620000000001</v>
      </c>
      <c r="K1281" s="3">
        <v>40092</v>
      </c>
      <c r="L1281" s="3">
        <v>0.93888888888888899</v>
      </c>
      <c r="M1281" s="3">
        <v>3</v>
      </c>
      <c r="N1281" s="3">
        <v>1.22</v>
      </c>
      <c r="O1281" s="3">
        <v>32.229999999999997</v>
      </c>
      <c r="P1281" s="3" t="s">
        <v>457</v>
      </c>
      <c r="Q1281" s="3">
        <v>33.04</v>
      </c>
      <c r="R1281" s="3">
        <v>53.66</v>
      </c>
      <c r="S1281" s="3">
        <v>13.3</v>
      </c>
      <c r="T1281" s="3">
        <v>40.200000000000003</v>
      </c>
      <c r="U1281" s="3" t="s">
        <v>458</v>
      </c>
      <c r="V1281" s="3">
        <v>2.2570000000000001</v>
      </c>
      <c r="W1281" s="3">
        <v>150</v>
      </c>
      <c r="X1281" s="3">
        <v>339</v>
      </c>
      <c r="Y1281" s="3">
        <v>2.9479604215715516</v>
      </c>
      <c r="AA1281" s="3" t="s">
        <v>18</v>
      </c>
      <c r="AB1281" s="3">
        <v>2</v>
      </c>
      <c r="AC1281" s="3">
        <v>6.2</v>
      </c>
      <c r="AD1281" s="3">
        <v>5.8959208431431032</v>
      </c>
      <c r="AE1281" s="3">
        <v>18.277354613743622</v>
      </c>
    </row>
    <row r="1282" spans="1:31">
      <c r="A1282" s="3" t="s">
        <v>416</v>
      </c>
      <c r="B1282" s="3" t="s">
        <v>333</v>
      </c>
      <c r="C1282" s="3" t="s">
        <v>450</v>
      </c>
      <c r="D1282" s="3" t="s">
        <v>423</v>
      </c>
      <c r="E1282" s="3" t="s">
        <v>320</v>
      </c>
      <c r="F1282" s="3" t="s">
        <v>301</v>
      </c>
      <c r="G1282" s="3">
        <v>71.614400000000003</v>
      </c>
      <c r="H1282" s="3">
        <v>-162.97989999999999</v>
      </c>
      <c r="I1282" s="3">
        <v>71.615099999999998</v>
      </c>
      <c r="J1282" s="3">
        <v>-162.97620000000001</v>
      </c>
      <c r="K1282" s="3">
        <v>40092</v>
      </c>
      <c r="L1282" s="3">
        <v>0.93888888888888899</v>
      </c>
      <c r="M1282" s="3">
        <v>3</v>
      </c>
      <c r="N1282" s="3">
        <v>1.22</v>
      </c>
      <c r="O1282" s="3">
        <v>32.229999999999997</v>
      </c>
      <c r="P1282" s="3" t="s">
        <v>457</v>
      </c>
      <c r="Q1282" s="3">
        <v>33.04</v>
      </c>
      <c r="R1282" s="3">
        <v>53.66</v>
      </c>
      <c r="S1282" s="3">
        <v>13.3</v>
      </c>
      <c r="T1282" s="3">
        <v>40.200000000000003</v>
      </c>
      <c r="U1282" s="3" t="s">
        <v>458</v>
      </c>
      <c r="V1282" s="3">
        <v>2.2570000000000001</v>
      </c>
      <c r="W1282" s="3">
        <v>150</v>
      </c>
      <c r="X1282" s="3">
        <v>339</v>
      </c>
      <c r="Y1282" s="3">
        <v>2.9479604215715516</v>
      </c>
      <c r="AA1282" s="3" t="s">
        <v>15</v>
      </c>
      <c r="AB1282" s="3">
        <v>1</v>
      </c>
      <c r="AC1282" s="3">
        <v>0.5</v>
      </c>
      <c r="AD1282" s="3">
        <v>2.9479604215715516</v>
      </c>
      <c r="AE1282" s="3">
        <v>1.4739802107857758</v>
      </c>
    </row>
    <row r="1283" spans="1:31">
      <c r="A1283" s="3" t="s">
        <v>419</v>
      </c>
      <c r="B1283" s="3" t="s">
        <v>333</v>
      </c>
      <c r="C1283" s="3" t="s">
        <v>450</v>
      </c>
      <c r="D1283" s="3" t="s">
        <v>423</v>
      </c>
      <c r="E1283" s="3" t="s">
        <v>326</v>
      </c>
      <c r="F1283" s="3" t="s">
        <v>336</v>
      </c>
      <c r="G1283" s="3">
        <v>71.601299999999995</v>
      </c>
      <c r="H1283" s="3">
        <v>-162.19579999999999</v>
      </c>
      <c r="I1283" s="3">
        <v>71.599900000000005</v>
      </c>
      <c r="J1283" s="3">
        <v>-162.19550000000001</v>
      </c>
      <c r="K1283" s="3">
        <v>40093</v>
      </c>
      <c r="L1283" s="3">
        <v>0.39652777777777781</v>
      </c>
      <c r="M1283" s="3">
        <v>3.22</v>
      </c>
      <c r="N1283" s="3">
        <v>1.08</v>
      </c>
      <c r="O1283" s="3">
        <v>32.229999999999997</v>
      </c>
      <c r="P1283" s="3" t="s">
        <v>453</v>
      </c>
      <c r="Q1283" s="3">
        <v>56.06</v>
      </c>
      <c r="R1283" s="3">
        <v>37.28</v>
      </c>
      <c r="S1283" s="3">
        <v>6.66</v>
      </c>
      <c r="T1283" s="3">
        <v>41.4</v>
      </c>
      <c r="U1283" s="3" t="s">
        <v>458</v>
      </c>
      <c r="V1283" s="3">
        <v>2.2570000000000001</v>
      </c>
      <c r="W1283" s="3">
        <v>149</v>
      </c>
      <c r="X1283" s="3">
        <v>336</v>
      </c>
      <c r="Y1283" s="3">
        <v>2.9795985641945579</v>
      </c>
      <c r="AA1283" s="3" t="s">
        <v>27</v>
      </c>
      <c r="AB1283" s="3">
        <v>1</v>
      </c>
      <c r="AC1283" s="3">
        <v>1.9</v>
      </c>
      <c r="AD1283" s="3">
        <v>2.9795985641945579</v>
      </c>
      <c r="AE1283" s="3">
        <v>5.66123727196966</v>
      </c>
    </row>
    <row r="1284" spans="1:31">
      <c r="A1284" s="3" t="s">
        <v>419</v>
      </c>
      <c r="B1284" s="3" t="s">
        <v>333</v>
      </c>
      <c r="C1284" s="3" t="s">
        <v>450</v>
      </c>
      <c r="D1284" s="3" t="s">
        <v>423</v>
      </c>
      <c r="E1284" s="3" t="s">
        <v>326</v>
      </c>
      <c r="F1284" s="3" t="s">
        <v>336</v>
      </c>
      <c r="G1284" s="3">
        <v>71.601299999999995</v>
      </c>
      <c r="H1284" s="3">
        <v>-162.19579999999999</v>
      </c>
      <c r="I1284" s="3">
        <v>71.599900000000005</v>
      </c>
      <c r="J1284" s="3">
        <v>-162.19550000000001</v>
      </c>
      <c r="K1284" s="3">
        <v>40093</v>
      </c>
      <c r="L1284" s="3">
        <v>0.39652777777777781</v>
      </c>
      <c r="M1284" s="3">
        <v>3.22</v>
      </c>
      <c r="N1284" s="3">
        <v>1.08</v>
      </c>
      <c r="O1284" s="3">
        <v>32.229999999999997</v>
      </c>
      <c r="P1284" s="3" t="s">
        <v>453</v>
      </c>
      <c r="Q1284" s="3">
        <v>56.06</v>
      </c>
      <c r="R1284" s="3">
        <v>37.28</v>
      </c>
      <c r="S1284" s="3">
        <v>6.66</v>
      </c>
      <c r="T1284" s="3">
        <v>41.4</v>
      </c>
      <c r="U1284" s="3" t="s">
        <v>458</v>
      </c>
      <c r="V1284" s="3">
        <v>2.2570000000000001</v>
      </c>
      <c r="W1284" s="3">
        <v>149</v>
      </c>
      <c r="X1284" s="3">
        <v>336</v>
      </c>
      <c r="Y1284" s="3">
        <v>2.9795985641945579</v>
      </c>
      <c r="AA1284" s="3" t="s">
        <v>5</v>
      </c>
      <c r="AB1284" s="3">
        <v>19</v>
      </c>
      <c r="AC1284" s="3">
        <v>28.1</v>
      </c>
      <c r="AD1284" s="3">
        <v>56.612372719696602</v>
      </c>
      <c r="AE1284" s="3">
        <v>83.726719653867079</v>
      </c>
    </row>
    <row r="1285" spans="1:31">
      <c r="A1285" s="3" t="s">
        <v>419</v>
      </c>
      <c r="B1285" s="3" t="s">
        <v>333</v>
      </c>
      <c r="C1285" s="3" t="s">
        <v>450</v>
      </c>
      <c r="D1285" s="3" t="s">
        <v>423</v>
      </c>
      <c r="E1285" s="3" t="s">
        <v>326</v>
      </c>
      <c r="F1285" s="3" t="s">
        <v>336</v>
      </c>
      <c r="G1285" s="3">
        <v>71.601299999999995</v>
      </c>
      <c r="H1285" s="3">
        <v>-162.19579999999999</v>
      </c>
      <c r="I1285" s="3">
        <v>71.599900000000005</v>
      </c>
      <c r="J1285" s="3">
        <v>-162.19550000000001</v>
      </c>
      <c r="K1285" s="3">
        <v>40093</v>
      </c>
      <c r="L1285" s="3">
        <v>0.39652777777777781</v>
      </c>
      <c r="M1285" s="3">
        <v>3.22</v>
      </c>
      <c r="N1285" s="3">
        <v>1.08</v>
      </c>
      <c r="O1285" s="3">
        <v>32.229999999999997</v>
      </c>
      <c r="P1285" s="3" t="s">
        <v>453</v>
      </c>
      <c r="Q1285" s="3">
        <v>56.06</v>
      </c>
      <c r="R1285" s="3">
        <v>37.28</v>
      </c>
      <c r="S1285" s="3">
        <v>6.66</v>
      </c>
      <c r="T1285" s="3">
        <v>41.4</v>
      </c>
      <c r="U1285" s="3" t="s">
        <v>458</v>
      </c>
      <c r="V1285" s="3">
        <v>2.2570000000000001</v>
      </c>
      <c r="W1285" s="3">
        <v>149</v>
      </c>
      <c r="X1285" s="3">
        <v>336</v>
      </c>
      <c r="Y1285" s="3">
        <v>2.9795985641945579</v>
      </c>
      <c r="AA1285" s="3" t="s">
        <v>9</v>
      </c>
      <c r="AB1285" s="3">
        <v>1</v>
      </c>
      <c r="AC1285" s="3">
        <v>0.7</v>
      </c>
      <c r="AD1285" s="3">
        <v>2.9795985641945579</v>
      </c>
      <c r="AE1285" s="3">
        <v>2.0857189949361903</v>
      </c>
    </row>
    <row r="1286" spans="1:31">
      <c r="A1286" s="3" t="s">
        <v>419</v>
      </c>
      <c r="B1286" s="3" t="s">
        <v>333</v>
      </c>
      <c r="C1286" s="3" t="s">
        <v>450</v>
      </c>
      <c r="D1286" s="3" t="s">
        <v>423</v>
      </c>
      <c r="E1286" s="3" t="s">
        <v>326</v>
      </c>
      <c r="F1286" s="3" t="s">
        <v>336</v>
      </c>
      <c r="G1286" s="3">
        <v>71.601299999999995</v>
      </c>
      <c r="H1286" s="3">
        <v>-162.19579999999999</v>
      </c>
      <c r="I1286" s="3">
        <v>71.599900000000005</v>
      </c>
      <c r="J1286" s="3">
        <v>-162.19550000000001</v>
      </c>
      <c r="K1286" s="3">
        <v>40093</v>
      </c>
      <c r="L1286" s="3">
        <v>0.39652777777777781</v>
      </c>
      <c r="M1286" s="3">
        <v>3.22</v>
      </c>
      <c r="N1286" s="3">
        <v>1.08</v>
      </c>
      <c r="O1286" s="3">
        <v>32.229999999999997</v>
      </c>
      <c r="P1286" s="3" t="s">
        <v>453</v>
      </c>
      <c r="Q1286" s="3">
        <v>56.06</v>
      </c>
      <c r="R1286" s="3">
        <v>37.28</v>
      </c>
      <c r="S1286" s="3">
        <v>6.66</v>
      </c>
      <c r="T1286" s="3">
        <v>41.4</v>
      </c>
      <c r="U1286" s="3" t="s">
        <v>458</v>
      </c>
      <c r="V1286" s="3">
        <v>2.2570000000000001</v>
      </c>
      <c r="W1286" s="3">
        <v>149</v>
      </c>
      <c r="X1286" s="3">
        <v>336</v>
      </c>
      <c r="Y1286" s="3">
        <v>2.9795985641945579</v>
      </c>
      <c r="AA1286" s="3" t="s">
        <v>24</v>
      </c>
      <c r="AB1286" s="3">
        <v>6</v>
      </c>
      <c r="AC1286" s="3">
        <v>5</v>
      </c>
      <c r="AD1286" s="3">
        <v>17.877591385167349</v>
      </c>
      <c r="AE1286" s="3">
        <v>14.897992820972789</v>
      </c>
    </row>
    <row r="1287" spans="1:31">
      <c r="A1287" s="3" t="s">
        <v>419</v>
      </c>
      <c r="B1287" s="3" t="s">
        <v>333</v>
      </c>
      <c r="C1287" s="3" t="s">
        <v>450</v>
      </c>
      <c r="D1287" s="3" t="s">
        <v>423</v>
      </c>
      <c r="E1287" s="3" t="s">
        <v>326</v>
      </c>
      <c r="F1287" s="3" t="s">
        <v>336</v>
      </c>
      <c r="G1287" s="3">
        <v>71.601299999999995</v>
      </c>
      <c r="H1287" s="3">
        <v>-162.19579999999999</v>
      </c>
      <c r="I1287" s="3">
        <v>71.599900000000005</v>
      </c>
      <c r="J1287" s="3">
        <v>-162.19550000000001</v>
      </c>
      <c r="K1287" s="3">
        <v>40093</v>
      </c>
      <c r="L1287" s="3">
        <v>0.39652777777777781</v>
      </c>
      <c r="M1287" s="3">
        <v>3.22</v>
      </c>
      <c r="N1287" s="3">
        <v>1.08</v>
      </c>
      <c r="O1287" s="3">
        <v>32.229999999999997</v>
      </c>
      <c r="P1287" s="3" t="s">
        <v>453</v>
      </c>
      <c r="Q1287" s="3">
        <v>56.06</v>
      </c>
      <c r="R1287" s="3">
        <v>37.28</v>
      </c>
      <c r="S1287" s="3">
        <v>6.66</v>
      </c>
      <c r="T1287" s="3">
        <v>41.4</v>
      </c>
      <c r="U1287" s="3" t="s">
        <v>458</v>
      </c>
      <c r="V1287" s="3">
        <v>2.2570000000000001</v>
      </c>
      <c r="W1287" s="3">
        <v>149</v>
      </c>
      <c r="X1287" s="3">
        <v>336</v>
      </c>
      <c r="Y1287" s="3">
        <v>2.9795985641945579</v>
      </c>
      <c r="AA1287" s="3" t="s">
        <v>28</v>
      </c>
      <c r="AB1287" s="3">
        <v>1</v>
      </c>
      <c r="AC1287" s="3">
        <v>0.3</v>
      </c>
      <c r="AD1287" s="3">
        <v>2.9795985641945579</v>
      </c>
      <c r="AE1287" s="3">
        <v>0.89387956925836731</v>
      </c>
    </row>
    <row r="1288" spans="1:31">
      <c r="A1288" s="3" t="s">
        <v>419</v>
      </c>
      <c r="B1288" s="3" t="s">
        <v>333</v>
      </c>
      <c r="C1288" s="3" t="s">
        <v>450</v>
      </c>
      <c r="D1288" s="3" t="s">
        <v>423</v>
      </c>
      <c r="E1288" s="3" t="s">
        <v>326</v>
      </c>
      <c r="F1288" s="3" t="s">
        <v>336</v>
      </c>
      <c r="G1288" s="3">
        <v>71.601299999999995</v>
      </c>
      <c r="H1288" s="3">
        <v>-162.19579999999999</v>
      </c>
      <c r="I1288" s="3">
        <v>71.599900000000005</v>
      </c>
      <c r="J1288" s="3">
        <v>-162.19550000000001</v>
      </c>
      <c r="K1288" s="3">
        <v>40093</v>
      </c>
      <c r="L1288" s="3">
        <v>0.39652777777777781</v>
      </c>
      <c r="M1288" s="3">
        <v>3.22</v>
      </c>
      <c r="N1288" s="3">
        <v>1.08</v>
      </c>
      <c r="O1288" s="3">
        <v>32.229999999999997</v>
      </c>
      <c r="P1288" s="3" t="s">
        <v>453</v>
      </c>
      <c r="Q1288" s="3">
        <v>56.06</v>
      </c>
      <c r="R1288" s="3">
        <v>37.28</v>
      </c>
      <c r="S1288" s="3">
        <v>6.66</v>
      </c>
      <c r="T1288" s="3">
        <v>41.4</v>
      </c>
      <c r="U1288" s="3" t="s">
        <v>458</v>
      </c>
      <c r="V1288" s="3">
        <v>2.2570000000000001</v>
      </c>
      <c r="W1288" s="3">
        <v>149</v>
      </c>
      <c r="X1288" s="3">
        <v>336</v>
      </c>
      <c r="Y1288" s="3">
        <v>2.9795985641945579</v>
      </c>
      <c r="AA1288" s="3" t="s">
        <v>18</v>
      </c>
      <c r="AB1288" s="3">
        <v>1</v>
      </c>
      <c r="AC1288" s="3">
        <v>0.9</v>
      </c>
      <c r="AD1288" s="3">
        <v>2.9795985641945579</v>
      </c>
      <c r="AE1288" s="3">
        <v>2.681638707775102</v>
      </c>
    </row>
    <row r="1289" spans="1:31">
      <c r="A1289" s="3" t="s">
        <v>399</v>
      </c>
      <c r="B1289" s="3" t="s">
        <v>333</v>
      </c>
      <c r="C1289" s="3" t="s">
        <v>450</v>
      </c>
      <c r="D1289" s="3" t="s">
        <v>423</v>
      </c>
      <c r="E1289" s="3" t="s">
        <v>305</v>
      </c>
      <c r="F1289" s="3" t="s">
        <v>178</v>
      </c>
      <c r="G1289" s="3">
        <v>70.643500000000003</v>
      </c>
      <c r="H1289" s="3">
        <v>-165.99969999999999</v>
      </c>
      <c r="I1289" s="3">
        <v>70.6417</v>
      </c>
      <c r="J1289" s="3">
        <v>-165.99420000000001</v>
      </c>
      <c r="K1289" s="3">
        <v>40082</v>
      </c>
      <c r="L1289" s="3">
        <v>0.2152314814814815</v>
      </c>
      <c r="M1289" s="3">
        <v>5.28</v>
      </c>
      <c r="N1289" s="3">
        <v>2.34</v>
      </c>
      <c r="O1289" s="3">
        <v>32.03</v>
      </c>
      <c r="P1289" s="3" t="s">
        <v>455</v>
      </c>
      <c r="Q1289" s="3">
        <v>38.61</v>
      </c>
      <c r="R1289" s="3">
        <v>24.71</v>
      </c>
      <c r="S1289" s="3">
        <v>36.68</v>
      </c>
      <c r="T1289" s="3">
        <v>39.85</v>
      </c>
      <c r="U1289" s="3" t="s">
        <v>458</v>
      </c>
      <c r="V1289" s="3">
        <v>2.2570000000000001</v>
      </c>
      <c r="W1289" s="3">
        <v>293</v>
      </c>
      <c r="X1289" s="3">
        <v>662</v>
      </c>
      <c r="Y1289" s="3">
        <v>1.5114967173142344</v>
      </c>
      <c r="AA1289" s="3" t="s">
        <v>13</v>
      </c>
      <c r="AB1289" s="3">
        <v>9</v>
      </c>
      <c r="AC1289" s="3">
        <v>28</v>
      </c>
      <c r="AD1289" s="3">
        <v>13.603470455828109</v>
      </c>
      <c r="AE1289" s="3">
        <v>42.321908084798565</v>
      </c>
    </row>
    <row r="1290" spans="1:31">
      <c r="A1290" s="3" t="s">
        <v>399</v>
      </c>
      <c r="B1290" s="3" t="s">
        <v>333</v>
      </c>
      <c r="C1290" s="3" t="s">
        <v>450</v>
      </c>
      <c r="D1290" s="3" t="s">
        <v>423</v>
      </c>
      <c r="E1290" s="3" t="s">
        <v>305</v>
      </c>
      <c r="F1290" s="3" t="s">
        <v>178</v>
      </c>
      <c r="G1290" s="3">
        <v>70.643500000000003</v>
      </c>
      <c r="H1290" s="3">
        <v>-165.99969999999999</v>
      </c>
      <c r="I1290" s="3">
        <v>70.6417</v>
      </c>
      <c r="J1290" s="3">
        <v>-165.99420000000001</v>
      </c>
      <c r="K1290" s="3">
        <v>40082</v>
      </c>
      <c r="L1290" s="3">
        <v>0.2152314814814815</v>
      </c>
      <c r="M1290" s="3">
        <v>5.28</v>
      </c>
      <c r="N1290" s="3">
        <v>2.34</v>
      </c>
      <c r="O1290" s="3">
        <v>32.03</v>
      </c>
      <c r="P1290" s="3" t="s">
        <v>455</v>
      </c>
      <c r="Q1290" s="3">
        <v>38.61</v>
      </c>
      <c r="R1290" s="3">
        <v>24.71</v>
      </c>
      <c r="S1290" s="3">
        <v>36.68</v>
      </c>
      <c r="T1290" s="3">
        <v>39.85</v>
      </c>
      <c r="U1290" s="3" t="s">
        <v>458</v>
      </c>
      <c r="V1290" s="3">
        <v>2.2570000000000001</v>
      </c>
      <c r="W1290" s="3">
        <v>293</v>
      </c>
      <c r="X1290" s="3">
        <v>662</v>
      </c>
      <c r="Y1290" s="3">
        <v>1.5114967173142344</v>
      </c>
      <c r="AA1290" s="3" t="s">
        <v>34</v>
      </c>
      <c r="AB1290" s="3">
        <v>1</v>
      </c>
      <c r="AC1290" s="3">
        <v>0.5</v>
      </c>
      <c r="AD1290" s="3">
        <v>1.5114967173142344</v>
      </c>
      <c r="AE1290" s="3">
        <v>0.7557483586571172</v>
      </c>
    </row>
    <row r="1291" spans="1:31">
      <c r="A1291" s="3" t="s">
        <v>399</v>
      </c>
      <c r="B1291" s="3" t="s">
        <v>333</v>
      </c>
      <c r="C1291" s="3" t="s">
        <v>450</v>
      </c>
      <c r="D1291" s="3" t="s">
        <v>423</v>
      </c>
      <c r="E1291" s="3" t="s">
        <v>305</v>
      </c>
      <c r="F1291" s="3" t="s">
        <v>178</v>
      </c>
      <c r="G1291" s="3">
        <v>70.643500000000003</v>
      </c>
      <c r="H1291" s="3">
        <v>-165.99969999999999</v>
      </c>
      <c r="I1291" s="3">
        <v>70.6417</v>
      </c>
      <c r="J1291" s="3">
        <v>-165.99420000000001</v>
      </c>
      <c r="K1291" s="3">
        <v>40082</v>
      </c>
      <c r="L1291" s="3">
        <v>0.2152314814814815</v>
      </c>
      <c r="M1291" s="3">
        <v>5.28</v>
      </c>
      <c r="N1291" s="3">
        <v>2.34</v>
      </c>
      <c r="O1291" s="3">
        <v>32.03</v>
      </c>
      <c r="P1291" s="3" t="s">
        <v>455</v>
      </c>
      <c r="Q1291" s="3">
        <v>38.61</v>
      </c>
      <c r="R1291" s="3">
        <v>24.71</v>
      </c>
      <c r="S1291" s="3">
        <v>36.68</v>
      </c>
      <c r="T1291" s="3">
        <v>39.85</v>
      </c>
      <c r="U1291" s="3" t="s">
        <v>458</v>
      </c>
      <c r="V1291" s="3">
        <v>2.2570000000000001</v>
      </c>
      <c r="W1291" s="3">
        <v>293</v>
      </c>
      <c r="X1291" s="3">
        <v>662</v>
      </c>
      <c r="Y1291" s="3">
        <v>1.5114967173142344</v>
      </c>
      <c r="AA1291" s="3" t="s">
        <v>5</v>
      </c>
      <c r="AB1291" s="3">
        <v>26</v>
      </c>
      <c r="AC1291" s="3">
        <v>76</v>
      </c>
      <c r="AD1291" s="3">
        <v>39.298914650170097</v>
      </c>
      <c r="AE1291" s="3">
        <v>114.87375051588181</v>
      </c>
    </row>
    <row r="1292" spans="1:31">
      <c r="A1292" s="3" t="s">
        <v>399</v>
      </c>
      <c r="B1292" s="3" t="s">
        <v>333</v>
      </c>
      <c r="C1292" s="3" t="s">
        <v>450</v>
      </c>
      <c r="D1292" s="3" t="s">
        <v>423</v>
      </c>
      <c r="E1292" s="3" t="s">
        <v>305</v>
      </c>
      <c r="F1292" s="3" t="s">
        <v>178</v>
      </c>
      <c r="G1292" s="3">
        <v>70.643500000000003</v>
      </c>
      <c r="H1292" s="3">
        <v>-165.99969999999999</v>
      </c>
      <c r="I1292" s="3">
        <v>70.6417</v>
      </c>
      <c r="J1292" s="3">
        <v>-165.99420000000001</v>
      </c>
      <c r="K1292" s="3">
        <v>40082</v>
      </c>
      <c r="L1292" s="3">
        <v>0.2152314814814815</v>
      </c>
      <c r="M1292" s="3">
        <v>5.28</v>
      </c>
      <c r="N1292" s="3">
        <v>2.34</v>
      </c>
      <c r="O1292" s="3">
        <v>32.03</v>
      </c>
      <c r="P1292" s="3" t="s">
        <v>455</v>
      </c>
      <c r="Q1292" s="3">
        <v>38.61</v>
      </c>
      <c r="R1292" s="3">
        <v>24.71</v>
      </c>
      <c r="S1292" s="3">
        <v>36.68</v>
      </c>
      <c r="T1292" s="3">
        <v>39.85</v>
      </c>
      <c r="U1292" s="3" t="s">
        <v>458</v>
      </c>
      <c r="V1292" s="3">
        <v>2.2570000000000001</v>
      </c>
      <c r="W1292" s="3">
        <v>293</v>
      </c>
      <c r="X1292" s="3">
        <v>662</v>
      </c>
      <c r="Y1292" s="3">
        <v>1.5114967173142344</v>
      </c>
      <c r="AA1292" s="3" t="s">
        <v>31</v>
      </c>
      <c r="AB1292" s="3">
        <v>2</v>
      </c>
      <c r="AC1292" s="3">
        <v>1.2</v>
      </c>
      <c r="AD1292" s="3">
        <v>3.0229934346284688</v>
      </c>
      <c r="AE1292" s="3">
        <v>1.8137960607770811</v>
      </c>
    </row>
    <row r="1293" spans="1:31">
      <c r="A1293" s="3" t="s">
        <v>399</v>
      </c>
      <c r="B1293" s="3" t="s">
        <v>333</v>
      </c>
      <c r="C1293" s="3" t="s">
        <v>450</v>
      </c>
      <c r="D1293" s="3" t="s">
        <v>423</v>
      </c>
      <c r="E1293" s="3" t="s">
        <v>305</v>
      </c>
      <c r="F1293" s="3" t="s">
        <v>178</v>
      </c>
      <c r="G1293" s="3">
        <v>70.643500000000003</v>
      </c>
      <c r="H1293" s="3">
        <v>-165.99969999999999</v>
      </c>
      <c r="I1293" s="3">
        <v>70.6417</v>
      </c>
      <c r="J1293" s="3">
        <v>-165.99420000000001</v>
      </c>
      <c r="K1293" s="3">
        <v>40082</v>
      </c>
      <c r="L1293" s="3">
        <v>0.2152314814814815</v>
      </c>
      <c r="M1293" s="3">
        <v>5.28</v>
      </c>
      <c r="N1293" s="3">
        <v>2.34</v>
      </c>
      <c r="O1293" s="3">
        <v>32.03</v>
      </c>
      <c r="P1293" s="3" t="s">
        <v>455</v>
      </c>
      <c r="Q1293" s="3">
        <v>38.61</v>
      </c>
      <c r="R1293" s="3">
        <v>24.71</v>
      </c>
      <c r="S1293" s="3">
        <v>36.68</v>
      </c>
      <c r="T1293" s="3">
        <v>39.85</v>
      </c>
      <c r="U1293" s="3" t="s">
        <v>458</v>
      </c>
      <c r="V1293" s="3">
        <v>2.2570000000000001</v>
      </c>
      <c r="W1293" s="3">
        <v>293</v>
      </c>
      <c r="X1293" s="3">
        <v>662</v>
      </c>
      <c r="Y1293" s="3">
        <v>1.5114967173142344</v>
      </c>
      <c r="AA1293" s="3" t="s">
        <v>7</v>
      </c>
      <c r="AB1293" s="3">
        <v>22</v>
      </c>
      <c r="AC1293" s="3">
        <v>13.7</v>
      </c>
      <c r="AD1293" s="3">
        <v>33.252927780913154</v>
      </c>
      <c r="AE1293" s="3">
        <v>20.707505027205009</v>
      </c>
    </row>
    <row r="1294" spans="1:31">
      <c r="A1294" s="3" t="s">
        <v>399</v>
      </c>
      <c r="B1294" s="3" t="s">
        <v>333</v>
      </c>
      <c r="C1294" s="3" t="s">
        <v>450</v>
      </c>
      <c r="D1294" s="3" t="s">
        <v>423</v>
      </c>
      <c r="E1294" s="3" t="s">
        <v>305</v>
      </c>
      <c r="F1294" s="3" t="s">
        <v>178</v>
      </c>
      <c r="G1294" s="3">
        <v>70.643500000000003</v>
      </c>
      <c r="H1294" s="3">
        <v>-165.99969999999999</v>
      </c>
      <c r="I1294" s="3">
        <v>70.6417</v>
      </c>
      <c r="J1294" s="3">
        <v>-165.99420000000001</v>
      </c>
      <c r="K1294" s="3">
        <v>40082</v>
      </c>
      <c r="L1294" s="3">
        <v>0.2152314814814815</v>
      </c>
      <c r="M1294" s="3">
        <v>5.28</v>
      </c>
      <c r="N1294" s="3">
        <v>2.34</v>
      </c>
      <c r="O1294" s="3">
        <v>32.03</v>
      </c>
      <c r="P1294" s="3" t="s">
        <v>455</v>
      </c>
      <c r="Q1294" s="3">
        <v>38.61</v>
      </c>
      <c r="R1294" s="3">
        <v>24.71</v>
      </c>
      <c r="S1294" s="3">
        <v>36.68</v>
      </c>
      <c r="T1294" s="3">
        <v>39.85</v>
      </c>
      <c r="U1294" s="3" t="s">
        <v>458</v>
      </c>
      <c r="V1294" s="3">
        <v>2.2570000000000001</v>
      </c>
      <c r="W1294" s="3">
        <v>293</v>
      </c>
      <c r="X1294" s="3">
        <v>662</v>
      </c>
      <c r="Y1294" s="3">
        <v>1.5114967173142344</v>
      </c>
      <c r="AA1294" s="3" t="s">
        <v>20</v>
      </c>
      <c r="AB1294" s="3">
        <v>2</v>
      </c>
      <c r="AC1294" s="3">
        <v>1.6</v>
      </c>
      <c r="AD1294" s="3">
        <v>3.0229934346284688</v>
      </c>
      <c r="AE1294" s="3">
        <v>2.4183947477027754</v>
      </c>
    </row>
    <row r="1295" spans="1:31">
      <c r="A1295" s="3" t="s">
        <v>399</v>
      </c>
      <c r="B1295" s="3" t="s">
        <v>333</v>
      </c>
      <c r="C1295" s="3" t="s">
        <v>450</v>
      </c>
      <c r="D1295" s="3" t="s">
        <v>423</v>
      </c>
      <c r="E1295" s="3" t="s">
        <v>305</v>
      </c>
      <c r="F1295" s="3" t="s">
        <v>178</v>
      </c>
      <c r="G1295" s="3">
        <v>70.643500000000003</v>
      </c>
      <c r="H1295" s="3">
        <v>-165.99969999999999</v>
      </c>
      <c r="I1295" s="3">
        <v>70.6417</v>
      </c>
      <c r="J1295" s="3">
        <v>-165.99420000000001</v>
      </c>
      <c r="K1295" s="3">
        <v>40082</v>
      </c>
      <c r="L1295" s="3">
        <v>0.2152314814814815</v>
      </c>
      <c r="M1295" s="3">
        <v>5.28</v>
      </c>
      <c r="N1295" s="3">
        <v>2.34</v>
      </c>
      <c r="O1295" s="3">
        <v>32.03</v>
      </c>
      <c r="P1295" s="3" t="s">
        <v>455</v>
      </c>
      <c r="Q1295" s="3">
        <v>38.61</v>
      </c>
      <c r="R1295" s="3">
        <v>24.71</v>
      </c>
      <c r="S1295" s="3">
        <v>36.68</v>
      </c>
      <c r="T1295" s="3">
        <v>39.85</v>
      </c>
      <c r="U1295" s="3" t="s">
        <v>458</v>
      </c>
      <c r="V1295" s="3">
        <v>2.2570000000000001</v>
      </c>
      <c r="W1295" s="3">
        <v>293</v>
      </c>
      <c r="X1295" s="3">
        <v>662</v>
      </c>
      <c r="Y1295" s="3">
        <v>1.5114967173142344</v>
      </c>
      <c r="AA1295" s="3" t="s">
        <v>33</v>
      </c>
      <c r="AB1295" s="3">
        <v>1</v>
      </c>
      <c r="AC1295" s="3">
        <v>17.399999999999999</v>
      </c>
      <c r="AD1295" s="3">
        <v>1.5114967173142344</v>
      </c>
      <c r="AE1295" s="3">
        <v>26.300042881267675</v>
      </c>
    </row>
    <row r="1296" spans="1:31">
      <c r="A1296" s="3" t="s">
        <v>399</v>
      </c>
      <c r="B1296" s="3" t="s">
        <v>333</v>
      </c>
      <c r="C1296" s="3" t="s">
        <v>450</v>
      </c>
      <c r="D1296" s="3" t="s">
        <v>423</v>
      </c>
      <c r="E1296" s="3" t="s">
        <v>305</v>
      </c>
      <c r="F1296" s="3" t="s">
        <v>178</v>
      </c>
      <c r="G1296" s="3">
        <v>70.643500000000003</v>
      </c>
      <c r="H1296" s="3">
        <v>-165.99969999999999</v>
      </c>
      <c r="I1296" s="3">
        <v>70.6417</v>
      </c>
      <c r="J1296" s="3">
        <v>-165.99420000000001</v>
      </c>
      <c r="K1296" s="3">
        <v>40082</v>
      </c>
      <c r="L1296" s="3">
        <v>0.2152314814814815</v>
      </c>
      <c r="M1296" s="3">
        <v>5.28</v>
      </c>
      <c r="N1296" s="3">
        <v>2.34</v>
      </c>
      <c r="O1296" s="3">
        <v>32.03</v>
      </c>
      <c r="P1296" s="3" t="s">
        <v>455</v>
      </c>
      <c r="Q1296" s="3">
        <v>38.61</v>
      </c>
      <c r="R1296" s="3">
        <v>24.71</v>
      </c>
      <c r="S1296" s="3">
        <v>36.68</v>
      </c>
      <c r="T1296" s="3">
        <v>39.85</v>
      </c>
      <c r="U1296" s="3" t="s">
        <v>458</v>
      </c>
      <c r="V1296" s="3">
        <v>2.2570000000000001</v>
      </c>
      <c r="W1296" s="3">
        <v>293</v>
      </c>
      <c r="X1296" s="3">
        <v>662</v>
      </c>
      <c r="Y1296" s="3">
        <v>1.5114967173142344</v>
      </c>
      <c r="AA1296" s="3" t="s">
        <v>9</v>
      </c>
      <c r="AB1296" s="3">
        <v>8</v>
      </c>
      <c r="AC1296" s="3">
        <v>14</v>
      </c>
      <c r="AD1296" s="3">
        <v>12.091973738513875</v>
      </c>
      <c r="AE1296" s="3">
        <v>21.160954042399283</v>
      </c>
    </row>
    <row r="1297" spans="1:31">
      <c r="A1297" s="3" t="s">
        <v>399</v>
      </c>
      <c r="B1297" s="3" t="s">
        <v>333</v>
      </c>
      <c r="C1297" s="3" t="s">
        <v>450</v>
      </c>
      <c r="D1297" s="3" t="s">
        <v>423</v>
      </c>
      <c r="E1297" s="3" t="s">
        <v>305</v>
      </c>
      <c r="F1297" s="3" t="s">
        <v>178</v>
      </c>
      <c r="G1297" s="3">
        <v>70.643500000000003</v>
      </c>
      <c r="H1297" s="3">
        <v>-165.99969999999999</v>
      </c>
      <c r="I1297" s="3">
        <v>70.6417</v>
      </c>
      <c r="J1297" s="3">
        <v>-165.99420000000001</v>
      </c>
      <c r="K1297" s="3">
        <v>40082</v>
      </c>
      <c r="L1297" s="3">
        <v>0.26319444444444445</v>
      </c>
      <c r="M1297" s="3">
        <v>5.28</v>
      </c>
      <c r="N1297" s="3">
        <v>2.34</v>
      </c>
      <c r="O1297" s="3">
        <v>32.03</v>
      </c>
      <c r="P1297" s="3" t="s">
        <v>455</v>
      </c>
      <c r="Q1297" s="3">
        <v>38.61</v>
      </c>
      <c r="R1297" s="3">
        <v>24.71</v>
      </c>
      <c r="S1297" s="3">
        <v>36.68</v>
      </c>
      <c r="T1297" s="3">
        <v>39.85</v>
      </c>
      <c r="U1297" s="3" t="s">
        <v>458</v>
      </c>
      <c r="V1297" s="3">
        <v>2.2570000000000001</v>
      </c>
      <c r="W1297" s="3">
        <v>293</v>
      </c>
      <c r="X1297" s="3">
        <v>662</v>
      </c>
      <c r="Y1297" s="3">
        <v>1.5114967173142344</v>
      </c>
      <c r="AA1297" s="3" t="s">
        <v>18</v>
      </c>
      <c r="AB1297" s="3">
        <v>14</v>
      </c>
      <c r="AC1297" s="3">
        <v>11.6</v>
      </c>
      <c r="AD1297" s="3">
        <v>21.160954042399283</v>
      </c>
      <c r="AE1297" s="3">
        <v>17.533361920845117</v>
      </c>
    </row>
    <row r="1298" spans="1:31">
      <c r="A1298" s="3" t="s">
        <v>399</v>
      </c>
      <c r="B1298" s="3" t="s">
        <v>333</v>
      </c>
      <c r="C1298" s="3" t="s">
        <v>450</v>
      </c>
      <c r="D1298" s="3" t="s">
        <v>423</v>
      </c>
      <c r="E1298" s="3" t="s">
        <v>305</v>
      </c>
      <c r="F1298" s="3" t="s">
        <v>178</v>
      </c>
      <c r="G1298" s="3">
        <v>70.643500000000003</v>
      </c>
      <c r="H1298" s="3">
        <v>-165.99969999999999</v>
      </c>
      <c r="I1298" s="3">
        <v>70.6417</v>
      </c>
      <c r="J1298" s="3">
        <v>-165.99420000000001</v>
      </c>
      <c r="K1298" s="3">
        <v>40082</v>
      </c>
      <c r="L1298" s="3">
        <v>0.26319444444444445</v>
      </c>
      <c r="M1298" s="3">
        <v>5.28</v>
      </c>
      <c r="N1298" s="3">
        <v>2.34</v>
      </c>
      <c r="O1298" s="3">
        <v>32.03</v>
      </c>
      <c r="P1298" s="3" t="s">
        <v>455</v>
      </c>
      <c r="Q1298" s="3">
        <v>38.61</v>
      </c>
      <c r="R1298" s="3">
        <v>24.71</v>
      </c>
      <c r="S1298" s="3">
        <v>36.68</v>
      </c>
      <c r="T1298" s="3">
        <v>39.85</v>
      </c>
      <c r="U1298" s="3" t="s">
        <v>458</v>
      </c>
      <c r="V1298" s="3">
        <v>2.2570000000000001</v>
      </c>
      <c r="W1298" s="3">
        <v>293</v>
      </c>
      <c r="X1298" s="3">
        <v>662</v>
      </c>
      <c r="Y1298" s="3">
        <v>1.5114967173142344</v>
      </c>
      <c r="AA1298" s="3" t="s">
        <v>15</v>
      </c>
      <c r="AB1298" s="3">
        <v>2</v>
      </c>
      <c r="AC1298" s="3">
        <v>1</v>
      </c>
      <c r="AD1298" s="3">
        <v>3.0229934346284688</v>
      </c>
      <c r="AE1298" s="3">
        <v>1.5114967173142344</v>
      </c>
    </row>
    <row r="1299" spans="1:31">
      <c r="A1299" s="3" t="s">
        <v>402</v>
      </c>
      <c r="B1299" s="3" t="s">
        <v>333</v>
      </c>
      <c r="C1299" s="3" t="s">
        <v>450</v>
      </c>
      <c r="D1299" s="3" t="s">
        <v>423</v>
      </c>
      <c r="E1299" s="3" t="s">
        <v>311</v>
      </c>
      <c r="F1299" s="3" t="s">
        <v>183</v>
      </c>
      <c r="G1299" s="3">
        <v>70.645600000000002</v>
      </c>
      <c r="H1299" s="3">
        <v>-165.24039999999999</v>
      </c>
      <c r="I1299" s="3">
        <v>70.643699999999995</v>
      </c>
      <c r="J1299" s="3">
        <v>-165.24420000000001</v>
      </c>
      <c r="K1299" s="3">
        <v>40083</v>
      </c>
      <c r="L1299" s="3">
        <v>0.29930555555555555</v>
      </c>
      <c r="M1299" s="3">
        <v>5.03</v>
      </c>
      <c r="N1299" s="3">
        <v>2.39</v>
      </c>
      <c r="O1299" s="3">
        <v>32.06</v>
      </c>
      <c r="P1299" s="3" t="s">
        <v>454</v>
      </c>
      <c r="Q1299" s="3">
        <v>41.67</v>
      </c>
      <c r="R1299" s="3">
        <v>56.1</v>
      </c>
      <c r="S1299" s="3">
        <v>2.2400000000000002</v>
      </c>
      <c r="T1299" s="3">
        <v>40.049999999999997</v>
      </c>
      <c r="U1299" s="3" t="s">
        <v>458</v>
      </c>
      <c r="V1299" s="3">
        <v>2.2570000000000001</v>
      </c>
      <c r="W1299" s="3">
        <v>252</v>
      </c>
      <c r="X1299" s="3">
        <v>569</v>
      </c>
      <c r="Y1299" s="3">
        <v>1.7565727166162932</v>
      </c>
      <c r="AA1299" s="3" t="s">
        <v>32</v>
      </c>
      <c r="AB1299" s="3">
        <v>1</v>
      </c>
      <c r="AC1299" s="3">
        <v>0.3</v>
      </c>
      <c r="AD1299" s="3">
        <v>1.7565727166162932</v>
      </c>
      <c r="AE1299" s="3">
        <v>0.52697181498488799</v>
      </c>
    </row>
    <row r="1300" spans="1:31">
      <c r="A1300" s="3" t="s">
        <v>402</v>
      </c>
      <c r="B1300" s="3" t="s">
        <v>333</v>
      </c>
      <c r="C1300" s="3" t="s">
        <v>450</v>
      </c>
      <c r="D1300" s="3" t="s">
        <v>423</v>
      </c>
      <c r="E1300" s="3" t="s">
        <v>311</v>
      </c>
      <c r="F1300" s="3" t="s">
        <v>183</v>
      </c>
      <c r="G1300" s="3">
        <v>70.645600000000002</v>
      </c>
      <c r="H1300" s="3">
        <v>-165.24039999999999</v>
      </c>
      <c r="I1300" s="3">
        <v>70.643699999999995</v>
      </c>
      <c r="J1300" s="3">
        <v>-165.24420000000001</v>
      </c>
      <c r="K1300" s="3">
        <v>40083</v>
      </c>
      <c r="L1300" s="3">
        <v>0.29930555555555555</v>
      </c>
      <c r="M1300" s="3">
        <v>5.03</v>
      </c>
      <c r="N1300" s="3">
        <v>2.39</v>
      </c>
      <c r="O1300" s="3">
        <v>32.06</v>
      </c>
      <c r="P1300" s="3" t="s">
        <v>454</v>
      </c>
      <c r="Q1300" s="3">
        <v>41.67</v>
      </c>
      <c r="R1300" s="3">
        <v>56.1</v>
      </c>
      <c r="S1300" s="3">
        <v>2.2400000000000002</v>
      </c>
      <c r="T1300" s="3">
        <v>40.049999999999997</v>
      </c>
      <c r="U1300" s="3" t="s">
        <v>458</v>
      </c>
      <c r="V1300" s="3">
        <v>2.2570000000000001</v>
      </c>
      <c r="W1300" s="3">
        <v>252</v>
      </c>
      <c r="X1300" s="3">
        <v>569</v>
      </c>
      <c r="Y1300" s="3">
        <v>1.7565727166162932</v>
      </c>
      <c r="AA1300" s="3" t="s">
        <v>27</v>
      </c>
      <c r="AB1300" s="3">
        <v>8</v>
      </c>
      <c r="AC1300" s="3">
        <v>27</v>
      </c>
      <c r="AD1300" s="3">
        <v>14.052581732930346</v>
      </c>
      <c r="AE1300" s="3">
        <v>47.427463348639918</v>
      </c>
    </row>
    <row r="1301" spans="1:31">
      <c r="A1301" s="3" t="s">
        <v>402</v>
      </c>
      <c r="B1301" s="3" t="s">
        <v>333</v>
      </c>
      <c r="C1301" s="3" t="s">
        <v>450</v>
      </c>
      <c r="D1301" s="3" t="s">
        <v>423</v>
      </c>
      <c r="E1301" s="3" t="s">
        <v>311</v>
      </c>
      <c r="F1301" s="3" t="s">
        <v>183</v>
      </c>
      <c r="G1301" s="3">
        <v>70.645600000000002</v>
      </c>
      <c r="H1301" s="3">
        <v>-165.24039999999999</v>
      </c>
      <c r="I1301" s="3">
        <v>70.643699999999995</v>
      </c>
      <c r="J1301" s="3">
        <v>-165.24420000000001</v>
      </c>
      <c r="K1301" s="3">
        <v>40083</v>
      </c>
      <c r="L1301" s="3">
        <v>0.29930555555555555</v>
      </c>
      <c r="M1301" s="3">
        <v>5.03</v>
      </c>
      <c r="N1301" s="3">
        <v>2.39</v>
      </c>
      <c r="O1301" s="3">
        <v>32.06</v>
      </c>
      <c r="P1301" s="3" t="s">
        <v>454</v>
      </c>
      <c r="Q1301" s="3">
        <v>41.67</v>
      </c>
      <c r="R1301" s="3">
        <v>56.1</v>
      </c>
      <c r="S1301" s="3">
        <v>2.2400000000000002</v>
      </c>
      <c r="T1301" s="3">
        <v>40.049999999999997</v>
      </c>
      <c r="U1301" s="3" t="s">
        <v>458</v>
      </c>
      <c r="V1301" s="3">
        <v>2.2570000000000001</v>
      </c>
      <c r="W1301" s="3">
        <v>252</v>
      </c>
      <c r="X1301" s="3">
        <v>569</v>
      </c>
      <c r="Y1301" s="3">
        <v>1.7565727166162932</v>
      </c>
      <c r="AA1301" s="3" t="s">
        <v>13</v>
      </c>
      <c r="AB1301" s="3">
        <v>4</v>
      </c>
      <c r="AC1301" s="3">
        <v>19.2</v>
      </c>
      <c r="AD1301" s="3">
        <v>7.0262908664651729</v>
      </c>
      <c r="AE1301" s="3">
        <v>33.726196159032831</v>
      </c>
    </row>
    <row r="1302" spans="1:31">
      <c r="A1302" s="3" t="s">
        <v>402</v>
      </c>
      <c r="B1302" s="3" t="s">
        <v>333</v>
      </c>
      <c r="C1302" s="3" t="s">
        <v>450</v>
      </c>
      <c r="D1302" s="3" t="s">
        <v>423</v>
      </c>
      <c r="E1302" s="3" t="s">
        <v>311</v>
      </c>
      <c r="F1302" s="3" t="s">
        <v>183</v>
      </c>
      <c r="G1302" s="3">
        <v>70.645600000000002</v>
      </c>
      <c r="H1302" s="3">
        <v>-165.24039999999999</v>
      </c>
      <c r="I1302" s="3">
        <v>70.643699999999995</v>
      </c>
      <c r="J1302" s="3">
        <v>-165.24420000000001</v>
      </c>
      <c r="K1302" s="3">
        <v>40083</v>
      </c>
      <c r="L1302" s="3">
        <v>0.29930555555555555</v>
      </c>
      <c r="M1302" s="3">
        <v>5.03</v>
      </c>
      <c r="N1302" s="3">
        <v>2.39</v>
      </c>
      <c r="O1302" s="3">
        <v>32.06</v>
      </c>
      <c r="P1302" s="3" t="s">
        <v>454</v>
      </c>
      <c r="Q1302" s="3">
        <v>41.67</v>
      </c>
      <c r="R1302" s="3">
        <v>56.1</v>
      </c>
      <c r="S1302" s="3">
        <v>2.2400000000000002</v>
      </c>
      <c r="T1302" s="3">
        <v>40.049999999999997</v>
      </c>
      <c r="U1302" s="3" t="s">
        <v>458</v>
      </c>
      <c r="V1302" s="3">
        <v>2.2570000000000001</v>
      </c>
      <c r="W1302" s="3">
        <v>252</v>
      </c>
      <c r="X1302" s="3">
        <v>569</v>
      </c>
      <c r="Y1302" s="3">
        <v>1.7565727166162932</v>
      </c>
      <c r="AA1302" s="3" t="s">
        <v>46</v>
      </c>
      <c r="AB1302" s="3">
        <v>1</v>
      </c>
      <c r="AC1302" s="3">
        <v>2</v>
      </c>
      <c r="AD1302" s="3">
        <v>1.7565727166162932</v>
      </c>
      <c r="AE1302" s="3">
        <v>3.5131454332325864</v>
      </c>
    </row>
    <row r="1303" spans="1:31">
      <c r="A1303" s="3" t="s">
        <v>402</v>
      </c>
      <c r="B1303" s="3" t="s">
        <v>333</v>
      </c>
      <c r="C1303" s="3" t="s">
        <v>450</v>
      </c>
      <c r="D1303" s="3" t="s">
        <v>423</v>
      </c>
      <c r="E1303" s="3" t="s">
        <v>311</v>
      </c>
      <c r="F1303" s="3" t="s">
        <v>183</v>
      </c>
      <c r="G1303" s="3">
        <v>70.645600000000002</v>
      </c>
      <c r="H1303" s="3">
        <v>-165.24039999999999</v>
      </c>
      <c r="I1303" s="3">
        <v>70.643699999999995</v>
      </c>
      <c r="J1303" s="3">
        <v>-165.24420000000001</v>
      </c>
      <c r="K1303" s="3">
        <v>40083</v>
      </c>
      <c r="L1303" s="3">
        <v>0.29930555555555555</v>
      </c>
      <c r="M1303" s="3">
        <v>5.03</v>
      </c>
      <c r="N1303" s="3">
        <v>2.39</v>
      </c>
      <c r="O1303" s="3">
        <v>32.06</v>
      </c>
      <c r="P1303" s="3" t="s">
        <v>454</v>
      </c>
      <c r="Q1303" s="3">
        <v>41.67</v>
      </c>
      <c r="R1303" s="3">
        <v>56.1</v>
      </c>
      <c r="S1303" s="3">
        <v>2.2400000000000002</v>
      </c>
      <c r="T1303" s="3">
        <v>40.049999999999997</v>
      </c>
      <c r="U1303" s="3" t="s">
        <v>458</v>
      </c>
      <c r="V1303" s="3">
        <v>2.2570000000000001</v>
      </c>
      <c r="W1303" s="3">
        <v>252</v>
      </c>
      <c r="X1303" s="3">
        <v>569</v>
      </c>
      <c r="Y1303" s="3">
        <v>1.7565727166162932</v>
      </c>
      <c r="AA1303" s="3" t="s">
        <v>5</v>
      </c>
      <c r="AB1303" s="3">
        <v>42</v>
      </c>
      <c r="AC1303" s="3">
        <v>67</v>
      </c>
      <c r="AD1303" s="3">
        <v>73.776054097884312</v>
      </c>
      <c r="AE1303" s="3">
        <v>117.69037201329165</v>
      </c>
    </row>
    <row r="1304" spans="1:31">
      <c r="A1304" s="3" t="s">
        <v>402</v>
      </c>
      <c r="B1304" s="3" t="s">
        <v>333</v>
      </c>
      <c r="C1304" s="3" t="s">
        <v>450</v>
      </c>
      <c r="D1304" s="3" t="s">
        <v>423</v>
      </c>
      <c r="E1304" s="3" t="s">
        <v>311</v>
      </c>
      <c r="F1304" s="3" t="s">
        <v>183</v>
      </c>
      <c r="G1304" s="3">
        <v>70.645600000000002</v>
      </c>
      <c r="H1304" s="3">
        <v>-165.24039999999999</v>
      </c>
      <c r="I1304" s="3">
        <v>70.643699999999995</v>
      </c>
      <c r="J1304" s="3">
        <v>-165.24420000000001</v>
      </c>
      <c r="K1304" s="3">
        <v>40083</v>
      </c>
      <c r="L1304" s="3">
        <v>0.29930555555555555</v>
      </c>
      <c r="M1304" s="3">
        <v>5.03</v>
      </c>
      <c r="N1304" s="3">
        <v>2.39</v>
      </c>
      <c r="O1304" s="3">
        <v>32.06</v>
      </c>
      <c r="P1304" s="3" t="s">
        <v>454</v>
      </c>
      <c r="Q1304" s="3">
        <v>41.67</v>
      </c>
      <c r="R1304" s="3">
        <v>56.1</v>
      </c>
      <c r="S1304" s="3">
        <v>2.2400000000000002</v>
      </c>
      <c r="T1304" s="3">
        <v>40.049999999999997</v>
      </c>
      <c r="U1304" s="3" t="s">
        <v>458</v>
      </c>
      <c r="V1304" s="3">
        <v>2.2570000000000001</v>
      </c>
      <c r="W1304" s="3">
        <v>252</v>
      </c>
      <c r="X1304" s="3">
        <v>569</v>
      </c>
      <c r="Y1304" s="3">
        <v>1.7565727166162932</v>
      </c>
      <c r="AA1304" s="3" t="s">
        <v>19</v>
      </c>
      <c r="AB1304" s="3">
        <v>1</v>
      </c>
      <c r="AC1304" s="3">
        <v>3.5</v>
      </c>
      <c r="AD1304" s="3">
        <v>1.7565727166162932</v>
      </c>
      <c r="AE1304" s="3">
        <v>6.148004508157026</v>
      </c>
    </row>
    <row r="1305" spans="1:31">
      <c r="A1305" s="3" t="s">
        <v>402</v>
      </c>
      <c r="B1305" s="3" t="s">
        <v>333</v>
      </c>
      <c r="C1305" s="3" t="s">
        <v>450</v>
      </c>
      <c r="D1305" s="3" t="s">
        <v>423</v>
      </c>
      <c r="E1305" s="3" t="s">
        <v>311</v>
      </c>
      <c r="F1305" s="3" t="s">
        <v>183</v>
      </c>
      <c r="G1305" s="3">
        <v>70.645600000000002</v>
      </c>
      <c r="H1305" s="3">
        <v>-165.24039999999999</v>
      </c>
      <c r="I1305" s="3">
        <v>70.643699999999995</v>
      </c>
      <c r="J1305" s="3">
        <v>-165.24420000000001</v>
      </c>
      <c r="K1305" s="3">
        <v>40083</v>
      </c>
      <c r="L1305" s="3">
        <v>0.29930555555555555</v>
      </c>
      <c r="M1305" s="3">
        <v>5.03</v>
      </c>
      <c r="N1305" s="3">
        <v>2.39</v>
      </c>
      <c r="O1305" s="3">
        <v>32.06</v>
      </c>
      <c r="P1305" s="3" t="s">
        <v>454</v>
      </c>
      <c r="Q1305" s="3">
        <v>41.67</v>
      </c>
      <c r="R1305" s="3">
        <v>56.1</v>
      </c>
      <c r="S1305" s="3">
        <v>2.2400000000000002</v>
      </c>
      <c r="T1305" s="3">
        <v>40.049999999999997</v>
      </c>
      <c r="U1305" s="3" t="s">
        <v>458</v>
      </c>
      <c r="V1305" s="3">
        <v>2.2570000000000001</v>
      </c>
      <c r="W1305" s="3">
        <v>252</v>
      </c>
      <c r="X1305" s="3">
        <v>569</v>
      </c>
      <c r="Y1305" s="3">
        <v>1.7565727166162932</v>
      </c>
      <c r="AA1305" s="3" t="s">
        <v>20</v>
      </c>
      <c r="AB1305" s="3">
        <v>1</v>
      </c>
      <c r="AC1305" s="3">
        <v>2</v>
      </c>
      <c r="AD1305" s="3">
        <v>1.7565727166162932</v>
      </c>
      <c r="AE1305" s="3">
        <v>3.5131454332325864</v>
      </c>
    </row>
    <row r="1306" spans="1:31">
      <c r="A1306" s="3" t="s">
        <v>402</v>
      </c>
      <c r="B1306" s="3" t="s">
        <v>333</v>
      </c>
      <c r="C1306" s="3" t="s">
        <v>450</v>
      </c>
      <c r="D1306" s="3" t="s">
        <v>423</v>
      </c>
      <c r="E1306" s="3" t="s">
        <v>311</v>
      </c>
      <c r="F1306" s="3" t="s">
        <v>183</v>
      </c>
      <c r="G1306" s="3">
        <v>70.645600000000002</v>
      </c>
      <c r="H1306" s="3">
        <v>-165.24039999999999</v>
      </c>
      <c r="I1306" s="3">
        <v>70.643699999999995</v>
      </c>
      <c r="J1306" s="3">
        <v>-165.24420000000001</v>
      </c>
      <c r="K1306" s="3">
        <v>40083</v>
      </c>
      <c r="L1306" s="3">
        <v>0.29930555555555555</v>
      </c>
      <c r="M1306" s="3">
        <v>5.03</v>
      </c>
      <c r="N1306" s="3">
        <v>2.39</v>
      </c>
      <c r="O1306" s="3">
        <v>32.06</v>
      </c>
      <c r="P1306" s="3" t="s">
        <v>454</v>
      </c>
      <c r="Q1306" s="3">
        <v>41.67</v>
      </c>
      <c r="R1306" s="3">
        <v>56.1</v>
      </c>
      <c r="S1306" s="3">
        <v>2.2400000000000002</v>
      </c>
      <c r="T1306" s="3">
        <v>40.049999999999997</v>
      </c>
      <c r="U1306" s="3" t="s">
        <v>458</v>
      </c>
      <c r="V1306" s="3">
        <v>2.2570000000000001</v>
      </c>
      <c r="W1306" s="3">
        <v>252</v>
      </c>
      <c r="X1306" s="3">
        <v>569</v>
      </c>
      <c r="Y1306" s="3">
        <v>1.7565727166162932</v>
      </c>
      <c r="AA1306" s="3" t="s">
        <v>38</v>
      </c>
      <c r="AB1306" s="3">
        <v>1</v>
      </c>
      <c r="AC1306" s="3">
        <v>0.2</v>
      </c>
      <c r="AD1306" s="3">
        <v>1.7565727166162932</v>
      </c>
      <c r="AE1306" s="3">
        <v>0.35131454332325868</v>
      </c>
    </row>
    <row r="1307" spans="1:31">
      <c r="A1307" s="3" t="s">
        <v>402</v>
      </c>
      <c r="B1307" s="3" t="s">
        <v>333</v>
      </c>
      <c r="C1307" s="3" t="s">
        <v>450</v>
      </c>
      <c r="D1307" s="3" t="s">
        <v>423</v>
      </c>
      <c r="E1307" s="3" t="s">
        <v>311</v>
      </c>
      <c r="F1307" s="3" t="s">
        <v>183</v>
      </c>
      <c r="G1307" s="3">
        <v>70.645600000000002</v>
      </c>
      <c r="H1307" s="3">
        <v>-165.24039999999999</v>
      </c>
      <c r="I1307" s="3">
        <v>70.643699999999995</v>
      </c>
      <c r="J1307" s="3">
        <v>-165.24420000000001</v>
      </c>
      <c r="K1307" s="3">
        <v>40083</v>
      </c>
      <c r="L1307" s="3">
        <v>0.29930555555555555</v>
      </c>
      <c r="M1307" s="3">
        <v>5.03</v>
      </c>
      <c r="N1307" s="3">
        <v>2.39</v>
      </c>
      <c r="O1307" s="3">
        <v>32.06</v>
      </c>
      <c r="P1307" s="3" t="s">
        <v>454</v>
      </c>
      <c r="Q1307" s="3">
        <v>41.67</v>
      </c>
      <c r="R1307" s="3">
        <v>56.1</v>
      </c>
      <c r="S1307" s="3">
        <v>2.2400000000000002</v>
      </c>
      <c r="T1307" s="3">
        <v>40.049999999999997</v>
      </c>
      <c r="U1307" s="3" t="s">
        <v>458</v>
      </c>
      <c r="V1307" s="3">
        <v>2.2570000000000001</v>
      </c>
      <c r="W1307" s="3">
        <v>252</v>
      </c>
      <c r="X1307" s="3">
        <v>569</v>
      </c>
      <c r="Y1307" s="3">
        <v>1.7565727166162932</v>
      </c>
      <c r="AA1307" s="3" t="s">
        <v>18</v>
      </c>
      <c r="AB1307" s="3">
        <v>12</v>
      </c>
      <c r="AC1307" s="3">
        <v>15</v>
      </c>
      <c r="AD1307" s="3">
        <v>21.078872599395517</v>
      </c>
      <c r="AE1307" s="3">
        <v>26.348590749244398</v>
      </c>
    </row>
    <row r="1308" spans="1:31">
      <c r="A1308" s="3" t="s">
        <v>407</v>
      </c>
      <c r="B1308" s="3" t="s">
        <v>333</v>
      </c>
      <c r="C1308" s="3" t="s">
        <v>450</v>
      </c>
      <c r="D1308" s="3" t="s">
        <v>423</v>
      </c>
      <c r="E1308" s="3" t="s">
        <v>312</v>
      </c>
      <c r="F1308" s="3" t="s">
        <v>194</v>
      </c>
      <c r="G1308" s="3">
        <v>70.648399999999995</v>
      </c>
      <c r="H1308" s="3">
        <v>-164.49520000000001</v>
      </c>
      <c r="I1308" s="3">
        <v>70.646199999999993</v>
      </c>
      <c r="J1308" s="3">
        <v>-164.4974</v>
      </c>
      <c r="K1308" s="3">
        <v>40085</v>
      </c>
      <c r="L1308" s="3">
        <v>8.4027777777777771E-2</v>
      </c>
      <c r="M1308" s="3">
        <v>5.22</v>
      </c>
      <c r="N1308" s="3">
        <v>2.36</v>
      </c>
      <c r="O1308" s="3">
        <v>32.090000000000003</v>
      </c>
      <c r="P1308" s="3" t="s">
        <v>453</v>
      </c>
      <c r="Q1308" s="3">
        <v>52.14</v>
      </c>
      <c r="R1308" s="3">
        <v>38.19</v>
      </c>
      <c r="S1308" s="3">
        <v>9.67</v>
      </c>
      <c r="T1308" s="3">
        <v>44.2</v>
      </c>
      <c r="U1308" s="3" t="s">
        <v>458</v>
      </c>
      <c r="V1308" s="3">
        <v>2.2570000000000001</v>
      </c>
      <c r="W1308" s="3">
        <v>258</v>
      </c>
      <c r="X1308" s="3">
        <v>582</v>
      </c>
      <c r="Y1308" s="3">
        <v>1.7194782492263705</v>
      </c>
      <c r="AA1308" s="3" t="s">
        <v>32</v>
      </c>
      <c r="AB1308" s="3">
        <v>1</v>
      </c>
      <c r="AC1308" s="3">
        <v>0.2</v>
      </c>
      <c r="AD1308" s="3">
        <v>1.7194782492263705</v>
      </c>
      <c r="AE1308" s="3">
        <v>0.3438956498452741</v>
      </c>
    </row>
    <row r="1309" spans="1:31">
      <c r="A1309" s="3" t="s">
        <v>407</v>
      </c>
      <c r="B1309" s="3" t="s">
        <v>333</v>
      </c>
      <c r="C1309" s="3" t="s">
        <v>450</v>
      </c>
      <c r="D1309" s="3" t="s">
        <v>423</v>
      </c>
      <c r="E1309" s="3" t="s">
        <v>312</v>
      </c>
      <c r="F1309" s="3" t="s">
        <v>194</v>
      </c>
      <c r="G1309" s="3">
        <v>70.648399999999995</v>
      </c>
      <c r="H1309" s="3">
        <v>-164.49520000000001</v>
      </c>
      <c r="I1309" s="3">
        <v>70.646199999999993</v>
      </c>
      <c r="J1309" s="3">
        <v>-164.4974</v>
      </c>
      <c r="K1309" s="3">
        <v>40085</v>
      </c>
      <c r="L1309" s="3">
        <v>8.4027777777777771E-2</v>
      </c>
      <c r="M1309" s="3">
        <v>5.22</v>
      </c>
      <c r="N1309" s="3">
        <v>2.36</v>
      </c>
      <c r="O1309" s="3">
        <v>32.090000000000003</v>
      </c>
      <c r="P1309" s="3" t="s">
        <v>453</v>
      </c>
      <c r="Q1309" s="3">
        <v>52.14</v>
      </c>
      <c r="R1309" s="3">
        <v>38.19</v>
      </c>
      <c r="S1309" s="3">
        <v>9.67</v>
      </c>
      <c r="T1309" s="3">
        <v>44.2</v>
      </c>
      <c r="U1309" s="3" t="s">
        <v>458</v>
      </c>
      <c r="V1309" s="3">
        <v>2.2570000000000001</v>
      </c>
      <c r="W1309" s="3">
        <v>258</v>
      </c>
      <c r="X1309" s="3">
        <v>582</v>
      </c>
      <c r="Y1309" s="3">
        <v>1.7194782492263705</v>
      </c>
      <c r="AA1309" s="3" t="s">
        <v>27</v>
      </c>
      <c r="AB1309" s="3">
        <v>2</v>
      </c>
      <c r="AC1309" s="3">
        <v>4.5</v>
      </c>
      <c r="AD1309" s="3">
        <v>3.438956498452741</v>
      </c>
      <c r="AE1309" s="3">
        <v>7.7376521215186669</v>
      </c>
    </row>
    <row r="1310" spans="1:31">
      <c r="A1310" s="3" t="s">
        <v>407</v>
      </c>
      <c r="B1310" s="3" t="s">
        <v>333</v>
      </c>
      <c r="C1310" s="3" t="s">
        <v>450</v>
      </c>
      <c r="D1310" s="3" t="s">
        <v>423</v>
      </c>
      <c r="E1310" s="3" t="s">
        <v>312</v>
      </c>
      <c r="F1310" s="3" t="s">
        <v>194</v>
      </c>
      <c r="G1310" s="3">
        <v>70.648399999999995</v>
      </c>
      <c r="H1310" s="3">
        <v>-164.49520000000001</v>
      </c>
      <c r="I1310" s="3">
        <v>70.646199999999993</v>
      </c>
      <c r="J1310" s="3">
        <v>-164.4974</v>
      </c>
      <c r="K1310" s="3">
        <v>40085</v>
      </c>
      <c r="L1310" s="3">
        <v>8.4027777777777771E-2</v>
      </c>
      <c r="M1310" s="3">
        <v>5.22</v>
      </c>
      <c r="N1310" s="3">
        <v>2.36</v>
      </c>
      <c r="O1310" s="3">
        <v>32.090000000000003</v>
      </c>
      <c r="P1310" s="3" t="s">
        <v>453</v>
      </c>
      <c r="Q1310" s="3">
        <v>52.14</v>
      </c>
      <c r="R1310" s="3">
        <v>38.19</v>
      </c>
      <c r="S1310" s="3">
        <v>9.67</v>
      </c>
      <c r="T1310" s="3">
        <v>44.2</v>
      </c>
      <c r="U1310" s="3" t="s">
        <v>458</v>
      </c>
      <c r="V1310" s="3">
        <v>2.2570000000000001</v>
      </c>
      <c r="W1310" s="3">
        <v>258</v>
      </c>
      <c r="X1310" s="3">
        <v>582</v>
      </c>
      <c r="Y1310" s="3">
        <v>1.7194782492263705</v>
      </c>
      <c r="AA1310" s="3" t="s">
        <v>13</v>
      </c>
      <c r="AB1310" s="3">
        <v>12</v>
      </c>
      <c r="AC1310" s="3">
        <v>76</v>
      </c>
      <c r="AD1310" s="3">
        <v>20.633738990716445</v>
      </c>
      <c r="AE1310" s="3">
        <v>130.68034694120416</v>
      </c>
    </row>
    <row r="1311" spans="1:31">
      <c r="A1311" s="3" t="s">
        <v>407</v>
      </c>
      <c r="B1311" s="3" t="s">
        <v>333</v>
      </c>
      <c r="C1311" s="3" t="s">
        <v>450</v>
      </c>
      <c r="D1311" s="3" t="s">
        <v>423</v>
      </c>
      <c r="E1311" s="3" t="s">
        <v>312</v>
      </c>
      <c r="F1311" s="3" t="s">
        <v>194</v>
      </c>
      <c r="G1311" s="3">
        <v>70.648399999999995</v>
      </c>
      <c r="H1311" s="3">
        <v>-164.49520000000001</v>
      </c>
      <c r="I1311" s="3">
        <v>70.646199999999993</v>
      </c>
      <c r="J1311" s="3">
        <v>-164.4974</v>
      </c>
      <c r="K1311" s="3">
        <v>40085</v>
      </c>
      <c r="L1311" s="3">
        <v>8.4027777777777771E-2</v>
      </c>
      <c r="M1311" s="3">
        <v>5.22</v>
      </c>
      <c r="N1311" s="3">
        <v>2.36</v>
      </c>
      <c r="O1311" s="3">
        <v>32.090000000000003</v>
      </c>
      <c r="P1311" s="3" t="s">
        <v>453</v>
      </c>
      <c r="Q1311" s="3">
        <v>52.14</v>
      </c>
      <c r="R1311" s="3">
        <v>38.19</v>
      </c>
      <c r="S1311" s="3">
        <v>9.67</v>
      </c>
      <c r="T1311" s="3">
        <v>44.2</v>
      </c>
      <c r="U1311" s="3" t="s">
        <v>458</v>
      </c>
      <c r="V1311" s="3">
        <v>2.2570000000000001</v>
      </c>
      <c r="W1311" s="3">
        <v>258</v>
      </c>
      <c r="X1311" s="3">
        <v>582</v>
      </c>
      <c r="Y1311" s="3">
        <v>1.7194782492263705</v>
      </c>
      <c r="AA1311" s="3" t="s">
        <v>46</v>
      </c>
      <c r="AB1311" s="3">
        <v>3</v>
      </c>
      <c r="AC1311" s="3">
        <v>4.3</v>
      </c>
      <c r="AD1311" s="3">
        <v>5.1584347476791113</v>
      </c>
      <c r="AE1311" s="3">
        <v>7.3937564716733926</v>
      </c>
    </row>
    <row r="1312" spans="1:31">
      <c r="A1312" s="3" t="s">
        <v>407</v>
      </c>
      <c r="B1312" s="3" t="s">
        <v>333</v>
      </c>
      <c r="C1312" s="3" t="s">
        <v>450</v>
      </c>
      <c r="D1312" s="3" t="s">
        <v>423</v>
      </c>
      <c r="E1312" s="3" t="s">
        <v>312</v>
      </c>
      <c r="F1312" s="3" t="s">
        <v>194</v>
      </c>
      <c r="G1312" s="3">
        <v>70.648399999999995</v>
      </c>
      <c r="H1312" s="3">
        <v>-164.49520000000001</v>
      </c>
      <c r="I1312" s="3">
        <v>70.646199999999993</v>
      </c>
      <c r="J1312" s="3">
        <v>-164.4974</v>
      </c>
      <c r="K1312" s="3">
        <v>40085</v>
      </c>
      <c r="L1312" s="3">
        <v>8.4027777777777771E-2</v>
      </c>
      <c r="M1312" s="3">
        <v>5.22</v>
      </c>
      <c r="N1312" s="3">
        <v>2.36</v>
      </c>
      <c r="O1312" s="3">
        <v>32.090000000000003</v>
      </c>
      <c r="P1312" s="3" t="s">
        <v>453</v>
      </c>
      <c r="Q1312" s="3">
        <v>52.14</v>
      </c>
      <c r="R1312" s="3">
        <v>38.19</v>
      </c>
      <c r="S1312" s="3">
        <v>9.67</v>
      </c>
      <c r="T1312" s="3">
        <v>44.2</v>
      </c>
      <c r="U1312" s="3" t="s">
        <v>458</v>
      </c>
      <c r="V1312" s="3">
        <v>2.2570000000000001</v>
      </c>
      <c r="W1312" s="3">
        <v>258</v>
      </c>
      <c r="X1312" s="3">
        <v>582</v>
      </c>
      <c r="Y1312" s="3">
        <v>1.7194782492263705</v>
      </c>
      <c r="AA1312" s="3" t="s">
        <v>5</v>
      </c>
      <c r="AB1312" s="3">
        <v>14</v>
      </c>
      <c r="AC1312" s="3">
        <v>17.7</v>
      </c>
      <c r="AD1312" s="3">
        <v>24.072695489169188</v>
      </c>
      <c r="AE1312" s="3">
        <v>30.434765011306755</v>
      </c>
    </row>
    <row r="1313" spans="1:31">
      <c r="A1313" s="3" t="s">
        <v>407</v>
      </c>
      <c r="B1313" s="3" t="s">
        <v>333</v>
      </c>
      <c r="C1313" s="3" t="s">
        <v>450</v>
      </c>
      <c r="D1313" s="3" t="s">
        <v>423</v>
      </c>
      <c r="E1313" s="3" t="s">
        <v>312</v>
      </c>
      <c r="F1313" s="3" t="s">
        <v>194</v>
      </c>
      <c r="G1313" s="3">
        <v>70.648399999999995</v>
      </c>
      <c r="H1313" s="3">
        <v>-164.49520000000001</v>
      </c>
      <c r="I1313" s="3">
        <v>70.646199999999993</v>
      </c>
      <c r="J1313" s="3">
        <v>-164.4974</v>
      </c>
      <c r="K1313" s="3">
        <v>40085</v>
      </c>
      <c r="L1313" s="3">
        <v>8.4027777777777771E-2</v>
      </c>
      <c r="M1313" s="3">
        <v>5.22</v>
      </c>
      <c r="N1313" s="3">
        <v>2.36</v>
      </c>
      <c r="O1313" s="3">
        <v>32.090000000000003</v>
      </c>
      <c r="P1313" s="3" t="s">
        <v>453</v>
      </c>
      <c r="Q1313" s="3">
        <v>52.14</v>
      </c>
      <c r="R1313" s="3">
        <v>38.19</v>
      </c>
      <c r="S1313" s="3">
        <v>9.67</v>
      </c>
      <c r="T1313" s="3">
        <v>44.2</v>
      </c>
      <c r="U1313" s="3" t="s">
        <v>458</v>
      </c>
      <c r="V1313" s="3">
        <v>2.2570000000000001</v>
      </c>
      <c r="W1313" s="3">
        <v>258</v>
      </c>
      <c r="X1313" s="3">
        <v>582</v>
      </c>
      <c r="Y1313" s="3">
        <v>1.7194782492263705</v>
      </c>
      <c r="AA1313" s="3" t="s">
        <v>44</v>
      </c>
      <c r="AB1313" s="3">
        <v>1</v>
      </c>
      <c r="AC1313" s="3">
        <v>1</v>
      </c>
      <c r="AD1313" s="3">
        <v>1.7194782492263705</v>
      </c>
      <c r="AE1313" s="3">
        <v>1.7194782492263705</v>
      </c>
    </row>
    <row r="1314" spans="1:31">
      <c r="A1314" s="3" t="s">
        <v>407</v>
      </c>
      <c r="B1314" s="3" t="s">
        <v>333</v>
      </c>
      <c r="C1314" s="3" t="s">
        <v>450</v>
      </c>
      <c r="D1314" s="3" t="s">
        <v>423</v>
      </c>
      <c r="E1314" s="3" t="s">
        <v>312</v>
      </c>
      <c r="F1314" s="3" t="s">
        <v>194</v>
      </c>
      <c r="G1314" s="3">
        <v>70.648399999999995</v>
      </c>
      <c r="H1314" s="3">
        <v>-164.49520000000001</v>
      </c>
      <c r="I1314" s="3">
        <v>70.646199999999993</v>
      </c>
      <c r="J1314" s="3">
        <v>-164.4974</v>
      </c>
      <c r="K1314" s="3">
        <v>40085</v>
      </c>
      <c r="L1314" s="3">
        <v>8.4027777777777771E-2</v>
      </c>
      <c r="M1314" s="3">
        <v>5.22</v>
      </c>
      <c r="N1314" s="3">
        <v>2.36</v>
      </c>
      <c r="O1314" s="3">
        <v>32.090000000000003</v>
      </c>
      <c r="P1314" s="3" t="s">
        <v>453</v>
      </c>
      <c r="Q1314" s="3">
        <v>52.14</v>
      </c>
      <c r="R1314" s="3">
        <v>38.19</v>
      </c>
      <c r="S1314" s="3">
        <v>9.67</v>
      </c>
      <c r="T1314" s="3">
        <v>44.2</v>
      </c>
      <c r="U1314" s="3" t="s">
        <v>458</v>
      </c>
      <c r="V1314" s="3">
        <v>2.2570000000000001</v>
      </c>
      <c r="W1314" s="3">
        <v>258</v>
      </c>
      <c r="X1314" s="3">
        <v>582</v>
      </c>
      <c r="Y1314" s="3">
        <v>1.7194782492263705</v>
      </c>
      <c r="AA1314" s="3" t="s">
        <v>7</v>
      </c>
      <c r="AB1314" s="3">
        <v>5</v>
      </c>
      <c r="AC1314" s="3">
        <v>2.5</v>
      </c>
      <c r="AD1314" s="3">
        <v>8.5973912461318527</v>
      </c>
      <c r="AE1314" s="3">
        <v>4.2986956230659263</v>
      </c>
    </row>
    <row r="1315" spans="1:31">
      <c r="A1315" s="3" t="s">
        <v>407</v>
      </c>
      <c r="B1315" s="3" t="s">
        <v>333</v>
      </c>
      <c r="C1315" s="3" t="s">
        <v>450</v>
      </c>
      <c r="D1315" s="3" t="s">
        <v>423</v>
      </c>
      <c r="E1315" s="3" t="s">
        <v>312</v>
      </c>
      <c r="F1315" s="3" t="s">
        <v>194</v>
      </c>
      <c r="G1315" s="3">
        <v>70.648399999999995</v>
      </c>
      <c r="H1315" s="3">
        <v>-164.49520000000001</v>
      </c>
      <c r="I1315" s="3">
        <v>70.646199999999993</v>
      </c>
      <c r="J1315" s="3">
        <v>-164.4974</v>
      </c>
      <c r="K1315" s="3">
        <v>40085</v>
      </c>
      <c r="L1315" s="3">
        <v>8.4027777777777771E-2</v>
      </c>
      <c r="M1315" s="3">
        <v>5.22</v>
      </c>
      <c r="N1315" s="3">
        <v>2.36</v>
      </c>
      <c r="O1315" s="3">
        <v>32.090000000000003</v>
      </c>
      <c r="P1315" s="3" t="s">
        <v>453</v>
      </c>
      <c r="Q1315" s="3">
        <v>52.14</v>
      </c>
      <c r="R1315" s="3">
        <v>38.19</v>
      </c>
      <c r="S1315" s="3">
        <v>9.67</v>
      </c>
      <c r="T1315" s="3">
        <v>44.2</v>
      </c>
      <c r="U1315" s="3" t="s">
        <v>458</v>
      </c>
      <c r="V1315" s="3">
        <v>2.2570000000000001</v>
      </c>
      <c r="W1315" s="3">
        <v>258</v>
      </c>
      <c r="X1315" s="3">
        <v>582</v>
      </c>
      <c r="Y1315" s="3">
        <v>1.7194782492263705</v>
      </c>
      <c r="AA1315" s="3" t="s">
        <v>20</v>
      </c>
      <c r="AB1315" s="3">
        <v>1</v>
      </c>
      <c r="AC1315" s="3">
        <v>9.4</v>
      </c>
      <c r="AD1315" s="3">
        <v>1.7194782492263705</v>
      </c>
      <c r="AE1315" s="3">
        <v>16.163095542727884</v>
      </c>
    </row>
    <row r="1316" spans="1:31">
      <c r="A1316" s="3" t="s">
        <v>407</v>
      </c>
      <c r="B1316" s="3" t="s">
        <v>333</v>
      </c>
      <c r="C1316" s="3" t="s">
        <v>450</v>
      </c>
      <c r="D1316" s="3" t="s">
        <v>423</v>
      </c>
      <c r="E1316" s="3" t="s">
        <v>312</v>
      </c>
      <c r="F1316" s="3" t="s">
        <v>194</v>
      </c>
      <c r="G1316" s="3">
        <v>70.648399999999995</v>
      </c>
      <c r="H1316" s="3">
        <v>-164.49520000000001</v>
      </c>
      <c r="I1316" s="3">
        <v>70.646199999999993</v>
      </c>
      <c r="J1316" s="3">
        <v>-164.4974</v>
      </c>
      <c r="K1316" s="3">
        <v>40085</v>
      </c>
      <c r="L1316" s="3">
        <v>8.4027777777777771E-2</v>
      </c>
      <c r="M1316" s="3">
        <v>5.22</v>
      </c>
      <c r="N1316" s="3">
        <v>2.36</v>
      </c>
      <c r="O1316" s="3">
        <v>32.090000000000003</v>
      </c>
      <c r="P1316" s="3" t="s">
        <v>453</v>
      </c>
      <c r="Q1316" s="3">
        <v>52.14</v>
      </c>
      <c r="R1316" s="3">
        <v>38.19</v>
      </c>
      <c r="S1316" s="3">
        <v>9.67</v>
      </c>
      <c r="T1316" s="3">
        <v>44.2</v>
      </c>
      <c r="U1316" s="3" t="s">
        <v>458</v>
      </c>
      <c r="V1316" s="3">
        <v>2.2570000000000001</v>
      </c>
      <c r="W1316" s="3">
        <v>258</v>
      </c>
      <c r="X1316" s="3">
        <v>582</v>
      </c>
      <c r="Y1316" s="3">
        <v>1.7194782492263705</v>
      </c>
      <c r="AA1316" s="3" t="s">
        <v>33</v>
      </c>
      <c r="AB1316" s="3">
        <v>1</v>
      </c>
      <c r="AC1316" s="3">
        <v>5.7</v>
      </c>
      <c r="AD1316" s="3">
        <v>1.7194782492263705</v>
      </c>
      <c r="AE1316" s="3">
        <v>9.8010260205903119</v>
      </c>
    </row>
    <row r="1317" spans="1:31">
      <c r="A1317" s="3" t="s">
        <v>407</v>
      </c>
      <c r="B1317" s="3" t="s">
        <v>333</v>
      </c>
      <c r="C1317" s="3" t="s">
        <v>450</v>
      </c>
      <c r="D1317" s="3" t="s">
        <v>423</v>
      </c>
      <c r="E1317" s="3" t="s">
        <v>312</v>
      </c>
      <c r="F1317" s="3" t="s">
        <v>194</v>
      </c>
      <c r="G1317" s="3">
        <v>70.648399999999995</v>
      </c>
      <c r="H1317" s="3">
        <v>-164.49520000000001</v>
      </c>
      <c r="I1317" s="3">
        <v>70.646199999999993</v>
      </c>
      <c r="J1317" s="3">
        <v>-164.4974</v>
      </c>
      <c r="K1317" s="3">
        <v>40085</v>
      </c>
      <c r="L1317" s="3">
        <v>8.4027777777777771E-2</v>
      </c>
      <c r="M1317" s="3">
        <v>5.22</v>
      </c>
      <c r="N1317" s="3">
        <v>2.36</v>
      </c>
      <c r="O1317" s="3">
        <v>32.090000000000003</v>
      </c>
      <c r="P1317" s="3" t="s">
        <v>453</v>
      </c>
      <c r="Q1317" s="3">
        <v>52.14</v>
      </c>
      <c r="R1317" s="3">
        <v>38.19</v>
      </c>
      <c r="S1317" s="3">
        <v>9.67</v>
      </c>
      <c r="T1317" s="3">
        <v>44.2</v>
      </c>
      <c r="U1317" s="3" t="s">
        <v>458</v>
      </c>
      <c r="V1317" s="3">
        <v>2.2570000000000001</v>
      </c>
      <c r="W1317" s="3">
        <v>258</v>
      </c>
      <c r="X1317" s="3">
        <v>582</v>
      </c>
      <c r="Y1317" s="3">
        <v>1.7194782492263705</v>
      </c>
      <c r="AA1317" s="3" t="s">
        <v>23</v>
      </c>
      <c r="AB1317" s="3">
        <v>1</v>
      </c>
      <c r="AC1317" s="3">
        <v>0.2</v>
      </c>
      <c r="AD1317" s="3">
        <v>1.7194782492263705</v>
      </c>
      <c r="AE1317" s="3">
        <v>0.3438956498452741</v>
      </c>
    </row>
    <row r="1318" spans="1:31">
      <c r="A1318" s="3" t="s">
        <v>407</v>
      </c>
      <c r="B1318" s="3" t="s">
        <v>333</v>
      </c>
      <c r="C1318" s="3" t="s">
        <v>450</v>
      </c>
      <c r="D1318" s="3" t="s">
        <v>423</v>
      </c>
      <c r="E1318" s="3" t="s">
        <v>312</v>
      </c>
      <c r="F1318" s="3" t="s">
        <v>194</v>
      </c>
      <c r="G1318" s="3">
        <v>70.648399999999995</v>
      </c>
      <c r="H1318" s="3">
        <v>-164.49520000000001</v>
      </c>
      <c r="I1318" s="3">
        <v>70.646199999999993</v>
      </c>
      <c r="J1318" s="3">
        <v>-164.4974</v>
      </c>
      <c r="K1318" s="3">
        <v>40085</v>
      </c>
      <c r="L1318" s="3">
        <v>8.4027777777777771E-2</v>
      </c>
      <c r="M1318" s="3">
        <v>5.22</v>
      </c>
      <c r="N1318" s="3">
        <v>2.36</v>
      </c>
      <c r="O1318" s="3">
        <v>32.090000000000003</v>
      </c>
      <c r="P1318" s="3" t="s">
        <v>453</v>
      </c>
      <c r="Q1318" s="3">
        <v>52.14</v>
      </c>
      <c r="R1318" s="3">
        <v>38.19</v>
      </c>
      <c r="S1318" s="3">
        <v>9.67</v>
      </c>
      <c r="T1318" s="3">
        <v>44.2</v>
      </c>
      <c r="U1318" s="3" t="s">
        <v>458</v>
      </c>
      <c r="V1318" s="3">
        <v>2.2570000000000001</v>
      </c>
      <c r="W1318" s="3">
        <v>258</v>
      </c>
      <c r="X1318" s="3">
        <v>582</v>
      </c>
      <c r="Y1318" s="3">
        <v>1.7194782492263705</v>
      </c>
      <c r="AA1318" s="3" t="s">
        <v>9</v>
      </c>
      <c r="AB1318" s="3">
        <v>8</v>
      </c>
      <c r="AC1318" s="3">
        <v>18.2</v>
      </c>
      <c r="AD1318" s="3">
        <v>13.755825993810964</v>
      </c>
      <c r="AE1318" s="3">
        <v>31.29450413591994</v>
      </c>
    </row>
    <row r="1319" spans="1:31">
      <c r="A1319" s="3" t="s">
        <v>407</v>
      </c>
      <c r="B1319" s="3" t="s">
        <v>333</v>
      </c>
      <c r="C1319" s="3" t="s">
        <v>450</v>
      </c>
      <c r="D1319" s="3" t="s">
        <v>423</v>
      </c>
      <c r="E1319" s="3" t="s">
        <v>312</v>
      </c>
      <c r="F1319" s="3" t="s">
        <v>194</v>
      </c>
      <c r="G1319" s="3">
        <v>70.648399999999995</v>
      </c>
      <c r="H1319" s="3">
        <v>-164.49520000000001</v>
      </c>
      <c r="I1319" s="3">
        <v>70.646199999999993</v>
      </c>
      <c r="J1319" s="3">
        <v>-164.4974</v>
      </c>
      <c r="K1319" s="3">
        <v>40085</v>
      </c>
      <c r="L1319" s="3">
        <v>8.4027777777777771E-2</v>
      </c>
      <c r="M1319" s="3">
        <v>5.22</v>
      </c>
      <c r="N1319" s="3">
        <v>2.36</v>
      </c>
      <c r="O1319" s="3">
        <v>32.090000000000003</v>
      </c>
      <c r="P1319" s="3" t="s">
        <v>453</v>
      </c>
      <c r="Q1319" s="3">
        <v>52.14</v>
      </c>
      <c r="R1319" s="3">
        <v>38.19</v>
      </c>
      <c r="S1319" s="3">
        <v>9.67</v>
      </c>
      <c r="T1319" s="3">
        <v>44.2</v>
      </c>
      <c r="U1319" s="3" t="s">
        <v>458</v>
      </c>
      <c r="V1319" s="3">
        <v>2.2570000000000001</v>
      </c>
      <c r="W1319" s="3">
        <v>258</v>
      </c>
      <c r="X1319" s="3">
        <v>582</v>
      </c>
      <c r="Y1319" s="3">
        <v>1.7194782492263705</v>
      </c>
      <c r="AA1319" s="3" t="s">
        <v>28</v>
      </c>
      <c r="AB1319" s="3">
        <v>5</v>
      </c>
      <c r="AC1319" s="3">
        <v>28</v>
      </c>
      <c r="AD1319" s="3">
        <v>8.5973912461318527</v>
      </c>
      <c r="AE1319" s="3">
        <v>48.145390978338376</v>
      </c>
    </row>
    <row r="1320" spans="1:31">
      <c r="A1320" s="3" t="s">
        <v>407</v>
      </c>
      <c r="B1320" s="3" t="s">
        <v>333</v>
      </c>
      <c r="C1320" s="3" t="s">
        <v>450</v>
      </c>
      <c r="D1320" s="3" t="s">
        <v>423</v>
      </c>
      <c r="E1320" s="3" t="s">
        <v>312</v>
      </c>
      <c r="F1320" s="3" t="s">
        <v>194</v>
      </c>
      <c r="G1320" s="3">
        <v>70.648399999999995</v>
      </c>
      <c r="H1320" s="3">
        <v>-164.49520000000001</v>
      </c>
      <c r="I1320" s="3">
        <v>70.646199999999993</v>
      </c>
      <c r="J1320" s="3">
        <v>-164.4974</v>
      </c>
      <c r="K1320" s="3">
        <v>40085</v>
      </c>
      <c r="L1320" s="3">
        <v>8.4027777777777771E-2</v>
      </c>
      <c r="M1320" s="3">
        <v>5.22</v>
      </c>
      <c r="N1320" s="3">
        <v>2.36</v>
      </c>
      <c r="O1320" s="3">
        <v>32.090000000000003</v>
      </c>
      <c r="P1320" s="3" t="s">
        <v>453</v>
      </c>
      <c r="Q1320" s="3">
        <v>52.14</v>
      </c>
      <c r="R1320" s="3">
        <v>38.19</v>
      </c>
      <c r="S1320" s="3">
        <v>9.67</v>
      </c>
      <c r="T1320" s="3">
        <v>44.2</v>
      </c>
      <c r="U1320" s="3" t="s">
        <v>458</v>
      </c>
      <c r="V1320" s="3">
        <v>2.2570000000000001</v>
      </c>
      <c r="W1320" s="3">
        <v>258</v>
      </c>
      <c r="X1320" s="3">
        <v>582</v>
      </c>
      <c r="Y1320" s="3">
        <v>1.7194782492263705</v>
      </c>
      <c r="AA1320" s="3" t="s">
        <v>18</v>
      </c>
      <c r="AB1320" s="3">
        <v>12</v>
      </c>
      <c r="AC1320" s="3">
        <v>28.5</v>
      </c>
      <c r="AD1320" s="3">
        <v>20.633738990716445</v>
      </c>
      <c r="AE1320" s="3">
        <v>49.005130102951561</v>
      </c>
    </row>
    <row r="1321" spans="1:31">
      <c r="A1321" s="3" t="s">
        <v>407</v>
      </c>
      <c r="B1321" s="3" t="s">
        <v>333</v>
      </c>
      <c r="C1321" s="3" t="s">
        <v>450</v>
      </c>
      <c r="D1321" s="3" t="s">
        <v>423</v>
      </c>
      <c r="E1321" s="3" t="s">
        <v>312</v>
      </c>
      <c r="F1321" s="3" t="s">
        <v>194</v>
      </c>
      <c r="G1321" s="3">
        <v>70.648399999999995</v>
      </c>
      <c r="H1321" s="3">
        <v>-164.49520000000001</v>
      </c>
      <c r="I1321" s="3">
        <v>70.646199999999993</v>
      </c>
      <c r="J1321" s="3">
        <v>-164.4974</v>
      </c>
      <c r="K1321" s="3">
        <v>40085</v>
      </c>
      <c r="L1321" s="3">
        <v>8.4027777777777771E-2</v>
      </c>
      <c r="M1321" s="3">
        <v>5.22</v>
      </c>
      <c r="N1321" s="3">
        <v>2.36</v>
      </c>
      <c r="O1321" s="3">
        <v>32.090000000000003</v>
      </c>
      <c r="P1321" s="3" t="s">
        <v>453</v>
      </c>
      <c r="Q1321" s="3">
        <v>52.14</v>
      </c>
      <c r="R1321" s="3">
        <v>38.19</v>
      </c>
      <c r="S1321" s="3">
        <v>9.67</v>
      </c>
      <c r="T1321" s="3">
        <v>44.2</v>
      </c>
      <c r="U1321" s="3" t="s">
        <v>458</v>
      </c>
      <c r="V1321" s="3">
        <v>2.2570000000000001</v>
      </c>
      <c r="W1321" s="3">
        <v>258</v>
      </c>
      <c r="X1321" s="3">
        <v>582</v>
      </c>
      <c r="Y1321" s="3">
        <v>1.7194782492263705</v>
      </c>
      <c r="AA1321" s="3" t="s">
        <v>14</v>
      </c>
      <c r="AB1321" s="3">
        <v>1</v>
      </c>
      <c r="AC1321" s="3">
        <v>9.4</v>
      </c>
      <c r="AD1321" s="3">
        <v>1.7194782492263705</v>
      </c>
      <c r="AE1321" s="3">
        <v>16.163095542727884</v>
      </c>
    </row>
    <row r="1322" spans="1:31">
      <c r="A1322" s="3" t="s">
        <v>407</v>
      </c>
      <c r="B1322" s="3" t="s">
        <v>333</v>
      </c>
      <c r="C1322" s="3" t="s">
        <v>450</v>
      </c>
      <c r="D1322" s="3" t="s">
        <v>423</v>
      </c>
      <c r="E1322" s="3" t="s">
        <v>312</v>
      </c>
      <c r="F1322" s="3" t="s">
        <v>194</v>
      </c>
      <c r="G1322" s="3">
        <v>70.648399999999995</v>
      </c>
      <c r="H1322" s="3">
        <v>-164.49520000000001</v>
      </c>
      <c r="I1322" s="3">
        <v>70.646199999999993</v>
      </c>
      <c r="J1322" s="3">
        <v>-164.4974</v>
      </c>
      <c r="K1322" s="3">
        <v>40085</v>
      </c>
      <c r="L1322" s="3">
        <v>8.4027777777777771E-2</v>
      </c>
      <c r="M1322" s="3">
        <v>5.22</v>
      </c>
      <c r="N1322" s="3">
        <v>2.36</v>
      </c>
      <c r="O1322" s="3">
        <v>32.090000000000003</v>
      </c>
      <c r="P1322" s="3" t="s">
        <v>453</v>
      </c>
      <c r="Q1322" s="3">
        <v>52.14</v>
      </c>
      <c r="R1322" s="3">
        <v>38.19</v>
      </c>
      <c r="S1322" s="3">
        <v>9.67</v>
      </c>
      <c r="T1322" s="3">
        <v>44.2</v>
      </c>
      <c r="U1322" s="3" t="s">
        <v>458</v>
      </c>
      <c r="V1322" s="3">
        <v>2.2570000000000001</v>
      </c>
      <c r="W1322" s="3">
        <v>258</v>
      </c>
      <c r="X1322" s="3">
        <v>582</v>
      </c>
      <c r="Y1322" s="3">
        <v>1.7194782492263705</v>
      </c>
      <c r="AA1322" s="3" t="s">
        <v>15</v>
      </c>
      <c r="AB1322" s="3">
        <v>1</v>
      </c>
      <c r="AC1322" s="3">
        <v>8.1</v>
      </c>
      <c r="AD1322" s="3">
        <v>1.7194782492263705</v>
      </c>
      <c r="AE1322" s="3">
        <v>13.9277738187336</v>
      </c>
    </row>
    <row r="1323" spans="1:31">
      <c r="A1323" s="3" t="s">
        <v>401</v>
      </c>
      <c r="B1323" s="3" t="s">
        <v>333</v>
      </c>
      <c r="C1323" s="3" t="s">
        <v>450</v>
      </c>
      <c r="D1323" s="3" t="s">
        <v>423</v>
      </c>
      <c r="E1323" s="3" t="s">
        <v>309</v>
      </c>
      <c r="F1323" s="3" t="s">
        <v>181</v>
      </c>
      <c r="G1323" s="3">
        <v>70.771799999999999</v>
      </c>
      <c r="H1323" s="3">
        <v>-165.63069999999999</v>
      </c>
      <c r="I1323" s="3">
        <v>70.772099999999995</v>
      </c>
      <c r="J1323" s="3">
        <v>-165.6215</v>
      </c>
      <c r="K1323" s="3">
        <v>40083</v>
      </c>
      <c r="L1323" s="3">
        <v>0.13333333333333333</v>
      </c>
      <c r="M1323" s="3">
        <v>5.95</v>
      </c>
      <c r="N1323" s="3">
        <v>2.2599999999999998</v>
      </c>
      <c r="O1323" s="3">
        <v>32.11</v>
      </c>
      <c r="P1323" s="3" t="s">
        <v>456</v>
      </c>
      <c r="Q1323" s="3">
        <v>34.299999999999997</v>
      </c>
      <c r="R1323" s="3">
        <v>40.99</v>
      </c>
      <c r="S1323" s="3">
        <v>24.7</v>
      </c>
      <c r="T1323" s="3">
        <v>39.25</v>
      </c>
      <c r="U1323" s="3" t="s">
        <v>458</v>
      </c>
      <c r="V1323" s="3">
        <v>2.2570000000000001</v>
      </c>
      <c r="W1323" s="3">
        <v>342</v>
      </c>
      <c r="X1323" s="3">
        <v>772</v>
      </c>
      <c r="Y1323" s="3">
        <v>1.2950406804505359</v>
      </c>
      <c r="AA1323" s="3" t="s">
        <v>27</v>
      </c>
      <c r="AB1323" s="3">
        <v>1</v>
      </c>
      <c r="AC1323" s="3">
        <v>3.3</v>
      </c>
      <c r="AD1323" s="3">
        <v>1.2950406804505359</v>
      </c>
      <c r="AE1323" s="3">
        <v>4.2736342454867682</v>
      </c>
    </row>
    <row r="1324" spans="1:31">
      <c r="A1324" s="3" t="s">
        <v>401</v>
      </c>
      <c r="B1324" s="3" t="s">
        <v>333</v>
      </c>
      <c r="C1324" s="3" t="s">
        <v>450</v>
      </c>
      <c r="D1324" s="3" t="s">
        <v>423</v>
      </c>
      <c r="E1324" s="3" t="s">
        <v>309</v>
      </c>
      <c r="F1324" s="3" t="s">
        <v>181</v>
      </c>
      <c r="G1324" s="3">
        <v>70.771799999999999</v>
      </c>
      <c r="H1324" s="3">
        <v>-165.63069999999999</v>
      </c>
      <c r="I1324" s="3">
        <v>70.772099999999995</v>
      </c>
      <c r="J1324" s="3">
        <v>-165.6215</v>
      </c>
      <c r="K1324" s="3">
        <v>40083</v>
      </c>
      <c r="L1324" s="3">
        <v>0.13333333333333333</v>
      </c>
      <c r="M1324" s="3">
        <v>5.95</v>
      </c>
      <c r="N1324" s="3">
        <v>2.2599999999999998</v>
      </c>
      <c r="O1324" s="3">
        <v>32.11</v>
      </c>
      <c r="P1324" s="3" t="s">
        <v>456</v>
      </c>
      <c r="Q1324" s="3">
        <v>34.299999999999997</v>
      </c>
      <c r="R1324" s="3">
        <v>40.99</v>
      </c>
      <c r="S1324" s="3">
        <v>24.7</v>
      </c>
      <c r="T1324" s="3">
        <v>39.25</v>
      </c>
      <c r="U1324" s="3" t="s">
        <v>458</v>
      </c>
      <c r="V1324" s="3">
        <v>2.2570000000000001</v>
      </c>
      <c r="W1324" s="3">
        <v>342</v>
      </c>
      <c r="X1324" s="3">
        <v>772</v>
      </c>
      <c r="Y1324" s="3">
        <v>1.2950406804505359</v>
      </c>
      <c r="AA1324" s="3" t="s">
        <v>13</v>
      </c>
      <c r="AB1324" s="3">
        <v>35</v>
      </c>
      <c r="AC1324" s="3">
        <v>96.2</v>
      </c>
      <c r="AD1324" s="3">
        <v>45.326423815768756</v>
      </c>
      <c r="AE1324" s="3">
        <v>124.58291345934155</v>
      </c>
    </row>
    <row r="1325" spans="1:31">
      <c r="A1325" s="3" t="s">
        <v>401</v>
      </c>
      <c r="B1325" s="3" t="s">
        <v>333</v>
      </c>
      <c r="C1325" s="3" t="s">
        <v>450</v>
      </c>
      <c r="D1325" s="3" t="s">
        <v>423</v>
      </c>
      <c r="E1325" s="3" t="s">
        <v>309</v>
      </c>
      <c r="F1325" s="3" t="s">
        <v>181</v>
      </c>
      <c r="G1325" s="3">
        <v>70.771799999999999</v>
      </c>
      <c r="H1325" s="3">
        <v>-165.63069999999999</v>
      </c>
      <c r="I1325" s="3">
        <v>70.772099999999995</v>
      </c>
      <c r="J1325" s="3">
        <v>-165.6215</v>
      </c>
      <c r="K1325" s="3">
        <v>40083</v>
      </c>
      <c r="L1325" s="3">
        <v>0.13333333333333333</v>
      </c>
      <c r="M1325" s="3">
        <v>5.95</v>
      </c>
      <c r="N1325" s="3">
        <v>2.2599999999999998</v>
      </c>
      <c r="O1325" s="3">
        <v>32.11</v>
      </c>
      <c r="P1325" s="3" t="s">
        <v>456</v>
      </c>
      <c r="Q1325" s="3">
        <v>34.299999999999997</v>
      </c>
      <c r="R1325" s="3">
        <v>40.99</v>
      </c>
      <c r="S1325" s="3">
        <v>24.7</v>
      </c>
      <c r="T1325" s="3">
        <v>39.25</v>
      </c>
      <c r="U1325" s="3" t="s">
        <v>458</v>
      </c>
      <c r="V1325" s="3">
        <v>2.2570000000000001</v>
      </c>
      <c r="W1325" s="3">
        <v>342</v>
      </c>
      <c r="X1325" s="3">
        <v>772</v>
      </c>
      <c r="Y1325" s="3">
        <v>1.2950406804505359</v>
      </c>
      <c r="AA1325" s="3" t="s">
        <v>34</v>
      </c>
      <c r="AB1325" s="3">
        <v>3</v>
      </c>
      <c r="AC1325" s="3">
        <v>5.0999999999999996</v>
      </c>
      <c r="AD1325" s="3">
        <v>3.8851220413516074</v>
      </c>
      <c r="AE1325" s="3">
        <v>6.6047074702977326</v>
      </c>
    </row>
    <row r="1326" spans="1:31">
      <c r="A1326" s="3" t="s">
        <v>401</v>
      </c>
      <c r="B1326" s="3" t="s">
        <v>333</v>
      </c>
      <c r="C1326" s="3" t="s">
        <v>450</v>
      </c>
      <c r="D1326" s="3" t="s">
        <v>423</v>
      </c>
      <c r="E1326" s="3" t="s">
        <v>309</v>
      </c>
      <c r="F1326" s="3" t="s">
        <v>181</v>
      </c>
      <c r="G1326" s="3">
        <v>70.771799999999999</v>
      </c>
      <c r="H1326" s="3">
        <v>-165.63069999999999</v>
      </c>
      <c r="I1326" s="3">
        <v>70.772099999999995</v>
      </c>
      <c r="J1326" s="3">
        <v>-165.6215</v>
      </c>
      <c r="K1326" s="3">
        <v>40083</v>
      </c>
      <c r="L1326" s="3">
        <v>0.13333333333333333</v>
      </c>
      <c r="M1326" s="3">
        <v>5.95</v>
      </c>
      <c r="N1326" s="3">
        <v>2.2599999999999998</v>
      </c>
      <c r="O1326" s="3">
        <v>32.11</v>
      </c>
      <c r="P1326" s="3" t="s">
        <v>456</v>
      </c>
      <c r="Q1326" s="3">
        <v>34.299999999999997</v>
      </c>
      <c r="R1326" s="3">
        <v>40.99</v>
      </c>
      <c r="S1326" s="3">
        <v>24.7</v>
      </c>
      <c r="T1326" s="3">
        <v>39.25</v>
      </c>
      <c r="U1326" s="3" t="s">
        <v>458</v>
      </c>
      <c r="V1326" s="3">
        <v>2.2570000000000001</v>
      </c>
      <c r="W1326" s="3">
        <v>342</v>
      </c>
      <c r="X1326" s="3">
        <v>772</v>
      </c>
      <c r="Y1326" s="3">
        <v>1.2950406804505359</v>
      </c>
      <c r="AA1326" s="3" t="s">
        <v>46</v>
      </c>
      <c r="AB1326" s="3">
        <v>13</v>
      </c>
      <c r="AC1326" s="3">
        <v>15</v>
      </c>
      <c r="AD1326" s="3">
        <v>16.835528845856967</v>
      </c>
      <c r="AE1326" s="3">
        <v>19.425610206758037</v>
      </c>
    </row>
    <row r="1327" spans="1:31">
      <c r="A1327" s="3" t="s">
        <v>401</v>
      </c>
      <c r="B1327" s="3" t="s">
        <v>333</v>
      </c>
      <c r="C1327" s="3" t="s">
        <v>450</v>
      </c>
      <c r="D1327" s="3" t="s">
        <v>423</v>
      </c>
      <c r="E1327" s="3" t="s">
        <v>309</v>
      </c>
      <c r="F1327" s="3" t="s">
        <v>181</v>
      </c>
      <c r="G1327" s="3">
        <v>70.771799999999999</v>
      </c>
      <c r="H1327" s="3">
        <v>-165.63069999999999</v>
      </c>
      <c r="I1327" s="3">
        <v>70.772099999999995</v>
      </c>
      <c r="J1327" s="3">
        <v>-165.6215</v>
      </c>
      <c r="K1327" s="3">
        <v>40083</v>
      </c>
      <c r="L1327" s="3">
        <v>0.13333333333333333</v>
      </c>
      <c r="M1327" s="3">
        <v>5.95</v>
      </c>
      <c r="N1327" s="3">
        <v>2.2599999999999998</v>
      </c>
      <c r="O1327" s="3">
        <v>32.11</v>
      </c>
      <c r="P1327" s="3" t="s">
        <v>456</v>
      </c>
      <c r="Q1327" s="3">
        <v>34.299999999999997</v>
      </c>
      <c r="R1327" s="3">
        <v>40.99</v>
      </c>
      <c r="S1327" s="3">
        <v>24.7</v>
      </c>
      <c r="T1327" s="3">
        <v>39.25</v>
      </c>
      <c r="U1327" s="3" t="s">
        <v>458</v>
      </c>
      <c r="V1327" s="3">
        <v>2.2570000000000001</v>
      </c>
      <c r="W1327" s="3">
        <v>342</v>
      </c>
      <c r="X1327" s="3">
        <v>772</v>
      </c>
      <c r="Y1327" s="3">
        <v>1.2950406804505359</v>
      </c>
      <c r="AA1327" s="3" t="s">
        <v>5</v>
      </c>
      <c r="AB1327" s="3">
        <v>16</v>
      </c>
      <c r="AC1327" s="3">
        <v>124.2</v>
      </c>
      <c r="AD1327" s="3">
        <v>20.720650887208574</v>
      </c>
      <c r="AE1327" s="3">
        <v>160.84405251195656</v>
      </c>
    </row>
    <row r="1328" spans="1:31">
      <c r="A1328" s="3" t="s">
        <v>401</v>
      </c>
      <c r="B1328" s="3" t="s">
        <v>333</v>
      </c>
      <c r="C1328" s="3" t="s">
        <v>450</v>
      </c>
      <c r="D1328" s="3" t="s">
        <v>423</v>
      </c>
      <c r="E1328" s="3" t="s">
        <v>309</v>
      </c>
      <c r="F1328" s="3" t="s">
        <v>181</v>
      </c>
      <c r="G1328" s="3">
        <v>70.771799999999999</v>
      </c>
      <c r="H1328" s="3">
        <v>-165.63069999999999</v>
      </c>
      <c r="I1328" s="3">
        <v>70.772099999999995</v>
      </c>
      <c r="J1328" s="3">
        <v>-165.6215</v>
      </c>
      <c r="K1328" s="3">
        <v>40083</v>
      </c>
      <c r="L1328" s="3">
        <v>0.13333333333333333</v>
      </c>
      <c r="M1328" s="3">
        <v>5.95</v>
      </c>
      <c r="N1328" s="3">
        <v>2.2599999999999998</v>
      </c>
      <c r="O1328" s="3">
        <v>32.11</v>
      </c>
      <c r="P1328" s="3" t="s">
        <v>456</v>
      </c>
      <c r="Q1328" s="3">
        <v>34.299999999999997</v>
      </c>
      <c r="R1328" s="3">
        <v>40.99</v>
      </c>
      <c r="S1328" s="3">
        <v>24.7</v>
      </c>
      <c r="T1328" s="3">
        <v>39.25</v>
      </c>
      <c r="U1328" s="3" t="s">
        <v>458</v>
      </c>
      <c r="V1328" s="3">
        <v>2.2570000000000001</v>
      </c>
      <c r="W1328" s="3">
        <v>342</v>
      </c>
      <c r="X1328" s="3">
        <v>772</v>
      </c>
      <c r="Y1328" s="3">
        <v>1.2950406804505359</v>
      </c>
      <c r="AA1328" s="3" t="s">
        <v>7</v>
      </c>
      <c r="AB1328" s="3">
        <v>13</v>
      </c>
      <c r="AC1328" s="3">
        <v>22.5</v>
      </c>
      <c r="AD1328" s="3">
        <v>16.835528845856967</v>
      </c>
      <c r="AE1328" s="3">
        <v>29.138415310137056</v>
      </c>
    </row>
    <row r="1329" spans="1:31">
      <c r="A1329" s="3" t="s">
        <v>401</v>
      </c>
      <c r="B1329" s="3" t="s">
        <v>333</v>
      </c>
      <c r="C1329" s="3" t="s">
        <v>450</v>
      </c>
      <c r="D1329" s="3" t="s">
        <v>423</v>
      </c>
      <c r="E1329" s="3" t="s">
        <v>309</v>
      </c>
      <c r="F1329" s="3" t="s">
        <v>181</v>
      </c>
      <c r="G1329" s="3">
        <v>70.771799999999999</v>
      </c>
      <c r="H1329" s="3">
        <v>-165.63069999999999</v>
      </c>
      <c r="I1329" s="3">
        <v>70.772099999999995</v>
      </c>
      <c r="J1329" s="3">
        <v>-165.6215</v>
      </c>
      <c r="K1329" s="3">
        <v>40083</v>
      </c>
      <c r="L1329" s="3">
        <v>0.13333333333333333</v>
      </c>
      <c r="M1329" s="3">
        <v>5.95</v>
      </c>
      <c r="N1329" s="3">
        <v>2.2599999999999998</v>
      </c>
      <c r="O1329" s="3">
        <v>32.11</v>
      </c>
      <c r="P1329" s="3" t="s">
        <v>456</v>
      </c>
      <c r="Q1329" s="3">
        <v>34.299999999999997</v>
      </c>
      <c r="R1329" s="3">
        <v>40.99</v>
      </c>
      <c r="S1329" s="3">
        <v>24.7</v>
      </c>
      <c r="T1329" s="3">
        <v>39.25</v>
      </c>
      <c r="U1329" s="3" t="s">
        <v>458</v>
      </c>
      <c r="V1329" s="3">
        <v>2.2570000000000001</v>
      </c>
      <c r="W1329" s="3">
        <v>342</v>
      </c>
      <c r="X1329" s="3">
        <v>772</v>
      </c>
      <c r="Y1329" s="3">
        <v>1.2950406804505359</v>
      </c>
      <c r="AA1329" s="3" t="s">
        <v>20</v>
      </c>
      <c r="AB1329" s="3">
        <v>2</v>
      </c>
      <c r="AC1329" s="3">
        <v>9.1</v>
      </c>
      <c r="AD1329" s="3">
        <v>2.5900813609010718</v>
      </c>
      <c r="AE1329" s="3">
        <v>11.784870192099875</v>
      </c>
    </row>
    <row r="1330" spans="1:31">
      <c r="A1330" s="3" t="s">
        <v>401</v>
      </c>
      <c r="B1330" s="3" t="s">
        <v>333</v>
      </c>
      <c r="C1330" s="3" t="s">
        <v>450</v>
      </c>
      <c r="D1330" s="3" t="s">
        <v>423</v>
      </c>
      <c r="E1330" s="3" t="s">
        <v>309</v>
      </c>
      <c r="F1330" s="3" t="s">
        <v>181</v>
      </c>
      <c r="G1330" s="3">
        <v>70.771799999999999</v>
      </c>
      <c r="H1330" s="3">
        <v>-165.63069999999999</v>
      </c>
      <c r="I1330" s="3">
        <v>70.772099999999995</v>
      </c>
      <c r="J1330" s="3">
        <v>-165.6215</v>
      </c>
      <c r="K1330" s="3">
        <v>40083</v>
      </c>
      <c r="L1330" s="3">
        <v>0.13333333333333333</v>
      </c>
      <c r="M1330" s="3">
        <v>5.95</v>
      </c>
      <c r="N1330" s="3">
        <v>2.2599999999999998</v>
      </c>
      <c r="O1330" s="3">
        <v>32.11</v>
      </c>
      <c r="P1330" s="3" t="s">
        <v>456</v>
      </c>
      <c r="Q1330" s="3">
        <v>34.299999999999997</v>
      </c>
      <c r="R1330" s="3">
        <v>40.99</v>
      </c>
      <c r="S1330" s="3">
        <v>24.7</v>
      </c>
      <c r="T1330" s="3">
        <v>39.25</v>
      </c>
      <c r="U1330" s="3" t="s">
        <v>458</v>
      </c>
      <c r="V1330" s="3">
        <v>2.2570000000000001</v>
      </c>
      <c r="W1330" s="3">
        <v>342</v>
      </c>
      <c r="X1330" s="3">
        <v>772</v>
      </c>
      <c r="Y1330" s="3">
        <v>1.2950406804505359</v>
      </c>
      <c r="AA1330" s="3" t="s">
        <v>33</v>
      </c>
      <c r="AB1330" s="3">
        <v>1</v>
      </c>
      <c r="AC1330" s="3">
        <v>23.8</v>
      </c>
      <c r="AD1330" s="3">
        <v>1.2950406804505359</v>
      </c>
      <c r="AE1330" s="3">
        <v>30.821968194722754</v>
      </c>
    </row>
    <row r="1331" spans="1:31">
      <c r="A1331" s="3" t="s">
        <v>401</v>
      </c>
      <c r="B1331" s="3" t="s">
        <v>333</v>
      </c>
      <c r="C1331" s="3" t="s">
        <v>450</v>
      </c>
      <c r="D1331" s="3" t="s">
        <v>423</v>
      </c>
      <c r="E1331" s="3" t="s">
        <v>309</v>
      </c>
      <c r="F1331" s="3" t="s">
        <v>181</v>
      </c>
      <c r="G1331" s="3">
        <v>70.771799999999999</v>
      </c>
      <c r="H1331" s="3">
        <v>-165.63069999999999</v>
      </c>
      <c r="I1331" s="3">
        <v>70.772099999999995</v>
      </c>
      <c r="J1331" s="3">
        <v>-165.6215</v>
      </c>
      <c r="K1331" s="3">
        <v>40083</v>
      </c>
      <c r="L1331" s="3">
        <v>0.13333333333333333</v>
      </c>
      <c r="M1331" s="3">
        <v>5.95</v>
      </c>
      <c r="N1331" s="3">
        <v>2.2599999999999998</v>
      </c>
      <c r="O1331" s="3">
        <v>32.11</v>
      </c>
      <c r="P1331" s="3" t="s">
        <v>456</v>
      </c>
      <c r="Q1331" s="3">
        <v>34.299999999999997</v>
      </c>
      <c r="R1331" s="3">
        <v>40.99</v>
      </c>
      <c r="S1331" s="3">
        <v>24.7</v>
      </c>
      <c r="T1331" s="3">
        <v>39.25</v>
      </c>
      <c r="U1331" s="3" t="s">
        <v>458</v>
      </c>
      <c r="V1331" s="3">
        <v>2.2570000000000001</v>
      </c>
      <c r="W1331" s="3">
        <v>342</v>
      </c>
      <c r="X1331" s="3">
        <v>772</v>
      </c>
      <c r="Y1331" s="3">
        <v>1.2950406804505359</v>
      </c>
      <c r="AA1331" s="3" t="s">
        <v>23</v>
      </c>
      <c r="AB1331" s="3">
        <v>1</v>
      </c>
      <c r="AC1331" s="3">
        <v>15.8</v>
      </c>
      <c r="AD1331" s="3">
        <v>1.2950406804505359</v>
      </c>
      <c r="AE1331" s="3">
        <v>20.461642751118468</v>
      </c>
    </row>
    <row r="1332" spans="1:31">
      <c r="A1332" s="3" t="s">
        <v>401</v>
      </c>
      <c r="B1332" s="3" t="s">
        <v>333</v>
      </c>
      <c r="C1332" s="3" t="s">
        <v>450</v>
      </c>
      <c r="D1332" s="3" t="s">
        <v>423</v>
      </c>
      <c r="E1332" s="3" t="s">
        <v>309</v>
      </c>
      <c r="F1332" s="3" t="s">
        <v>181</v>
      </c>
      <c r="G1332" s="3">
        <v>70.771799999999999</v>
      </c>
      <c r="H1332" s="3">
        <v>-165.63069999999999</v>
      </c>
      <c r="I1332" s="3">
        <v>70.772099999999995</v>
      </c>
      <c r="J1332" s="3">
        <v>-165.6215</v>
      </c>
      <c r="K1332" s="3">
        <v>40083</v>
      </c>
      <c r="L1332" s="3">
        <v>0.13333333333333333</v>
      </c>
      <c r="M1332" s="3">
        <v>5.95</v>
      </c>
      <c r="N1332" s="3">
        <v>2.2599999999999998</v>
      </c>
      <c r="O1332" s="3">
        <v>32.11</v>
      </c>
      <c r="P1332" s="3" t="s">
        <v>456</v>
      </c>
      <c r="Q1332" s="3">
        <v>34.299999999999997</v>
      </c>
      <c r="R1332" s="3">
        <v>40.99</v>
      </c>
      <c r="S1332" s="3">
        <v>24.7</v>
      </c>
      <c r="T1332" s="3">
        <v>39.25</v>
      </c>
      <c r="U1332" s="3" t="s">
        <v>458</v>
      </c>
      <c r="V1332" s="3">
        <v>2.2570000000000001</v>
      </c>
      <c r="W1332" s="3">
        <v>342</v>
      </c>
      <c r="X1332" s="3">
        <v>772</v>
      </c>
      <c r="Y1332" s="3">
        <v>1.2950406804505359</v>
      </c>
      <c r="AA1332" s="3" t="s">
        <v>9</v>
      </c>
      <c r="AB1332" s="3">
        <v>14</v>
      </c>
      <c r="AC1332" s="3">
        <v>21.7</v>
      </c>
      <c r="AD1332" s="3">
        <v>18.130569526307504</v>
      </c>
      <c r="AE1332" s="3">
        <v>28.102382765776628</v>
      </c>
    </row>
    <row r="1333" spans="1:31">
      <c r="A1333" s="3" t="s">
        <v>401</v>
      </c>
      <c r="B1333" s="3" t="s">
        <v>333</v>
      </c>
      <c r="C1333" s="3" t="s">
        <v>450</v>
      </c>
      <c r="D1333" s="3" t="s">
        <v>423</v>
      </c>
      <c r="E1333" s="3" t="s">
        <v>309</v>
      </c>
      <c r="F1333" s="3" t="s">
        <v>181</v>
      </c>
      <c r="G1333" s="3">
        <v>70.771799999999999</v>
      </c>
      <c r="H1333" s="3">
        <v>-165.63069999999999</v>
      </c>
      <c r="I1333" s="3">
        <v>70.772099999999995</v>
      </c>
      <c r="J1333" s="3">
        <v>-165.6215</v>
      </c>
      <c r="K1333" s="3">
        <v>40083</v>
      </c>
      <c r="L1333" s="3">
        <v>0.13333333333333333</v>
      </c>
      <c r="M1333" s="3">
        <v>5.95</v>
      </c>
      <c r="N1333" s="3">
        <v>2.2599999999999998</v>
      </c>
      <c r="O1333" s="3">
        <v>32.11</v>
      </c>
      <c r="P1333" s="3" t="s">
        <v>456</v>
      </c>
      <c r="Q1333" s="3">
        <v>34.299999999999997</v>
      </c>
      <c r="R1333" s="3">
        <v>40.99</v>
      </c>
      <c r="S1333" s="3">
        <v>24.7</v>
      </c>
      <c r="T1333" s="3">
        <v>39.25</v>
      </c>
      <c r="U1333" s="3" t="s">
        <v>458</v>
      </c>
      <c r="V1333" s="3">
        <v>2.2570000000000001</v>
      </c>
      <c r="W1333" s="3">
        <v>342</v>
      </c>
      <c r="X1333" s="3">
        <v>772</v>
      </c>
      <c r="Y1333" s="3">
        <v>1.2950406804505359</v>
      </c>
      <c r="AA1333" s="3" t="s">
        <v>37</v>
      </c>
      <c r="AB1333" s="3">
        <v>4</v>
      </c>
      <c r="AC1333" s="3">
        <v>21</v>
      </c>
      <c r="AD1333" s="3">
        <v>5.1801627218021435</v>
      </c>
      <c r="AE1333" s="3">
        <v>27.195854289461252</v>
      </c>
    </row>
    <row r="1334" spans="1:31">
      <c r="A1334" s="3" t="s">
        <v>401</v>
      </c>
      <c r="B1334" s="3" t="s">
        <v>333</v>
      </c>
      <c r="C1334" s="3" t="s">
        <v>450</v>
      </c>
      <c r="D1334" s="3" t="s">
        <v>423</v>
      </c>
      <c r="E1334" s="3" t="s">
        <v>309</v>
      </c>
      <c r="F1334" s="3" t="s">
        <v>181</v>
      </c>
      <c r="G1334" s="3">
        <v>70.771799999999999</v>
      </c>
      <c r="H1334" s="3">
        <v>-165.63069999999999</v>
      </c>
      <c r="I1334" s="3">
        <v>70.772099999999995</v>
      </c>
      <c r="J1334" s="3">
        <v>-165.6215</v>
      </c>
      <c r="K1334" s="3">
        <v>40083</v>
      </c>
      <c r="L1334" s="3">
        <v>0.13333333333333333</v>
      </c>
      <c r="M1334" s="3">
        <v>5.95</v>
      </c>
      <c r="N1334" s="3">
        <v>2.2599999999999998</v>
      </c>
      <c r="O1334" s="3">
        <v>32.11</v>
      </c>
      <c r="P1334" s="3" t="s">
        <v>456</v>
      </c>
      <c r="Q1334" s="3">
        <v>34.299999999999997</v>
      </c>
      <c r="R1334" s="3">
        <v>40.99</v>
      </c>
      <c r="S1334" s="3">
        <v>24.7</v>
      </c>
      <c r="T1334" s="3">
        <v>39.25</v>
      </c>
      <c r="U1334" s="3" t="s">
        <v>458</v>
      </c>
      <c r="V1334" s="3">
        <v>2.2570000000000001</v>
      </c>
      <c r="W1334" s="3">
        <v>342</v>
      </c>
      <c r="X1334" s="3">
        <v>772</v>
      </c>
      <c r="Y1334" s="3">
        <v>1.2950406804505359</v>
      </c>
      <c r="AA1334" s="3" t="s">
        <v>28</v>
      </c>
      <c r="AB1334" s="3">
        <v>4</v>
      </c>
      <c r="AC1334" s="3">
        <v>18.5</v>
      </c>
      <c r="AD1334" s="3">
        <v>5.1801627218021435</v>
      </c>
      <c r="AE1334" s="3">
        <v>23.958252588334915</v>
      </c>
    </row>
    <row r="1335" spans="1:31">
      <c r="A1335" s="3" t="s">
        <v>401</v>
      </c>
      <c r="B1335" s="3" t="s">
        <v>333</v>
      </c>
      <c r="C1335" s="3" t="s">
        <v>450</v>
      </c>
      <c r="D1335" s="3" t="s">
        <v>423</v>
      </c>
      <c r="E1335" s="3" t="s">
        <v>309</v>
      </c>
      <c r="F1335" s="3" t="s">
        <v>181</v>
      </c>
      <c r="G1335" s="3">
        <v>70.771799999999999</v>
      </c>
      <c r="H1335" s="3">
        <v>-165.63069999999999</v>
      </c>
      <c r="I1335" s="3">
        <v>70.772099999999995</v>
      </c>
      <c r="J1335" s="3">
        <v>-165.6215</v>
      </c>
      <c r="K1335" s="3">
        <v>40083</v>
      </c>
      <c r="L1335" s="3">
        <v>0.13333333333333333</v>
      </c>
      <c r="M1335" s="3">
        <v>5.95</v>
      </c>
      <c r="N1335" s="3">
        <v>2.2599999999999998</v>
      </c>
      <c r="O1335" s="3">
        <v>32.11</v>
      </c>
      <c r="P1335" s="3" t="s">
        <v>456</v>
      </c>
      <c r="Q1335" s="3">
        <v>34.299999999999997</v>
      </c>
      <c r="R1335" s="3">
        <v>40.99</v>
      </c>
      <c r="S1335" s="3">
        <v>24.7</v>
      </c>
      <c r="T1335" s="3">
        <v>39.25</v>
      </c>
      <c r="U1335" s="3" t="s">
        <v>458</v>
      </c>
      <c r="V1335" s="3">
        <v>2.2570000000000001</v>
      </c>
      <c r="W1335" s="3">
        <v>342</v>
      </c>
      <c r="X1335" s="3">
        <v>772</v>
      </c>
      <c r="Y1335" s="3">
        <v>1.2950406804505359</v>
      </c>
      <c r="AA1335" s="3" t="s">
        <v>18</v>
      </c>
      <c r="AB1335" s="3">
        <v>67</v>
      </c>
      <c r="AC1335" s="3">
        <v>87.3</v>
      </c>
      <c r="AD1335" s="3">
        <v>86.767725590185904</v>
      </c>
      <c r="AE1335" s="3">
        <v>113.05705140333178</v>
      </c>
    </row>
    <row r="1336" spans="1:31">
      <c r="A1336" s="3" t="s">
        <v>401</v>
      </c>
      <c r="B1336" s="3" t="s">
        <v>333</v>
      </c>
      <c r="C1336" s="3" t="s">
        <v>450</v>
      </c>
      <c r="D1336" s="3" t="s">
        <v>423</v>
      </c>
      <c r="E1336" s="3" t="s">
        <v>309</v>
      </c>
      <c r="F1336" s="3" t="s">
        <v>181</v>
      </c>
      <c r="G1336" s="3">
        <v>70.771799999999999</v>
      </c>
      <c r="H1336" s="3">
        <v>-165.63069999999999</v>
      </c>
      <c r="I1336" s="3">
        <v>70.772099999999995</v>
      </c>
      <c r="J1336" s="3">
        <v>-165.6215</v>
      </c>
      <c r="K1336" s="3">
        <v>40083</v>
      </c>
      <c r="L1336" s="3">
        <v>0.13333333333333333</v>
      </c>
      <c r="M1336" s="3">
        <v>5.95</v>
      </c>
      <c r="N1336" s="3">
        <v>2.2599999999999998</v>
      </c>
      <c r="O1336" s="3">
        <v>32.11</v>
      </c>
      <c r="P1336" s="3" t="s">
        <v>456</v>
      </c>
      <c r="Q1336" s="3">
        <v>34.299999999999997</v>
      </c>
      <c r="R1336" s="3">
        <v>40.99</v>
      </c>
      <c r="S1336" s="3">
        <v>24.7</v>
      </c>
      <c r="T1336" s="3">
        <v>39.25</v>
      </c>
      <c r="U1336" s="3" t="s">
        <v>458</v>
      </c>
      <c r="V1336" s="3">
        <v>2.2570000000000001</v>
      </c>
      <c r="W1336" s="3">
        <v>342</v>
      </c>
      <c r="X1336" s="3">
        <v>772</v>
      </c>
      <c r="Y1336" s="3">
        <v>1.2950406804505359</v>
      </c>
      <c r="AA1336" s="3" t="s">
        <v>15</v>
      </c>
      <c r="AB1336" s="3">
        <v>2</v>
      </c>
      <c r="AC1336" s="3">
        <v>1.2</v>
      </c>
      <c r="AD1336" s="3">
        <v>2.5900813609010718</v>
      </c>
      <c r="AE1336" s="3">
        <v>1.554048816540643</v>
      </c>
    </row>
    <row r="1337" spans="1:31">
      <c r="A1337" s="3" t="s">
        <v>406</v>
      </c>
      <c r="B1337" s="3" t="s">
        <v>333</v>
      </c>
      <c r="C1337" s="3" t="s">
        <v>450</v>
      </c>
      <c r="D1337" s="3" t="s">
        <v>423</v>
      </c>
      <c r="E1337" s="3" t="s">
        <v>313</v>
      </c>
      <c r="F1337" s="3" t="s">
        <v>193</v>
      </c>
      <c r="G1337" s="3">
        <v>70.774000000000001</v>
      </c>
      <c r="H1337" s="3">
        <v>-164.87219999999999</v>
      </c>
      <c r="I1337" s="3">
        <v>70.771500000000003</v>
      </c>
      <c r="J1337" s="3">
        <v>-164.8751</v>
      </c>
      <c r="K1337" s="3">
        <v>40084</v>
      </c>
      <c r="L1337" s="3">
        <v>0.9194444444444444</v>
      </c>
      <c r="M1337" s="3">
        <v>5.83</v>
      </c>
      <c r="N1337" s="3">
        <v>3.69</v>
      </c>
      <c r="O1337" s="3">
        <v>31.62</v>
      </c>
      <c r="P1337" s="3" t="s">
        <v>454</v>
      </c>
      <c r="Q1337" s="3">
        <v>27.48</v>
      </c>
      <c r="R1337" s="3">
        <v>71.67</v>
      </c>
      <c r="S1337" s="3">
        <v>0.86</v>
      </c>
      <c r="T1337" s="3">
        <v>37.549999999999997</v>
      </c>
      <c r="U1337" s="3" t="s">
        <v>458</v>
      </c>
      <c r="V1337" s="3">
        <v>2.2570000000000001</v>
      </c>
      <c r="W1337" s="3">
        <v>295</v>
      </c>
      <c r="X1337" s="3">
        <v>666</v>
      </c>
      <c r="Y1337" s="3">
        <v>1.5022206949292065</v>
      </c>
      <c r="AA1337" s="3" t="s">
        <v>32</v>
      </c>
      <c r="AB1337" s="3">
        <v>1</v>
      </c>
      <c r="AC1337" s="3">
        <v>0.8</v>
      </c>
      <c r="AD1337" s="3">
        <v>1.5022206949292065</v>
      </c>
      <c r="AE1337" s="3">
        <v>1.2017765559433653</v>
      </c>
    </row>
    <row r="1338" spans="1:31">
      <c r="A1338" s="3" t="s">
        <v>406</v>
      </c>
      <c r="B1338" s="3" t="s">
        <v>333</v>
      </c>
      <c r="C1338" s="3" t="s">
        <v>450</v>
      </c>
      <c r="D1338" s="3" t="s">
        <v>423</v>
      </c>
      <c r="E1338" s="3" t="s">
        <v>313</v>
      </c>
      <c r="F1338" s="3" t="s">
        <v>193</v>
      </c>
      <c r="G1338" s="3">
        <v>70.774000000000001</v>
      </c>
      <c r="H1338" s="3">
        <v>-164.87219999999999</v>
      </c>
      <c r="I1338" s="3">
        <v>70.771500000000003</v>
      </c>
      <c r="J1338" s="3">
        <v>-164.8751</v>
      </c>
      <c r="K1338" s="3">
        <v>40084</v>
      </c>
      <c r="L1338" s="3">
        <v>0.9194444444444444</v>
      </c>
      <c r="M1338" s="3">
        <v>5.83</v>
      </c>
      <c r="N1338" s="3">
        <v>3.69</v>
      </c>
      <c r="O1338" s="3">
        <v>31.62</v>
      </c>
      <c r="P1338" s="3" t="s">
        <v>454</v>
      </c>
      <c r="Q1338" s="3">
        <v>27.48</v>
      </c>
      <c r="R1338" s="3">
        <v>71.67</v>
      </c>
      <c r="S1338" s="3">
        <v>0.86</v>
      </c>
      <c r="T1338" s="3">
        <v>37.549999999999997</v>
      </c>
      <c r="U1338" s="3" t="s">
        <v>458</v>
      </c>
      <c r="V1338" s="3">
        <v>2.2570000000000001</v>
      </c>
      <c r="W1338" s="3">
        <v>295</v>
      </c>
      <c r="X1338" s="3">
        <v>666</v>
      </c>
      <c r="Y1338" s="3">
        <v>1.5022206949292065</v>
      </c>
      <c r="AA1338" s="3" t="s">
        <v>27</v>
      </c>
      <c r="AB1338" s="3">
        <v>4</v>
      </c>
      <c r="AC1338" s="3">
        <v>13.2</v>
      </c>
      <c r="AD1338" s="3">
        <v>6.0088827797168261</v>
      </c>
      <c r="AE1338" s="3">
        <v>19.829313173065525</v>
      </c>
    </row>
    <row r="1339" spans="1:31">
      <c r="A1339" s="3" t="s">
        <v>406</v>
      </c>
      <c r="B1339" s="3" t="s">
        <v>333</v>
      </c>
      <c r="C1339" s="3" t="s">
        <v>450</v>
      </c>
      <c r="D1339" s="3" t="s">
        <v>423</v>
      </c>
      <c r="E1339" s="3" t="s">
        <v>313</v>
      </c>
      <c r="F1339" s="3" t="s">
        <v>193</v>
      </c>
      <c r="G1339" s="3">
        <v>70.774000000000001</v>
      </c>
      <c r="H1339" s="3">
        <v>-164.87219999999999</v>
      </c>
      <c r="I1339" s="3">
        <v>70.771500000000003</v>
      </c>
      <c r="J1339" s="3">
        <v>-164.8751</v>
      </c>
      <c r="K1339" s="3">
        <v>40084</v>
      </c>
      <c r="L1339" s="3">
        <v>0.9194444444444444</v>
      </c>
      <c r="M1339" s="3">
        <v>5.83</v>
      </c>
      <c r="N1339" s="3">
        <v>3.69</v>
      </c>
      <c r="O1339" s="3">
        <v>31.62</v>
      </c>
      <c r="P1339" s="3" t="s">
        <v>454</v>
      </c>
      <c r="Q1339" s="3">
        <v>27.48</v>
      </c>
      <c r="R1339" s="3">
        <v>71.67</v>
      </c>
      <c r="S1339" s="3">
        <v>0.86</v>
      </c>
      <c r="T1339" s="3">
        <v>37.549999999999997</v>
      </c>
      <c r="U1339" s="3" t="s">
        <v>458</v>
      </c>
      <c r="V1339" s="3">
        <v>2.2570000000000001</v>
      </c>
      <c r="W1339" s="3">
        <v>295</v>
      </c>
      <c r="X1339" s="3">
        <v>666</v>
      </c>
      <c r="Y1339" s="3">
        <v>1.5022206949292065</v>
      </c>
      <c r="AA1339" s="3" t="s">
        <v>13</v>
      </c>
      <c r="AB1339" s="3">
        <v>18</v>
      </c>
      <c r="AC1339" s="3">
        <v>43</v>
      </c>
      <c r="AD1339" s="3">
        <v>27.039972508725718</v>
      </c>
      <c r="AE1339" s="3">
        <v>64.595489881955885</v>
      </c>
    </row>
    <row r="1340" spans="1:31">
      <c r="A1340" s="3" t="s">
        <v>406</v>
      </c>
      <c r="B1340" s="3" t="s">
        <v>333</v>
      </c>
      <c r="C1340" s="3" t="s">
        <v>450</v>
      </c>
      <c r="D1340" s="3" t="s">
        <v>423</v>
      </c>
      <c r="E1340" s="3" t="s">
        <v>313</v>
      </c>
      <c r="F1340" s="3" t="s">
        <v>193</v>
      </c>
      <c r="G1340" s="3">
        <v>70.774000000000001</v>
      </c>
      <c r="H1340" s="3">
        <v>-164.87219999999999</v>
      </c>
      <c r="I1340" s="3">
        <v>70.771500000000003</v>
      </c>
      <c r="J1340" s="3">
        <v>-164.8751</v>
      </c>
      <c r="K1340" s="3">
        <v>40084</v>
      </c>
      <c r="L1340" s="3">
        <v>0.9194444444444444</v>
      </c>
      <c r="M1340" s="3">
        <v>5.83</v>
      </c>
      <c r="N1340" s="3">
        <v>3.69</v>
      </c>
      <c r="O1340" s="3">
        <v>31.62</v>
      </c>
      <c r="P1340" s="3" t="s">
        <v>454</v>
      </c>
      <c r="Q1340" s="3">
        <v>27.48</v>
      </c>
      <c r="R1340" s="3">
        <v>71.67</v>
      </c>
      <c r="S1340" s="3">
        <v>0.86</v>
      </c>
      <c r="T1340" s="3">
        <v>37.549999999999997</v>
      </c>
      <c r="U1340" s="3" t="s">
        <v>458</v>
      </c>
      <c r="V1340" s="3">
        <v>2.2570000000000001</v>
      </c>
      <c r="W1340" s="3">
        <v>295</v>
      </c>
      <c r="X1340" s="3">
        <v>666</v>
      </c>
      <c r="Y1340" s="3">
        <v>1.5022206949292065</v>
      </c>
      <c r="AA1340" s="3" t="s">
        <v>34</v>
      </c>
      <c r="AB1340" s="3">
        <v>3</v>
      </c>
      <c r="AC1340" s="3">
        <v>5.7</v>
      </c>
      <c r="AD1340" s="3">
        <v>4.5066620847876191</v>
      </c>
      <c r="AE1340" s="3">
        <v>8.5626579610964768</v>
      </c>
    </row>
    <row r="1341" spans="1:31">
      <c r="A1341" s="3" t="s">
        <v>406</v>
      </c>
      <c r="B1341" s="3" t="s">
        <v>333</v>
      </c>
      <c r="C1341" s="3" t="s">
        <v>450</v>
      </c>
      <c r="D1341" s="3" t="s">
        <v>423</v>
      </c>
      <c r="E1341" s="3" t="s">
        <v>313</v>
      </c>
      <c r="F1341" s="3" t="s">
        <v>193</v>
      </c>
      <c r="G1341" s="3">
        <v>70.774000000000001</v>
      </c>
      <c r="H1341" s="3">
        <v>-164.87219999999999</v>
      </c>
      <c r="I1341" s="3">
        <v>70.771500000000003</v>
      </c>
      <c r="J1341" s="3">
        <v>-164.8751</v>
      </c>
      <c r="K1341" s="3">
        <v>40084</v>
      </c>
      <c r="L1341" s="3">
        <v>0.9194444444444444</v>
      </c>
      <c r="M1341" s="3">
        <v>5.83</v>
      </c>
      <c r="N1341" s="3">
        <v>3.69</v>
      </c>
      <c r="O1341" s="3">
        <v>31.62</v>
      </c>
      <c r="P1341" s="3" t="s">
        <v>454</v>
      </c>
      <c r="Q1341" s="3">
        <v>27.48</v>
      </c>
      <c r="R1341" s="3">
        <v>71.67</v>
      </c>
      <c r="S1341" s="3">
        <v>0.86</v>
      </c>
      <c r="T1341" s="3">
        <v>37.549999999999997</v>
      </c>
      <c r="U1341" s="3" t="s">
        <v>458</v>
      </c>
      <c r="V1341" s="3">
        <v>2.2570000000000001</v>
      </c>
      <c r="W1341" s="3">
        <v>295</v>
      </c>
      <c r="X1341" s="3">
        <v>666</v>
      </c>
      <c r="Y1341" s="3">
        <v>1.5022206949292065</v>
      </c>
      <c r="AA1341" s="3" t="s">
        <v>5</v>
      </c>
      <c r="AB1341" s="3">
        <v>23</v>
      </c>
      <c r="AC1341" s="3">
        <v>114.1</v>
      </c>
      <c r="AD1341" s="3">
        <v>34.551075983371753</v>
      </c>
      <c r="AE1341" s="3">
        <v>171.40338129142245</v>
      </c>
    </row>
    <row r="1342" spans="1:31">
      <c r="A1342" s="3" t="s">
        <v>406</v>
      </c>
      <c r="B1342" s="3" t="s">
        <v>333</v>
      </c>
      <c r="C1342" s="3" t="s">
        <v>450</v>
      </c>
      <c r="D1342" s="3" t="s">
        <v>423</v>
      </c>
      <c r="E1342" s="3" t="s">
        <v>313</v>
      </c>
      <c r="F1342" s="3" t="s">
        <v>193</v>
      </c>
      <c r="G1342" s="3">
        <v>70.774000000000001</v>
      </c>
      <c r="H1342" s="3">
        <v>-164.87219999999999</v>
      </c>
      <c r="I1342" s="3">
        <v>70.771500000000003</v>
      </c>
      <c r="J1342" s="3">
        <v>-164.8751</v>
      </c>
      <c r="K1342" s="3">
        <v>40084</v>
      </c>
      <c r="L1342" s="3">
        <v>0.9194444444444444</v>
      </c>
      <c r="M1342" s="3">
        <v>5.83</v>
      </c>
      <c r="N1342" s="3">
        <v>3.69</v>
      </c>
      <c r="O1342" s="3">
        <v>31.62</v>
      </c>
      <c r="P1342" s="3" t="s">
        <v>454</v>
      </c>
      <c r="Q1342" s="3">
        <v>27.48</v>
      </c>
      <c r="R1342" s="3">
        <v>71.67</v>
      </c>
      <c r="S1342" s="3">
        <v>0.86</v>
      </c>
      <c r="T1342" s="3">
        <v>37.549999999999997</v>
      </c>
      <c r="U1342" s="3" t="s">
        <v>458</v>
      </c>
      <c r="V1342" s="3">
        <v>2.2570000000000001</v>
      </c>
      <c r="W1342" s="3">
        <v>295</v>
      </c>
      <c r="X1342" s="3">
        <v>666</v>
      </c>
      <c r="Y1342" s="3">
        <v>1.5022206949292065</v>
      </c>
      <c r="AA1342" s="3" t="s">
        <v>7</v>
      </c>
      <c r="AB1342" s="3">
        <v>116</v>
      </c>
      <c r="AC1342" s="3">
        <v>165.3</v>
      </c>
      <c r="AD1342" s="3">
        <v>174.25760061178795</v>
      </c>
      <c r="AE1342" s="3">
        <v>248.31708087179786</v>
      </c>
    </row>
    <row r="1343" spans="1:31">
      <c r="A1343" s="3" t="s">
        <v>406</v>
      </c>
      <c r="B1343" s="3" t="s">
        <v>333</v>
      </c>
      <c r="C1343" s="3" t="s">
        <v>450</v>
      </c>
      <c r="D1343" s="3" t="s">
        <v>423</v>
      </c>
      <c r="E1343" s="3" t="s">
        <v>313</v>
      </c>
      <c r="F1343" s="3" t="s">
        <v>193</v>
      </c>
      <c r="G1343" s="3">
        <v>70.774000000000001</v>
      </c>
      <c r="H1343" s="3">
        <v>-164.87219999999999</v>
      </c>
      <c r="I1343" s="3">
        <v>70.771500000000003</v>
      </c>
      <c r="J1343" s="3">
        <v>-164.8751</v>
      </c>
      <c r="K1343" s="3">
        <v>40084</v>
      </c>
      <c r="L1343" s="3">
        <v>0.9194444444444444</v>
      </c>
      <c r="M1343" s="3">
        <v>5.83</v>
      </c>
      <c r="N1343" s="3">
        <v>3.69</v>
      </c>
      <c r="O1343" s="3">
        <v>31.62</v>
      </c>
      <c r="P1343" s="3" t="s">
        <v>454</v>
      </c>
      <c r="Q1343" s="3">
        <v>27.48</v>
      </c>
      <c r="R1343" s="3">
        <v>71.67</v>
      </c>
      <c r="S1343" s="3">
        <v>0.86</v>
      </c>
      <c r="T1343" s="3">
        <v>37.549999999999997</v>
      </c>
      <c r="U1343" s="3" t="s">
        <v>458</v>
      </c>
      <c r="V1343" s="3">
        <v>2.2570000000000001</v>
      </c>
      <c r="W1343" s="3">
        <v>295</v>
      </c>
      <c r="X1343" s="3">
        <v>666</v>
      </c>
      <c r="Y1343" s="3">
        <v>1.5022206949292065</v>
      </c>
      <c r="AA1343" s="3" t="s">
        <v>20</v>
      </c>
      <c r="AB1343" s="3">
        <v>3</v>
      </c>
      <c r="AC1343" s="3">
        <v>14.3</v>
      </c>
      <c r="AD1343" s="3">
        <v>4.5066620847876191</v>
      </c>
      <c r="AE1343" s="3">
        <v>21.481755937487655</v>
      </c>
    </row>
    <row r="1344" spans="1:31">
      <c r="A1344" s="3" t="s">
        <v>406</v>
      </c>
      <c r="B1344" s="3" t="s">
        <v>333</v>
      </c>
      <c r="C1344" s="3" t="s">
        <v>450</v>
      </c>
      <c r="D1344" s="3" t="s">
        <v>423</v>
      </c>
      <c r="E1344" s="3" t="s">
        <v>313</v>
      </c>
      <c r="F1344" s="3" t="s">
        <v>193</v>
      </c>
      <c r="G1344" s="3">
        <v>70.774000000000001</v>
      </c>
      <c r="H1344" s="3">
        <v>-164.87219999999999</v>
      </c>
      <c r="I1344" s="3">
        <v>70.771500000000003</v>
      </c>
      <c r="J1344" s="3">
        <v>-164.8751</v>
      </c>
      <c r="K1344" s="3">
        <v>40084</v>
      </c>
      <c r="L1344" s="3">
        <v>0.9194444444444444</v>
      </c>
      <c r="M1344" s="3">
        <v>5.83</v>
      </c>
      <c r="N1344" s="3">
        <v>3.69</v>
      </c>
      <c r="O1344" s="3">
        <v>31.62</v>
      </c>
      <c r="P1344" s="3" t="s">
        <v>454</v>
      </c>
      <c r="Q1344" s="3">
        <v>27.48</v>
      </c>
      <c r="R1344" s="3">
        <v>71.67</v>
      </c>
      <c r="S1344" s="3">
        <v>0.86</v>
      </c>
      <c r="T1344" s="3">
        <v>37.549999999999997</v>
      </c>
      <c r="U1344" s="3" t="s">
        <v>458</v>
      </c>
      <c r="V1344" s="3">
        <v>2.2570000000000001</v>
      </c>
      <c r="W1344" s="3">
        <v>295</v>
      </c>
      <c r="X1344" s="3">
        <v>666</v>
      </c>
      <c r="Y1344" s="3">
        <v>1.5022206949292065</v>
      </c>
      <c r="AA1344" s="3" t="s">
        <v>21</v>
      </c>
      <c r="AB1344" s="3">
        <v>5</v>
      </c>
      <c r="AC1344" s="3">
        <v>2</v>
      </c>
      <c r="AD1344" s="3">
        <v>7.511103474646033</v>
      </c>
      <c r="AE1344" s="3">
        <v>3.004441389858413</v>
      </c>
    </row>
    <row r="1345" spans="1:31">
      <c r="A1345" s="3" t="s">
        <v>406</v>
      </c>
      <c r="B1345" s="3" t="s">
        <v>333</v>
      </c>
      <c r="C1345" s="3" t="s">
        <v>450</v>
      </c>
      <c r="D1345" s="3" t="s">
        <v>423</v>
      </c>
      <c r="E1345" s="3" t="s">
        <v>313</v>
      </c>
      <c r="F1345" s="3" t="s">
        <v>193</v>
      </c>
      <c r="G1345" s="3">
        <v>70.774000000000001</v>
      </c>
      <c r="H1345" s="3">
        <v>-164.87219999999999</v>
      </c>
      <c r="I1345" s="3">
        <v>70.771500000000003</v>
      </c>
      <c r="J1345" s="3">
        <v>-164.8751</v>
      </c>
      <c r="K1345" s="3">
        <v>40084</v>
      </c>
      <c r="L1345" s="3">
        <v>0.9194444444444444</v>
      </c>
      <c r="M1345" s="3">
        <v>5.83</v>
      </c>
      <c r="N1345" s="3">
        <v>3.69</v>
      </c>
      <c r="O1345" s="3">
        <v>31.62</v>
      </c>
      <c r="P1345" s="3" t="s">
        <v>454</v>
      </c>
      <c r="Q1345" s="3">
        <v>27.48</v>
      </c>
      <c r="R1345" s="3">
        <v>71.67</v>
      </c>
      <c r="S1345" s="3">
        <v>0.86</v>
      </c>
      <c r="T1345" s="3">
        <v>37.549999999999997</v>
      </c>
      <c r="U1345" s="3" t="s">
        <v>458</v>
      </c>
      <c r="V1345" s="3">
        <v>2.2570000000000001</v>
      </c>
      <c r="W1345" s="3">
        <v>295</v>
      </c>
      <c r="X1345" s="3">
        <v>666</v>
      </c>
      <c r="Y1345" s="3">
        <v>1.5022206949292065</v>
      </c>
      <c r="AA1345" s="3" t="s">
        <v>33</v>
      </c>
      <c r="AB1345" s="3">
        <v>1</v>
      </c>
      <c r="AC1345" s="3">
        <v>10</v>
      </c>
      <c r="AD1345" s="3">
        <v>1.5022206949292065</v>
      </c>
      <c r="AE1345" s="3">
        <v>15.022206949292066</v>
      </c>
    </row>
    <row r="1346" spans="1:31">
      <c r="A1346" s="3" t="s">
        <v>406</v>
      </c>
      <c r="B1346" s="3" t="s">
        <v>333</v>
      </c>
      <c r="C1346" s="3" t="s">
        <v>450</v>
      </c>
      <c r="D1346" s="3" t="s">
        <v>423</v>
      </c>
      <c r="E1346" s="3" t="s">
        <v>313</v>
      </c>
      <c r="F1346" s="3" t="s">
        <v>193</v>
      </c>
      <c r="G1346" s="3">
        <v>70.774000000000001</v>
      </c>
      <c r="H1346" s="3">
        <v>-164.87219999999999</v>
      </c>
      <c r="I1346" s="3">
        <v>70.771500000000003</v>
      </c>
      <c r="J1346" s="3">
        <v>-164.8751</v>
      </c>
      <c r="K1346" s="3">
        <v>40084</v>
      </c>
      <c r="L1346" s="3">
        <v>0.9194444444444444</v>
      </c>
      <c r="M1346" s="3">
        <v>5.83</v>
      </c>
      <c r="N1346" s="3">
        <v>3.69</v>
      </c>
      <c r="O1346" s="3">
        <v>31.62</v>
      </c>
      <c r="P1346" s="3" t="s">
        <v>454</v>
      </c>
      <c r="Q1346" s="3">
        <v>27.48</v>
      </c>
      <c r="R1346" s="3">
        <v>71.67</v>
      </c>
      <c r="S1346" s="3">
        <v>0.86</v>
      </c>
      <c r="T1346" s="3">
        <v>37.549999999999997</v>
      </c>
      <c r="U1346" s="3" t="s">
        <v>458</v>
      </c>
      <c r="V1346" s="3">
        <v>2.2570000000000001</v>
      </c>
      <c r="W1346" s="3">
        <v>295</v>
      </c>
      <c r="X1346" s="3">
        <v>666</v>
      </c>
      <c r="Y1346" s="3">
        <v>1.5022206949292065</v>
      </c>
      <c r="AA1346" s="3" t="s">
        <v>9</v>
      </c>
      <c r="AB1346" s="3">
        <v>52</v>
      </c>
      <c r="AC1346" s="3">
        <v>41.2</v>
      </c>
      <c r="AD1346" s="3">
        <v>78.115476136318733</v>
      </c>
      <c r="AE1346" s="3">
        <v>61.89149263108331</v>
      </c>
    </row>
    <row r="1347" spans="1:31">
      <c r="A1347" s="3" t="s">
        <v>406</v>
      </c>
      <c r="B1347" s="3" t="s">
        <v>333</v>
      </c>
      <c r="C1347" s="3" t="s">
        <v>450</v>
      </c>
      <c r="D1347" s="3" t="s">
        <v>423</v>
      </c>
      <c r="E1347" s="3" t="s">
        <v>313</v>
      </c>
      <c r="F1347" s="3" t="s">
        <v>193</v>
      </c>
      <c r="G1347" s="3">
        <v>70.774000000000001</v>
      </c>
      <c r="H1347" s="3">
        <v>-164.87219999999999</v>
      </c>
      <c r="I1347" s="3">
        <v>70.771500000000003</v>
      </c>
      <c r="J1347" s="3">
        <v>-164.8751</v>
      </c>
      <c r="K1347" s="3">
        <v>40084</v>
      </c>
      <c r="L1347" s="3">
        <v>0.9194444444444444</v>
      </c>
      <c r="M1347" s="3">
        <v>5.83</v>
      </c>
      <c r="N1347" s="3">
        <v>3.69</v>
      </c>
      <c r="O1347" s="3">
        <v>31.62</v>
      </c>
      <c r="P1347" s="3" t="s">
        <v>454</v>
      </c>
      <c r="Q1347" s="3">
        <v>27.48</v>
      </c>
      <c r="R1347" s="3">
        <v>71.67</v>
      </c>
      <c r="S1347" s="3">
        <v>0.86</v>
      </c>
      <c r="T1347" s="3">
        <v>37.549999999999997</v>
      </c>
      <c r="U1347" s="3" t="s">
        <v>458</v>
      </c>
      <c r="V1347" s="3">
        <v>2.2570000000000001</v>
      </c>
      <c r="W1347" s="3">
        <v>295</v>
      </c>
      <c r="X1347" s="3">
        <v>666</v>
      </c>
      <c r="Y1347" s="3">
        <v>1.5022206949292065</v>
      </c>
      <c r="AA1347" s="3" t="s">
        <v>28</v>
      </c>
      <c r="AB1347" s="3">
        <v>1</v>
      </c>
      <c r="AC1347" s="3">
        <v>21</v>
      </c>
      <c r="AD1347" s="3">
        <v>1.5022206949292065</v>
      </c>
      <c r="AE1347" s="3">
        <v>31.546634593513335</v>
      </c>
    </row>
    <row r="1348" spans="1:31">
      <c r="A1348" s="3" t="s">
        <v>406</v>
      </c>
      <c r="B1348" s="3" t="s">
        <v>333</v>
      </c>
      <c r="C1348" s="3" t="s">
        <v>450</v>
      </c>
      <c r="D1348" s="3" t="s">
        <v>423</v>
      </c>
      <c r="E1348" s="3" t="s">
        <v>313</v>
      </c>
      <c r="F1348" s="3" t="s">
        <v>193</v>
      </c>
      <c r="G1348" s="3">
        <v>70.774000000000001</v>
      </c>
      <c r="H1348" s="3">
        <v>-164.87219999999999</v>
      </c>
      <c r="I1348" s="3">
        <v>70.771500000000003</v>
      </c>
      <c r="J1348" s="3">
        <v>-164.8751</v>
      </c>
      <c r="K1348" s="3">
        <v>40084</v>
      </c>
      <c r="L1348" s="3">
        <v>0.9194444444444444</v>
      </c>
      <c r="M1348" s="3">
        <v>5.83</v>
      </c>
      <c r="N1348" s="3">
        <v>3.69</v>
      </c>
      <c r="O1348" s="3">
        <v>31.62</v>
      </c>
      <c r="P1348" s="3" t="s">
        <v>454</v>
      </c>
      <c r="Q1348" s="3">
        <v>27.48</v>
      </c>
      <c r="R1348" s="3">
        <v>71.67</v>
      </c>
      <c r="S1348" s="3">
        <v>0.86</v>
      </c>
      <c r="T1348" s="3">
        <v>37.549999999999997</v>
      </c>
      <c r="U1348" s="3" t="s">
        <v>458</v>
      </c>
      <c r="V1348" s="3">
        <v>2.2570000000000001</v>
      </c>
      <c r="W1348" s="3">
        <v>295</v>
      </c>
      <c r="X1348" s="3">
        <v>666</v>
      </c>
      <c r="Y1348" s="3">
        <v>1.5022206949292065</v>
      </c>
      <c r="AA1348" s="3" t="s">
        <v>18</v>
      </c>
      <c r="AB1348" s="3">
        <v>23</v>
      </c>
      <c r="AC1348" s="3">
        <v>15</v>
      </c>
      <c r="AD1348" s="3">
        <v>34.551075983371753</v>
      </c>
      <c r="AE1348" s="3">
        <v>22.533310423938097</v>
      </c>
    </row>
    <row r="1349" spans="1:31">
      <c r="A1349" s="3" t="s">
        <v>406</v>
      </c>
      <c r="B1349" s="3" t="s">
        <v>333</v>
      </c>
      <c r="C1349" s="3" t="s">
        <v>450</v>
      </c>
      <c r="D1349" s="3" t="s">
        <v>423</v>
      </c>
      <c r="E1349" s="3" t="s">
        <v>313</v>
      </c>
      <c r="F1349" s="3" t="s">
        <v>193</v>
      </c>
      <c r="G1349" s="3">
        <v>70.774000000000001</v>
      </c>
      <c r="H1349" s="3">
        <v>-164.87219999999999</v>
      </c>
      <c r="I1349" s="3">
        <v>70.771500000000003</v>
      </c>
      <c r="J1349" s="3">
        <v>-164.8751</v>
      </c>
      <c r="K1349" s="3">
        <v>40084</v>
      </c>
      <c r="L1349" s="3">
        <v>0.9194444444444444</v>
      </c>
      <c r="M1349" s="3">
        <v>5.83</v>
      </c>
      <c r="N1349" s="3">
        <v>3.69</v>
      </c>
      <c r="O1349" s="3">
        <v>31.62</v>
      </c>
      <c r="P1349" s="3" t="s">
        <v>454</v>
      </c>
      <c r="Q1349" s="3">
        <v>27.48</v>
      </c>
      <c r="R1349" s="3">
        <v>71.67</v>
      </c>
      <c r="S1349" s="3">
        <v>0.86</v>
      </c>
      <c r="T1349" s="3">
        <v>37.549999999999997</v>
      </c>
      <c r="U1349" s="3" t="s">
        <v>458</v>
      </c>
      <c r="V1349" s="3">
        <v>2.2570000000000001</v>
      </c>
      <c r="W1349" s="3">
        <v>295</v>
      </c>
      <c r="X1349" s="3">
        <v>666</v>
      </c>
      <c r="Y1349" s="3">
        <v>1.5022206949292065</v>
      </c>
      <c r="AA1349" s="3" t="s">
        <v>15</v>
      </c>
      <c r="AB1349" s="3">
        <v>2</v>
      </c>
      <c r="AC1349" s="3">
        <v>1.8</v>
      </c>
      <c r="AD1349" s="3">
        <v>3.004441389858413</v>
      </c>
      <c r="AE1349" s="3">
        <v>2.7039972508725718</v>
      </c>
    </row>
    <row r="1350" spans="1:31">
      <c r="A1350" s="3" t="s">
        <v>398</v>
      </c>
      <c r="B1350" s="3" t="s">
        <v>333</v>
      </c>
      <c r="C1350" s="3" t="s">
        <v>450</v>
      </c>
      <c r="D1350" s="3" t="s">
        <v>423</v>
      </c>
      <c r="E1350" s="3" t="s">
        <v>307</v>
      </c>
      <c r="F1350" s="3" t="s">
        <v>176</v>
      </c>
      <c r="G1350" s="3">
        <v>70.895399999999995</v>
      </c>
      <c r="H1350" s="3">
        <v>-166.0138</v>
      </c>
      <c r="I1350" s="3">
        <v>70.8934</v>
      </c>
      <c r="J1350" s="3">
        <v>-166.00479999999999</v>
      </c>
      <c r="K1350" s="3">
        <v>40082</v>
      </c>
      <c r="L1350" s="3">
        <v>8.4722222222222213E-2</v>
      </c>
      <c r="M1350" s="3">
        <v>11.35</v>
      </c>
      <c r="N1350" s="3">
        <v>2.17</v>
      </c>
      <c r="O1350" s="3">
        <v>32.130000000000003</v>
      </c>
      <c r="P1350" s="3" t="s">
        <v>454</v>
      </c>
      <c r="Q1350" s="3">
        <v>44.01</v>
      </c>
      <c r="R1350" s="3">
        <v>55.68</v>
      </c>
      <c r="S1350" s="3">
        <v>0.32</v>
      </c>
      <c r="T1350" s="3">
        <v>39.35</v>
      </c>
      <c r="U1350" s="3" t="s">
        <v>458</v>
      </c>
      <c r="V1350" s="3">
        <v>2.2570000000000001</v>
      </c>
      <c r="W1350" s="3">
        <v>394</v>
      </c>
      <c r="X1350" s="3">
        <v>889</v>
      </c>
      <c r="Y1350" s="3">
        <v>1.1251654419551593</v>
      </c>
      <c r="AA1350" s="3" t="s">
        <v>27</v>
      </c>
      <c r="AB1350" s="3">
        <v>24</v>
      </c>
      <c r="AC1350" s="3">
        <v>89.4</v>
      </c>
      <c r="AD1350" s="3">
        <v>27.003970606923822</v>
      </c>
      <c r="AE1350" s="3">
        <v>100.58979051079125</v>
      </c>
    </row>
    <row r="1351" spans="1:31">
      <c r="A1351" s="3" t="s">
        <v>398</v>
      </c>
      <c r="B1351" s="3" t="s">
        <v>333</v>
      </c>
      <c r="C1351" s="3" t="s">
        <v>450</v>
      </c>
      <c r="D1351" s="3" t="s">
        <v>423</v>
      </c>
      <c r="E1351" s="3" t="s">
        <v>307</v>
      </c>
      <c r="F1351" s="3" t="s">
        <v>176</v>
      </c>
      <c r="G1351" s="3">
        <v>70.895399999999995</v>
      </c>
      <c r="H1351" s="3">
        <v>-166.0138</v>
      </c>
      <c r="I1351" s="3">
        <v>70.8934</v>
      </c>
      <c r="J1351" s="3">
        <v>-166.00479999999999</v>
      </c>
      <c r="K1351" s="3">
        <v>40082</v>
      </c>
      <c r="L1351" s="3">
        <v>8.4722222222222213E-2</v>
      </c>
      <c r="M1351" s="3">
        <v>11.35</v>
      </c>
      <c r="N1351" s="3">
        <v>2.17</v>
      </c>
      <c r="O1351" s="3">
        <v>32.130000000000003</v>
      </c>
      <c r="P1351" s="3" t="s">
        <v>454</v>
      </c>
      <c r="Q1351" s="3">
        <v>44.01</v>
      </c>
      <c r="R1351" s="3">
        <v>55.68</v>
      </c>
      <c r="S1351" s="3">
        <v>0.32</v>
      </c>
      <c r="T1351" s="3">
        <v>39.35</v>
      </c>
      <c r="U1351" s="3" t="s">
        <v>458</v>
      </c>
      <c r="V1351" s="3">
        <v>2.2570000000000001</v>
      </c>
      <c r="W1351" s="3">
        <v>394</v>
      </c>
      <c r="X1351" s="3">
        <v>889</v>
      </c>
      <c r="Y1351" s="3">
        <v>1.1251654419551593</v>
      </c>
      <c r="AA1351" s="3" t="s">
        <v>13</v>
      </c>
      <c r="AB1351" s="3">
        <v>10</v>
      </c>
      <c r="AC1351" s="3">
        <v>21</v>
      </c>
      <c r="AD1351" s="3">
        <v>11.251654419551594</v>
      </c>
      <c r="AE1351" s="3">
        <v>23.628474281058345</v>
      </c>
    </row>
    <row r="1352" spans="1:31">
      <c r="A1352" s="3" t="s">
        <v>398</v>
      </c>
      <c r="B1352" s="3" t="s">
        <v>333</v>
      </c>
      <c r="C1352" s="3" t="s">
        <v>450</v>
      </c>
      <c r="D1352" s="3" t="s">
        <v>423</v>
      </c>
      <c r="E1352" s="3" t="s">
        <v>307</v>
      </c>
      <c r="F1352" s="3" t="s">
        <v>176</v>
      </c>
      <c r="G1352" s="3">
        <v>70.895399999999995</v>
      </c>
      <c r="H1352" s="3">
        <v>-166.0138</v>
      </c>
      <c r="I1352" s="3">
        <v>70.8934</v>
      </c>
      <c r="J1352" s="3">
        <v>-166.00479999999999</v>
      </c>
      <c r="K1352" s="3">
        <v>40082</v>
      </c>
      <c r="L1352" s="3">
        <v>8.4722222222222213E-2</v>
      </c>
      <c r="M1352" s="3">
        <v>11.35</v>
      </c>
      <c r="N1352" s="3">
        <v>2.17</v>
      </c>
      <c r="O1352" s="3">
        <v>32.130000000000003</v>
      </c>
      <c r="P1352" s="3" t="s">
        <v>454</v>
      </c>
      <c r="Q1352" s="3">
        <v>44.01</v>
      </c>
      <c r="R1352" s="3">
        <v>55.68</v>
      </c>
      <c r="S1352" s="3">
        <v>0.32</v>
      </c>
      <c r="T1352" s="3">
        <v>39.35</v>
      </c>
      <c r="U1352" s="3" t="s">
        <v>458</v>
      </c>
      <c r="V1352" s="3">
        <v>2.2570000000000001</v>
      </c>
      <c r="W1352" s="3">
        <v>394</v>
      </c>
      <c r="X1352" s="3">
        <v>889</v>
      </c>
      <c r="Y1352" s="3">
        <v>1.1251654419551593</v>
      </c>
      <c r="AA1352" s="3" t="s">
        <v>5</v>
      </c>
      <c r="AB1352" s="3">
        <v>24</v>
      </c>
      <c r="AC1352" s="3">
        <v>135</v>
      </c>
      <c r="AD1352" s="3">
        <v>27.003970606923822</v>
      </c>
      <c r="AE1352" s="3">
        <v>151.89733466394651</v>
      </c>
    </row>
    <row r="1353" spans="1:31">
      <c r="A1353" s="3" t="s">
        <v>398</v>
      </c>
      <c r="B1353" s="3" t="s">
        <v>333</v>
      </c>
      <c r="C1353" s="3" t="s">
        <v>450</v>
      </c>
      <c r="D1353" s="3" t="s">
        <v>423</v>
      </c>
      <c r="E1353" s="3" t="s">
        <v>307</v>
      </c>
      <c r="F1353" s="3" t="s">
        <v>176</v>
      </c>
      <c r="G1353" s="3">
        <v>70.895399999999995</v>
      </c>
      <c r="H1353" s="3">
        <v>-166.0138</v>
      </c>
      <c r="I1353" s="3">
        <v>70.8934</v>
      </c>
      <c r="J1353" s="3">
        <v>-166.00479999999999</v>
      </c>
      <c r="K1353" s="3">
        <v>40082</v>
      </c>
      <c r="L1353" s="3">
        <v>8.4722222222222213E-2</v>
      </c>
      <c r="M1353" s="3">
        <v>11.35</v>
      </c>
      <c r="N1353" s="3">
        <v>2.17</v>
      </c>
      <c r="O1353" s="3">
        <v>32.130000000000003</v>
      </c>
      <c r="P1353" s="3" t="s">
        <v>454</v>
      </c>
      <c r="Q1353" s="3">
        <v>44.01</v>
      </c>
      <c r="R1353" s="3">
        <v>55.68</v>
      </c>
      <c r="S1353" s="3">
        <v>0.32</v>
      </c>
      <c r="T1353" s="3">
        <v>39.35</v>
      </c>
      <c r="U1353" s="3" t="s">
        <v>458</v>
      </c>
      <c r="V1353" s="3">
        <v>2.2570000000000001</v>
      </c>
      <c r="W1353" s="3">
        <v>394</v>
      </c>
      <c r="X1353" s="3">
        <v>889</v>
      </c>
      <c r="Y1353" s="3">
        <v>1.1251654419551593</v>
      </c>
      <c r="AA1353" s="3" t="s">
        <v>44</v>
      </c>
      <c r="AB1353" s="3">
        <v>1</v>
      </c>
      <c r="AC1353" s="3">
        <v>1.2</v>
      </c>
      <c r="AD1353" s="3">
        <v>1.1251654419551593</v>
      </c>
      <c r="AE1353" s="3">
        <v>1.3501985303461912</v>
      </c>
    </row>
    <row r="1354" spans="1:31">
      <c r="A1354" s="3" t="s">
        <v>398</v>
      </c>
      <c r="B1354" s="3" t="s">
        <v>333</v>
      </c>
      <c r="C1354" s="3" t="s">
        <v>450</v>
      </c>
      <c r="D1354" s="3" t="s">
        <v>423</v>
      </c>
      <c r="E1354" s="3" t="s">
        <v>307</v>
      </c>
      <c r="F1354" s="3" t="s">
        <v>176</v>
      </c>
      <c r="G1354" s="3">
        <v>70.895399999999995</v>
      </c>
      <c r="H1354" s="3">
        <v>-166.0138</v>
      </c>
      <c r="I1354" s="3">
        <v>70.8934</v>
      </c>
      <c r="J1354" s="3">
        <v>-166.00479999999999</v>
      </c>
      <c r="K1354" s="3">
        <v>40082</v>
      </c>
      <c r="L1354" s="3">
        <v>8.4722222222222213E-2</v>
      </c>
      <c r="M1354" s="3">
        <v>11.35</v>
      </c>
      <c r="N1354" s="3">
        <v>2.17</v>
      </c>
      <c r="O1354" s="3">
        <v>32.130000000000003</v>
      </c>
      <c r="P1354" s="3" t="s">
        <v>454</v>
      </c>
      <c r="Q1354" s="3">
        <v>44.01</v>
      </c>
      <c r="R1354" s="3">
        <v>55.68</v>
      </c>
      <c r="S1354" s="3">
        <v>0.32</v>
      </c>
      <c r="T1354" s="3">
        <v>39.35</v>
      </c>
      <c r="U1354" s="3" t="s">
        <v>458</v>
      </c>
      <c r="V1354" s="3">
        <v>2.2570000000000001</v>
      </c>
      <c r="W1354" s="3">
        <v>394</v>
      </c>
      <c r="X1354" s="3">
        <v>889</v>
      </c>
      <c r="Y1354" s="3">
        <v>1.1251654419551593</v>
      </c>
      <c r="AA1354" s="3" t="s">
        <v>7</v>
      </c>
      <c r="AB1354" s="3">
        <v>12</v>
      </c>
      <c r="AC1354" s="3">
        <v>11.2</v>
      </c>
      <c r="AD1354" s="3">
        <v>13.501985303461911</v>
      </c>
      <c r="AE1354" s="3">
        <v>12.601852949897784</v>
      </c>
    </row>
    <row r="1355" spans="1:31">
      <c r="A1355" s="3" t="s">
        <v>398</v>
      </c>
      <c r="B1355" s="3" t="s">
        <v>333</v>
      </c>
      <c r="C1355" s="3" t="s">
        <v>450</v>
      </c>
      <c r="D1355" s="3" t="s">
        <v>423</v>
      </c>
      <c r="E1355" s="3" t="s">
        <v>307</v>
      </c>
      <c r="F1355" s="3" t="s">
        <v>176</v>
      </c>
      <c r="G1355" s="3">
        <v>70.895399999999995</v>
      </c>
      <c r="H1355" s="3">
        <v>-166.0138</v>
      </c>
      <c r="I1355" s="3">
        <v>70.8934</v>
      </c>
      <c r="J1355" s="3">
        <v>-166.00479999999999</v>
      </c>
      <c r="K1355" s="3">
        <v>40082</v>
      </c>
      <c r="L1355" s="3">
        <v>8.4722222222222213E-2</v>
      </c>
      <c r="M1355" s="3">
        <v>11.35</v>
      </c>
      <c r="N1355" s="3">
        <v>2.17</v>
      </c>
      <c r="O1355" s="3">
        <v>32.130000000000003</v>
      </c>
      <c r="P1355" s="3" t="s">
        <v>454</v>
      </c>
      <c r="Q1355" s="3">
        <v>44.01</v>
      </c>
      <c r="R1355" s="3">
        <v>55.68</v>
      </c>
      <c r="S1355" s="3">
        <v>0.32</v>
      </c>
      <c r="T1355" s="3">
        <v>39.35</v>
      </c>
      <c r="U1355" s="3" t="s">
        <v>458</v>
      </c>
      <c r="V1355" s="3">
        <v>2.2570000000000001</v>
      </c>
      <c r="W1355" s="3">
        <v>394</v>
      </c>
      <c r="X1355" s="3">
        <v>889</v>
      </c>
      <c r="Y1355" s="3">
        <v>1.1251654419551593</v>
      </c>
      <c r="AA1355" s="3" t="s">
        <v>20</v>
      </c>
      <c r="AB1355" s="3">
        <v>12</v>
      </c>
      <c r="AC1355" s="3">
        <v>19.399999999999999</v>
      </c>
      <c r="AD1355" s="3">
        <v>13.501985303461911</v>
      </c>
      <c r="AE1355" s="3">
        <v>21.828209573930089</v>
      </c>
    </row>
    <row r="1356" spans="1:31">
      <c r="A1356" s="3" t="s">
        <v>398</v>
      </c>
      <c r="B1356" s="3" t="s">
        <v>333</v>
      </c>
      <c r="C1356" s="3" t="s">
        <v>450</v>
      </c>
      <c r="D1356" s="3" t="s">
        <v>423</v>
      </c>
      <c r="E1356" s="3" t="s">
        <v>307</v>
      </c>
      <c r="F1356" s="3" t="s">
        <v>176</v>
      </c>
      <c r="G1356" s="3">
        <v>70.895399999999995</v>
      </c>
      <c r="H1356" s="3">
        <v>-166.0138</v>
      </c>
      <c r="I1356" s="3">
        <v>70.8934</v>
      </c>
      <c r="J1356" s="3">
        <v>-166.00479999999999</v>
      </c>
      <c r="K1356" s="3">
        <v>40082</v>
      </c>
      <c r="L1356" s="3">
        <v>8.4722222222222213E-2</v>
      </c>
      <c r="M1356" s="3">
        <v>11.35</v>
      </c>
      <c r="N1356" s="3">
        <v>2.17</v>
      </c>
      <c r="O1356" s="3">
        <v>32.130000000000003</v>
      </c>
      <c r="P1356" s="3" t="s">
        <v>454</v>
      </c>
      <c r="Q1356" s="3">
        <v>44.01</v>
      </c>
      <c r="R1356" s="3">
        <v>55.68</v>
      </c>
      <c r="S1356" s="3">
        <v>0.32</v>
      </c>
      <c r="T1356" s="3">
        <v>39.35</v>
      </c>
      <c r="U1356" s="3" t="s">
        <v>458</v>
      </c>
      <c r="V1356" s="3">
        <v>2.2570000000000001</v>
      </c>
      <c r="W1356" s="3">
        <v>394</v>
      </c>
      <c r="X1356" s="3">
        <v>889</v>
      </c>
      <c r="Y1356" s="3">
        <v>1.1251654419551593</v>
      </c>
      <c r="AA1356" s="3" t="s">
        <v>33</v>
      </c>
      <c r="AB1356" s="3">
        <v>1</v>
      </c>
      <c r="AC1356" s="3">
        <v>0.4</v>
      </c>
      <c r="AD1356" s="3">
        <v>1.1251654419551593</v>
      </c>
      <c r="AE1356" s="3">
        <v>0.45006617678206373</v>
      </c>
    </row>
    <row r="1357" spans="1:31">
      <c r="A1357" s="3" t="s">
        <v>398</v>
      </c>
      <c r="B1357" s="3" t="s">
        <v>333</v>
      </c>
      <c r="C1357" s="3" t="s">
        <v>450</v>
      </c>
      <c r="D1357" s="3" t="s">
        <v>423</v>
      </c>
      <c r="E1357" s="3" t="s">
        <v>307</v>
      </c>
      <c r="F1357" s="3" t="s">
        <v>176</v>
      </c>
      <c r="G1357" s="3">
        <v>70.895399999999995</v>
      </c>
      <c r="H1357" s="3">
        <v>-166.0138</v>
      </c>
      <c r="I1357" s="3">
        <v>70.8934</v>
      </c>
      <c r="J1357" s="3">
        <v>-166.00479999999999</v>
      </c>
      <c r="K1357" s="3">
        <v>40082</v>
      </c>
      <c r="L1357" s="3">
        <v>8.4722222222222213E-2</v>
      </c>
      <c r="M1357" s="3">
        <v>11.35</v>
      </c>
      <c r="N1357" s="3">
        <v>2.17</v>
      </c>
      <c r="O1357" s="3">
        <v>32.130000000000003</v>
      </c>
      <c r="P1357" s="3" t="s">
        <v>454</v>
      </c>
      <c r="Q1357" s="3">
        <v>44.01</v>
      </c>
      <c r="R1357" s="3">
        <v>55.68</v>
      </c>
      <c r="S1357" s="3">
        <v>0.32</v>
      </c>
      <c r="T1357" s="3">
        <v>39.35</v>
      </c>
      <c r="U1357" s="3" t="s">
        <v>458</v>
      </c>
      <c r="V1357" s="3">
        <v>2.2570000000000001</v>
      </c>
      <c r="W1357" s="3">
        <v>394</v>
      </c>
      <c r="X1357" s="3">
        <v>889</v>
      </c>
      <c r="Y1357" s="3">
        <v>1.1251654419551593</v>
      </c>
      <c r="AA1357" s="3" t="s">
        <v>9</v>
      </c>
      <c r="AB1357" s="3">
        <v>11</v>
      </c>
      <c r="AC1357" s="3">
        <v>15</v>
      </c>
      <c r="AD1357" s="3">
        <v>12.376819861506753</v>
      </c>
      <c r="AE1357" s="3">
        <v>16.877481629327391</v>
      </c>
    </row>
    <row r="1358" spans="1:31">
      <c r="A1358" s="3" t="s">
        <v>398</v>
      </c>
      <c r="B1358" s="3" t="s">
        <v>333</v>
      </c>
      <c r="C1358" s="3" t="s">
        <v>450</v>
      </c>
      <c r="D1358" s="3" t="s">
        <v>423</v>
      </c>
      <c r="E1358" s="3" t="s">
        <v>307</v>
      </c>
      <c r="F1358" s="3" t="s">
        <v>176</v>
      </c>
      <c r="G1358" s="3">
        <v>70.895399999999995</v>
      </c>
      <c r="H1358" s="3">
        <v>-166.0138</v>
      </c>
      <c r="I1358" s="3">
        <v>70.8934</v>
      </c>
      <c r="J1358" s="3">
        <v>-166.00479999999999</v>
      </c>
      <c r="K1358" s="3">
        <v>40082</v>
      </c>
      <c r="L1358" s="3">
        <v>8.4722222222222213E-2</v>
      </c>
      <c r="M1358" s="3">
        <v>11.35</v>
      </c>
      <c r="N1358" s="3">
        <v>2.17</v>
      </c>
      <c r="O1358" s="3">
        <v>32.130000000000003</v>
      </c>
      <c r="P1358" s="3" t="s">
        <v>454</v>
      </c>
      <c r="Q1358" s="3">
        <v>44.01</v>
      </c>
      <c r="R1358" s="3">
        <v>55.68</v>
      </c>
      <c r="S1358" s="3">
        <v>0.32</v>
      </c>
      <c r="T1358" s="3">
        <v>39.35</v>
      </c>
      <c r="U1358" s="3" t="s">
        <v>458</v>
      </c>
      <c r="V1358" s="3">
        <v>2.2570000000000001</v>
      </c>
      <c r="W1358" s="3">
        <v>394</v>
      </c>
      <c r="X1358" s="3">
        <v>889</v>
      </c>
      <c r="Y1358" s="3">
        <v>1.1251654419551593</v>
      </c>
      <c r="AA1358" s="3" t="s">
        <v>12</v>
      </c>
      <c r="AB1358" s="3">
        <v>2</v>
      </c>
      <c r="AC1358" s="3">
        <v>27.5</v>
      </c>
      <c r="AD1358" s="3">
        <v>2.2503308839103187</v>
      </c>
      <c r="AE1358" s="3">
        <v>30.942049653766883</v>
      </c>
    </row>
    <row r="1359" spans="1:31">
      <c r="A1359" s="3" t="s">
        <v>398</v>
      </c>
      <c r="B1359" s="3" t="s">
        <v>333</v>
      </c>
      <c r="C1359" s="3" t="s">
        <v>450</v>
      </c>
      <c r="D1359" s="3" t="s">
        <v>423</v>
      </c>
      <c r="E1359" s="3" t="s">
        <v>307</v>
      </c>
      <c r="F1359" s="3" t="s">
        <v>176</v>
      </c>
      <c r="G1359" s="3">
        <v>70.895399999999995</v>
      </c>
      <c r="H1359" s="3">
        <v>-166.0138</v>
      </c>
      <c r="I1359" s="3">
        <v>70.8934</v>
      </c>
      <c r="J1359" s="3">
        <v>-166.00479999999999</v>
      </c>
      <c r="K1359" s="3">
        <v>40082</v>
      </c>
      <c r="L1359" s="3">
        <v>8.4722222222222213E-2</v>
      </c>
      <c r="M1359" s="3">
        <v>11.35</v>
      </c>
      <c r="N1359" s="3">
        <v>2.17</v>
      </c>
      <c r="O1359" s="3">
        <v>32.130000000000003</v>
      </c>
      <c r="P1359" s="3" t="s">
        <v>454</v>
      </c>
      <c r="Q1359" s="3">
        <v>44.01</v>
      </c>
      <c r="R1359" s="3">
        <v>55.68</v>
      </c>
      <c r="S1359" s="3">
        <v>0.32</v>
      </c>
      <c r="T1359" s="3">
        <v>39.35</v>
      </c>
      <c r="U1359" s="3" t="s">
        <v>458</v>
      </c>
      <c r="V1359" s="3">
        <v>2.2570000000000001</v>
      </c>
      <c r="W1359" s="3">
        <v>394</v>
      </c>
      <c r="X1359" s="3">
        <v>889</v>
      </c>
      <c r="Y1359" s="3">
        <v>1.1251654419551593</v>
      </c>
      <c r="AA1359" s="3" t="s">
        <v>24</v>
      </c>
      <c r="AB1359" s="3">
        <v>1</v>
      </c>
      <c r="AC1359" s="3">
        <v>0.2</v>
      </c>
      <c r="AD1359" s="3">
        <v>1.1251654419551593</v>
      </c>
      <c r="AE1359" s="3">
        <v>0.22503308839103187</v>
      </c>
    </row>
    <row r="1360" spans="1:31">
      <c r="A1360" s="3" t="s">
        <v>398</v>
      </c>
      <c r="B1360" s="3" t="s">
        <v>333</v>
      </c>
      <c r="C1360" s="3" t="s">
        <v>450</v>
      </c>
      <c r="D1360" s="3" t="s">
        <v>423</v>
      </c>
      <c r="E1360" s="3" t="s">
        <v>307</v>
      </c>
      <c r="F1360" s="3" t="s">
        <v>176</v>
      </c>
      <c r="G1360" s="3">
        <v>70.895399999999995</v>
      </c>
      <c r="H1360" s="3">
        <v>-166.0138</v>
      </c>
      <c r="I1360" s="3">
        <v>70.8934</v>
      </c>
      <c r="J1360" s="3">
        <v>-166.00479999999999</v>
      </c>
      <c r="K1360" s="3">
        <v>40082</v>
      </c>
      <c r="L1360" s="3">
        <v>8.4722222222222213E-2</v>
      </c>
      <c r="M1360" s="3">
        <v>11.35</v>
      </c>
      <c r="N1360" s="3">
        <v>2.17</v>
      </c>
      <c r="O1360" s="3">
        <v>32.130000000000003</v>
      </c>
      <c r="P1360" s="3" t="s">
        <v>454</v>
      </c>
      <c r="Q1360" s="3">
        <v>44.01</v>
      </c>
      <c r="R1360" s="3">
        <v>55.68</v>
      </c>
      <c r="S1360" s="3">
        <v>0.32</v>
      </c>
      <c r="T1360" s="3">
        <v>39.35</v>
      </c>
      <c r="U1360" s="3" t="s">
        <v>458</v>
      </c>
      <c r="V1360" s="3">
        <v>2.2570000000000001</v>
      </c>
      <c r="W1360" s="3">
        <v>394</v>
      </c>
      <c r="X1360" s="3">
        <v>889</v>
      </c>
      <c r="Y1360" s="3">
        <v>1.1251654419551593</v>
      </c>
      <c r="AA1360" s="3" t="s">
        <v>28</v>
      </c>
      <c r="AB1360" s="3">
        <v>3</v>
      </c>
      <c r="AC1360" s="3">
        <v>19.600000000000001</v>
      </c>
      <c r="AD1360" s="3">
        <v>3.3754963258654778</v>
      </c>
      <c r="AE1360" s="3">
        <v>22.053242662321125</v>
      </c>
    </row>
    <row r="1361" spans="1:31">
      <c r="A1361" s="3" t="s">
        <v>398</v>
      </c>
      <c r="B1361" s="3" t="s">
        <v>333</v>
      </c>
      <c r="C1361" s="3" t="s">
        <v>450</v>
      </c>
      <c r="D1361" s="3" t="s">
        <v>423</v>
      </c>
      <c r="E1361" s="3" t="s">
        <v>307</v>
      </c>
      <c r="F1361" s="3" t="s">
        <v>176</v>
      </c>
      <c r="G1361" s="3">
        <v>70.895399999999995</v>
      </c>
      <c r="H1361" s="3">
        <v>-166.0138</v>
      </c>
      <c r="I1361" s="3">
        <v>70.8934</v>
      </c>
      <c r="J1361" s="3">
        <v>-166.00479999999999</v>
      </c>
      <c r="K1361" s="3">
        <v>40082</v>
      </c>
      <c r="L1361" s="3">
        <v>8.4722222222222213E-2</v>
      </c>
      <c r="M1361" s="3">
        <v>11.35</v>
      </c>
      <c r="N1361" s="3">
        <v>2.17</v>
      </c>
      <c r="O1361" s="3">
        <v>32.130000000000003</v>
      </c>
      <c r="P1361" s="3" t="s">
        <v>454</v>
      </c>
      <c r="Q1361" s="3">
        <v>44.01</v>
      </c>
      <c r="R1361" s="3">
        <v>55.68</v>
      </c>
      <c r="S1361" s="3">
        <v>0.32</v>
      </c>
      <c r="T1361" s="3">
        <v>39.35</v>
      </c>
      <c r="U1361" s="3" t="s">
        <v>458</v>
      </c>
      <c r="V1361" s="3">
        <v>2.2570000000000001</v>
      </c>
      <c r="W1361" s="3">
        <v>394</v>
      </c>
      <c r="X1361" s="3">
        <v>889</v>
      </c>
      <c r="Y1361" s="3">
        <v>1.1251654419551593</v>
      </c>
      <c r="AA1361" s="3" t="s">
        <v>18</v>
      </c>
      <c r="AB1361" s="3">
        <v>10</v>
      </c>
      <c r="AC1361" s="3">
        <v>8</v>
      </c>
      <c r="AD1361" s="3">
        <v>11.251654419551594</v>
      </c>
      <c r="AE1361" s="3">
        <v>9.0013235356412746</v>
      </c>
    </row>
    <row r="1362" spans="1:31">
      <c r="A1362" s="3" t="s">
        <v>398</v>
      </c>
      <c r="B1362" s="3" t="s">
        <v>333</v>
      </c>
      <c r="C1362" s="3" t="s">
        <v>450</v>
      </c>
      <c r="D1362" s="3" t="s">
        <v>423</v>
      </c>
      <c r="E1362" s="3" t="s">
        <v>307</v>
      </c>
      <c r="F1362" s="3" t="s">
        <v>176</v>
      </c>
      <c r="G1362" s="3">
        <v>70.895399999999995</v>
      </c>
      <c r="H1362" s="3">
        <v>-166.0138</v>
      </c>
      <c r="I1362" s="3">
        <v>70.8934</v>
      </c>
      <c r="J1362" s="3">
        <v>-166.00479999999999</v>
      </c>
      <c r="K1362" s="3">
        <v>40082</v>
      </c>
      <c r="L1362" s="3">
        <v>8.4722222222222213E-2</v>
      </c>
      <c r="M1362" s="3">
        <v>11.35</v>
      </c>
      <c r="N1362" s="3">
        <v>2.17</v>
      </c>
      <c r="O1362" s="3">
        <v>32.130000000000003</v>
      </c>
      <c r="P1362" s="3" t="s">
        <v>454</v>
      </c>
      <c r="Q1362" s="3">
        <v>44.01</v>
      </c>
      <c r="R1362" s="3">
        <v>55.68</v>
      </c>
      <c r="S1362" s="3">
        <v>0.32</v>
      </c>
      <c r="T1362" s="3">
        <v>39.35</v>
      </c>
      <c r="U1362" s="3" t="s">
        <v>458</v>
      </c>
      <c r="V1362" s="3">
        <v>2.2570000000000001</v>
      </c>
      <c r="W1362" s="3">
        <v>394</v>
      </c>
      <c r="X1362" s="3">
        <v>889</v>
      </c>
      <c r="Y1362" s="3">
        <v>1.1251654419551593</v>
      </c>
      <c r="AA1362" s="3" t="s">
        <v>15</v>
      </c>
      <c r="AB1362" s="3">
        <v>1</v>
      </c>
      <c r="AC1362" s="3">
        <v>6.6</v>
      </c>
      <c r="AD1362" s="3">
        <v>1.1251654419551593</v>
      </c>
      <c r="AE1362" s="3">
        <v>7.4260919169040509</v>
      </c>
    </row>
    <row r="1363" spans="1:31">
      <c r="A1363" s="3" t="s">
        <v>404</v>
      </c>
      <c r="B1363" s="3" t="s">
        <v>333</v>
      </c>
      <c r="C1363" s="3" t="s">
        <v>450</v>
      </c>
      <c r="D1363" s="3" t="s">
        <v>423</v>
      </c>
      <c r="E1363" s="3" t="s">
        <v>310</v>
      </c>
      <c r="F1363" s="3" t="s">
        <v>187</v>
      </c>
      <c r="G1363" s="3">
        <v>70.899500000000003</v>
      </c>
      <c r="H1363" s="3">
        <v>-165.2526</v>
      </c>
      <c r="I1363" s="3">
        <v>70.900199999999998</v>
      </c>
      <c r="J1363" s="3">
        <v>-165.2466</v>
      </c>
      <c r="K1363" s="3">
        <v>40084</v>
      </c>
      <c r="L1363" s="3">
        <v>7.2916666666666671E-2</v>
      </c>
      <c r="M1363" s="3">
        <v>4.57</v>
      </c>
      <c r="N1363" s="3">
        <v>2.54</v>
      </c>
      <c r="O1363" s="3">
        <v>32.049999999999997</v>
      </c>
      <c r="P1363" s="3" t="s">
        <v>454</v>
      </c>
      <c r="Q1363" s="3">
        <v>42.27</v>
      </c>
      <c r="R1363" s="3">
        <v>57.36</v>
      </c>
      <c r="S1363" s="3">
        <v>0.37</v>
      </c>
      <c r="T1363" s="3">
        <v>39.200000000000003</v>
      </c>
      <c r="U1363" s="3" t="s">
        <v>458</v>
      </c>
      <c r="V1363" s="3">
        <v>2.2570000000000001</v>
      </c>
      <c r="W1363" s="3">
        <v>233</v>
      </c>
      <c r="X1363" s="3">
        <v>526</v>
      </c>
      <c r="Y1363" s="3">
        <v>1.9028571964183223</v>
      </c>
      <c r="AA1363" s="3" t="s">
        <v>27</v>
      </c>
      <c r="AB1363" s="3">
        <v>5</v>
      </c>
      <c r="AC1363" s="3">
        <v>15.5</v>
      </c>
      <c r="AD1363" s="3">
        <v>9.5142859820916108</v>
      </c>
      <c r="AE1363" s="3">
        <v>29.494286544483995</v>
      </c>
    </row>
    <row r="1364" spans="1:31">
      <c r="A1364" s="3" t="s">
        <v>404</v>
      </c>
      <c r="B1364" s="3" t="s">
        <v>333</v>
      </c>
      <c r="C1364" s="3" t="s">
        <v>450</v>
      </c>
      <c r="D1364" s="3" t="s">
        <v>423</v>
      </c>
      <c r="E1364" s="3" t="s">
        <v>310</v>
      </c>
      <c r="F1364" s="3" t="s">
        <v>187</v>
      </c>
      <c r="G1364" s="3">
        <v>70.899500000000003</v>
      </c>
      <c r="H1364" s="3">
        <v>-165.2526</v>
      </c>
      <c r="I1364" s="3">
        <v>70.900199999999998</v>
      </c>
      <c r="J1364" s="3">
        <v>-165.2466</v>
      </c>
      <c r="K1364" s="3">
        <v>40084</v>
      </c>
      <c r="L1364" s="3">
        <v>7.2916666666666671E-2</v>
      </c>
      <c r="M1364" s="3">
        <v>4.57</v>
      </c>
      <c r="N1364" s="3">
        <v>2.54</v>
      </c>
      <c r="O1364" s="3">
        <v>32.049999999999997</v>
      </c>
      <c r="P1364" s="3" t="s">
        <v>454</v>
      </c>
      <c r="Q1364" s="3">
        <v>42.27</v>
      </c>
      <c r="R1364" s="3">
        <v>57.36</v>
      </c>
      <c r="S1364" s="3">
        <v>0.37</v>
      </c>
      <c r="T1364" s="3">
        <v>39.200000000000003</v>
      </c>
      <c r="U1364" s="3" t="s">
        <v>458</v>
      </c>
      <c r="V1364" s="3">
        <v>2.2570000000000001</v>
      </c>
      <c r="W1364" s="3">
        <v>233</v>
      </c>
      <c r="X1364" s="3">
        <v>526</v>
      </c>
      <c r="Y1364" s="3">
        <v>1.9028571964183223</v>
      </c>
      <c r="AA1364" s="3" t="s">
        <v>13</v>
      </c>
      <c r="AB1364" s="3">
        <v>5</v>
      </c>
      <c r="AC1364" s="3">
        <v>15.5</v>
      </c>
      <c r="AD1364" s="3">
        <v>9.5142859820916108</v>
      </c>
      <c r="AE1364" s="3">
        <v>29.494286544483995</v>
      </c>
    </row>
    <row r="1365" spans="1:31">
      <c r="A1365" s="3" t="s">
        <v>404</v>
      </c>
      <c r="B1365" s="3" t="s">
        <v>333</v>
      </c>
      <c r="C1365" s="3" t="s">
        <v>450</v>
      </c>
      <c r="D1365" s="3" t="s">
        <v>423</v>
      </c>
      <c r="E1365" s="3" t="s">
        <v>310</v>
      </c>
      <c r="F1365" s="3" t="s">
        <v>187</v>
      </c>
      <c r="G1365" s="3">
        <v>70.899500000000003</v>
      </c>
      <c r="H1365" s="3">
        <v>-165.2526</v>
      </c>
      <c r="I1365" s="3">
        <v>70.900199999999998</v>
      </c>
      <c r="J1365" s="3">
        <v>-165.2466</v>
      </c>
      <c r="K1365" s="3">
        <v>40084</v>
      </c>
      <c r="L1365" s="3">
        <v>7.2916666666666671E-2</v>
      </c>
      <c r="M1365" s="3">
        <v>4.57</v>
      </c>
      <c r="N1365" s="3">
        <v>2.54</v>
      </c>
      <c r="O1365" s="3">
        <v>32.049999999999997</v>
      </c>
      <c r="P1365" s="3" t="s">
        <v>454</v>
      </c>
      <c r="Q1365" s="3">
        <v>42.27</v>
      </c>
      <c r="R1365" s="3">
        <v>57.36</v>
      </c>
      <c r="S1365" s="3">
        <v>0.37</v>
      </c>
      <c r="T1365" s="3">
        <v>39.200000000000003</v>
      </c>
      <c r="U1365" s="3" t="s">
        <v>458</v>
      </c>
      <c r="V1365" s="3">
        <v>2.2570000000000001</v>
      </c>
      <c r="W1365" s="3">
        <v>233</v>
      </c>
      <c r="X1365" s="3">
        <v>526</v>
      </c>
      <c r="Y1365" s="3">
        <v>1.9028571964183223</v>
      </c>
      <c r="AA1365" s="3" t="s">
        <v>46</v>
      </c>
      <c r="AB1365" s="3">
        <v>5</v>
      </c>
      <c r="AC1365" s="3">
        <v>6.4</v>
      </c>
      <c r="AD1365" s="3">
        <v>9.5142859820916108</v>
      </c>
      <c r="AE1365" s="3">
        <v>12.178286057077264</v>
      </c>
    </row>
    <row r="1366" spans="1:31">
      <c r="A1366" s="3" t="s">
        <v>404</v>
      </c>
      <c r="B1366" s="3" t="s">
        <v>333</v>
      </c>
      <c r="C1366" s="3" t="s">
        <v>450</v>
      </c>
      <c r="D1366" s="3" t="s">
        <v>423</v>
      </c>
      <c r="E1366" s="3" t="s">
        <v>310</v>
      </c>
      <c r="F1366" s="3" t="s">
        <v>187</v>
      </c>
      <c r="G1366" s="3">
        <v>70.899500000000003</v>
      </c>
      <c r="H1366" s="3">
        <v>-165.2526</v>
      </c>
      <c r="I1366" s="3">
        <v>70.900199999999998</v>
      </c>
      <c r="J1366" s="3">
        <v>-165.2466</v>
      </c>
      <c r="K1366" s="3">
        <v>40084</v>
      </c>
      <c r="L1366" s="3">
        <v>7.2916666666666671E-2</v>
      </c>
      <c r="M1366" s="3">
        <v>4.57</v>
      </c>
      <c r="N1366" s="3">
        <v>2.54</v>
      </c>
      <c r="O1366" s="3">
        <v>32.049999999999997</v>
      </c>
      <c r="P1366" s="3" t="s">
        <v>454</v>
      </c>
      <c r="Q1366" s="3">
        <v>42.27</v>
      </c>
      <c r="R1366" s="3">
        <v>57.36</v>
      </c>
      <c r="S1366" s="3">
        <v>0.37</v>
      </c>
      <c r="T1366" s="3">
        <v>39.200000000000003</v>
      </c>
      <c r="U1366" s="3" t="s">
        <v>458</v>
      </c>
      <c r="V1366" s="3">
        <v>2.2570000000000001</v>
      </c>
      <c r="W1366" s="3">
        <v>233</v>
      </c>
      <c r="X1366" s="3">
        <v>526</v>
      </c>
      <c r="Y1366" s="3">
        <v>1.9028571964183223</v>
      </c>
      <c r="AA1366" s="3" t="s">
        <v>5</v>
      </c>
      <c r="AB1366" s="3">
        <v>12</v>
      </c>
      <c r="AC1366" s="3">
        <v>120</v>
      </c>
      <c r="AD1366" s="3">
        <v>22.834286357019867</v>
      </c>
      <c r="AE1366" s="3">
        <v>228.34286357019869</v>
      </c>
    </row>
    <row r="1367" spans="1:31">
      <c r="A1367" s="3" t="s">
        <v>404</v>
      </c>
      <c r="B1367" s="3" t="s">
        <v>333</v>
      </c>
      <c r="C1367" s="3" t="s">
        <v>450</v>
      </c>
      <c r="D1367" s="3" t="s">
        <v>423</v>
      </c>
      <c r="E1367" s="3" t="s">
        <v>310</v>
      </c>
      <c r="F1367" s="3" t="s">
        <v>187</v>
      </c>
      <c r="G1367" s="3">
        <v>70.899500000000003</v>
      </c>
      <c r="H1367" s="3">
        <v>-165.2526</v>
      </c>
      <c r="I1367" s="3">
        <v>70.900199999999998</v>
      </c>
      <c r="J1367" s="3">
        <v>-165.2466</v>
      </c>
      <c r="K1367" s="3">
        <v>40084</v>
      </c>
      <c r="L1367" s="3">
        <v>7.2916666666666671E-2</v>
      </c>
      <c r="M1367" s="3">
        <v>4.57</v>
      </c>
      <c r="N1367" s="3">
        <v>2.54</v>
      </c>
      <c r="O1367" s="3">
        <v>32.049999999999997</v>
      </c>
      <c r="P1367" s="3" t="s">
        <v>454</v>
      </c>
      <c r="Q1367" s="3">
        <v>42.27</v>
      </c>
      <c r="R1367" s="3">
        <v>57.36</v>
      </c>
      <c r="S1367" s="3">
        <v>0.37</v>
      </c>
      <c r="T1367" s="3">
        <v>39.200000000000003</v>
      </c>
      <c r="U1367" s="3" t="s">
        <v>458</v>
      </c>
      <c r="V1367" s="3">
        <v>2.2570000000000001</v>
      </c>
      <c r="W1367" s="3">
        <v>233</v>
      </c>
      <c r="X1367" s="3">
        <v>526</v>
      </c>
      <c r="Y1367" s="3">
        <v>1.9028571964183223</v>
      </c>
      <c r="AA1367" s="3" t="s">
        <v>44</v>
      </c>
      <c r="AB1367" s="3">
        <v>1</v>
      </c>
      <c r="AC1367" s="3">
        <v>3.4</v>
      </c>
      <c r="AD1367" s="3">
        <v>1.9028571964183223</v>
      </c>
      <c r="AE1367" s="3">
        <v>6.4697144678222953</v>
      </c>
    </row>
    <row r="1368" spans="1:31">
      <c r="A1368" s="3" t="s">
        <v>404</v>
      </c>
      <c r="B1368" s="3" t="s">
        <v>333</v>
      </c>
      <c r="C1368" s="3" t="s">
        <v>450</v>
      </c>
      <c r="D1368" s="3" t="s">
        <v>423</v>
      </c>
      <c r="E1368" s="3" t="s">
        <v>310</v>
      </c>
      <c r="F1368" s="3" t="s">
        <v>187</v>
      </c>
      <c r="G1368" s="3">
        <v>70.899500000000003</v>
      </c>
      <c r="H1368" s="3">
        <v>-165.2526</v>
      </c>
      <c r="I1368" s="3">
        <v>70.900199999999998</v>
      </c>
      <c r="J1368" s="3">
        <v>-165.2466</v>
      </c>
      <c r="K1368" s="3">
        <v>40084</v>
      </c>
      <c r="L1368" s="3">
        <v>7.2916666666666671E-2</v>
      </c>
      <c r="M1368" s="3">
        <v>4.57</v>
      </c>
      <c r="N1368" s="3">
        <v>2.54</v>
      </c>
      <c r="O1368" s="3">
        <v>32.049999999999997</v>
      </c>
      <c r="P1368" s="3" t="s">
        <v>454</v>
      </c>
      <c r="Q1368" s="3">
        <v>42.27</v>
      </c>
      <c r="R1368" s="3">
        <v>57.36</v>
      </c>
      <c r="S1368" s="3">
        <v>0.37</v>
      </c>
      <c r="T1368" s="3">
        <v>39.200000000000003</v>
      </c>
      <c r="U1368" s="3" t="s">
        <v>458</v>
      </c>
      <c r="V1368" s="3">
        <v>2.2570000000000001</v>
      </c>
      <c r="W1368" s="3">
        <v>233</v>
      </c>
      <c r="X1368" s="3">
        <v>526</v>
      </c>
      <c r="Y1368" s="3">
        <v>1.9028571964183223</v>
      </c>
      <c r="AA1368" s="3" t="s">
        <v>20</v>
      </c>
      <c r="AB1368" s="3">
        <v>2</v>
      </c>
      <c r="AC1368" s="3">
        <v>12.6</v>
      </c>
      <c r="AD1368" s="3">
        <v>3.8057143928366446</v>
      </c>
      <c r="AE1368" s="3">
        <v>23.976000674870861</v>
      </c>
    </row>
    <row r="1369" spans="1:31">
      <c r="A1369" s="3" t="s">
        <v>404</v>
      </c>
      <c r="B1369" s="3" t="s">
        <v>333</v>
      </c>
      <c r="C1369" s="3" t="s">
        <v>450</v>
      </c>
      <c r="D1369" s="3" t="s">
        <v>423</v>
      </c>
      <c r="E1369" s="3" t="s">
        <v>310</v>
      </c>
      <c r="F1369" s="3" t="s">
        <v>187</v>
      </c>
      <c r="G1369" s="3">
        <v>70.899500000000003</v>
      </c>
      <c r="H1369" s="3">
        <v>-165.2526</v>
      </c>
      <c r="I1369" s="3">
        <v>70.900199999999998</v>
      </c>
      <c r="J1369" s="3">
        <v>-165.2466</v>
      </c>
      <c r="K1369" s="3">
        <v>40084</v>
      </c>
      <c r="L1369" s="3">
        <v>7.2916666666666671E-2</v>
      </c>
      <c r="M1369" s="3">
        <v>4.57</v>
      </c>
      <c r="N1369" s="3">
        <v>2.54</v>
      </c>
      <c r="O1369" s="3">
        <v>32.049999999999997</v>
      </c>
      <c r="P1369" s="3" t="s">
        <v>454</v>
      </c>
      <c r="Q1369" s="3">
        <v>42.27</v>
      </c>
      <c r="R1369" s="3">
        <v>57.36</v>
      </c>
      <c r="S1369" s="3">
        <v>0.37</v>
      </c>
      <c r="T1369" s="3">
        <v>39.200000000000003</v>
      </c>
      <c r="U1369" s="3" t="s">
        <v>458</v>
      </c>
      <c r="V1369" s="3">
        <v>2.2570000000000001</v>
      </c>
      <c r="W1369" s="3">
        <v>233</v>
      </c>
      <c r="X1369" s="3">
        <v>526</v>
      </c>
      <c r="Y1369" s="3">
        <v>1.9028571964183223</v>
      </c>
      <c r="AA1369" s="3" t="s">
        <v>9</v>
      </c>
      <c r="AB1369" s="3">
        <v>21</v>
      </c>
      <c r="AC1369" s="3">
        <v>17.2</v>
      </c>
      <c r="AD1369" s="3">
        <v>39.960001124784768</v>
      </c>
      <c r="AE1369" s="3">
        <v>32.729143778395141</v>
      </c>
    </row>
    <row r="1370" spans="1:31">
      <c r="A1370" s="3" t="s">
        <v>404</v>
      </c>
      <c r="B1370" s="3" t="s">
        <v>333</v>
      </c>
      <c r="C1370" s="3" t="s">
        <v>450</v>
      </c>
      <c r="D1370" s="3" t="s">
        <v>423</v>
      </c>
      <c r="E1370" s="3" t="s">
        <v>310</v>
      </c>
      <c r="F1370" s="3" t="s">
        <v>187</v>
      </c>
      <c r="G1370" s="3">
        <v>70.899500000000003</v>
      </c>
      <c r="H1370" s="3">
        <v>-165.2526</v>
      </c>
      <c r="I1370" s="3">
        <v>70.900199999999998</v>
      </c>
      <c r="J1370" s="3">
        <v>-165.2466</v>
      </c>
      <c r="K1370" s="3">
        <v>40084</v>
      </c>
      <c r="L1370" s="3">
        <v>7.2916666666666671E-2</v>
      </c>
      <c r="M1370" s="3">
        <v>4.57</v>
      </c>
      <c r="N1370" s="3">
        <v>2.54</v>
      </c>
      <c r="O1370" s="3">
        <v>32.049999999999997</v>
      </c>
      <c r="P1370" s="3" t="s">
        <v>454</v>
      </c>
      <c r="Q1370" s="3">
        <v>42.27</v>
      </c>
      <c r="R1370" s="3">
        <v>57.36</v>
      </c>
      <c r="S1370" s="3">
        <v>0.37</v>
      </c>
      <c r="T1370" s="3">
        <v>39.200000000000003</v>
      </c>
      <c r="U1370" s="3" t="s">
        <v>458</v>
      </c>
      <c r="V1370" s="3">
        <v>2.2570000000000001</v>
      </c>
      <c r="W1370" s="3">
        <v>233</v>
      </c>
      <c r="X1370" s="3">
        <v>526</v>
      </c>
      <c r="Y1370" s="3">
        <v>1.9028571964183223</v>
      </c>
      <c r="AA1370" s="3" t="s">
        <v>24</v>
      </c>
      <c r="AB1370" s="3">
        <v>4</v>
      </c>
      <c r="AC1370" s="3">
        <v>13.3</v>
      </c>
      <c r="AD1370" s="3">
        <v>7.6114287856732892</v>
      </c>
      <c r="AE1370" s="3">
        <v>25.308000712363686</v>
      </c>
    </row>
    <row r="1371" spans="1:31">
      <c r="A1371" s="3" t="s">
        <v>404</v>
      </c>
      <c r="B1371" s="3" t="s">
        <v>333</v>
      </c>
      <c r="C1371" s="3" t="s">
        <v>450</v>
      </c>
      <c r="D1371" s="3" t="s">
        <v>423</v>
      </c>
      <c r="E1371" s="3" t="s">
        <v>310</v>
      </c>
      <c r="F1371" s="3" t="s">
        <v>187</v>
      </c>
      <c r="G1371" s="3">
        <v>70.899500000000003</v>
      </c>
      <c r="H1371" s="3">
        <v>-165.2526</v>
      </c>
      <c r="I1371" s="3">
        <v>70.900199999999998</v>
      </c>
      <c r="J1371" s="3">
        <v>-165.2466</v>
      </c>
      <c r="K1371" s="3">
        <v>40084</v>
      </c>
      <c r="L1371" s="3">
        <v>7.2916666666666671E-2</v>
      </c>
      <c r="M1371" s="3">
        <v>4.57</v>
      </c>
      <c r="N1371" s="3">
        <v>2.54</v>
      </c>
      <c r="O1371" s="3">
        <v>32.049999999999997</v>
      </c>
      <c r="P1371" s="3" t="s">
        <v>454</v>
      </c>
      <c r="Q1371" s="3">
        <v>42.27</v>
      </c>
      <c r="R1371" s="3">
        <v>57.36</v>
      </c>
      <c r="S1371" s="3">
        <v>0.37</v>
      </c>
      <c r="T1371" s="3">
        <v>39.200000000000003</v>
      </c>
      <c r="U1371" s="3" t="s">
        <v>458</v>
      </c>
      <c r="V1371" s="3">
        <v>2.2570000000000001</v>
      </c>
      <c r="W1371" s="3">
        <v>233</v>
      </c>
      <c r="X1371" s="3">
        <v>526</v>
      </c>
      <c r="Y1371" s="3">
        <v>1.9028571964183223</v>
      </c>
      <c r="AA1371" s="3" t="s">
        <v>28</v>
      </c>
      <c r="AB1371" s="3">
        <v>7</v>
      </c>
      <c r="AC1371" s="3">
        <v>105</v>
      </c>
      <c r="AD1371" s="3">
        <v>13.320000374928256</v>
      </c>
      <c r="AE1371" s="3">
        <v>199.80000562392385</v>
      </c>
    </row>
    <row r="1372" spans="1:31">
      <c r="A1372" s="3" t="s">
        <v>404</v>
      </c>
      <c r="B1372" s="3" t="s">
        <v>333</v>
      </c>
      <c r="C1372" s="3" t="s">
        <v>450</v>
      </c>
      <c r="D1372" s="3" t="s">
        <v>423</v>
      </c>
      <c r="E1372" s="3" t="s">
        <v>310</v>
      </c>
      <c r="F1372" s="3" t="s">
        <v>187</v>
      </c>
      <c r="G1372" s="3">
        <v>70.899500000000003</v>
      </c>
      <c r="H1372" s="3">
        <v>-165.2526</v>
      </c>
      <c r="I1372" s="3">
        <v>70.900199999999998</v>
      </c>
      <c r="J1372" s="3">
        <v>-165.2466</v>
      </c>
      <c r="K1372" s="3">
        <v>40084</v>
      </c>
      <c r="L1372" s="3">
        <v>7.2916666666666671E-2</v>
      </c>
      <c r="M1372" s="3">
        <v>4.57</v>
      </c>
      <c r="N1372" s="3">
        <v>2.54</v>
      </c>
      <c r="O1372" s="3">
        <v>32.049999999999997</v>
      </c>
      <c r="P1372" s="3" t="s">
        <v>454</v>
      </c>
      <c r="Q1372" s="3">
        <v>42.27</v>
      </c>
      <c r="R1372" s="3">
        <v>57.36</v>
      </c>
      <c r="S1372" s="3">
        <v>0.37</v>
      </c>
      <c r="T1372" s="3">
        <v>39.200000000000003</v>
      </c>
      <c r="U1372" s="3" t="s">
        <v>458</v>
      </c>
      <c r="V1372" s="3">
        <v>2.2570000000000001</v>
      </c>
      <c r="W1372" s="3">
        <v>233</v>
      </c>
      <c r="X1372" s="3">
        <v>526</v>
      </c>
      <c r="Y1372" s="3">
        <v>1.9028571964183223</v>
      </c>
      <c r="AA1372" s="3" t="s">
        <v>18</v>
      </c>
      <c r="AB1372" s="3">
        <v>26</v>
      </c>
      <c r="AC1372" s="3">
        <v>21</v>
      </c>
      <c r="AD1372" s="3">
        <v>49.474287106876382</v>
      </c>
      <c r="AE1372" s="3">
        <v>39.960001124784768</v>
      </c>
    </row>
    <row r="1373" spans="1:31">
      <c r="A1373" s="3" t="s">
        <v>408</v>
      </c>
      <c r="B1373" s="3" t="s">
        <v>333</v>
      </c>
      <c r="C1373" s="3" t="s">
        <v>450</v>
      </c>
      <c r="D1373" s="3" t="s">
        <v>423</v>
      </c>
      <c r="E1373" s="3" t="s">
        <v>329</v>
      </c>
      <c r="F1373" s="3" t="s">
        <v>196</v>
      </c>
      <c r="G1373" s="3">
        <v>70.897300000000001</v>
      </c>
      <c r="H1373" s="3">
        <v>-164.49369999999999</v>
      </c>
      <c r="I1373" s="3">
        <v>70.895099999999999</v>
      </c>
      <c r="J1373" s="3">
        <v>-164.4924</v>
      </c>
      <c r="K1373" s="3">
        <v>40085</v>
      </c>
      <c r="L1373" s="3">
        <v>0.24791666666666667</v>
      </c>
      <c r="M1373" s="3">
        <v>4.97</v>
      </c>
      <c r="N1373" s="3">
        <v>3.74</v>
      </c>
      <c r="O1373" s="3">
        <v>31.61</v>
      </c>
      <c r="P1373" s="3" t="s">
        <v>454</v>
      </c>
      <c r="Q1373" s="3">
        <v>12.35</v>
      </c>
      <c r="R1373" s="3">
        <v>86.14</v>
      </c>
      <c r="S1373" s="3">
        <v>1.51</v>
      </c>
      <c r="T1373" s="3">
        <v>35.349999999999994</v>
      </c>
      <c r="U1373" s="3" t="s">
        <v>458</v>
      </c>
      <c r="V1373" s="3">
        <v>2.2570000000000001</v>
      </c>
      <c r="W1373" s="3">
        <v>254</v>
      </c>
      <c r="X1373" s="3">
        <v>574</v>
      </c>
      <c r="Y1373" s="3">
        <v>1.7426065513932556</v>
      </c>
      <c r="AA1373" s="3" t="s">
        <v>32</v>
      </c>
      <c r="AB1373" s="3">
        <v>3</v>
      </c>
      <c r="AC1373" s="3">
        <v>0.5</v>
      </c>
      <c r="AD1373" s="3">
        <v>5.2278196541797666</v>
      </c>
      <c r="AE1373" s="3">
        <v>0.8713032756966278</v>
      </c>
    </row>
    <row r="1374" spans="1:31">
      <c r="A1374" s="3" t="s">
        <v>408</v>
      </c>
      <c r="B1374" s="3" t="s">
        <v>333</v>
      </c>
      <c r="C1374" s="3" t="s">
        <v>450</v>
      </c>
      <c r="D1374" s="3" t="s">
        <v>423</v>
      </c>
      <c r="E1374" s="3" t="s">
        <v>329</v>
      </c>
      <c r="F1374" s="3" t="s">
        <v>196</v>
      </c>
      <c r="G1374" s="3">
        <v>70.897300000000001</v>
      </c>
      <c r="H1374" s="3">
        <v>-164.49369999999999</v>
      </c>
      <c r="I1374" s="3">
        <v>70.895099999999999</v>
      </c>
      <c r="J1374" s="3">
        <v>-164.4924</v>
      </c>
      <c r="K1374" s="3">
        <v>40085</v>
      </c>
      <c r="L1374" s="3">
        <v>0.24791666666666667</v>
      </c>
      <c r="M1374" s="3">
        <v>4.97</v>
      </c>
      <c r="N1374" s="3">
        <v>3.74</v>
      </c>
      <c r="O1374" s="3">
        <v>31.61</v>
      </c>
      <c r="P1374" s="3" t="s">
        <v>454</v>
      </c>
      <c r="Q1374" s="3">
        <v>12.35</v>
      </c>
      <c r="R1374" s="3">
        <v>86.14</v>
      </c>
      <c r="S1374" s="3">
        <v>1.51</v>
      </c>
      <c r="T1374" s="3">
        <v>35.349999999999994</v>
      </c>
      <c r="U1374" s="3" t="s">
        <v>458</v>
      </c>
      <c r="V1374" s="3">
        <v>2.2570000000000001</v>
      </c>
      <c r="W1374" s="3">
        <v>254</v>
      </c>
      <c r="X1374" s="3">
        <v>574</v>
      </c>
      <c r="Y1374" s="3">
        <v>1.7426065513932556</v>
      </c>
      <c r="AA1374" s="3" t="s">
        <v>27</v>
      </c>
      <c r="AB1374" s="3">
        <v>1</v>
      </c>
      <c r="AC1374" s="3">
        <v>2.5</v>
      </c>
      <c r="AD1374" s="3">
        <v>1.7426065513932556</v>
      </c>
      <c r="AE1374" s="3">
        <v>4.3565163784831391</v>
      </c>
    </row>
    <row r="1375" spans="1:31">
      <c r="A1375" s="3" t="s">
        <v>408</v>
      </c>
      <c r="B1375" s="3" t="s">
        <v>333</v>
      </c>
      <c r="C1375" s="3" t="s">
        <v>450</v>
      </c>
      <c r="D1375" s="3" t="s">
        <v>423</v>
      </c>
      <c r="E1375" s="3" t="s">
        <v>329</v>
      </c>
      <c r="F1375" s="3" t="s">
        <v>196</v>
      </c>
      <c r="G1375" s="3">
        <v>70.897300000000001</v>
      </c>
      <c r="H1375" s="3">
        <v>-164.49369999999999</v>
      </c>
      <c r="I1375" s="3">
        <v>70.895099999999999</v>
      </c>
      <c r="J1375" s="3">
        <v>-164.4924</v>
      </c>
      <c r="K1375" s="3">
        <v>40085</v>
      </c>
      <c r="L1375" s="3">
        <v>0.24791666666666667</v>
      </c>
      <c r="M1375" s="3">
        <v>4.97</v>
      </c>
      <c r="N1375" s="3">
        <v>3.74</v>
      </c>
      <c r="O1375" s="3">
        <v>31.61</v>
      </c>
      <c r="P1375" s="3" t="s">
        <v>454</v>
      </c>
      <c r="Q1375" s="3">
        <v>12.35</v>
      </c>
      <c r="R1375" s="3">
        <v>86.14</v>
      </c>
      <c r="S1375" s="3">
        <v>1.51</v>
      </c>
      <c r="T1375" s="3">
        <v>35.349999999999994</v>
      </c>
      <c r="U1375" s="3" t="s">
        <v>458</v>
      </c>
      <c r="V1375" s="3">
        <v>2.2570000000000001</v>
      </c>
      <c r="W1375" s="3">
        <v>254</v>
      </c>
      <c r="X1375" s="3">
        <v>574</v>
      </c>
      <c r="Y1375" s="3">
        <v>1.7426065513932556</v>
      </c>
      <c r="AA1375" s="3" t="s">
        <v>13</v>
      </c>
      <c r="AB1375" s="3">
        <v>1</v>
      </c>
      <c r="AC1375" s="3">
        <v>2.5</v>
      </c>
      <c r="AD1375" s="3">
        <v>1.7426065513932556</v>
      </c>
      <c r="AE1375" s="3">
        <v>4.3565163784831391</v>
      </c>
    </row>
    <row r="1376" spans="1:31">
      <c r="A1376" s="3" t="s">
        <v>408</v>
      </c>
      <c r="B1376" s="3" t="s">
        <v>333</v>
      </c>
      <c r="C1376" s="3" t="s">
        <v>450</v>
      </c>
      <c r="D1376" s="3" t="s">
        <v>423</v>
      </c>
      <c r="E1376" s="3" t="s">
        <v>329</v>
      </c>
      <c r="F1376" s="3" t="s">
        <v>196</v>
      </c>
      <c r="G1376" s="3">
        <v>70.897300000000001</v>
      </c>
      <c r="H1376" s="3">
        <v>-164.49369999999999</v>
      </c>
      <c r="I1376" s="3">
        <v>70.895099999999999</v>
      </c>
      <c r="J1376" s="3">
        <v>-164.4924</v>
      </c>
      <c r="K1376" s="3">
        <v>40085</v>
      </c>
      <c r="L1376" s="3">
        <v>0.24791666666666667</v>
      </c>
      <c r="M1376" s="3">
        <v>4.97</v>
      </c>
      <c r="N1376" s="3">
        <v>3.74</v>
      </c>
      <c r="O1376" s="3">
        <v>31.61</v>
      </c>
      <c r="P1376" s="3" t="s">
        <v>454</v>
      </c>
      <c r="Q1376" s="3">
        <v>12.35</v>
      </c>
      <c r="R1376" s="3">
        <v>86.14</v>
      </c>
      <c r="S1376" s="3">
        <v>1.51</v>
      </c>
      <c r="T1376" s="3">
        <v>35.349999999999994</v>
      </c>
      <c r="U1376" s="3" t="s">
        <v>458</v>
      </c>
      <c r="V1376" s="3">
        <v>2.2570000000000001</v>
      </c>
      <c r="W1376" s="3">
        <v>254</v>
      </c>
      <c r="X1376" s="3">
        <v>574</v>
      </c>
      <c r="Y1376" s="3">
        <v>1.7426065513932556</v>
      </c>
      <c r="AA1376" s="3" t="s">
        <v>5</v>
      </c>
      <c r="AB1376" s="3">
        <v>19</v>
      </c>
      <c r="AC1376" s="3">
        <v>39.200000000000003</v>
      </c>
      <c r="AD1376" s="3">
        <v>33.109524476471854</v>
      </c>
      <c r="AE1376" s="3">
        <v>68.31017681461563</v>
      </c>
    </row>
    <row r="1377" spans="1:31">
      <c r="A1377" s="3" t="s">
        <v>408</v>
      </c>
      <c r="B1377" s="3" t="s">
        <v>333</v>
      </c>
      <c r="C1377" s="3" t="s">
        <v>450</v>
      </c>
      <c r="D1377" s="3" t="s">
        <v>423</v>
      </c>
      <c r="E1377" s="3" t="s">
        <v>329</v>
      </c>
      <c r="F1377" s="3" t="s">
        <v>196</v>
      </c>
      <c r="G1377" s="3">
        <v>70.897300000000001</v>
      </c>
      <c r="H1377" s="3">
        <v>-164.49369999999999</v>
      </c>
      <c r="I1377" s="3">
        <v>70.895099999999999</v>
      </c>
      <c r="J1377" s="3">
        <v>-164.4924</v>
      </c>
      <c r="K1377" s="3">
        <v>40085</v>
      </c>
      <c r="L1377" s="3">
        <v>0.24791666666666667</v>
      </c>
      <c r="M1377" s="3">
        <v>4.97</v>
      </c>
      <c r="N1377" s="3">
        <v>3.74</v>
      </c>
      <c r="O1377" s="3">
        <v>31.61</v>
      </c>
      <c r="P1377" s="3" t="s">
        <v>454</v>
      </c>
      <c r="Q1377" s="3">
        <v>12.35</v>
      </c>
      <c r="R1377" s="3">
        <v>86.14</v>
      </c>
      <c r="S1377" s="3">
        <v>1.51</v>
      </c>
      <c r="T1377" s="3">
        <v>35.349999999999994</v>
      </c>
      <c r="U1377" s="3" t="s">
        <v>458</v>
      </c>
      <c r="V1377" s="3">
        <v>2.2570000000000001</v>
      </c>
      <c r="W1377" s="3">
        <v>254</v>
      </c>
      <c r="X1377" s="3">
        <v>574</v>
      </c>
      <c r="Y1377" s="3">
        <v>1.7426065513932556</v>
      </c>
      <c r="AA1377" s="3" t="s">
        <v>31</v>
      </c>
      <c r="AB1377" s="3">
        <v>21</v>
      </c>
      <c r="AC1377" s="3">
        <v>202.3</v>
      </c>
      <c r="AD1377" s="3">
        <v>36.594737579258364</v>
      </c>
      <c r="AE1377" s="3">
        <v>352.52930534685561</v>
      </c>
    </row>
    <row r="1378" spans="1:31">
      <c r="A1378" s="3" t="s">
        <v>408</v>
      </c>
      <c r="B1378" s="3" t="s">
        <v>333</v>
      </c>
      <c r="C1378" s="3" t="s">
        <v>450</v>
      </c>
      <c r="D1378" s="3" t="s">
        <v>423</v>
      </c>
      <c r="E1378" s="3" t="s">
        <v>329</v>
      </c>
      <c r="F1378" s="3" t="s">
        <v>196</v>
      </c>
      <c r="G1378" s="3">
        <v>70.897300000000001</v>
      </c>
      <c r="H1378" s="3">
        <v>-164.49369999999999</v>
      </c>
      <c r="I1378" s="3">
        <v>70.895099999999999</v>
      </c>
      <c r="J1378" s="3">
        <v>-164.4924</v>
      </c>
      <c r="K1378" s="3">
        <v>40085</v>
      </c>
      <c r="L1378" s="3">
        <v>0.24791666666666667</v>
      </c>
      <c r="M1378" s="3">
        <v>4.97</v>
      </c>
      <c r="N1378" s="3">
        <v>3.74</v>
      </c>
      <c r="O1378" s="3">
        <v>31.61</v>
      </c>
      <c r="P1378" s="3" t="s">
        <v>454</v>
      </c>
      <c r="Q1378" s="3">
        <v>12.35</v>
      </c>
      <c r="R1378" s="3">
        <v>86.14</v>
      </c>
      <c r="S1378" s="3">
        <v>1.51</v>
      </c>
      <c r="T1378" s="3">
        <v>35.349999999999994</v>
      </c>
      <c r="U1378" s="3" t="s">
        <v>458</v>
      </c>
      <c r="V1378" s="3">
        <v>2.2570000000000001</v>
      </c>
      <c r="W1378" s="3">
        <v>254</v>
      </c>
      <c r="X1378" s="3">
        <v>574</v>
      </c>
      <c r="Y1378" s="3">
        <v>1.7426065513932556</v>
      </c>
      <c r="AA1378" s="3" t="s">
        <v>19</v>
      </c>
      <c r="AB1378" s="3">
        <v>6</v>
      </c>
      <c r="AC1378" s="3">
        <v>18.899999999999999</v>
      </c>
      <c r="AD1378" s="3">
        <v>10.455639308359533</v>
      </c>
      <c r="AE1378" s="3">
        <v>32.935263821332526</v>
      </c>
    </row>
    <row r="1379" spans="1:31">
      <c r="A1379" s="3" t="s">
        <v>408</v>
      </c>
      <c r="B1379" s="3" t="s">
        <v>333</v>
      </c>
      <c r="C1379" s="3" t="s">
        <v>450</v>
      </c>
      <c r="D1379" s="3" t="s">
        <v>423</v>
      </c>
      <c r="E1379" s="3" t="s">
        <v>329</v>
      </c>
      <c r="F1379" s="3" t="s">
        <v>196</v>
      </c>
      <c r="G1379" s="3">
        <v>70.897300000000001</v>
      </c>
      <c r="H1379" s="3">
        <v>-164.49369999999999</v>
      </c>
      <c r="I1379" s="3">
        <v>70.895099999999999</v>
      </c>
      <c r="J1379" s="3">
        <v>-164.4924</v>
      </c>
      <c r="K1379" s="3">
        <v>40085</v>
      </c>
      <c r="L1379" s="3">
        <v>0.24791666666666667</v>
      </c>
      <c r="M1379" s="3">
        <v>4.97</v>
      </c>
      <c r="N1379" s="3">
        <v>3.74</v>
      </c>
      <c r="O1379" s="3">
        <v>31.61</v>
      </c>
      <c r="P1379" s="3" t="s">
        <v>454</v>
      </c>
      <c r="Q1379" s="3">
        <v>12.35</v>
      </c>
      <c r="R1379" s="3">
        <v>86.14</v>
      </c>
      <c r="S1379" s="3">
        <v>1.51</v>
      </c>
      <c r="T1379" s="3">
        <v>35.349999999999994</v>
      </c>
      <c r="U1379" s="3" t="s">
        <v>458</v>
      </c>
      <c r="V1379" s="3">
        <v>2.2570000000000001</v>
      </c>
      <c r="W1379" s="3">
        <v>254</v>
      </c>
      <c r="X1379" s="3">
        <v>574</v>
      </c>
      <c r="Y1379" s="3">
        <v>1.7426065513932556</v>
      </c>
      <c r="AA1379" s="3" t="s">
        <v>21</v>
      </c>
      <c r="AB1379" s="3">
        <v>3</v>
      </c>
      <c r="AC1379" s="3">
        <v>1.2</v>
      </c>
      <c r="AD1379" s="3">
        <v>5.2278196541797666</v>
      </c>
      <c r="AE1379" s="3">
        <v>2.0911278616719065</v>
      </c>
    </row>
    <row r="1380" spans="1:31">
      <c r="A1380" s="3" t="s">
        <v>408</v>
      </c>
      <c r="B1380" s="3" t="s">
        <v>333</v>
      </c>
      <c r="C1380" s="3" t="s">
        <v>450</v>
      </c>
      <c r="D1380" s="3" t="s">
        <v>423</v>
      </c>
      <c r="E1380" s="3" t="s">
        <v>329</v>
      </c>
      <c r="F1380" s="3" t="s">
        <v>196</v>
      </c>
      <c r="G1380" s="3">
        <v>70.897300000000001</v>
      </c>
      <c r="H1380" s="3">
        <v>-164.49369999999999</v>
      </c>
      <c r="I1380" s="3">
        <v>70.895099999999999</v>
      </c>
      <c r="J1380" s="3">
        <v>-164.4924</v>
      </c>
      <c r="K1380" s="3">
        <v>40085</v>
      </c>
      <c r="L1380" s="3">
        <v>0.24791666666666667</v>
      </c>
      <c r="M1380" s="3">
        <v>4.97</v>
      </c>
      <c r="N1380" s="3">
        <v>3.74</v>
      </c>
      <c r="O1380" s="3">
        <v>31.61</v>
      </c>
      <c r="P1380" s="3" t="s">
        <v>454</v>
      </c>
      <c r="Q1380" s="3">
        <v>12.35</v>
      </c>
      <c r="R1380" s="3">
        <v>86.14</v>
      </c>
      <c r="S1380" s="3">
        <v>1.51</v>
      </c>
      <c r="T1380" s="3">
        <v>35.349999999999994</v>
      </c>
      <c r="U1380" s="3" t="s">
        <v>458</v>
      </c>
      <c r="V1380" s="3">
        <v>2.2570000000000001</v>
      </c>
      <c r="W1380" s="3">
        <v>254</v>
      </c>
      <c r="X1380" s="3">
        <v>574</v>
      </c>
      <c r="Y1380" s="3">
        <v>1.7426065513932556</v>
      </c>
      <c r="AA1380" s="3" t="s">
        <v>33</v>
      </c>
      <c r="AB1380" s="3">
        <v>5</v>
      </c>
      <c r="AC1380" s="3">
        <v>56</v>
      </c>
      <c r="AD1380" s="3">
        <v>8.7130327569662782</v>
      </c>
      <c r="AE1380" s="3">
        <v>97.585966878022319</v>
      </c>
    </row>
    <row r="1381" spans="1:31">
      <c r="A1381" s="3" t="s">
        <v>408</v>
      </c>
      <c r="B1381" s="3" t="s">
        <v>333</v>
      </c>
      <c r="C1381" s="3" t="s">
        <v>450</v>
      </c>
      <c r="D1381" s="3" t="s">
        <v>423</v>
      </c>
      <c r="E1381" s="3" t="s">
        <v>329</v>
      </c>
      <c r="F1381" s="3" t="s">
        <v>196</v>
      </c>
      <c r="G1381" s="3">
        <v>70.897300000000001</v>
      </c>
      <c r="H1381" s="3">
        <v>-164.49369999999999</v>
      </c>
      <c r="I1381" s="3">
        <v>70.895099999999999</v>
      </c>
      <c r="J1381" s="3">
        <v>-164.4924</v>
      </c>
      <c r="K1381" s="3">
        <v>40085</v>
      </c>
      <c r="L1381" s="3">
        <v>0.24791666666666667</v>
      </c>
      <c r="M1381" s="3">
        <v>4.97</v>
      </c>
      <c r="N1381" s="3">
        <v>3.74</v>
      </c>
      <c r="O1381" s="3">
        <v>31.61</v>
      </c>
      <c r="P1381" s="3" t="s">
        <v>454</v>
      </c>
      <c r="Q1381" s="3">
        <v>12.35</v>
      </c>
      <c r="R1381" s="3">
        <v>86.14</v>
      </c>
      <c r="S1381" s="3">
        <v>1.51</v>
      </c>
      <c r="T1381" s="3">
        <v>35.349999999999994</v>
      </c>
      <c r="U1381" s="3" t="s">
        <v>458</v>
      </c>
      <c r="V1381" s="3">
        <v>2.2570000000000001</v>
      </c>
      <c r="W1381" s="3">
        <v>254</v>
      </c>
      <c r="X1381" s="3">
        <v>574</v>
      </c>
      <c r="Y1381" s="3">
        <v>1.7426065513932556</v>
      </c>
      <c r="AA1381" s="3" t="s">
        <v>9</v>
      </c>
      <c r="AB1381" s="3">
        <v>20</v>
      </c>
      <c r="AC1381" s="3">
        <v>25.9</v>
      </c>
      <c r="AD1381" s="3">
        <v>34.852131027865113</v>
      </c>
      <c r="AE1381" s="3">
        <v>45.133509681085314</v>
      </c>
    </row>
    <row r="1382" spans="1:31">
      <c r="A1382" s="3" t="s">
        <v>408</v>
      </c>
      <c r="B1382" s="3" t="s">
        <v>333</v>
      </c>
      <c r="C1382" s="3" t="s">
        <v>450</v>
      </c>
      <c r="D1382" s="3" t="s">
        <v>423</v>
      </c>
      <c r="E1382" s="3" t="s">
        <v>329</v>
      </c>
      <c r="F1382" s="3" t="s">
        <v>196</v>
      </c>
      <c r="G1382" s="3">
        <v>70.897300000000001</v>
      </c>
      <c r="H1382" s="3">
        <v>-164.49369999999999</v>
      </c>
      <c r="I1382" s="3">
        <v>70.895099999999999</v>
      </c>
      <c r="J1382" s="3">
        <v>-164.4924</v>
      </c>
      <c r="K1382" s="3">
        <v>40085</v>
      </c>
      <c r="L1382" s="3">
        <v>0.24791666666666667</v>
      </c>
      <c r="M1382" s="3">
        <v>4.97</v>
      </c>
      <c r="N1382" s="3">
        <v>3.74</v>
      </c>
      <c r="O1382" s="3">
        <v>31.61</v>
      </c>
      <c r="P1382" s="3" t="s">
        <v>454</v>
      </c>
      <c r="Q1382" s="3">
        <v>12.35</v>
      </c>
      <c r="R1382" s="3">
        <v>86.14</v>
      </c>
      <c r="S1382" s="3">
        <v>1.51</v>
      </c>
      <c r="T1382" s="3">
        <v>35.349999999999994</v>
      </c>
      <c r="U1382" s="3" t="s">
        <v>458</v>
      </c>
      <c r="V1382" s="3">
        <v>2.2570000000000001</v>
      </c>
      <c r="W1382" s="3">
        <v>254</v>
      </c>
      <c r="X1382" s="3">
        <v>574</v>
      </c>
      <c r="Y1382" s="3">
        <v>1.7426065513932556</v>
      </c>
      <c r="AA1382" s="3" t="s">
        <v>37</v>
      </c>
      <c r="AB1382" s="3">
        <v>1</v>
      </c>
      <c r="AC1382" s="3">
        <v>0.3</v>
      </c>
      <c r="AD1382" s="3">
        <v>1.7426065513932556</v>
      </c>
      <c r="AE1382" s="3">
        <v>0.52278196541797661</v>
      </c>
    </row>
    <row r="1383" spans="1:31">
      <c r="A1383" s="3" t="s">
        <v>408</v>
      </c>
      <c r="B1383" s="3" t="s">
        <v>333</v>
      </c>
      <c r="C1383" s="3" t="s">
        <v>450</v>
      </c>
      <c r="D1383" s="3" t="s">
        <v>423</v>
      </c>
      <c r="E1383" s="3" t="s">
        <v>329</v>
      </c>
      <c r="F1383" s="3" t="s">
        <v>196</v>
      </c>
      <c r="G1383" s="3">
        <v>70.897300000000001</v>
      </c>
      <c r="H1383" s="3">
        <v>-164.49369999999999</v>
      </c>
      <c r="I1383" s="3">
        <v>70.895099999999999</v>
      </c>
      <c r="J1383" s="3">
        <v>-164.4924</v>
      </c>
      <c r="K1383" s="3">
        <v>40085</v>
      </c>
      <c r="L1383" s="3">
        <v>0.24791666666666667</v>
      </c>
      <c r="M1383" s="3">
        <v>4.97</v>
      </c>
      <c r="N1383" s="3">
        <v>3.74</v>
      </c>
      <c r="O1383" s="3">
        <v>31.61</v>
      </c>
      <c r="P1383" s="3" t="s">
        <v>454</v>
      </c>
      <c r="Q1383" s="3">
        <v>12.35</v>
      </c>
      <c r="R1383" s="3">
        <v>86.14</v>
      </c>
      <c r="S1383" s="3">
        <v>1.51</v>
      </c>
      <c r="T1383" s="3">
        <v>35.349999999999994</v>
      </c>
      <c r="U1383" s="3" t="s">
        <v>458</v>
      </c>
      <c r="V1383" s="3">
        <v>2.2570000000000001</v>
      </c>
      <c r="W1383" s="3">
        <v>254</v>
      </c>
      <c r="X1383" s="3">
        <v>574</v>
      </c>
      <c r="Y1383" s="3">
        <v>1.7426065513932556</v>
      </c>
      <c r="AA1383" s="3" t="s">
        <v>18</v>
      </c>
      <c r="AB1383" s="3">
        <v>23</v>
      </c>
      <c r="AC1383" s="3">
        <v>21.4</v>
      </c>
      <c r="AD1383" s="3">
        <v>40.079950682044881</v>
      </c>
      <c r="AE1383" s="3">
        <v>37.291780199815669</v>
      </c>
    </row>
    <row r="1384" spans="1:31">
      <c r="A1384" s="3" t="s">
        <v>408</v>
      </c>
      <c r="B1384" s="3" t="s">
        <v>333</v>
      </c>
      <c r="C1384" s="3" t="s">
        <v>450</v>
      </c>
      <c r="D1384" s="3" t="s">
        <v>423</v>
      </c>
      <c r="E1384" s="3" t="s">
        <v>329</v>
      </c>
      <c r="F1384" s="3" t="s">
        <v>196</v>
      </c>
      <c r="G1384" s="3">
        <v>70.897300000000001</v>
      </c>
      <c r="H1384" s="3">
        <v>-164.49369999999999</v>
      </c>
      <c r="I1384" s="3">
        <v>70.895099999999999</v>
      </c>
      <c r="J1384" s="3">
        <v>-164.4924</v>
      </c>
      <c r="K1384" s="3">
        <v>40085</v>
      </c>
      <c r="L1384" s="3">
        <v>0.24791666666666667</v>
      </c>
      <c r="M1384" s="3">
        <v>4.97</v>
      </c>
      <c r="N1384" s="3">
        <v>3.74</v>
      </c>
      <c r="O1384" s="3">
        <v>31.61</v>
      </c>
      <c r="P1384" s="3" t="s">
        <v>454</v>
      </c>
      <c r="Q1384" s="3">
        <v>12.35</v>
      </c>
      <c r="R1384" s="3">
        <v>86.14</v>
      </c>
      <c r="S1384" s="3">
        <v>1.51</v>
      </c>
      <c r="T1384" s="3">
        <v>35.349999999999994</v>
      </c>
      <c r="U1384" s="3" t="s">
        <v>458</v>
      </c>
      <c r="V1384" s="3">
        <v>2.2570000000000001</v>
      </c>
      <c r="W1384" s="3">
        <v>254</v>
      </c>
      <c r="X1384" s="3">
        <v>574</v>
      </c>
      <c r="Y1384" s="3">
        <v>1.7426065513932556</v>
      </c>
      <c r="AA1384" s="3" t="s">
        <v>14</v>
      </c>
      <c r="AB1384" s="3">
        <v>3</v>
      </c>
      <c r="AC1384" s="3">
        <v>4.0999999999999996</v>
      </c>
      <c r="AD1384" s="3">
        <v>5.2278196541797666</v>
      </c>
      <c r="AE1384" s="3">
        <v>7.1446868607123477</v>
      </c>
    </row>
    <row r="1385" spans="1:31">
      <c r="A1385" s="3" t="s">
        <v>408</v>
      </c>
      <c r="B1385" s="3" t="s">
        <v>333</v>
      </c>
      <c r="C1385" s="3" t="s">
        <v>450</v>
      </c>
      <c r="D1385" s="3" t="s">
        <v>423</v>
      </c>
      <c r="E1385" s="3" t="s">
        <v>329</v>
      </c>
      <c r="F1385" s="3" t="s">
        <v>196</v>
      </c>
      <c r="G1385" s="3">
        <v>70.897300000000001</v>
      </c>
      <c r="H1385" s="3">
        <v>-164.49369999999999</v>
      </c>
      <c r="I1385" s="3">
        <v>70.895099999999999</v>
      </c>
      <c r="J1385" s="3">
        <v>-164.4924</v>
      </c>
      <c r="K1385" s="3">
        <v>40085</v>
      </c>
      <c r="L1385" s="3">
        <v>0.24791666666666667</v>
      </c>
      <c r="M1385" s="3">
        <v>4.97</v>
      </c>
      <c r="N1385" s="3">
        <v>3.74</v>
      </c>
      <c r="O1385" s="3">
        <v>31.61</v>
      </c>
      <c r="P1385" s="3" t="s">
        <v>454</v>
      </c>
      <c r="Q1385" s="3">
        <v>12.35</v>
      </c>
      <c r="R1385" s="3">
        <v>86.14</v>
      </c>
      <c r="S1385" s="3">
        <v>1.51</v>
      </c>
      <c r="T1385" s="3">
        <v>35.349999999999994</v>
      </c>
      <c r="U1385" s="3" t="s">
        <v>458</v>
      </c>
      <c r="V1385" s="3">
        <v>2.2570000000000001</v>
      </c>
      <c r="W1385" s="3">
        <v>254</v>
      </c>
      <c r="X1385" s="3">
        <v>574</v>
      </c>
      <c r="Y1385" s="3">
        <v>1.7426065513932556</v>
      </c>
      <c r="AA1385" s="3" t="s">
        <v>26</v>
      </c>
      <c r="AB1385" s="3">
        <v>6</v>
      </c>
      <c r="AC1385" s="3">
        <v>46</v>
      </c>
      <c r="AD1385" s="3">
        <v>10.455639308359533</v>
      </c>
      <c r="AE1385" s="3">
        <v>80.159901364089762</v>
      </c>
    </row>
    <row r="1386" spans="1:31">
      <c r="A1386" s="3" t="s">
        <v>400</v>
      </c>
      <c r="B1386" s="3" t="s">
        <v>333</v>
      </c>
      <c r="C1386" s="3" t="s">
        <v>450</v>
      </c>
      <c r="D1386" s="3" t="s">
        <v>423</v>
      </c>
      <c r="E1386" s="3" t="s">
        <v>308</v>
      </c>
      <c r="F1386" s="3" t="s">
        <v>191</v>
      </c>
      <c r="G1386" s="3">
        <v>71.023200000000003</v>
      </c>
      <c r="H1386" s="3">
        <v>-165.63339999999999</v>
      </c>
      <c r="I1386" s="3">
        <v>71.023300000000006</v>
      </c>
      <c r="J1386" s="3">
        <v>-165.62610000000001</v>
      </c>
      <c r="K1386" s="3">
        <v>40082</v>
      </c>
      <c r="L1386" s="3">
        <v>0.96944444444444444</v>
      </c>
      <c r="M1386" s="3">
        <v>5.32</v>
      </c>
      <c r="N1386" s="3">
        <v>1.75</v>
      </c>
      <c r="O1386" s="3">
        <v>32.159999999999997</v>
      </c>
      <c r="P1386" s="3" t="s">
        <v>451</v>
      </c>
      <c r="Q1386" s="3">
        <v>61.51</v>
      </c>
      <c r="R1386" s="3">
        <v>38.200000000000003</v>
      </c>
      <c r="S1386" s="3">
        <v>0.28999999999999998</v>
      </c>
      <c r="T1386" s="3">
        <v>40.599999999999994</v>
      </c>
      <c r="U1386" s="3" t="s">
        <v>458</v>
      </c>
      <c r="V1386" s="3">
        <v>2.2570000000000001</v>
      </c>
      <c r="W1386" s="3">
        <v>265</v>
      </c>
      <c r="X1386" s="3">
        <v>598</v>
      </c>
      <c r="Y1386" s="3">
        <v>1.6723232867622315</v>
      </c>
      <c r="AA1386" s="3" t="s">
        <v>32</v>
      </c>
      <c r="AB1386" s="3">
        <v>1</v>
      </c>
      <c r="AC1386" s="3">
        <v>0.7</v>
      </c>
      <c r="AD1386" s="3">
        <v>1.6723232867622315</v>
      </c>
      <c r="AE1386" s="3">
        <v>1.170626300733562</v>
      </c>
    </row>
    <row r="1387" spans="1:31">
      <c r="A1387" s="3" t="s">
        <v>400</v>
      </c>
      <c r="B1387" s="3" t="s">
        <v>333</v>
      </c>
      <c r="C1387" s="3" t="s">
        <v>450</v>
      </c>
      <c r="D1387" s="3" t="s">
        <v>423</v>
      </c>
      <c r="E1387" s="3" t="s">
        <v>308</v>
      </c>
      <c r="F1387" s="3" t="s">
        <v>191</v>
      </c>
      <c r="G1387" s="3">
        <v>71.023200000000003</v>
      </c>
      <c r="H1387" s="3">
        <v>-165.63339999999999</v>
      </c>
      <c r="I1387" s="3">
        <v>71.023300000000006</v>
      </c>
      <c r="J1387" s="3">
        <v>-165.62610000000001</v>
      </c>
      <c r="K1387" s="3">
        <v>40082</v>
      </c>
      <c r="L1387" s="3">
        <v>0.96944444444444444</v>
      </c>
      <c r="M1387" s="3">
        <v>5.32</v>
      </c>
      <c r="N1387" s="3">
        <v>1.75</v>
      </c>
      <c r="O1387" s="3">
        <v>32.159999999999997</v>
      </c>
      <c r="P1387" s="3" t="s">
        <v>451</v>
      </c>
      <c r="Q1387" s="3">
        <v>61.51</v>
      </c>
      <c r="R1387" s="3">
        <v>38.200000000000003</v>
      </c>
      <c r="S1387" s="3">
        <v>0.28999999999999998</v>
      </c>
      <c r="T1387" s="3">
        <v>40.599999999999994</v>
      </c>
      <c r="U1387" s="3" t="s">
        <v>458</v>
      </c>
      <c r="V1387" s="3">
        <v>2.2570000000000001</v>
      </c>
      <c r="W1387" s="3">
        <v>265</v>
      </c>
      <c r="X1387" s="3">
        <v>598</v>
      </c>
      <c r="Y1387" s="3">
        <v>1.6723232867622315</v>
      </c>
      <c r="AA1387" s="3" t="s">
        <v>27</v>
      </c>
      <c r="AB1387" s="3">
        <v>15</v>
      </c>
      <c r="AC1387" s="3">
        <v>61.6</v>
      </c>
      <c r="AD1387" s="3">
        <v>25.084849301433472</v>
      </c>
      <c r="AE1387" s="3">
        <v>103.01511446455346</v>
      </c>
    </row>
    <row r="1388" spans="1:31">
      <c r="A1388" s="3" t="s">
        <v>400</v>
      </c>
      <c r="B1388" s="3" t="s">
        <v>333</v>
      </c>
      <c r="C1388" s="3" t="s">
        <v>450</v>
      </c>
      <c r="D1388" s="3" t="s">
        <v>423</v>
      </c>
      <c r="E1388" s="3" t="s">
        <v>308</v>
      </c>
      <c r="F1388" s="3" t="s">
        <v>191</v>
      </c>
      <c r="G1388" s="3">
        <v>71.023200000000003</v>
      </c>
      <c r="H1388" s="3">
        <v>-165.63339999999999</v>
      </c>
      <c r="I1388" s="3">
        <v>71.023300000000006</v>
      </c>
      <c r="J1388" s="3">
        <v>-165.62610000000001</v>
      </c>
      <c r="K1388" s="3">
        <v>40082</v>
      </c>
      <c r="L1388" s="3">
        <v>0.96944444444444444</v>
      </c>
      <c r="M1388" s="3">
        <v>5.32</v>
      </c>
      <c r="N1388" s="3">
        <v>1.75</v>
      </c>
      <c r="O1388" s="3">
        <v>32.159999999999997</v>
      </c>
      <c r="P1388" s="3" t="s">
        <v>451</v>
      </c>
      <c r="Q1388" s="3">
        <v>61.51</v>
      </c>
      <c r="R1388" s="3">
        <v>38.200000000000003</v>
      </c>
      <c r="S1388" s="3">
        <v>0.28999999999999998</v>
      </c>
      <c r="T1388" s="3">
        <v>40.599999999999994</v>
      </c>
      <c r="U1388" s="3" t="s">
        <v>458</v>
      </c>
      <c r="V1388" s="3">
        <v>2.2570000000000001</v>
      </c>
      <c r="W1388" s="3">
        <v>265</v>
      </c>
      <c r="X1388" s="3">
        <v>598</v>
      </c>
      <c r="Y1388" s="3">
        <v>1.6723232867622315</v>
      </c>
      <c r="AA1388" s="3" t="s">
        <v>13</v>
      </c>
      <c r="AB1388" s="3">
        <v>1</v>
      </c>
      <c r="AC1388" s="3">
        <v>0.4</v>
      </c>
      <c r="AD1388" s="3">
        <v>1.6723232867622315</v>
      </c>
      <c r="AE1388" s="3">
        <v>0.6689293147048927</v>
      </c>
    </row>
    <row r="1389" spans="1:31">
      <c r="A1389" s="3" t="s">
        <v>400</v>
      </c>
      <c r="B1389" s="3" t="s">
        <v>333</v>
      </c>
      <c r="C1389" s="3" t="s">
        <v>450</v>
      </c>
      <c r="D1389" s="3" t="s">
        <v>423</v>
      </c>
      <c r="E1389" s="3" t="s">
        <v>308</v>
      </c>
      <c r="F1389" s="3" t="s">
        <v>191</v>
      </c>
      <c r="G1389" s="3">
        <v>71.023200000000003</v>
      </c>
      <c r="H1389" s="3">
        <v>-165.63339999999999</v>
      </c>
      <c r="I1389" s="3">
        <v>71.023300000000006</v>
      </c>
      <c r="J1389" s="3">
        <v>-165.62610000000001</v>
      </c>
      <c r="K1389" s="3">
        <v>40082</v>
      </c>
      <c r="L1389" s="3">
        <v>0.96944444444444444</v>
      </c>
      <c r="M1389" s="3">
        <v>5.32</v>
      </c>
      <c r="N1389" s="3">
        <v>1.75</v>
      </c>
      <c r="O1389" s="3">
        <v>32.159999999999997</v>
      </c>
      <c r="P1389" s="3" t="s">
        <v>451</v>
      </c>
      <c r="Q1389" s="3">
        <v>61.51</v>
      </c>
      <c r="R1389" s="3">
        <v>38.200000000000003</v>
      </c>
      <c r="S1389" s="3">
        <v>0.28999999999999998</v>
      </c>
      <c r="T1389" s="3">
        <v>40.599999999999994</v>
      </c>
      <c r="U1389" s="3" t="s">
        <v>458</v>
      </c>
      <c r="V1389" s="3">
        <v>2.2570000000000001</v>
      </c>
      <c r="W1389" s="3">
        <v>265</v>
      </c>
      <c r="X1389" s="3">
        <v>598</v>
      </c>
      <c r="Y1389" s="3">
        <v>1.6723232867622315</v>
      </c>
      <c r="AA1389" s="3" t="s">
        <v>5</v>
      </c>
      <c r="AB1389" s="3">
        <v>11</v>
      </c>
      <c r="AC1389" s="3">
        <v>146</v>
      </c>
      <c r="AD1389" s="3">
        <v>18.395556154384547</v>
      </c>
      <c r="AE1389" s="3">
        <v>244.15919986728579</v>
      </c>
    </row>
    <row r="1390" spans="1:31">
      <c r="A1390" s="3" t="s">
        <v>400</v>
      </c>
      <c r="B1390" s="3" t="s">
        <v>333</v>
      </c>
      <c r="C1390" s="3" t="s">
        <v>450</v>
      </c>
      <c r="D1390" s="3" t="s">
        <v>423</v>
      </c>
      <c r="E1390" s="3" t="s">
        <v>308</v>
      </c>
      <c r="F1390" s="3" t="s">
        <v>191</v>
      </c>
      <c r="G1390" s="3">
        <v>71.023200000000003</v>
      </c>
      <c r="H1390" s="3">
        <v>-165.63339999999999</v>
      </c>
      <c r="I1390" s="3">
        <v>71.023300000000006</v>
      </c>
      <c r="J1390" s="3">
        <v>-165.62610000000001</v>
      </c>
      <c r="K1390" s="3">
        <v>40082</v>
      </c>
      <c r="L1390" s="3">
        <v>0.96944444444444444</v>
      </c>
      <c r="M1390" s="3">
        <v>5.32</v>
      </c>
      <c r="N1390" s="3">
        <v>1.75</v>
      </c>
      <c r="O1390" s="3">
        <v>32.159999999999997</v>
      </c>
      <c r="P1390" s="3" t="s">
        <v>451</v>
      </c>
      <c r="Q1390" s="3">
        <v>61.51</v>
      </c>
      <c r="R1390" s="3">
        <v>38.200000000000003</v>
      </c>
      <c r="S1390" s="3">
        <v>0.28999999999999998</v>
      </c>
      <c r="T1390" s="3">
        <v>40.599999999999994</v>
      </c>
      <c r="U1390" s="3" t="s">
        <v>458</v>
      </c>
      <c r="V1390" s="3">
        <v>2.2570000000000001</v>
      </c>
      <c r="W1390" s="3">
        <v>265</v>
      </c>
      <c r="X1390" s="3">
        <v>598</v>
      </c>
      <c r="Y1390" s="3">
        <v>1.6723232867622315</v>
      </c>
      <c r="AA1390" s="3" t="s">
        <v>7</v>
      </c>
      <c r="AB1390" s="3">
        <v>5</v>
      </c>
      <c r="AC1390" s="3">
        <v>4.5999999999999996</v>
      </c>
      <c r="AD1390" s="3">
        <v>8.3616164338111574</v>
      </c>
      <c r="AE1390" s="3">
        <v>7.6926871191062647</v>
      </c>
    </row>
    <row r="1391" spans="1:31">
      <c r="A1391" s="3" t="s">
        <v>400</v>
      </c>
      <c r="B1391" s="3" t="s">
        <v>333</v>
      </c>
      <c r="C1391" s="3" t="s">
        <v>450</v>
      </c>
      <c r="D1391" s="3" t="s">
        <v>423</v>
      </c>
      <c r="E1391" s="3" t="s">
        <v>308</v>
      </c>
      <c r="F1391" s="3" t="s">
        <v>191</v>
      </c>
      <c r="G1391" s="3">
        <v>71.023200000000003</v>
      </c>
      <c r="H1391" s="3">
        <v>-165.63339999999999</v>
      </c>
      <c r="I1391" s="3">
        <v>71.023300000000006</v>
      </c>
      <c r="J1391" s="3">
        <v>-165.62610000000001</v>
      </c>
      <c r="K1391" s="3">
        <v>40082</v>
      </c>
      <c r="L1391" s="3">
        <v>0.96944444444444444</v>
      </c>
      <c r="M1391" s="3">
        <v>5.32</v>
      </c>
      <c r="N1391" s="3">
        <v>1.75</v>
      </c>
      <c r="O1391" s="3">
        <v>32.159999999999997</v>
      </c>
      <c r="P1391" s="3" t="s">
        <v>451</v>
      </c>
      <c r="Q1391" s="3">
        <v>61.51</v>
      </c>
      <c r="R1391" s="3">
        <v>38.200000000000003</v>
      </c>
      <c r="S1391" s="3">
        <v>0.28999999999999998</v>
      </c>
      <c r="T1391" s="3">
        <v>40.599999999999994</v>
      </c>
      <c r="U1391" s="3" t="s">
        <v>458</v>
      </c>
      <c r="V1391" s="3">
        <v>2.2570000000000001</v>
      </c>
      <c r="W1391" s="3">
        <v>265</v>
      </c>
      <c r="X1391" s="3">
        <v>598</v>
      </c>
      <c r="Y1391" s="3">
        <v>1.6723232867622315</v>
      </c>
      <c r="AA1391" s="3" t="s">
        <v>20</v>
      </c>
      <c r="AB1391" s="3">
        <v>2</v>
      </c>
      <c r="AC1391" s="3">
        <v>7.3</v>
      </c>
      <c r="AD1391" s="3">
        <v>3.344646573524463</v>
      </c>
      <c r="AE1391" s="3">
        <v>12.207959993364289</v>
      </c>
    </row>
    <row r="1392" spans="1:31">
      <c r="A1392" s="3" t="s">
        <v>400</v>
      </c>
      <c r="B1392" s="3" t="s">
        <v>333</v>
      </c>
      <c r="C1392" s="3" t="s">
        <v>450</v>
      </c>
      <c r="D1392" s="3" t="s">
        <v>423</v>
      </c>
      <c r="E1392" s="3" t="s">
        <v>308</v>
      </c>
      <c r="F1392" s="3" t="s">
        <v>191</v>
      </c>
      <c r="G1392" s="3">
        <v>71.023200000000003</v>
      </c>
      <c r="H1392" s="3">
        <v>-165.63339999999999</v>
      </c>
      <c r="I1392" s="3">
        <v>71.023300000000006</v>
      </c>
      <c r="J1392" s="3">
        <v>-165.62610000000001</v>
      </c>
      <c r="K1392" s="3">
        <v>40082</v>
      </c>
      <c r="L1392" s="3">
        <v>0.96944444444444444</v>
      </c>
      <c r="M1392" s="3">
        <v>5.32</v>
      </c>
      <c r="N1392" s="3">
        <v>1.75</v>
      </c>
      <c r="O1392" s="3">
        <v>32.159999999999997</v>
      </c>
      <c r="P1392" s="3" t="s">
        <v>451</v>
      </c>
      <c r="Q1392" s="3">
        <v>61.51</v>
      </c>
      <c r="R1392" s="3">
        <v>38.200000000000003</v>
      </c>
      <c r="S1392" s="3">
        <v>0.28999999999999998</v>
      </c>
      <c r="T1392" s="3">
        <v>40.599999999999994</v>
      </c>
      <c r="U1392" s="3" t="s">
        <v>458</v>
      </c>
      <c r="V1392" s="3">
        <v>2.2570000000000001</v>
      </c>
      <c r="W1392" s="3">
        <v>265</v>
      </c>
      <c r="X1392" s="3">
        <v>598</v>
      </c>
      <c r="Y1392" s="3">
        <v>1.6723232867622315</v>
      </c>
      <c r="AA1392" s="3" t="s">
        <v>23</v>
      </c>
      <c r="AB1392" s="3">
        <v>1</v>
      </c>
      <c r="AC1392" s="3">
        <v>0.3</v>
      </c>
      <c r="AD1392" s="3">
        <v>1.6723232867622315</v>
      </c>
      <c r="AE1392" s="3">
        <v>0.50169698602866941</v>
      </c>
    </row>
    <row r="1393" spans="1:31">
      <c r="A1393" s="3" t="s">
        <v>400</v>
      </c>
      <c r="B1393" s="3" t="s">
        <v>333</v>
      </c>
      <c r="C1393" s="3" t="s">
        <v>450</v>
      </c>
      <c r="D1393" s="3" t="s">
        <v>423</v>
      </c>
      <c r="E1393" s="3" t="s">
        <v>308</v>
      </c>
      <c r="F1393" s="3" t="s">
        <v>191</v>
      </c>
      <c r="G1393" s="3">
        <v>71.023200000000003</v>
      </c>
      <c r="H1393" s="3">
        <v>-165.63339999999999</v>
      </c>
      <c r="I1393" s="3">
        <v>71.023300000000006</v>
      </c>
      <c r="J1393" s="3">
        <v>-165.62610000000001</v>
      </c>
      <c r="K1393" s="3">
        <v>40082</v>
      </c>
      <c r="L1393" s="3">
        <v>0.96944444444444444</v>
      </c>
      <c r="M1393" s="3">
        <v>5.32</v>
      </c>
      <c r="N1393" s="3">
        <v>1.75</v>
      </c>
      <c r="O1393" s="3">
        <v>32.159999999999997</v>
      </c>
      <c r="P1393" s="3" t="s">
        <v>451</v>
      </c>
      <c r="Q1393" s="3">
        <v>61.51</v>
      </c>
      <c r="R1393" s="3">
        <v>38.200000000000003</v>
      </c>
      <c r="S1393" s="3">
        <v>0.28999999999999998</v>
      </c>
      <c r="T1393" s="3">
        <v>40.599999999999994</v>
      </c>
      <c r="U1393" s="3" t="s">
        <v>458</v>
      </c>
      <c r="V1393" s="3">
        <v>2.2570000000000001</v>
      </c>
      <c r="W1393" s="3">
        <v>265</v>
      </c>
      <c r="X1393" s="3">
        <v>598</v>
      </c>
      <c r="Y1393" s="3">
        <v>1.6723232867622315</v>
      </c>
      <c r="AA1393" s="3" t="s">
        <v>9</v>
      </c>
      <c r="AB1393" s="3">
        <v>10</v>
      </c>
      <c r="AC1393" s="3">
        <v>7</v>
      </c>
      <c r="AD1393" s="3">
        <v>16.723232867622315</v>
      </c>
      <c r="AE1393" s="3">
        <v>11.70626300733562</v>
      </c>
    </row>
    <row r="1394" spans="1:31">
      <c r="A1394" s="3" t="s">
        <v>400</v>
      </c>
      <c r="B1394" s="3" t="s">
        <v>333</v>
      </c>
      <c r="C1394" s="3" t="s">
        <v>450</v>
      </c>
      <c r="D1394" s="3" t="s">
        <v>423</v>
      </c>
      <c r="E1394" s="3" t="s">
        <v>308</v>
      </c>
      <c r="F1394" s="3" t="s">
        <v>191</v>
      </c>
      <c r="G1394" s="3">
        <v>71.023200000000003</v>
      </c>
      <c r="H1394" s="3">
        <v>-165.63339999999999</v>
      </c>
      <c r="I1394" s="3">
        <v>71.023300000000006</v>
      </c>
      <c r="J1394" s="3">
        <v>-165.62610000000001</v>
      </c>
      <c r="K1394" s="3">
        <v>40082</v>
      </c>
      <c r="L1394" s="3">
        <v>0.96944444444444444</v>
      </c>
      <c r="M1394" s="3">
        <v>5.32</v>
      </c>
      <c r="N1394" s="3">
        <v>1.75</v>
      </c>
      <c r="O1394" s="3">
        <v>32.159999999999997</v>
      </c>
      <c r="P1394" s="3" t="s">
        <v>451</v>
      </c>
      <c r="Q1394" s="3">
        <v>61.51</v>
      </c>
      <c r="R1394" s="3">
        <v>38.200000000000003</v>
      </c>
      <c r="S1394" s="3">
        <v>0.28999999999999998</v>
      </c>
      <c r="T1394" s="3">
        <v>40.599999999999994</v>
      </c>
      <c r="U1394" s="3" t="s">
        <v>458</v>
      </c>
      <c r="V1394" s="3">
        <v>2.2570000000000001</v>
      </c>
      <c r="W1394" s="3">
        <v>265</v>
      </c>
      <c r="X1394" s="3">
        <v>598</v>
      </c>
      <c r="Y1394" s="3">
        <v>1.6723232867622315</v>
      </c>
      <c r="AA1394" s="3" t="s">
        <v>24</v>
      </c>
      <c r="AB1394" s="3">
        <v>1</v>
      </c>
      <c r="AC1394" s="3">
        <v>0.2</v>
      </c>
      <c r="AD1394" s="3">
        <v>1.6723232867622315</v>
      </c>
      <c r="AE1394" s="3">
        <v>0.33446465735244635</v>
      </c>
    </row>
    <row r="1395" spans="1:31">
      <c r="A1395" s="3" t="s">
        <v>400</v>
      </c>
      <c r="B1395" s="3" t="s">
        <v>333</v>
      </c>
      <c r="C1395" s="3" t="s">
        <v>450</v>
      </c>
      <c r="D1395" s="3" t="s">
        <v>423</v>
      </c>
      <c r="E1395" s="3" t="s">
        <v>308</v>
      </c>
      <c r="F1395" s="3" t="s">
        <v>191</v>
      </c>
      <c r="G1395" s="3">
        <v>71.023200000000003</v>
      </c>
      <c r="H1395" s="3">
        <v>-165.63339999999999</v>
      </c>
      <c r="I1395" s="3">
        <v>71.023300000000006</v>
      </c>
      <c r="J1395" s="3">
        <v>-165.62610000000001</v>
      </c>
      <c r="K1395" s="3">
        <v>40082</v>
      </c>
      <c r="L1395" s="3">
        <v>0.96944444444444444</v>
      </c>
      <c r="M1395" s="3">
        <v>5.32</v>
      </c>
      <c r="N1395" s="3">
        <v>1.75</v>
      </c>
      <c r="O1395" s="3">
        <v>32.159999999999997</v>
      </c>
      <c r="P1395" s="3" t="s">
        <v>451</v>
      </c>
      <c r="Q1395" s="3">
        <v>61.51</v>
      </c>
      <c r="R1395" s="3">
        <v>38.200000000000003</v>
      </c>
      <c r="S1395" s="3">
        <v>0.28999999999999998</v>
      </c>
      <c r="T1395" s="3">
        <v>40.599999999999994</v>
      </c>
      <c r="U1395" s="3" t="s">
        <v>458</v>
      </c>
      <c r="V1395" s="3">
        <v>2.2570000000000001</v>
      </c>
      <c r="W1395" s="3">
        <v>265</v>
      </c>
      <c r="X1395" s="3">
        <v>598</v>
      </c>
      <c r="Y1395" s="3">
        <v>1.6723232867622315</v>
      </c>
      <c r="AA1395" s="3" t="s">
        <v>18</v>
      </c>
      <c r="AB1395" s="3">
        <v>19</v>
      </c>
      <c r="AC1395" s="3">
        <v>11.1</v>
      </c>
      <c r="AD1395" s="3">
        <v>31.774142448482397</v>
      </c>
      <c r="AE1395" s="3">
        <v>18.562788483060768</v>
      </c>
    </row>
    <row r="1396" spans="1:31">
      <c r="A1396" s="3" t="s">
        <v>400</v>
      </c>
      <c r="B1396" s="3" t="s">
        <v>333</v>
      </c>
      <c r="C1396" s="3" t="s">
        <v>450</v>
      </c>
      <c r="D1396" s="3" t="s">
        <v>423</v>
      </c>
      <c r="E1396" s="3" t="s">
        <v>308</v>
      </c>
      <c r="F1396" s="3" t="s">
        <v>191</v>
      </c>
      <c r="G1396" s="3">
        <v>71.023200000000003</v>
      </c>
      <c r="H1396" s="3">
        <v>-165.63339999999999</v>
      </c>
      <c r="I1396" s="3">
        <v>71.023300000000006</v>
      </c>
      <c r="J1396" s="3">
        <v>-165.62610000000001</v>
      </c>
      <c r="K1396" s="3">
        <v>40082</v>
      </c>
      <c r="L1396" s="3">
        <v>0.96944444444444444</v>
      </c>
      <c r="M1396" s="3">
        <v>5.32</v>
      </c>
      <c r="N1396" s="3">
        <v>1.75</v>
      </c>
      <c r="O1396" s="3">
        <v>32.159999999999997</v>
      </c>
      <c r="P1396" s="3" t="s">
        <v>451</v>
      </c>
      <c r="Q1396" s="3">
        <v>61.51</v>
      </c>
      <c r="R1396" s="3">
        <v>38.200000000000003</v>
      </c>
      <c r="S1396" s="3">
        <v>0.28999999999999998</v>
      </c>
      <c r="T1396" s="3">
        <v>40.599999999999994</v>
      </c>
      <c r="U1396" s="3" t="s">
        <v>458</v>
      </c>
      <c r="V1396" s="3">
        <v>2.2570000000000001</v>
      </c>
      <c r="W1396" s="3">
        <v>265</v>
      </c>
      <c r="X1396" s="3">
        <v>598</v>
      </c>
      <c r="Y1396" s="3">
        <v>1.6723232867622315</v>
      </c>
      <c r="AA1396" s="3" t="s">
        <v>14</v>
      </c>
      <c r="AB1396" s="3">
        <v>1</v>
      </c>
      <c r="AC1396" s="3">
        <v>0.1</v>
      </c>
      <c r="AD1396" s="3">
        <v>1.6723232867622315</v>
      </c>
      <c r="AE1396" s="3">
        <v>0.16723232867622317</v>
      </c>
    </row>
    <row r="1397" spans="1:31">
      <c r="A1397" s="3" t="s">
        <v>405</v>
      </c>
      <c r="B1397" s="3" t="s">
        <v>333</v>
      </c>
      <c r="C1397" s="3" t="s">
        <v>450</v>
      </c>
      <c r="D1397" s="3" t="s">
        <v>423</v>
      </c>
      <c r="E1397" s="3" t="s">
        <v>314</v>
      </c>
      <c r="F1397" s="3" t="s">
        <v>192</v>
      </c>
      <c r="G1397" s="3">
        <v>71.020200000000003</v>
      </c>
      <c r="H1397" s="3">
        <v>-164.86940000000001</v>
      </c>
      <c r="I1397" s="3">
        <v>71.020499999999998</v>
      </c>
      <c r="J1397" s="3">
        <v>-164.87729999999999</v>
      </c>
      <c r="K1397" s="3">
        <v>40084</v>
      </c>
      <c r="L1397" s="3">
        <v>0.24166666666666667</v>
      </c>
      <c r="M1397" s="3">
        <v>5.38</v>
      </c>
      <c r="N1397" s="3">
        <v>2.96</v>
      </c>
      <c r="O1397" s="3">
        <v>31.9</v>
      </c>
      <c r="P1397" s="3" t="s">
        <v>279</v>
      </c>
      <c r="Q1397" s="3">
        <v>11.87</v>
      </c>
      <c r="R1397" s="3">
        <v>37.14</v>
      </c>
      <c r="S1397" s="3">
        <v>50.99</v>
      </c>
      <c r="T1397" s="3">
        <v>33.549999999999997</v>
      </c>
      <c r="U1397" s="3" t="s">
        <v>458</v>
      </c>
      <c r="V1397" s="3">
        <v>2.2570000000000001</v>
      </c>
      <c r="W1397" s="3">
        <v>285</v>
      </c>
      <c r="X1397" s="3">
        <v>643</v>
      </c>
      <c r="Y1397" s="3">
        <v>1.5544434094116331</v>
      </c>
      <c r="AA1397" s="3" t="s">
        <v>27</v>
      </c>
      <c r="AB1397" s="3">
        <v>4</v>
      </c>
      <c r="AC1397" s="3">
        <v>7.9</v>
      </c>
      <c r="AD1397" s="3">
        <v>6.2177736376465322</v>
      </c>
      <c r="AE1397" s="3">
        <v>12.280102934351902</v>
      </c>
    </row>
    <row r="1398" spans="1:31">
      <c r="A1398" s="3" t="s">
        <v>405</v>
      </c>
      <c r="B1398" s="3" t="s">
        <v>333</v>
      </c>
      <c r="C1398" s="3" t="s">
        <v>450</v>
      </c>
      <c r="D1398" s="3" t="s">
        <v>423</v>
      </c>
      <c r="E1398" s="3" t="s">
        <v>314</v>
      </c>
      <c r="F1398" s="3" t="s">
        <v>192</v>
      </c>
      <c r="G1398" s="3">
        <v>71.020200000000003</v>
      </c>
      <c r="H1398" s="3">
        <v>-164.86940000000001</v>
      </c>
      <c r="I1398" s="3">
        <v>71.020499999999998</v>
      </c>
      <c r="J1398" s="3">
        <v>-164.87729999999999</v>
      </c>
      <c r="K1398" s="3">
        <v>40084</v>
      </c>
      <c r="L1398" s="3">
        <v>0.24166666666666667</v>
      </c>
      <c r="M1398" s="3">
        <v>5.38</v>
      </c>
      <c r="N1398" s="3">
        <v>2.96</v>
      </c>
      <c r="O1398" s="3">
        <v>31.9</v>
      </c>
      <c r="P1398" s="3" t="s">
        <v>279</v>
      </c>
      <c r="Q1398" s="3">
        <v>11.87</v>
      </c>
      <c r="R1398" s="3">
        <v>37.14</v>
      </c>
      <c r="S1398" s="3">
        <v>50.99</v>
      </c>
      <c r="T1398" s="3">
        <v>33.549999999999997</v>
      </c>
      <c r="U1398" s="3" t="s">
        <v>458</v>
      </c>
      <c r="V1398" s="3">
        <v>2.2570000000000001</v>
      </c>
      <c r="W1398" s="3">
        <v>285</v>
      </c>
      <c r="X1398" s="3">
        <v>643</v>
      </c>
      <c r="Y1398" s="3">
        <v>1.5544434094116331</v>
      </c>
      <c r="AA1398" s="3" t="s">
        <v>13</v>
      </c>
      <c r="AB1398" s="3">
        <v>47</v>
      </c>
      <c r="AC1398" s="3">
        <v>117.8</v>
      </c>
      <c r="AD1398" s="3">
        <v>73.058840242346747</v>
      </c>
      <c r="AE1398" s="3">
        <v>183.11343362869036</v>
      </c>
    </row>
    <row r="1399" spans="1:31">
      <c r="A1399" s="3" t="s">
        <v>405</v>
      </c>
      <c r="B1399" s="3" t="s">
        <v>333</v>
      </c>
      <c r="C1399" s="3" t="s">
        <v>450</v>
      </c>
      <c r="D1399" s="3" t="s">
        <v>423</v>
      </c>
      <c r="E1399" s="3" t="s">
        <v>314</v>
      </c>
      <c r="F1399" s="3" t="s">
        <v>192</v>
      </c>
      <c r="G1399" s="3">
        <v>71.020200000000003</v>
      </c>
      <c r="H1399" s="3">
        <v>-164.86940000000001</v>
      </c>
      <c r="I1399" s="3">
        <v>71.020499999999998</v>
      </c>
      <c r="J1399" s="3">
        <v>-164.87729999999999</v>
      </c>
      <c r="K1399" s="3">
        <v>40084</v>
      </c>
      <c r="L1399" s="3">
        <v>0.24166666666666667</v>
      </c>
      <c r="M1399" s="3">
        <v>5.38</v>
      </c>
      <c r="N1399" s="3">
        <v>2.96</v>
      </c>
      <c r="O1399" s="3">
        <v>31.9</v>
      </c>
      <c r="P1399" s="3" t="s">
        <v>279</v>
      </c>
      <c r="Q1399" s="3">
        <v>11.87</v>
      </c>
      <c r="R1399" s="3">
        <v>37.14</v>
      </c>
      <c r="S1399" s="3">
        <v>50.99</v>
      </c>
      <c r="T1399" s="3">
        <v>33.549999999999997</v>
      </c>
      <c r="U1399" s="3" t="s">
        <v>458</v>
      </c>
      <c r="V1399" s="3">
        <v>2.2570000000000001</v>
      </c>
      <c r="W1399" s="3">
        <v>285</v>
      </c>
      <c r="X1399" s="3">
        <v>643</v>
      </c>
      <c r="Y1399" s="3">
        <v>1.5544434094116331</v>
      </c>
      <c r="AA1399" s="3" t="s">
        <v>34</v>
      </c>
      <c r="AB1399" s="3">
        <v>1</v>
      </c>
      <c r="AC1399" s="3">
        <v>3</v>
      </c>
      <c r="AD1399" s="3">
        <v>1.5544434094116331</v>
      </c>
      <c r="AE1399" s="3">
        <v>4.6633302282348996</v>
      </c>
    </row>
    <row r="1400" spans="1:31">
      <c r="A1400" s="3" t="s">
        <v>405</v>
      </c>
      <c r="B1400" s="3" t="s">
        <v>333</v>
      </c>
      <c r="C1400" s="3" t="s">
        <v>450</v>
      </c>
      <c r="D1400" s="3" t="s">
        <v>423</v>
      </c>
      <c r="E1400" s="3" t="s">
        <v>314</v>
      </c>
      <c r="F1400" s="3" t="s">
        <v>192</v>
      </c>
      <c r="G1400" s="3">
        <v>71.020200000000003</v>
      </c>
      <c r="H1400" s="3">
        <v>-164.86940000000001</v>
      </c>
      <c r="I1400" s="3">
        <v>71.020499999999998</v>
      </c>
      <c r="J1400" s="3">
        <v>-164.87729999999999</v>
      </c>
      <c r="K1400" s="3">
        <v>40084</v>
      </c>
      <c r="L1400" s="3">
        <v>0.24166666666666667</v>
      </c>
      <c r="M1400" s="3">
        <v>5.38</v>
      </c>
      <c r="N1400" s="3">
        <v>2.96</v>
      </c>
      <c r="O1400" s="3">
        <v>31.9</v>
      </c>
      <c r="P1400" s="3" t="s">
        <v>279</v>
      </c>
      <c r="Q1400" s="3">
        <v>11.87</v>
      </c>
      <c r="R1400" s="3">
        <v>37.14</v>
      </c>
      <c r="S1400" s="3">
        <v>50.99</v>
      </c>
      <c r="T1400" s="3">
        <v>33.549999999999997</v>
      </c>
      <c r="U1400" s="3" t="s">
        <v>458</v>
      </c>
      <c r="V1400" s="3">
        <v>2.2570000000000001</v>
      </c>
      <c r="W1400" s="3">
        <v>285</v>
      </c>
      <c r="X1400" s="3">
        <v>643</v>
      </c>
      <c r="Y1400" s="3">
        <v>1.5544434094116331</v>
      </c>
      <c r="AA1400" s="3" t="s">
        <v>46</v>
      </c>
      <c r="AB1400" s="3">
        <v>3</v>
      </c>
      <c r="AC1400" s="3">
        <v>5</v>
      </c>
      <c r="AD1400" s="3">
        <v>4.6633302282348996</v>
      </c>
      <c r="AE1400" s="3">
        <v>7.7722170470581649</v>
      </c>
    </row>
    <row r="1401" spans="1:31">
      <c r="A1401" s="3" t="s">
        <v>405</v>
      </c>
      <c r="B1401" s="3" t="s">
        <v>333</v>
      </c>
      <c r="C1401" s="3" t="s">
        <v>450</v>
      </c>
      <c r="D1401" s="3" t="s">
        <v>423</v>
      </c>
      <c r="E1401" s="3" t="s">
        <v>314</v>
      </c>
      <c r="F1401" s="3" t="s">
        <v>192</v>
      </c>
      <c r="G1401" s="3">
        <v>71.020200000000003</v>
      </c>
      <c r="H1401" s="3">
        <v>-164.86940000000001</v>
      </c>
      <c r="I1401" s="3">
        <v>71.020499999999998</v>
      </c>
      <c r="J1401" s="3">
        <v>-164.87729999999999</v>
      </c>
      <c r="K1401" s="3">
        <v>40084</v>
      </c>
      <c r="L1401" s="3">
        <v>0.24166666666666667</v>
      </c>
      <c r="M1401" s="3">
        <v>5.38</v>
      </c>
      <c r="N1401" s="3">
        <v>2.96</v>
      </c>
      <c r="O1401" s="3">
        <v>31.9</v>
      </c>
      <c r="P1401" s="3" t="s">
        <v>279</v>
      </c>
      <c r="Q1401" s="3">
        <v>11.87</v>
      </c>
      <c r="R1401" s="3">
        <v>37.14</v>
      </c>
      <c r="S1401" s="3">
        <v>50.99</v>
      </c>
      <c r="T1401" s="3">
        <v>33.549999999999997</v>
      </c>
      <c r="U1401" s="3" t="s">
        <v>458</v>
      </c>
      <c r="V1401" s="3">
        <v>2.2570000000000001</v>
      </c>
      <c r="W1401" s="3">
        <v>285</v>
      </c>
      <c r="X1401" s="3">
        <v>643</v>
      </c>
      <c r="Y1401" s="3">
        <v>1.5544434094116331</v>
      </c>
      <c r="AA1401" s="3" t="s">
        <v>5</v>
      </c>
      <c r="AB1401" s="3">
        <v>29</v>
      </c>
      <c r="AC1401" s="3">
        <v>128</v>
      </c>
      <c r="AD1401" s="3">
        <v>45.07885887293736</v>
      </c>
      <c r="AE1401" s="3">
        <v>198.96875640468903</v>
      </c>
    </row>
    <row r="1402" spans="1:31">
      <c r="A1402" s="3" t="s">
        <v>405</v>
      </c>
      <c r="B1402" s="3" t="s">
        <v>333</v>
      </c>
      <c r="C1402" s="3" t="s">
        <v>450</v>
      </c>
      <c r="D1402" s="3" t="s">
        <v>423</v>
      </c>
      <c r="E1402" s="3" t="s">
        <v>314</v>
      </c>
      <c r="F1402" s="3" t="s">
        <v>192</v>
      </c>
      <c r="G1402" s="3">
        <v>71.020200000000003</v>
      </c>
      <c r="H1402" s="3">
        <v>-164.86940000000001</v>
      </c>
      <c r="I1402" s="3">
        <v>71.020499999999998</v>
      </c>
      <c r="J1402" s="3">
        <v>-164.87729999999999</v>
      </c>
      <c r="K1402" s="3">
        <v>40084</v>
      </c>
      <c r="L1402" s="3">
        <v>0.24166666666666667</v>
      </c>
      <c r="M1402" s="3">
        <v>5.38</v>
      </c>
      <c r="N1402" s="3">
        <v>2.96</v>
      </c>
      <c r="O1402" s="3">
        <v>31.9</v>
      </c>
      <c r="P1402" s="3" t="s">
        <v>279</v>
      </c>
      <c r="Q1402" s="3">
        <v>11.87</v>
      </c>
      <c r="R1402" s="3">
        <v>37.14</v>
      </c>
      <c r="S1402" s="3">
        <v>50.99</v>
      </c>
      <c r="T1402" s="3">
        <v>33.549999999999997</v>
      </c>
      <c r="U1402" s="3" t="s">
        <v>458</v>
      </c>
      <c r="V1402" s="3">
        <v>2.2570000000000001</v>
      </c>
      <c r="W1402" s="3">
        <v>285</v>
      </c>
      <c r="X1402" s="3">
        <v>643</v>
      </c>
      <c r="Y1402" s="3">
        <v>1.5544434094116331</v>
      </c>
      <c r="AA1402" s="3" t="s">
        <v>7</v>
      </c>
      <c r="AB1402" s="3">
        <v>29</v>
      </c>
      <c r="AC1402" s="3">
        <v>12</v>
      </c>
      <c r="AD1402" s="3">
        <v>45.07885887293736</v>
      </c>
      <c r="AE1402" s="3">
        <v>18.653320912939598</v>
      </c>
    </row>
    <row r="1403" spans="1:31">
      <c r="A1403" s="3" t="s">
        <v>405</v>
      </c>
      <c r="B1403" s="3" t="s">
        <v>333</v>
      </c>
      <c r="C1403" s="3" t="s">
        <v>450</v>
      </c>
      <c r="D1403" s="3" t="s">
        <v>423</v>
      </c>
      <c r="E1403" s="3" t="s">
        <v>314</v>
      </c>
      <c r="F1403" s="3" t="s">
        <v>192</v>
      </c>
      <c r="G1403" s="3">
        <v>71.020200000000003</v>
      </c>
      <c r="H1403" s="3">
        <v>-164.86940000000001</v>
      </c>
      <c r="I1403" s="3">
        <v>71.020499999999998</v>
      </c>
      <c r="J1403" s="3">
        <v>-164.87729999999999</v>
      </c>
      <c r="K1403" s="3">
        <v>40084</v>
      </c>
      <c r="L1403" s="3">
        <v>0.24166666666666667</v>
      </c>
      <c r="M1403" s="3">
        <v>5.38</v>
      </c>
      <c r="N1403" s="3">
        <v>2.96</v>
      </c>
      <c r="O1403" s="3">
        <v>31.9</v>
      </c>
      <c r="P1403" s="3" t="s">
        <v>279</v>
      </c>
      <c r="Q1403" s="3">
        <v>11.87</v>
      </c>
      <c r="R1403" s="3">
        <v>37.14</v>
      </c>
      <c r="S1403" s="3">
        <v>50.99</v>
      </c>
      <c r="T1403" s="3">
        <v>33.549999999999997</v>
      </c>
      <c r="U1403" s="3" t="s">
        <v>458</v>
      </c>
      <c r="V1403" s="3">
        <v>2.2570000000000001</v>
      </c>
      <c r="W1403" s="3">
        <v>285</v>
      </c>
      <c r="X1403" s="3">
        <v>643</v>
      </c>
      <c r="Y1403" s="3">
        <v>1.5544434094116331</v>
      </c>
      <c r="AA1403" s="3" t="s">
        <v>21</v>
      </c>
      <c r="AB1403" s="3">
        <v>5</v>
      </c>
      <c r="AC1403" s="3">
        <v>2</v>
      </c>
      <c r="AD1403" s="3">
        <v>7.7722170470581649</v>
      </c>
      <c r="AE1403" s="3">
        <v>3.1088868188232661</v>
      </c>
    </row>
    <row r="1404" spans="1:31">
      <c r="A1404" s="3" t="s">
        <v>405</v>
      </c>
      <c r="B1404" s="3" t="s">
        <v>333</v>
      </c>
      <c r="C1404" s="3" t="s">
        <v>450</v>
      </c>
      <c r="D1404" s="3" t="s">
        <v>423</v>
      </c>
      <c r="E1404" s="3" t="s">
        <v>314</v>
      </c>
      <c r="F1404" s="3" t="s">
        <v>192</v>
      </c>
      <c r="G1404" s="3">
        <v>71.020200000000003</v>
      </c>
      <c r="H1404" s="3">
        <v>-164.86940000000001</v>
      </c>
      <c r="I1404" s="3">
        <v>71.020499999999998</v>
      </c>
      <c r="J1404" s="3">
        <v>-164.87729999999999</v>
      </c>
      <c r="K1404" s="3">
        <v>40084</v>
      </c>
      <c r="L1404" s="3">
        <v>0.24166666666666667</v>
      </c>
      <c r="M1404" s="3">
        <v>5.38</v>
      </c>
      <c r="N1404" s="3">
        <v>2.96</v>
      </c>
      <c r="O1404" s="3">
        <v>31.9</v>
      </c>
      <c r="P1404" s="3" t="s">
        <v>279</v>
      </c>
      <c r="Q1404" s="3">
        <v>11.87</v>
      </c>
      <c r="R1404" s="3">
        <v>37.14</v>
      </c>
      <c r="S1404" s="3">
        <v>50.99</v>
      </c>
      <c r="T1404" s="3">
        <v>33.549999999999997</v>
      </c>
      <c r="U1404" s="3" t="s">
        <v>458</v>
      </c>
      <c r="V1404" s="3">
        <v>2.2570000000000001</v>
      </c>
      <c r="W1404" s="3">
        <v>285</v>
      </c>
      <c r="X1404" s="3">
        <v>643</v>
      </c>
      <c r="Y1404" s="3">
        <v>1.5544434094116331</v>
      </c>
      <c r="AA1404" s="3" t="s">
        <v>38</v>
      </c>
      <c r="AB1404" s="3">
        <v>1</v>
      </c>
      <c r="AC1404" s="3">
        <v>0.8</v>
      </c>
      <c r="AD1404" s="3">
        <v>1.5544434094116331</v>
      </c>
      <c r="AE1404" s="3">
        <v>1.2435547275293066</v>
      </c>
    </row>
    <row r="1405" spans="1:31">
      <c r="A1405" s="3" t="s">
        <v>405</v>
      </c>
      <c r="B1405" s="3" t="s">
        <v>333</v>
      </c>
      <c r="C1405" s="3" t="s">
        <v>450</v>
      </c>
      <c r="D1405" s="3" t="s">
        <v>423</v>
      </c>
      <c r="E1405" s="3" t="s">
        <v>314</v>
      </c>
      <c r="F1405" s="3" t="s">
        <v>192</v>
      </c>
      <c r="G1405" s="3">
        <v>71.020200000000003</v>
      </c>
      <c r="H1405" s="3">
        <v>-164.86940000000001</v>
      </c>
      <c r="I1405" s="3">
        <v>71.020499999999998</v>
      </c>
      <c r="J1405" s="3">
        <v>-164.87729999999999</v>
      </c>
      <c r="K1405" s="3">
        <v>40084</v>
      </c>
      <c r="L1405" s="3">
        <v>0.24166666666666667</v>
      </c>
      <c r="M1405" s="3">
        <v>5.38</v>
      </c>
      <c r="N1405" s="3">
        <v>2.96</v>
      </c>
      <c r="O1405" s="3">
        <v>31.9</v>
      </c>
      <c r="P1405" s="3" t="s">
        <v>279</v>
      </c>
      <c r="Q1405" s="3">
        <v>11.87</v>
      </c>
      <c r="R1405" s="3">
        <v>37.14</v>
      </c>
      <c r="S1405" s="3">
        <v>50.99</v>
      </c>
      <c r="T1405" s="3">
        <v>33.549999999999997</v>
      </c>
      <c r="U1405" s="3" t="s">
        <v>458</v>
      </c>
      <c r="V1405" s="3">
        <v>2.2570000000000001</v>
      </c>
      <c r="W1405" s="3">
        <v>285</v>
      </c>
      <c r="X1405" s="3">
        <v>643</v>
      </c>
      <c r="Y1405" s="3">
        <v>1.5544434094116331</v>
      </c>
      <c r="AA1405" s="3" t="s">
        <v>33</v>
      </c>
      <c r="AB1405" s="3">
        <v>1</v>
      </c>
      <c r="AC1405" s="3">
        <v>9.1999999999999993</v>
      </c>
      <c r="AD1405" s="3">
        <v>1.5544434094116331</v>
      </c>
      <c r="AE1405" s="3">
        <v>14.300879366587022</v>
      </c>
    </row>
    <row r="1406" spans="1:31">
      <c r="A1406" s="3" t="s">
        <v>405</v>
      </c>
      <c r="B1406" s="3" t="s">
        <v>333</v>
      </c>
      <c r="C1406" s="3" t="s">
        <v>450</v>
      </c>
      <c r="D1406" s="3" t="s">
        <v>423</v>
      </c>
      <c r="E1406" s="3" t="s">
        <v>314</v>
      </c>
      <c r="F1406" s="3" t="s">
        <v>192</v>
      </c>
      <c r="G1406" s="3">
        <v>71.020200000000003</v>
      </c>
      <c r="H1406" s="3">
        <v>-164.86940000000001</v>
      </c>
      <c r="I1406" s="3">
        <v>71.020499999999998</v>
      </c>
      <c r="J1406" s="3">
        <v>-164.87729999999999</v>
      </c>
      <c r="K1406" s="3">
        <v>40084</v>
      </c>
      <c r="L1406" s="3">
        <v>0.24166666666666667</v>
      </c>
      <c r="M1406" s="3">
        <v>5.38</v>
      </c>
      <c r="N1406" s="3">
        <v>2.96</v>
      </c>
      <c r="O1406" s="3">
        <v>31.9</v>
      </c>
      <c r="P1406" s="3" t="s">
        <v>279</v>
      </c>
      <c r="Q1406" s="3">
        <v>11.87</v>
      </c>
      <c r="R1406" s="3">
        <v>37.14</v>
      </c>
      <c r="S1406" s="3">
        <v>50.99</v>
      </c>
      <c r="T1406" s="3">
        <v>33.549999999999997</v>
      </c>
      <c r="U1406" s="3" t="s">
        <v>458</v>
      </c>
      <c r="V1406" s="3">
        <v>2.2570000000000001</v>
      </c>
      <c r="W1406" s="3">
        <v>285</v>
      </c>
      <c r="X1406" s="3">
        <v>643</v>
      </c>
      <c r="Y1406" s="3">
        <v>1.5544434094116331</v>
      </c>
      <c r="AA1406" s="3" t="s">
        <v>9</v>
      </c>
      <c r="AB1406" s="3">
        <v>19</v>
      </c>
      <c r="AC1406" s="3">
        <v>10.7</v>
      </c>
      <c r="AD1406" s="3">
        <v>29.534424778821027</v>
      </c>
      <c r="AE1406" s="3">
        <v>16.632544480704471</v>
      </c>
    </row>
    <row r="1407" spans="1:31">
      <c r="A1407" s="3" t="s">
        <v>405</v>
      </c>
      <c r="B1407" s="3" t="s">
        <v>333</v>
      </c>
      <c r="C1407" s="3" t="s">
        <v>450</v>
      </c>
      <c r="D1407" s="3" t="s">
        <v>423</v>
      </c>
      <c r="E1407" s="3" t="s">
        <v>314</v>
      </c>
      <c r="F1407" s="3" t="s">
        <v>192</v>
      </c>
      <c r="G1407" s="3">
        <v>71.020200000000003</v>
      </c>
      <c r="H1407" s="3">
        <v>-164.86940000000001</v>
      </c>
      <c r="I1407" s="3">
        <v>71.020499999999998</v>
      </c>
      <c r="J1407" s="3">
        <v>-164.87729999999999</v>
      </c>
      <c r="K1407" s="3">
        <v>40084</v>
      </c>
      <c r="L1407" s="3">
        <v>0.24166666666666667</v>
      </c>
      <c r="M1407" s="3">
        <v>5.38</v>
      </c>
      <c r="N1407" s="3">
        <v>2.96</v>
      </c>
      <c r="O1407" s="3">
        <v>31.9</v>
      </c>
      <c r="P1407" s="3" t="s">
        <v>279</v>
      </c>
      <c r="Q1407" s="3">
        <v>11.87</v>
      </c>
      <c r="R1407" s="3">
        <v>37.14</v>
      </c>
      <c r="S1407" s="3">
        <v>50.99</v>
      </c>
      <c r="T1407" s="3">
        <v>33.549999999999997</v>
      </c>
      <c r="U1407" s="3" t="s">
        <v>458</v>
      </c>
      <c r="V1407" s="3">
        <v>2.2570000000000001</v>
      </c>
      <c r="W1407" s="3">
        <v>285</v>
      </c>
      <c r="X1407" s="3">
        <v>643</v>
      </c>
      <c r="Y1407" s="3">
        <v>1.5544434094116331</v>
      </c>
      <c r="AA1407" s="3" t="s">
        <v>28</v>
      </c>
      <c r="AB1407" s="3">
        <v>2</v>
      </c>
      <c r="AC1407" s="3">
        <v>4</v>
      </c>
      <c r="AD1407" s="3">
        <v>3.1088868188232661</v>
      </c>
      <c r="AE1407" s="3">
        <v>6.2177736376465322</v>
      </c>
    </row>
    <row r="1408" spans="1:31">
      <c r="A1408" s="3" t="s">
        <v>405</v>
      </c>
      <c r="B1408" s="3" t="s">
        <v>333</v>
      </c>
      <c r="C1408" s="3" t="s">
        <v>450</v>
      </c>
      <c r="D1408" s="3" t="s">
        <v>423</v>
      </c>
      <c r="E1408" s="3" t="s">
        <v>314</v>
      </c>
      <c r="F1408" s="3" t="s">
        <v>192</v>
      </c>
      <c r="G1408" s="3">
        <v>71.020200000000003</v>
      </c>
      <c r="H1408" s="3">
        <v>-164.86940000000001</v>
      </c>
      <c r="I1408" s="3">
        <v>71.020499999999998</v>
      </c>
      <c r="J1408" s="3">
        <v>-164.87729999999999</v>
      </c>
      <c r="K1408" s="3">
        <v>40084</v>
      </c>
      <c r="L1408" s="3">
        <v>0.24166666666666667</v>
      </c>
      <c r="M1408" s="3">
        <v>5.38</v>
      </c>
      <c r="N1408" s="3">
        <v>2.96</v>
      </c>
      <c r="O1408" s="3">
        <v>31.9</v>
      </c>
      <c r="P1408" s="3" t="s">
        <v>279</v>
      </c>
      <c r="Q1408" s="3">
        <v>11.87</v>
      </c>
      <c r="R1408" s="3">
        <v>37.14</v>
      </c>
      <c r="S1408" s="3">
        <v>50.99</v>
      </c>
      <c r="T1408" s="3">
        <v>33.549999999999997</v>
      </c>
      <c r="U1408" s="3" t="s">
        <v>458</v>
      </c>
      <c r="V1408" s="3">
        <v>2.2570000000000001</v>
      </c>
      <c r="W1408" s="3">
        <v>285</v>
      </c>
      <c r="X1408" s="3">
        <v>643</v>
      </c>
      <c r="Y1408" s="3">
        <v>1.5544434094116331</v>
      </c>
      <c r="AA1408" s="3" t="s">
        <v>18</v>
      </c>
      <c r="AB1408" s="3">
        <v>203</v>
      </c>
      <c r="AC1408" s="3">
        <v>263.89999999999998</v>
      </c>
      <c r="AD1408" s="3">
        <v>315.55201211056152</v>
      </c>
      <c r="AE1408" s="3">
        <v>410.21761574372994</v>
      </c>
    </row>
    <row r="1409" spans="1:31">
      <c r="A1409" s="3" t="s">
        <v>405</v>
      </c>
      <c r="B1409" s="3" t="s">
        <v>333</v>
      </c>
      <c r="C1409" s="3" t="s">
        <v>450</v>
      </c>
      <c r="D1409" s="3" t="s">
        <v>423</v>
      </c>
      <c r="E1409" s="3" t="s">
        <v>314</v>
      </c>
      <c r="F1409" s="3" t="s">
        <v>192</v>
      </c>
      <c r="G1409" s="3">
        <v>71.020200000000003</v>
      </c>
      <c r="H1409" s="3">
        <v>-164.86940000000001</v>
      </c>
      <c r="I1409" s="3">
        <v>71.020499999999998</v>
      </c>
      <c r="J1409" s="3">
        <v>-164.87729999999999</v>
      </c>
      <c r="K1409" s="3">
        <v>40084</v>
      </c>
      <c r="L1409" s="3">
        <v>0.24166666666666667</v>
      </c>
      <c r="M1409" s="3">
        <v>5.38</v>
      </c>
      <c r="N1409" s="3">
        <v>2.96</v>
      </c>
      <c r="O1409" s="3">
        <v>31.9</v>
      </c>
      <c r="P1409" s="3" t="s">
        <v>279</v>
      </c>
      <c r="Q1409" s="3">
        <v>11.87</v>
      </c>
      <c r="R1409" s="3">
        <v>37.14</v>
      </c>
      <c r="S1409" s="3">
        <v>50.99</v>
      </c>
      <c r="T1409" s="3">
        <v>33.549999999999997</v>
      </c>
      <c r="U1409" s="3" t="s">
        <v>458</v>
      </c>
      <c r="V1409" s="3">
        <v>2.2570000000000001</v>
      </c>
      <c r="W1409" s="3">
        <v>285</v>
      </c>
      <c r="X1409" s="3">
        <v>643</v>
      </c>
      <c r="Y1409" s="3">
        <v>1.5544434094116331</v>
      </c>
      <c r="AA1409" s="3" t="s">
        <v>14</v>
      </c>
      <c r="AB1409" s="3">
        <v>2</v>
      </c>
      <c r="AC1409" s="3">
        <v>0.5</v>
      </c>
      <c r="AD1409" s="3">
        <v>3.1088868188232661</v>
      </c>
      <c r="AE1409" s="3">
        <v>0.77722170470581653</v>
      </c>
    </row>
    <row r="1410" spans="1:31">
      <c r="A1410" s="3" t="s">
        <v>405</v>
      </c>
      <c r="B1410" s="3" t="s">
        <v>333</v>
      </c>
      <c r="C1410" s="3" t="s">
        <v>450</v>
      </c>
      <c r="D1410" s="3" t="s">
        <v>423</v>
      </c>
      <c r="E1410" s="3" t="s">
        <v>314</v>
      </c>
      <c r="F1410" s="3" t="s">
        <v>192</v>
      </c>
      <c r="G1410" s="3">
        <v>71.020200000000003</v>
      </c>
      <c r="H1410" s="3">
        <v>-164.86940000000001</v>
      </c>
      <c r="I1410" s="3">
        <v>71.020499999999998</v>
      </c>
      <c r="J1410" s="3">
        <v>-164.87729999999999</v>
      </c>
      <c r="K1410" s="3">
        <v>40084</v>
      </c>
      <c r="L1410" s="3">
        <v>0.24166666666666667</v>
      </c>
      <c r="M1410" s="3">
        <v>5.38</v>
      </c>
      <c r="N1410" s="3">
        <v>2.96</v>
      </c>
      <c r="O1410" s="3">
        <v>31.9</v>
      </c>
      <c r="P1410" s="3" t="s">
        <v>279</v>
      </c>
      <c r="Q1410" s="3">
        <v>11.87</v>
      </c>
      <c r="R1410" s="3">
        <v>37.14</v>
      </c>
      <c r="S1410" s="3">
        <v>50.99</v>
      </c>
      <c r="T1410" s="3">
        <v>33.549999999999997</v>
      </c>
      <c r="U1410" s="3" t="s">
        <v>458</v>
      </c>
      <c r="V1410" s="3">
        <v>2.2570000000000001</v>
      </c>
      <c r="W1410" s="3">
        <v>285</v>
      </c>
      <c r="X1410" s="3">
        <v>643</v>
      </c>
      <c r="Y1410" s="3">
        <v>1.5544434094116331</v>
      </c>
      <c r="AA1410" s="3" t="s">
        <v>47</v>
      </c>
      <c r="AB1410" s="3">
        <v>2</v>
      </c>
      <c r="AC1410" s="3">
        <v>0.5</v>
      </c>
      <c r="AD1410" s="3">
        <v>3.1088868188232661</v>
      </c>
      <c r="AE1410" s="3">
        <v>0.77722170470581653</v>
      </c>
    </row>
    <row r="1411" spans="1:31">
      <c r="A1411" s="3" t="s">
        <v>405</v>
      </c>
      <c r="B1411" s="3" t="s">
        <v>333</v>
      </c>
      <c r="C1411" s="3" t="s">
        <v>450</v>
      </c>
      <c r="D1411" s="3" t="s">
        <v>423</v>
      </c>
      <c r="E1411" s="3" t="s">
        <v>314</v>
      </c>
      <c r="F1411" s="3" t="s">
        <v>192</v>
      </c>
      <c r="G1411" s="3">
        <v>71.020200000000003</v>
      </c>
      <c r="H1411" s="3">
        <v>-164.86940000000001</v>
      </c>
      <c r="I1411" s="3">
        <v>71.020499999999998</v>
      </c>
      <c r="J1411" s="3">
        <v>-164.87729999999999</v>
      </c>
      <c r="K1411" s="3">
        <v>40084</v>
      </c>
      <c r="L1411" s="3">
        <v>0.24166666666666667</v>
      </c>
      <c r="M1411" s="3">
        <v>5.38</v>
      </c>
      <c r="N1411" s="3">
        <v>2.96</v>
      </c>
      <c r="O1411" s="3">
        <v>31.9</v>
      </c>
      <c r="P1411" s="3" t="s">
        <v>279</v>
      </c>
      <c r="Q1411" s="3">
        <v>11.87</v>
      </c>
      <c r="R1411" s="3">
        <v>37.14</v>
      </c>
      <c r="S1411" s="3">
        <v>50.99</v>
      </c>
      <c r="T1411" s="3">
        <v>33.549999999999997</v>
      </c>
      <c r="U1411" s="3" t="s">
        <v>458</v>
      </c>
      <c r="V1411" s="3">
        <v>2.2570000000000001</v>
      </c>
      <c r="W1411" s="3">
        <v>285</v>
      </c>
      <c r="X1411" s="3">
        <v>643</v>
      </c>
      <c r="Y1411" s="3">
        <v>1.5544434094116331</v>
      </c>
      <c r="AA1411" s="3" t="s">
        <v>15</v>
      </c>
      <c r="AB1411" s="3">
        <v>5</v>
      </c>
      <c r="AC1411" s="3">
        <v>2.1</v>
      </c>
      <c r="AD1411" s="3">
        <v>7.7722170470581649</v>
      </c>
      <c r="AE1411" s="3">
        <v>3.2643311597644296</v>
      </c>
    </row>
    <row r="1412" spans="1:31">
      <c r="A1412" s="3" t="s">
        <v>397</v>
      </c>
      <c r="B1412" s="3" t="s">
        <v>333</v>
      </c>
      <c r="C1412" s="3" t="s">
        <v>450</v>
      </c>
      <c r="D1412" s="3" t="s">
        <v>423</v>
      </c>
      <c r="E1412" s="3" t="s">
        <v>315</v>
      </c>
      <c r="F1412" s="3" t="s">
        <v>175</v>
      </c>
      <c r="G1412" s="3">
        <v>71.144199999999998</v>
      </c>
      <c r="H1412" s="3">
        <v>-166.0282</v>
      </c>
      <c r="I1412" s="3">
        <v>71.143100000000004</v>
      </c>
      <c r="J1412" s="3">
        <v>-166.0223</v>
      </c>
      <c r="K1412" s="3">
        <v>40081</v>
      </c>
      <c r="L1412" s="3">
        <v>0.91527777777777775</v>
      </c>
      <c r="M1412" s="3">
        <v>5.07</v>
      </c>
      <c r="N1412" s="3">
        <v>1.63</v>
      </c>
      <c r="O1412" s="3">
        <v>32.200000000000003</v>
      </c>
      <c r="P1412" s="3" t="s">
        <v>451</v>
      </c>
      <c r="Q1412" s="3">
        <v>77.209999999999994</v>
      </c>
      <c r="R1412" s="3">
        <v>22.51</v>
      </c>
      <c r="S1412" s="3">
        <v>0.28000000000000003</v>
      </c>
      <c r="T1412" s="3">
        <v>40.75</v>
      </c>
      <c r="U1412" s="3" t="s">
        <v>458</v>
      </c>
      <c r="V1412" s="3">
        <v>2.2570000000000001</v>
      </c>
      <c r="W1412" s="3">
        <v>241</v>
      </c>
      <c r="X1412" s="3">
        <v>544</v>
      </c>
      <c r="Y1412" s="3">
        <v>1.8386709427384738</v>
      </c>
      <c r="AA1412" s="3" t="s">
        <v>13</v>
      </c>
      <c r="AB1412" s="3">
        <v>2</v>
      </c>
      <c r="AC1412" s="3">
        <v>0.7</v>
      </c>
      <c r="AD1412" s="3">
        <v>3.6773418854769475</v>
      </c>
      <c r="AE1412" s="3">
        <v>1.2870696599169316</v>
      </c>
    </row>
    <row r="1413" spans="1:31">
      <c r="A1413" s="3" t="s">
        <v>397</v>
      </c>
      <c r="B1413" s="3" t="s">
        <v>333</v>
      </c>
      <c r="C1413" s="3" t="s">
        <v>450</v>
      </c>
      <c r="D1413" s="3" t="s">
        <v>423</v>
      </c>
      <c r="E1413" s="3" t="s">
        <v>315</v>
      </c>
      <c r="F1413" s="3" t="s">
        <v>175</v>
      </c>
      <c r="G1413" s="3">
        <v>71.144199999999998</v>
      </c>
      <c r="H1413" s="3">
        <v>-166.0282</v>
      </c>
      <c r="I1413" s="3">
        <v>71.143100000000004</v>
      </c>
      <c r="J1413" s="3">
        <v>-166.0223</v>
      </c>
      <c r="K1413" s="3">
        <v>40081</v>
      </c>
      <c r="L1413" s="3">
        <v>0.91527777777777775</v>
      </c>
      <c r="M1413" s="3">
        <v>5.07</v>
      </c>
      <c r="N1413" s="3">
        <v>1.63</v>
      </c>
      <c r="O1413" s="3">
        <v>32.200000000000003</v>
      </c>
      <c r="P1413" s="3" t="s">
        <v>451</v>
      </c>
      <c r="Q1413" s="3">
        <v>77.209999999999994</v>
      </c>
      <c r="R1413" s="3">
        <v>22.51</v>
      </c>
      <c r="S1413" s="3">
        <v>0.28000000000000003</v>
      </c>
      <c r="T1413" s="3">
        <v>40.75</v>
      </c>
      <c r="U1413" s="3" t="s">
        <v>458</v>
      </c>
      <c r="V1413" s="3">
        <v>2.2570000000000001</v>
      </c>
      <c r="W1413" s="3">
        <v>241</v>
      </c>
      <c r="X1413" s="3">
        <v>544</v>
      </c>
      <c r="Y1413" s="3">
        <v>1.8386709427384738</v>
      </c>
      <c r="AA1413" s="3" t="s">
        <v>5</v>
      </c>
      <c r="AB1413" s="3">
        <v>4</v>
      </c>
      <c r="AC1413" s="3">
        <v>42</v>
      </c>
      <c r="AD1413" s="3">
        <v>7.354683770953895</v>
      </c>
      <c r="AE1413" s="3">
        <v>77.224179595015897</v>
      </c>
    </row>
    <row r="1414" spans="1:31">
      <c r="A1414" s="3" t="s">
        <v>397</v>
      </c>
      <c r="B1414" s="3" t="s">
        <v>333</v>
      </c>
      <c r="C1414" s="3" t="s">
        <v>450</v>
      </c>
      <c r="D1414" s="3" t="s">
        <v>423</v>
      </c>
      <c r="E1414" s="3" t="s">
        <v>315</v>
      </c>
      <c r="F1414" s="3" t="s">
        <v>175</v>
      </c>
      <c r="G1414" s="3">
        <v>71.144199999999998</v>
      </c>
      <c r="H1414" s="3">
        <v>-166.0282</v>
      </c>
      <c r="I1414" s="3">
        <v>71.143100000000004</v>
      </c>
      <c r="J1414" s="3">
        <v>-166.0223</v>
      </c>
      <c r="K1414" s="3">
        <v>40081</v>
      </c>
      <c r="L1414" s="3">
        <v>0.91527777777777775</v>
      </c>
      <c r="M1414" s="3">
        <v>5.07</v>
      </c>
      <c r="N1414" s="3">
        <v>1.63</v>
      </c>
      <c r="O1414" s="3">
        <v>32.200000000000003</v>
      </c>
      <c r="P1414" s="3" t="s">
        <v>451</v>
      </c>
      <c r="Q1414" s="3">
        <v>77.209999999999994</v>
      </c>
      <c r="R1414" s="3">
        <v>22.51</v>
      </c>
      <c r="S1414" s="3">
        <v>0.28000000000000003</v>
      </c>
      <c r="T1414" s="3">
        <v>40.75</v>
      </c>
      <c r="U1414" s="3" t="s">
        <v>458</v>
      </c>
      <c r="V1414" s="3">
        <v>2.2570000000000001</v>
      </c>
      <c r="W1414" s="3">
        <v>241</v>
      </c>
      <c r="X1414" s="3">
        <v>544</v>
      </c>
      <c r="Y1414" s="3">
        <v>1.8386709427384738</v>
      </c>
      <c r="AA1414" s="3" t="s">
        <v>7</v>
      </c>
      <c r="AB1414" s="3">
        <v>2</v>
      </c>
      <c r="AC1414" s="3">
        <v>0.8</v>
      </c>
      <c r="AD1414" s="3">
        <v>3.6773418854769475</v>
      </c>
      <c r="AE1414" s="3">
        <v>1.4709367541907792</v>
      </c>
    </row>
    <row r="1415" spans="1:31">
      <c r="A1415" s="3" t="s">
        <v>397</v>
      </c>
      <c r="B1415" s="3" t="s">
        <v>333</v>
      </c>
      <c r="C1415" s="3" t="s">
        <v>450</v>
      </c>
      <c r="D1415" s="3" t="s">
        <v>423</v>
      </c>
      <c r="E1415" s="3" t="s">
        <v>315</v>
      </c>
      <c r="F1415" s="3" t="s">
        <v>175</v>
      </c>
      <c r="G1415" s="3">
        <v>71.144199999999998</v>
      </c>
      <c r="H1415" s="3">
        <v>-166.0282</v>
      </c>
      <c r="I1415" s="3">
        <v>71.143100000000004</v>
      </c>
      <c r="J1415" s="3">
        <v>-166.0223</v>
      </c>
      <c r="K1415" s="3">
        <v>40081</v>
      </c>
      <c r="L1415" s="3">
        <v>0.91527777777777775</v>
      </c>
      <c r="M1415" s="3">
        <v>5.07</v>
      </c>
      <c r="N1415" s="3">
        <v>1.63</v>
      </c>
      <c r="O1415" s="3">
        <v>32.200000000000003</v>
      </c>
      <c r="P1415" s="3" t="s">
        <v>451</v>
      </c>
      <c r="Q1415" s="3">
        <v>77.209999999999994</v>
      </c>
      <c r="R1415" s="3">
        <v>22.51</v>
      </c>
      <c r="S1415" s="3">
        <v>0.28000000000000003</v>
      </c>
      <c r="T1415" s="3">
        <v>40.75</v>
      </c>
      <c r="U1415" s="3" t="s">
        <v>458</v>
      </c>
      <c r="V1415" s="3">
        <v>2.2570000000000001</v>
      </c>
      <c r="W1415" s="3">
        <v>241</v>
      </c>
      <c r="X1415" s="3">
        <v>544</v>
      </c>
      <c r="Y1415" s="3">
        <v>1.8386709427384738</v>
      </c>
      <c r="AA1415" s="3" t="s">
        <v>20</v>
      </c>
      <c r="AB1415" s="3">
        <v>6</v>
      </c>
      <c r="AC1415" s="3">
        <v>8.9</v>
      </c>
      <c r="AD1415" s="3">
        <v>11.032025656430843</v>
      </c>
      <c r="AE1415" s="3">
        <v>16.364171390372416</v>
      </c>
    </row>
    <row r="1416" spans="1:31">
      <c r="A1416" s="3" t="s">
        <v>397</v>
      </c>
      <c r="B1416" s="3" t="s">
        <v>333</v>
      </c>
      <c r="C1416" s="3" t="s">
        <v>450</v>
      </c>
      <c r="D1416" s="3" t="s">
        <v>423</v>
      </c>
      <c r="E1416" s="3" t="s">
        <v>315</v>
      </c>
      <c r="F1416" s="3" t="s">
        <v>175</v>
      </c>
      <c r="G1416" s="3">
        <v>71.144199999999998</v>
      </c>
      <c r="H1416" s="3">
        <v>-166.0282</v>
      </c>
      <c r="I1416" s="3">
        <v>71.143100000000004</v>
      </c>
      <c r="J1416" s="3">
        <v>-166.0223</v>
      </c>
      <c r="K1416" s="3">
        <v>40081</v>
      </c>
      <c r="L1416" s="3">
        <v>0.91527777777777775</v>
      </c>
      <c r="M1416" s="3">
        <v>5.07</v>
      </c>
      <c r="N1416" s="3">
        <v>1.63</v>
      </c>
      <c r="O1416" s="3">
        <v>32.200000000000003</v>
      </c>
      <c r="P1416" s="3" t="s">
        <v>451</v>
      </c>
      <c r="Q1416" s="3">
        <v>77.209999999999994</v>
      </c>
      <c r="R1416" s="3">
        <v>22.51</v>
      </c>
      <c r="S1416" s="3">
        <v>0.28000000000000003</v>
      </c>
      <c r="T1416" s="3">
        <v>40.75</v>
      </c>
      <c r="U1416" s="3" t="s">
        <v>458</v>
      </c>
      <c r="V1416" s="3">
        <v>2.2570000000000001</v>
      </c>
      <c r="W1416" s="3">
        <v>241</v>
      </c>
      <c r="X1416" s="3">
        <v>544</v>
      </c>
      <c r="Y1416" s="3">
        <v>1.8386709427384738</v>
      </c>
      <c r="AA1416" s="3" t="s">
        <v>33</v>
      </c>
      <c r="AB1416" s="3">
        <v>1</v>
      </c>
      <c r="AC1416" s="3">
        <v>8.6</v>
      </c>
      <c r="AD1416" s="3">
        <v>1.8386709427384738</v>
      </c>
      <c r="AE1416" s="3">
        <v>15.812570107550874</v>
      </c>
    </row>
    <row r="1417" spans="1:31">
      <c r="A1417" s="3" t="s">
        <v>397</v>
      </c>
      <c r="B1417" s="3" t="s">
        <v>333</v>
      </c>
      <c r="C1417" s="3" t="s">
        <v>450</v>
      </c>
      <c r="D1417" s="3" t="s">
        <v>423</v>
      </c>
      <c r="E1417" s="3" t="s">
        <v>315</v>
      </c>
      <c r="F1417" s="3" t="s">
        <v>175</v>
      </c>
      <c r="G1417" s="3">
        <v>71.144199999999998</v>
      </c>
      <c r="H1417" s="3">
        <v>-166.0282</v>
      </c>
      <c r="I1417" s="3">
        <v>71.143100000000004</v>
      </c>
      <c r="J1417" s="3">
        <v>-166.0223</v>
      </c>
      <c r="K1417" s="3">
        <v>40081</v>
      </c>
      <c r="L1417" s="3">
        <v>0.91527777777777775</v>
      </c>
      <c r="M1417" s="3">
        <v>5.07</v>
      </c>
      <c r="N1417" s="3">
        <v>1.63</v>
      </c>
      <c r="O1417" s="3">
        <v>32.200000000000003</v>
      </c>
      <c r="P1417" s="3" t="s">
        <v>451</v>
      </c>
      <c r="Q1417" s="3">
        <v>77.209999999999994</v>
      </c>
      <c r="R1417" s="3">
        <v>22.51</v>
      </c>
      <c r="S1417" s="3">
        <v>0.28000000000000003</v>
      </c>
      <c r="T1417" s="3">
        <v>40.75</v>
      </c>
      <c r="U1417" s="3" t="s">
        <v>458</v>
      </c>
      <c r="V1417" s="3">
        <v>2.2570000000000001</v>
      </c>
      <c r="W1417" s="3">
        <v>241</v>
      </c>
      <c r="X1417" s="3">
        <v>544</v>
      </c>
      <c r="Y1417" s="3">
        <v>1.8386709427384738</v>
      </c>
      <c r="AA1417" s="3" t="s">
        <v>9</v>
      </c>
      <c r="AB1417" s="3">
        <v>18</v>
      </c>
      <c r="AC1417" s="3">
        <v>45.1</v>
      </c>
      <c r="AD1417" s="3">
        <v>33.096076969292525</v>
      </c>
      <c r="AE1417" s="3">
        <v>82.924059517505171</v>
      </c>
    </row>
    <row r="1418" spans="1:31">
      <c r="A1418" s="3" t="s">
        <v>397</v>
      </c>
      <c r="B1418" s="3" t="s">
        <v>333</v>
      </c>
      <c r="C1418" s="3" t="s">
        <v>450</v>
      </c>
      <c r="D1418" s="3" t="s">
        <v>423</v>
      </c>
      <c r="E1418" s="3" t="s">
        <v>315</v>
      </c>
      <c r="F1418" s="3" t="s">
        <v>175</v>
      </c>
      <c r="G1418" s="3">
        <v>71.144199999999998</v>
      </c>
      <c r="H1418" s="3">
        <v>-166.0282</v>
      </c>
      <c r="I1418" s="3">
        <v>71.143100000000004</v>
      </c>
      <c r="J1418" s="3">
        <v>-166.0223</v>
      </c>
      <c r="K1418" s="3">
        <v>40081</v>
      </c>
      <c r="L1418" s="3">
        <v>0.91527777777777775</v>
      </c>
      <c r="M1418" s="3">
        <v>5.07</v>
      </c>
      <c r="N1418" s="3">
        <v>1.63</v>
      </c>
      <c r="O1418" s="3">
        <v>32.200000000000003</v>
      </c>
      <c r="P1418" s="3" t="s">
        <v>451</v>
      </c>
      <c r="Q1418" s="3">
        <v>77.209999999999994</v>
      </c>
      <c r="R1418" s="3">
        <v>22.51</v>
      </c>
      <c r="S1418" s="3">
        <v>0.28000000000000003</v>
      </c>
      <c r="T1418" s="3">
        <v>40.75</v>
      </c>
      <c r="U1418" s="3" t="s">
        <v>458</v>
      </c>
      <c r="V1418" s="3">
        <v>2.2570000000000001</v>
      </c>
      <c r="W1418" s="3">
        <v>241</v>
      </c>
      <c r="X1418" s="3">
        <v>544</v>
      </c>
      <c r="Y1418" s="3">
        <v>1.8386709427384738</v>
      </c>
      <c r="AA1418" s="3" t="s">
        <v>24</v>
      </c>
      <c r="AB1418" s="3">
        <v>2</v>
      </c>
      <c r="AC1418" s="3">
        <v>24.3</v>
      </c>
      <c r="AD1418" s="3">
        <v>3.6773418854769475</v>
      </c>
      <c r="AE1418" s="3">
        <v>44.679703908544916</v>
      </c>
    </row>
    <row r="1419" spans="1:31">
      <c r="A1419" s="3" t="s">
        <v>397</v>
      </c>
      <c r="B1419" s="3" t="s">
        <v>333</v>
      </c>
      <c r="C1419" s="3" t="s">
        <v>450</v>
      </c>
      <c r="D1419" s="3" t="s">
        <v>423</v>
      </c>
      <c r="E1419" s="3" t="s">
        <v>315</v>
      </c>
      <c r="F1419" s="3" t="s">
        <v>175</v>
      </c>
      <c r="G1419" s="3">
        <v>71.144199999999998</v>
      </c>
      <c r="H1419" s="3">
        <v>-166.0282</v>
      </c>
      <c r="I1419" s="3">
        <v>71.143100000000004</v>
      </c>
      <c r="J1419" s="3">
        <v>-166.0223</v>
      </c>
      <c r="K1419" s="3">
        <v>40081</v>
      </c>
      <c r="L1419" s="3">
        <v>0.91527777777777775</v>
      </c>
      <c r="M1419" s="3">
        <v>5.07</v>
      </c>
      <c r="N1419" s="3">
        <v>1.63</v>
      </c>
      <c r="O1419" s="3">
        <v>32.200000000000003</v>
      </c>
      <c r="P1419" s="3" t="s">
        <v>451</v>
      </c>
      <c r="Q1419" s="3">
        <v>77.209999999999994</v>
      </c>
      <c r="R1419" s="3">
        <v>22.51</v>
      </c>
      <c r="S1419" s="3">
        <v>0.28000000000000003</v>
      </c>
      <c r="T1419" s="3">
        <v>40.75</v>
      </c>
      <c r="U1419" s="3" t="s">
        <v>458</v>
      </c>
      <c r="V1419" s="3">
        <v>2.2570000000000001</v>
      </c>
      <c r="W1419" s="3">
        <v>241</v>
      </c>
      <c r="X1419" s="3">
        <v>544</v>
      </c>
      <c r="Y1419" s="3">
        <v>1.8386709427384738</v>
      </c>
      <c r="AA1419" s="3" t="s">
        <v>15</v>
      </c>
      <c r="AB1419" s="3">
        <v>1</v>
      </c>
      <c r="AC1419" s="3">
        <v>0.5</v>
      </c>
      <c r="AD1419" s="3">
        <v>1.8386709427384738</v>
      </c>
      <c r="AE1419" s="3">
        <v>0.91933547136923688</v>
      </c>
    </row>
    <row r="1420" spans="1:31">
      <c r="A1420" s="3" t="s">
        <v>403</v>
      </c>
      <c r="B1420" s="3" t="s">
        <v>333</v>
      </c>
      <c r="C1420" s="3" t="s">
        <v>450</v>
      </c>
      <c r="D1420" s="3" t="s">
        <v>423</v>
      </c>
      <c r="E1420" s="3" t="s">
        <v>316</v>
      </c>
      <c r="F1420" s="3" t="s">
        <v>185</v>
      </c>
      <c r="G1420" s="3">
        <v>71.148300000000006</v>
      </c>
      <c r="H1420" s="3">
        <v>-165.25819999999999</v>
      </c>
      <c r="I1420" s="3">
        <v>71.150099999999995</v>
      </c>
      <c r="J1420" s="3">
        <v>-165.25219999999999</v>
      </c>
      <c r="K1420" s="3">
        <v>40083</v>
      </c>
      <c r="L1420" s="3">
        <v>0.91041666666666676</v>
      </c>
      <c r="M1420" s="3">
        <v>5.23</v>
      </c>
      <c r="N1420" s="3">
        <v>2.33</v>
      </c>
      <c r="O1420" s="3">
        <v>32.04</v>
      </c>
      <c r="P1420" s="3" t="s">
        <v>451</v>
      </c>
      <c r="Q1420" s="3">
        <v>69.83</v>
      </c>
      <c r="R1420" s="3">
        <v>29.32</v>
      </c>
      <c r="S1420" s="3">
        <v>0.85</v>
      </c>
      <c r="T1420" s="3">
        <v>41.8</v>
      </c>
      <c r="U1420" s="3" t="s">
        <v>458</v>
      </c>
      <c r="V1420" s="3">
        <v>2.2570000000000001</v>
      </c>
      <c r="W1420" s="3">
        <v>291</v>
      </c>
      <c r="X1420" s="3">
        <v>657</v>
      </c>
      <c r="Y1420" s="3">
        <v>1.5216989247438983</v>
      </c>
      <c r="AA1420" s="3" t="s">
        <v>27</v>
      </c>
      <c r="AB1420" s="3">
        <v>42</v>
      </c>
      <c r="AC1420" s="3">
        <v>143.19999999999999</v>
      </c>
      <c r="AD1420" s="3">
        <v>63.911354839243728</v>
      </c>
      <c r="AE1420" s="3">
        <v>217.90728602332624</v>
      </c>
    </row>
    <row r="1421" spans="1:31">
      <c r="A1421" s="3" t="s">
        <v>403</v>
      </c>
      <c r="B1421" s="3" t="s">
        <v>333</v>
      </c>
      <c r="C1421" s="3" t="s">
        <v>450</v>
      </c>
      <c r="D1421" s="3" t="s">
        <v>423</v>
      </c>
      <c r="E1421" s="3" t="s">
        <v>316</v>
      </c>
      <c r="F1421" s="3" t="s">
        <v>185</v>
      </c>
      <c r="G1421" s="3">
        <v>71.148300000000006</v>
      </c>
      <c r="H1421" s="3">
        <v>-165.25819999999999</v>
      </c>
      <c r="I1421" s="3">
        <v>71.150099999999995</v>
      </c>
      <c r="J1421" s="3">
        <v>-165.25219999999999</v>
      </c>
      <c r="K1421" s="3">
        <v>40083</v>
      </c>
      <c r="L1421" s="3">
        <v>0.91041666666666676</v>
      </c>
      <c r="M1421" s="3">
        <v>5.23</v>
      </c>
      <c r="N1421" s="3">
        <v>2.33</v>
      </c>
      <c r="O1421" s="3">
        <v>32.04</v>
      </c>
      <c r="P1421" s="3" t="s">
        <v>451</v>
      </c>
      <c r="Q1421" s="3">
        <v>69.83</v>
      </c>
      <c r="R1421" s="3">
        <v>29.32</v>
      </c>
      <c r="S1421" s="3">
        <v>0.85</v>
      </c>
      <c r="T1421" s="3">
        <v>41.8</v>
      </c>
      <c r="U1421" s="3" t="s">
        <v>458</v>
      </c>
      <c r="V1421" s="3">
        <v>2.2570000000000001</v>
      </c>
      <c r="W1421" s="3">
        <v>291</v>
      </c>
      <c r="X1421" s="3">
        <v>657</v>
      </c>
      <c r="Y1421" s="3">
        <v>1.5216989247438983</v>
      </c>
      <c r="AA1421" s="3" t="s">
        <v>13</v>
      </c>
      <c r="AB1421" s="3">
        <v>7</v>
      </c>
      <c r="AC1421" s="3">
        <v>25.8</v>
      </c>
      <c r="AD1421" s="3">
        <v>10.651892473207289</v>
      </c>
      <c r="AE1421" s="3">
        <v>39.259832258392578</v>
      </c>
    </row>
    <row r="1422" spans="1:31">
      <c r="A1422" s="3" t="s">
        <v>403</v>
      </c>
      <c r="B1422" s="3" t="s">
        <v>333</v>
      </c>
      <c r="C1422" s="3" t="s">
        <v>450</v>
      </c>
      <c r="D1422" s="3" t="s">
        <v>423</v>
      </c>
      <c r="E1422" s="3" t="s">
        <v>316</v>
      </c>
      <c r="F1422" s="3" t="s">
        <v>185</v>
      </c>
      <c r="G1422" s="3">
        <v>71.148300000000006</v>
      </c>
      <c r="H1422" s="3">
        <v>-165.25819999999999</v>
      </c>
      <c r="I1422" s="3">
        <v>71.150099999999995</v>
      </c>
      <c r="J1422" s="3">
        <v>-165.25219999999999</v>
      </c>
      <c r="K1422" s="3">
        <v>40083</v>
      </c>
      <c r="L1422" s="3">
        <v>0.91041666666666676</v>
      </c>
      <c r="M1422" s="3">
        <v>5.23</v>
      </c>
      <c r="N1422" s="3">
        <v>2.33</v>
      </c>
      <c r="O1422" s="3">
        <v>32.04</v>
      </c>
      <c r="P1422" s="3" t="s">
        <v>451</v>
      </c>
      <c r="Q1422" s="3">
        <v>69.83</v>
      </c>
      <c r="R1422" s="3">
        <v>29.32</v>
      </c>
      <c r="S1422" s="3">
        <v>0.85</v>
      </c>
      <c r="T1422" s="3">
        <v>41.8</v>
      </c>
      <c r="U1422" s="3" t="s">
        <v>458</v>
      </c>
      <c r="V1422" s="3">
        <v>2.2570000000000001</v>
      </c>
      <c r="W1422" s="3">
        <v>291</v>
      </c>
      <c r="X1422" s="3">
        <v>657</v>
      </c>
      <c r="Y1422" s="3">
        <v>1.5216989247438983</v>
      </c>
      <c r="AA1422" s="3" t="s">
        <v>5</v>
      </c>
      <c r="AB1422" s="3">
        <v>9</v>
      </c>
      <c r="AC1422" s="3">
        <v>68.3</v>
      </c>
      <c r="AD1422" s="3">
        <v>13.695290322695085</v>
      </c>
      <c r="AE1422" s="3">
        <v>103.93203656000826</v>
      </c>
    </row>
    <row r="1423" spans="1:31">
      <c r="A1423" s="3" t="s">
        <v>403</v>
      </c>
      <c r="B1423" s="3" t="s">
        <v>333</v>
      </c>
      <c r="C1423" s="3" t="s">
        <v>450</v>
      </c>
      <c r="D1423" s="3" t="s">
        <v>423</v>
      </c>
      <c r="E1423" s="3" t="s">
        <v>316</v>
      </c>
      <c r="F1423" s="3" t="s">
        <v>185</v>
      </c>
      <c r="G1423" s="3">
        <v>71.148300000000006</v>
      </c>
      <c r="H1423" s="3">
        <v>-165.25819999999999</v>
      </c>
      <c r="I1423" s="3">
        <v>71.150099999999995</v>
      </c>
      <c r="J1423" s="3">
        <v>-165.25219999999999</v>
      </c>
      <c r="K1423" s="3">
        <v>40083</v>
      </c>
      <c r="L1423" s="3">
        <v>0.91041666666666676</v>
      </c>
      <c r="M1423" s="3">
        <v>5.23</v>
      </c>
      <c r="N1423" s="3">
        <v>2.33</v>
      </c>
      <c r="O1423" s="3">
        <v>32.04</v>
      </c>
      <c r="P1423" s="3" t="s">
        <v>451</v>
      </c>
      <c r="Q1423" s="3">
        <v>69.83</v>
      </c>
      <c r="R1423" s="3">
        <v>29.32</v>
      </c>
      <c r="S1423" s="3">
        <v>0.85</v>
      </c>
      <c r="T1423" s="3">
        <v>41.8</v>
      </c>
      <c r="U1423" s="3" t="s">
        <v>458</v>
      </c>
      <c r="V1423" s="3">
        <v>2.2570000000000001</v>
      </c>
      <c r="W1423" s="3">
        <v>291</v>
      </c>
      <c r="X1423" s="3">
        <v>657</v>
      </c>
      <c r="Y1423" s="3">
        <v>1.5216989247438983</v>
      </c>
      <c r="AA1423" s="3" t="s">
        <v>9</v>
      </c>
      <c r="AB1423" s="3">
        <v>8</v>
      </c>
      <c r="AC1423" s="3">
        <v>5.5</v>
      </c>
      <c r="AD1423" s="3">
        <v>12.173591397951187</v>
      </c>
      <c r="AE1423" s="3">
        <v>8.3693440860914414</v>
      </c>
    </row>
    <row r="1424" spans="1:31">
      <c r="A1424" s="3" t="s">
        <v>403</v>
      </c>
      <c r="B1424" s="3" t="s">
        <v>333</v>
      </c>
      <c r="C1424" s="3" t="s">
        <v>450</v>
      </c>
      <c r="D1424" s="3" t="s">
        <v>423</v>
      </c>
      <c r="E1424" s="3" t="s">
        <v>316</v>
      </c>
      <c r="F1424" s="3" t="s">
        <v>185</v>
      </c>
      <c r="G1424" s="3">
        <v>71.148300000000006</v>
      </c>
      <c r="H1424" s="3">
        <v>-165.25819999999999</v>
      </c>
      <c r="I1424" s="3">
        <v>71.150099999999995</v>
      </c>
      <c r="J1424" s="3">
        <v>-165.25219999999999</v>
      </c>
      <c r="K1424" s="3">
        <v>40083</v>
      </c>
      <c r="L1424" s="3">
        <v>0.91041666666666676</v>
      </c>
      <c r="M1424" s="3">
        <v>5.23</v>
      </c>
      <c r="N1424" s="3">
        <v>2.33</v>
      </c>
      <c r="O1424" s="3">
        <v>32.04</v>
      </c>
      <c r="P1424" s="3" t="s">
        <v>451</v>
      </c>
      <c r="Q1424" s="3">
        <v>69.83</v>
      </c>
      <c r="R1424" s="3">
        <v>29.32</v>
      </c>
      <c r="S1424" s="3">
        <v>0.85</v>
      </c>
      <c r="T1424" s="3">
        <v>41.8</v>
      </c>
      <c r="U1424" s="3" t="s">
        <v>458</v>
      </c>
      <c r="V1424" s="3">
        <v>2.2570000000000001</v>
      </c>
      <c r="W1424" s="3">
        <v>291</v>
      </c>
      <c r="X1424" s="3">
        <v>657</v>
      </c>
      <c r="Y1424" s="3">
        <v>1.5216989247438983</v>
      </c>
      <c r="AA1424" s="3" t="s">
        <v>24</v>
      </c>
      <c r="AB1424" s="3">
        <v>6</v>
      </c>
      <c r="AC1424" s="3">
        <v>8</v>
      </c>
      <c r="AD1424" s="3">
        <v>9.1301935484633905</v>
      </c>
      <c r="AE1424" s="3">
        <v>12.173591397951187</v>
      </c>
    </row>
    <row r="1425" spans="1:31">
      <c r="A1425" s="3" t="s">
        <v>403</v>
      </c>
      <c r="B1425" s="3" t="s">
        <v>333</v>
      </c>
      <c r="C1425" s="3" t="s">
        <v>450</v>
      </c>
      <c r="D1425" s="3" t="s">
        <v>423</v>
      </c>
      <c r="E1425" s="3" t="s">
        <v>316</v>
      </c>
      <c r="F1425" s="3" t="s">
        <v>185</v>
      </c>
      <c r="G1425" s="3">
        <v>71.148300000000006</v>
      </c>
      <c r="H1425" s="3">
        <v>-165.25819999999999</v>
      </c>
      <c r="I1425" s="3">
        <v>71.150099999999995</v>
      </c>
      <c r="J1425" s="3">
        <v>-165.25219999999999</v>
      </c>
      <c r="K1425" s="3">
        <v>40083</v>
      </c>
      <c r="L1425" s="3">
        <v>0.91041666666666676</v>
      </c>
      <c r="M1425" s="3">
        <v>5.23</v>
      </c>
      <c r="N1425" s="3">
        <v>2.33</v>
      </c>
      <c r="O1425" s="3">
        <v>32.04</v>
      </c>
      <c r="P1425" s="3" t="s">
        <v>451</v>
      </c>
      <c r="Q1425" s="3">
        <v>69.83</v>
      </c>
      <c r="R1425" s="3">
        <v>29.32</v>
      </c>
      <c r="S1425" s="3">
        <v>0.85</v>
      </c>
      <c r="T1425" s="3">
        <v>41.8</v>
      </c>
      <c r="U1425" s="3" t="s">
        <v>458</v>
      </c>
      <c r="V1425" s="3">
        <v>2.2570000000000001</v>
      </c>
      <c r="W1425" s="3">
        <v>291</v>
      </c>
      <c r="X1425" s="3">
        <v>657</v>
      </c>
      <c r="Y1425" s="3">
        <v>1.5216989247438983</v>
      </c>
      <c r="AA1425" s="3" t="s">
        <v>18</v>
      </c>
      <c r="AB1425" s="3">
        <v>7</v>
      </c>
      <c r="AC1425" s="3">
        <v>10</v>
      </c>
      <c r="AD1425" s="3">
        <v>10.651892473207289</v>
      </c>
      <c r="AE1425" s="3">
        <v>15.216989247438983</v>
      </c>
    </row>
    <row r="1426" spans="1:31">
      <c r="A1426" s="3" t="s">
        <v>403</v>
      </c>
      <c r="B1426" s="3" t="s">
        <v>333</v>
      </c>
      <c r="C1426" s="3" t="s">
        <v>450</v>
      </c>
      <c r="D1426" s="3" t="s">
        <v>423</v>
      </c>
      <c r="E1426" s="3" t="s">
        <v>316</v>
      </c>
      <c r="F1426" s="3" t="s">
        <v>185</v>
      </c>
      <c r="G1426" s="3">
        <v>71.148300000000006</v>
      </c>
      <c r="H1426" s="3">
        <v>-165.25819999999999</v>
      </c>
      <c r="I1426" s="3">
        <v>71.150099999999995</v>
      </c>
      <c r="J1426" s="3">
        <v>-165.25219999999999</v>
      </c>
      <c r="K1426" s="3">
        <v>40083</v>
      </c>
      <c r="L1426" s="3">
        <v>0.91041666666666676</v>
      </c>
      <c r="M1426" s="3">
        <v>5.23</v>
      </c>
      <c r="N1426" s="3">
        <v>2.33</v>
      </c>
      <c r="O1426" s="3">
        <v>32.04</v>
      </c>
      <c r="P1426" s="3" t="s">
        <v>451</v>
      </c>
      <c r="Q1426" s="3">
        <v>69.83</v>
      </c>
      <c r="R1426" s="3">
        <v>29.32</v>
      </c>
      <c r="S1426" s="3">
        <v>0.85</v>
      </c>
      <c r="T1426" s="3">
        <v>41.8</v>
      </c>
      <c r="U1426" s="3" t="s">
        <v>458</v>
      </c>
      <c r="V1426" s="3">
        <v>2.2570000000000001</v>
      </c>
      <c r="W1426" s="3">
        <v>291</v>
      </c>
      <c r="X1426" s="3">
        <v>657</v>
      </c>
      <c r="Y1426" s="3">
        <v>1.5216989247438983</v>
      </c>
      <c r="AA1426" s="3" t="s">
        <v>14</v>
      </c>
      <c r="AB1426" s="3">
        <v>1</v>
      </c>
      <c r="AC1426" s="3">
        <v>0.3</v>
      </c>
      <c r="AD1426" s="3">
        <v>1.5216989247438983</v>
      </c>
      <c r="AE1426" s="3">
        <v>0.4565096774231695</v>
      </c>
    </row>
    <row r="1427" spans="1:31">
      <c r="A1427" s="3" t="s">
        <v>409</v>
      </c>
      <c r="B1427" s="3" t="s">
        <v>333</v>
      </c>
      <c r="C1427" s="3" t="s">
        <v>450</v>
      </c>
      <c r="D1427" s="3" t="s">
        <v>423</v>
      </c>
      <c r="E1427" s="3" t="s">
        <v>330</v>
      </c>
      <c r="F1427" s="3" t="s">
        <v>198</v>
      </c>
      <c r="G1427" s="3">
        <v>71.147900000000007</v>
      </c>
      <c r="H1427" s="3">
        <v>-164.48400000000001</v>
      </c>
      <c r="I1427" s="3">
        <v>71.147499999999994</v>
      </c>
      <c r="J1427" s="3">
        <v>-164.47720000000001</v>
      </c>
      <c r="K1427" s="3">
        <v>40085</v>
      </c>
      <c r="L1427" s="3">
        <v>0.91875000000000007</v>
      </c>
      <c r="M1427" s="3">
        <v>5.35</v>
      </c>
      <c r="N1427" s="3">
        <v>2.68</v>
      </c>
      <c r="O1427" s="3">
        <v>31.94</v>
      </c>
      <c r="P1427" s="3" t="s">
        <v>451</v>
      </c>
      <c r="Q1427" s="3">
        <v>60.88</v>
      </c>
      <c r="R1427" s="3">
        <v>38.69</v>
      </c>
      <c r="S1427" s="3">
        <v>0.43</v>
      </c>
      <c r="T1427" s="3">
        <v>40.6</v>
      </c>
      <c r="U1427" s="3" t="s">
        <v>458</v>
      </c>
      <c r="V1427" s="3">
        <v>2.2570000000000001</v>
      </c>
      <c r="W1427" s="3">
        <v>251</v>
      </c>
      <c r="X1427" s="3">
        <v>565</v>
      </c>
      <c r="Y1427" s="3">
        <v>1.7684717138684534</v>
      </c>
      <c r="AA1427" s="3" t="s">
        <v>32</v>
      </c>
      <c r="AB1427" s="3">
        <v>1</v>
      </c>
      <c r="AC1427" s="3">
        <v>0.2</v>
      </c>
      <c r="AD1427" s="3">
        <v>1.7684717138684534</v>
      </c>
      <c r="AE1427" s="3">
        <v>0.35369434277369072</v>
      </c>
    </row>
    <row r="1428" spans="1:31">
      <c r="A1428" s="3" t="s">
        <v>409</v>
      </c>
      <c r="B1428" s="3" t="s">
        <v>333</v>
      </c>
      <c r="C1428" s="3" t="s">
        <v>450</v>
      </c>
      <c r="D1428" s="3" t="s">
        <v>423</v>
      </c>
      <c r="E1428" s="3" t="s">
        <v>330</v>
      </c>
      <c r="F1428" s="3" t="s">
        <v>198</v>
      </c>
      <c r="G1428" s="3">
        <v>71.147900000000007</v>
      </c>
      <c r="H1428" s="3">
        <v>-164.48400000000001</v>
      </c>
      <c r="I1428" s="3">
        <v>71.147499999999994</v>
      </c>
      <c r="J1428" s="3">
        <v>-164.47720000000001</v>
      </c>
      <c r="K1428" s="3">
        <v>40085</v>
      </c>
      <c r="L1428" s="3">
        <v>0.91875000000000007</v>
      </c>
      <c r="M1428" s="3">
        <v>5.35</v>
      </c>
      <c r="N1428" s="3">
        <v>2.68</v>
      </c>
      <c r="O1428" s="3">
        <v>31.94</v>
      </c>
      <c r="P1428" s="3" t="s">
        <v>451</v>
      </c>
      <c r="Q1428" s="3">
        <v>60.88</v>
      </c>
      <c r="R1428" s="3">
        <v>38.69</v>
      </c>
      <c r="S1428" s="3">
        <v>0.43</v>
      </c>
      <c r="T1428" s="3">
        <v>40.6</v>
      </c>
      <c r="U1428" s="3" t="s">
        <v>458</v>
      </c>
      <c r="V1428" s="3">
        <v>2.2570000000000001</v>
      </c>
      <c r="W1428" s="3">
        <v>251</v>
      </c>
      <c r="X1428" s="3">
        <v>565</v>
      </c>
      <c r="Y1428" s="3">
        <v>1.7684717138684534</v>
      </c>
      <c r="AA1428" s="3" t="s">
        <v>27</v>
      </c>
      <c r="AB1428" s="3">
        <v>55</v>
      </c>
      <c r="AC1428" s="3">
        <v>167.7</v>
      </c>
      <c r="AD1428" s="3">
        <v>97.265944262764933</v>
      </c>
      <c r="AE1428" s="3">
        <v>296.57270641573962</v>
      </c>
    </row>
    <row r="1429" spans="1:31">
      <c r="A1429" s="3" t="s">
        <v>409</v>
      </c>
      <c r="B1429" s="3" t="s">
        <v>333</v>
      </c>
      <c r="C1429" s="3" t="s">
        <v>450</v>
      </c>
      <c r="D1429" s="3" t="s">
        <v>423</v>
      </c>
      <c r="E1429" s="3" t="s">
        <v>330</v>
      </c>
      <c r="F1429" s="3" t="s">
        <v>198</v>
      </c>
      <c r="G1429" s="3">
        <v>71.147900000000007</v>
      </c>
      <c r="H1429" s="3">
        <v>-164.48400000000001</v>
      </c>
      <c r="I1429" s="3">
        <v>71.147499999999994</v>
      </c>
      <c r="J1429" s="3">
        <v>-164.47720000000001</v>
      </c>
      <c r="K1429" s="3">
        <v>40085</v>
      </c>
      <c r="L1429" s="3">
        <v>0.91875000000000007</v>
      </c>
      <c r="M1429" s="3">
        <v>5.35</v>
      </c>
      <c r="N1429" s="3">
        <v>2.68</v>
      </c>
      <c r="O1429" s="3">
        <v>31.94</v>
      </c>
      <c r="P1429" s="3" t="s">
        <v>451</v>
      </c>
      <c r="Q1429" s="3">
        <v>60.88</v>
      </c>
      <c r="R1429" s="3">
        <v>38.69</v>
      </c>
      <c r="S1429" s="3">
        <v>0.43</v>
      </c>
      <c r="T1429" s="3">
        <v>40.6</v>
      </c>
      <c r="U1429" s="3" t="s">
        <v>458</v>
      </c>
      <c r="V1429" s="3">
        <v>2.2570000000000001</v>
      </c>
      <c r="W1429" s="3">
        <v>251</v>
      </c>
      <c r="X1429" s="3">
        <v>565</v>
      </c>
      <c r="Y1429" s="3">
        <v>1.7684717138684534</v>
      </c>
      <c r="AA1429" s="3" t="s">
        <v>5</v>
      </c>
      <c r="AB1429" s="3">
        <v>9</v>
      </c>
      <c r="AC1429" s="3">
        <v>77</v>
      </c>
      <c r="AD1429" s="3">
        <v>15.916245424816081</v>
      </c>
      <c r="AE1429" s="3">
        <v>136.17232196787091</v>
      </c>
    </row>
    <row r="1430" spans="1:31">
      <c r="A1430" s="3" t="s">
        <v>409</v>
      </c>
      <c r="B1430" s="3" t="s">
        <v>333</v>
      </c>
      <c r="C1430" s="3" t="s">
        <v>450</v>
      </c>
      <c r="D1430" s="3" t="s">
        <v>423</v>
      </c>
      <c r="E1430" s="3" t="s">
        <v>330</v>
      </c>
      <c r="F1430" s="3" t="s">
        <v>198</v>
      </c>
      <c r="G1430" s="3">
        <v>71.147900000000007</v>
      </c>
      <c r="H1430" s="3">
        <v>-164.48400000000001</v>
      </c>
      <c r="I1430" s="3">
        <v>71.147499999999994</v>
      </c>
      <c r="J1430" s="3">
        <v>-164.47720000000001</v>
      </c>
      <c r="K1430" s="3">
        <v>40085</v>
      </c>
      <c r="L1430" s="3">
        <v>0.91875000000000007</v>
      </c>
      <c r="M1430" s="3">
        <v>5.35</v>
      </c>
      <c r="N1430" s="3">
        <v>2.68</v>
      </c>
      <c r="O1430" s="3">
        <v>31.94</v>
      </c>
      <c r="P1430" s="3" t="s">
        <v>451</v>
      </c>
      <c r="Q1430" s="3">
        <v>60.88</v>
      </c>
      <c r="R1430" s="3">
        <v>38.69</v>
      </c>
      <c r="S1430" s="3">
        <v>0.43</v>
      </c>
      <c r="T1430" s="3">
        <v>40.6</v>
      </c>
      <c r="U1430" s="3" t="s">
        <v>458</v>
      </c>
      <c r="V1430" s="3">
        <v>2.2570000000000001</v>
      </c>
      <c r="W1430" s="3">
        <v>251</v>
      </c>
      <c r="X1430" s="3">
        <v>565</v>
      </c>
      <c r="Y1430" s="3">
        <v>1.7684717138684534</v>
      </c>
      <c r="AA1430" s="3" t="s">
        <v>44</v>
      </c>
      <c r="AB1430" s="3">
        <v>1</v>
      </c>
      <c r="AC1430" s="3">
        <v>0.5</v>
      </c>
      <c r="AD1430" s="3">
        <v>1.7684717138684534</v>
      </c>
      <c r="AE1430" s="3">
        <v>0.88423585693422668</v>
      </c>
    </row>
    <row r="1431" spans="1:31">
      <c r="A1431" s="3" t="s">
        <v>409</v>
      </c>
      <c r="B1431" s="3" t="s">
        <v>333</v>
      </c>
      <c r="C1431" s="3" t="s">
        <v>450</v>
      </c>
      <c r="D1431" s="3" t="s">
        <v>423</v>
      </c>
      <c r="E1431" s="3" t="s">
        <v>330</v>
      </c>
      <c r="F1431" s="3" t="s">
        <v>198</v>
      </c>
      <c r="G1431" s="3">
        <v>71.147900000000007</v>
      </c>
      <c r="H1431" s="3">
        <v>-164.48400000000001</v>
      </c>
      <c r="I1431" s="3">
        <v>71.147499999999994</v>
      </c>
      <c r="J1431" s="3">
        <v>-164.47720000000001</v>
      </c>
      <c r="K1431" s="3">
        <v>40085</v>
      </c>
      <c r="L1431" s="3">
        <v>0.91875000000000007</v>
      </c>
      <c r="M1431" s="3">
        <v>5.35</v>
      </c>
      <c r="N1431" s="3">
        <v>2.68</v>
      </c>
      <c r="O1431" s="3">
        <v>31.94</v>
      </c>
      <c r="P1431" s="3" t="s">
        <v>451</v>
      </c>
      <c r="Q1431" s="3">
        <v>60.88</v>
      </c>
      <c r="R1431" s="3">
        <v>38.69</v>
      </c>
      <c r="S1431" s="3">
        <v>0.43</v>
      </c>
      <c r="T1431" s="3">
        <v>40.6</v>
      </c>
      <c r="U1431" s="3" t="s">
        <v>458</v>
      </c>
      <c r="V1431" s="3">
        <v>2.2570000000000001</v>
      </c>
      <c r="W1431" s="3">
        <v>251</v>
      </c>
      <c r="X1431" s="3">
        <v>565</v>
      </c>
      <c r="Y1431" s="3">
        <v>1.7684717138684534</v>
      </c>
      <c r="AA1431" s="3" t="s">
        <v>19</v>
      </c>
      <c r="AB1431" s="3">
        <v>2</v>
      </c>
      <c r="AC1431" s="3">
        <v>5.6</v>
      </c>
      <c r="AD1431" s="3">
        <v>3.5369434277369067</v>
      </c>
      <c r="AE1431" s="3">
        <v>9.9034415976633383</v>
      </c>
    </row>
    <row r="1432" spans="1:31">
      <c r="A1432" s="3" t="s">
        <v>409</v>
      </c>
      <c r="B1432" s="3" t="s">
        <v>333</v>
      </c>
      <c r="C1432" s="3" t="s">
        <v>450</v>
      </c>
      <c r="D1432" s="3" t="s">
        <v>423</v>
      </c>
      <c r="E1432" s="3" t="s">
        <v>330</v>
      </c>
      <c r="F1432" s="3" t="s">
        <v>198</v>
      </c>
      <c r="G1432" s="3">
        <v>71.147900000000007</v>
      </c>
      <c r="H1432" s="3">
        <v>-164.48400000000001</v>
      </c>
      <c r="I1432" s="3">
        <v>71.147499999999994</v>
      </c>
      <c r="J1432" s="3">
        <v>-164.47720000000001</v>
      </c>
      <c r="K1432" s="3">
        <v>40085</v>
      </c>
      <c r="L1432" s="3">
        <v>0.91875000000000007</v>
      </c>
      <c r="M1432" s="3">
        <v>5.35</v>
      </c>
      <c r="N1432" s="3">
        <v>2.68</v>
      </c>
      <c r="O1432" s="3">
        <v>31.94</v>
      </c>
      <c r="P1432" s="3" t="s">
        <v>451</v>
      </c>
      <c r="Q1432" s="3">
        <v>60.88</v>
      </c>
      <c r="R1432" s="3">
        <v>38.69</v>
      </c>
      <c r="S1432" s="3">
        <v>0.43</v>
      </c>
      <c r="T1432" s="3">
        <v>40.6</v>
      </c>
      <c r="U1432" s="3" t="s">
        <v>458</v>
      </c>
      <c r="V1432" s="3">
        <v>2.2570000000000001</v>
      </c>
      <c r="W1432" s="3">
        <v>251</v>
      </c>
      <c r="X1432" s="3">
        <v>565</v>
      </c>
      <c r="Y1432" s="3">
        <v>1.7684717138684534</v>
      </c>
      <c r="AA1432" s="3" t="s">
        <v>24</v>
      </c>
      <c r="AB1432" s="3">
        <v>3</v>
      </c>
      <c r="AC1432" s="3">
        <v>5.2</v>
      </c>
      <c r="AD1432" s="3">
        <v>5.3054151416053603</v>
      </c>
      <c r="AE1432" s="3">
        <v>9.1960529121159578</v>
      </c>
    </row>
    <row r="1433" spans="1:31">
      <c r="A1433" s="3" t="s">
        <v>409</v>
      </c>
      <c r="B1433" s="3" t="s">
        <v>333</v>
      </c>
      <c r="C1433" s="3" t="s">
        <v>450</v>
      </c>
      <c r="D1433" s="3" t="s">
        <v>423</v>
      </c>
      <c r="E1433" s="3" t="s">
        <v>330</v>
      </c>
      <c r="F1433" s="3" t="s">
        <v>198</v>
      </c>
      <c r="G1433" s="3">
        <v>71.147900000000007</v>
      </c>
      <c r="H1433" s="3">
        <v>-164.48400000000001</v>
      </c>
      <c r="I1433" s="3">
        <v>71.147499999999994</v>
      </c>
      <c r="J1433" s="3">
        <v>-164.47720000000001</v>
      </c>
      <c r="K1433" s="3">
        <v>40085</v>
      </c>
      <c r="L1433" s="3">
        <v>0.91875000000000007</v>
      </c>
      <c r="M1433" s="3">
        <v>5.35</v>
      </c>
      <c r="N1433" s="3">
        <v>2.68</v>
      </c>
      <c r="O1433" s="3">
        <v>31.94</v>
      </c>
      <c r="P1433" s="3" t="s">
        <v>451</v>
      </c>
      <c r="Q1433" s="3">
        <v>60.88</v>
      </c>
      <c r="R1433" s="3">
        <v>38.69</v>
      </c>
      <c r="S1433" s="3">
        <v>0.43</v>
      </c>
      <c r="T1433" s="3">
        <v>40.6</v>
      </c>
      <c r="U1433" s="3" t="s">
        <v>458</v>
      </c>
      <c r="V1433" s="3">
        <v>2.2570000000000001</v>
      </c>
      <c r="W1433" s="3">
        <v>251</v>
      </c>
      <c r="X1433" s="3">
        <v>565</v>
      </c>
      <c r="Y1433" s="3">
        <v>1.7684717138684534</v>
      </c>
      <c r="AA1433" s="3" t="s">
        <v>18</v>
      </c>
      <c r="AB1433" s="3">
        <v>2</v>
      </c>
      <c r="AC1433" s="3">
        <v>2.8</v>
      </c>
      <c r="AD1433" s="3">
        <v>3.5369434277369067</v>
      </c>
      <c r="AE1433" s="3">
        <v>4.9517207988316692</v>
      </c>
    </row>
    <row r="1434" spans="1:31">
      <c r="A1434" s="3" t="s">
        <v>409</v>
      </c>
      <c r="B1434" s="3" t="s">
        <v>333</v>
      </c>
      <c r="C1434" s="3" t="s">
        <v>450</v>
      </c>
      <c r="D1434" s="3" t="s">
        <v>423</v>
      </c>
      <c r="E1434" s="3" t="s">
        <v>330</v>
      </c>
      <c r="F1434" s="3" t="s">
        <v>198</v>
      </c>
      <c r="G1434" s="3">
        <v>71.147900000000007</v>
      </c>
      <c r="H1434" s="3">
        <v>-164.48400000000001</v>
      </c>
      <c r="I1434" s="3">
        <v>71.147499999999994</v>
      </c>
      <c r="J1434" s="3">
        <v>-164.47720000000001</v>
      </c>
      <c r="K1434" s="3">
        <v>40085</v>
      </c>
      <c r="L1434" s="3">
        <v>0.91875000000000007</v>
      </c>
      <c r="M1434" s="3">
        <v>5.35</v>
      </c>
      <c r="N1434" s="3">
        <v>2.68</v>
      </c>
      <c r="O1434" s="3">
        <v>31.94</v>
      </c>
      <c r="P1434" s="3" t="s">
        <v>451</v>
      </c>
      <c r="Q1434" s="3">
        <v>60.88</v>
      </c>
      <c r="R1434" s="3">
        <v>38.69</v>
      </c>
      <c r="S1434" s="3">
        <v>0.43</v>
      </c>
      <c r="T1434" s="3">
        <v>40.6</v>
      </c>
      <c r="U1434" s="3" t="s">
        <v>458</v>
      </c>
      <c r="V1434" s="3">
        <v>2.2570000000000001</v>
      </c>
      <c r="W1434" s="3">
        <v>251</v>
      </c>
      <c r="X1434" s="3">
        <v>565</v>
      </c>
      <c r="Y1434" s="3">
        <v>1.7684717138684534</v>
      </c>
      <c r="AA1434" s="3" t="s">
        <v>15</v>
      </c>
      <c r="AB1434" s="3">
        <v>1</v>
      </c>
      <c r="AC1434" s="3">
        <v>0.7</v>
      </c>
      <c r="AD1434" s="3">
        <v>1.7684717138684534</v>
      </c>
      <c r="AE1434" s="3">
        <v>1.2379301997079173</v>
      </c>
    </row>
  </sheetData>
  <sortState ref="A2:AE1434">
    <sortCondition ref="A2:A1434"/>
    <sortCondition ref="AA2:AA1434"/>
  </sortState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1070"/>
  <sheetViews>
    <sheetView workbookViewId="0">
      <selection activeCell="E22" sqref="E22"/>
    </sheetView>
  </sheetViews>
  <sheetFormatPr defaultColWidth="8.85546875" defaultRowHeight="12.75"/>
  <cols>
    <col min="1" max="1" width="15.85546875" style="3" customWidth="1"/>
    <col min="2" max="2" width="27.140625" style="3" customWidth="1"/>
    <col min="3" max="3" width="27.42578125" style="3" bestFit="1" customWidth="1"/>
    <col min="4" max="16384" width="8.85546875" style="3"/>
  </cols>
  <sheetData>
    <row r="1" spans="1:4" ht="38.25">
      <c r="A1" s="5" t="s">
        <v>1</v>
      </c>
      <c r="B1" s="5" t="s">
        <v>471</v>
      </c>
      <c r="C1" s="5" t="s">
        <v>289</v>
      </c>
      <c r="D1" s="5" t="s">
        <v>472</v>
      </c>
    </row>
    <row r="2" spans="1:4">
      <c r="A2" s="3" t="s">
        <v>70</v>
      </c>
      <c r="B2" s="3" t="s">
        <v>478</v>
      </c>
      <c r="C2" s="3" t="s">
        <v>7</v>
      </c>
      <c r="D2" s="3">
        <v>188</v>
      </c>
    </row>
    <row r="3" spans="1:4">
      <c r="A3" s="3" t="s">
        <v>70</v>
      </c>
      <c r="B3" s="3" t="s">
        <v>478</v>
      </c>
      <c r="C3" s="3" t="s">
        <v>33</v>
      </c>
      <c r="D3" s="3">
        <v>83</v>
      </c>
    </row>
    <row r="4" spans="1:4">
      <c r="A4" s="3" t="s">
        <v>70</v>
      </c>
      <c r="B4" s="3" t="s">
        <v>478</v>
      </c>
      <c r="C4" s="3" t="s">
        <v>33</v>
      </c>
      <c r="D4" s="3">
        <v>115</v>
      </c>
    </row>
    <row r="5" spans="1:4">
      <c r="A5" s="3" t="s">
        <v>70</v>
      </c>
      <c r="B5" s="3" t="s">
        <v>478</v>
      </c>
      <c r="C5" s="3" t="s">
        <v>33</v>
      </c>
      <c r="D5" s="3">
        <v>115</v>
      </c>
    </row>
    <row r="6" spans="1:4">
      <c r="A6" s="3" t="s">
        <v>70</v>
      </c>
      <c r="B6" s="3" t="s">
        <v>478</v>
      </c>
      <c r="C6" s="3" t="s">
        <v>33</v>
      </c>
      <c r="D6" s="3">
        <v>130</v>
      </c>
    </row>
    <row r="7" spans="1:4">
      <c r="A7" s="3" t="s">
        <v>70</v>
      </c>
      <c r="B7" s="3" t="s">
        <v>478</v>
      </c>
      <c r="C7" s="3" t="s">
        <v>33</v>
      </c>
      <c r="D7" s="3">
        <v>133</v>
      </c>
    </row>
    <row r="8" spans="1:4">
      <c r="A8" s="3" t="s">
        <v>70</v>
      </c>
      <c r="B8" s="3" t="s">
        <v>478</v>
      </c>
      <c r="C8" s="3" t="s">
        <v>646</v>
      </c>
      <c r="D8" s="3">
        <v>20</v>
      </c>
    </row>
    <row r="9" spans="1:4">
      <c r="A9" s="3" t="s">
        <v>70</v>
      </c>
      <c r="B9" s="3" t="s">
        <v>478</v>
      </c>
      <c r="C9" s="3" t="s">
        <v>9</v>
      </c>
      <c r="D9" s="3">
        <v>98</v>
      </c>
    </row>
    <row r="10" spans="1:4">
      <c r="A10" s="3" t="s">
        <v>70</v>
      </c>
      <c r="B10" s="3" t="s">
        <v>478</v>
      </c>
      <c r="C10" s="3" t="s">
        <v>9</v>
      </c>
      <c r="D10" s="3">
        <v>180</v>
      </c>
    </row>
    <row r="11" spans="1:4">
      <c r="A11" s="3" t="s">
        <v>70</v>
      </c>
      <c r="B11" s="3" t="s">
        <v>478</v>
      </c>
      <c r="C11" s="3" t="s">
        <v>9</v>
      </c>
      <c r="D11" s="3">
        <v>186</v>
      </c>
    </row>
    <row r="12" spans="1:4">
      <c r="A12" s="3" t="s">
        <v>70</v>
      </c>
      <c r="B12" s="3" t="s">
        <v>478</v>
      </c>
      <c r="C12" s="3" t="s">
        <v>18</v>
      </c>
      <c r="D12" s="3">
        <v>169</v>
      </c>
    </row>
    <row r="13" spans="1:4">
      <c r="A13" s="3" t="s">
        <v>70</v>
      </c>
      <c r="B13" s="3" t="s">
        <v>478</v>
      </c>
      <c r="C13" s="3" t="s">
        <v>18</v>
      </c>
      <c r="D13" s="3">
        <v>195</v>
      </c>
    </row>
    <row r="14" spans="1:4">
      <c r="A14" s="3" t="s">
        <v>70</v>
      </c>
      <c r="B14" s="3" t="s">
        <v>478</v>
      </c>
      <c r="C14" s="3" t="s">
        <v>15</v>
      </c>
      <c r="D14" s="3">
        <v>130</v>
      </c>
    </row>
    <row r="15" spans="1:4">
      <c r="A15" s="3" t="s">
        <v>70</v>
      </c>
      <c r="B15" s="3" t="s">
        <v>479</v>
      </c>
      <c r="C15" s="3" t="s">
        <v>7</v>
      </c>
      <c r="D15" s="3">
        <v>92</v>
      </c>
    </row>
    <row r="16" spans="1:4">
      <c r="A16" s="3" t="s">
        <v>70</v>
      </c>
      <c r="B16" s="3" t="s">
        <v>479</v>
      </c>
      <c r="C16" s="3" t="s">
        <v>7</v>
      </c>
      <c r="D16" s="3">
        <v>96</v>
      </c>
    </row>
    <row r="17" spans="1:4">
      <c r="A17" s="3" t="s">
        <v>70</v>
      </c>
      <c r="B17" s="3" t="s">
        <v>479</v>
      </c>
      <c r="C17" s="3" t="s">
        <v>7</v>
      </c>
      <c r="D17" s="3">
        <v>102</v>
      </c>
    </row>
    <row r="18" spans="1:4">
      <c r="A18" s="3" t="s">
        <v>70</v>
      </c>
      <c r="B18" s="3" t="s">
        <v>479</v>
      </c>
      <c r="C18" s="3" t="s">
        <v>7</v>
      </c>
      <c r="D18" s="3">
        <v>115</v>
      </c>
    </row>
    <row r="19" spans="1:4">
      <c r="A19" s="3" t="s">
        <v>70</v>
      </c>
      <c r="B19" s="3" t="s">
        <v>479</v>
      </c>
      <c r="C19" s="3" t="s">
        <v>7</v>
      </c>
      <c r="D19" s="3">
        <v>133</v>
      </c>
    </row>
    <row r="20" spans="1:4">
      <c r="A20" s="3" t="s">
        <v>70</v>
      </c>
      <c r="B20" s="3" t="s">
        <v>479</v>
      </c>
      <c r="C20" s="3" t="s">
        <v>7</v>
      </c>
      <c r="D20" s="3">
        <v>158</v>
      </c>
    </row>
    <row r="21" spans="1:4">
      <c r="A21" s="3" t="s">
        <v>70</v>
      </c>
      <c r="B21" s="3" t="s">
        <v>479</v>
      </c>
      <c r="C21" s="3" t="s">
        <v>20</v>
      </c>
      <c r="D21" s="3">
        <v>155</v>
      </c>
    </row>
    <row r="22" spans="1:4">
      <c r="A22" s="3" t="s">
        <v>70</v>
      </c>
      <c r="B22" s="3" t="s">
        <v>479</v>
      </c>
      <c r="C22" s="3" t="s">
        <v>20</v>
      </c>
      <c r="D22" s="3">
        <v>158</v>
      </c>
    </row>
    <row r="23" spans="1:4">
      <c r="A23" s="3" t="s">
        <v>70</v>
      </c>
      <c r="B23" s="3" t="s">
        <v>479</v>
      </c>
      <c r="C23" s="3" t="s">
        <v>33</v>
      </c>
      <c r="D23" s="3">
        <v>73</v>
      </c>
    </row>
    <row r="24" spans="1:4">
      <c r="A24" s="3" t="s">
        <v>70</v>
      </c>
      <c r="B24" s="3" t="s">
        <v>479</v>
      </c>
      <c r="C24" s="3" t="s">
        <v>33</v>
      </c>
      <c r="D24" s="3">
        <v>75</v>
      </c>
    </row>
    <row r="25" spans="1:4">
      <c r="A25" s="3" t="s">
        <v>70</v>
      </c>
      <c r="B25" s="3" t="s">
        <v>479</v>
      </c>
      <c r="C25" s="3" t="s">
        <v>33</v>
      </c>
      <c r="D25" s="3">
        <v>75</v>
      </c>
    </row>
    <row r="26" spans="1:4">
      <c r="A26" s="3" t="s">
        <v>70</v>
      </c>
      <c r="B26" s="3" t="s">
        <v>479</v>
      </c>
      <c r="C26" s="3" t="s">
        <v>33</v>
      </c>
      <c r="D26" s="3">
        <v>79</v>
      </c>
    </row>
    <row r="27" spans="1:4">
      <c r="A27" s="3" t="s">
        <v>70</v>
      </c>
      <c r="B27" s="3" t="s">
        <v>479</v>
      </c>
      <c r="C27" s="3" t="s">
        <v>33</v>
      </c>
      <c r="D27" s="3">
        <v>80</v>
      </c>
    </row>
    <row r="28" spans="1:4">
      <c r="A28" s="3" t="s">
        <v>70</v>
      </c>
      <c r="B28" s="3" t="s">
        <v>479</v>
      </c>
      <c r="C28" s="3" t="s">
        <v>33</v>
      </c>
      <c r="D28" s="3">
        <v>85</v>
      </c>
    </row>
    <row r="29" spans="1:4">
      <c r="A29" s="3" t="s">
        <v>70</v>
      </c>
      <c r="B29" s="3" t="s">
        <v>479</v>
      </c>
      <c r="C29" s="3" t="s">
        <v>33</v>
      </c>
      <c r="D29" s="3">
        <v>90</v>
      </c>
    </row>
    <row r="30" spans="1:4">
      <c r="A30" s="3" t="s">
        <v>70</v>
      </c>
      <c r="B30" s="3" t="s">
        <v>479</v>
      </c>
      <c r="C30" s="3" t="s">
        <v>33</v>
      </c>
      <c r="D30" s="3">
        <v>91</v>
      </c>
    </row>
    <row r="31" spans="1:4">
      <c r="A31" s="3" t="s">
        <v>70</v>
      </c>
      <c r="B31" s="3" t="s">
        <v>479</v>
      </c>
      <c r="C31" s="3" t="s">
        <v>33</v>
      </c>
      <c r="D31" s="3">
        <v>107</v>
      </c>
    </row>
    <row r="32" spans="1:4">
      <c r="A32" s="3" t="s">
        <v>70</v>
      </c>
      <c r="B32" s="3" t="s">
        <v>479</v>
      </c>
      <c r="C32" s="3" t="s">
        <v>33</v>
      </c>
      <c r="D32" s="3">
        <v>120</v>
      </c>
    </row>
    <row r="33" spans="1:4">
      <c r="A33" s="3" t="s">
        <v>70</v>
      </c>
      <c r="B33" s="3" t="s">
        <v>479</v>
      </c>
      <c r="C33" s="3" t="s">
        <v>33</v>
      </c>
      <c r="D33" s="3">
        <v>128</v>
      </c>
    </row>
    <row r="34" spans="1:4">
      <c r="A34" s="3" t="s">
        <v>70</v>
      </c>
      <c r="B34" s="3" t="s">
        <v>479</v>
      </c>
      <c r="C34" s="3" t="s">
        <v>33</v>
      </c>
      <c r="D34" s="3">
        <v>139</v>
      </c>
    </row>
    <row r="35" spans="1:4">
      <c r="A35" s="3" t="s">
        <v>70</v>
      </c>
      <c r="B35" s="3" t="s">
        <v>479</v>
      </c>
      <c r="C35" s="3" t="s">
        <v>33</v>
      </c>
      <c r="D35" s="3">
        <v>210</v>
      </c>
    </row>
    <row r="36" spans="1:4">
      <c r="A36" s="3" t="s">
        <v>70</v>
      </c>
      <c r="B36" s="3" t="s">
        <v>479</v>
      </c>
      <c r="C36" s="3" t="s">
        <v>9</v>
      </c>
      <c r="D36" s="3">
        <v>130</v>
      </c>
    </row>
    <row r="37" spans="1:4">
      <c r="A37" s="3" t="s">
        <v>70</v>
      </c>
      <c r="B37" s="3" t="s">
        <v>479</v>
      </c>
      <c r="C37" s="3" t="s">
        <v>9</v>
      </c>
      <c r="D37" s="3">
        <v>145</v>
      </c>
    </row>
    <row r="38" spans="1:4">
      <c r="A38" s="3" t="s">
        <v>70</v>
      </c>
      <c r="B38" s="3" t="s">
        <v>479</v>
      </c>
      <c r="C38" s="3" t="s">
        <v>9</v>
      </c>
      <c r="D38" s="3">
        <v>148</v>
      </c>
    </row>
    <row r="39" spans="1:4">
      <c r="A39" s="3" t="s">
        <v>70</v>
      </c>
      <c r="B39" s="3" t="s">
        <v>479</v>
      </c>
      <c r="C39" s="3" t="s">
        <v>9</v>
      </c>
      <c r="D39" s="3">
        <v>152</v>
      </c>
    </row>
    <row r="40" spans="1:4">
      <c r="A40" s="3" t="s">
        <v>70</v>
      </c>
      <c r="B40" s="3" t="s">
        <v>479</v>
      </c>
      <c r="C40" s="3" t="s">
        <v>9</v>
      </c>
      <c r="D40" s="3">
        <v>153</v>
      </c>
    </row>
    <row r="41" spans="1:4">
      <c r="A41" s="3" t="s">
        <v>70</v>
      </c>
      <c r="B41" s="3" t="s">
        <v>479</v>
      </c>
      <c r="C41" s="3" t="s">
        <v>9</v>
      </c>
      <c r="D41" s="3">
        <v>159</v>
      </c>
    </row>
    <row r="42" spans="1:4">
      <c r="A42" s="3" t="s">
        <v>70</v>
      </c>
      <c r="B42" s="3" t="s">
        <v>479</v>
      </c>
      <c r="C42" s="3" t="s">
        <v>9</v>
      </c>
      <c r="D42" s="3">
        <v>163</v>
      </c>
    </row>
    <row r="43" spans="1:4">
      <c r="A43" s="3" t="s">
        <v>70</v>
      </c>
      <c r="B43" s="3" t="s">
        <v>479</v>
      </c>
      <c r="C43" s="3" t="s">
        <v>9</v>
      </c>
      <c r="D43" s="3">
        <v>164</v>
      </c>
    </row>
    <row r="44" spans="1:4">
      <c r="A44" s="3" t="s">
        <v>70</v>
      </c>
      <c r="B44" s="3" t="s">
        <v>479</v>
      </c>
      <c r="C44" s="3" t="s">
        <v>9</v>
      </c>
      <c r="D44" s="3">
        <v>165</v>
      </c>
    </row>
    <row r="45" spans="1:4">
      <c r="A45" s="3" t="s">
        <v>70</v>
      </c>
      <c r="B45" s="3" t="s">
        <v>479</v>
      </c>
      <c r="C45" s="3" t="s">
        <v>9</v>
      </c>
      <c r="D45" s="3">
        <v>173</v>
      </c>
    </row>
    <row r="46" spans="1:4">
      <c r="A46" s="3" t="s">
        <v>70</v>
      </c>
      <c r="B46" s="3" t="s">
        <v>479</v>
      </c>
      <c r="C46" s="3" t="s">
        <v>9</v>
      </c>
      <c r="D46" s="3">
        <v>175</v>
      </c>
    </row>
    <row r="47" spans="1:4">
      <c r="A47" s="3" t="s">
        <v>70</v>
      </c>
      <c r="B47" s="3" t="s">
        <v>479</v>
      </c>
      <c r="C47" s="3" t="s">
        <v>9</v>
      </c>
      <c r="D47" s="3">
        <v>179</v>
      </c>
    </row>
    <row r="48" spans="1:4">
      <c r="A48" s="3" t="s">
        <v>70</v>
      </c>
      <c r="B48" s="3" t="s">
        <v>479</v>
      </c>
      <c r="C48" s="3" t="s">
        <v>9</v>
      </c>
      <c r="D48" s="3">
        <v>209</v>
      </c>
    </row>
    <row r="49" spans="1:4">
      <c r="A49" s="3" t="s">
        <v>70</v>
      </c>
      <c r="B49" s="3" t="s">
        <v>479</v>
      </c>
      <c r="C49" s="3" t="s">
        <v>9</v>
      </c>
      <c r="D49" s="3">
        <v>210</v>
      </c>
    </row>
    <row r="50" spans="1:4">
      <c r="A50" s="3" t="s">
        <v>70</v>
      </c>
      <c r="B50" s="3" t="s">
        <v>479</v>
      </c>
      <c r="C50" s="3" t="s">
        <v>9</v>
      </c>
      <c r="D50" s="3">
        <v>215</v>
      </c>
    </row>
    <row r="51" spans="1:4">
      <c r="A51" s="3" t="s">
        <v>70</v>
      </c>
      <c r="B51" s="3" t="s">
        <v>479</v>
      </c>
      <c r="C51" s="3" t="s">
        <v>9</v>
      </c>
      <c r="D51" s="3">
        <v>234</v>
      </c>
    </row>
    <row r="52" spans="1:4">
      <c r="A52" s="3" t="s">
        <v>70</v>
      </c>
      <c r="B52" s="3" t="s">
        <v>479</v>
      </c>
      <c r="C52" s="3" t="s">
        <v>18</v>
      </c>
      <c r="D52" s="3">
        <v>86</v>
      </c>
    </row>
    <row r="53" spans="1:4">
      <c r="A53" s="3" t="s">
        <v>70</v>
      </c>
      <c r="B53" s="3" t="s">
        <v>479</v>
      </c>
      <c r="C53" s="3" t="s">
        <v>18</v>
      </c>
      <c r="D53" s="3">
        <v>92</v>
      </c>
    </row>
    <row r="54" spans="1:4">
      <c r="A54" s="3" t="s">
        <v>70</v>
      </c>
      <c r="B54" s="3" t="s">
        <v>479</v>
      </c>
      <c r="C54" s="3" t="s">
        <v>18</v>
      </c>
      <c r="D54" s="3">
        <v>95</v>
      </c>
    </row>
    <row r="55" spans="1:4">
      <c r="A55" s="3" t="s">
        <v>70</v>
      </c>
      <c r="B55" s="3" t="s">
        <v>479</v>
      </c>
      <c r="C55" s="3" t="s">
        <v>18</v>
      </c>
      <c r="D55" s="3">
        <v>135</v>
      </c>
    </row>
    <row r="56" spans="1:4">
      <c r="A56" s="3" t="s">
        <v>70</v>
      </c>
      <c r="B56" s="3" t="s">
        <v>479</v>
      </c>
      <c r="C56" s="3" t="s">
        <v>18</v>
      </c>
      <c r="D56" s="3">
        <v>185</v>
      </c>
    </row>
    <row r="57" spans="1:4">
      <c r="A57" s="3" t="s">
        <v>70</v>
      </c>
      <c r="B57" s="3" t="s">
        <v>480</v>
      </c>
      <c r="C57" s="3" t="s">
        <v>27</v>
      </c>
      <c r="D57" s="3">
        <v>91</v>
      </c>
    </row>
    <row r="58" spans="1:4">
      <c r="A58" s="3" t="s">
        <v>70</v>
      </c>
      <c r="B58" s="3" t="s">
        <v>480</v>
      </c>
      <c r="C58" s="3" t="s">
        <v>27</v>
      </c>
      <c r="D58" s="3">
        <v>94</v>
      </c>
    </row>
    <row r="59" spans="1:4">
      <c r="A59" s="3" t="s">
        <v>70</v>
      </c>
      <c r="B59" s="3" t="s">
        <v>480</v>
      </c>
      <c r="C59" s="3" t="s">
        <v>27</v>
      </c>
      <c r="D59" s="3">
        <v>94</v>
      </c>
    </row>
    <row r="60" spans="1:4">
      <c r="A60" s="3" t="s">
        <v>70</v>
      </c>
      <c r="B60" s="3" t="s">
        <v>480</v>
      </c>
      <c r="C60" s="3" t="s">
        <v>27</v>
      </c>
      <c r="D60" s="3">
        <v>101</v>
      </c>
    </row>
    <row r="61" spans="1:4">
      <c r="A61" s="3" t="s">
        <v>70</v>
      </c>
      <c r="B61" s="3" t="s">
        <v>480</v>
      </c>
      <c r="C61" s="3" t="s">
        <v>27</v>
      </c>
      <c r="D61" s="3">
        <v>110</v>
      </c>
    </row>
    <row r="62" spans="1:4">
      <c r="A62" s="3" t="s">
        <v>70</v>
      </c>
      <c r="B62" s="3" t="s">
        <v>480</v>
      </c>
      <c r="C62" s="3" t="s">
        <v>27</v>
      </c>
      <c r="D62" s="3">
        <v>111</v>
      </c>
    </row>
    <row r="63" spans="1:4">
      <c r="A63" s="3" t="s">
        <v>70</v>
      </c>
      <c r="B63" s="3" t="s">
        <v>480</v>
      </c>
      <c r="C63" s="3" t="s">
        <v>27</v>
      </c>
      <c r="D63" s="3">
        <v>116</v>
      </c>
    </row>
    <row r="64" spans="1:4">
      <c r="A64" s="3" t="s">
        <v>70</v>
      </c>
      <c r="B64" s="3" t="s">
        <v>480</v>
      </c>
      <c r="C64" s="3" t="s">
        <v>27</v>
      </c>
      <c r="D64" s="3">
        <v>118</v>
      </c>
    </row>
    <row r="65" spans="1:4">
      <c r="A65" s="3" t="s">
        <v>70</v>
      </c>
      <c r="B65" s="3" t="s">
        <v>480</v>
      </c>
      <c r="C65" s="3" t="s">
        <v>27</v>
      </c>
      <c r="D65" s="3">
        <v>121</v>
      </c>
    </row>
    <row r="66" spans="1:4">
      <c r="A66" s="3" t="s">
        <v>70</v>
      </c>
      <c r="B66" s="3" t="s">
        <v>480</v>
      </c>
      <c r="C66" s="3" t="s">
        <v>27</v>
      </c>
      <c r="D66" s="3">
        <v>122</v>
      </c>
    </row>
    <row r="67" spans="1:4">
      <c r="A67" s="3" t="s">
        <v>70</v>
      </c>
      <c r="B67" s="3" t="s">
        <v>480</v>
      </c>
      <c r="C67" s="3" t="s">
        <v>27</v>
      </c>
      <c r="D67" s="3">
        <v>126</v>
      </c>
    </row>
    <row r="68" spans="1:4">
      <c r="A68" s="3" t="s">
        <v>70</v>
      </c>
      <c r="B68" s="3" t="s">
        <v>480</v>
      </c>
      <c r="C68" s="3" t="s">
        <v>27</v>
      </c>
      <c r="D68" s="3">
        <v>130</v>
      </c>
    </row>
    <row r="69" spans="1:4">
      <c r="A69" s="3" t="s">
        <v>70</v>
      </c>
      <c r="B69" s="3" t="s">
        <v>480</v>
      </c>
      <c r="C69" s="3" t="s">
        <v>27</v>
      </c>
      <c r="D69" s="3">
        <v>131</v>
      </c>
    </row>
    <row r="70" spans="1:4">
      <c r="A70" s="3" t="s">
        <v>70</v>
      </c>
      <c r="B70" s="3" t="s">
        <v>480</v>
      </c>
      <c r="C70" s="3" t="s">
        <v>27</v>
      </c>
      <c r="D70" s="3">
        <v>142</v>
      </c>
    </row>
    <row r="71" spans="1:4">
      <c r="A71" s="3" t="s">
        <v>70</v>
      </c>
      <c r="B71" s="3" t="s">
        <v>480</v>
      </c>
      <c r="C71" s="3" t="s">
        <v>27</v>
      </c>
      <c r="D71" s="3">
        <v>144</v>
      </c>
    </row>
    <row r="72" spans="1:4">
      <c r="A72" s="3" t="s">
        <v>70</v>
      </c>
      <c r="B72" s="3" t="s">
        <v>480</v>
      </c>
      <c r="C72" s="3" t="s">
        <v>27</v>
      </c>
      <c r="D72" s="3">
        <v>145</v>
      </c>
    </row>
    <row r="73" spans="1:4">
      <c r="A73" s="3" t="s">
        <v>70</v>
      </c>
      <c r="B73" s="3" t="s">
        <v>480</v>
      </c>
      <c r="C73" s="3" t="s">
        <v>7</v>
      </c>
      <c r="D73" s="3">
        <v>75</v>
      </c>
    </row>
    <row r="74" spans="1:4">
      <c r="A74" s="3" t="s">
        <v>70</v>
      </c>
      <c r="B74" s="3" t="s">
        <v>480</v>
      </c>
      <c r="C74" s="3" t="s">
        <v>7</v>
      </c>
      <c r="D74" s="3">
        <v>91</v>
      </c>
    </row>
    <row r="75" spans="1:4">
      <c r="A75" s="3" t="s">
        <v>70</v>
      </c>
      <c r="B75" s="3" t="s">
        <v>480</v>
      </c>
      <c r="C75" s="3" t="s">
        <v>7</v>
      </c>
      <c r="D75" s="3">
        <v>91</v>
      </c>
    </row>
    <row r="76" spans="1:4">
      <c r="A76" s="3" t="s">
        <v>70</v>
      </c>
      <c r="B76" s="3" t="s">
        <v>480</v>
      </c>
      <c r="C76" s="3" t="s">
        <v>7</v>
      </c>
      <c r="D76" s="3">
        <v>127</v>
      </c>
    </row>
    <row r="77" spans="1:4">
      <c r="A77" s="3" t="s">
        <v>70</v>
      </c>
      <c r="B77" s="3" t="s">
        <v>480</v>
      </c>
      <c r="C77" s="3" t="s">
        <v>20</v>
      </c>
      <c r="D77" s="3">
        <v>133</v>
      </c>
    </row>
    <row r="78" spans="1:4">
      <c r="A78" s="3" t="s">
        <v>70</v>
      </c>
      <c r="B78" s="3" t="s">
        <v>480</v>
      </c>
      <c r="C78" s="3" t="s">
        <v>20</v>
      </c>
      <c r="D78" s="3">
        <v>149</v>
      </c>
    </row>
    <row r="79" spans="1:4">
      <c r="A79" s="3" t="s">
        <v>70</v>
      </c>
      <c r="B79" s="3" t="s">
        <v>480</v>
      </c>
      <c r="C79" s="3" t="s">
        <v>20</v>
      </c>
      <c r="D79" s="3">
        <v>201</v>
      </c>
    </row>
    <row r="80" spans="1:4">
      <c r="A80" s="3" t="s">
        <v>70</v>
      </c>
      <c r="B80" s="3" t="s">
        <v>480</v>
      </c>
      <c r="C80" s="3" t="s">
        <v>646</v>
      </c>
      <c r="D80" s="3">
        <v>82</v>
      </c>
    </row>
    <row r="81" spans="1:4">
      <c r="A81" s="3" t="s">
        <v>70</v>
      </c>
      <c r="B81" s="3" t="s">
        <v>480</v>
      </c>
      <c r="C81" s="3" t="s">
        <v>646</v>
      </c>
      <c r="D81" s="3">
        <v>94</v>
      </c>
    </row>
    <row r="82" spans="1:4">
      <c r="A82" s="3" t="s">
        <v>70</v>
      </c>
      <c r="B82" s="3" t="s">
        <v>480</v>
      </c>
      <c r="C82" s="3" t="s">
        <v>9</v>
      </c>
      <c r="D82" s="3">
        <v>102</v>
      </c>
    </row>
    <row r="83" spans="1:4">
      <c r="A83" s="3" t="s">
        <v>70</v>
      </c>
      <c r="B83" s="3" t="s">
        <v>480</v>
      </c>
      <c r="C83" s="3" t="s">
        <v>9</v>
      </c>
      <c r="D83" s="3">
        <v>108</v>
      </c>
    </row>
    <row r="84" spans="1:4">
      <c r="A84" s="3" t="s">
        <v>70</v>
      </c>
      <c r="B84" s="3" t="s">
        <v>480</v>
      </c>
      <c r="C84" s="3" t="s">
        <v>9</v>
      </c>
      <c r="D84" s="3">
        <v>109</v>
      </c>
    </row>
    <row r="85" spans="1:4">
      <c r="A85" s="3" t="s">
        <v>70</v>
      </c>
      <c r="B85" s="3" t="s">
        <v>480</v>
      </c>
      <c r="C85" s="3" t="s">
        <v>9</v>
      </c>
      <c r="D85" s="3">
        <v>110</v>
      </c>
    </row>
    <row r="86" spans="1:4">
      <c r="A86" s="3" t="s">
        <v>70</v>
      </c>
      <c r="B86" s="3" t="s">
        <v>480</v>
      </c>
      <c r="C86" s="3" t="s">
        <v>9</v>
      </c>
      <c r="D86" s="3">
        <v>111</v>
      </c>
    </row>
    <row r="87" spans="1:4">
      <c r="A87" s="3" t="s">
        <v>70</v>
      </c>
      <c r="B87" s="3" t="s">
        <v>480</v>
      </c>
      <c r="C87" s="3" t="s">
        <v>9</v>
      </c>
      <c r="D87" s="3">
        <v>112</v>
      </c>
    </row>
    <row r="88" spans="1:4">
      <c r="A88" s="3" t="s">
        <v>70</v>
      </c>
      <c r="B88" s="3" t="s">
        <v>480</v>
      </c>
      <c r="C88" s="3" t="s">
        <v>9</v>
      </c>
      <c r="D88" s="3">
        <v>114</v>
      </c>
    </row>
    <row r="89" spans="1:4">
      <c r="A89" s="3" t="s">
        <v>70</v>
      </c>
      <c r="B89" s="3" t="s">
        <v>480</v>
      </c>
      <c r="C89" s="3" t="s">
        <v>9</v>
      </c>
      <c r="D89" s="3">
        <v>115</v>
      </c>
    </row>
    <row r="90" spans="1:4">
      <c r="A90" s="3" t="s">
        <v>70</v>
      </c>
      <c r="B90" s="3" t="s">
        <v>480</v>
      </c>
      <c r="C90" s="3" t="s">
        <v>9</v>
      </c>
      <c r="D90" s="3">
        <v>116</v>
      </c>
    </row>
    <row r="91" spans="1:4">
      <c r="A91" s="3" t="s">
        <v>70</v>
      </c>
      <c r="B91" s="3" t="s">
        <v>480</v>
      </c>
      <c r="C91" s="3" t="s">
        <v>9</v>
      </c>
      <c r="D91" s="3">
        <v>117</v>
      </c>
    </row>
    <row r="92" spans="1:4">
      <c r="A92" s="3" t="s">
        <v>70</v>
      </c>
      <c r="B92" s="3" t="s">
        <v>480</v>
      </c>
      <c r="C92" s="3" t="s">
        <v>9</v>
      </c>
      <c r="D92" s="3">
        <v>118</v>
      </c>
    </row>
    <row r="93" spans="1:4">
      <c r="A93" s="3" t="s">
        <v>70</v>
      </c>
      <c r="B93" s="3" t="s">
        <v>480</v>
      </c>
      <c r="C93" s="3" t="s">
        <v>9</v>
      </c>
      <c r="D93" s="3">
        <v>118</v>
      </c>
    </row>
    <row r="94" spans="1:4">
      <c r="A94" s="3" t="s">
        <v>70</v>
      </c>
      <c r="B94" s="3" t="s">
        <v>480</v>
      </c>
      <c r="C94" s="3" t="s">
        <v>9</v>
      </c>
      <c r="D94" s="3">
        <v>123</v>
      </c>
    </row>
    <row r="95" spans="1:4">
      <c r="A95" s="3" t="s">
        <v>70</v>
      </c>
      <c r="B95" s="3" t="s">
        <v>480</v>
      </c>
      <c r="C95" s="3" t="s">
        <v>9</v>
      </c>
      <c r="D95" s="3">
        <v>123</v>
      </c>
    </row>
    <row r="96" spans="1:4">
      <c r="A96" s="3" t="s">
        <v>70</v>
      </c>
      <c r="B96" s="3" t="s">
        <v>480</v>
      </c>
      <c r="C96" s="3" t="s">
        <v>9</v>
      </c>
      <c r="D96" s="3">
        <v>126</v>
      </c>
    </row>
    <row r="97" spans="1:4">
      <c r="A97" s="3" t="s">
        <v>70</v>
      </c>
      <c r="B97" s="3" t="s">
        <v>480</v>
      </c>
      <c r="C97" s="3" t="s">
        <v>9</v>
      </c>
      <c r="D97" s="3">
        <v>127</v>
      </c>
    </row>
    <row r="98" spans="1:4">
      <c r="A98" s="3" t="s">
        <v>70</v>
      </c>
      <c r="B98" s="3" t="s">
        <v>480</v>
      </c>
      <c r="C98" s="3" t="s">
        <v>9</v>
      </c>
      <c r="D98" s="3">
        <v>129</v>
      </c>
    </row>
    <row r="99" spans="1:4">
      <c r="A99" s="3" t="s">
        <v>70</v>
      </c>
      <c r="B99" s="3" t="s">
        <v>480</v>
      </c>
      <c r="C99" s="3" t="s">
        <v>9</v>
      </c>
      <c r="D99" s="3">
        <v>130</v>
      </c>
    </row>
    <row r="100" spans="1:4">
      <c r="A100" s="3" t="s">
        <v>70</v>
      </c>
      <c r="B100" s="3" t="s">
        <v>480</v>
      </c>
      <c r="C100" s="3" t="s">
        <v>9</v>
      </c>
      <c r="D100" s="3">
        <v>131</v>
      </c>
    </row>
    <row r="101" spans="1:4">
      <c r="A101" s="3" t="s">
        <v>70</v>
      </c>
      <c r="B101" s="3" t="s">
        <v>480</v>
      </c>
      <c r="C101" s="3" t="s">
        <v>9</v>
      </c>
      <c r="D101" s="3">
        <v>132</v>
      </c>
    </row>
    <row r="102" spans="1:4">
      <c r="A102" s="3" t="s">
        <v>70</v>
      </c>
      <c r="B102" s="3" t="s">
        <v>480</v>
      </c>
      <c r="C102" s="3" t="s">
        <v>9</v>
      </c>
      <c r="D102" s="3">
        <v>133</v>
      </c>
    </row>
    <row r="103" spans="1:4">
      <c r="A103" s="3" t="s">
        <v>70</v>
      </c>
      <c r="B103" s="3" t="s">
        <v>480</v>
      </c>
      <c r="C103" s="3" t="s">
        <v>9</v>
      </c>
      <c r="D103" s="3">
        <v>135</v>
      </c>
    </row>
    <row r="104" spans="1:4">
      <c r="A104" s="3" t="s">
        <v>70</v>
      </c>
      <c r="B104" s="3" t="s">
        <v>480</v>
      </c>
      <c r="C104" s="3" t="s">
        <v>9</v>
      </c>
      <c r="D104" s="3">
        <v>137</v>
      </c>
    </row>
    <row r="105" spans="1:4">
      <c r="A105" s="3" t="s">
        <v>70</v>
      </c>
      <c r="B105" s="3" t="s">
        <v>480</v>
      </c>
      <c r="C105" s="3" t="s">
        <v>9</v>
      </c>
      <c r="D105" s="3">
        <v>139</v>
      </c>
    </row>
    <row r="106" spans="1:4">
      <c r="A106" s="3" t="s">
        <v>70</v>
      </c>
      <c r="B106" s="3" t="s">
        <v>480</v>
      </c>
      <c r="C106" s="3" t="s">
        <v>9</v>
      </c>
      <c r="D106" s="3">
        <v>140</v>
      </c>
    </row>
    <row r="107" spans="1:4">
      <c r="A107" s="3" t="s">
        <v>70</v>
      </c>
      <c r="B107" s="3" t="s">
        <v>480</v>
      </c>
      <c r="C107" s="3" t="s">
        <v>9</v>
      </c>
      <c r="D107" s="3">
        <v>144</v>
      </c>
    </row>
    <row r="108" spans="1:4">
      <c r="A108" s="3" t="s">
        <v>70</v>
      </c>
      <c r="B108" s="3" t="s">
        <v>480</v>
      </c>
      <c r="C108" s="3" t="s">
        <v>9</v>
      </c>
      <c r="D108" s="3">
        <v>148</v>
      </c>
    </row>
    <row r="109" spans="1:4">
      <c r="A109" s="3" t="s">
        <v>70</v>
      </c>
      <c r="B109" s="3" t="s">
        <v>480</v>
      </c>
      <c r="C109" s="3" t="s">
        <v>9</v>
      </c>
      <c r="D109" s="3">
        <v>153</v>
      </c>
    </row>
    <row r="110" spans="1:4">
      <c r="A110" s="3" t="s">
        <v>70</v>
      </c>
      <c r="B110" s="3" t="s">
        <v>480</v>
      </c>
      <c r="C110" s="3" t="s">
        <v>9</v>
      </c>
      <c r="D110" s="3">
        <v>156</v>
      </c>
    </row>
    <row r="111" spans="1:4">
      <c r="A111" s="3" t="s">
        <v>70</v>
      </c>
      <c r="B111" s="3" t="s">
        <v>480</v>
      </c>
      <c r="C111" s="3" t="s">
        <v>9</v>
      </c>
      <c r="D111" s="3">
        <v>157</v>
      </c>
    </row>
    <row r="112" spans="1:4">
      <c r="A112" s="3" t="s">
        <v>70</v>
      </c>
      <c r="B112" s="3" t="s">
        <v>480</v>
      </c>
      <c r="C112" s="3" t="s">
        <v>9</v>
      </c>
      <c r="D112" s="3">
        <v>158</v>
      </c>
    </row>
    <row r="113" spans="1:4">
      <c r="A113" s="3" t="s">
        <v>70</v>
      </c>
      <c r="B113" s="3" t="s">
        <v>480</v>
      </c>
      <c r="C113" s="3" t="s">
        <v>9</v>
      </c>
      <c r="D113" s="3">
        <v>166</v>
      </c>
    </row>
    <row r="114" spans="1:4">
      <c r="A114" s="3" t="s">
        <v>70</v>
      </c>
      <c r="B114" s="3" t="s">
        <v>480</v>
      </c>
      <c r="C114" s="3" t="s">
        <v>9</v>
      </c>
      <c r="D114" s="3">
        <v>167</v>
      </c>
    </row>
    <row r="115" spans="1:4">
      <c r="A115" s="3" t="s">
        <v>70</v>
      </c>
      <c r="B115" s="3" t="s">
        <v>480</v>
      </c>
      <c r="C115" s="3" t="s">
        <v>9</v>
      </c>
      <c r="D115" s="3">
        <v>170</v>
      </c>
    </row>
    <row r="116" spans="1:4">
      <c r="A116" s="3" t="s">
        <v>70</v>
      </c>
      <c r="B116" s="3" t="s">
        <v>480</v>
      </c>
      <c r="C116" s="3" t="s">
        <v>9</v>
      </c>
      <c r="D116" s="3">
        <v>171</v>
      </c>
    </row>
    <row r="117" spans="1:4">
      <c r="A117" s="3" t="s">
        <v>70</v>
      </c>
      <c r="B117" s="3" t="s">
        <v>480</v>
      </c>
      <c r="C117" s="3" t="s">
        <v>9</v>
      </c>
      <c r="D117" s="3">
        <v>174</v>
      </c>
    </row>
    <row r="118" spans="1:4">
      <c r="A118" s="3" t="s">
        <v>70</v>
      </c>
      <c r="B118" s="3" t="s">
        <v>480</v>
      </c>
      <c r="C118" s="3" t="s">
        <v>9</v>
      </c>
      <c r="D118" s="3">
        <v>174</v>
      </c>
    </row>
    <row r="119" spans="1:4">
      <c r="A119" s="3" t="s">
        <v>70</v>
      </c>
      <c r="B119" s="3" t="s">
        <v>480</v>
      </c>
      <c r="C119" s="3" t="s">
        <v>9</v>
      </c>
      <c r="D119" s="3">
        <v>175</v>
      </c>
    </row>
    <row r="120" spans="1:4">
      <c r="A120" s="3" t="s">
        <v>70</v>
      </c>
      <c r="B120" s="3" t="s">
        <v>480</v>
      </c>
      <c r="C120" s="3" t="s">
        <v>9</v>
      </c>
      <c r="D120" s="3">
        <v>176</v>
      </c>
    </row>
    <row r="121" spans="1:4">
      <c r="A121" s="3" t="s">
        <v>70</v>
      </c>
      <c r="B121" s="3" t="s">
        <v>480</v>
      </c>
      <c r="C121" s="3" t="s">
        <v>9</v>
      </c>
      <c r="D121" s="3">
        <v>182</v>
      </c>
    </row>
    <row r="122" spans="1:4">
      <c r="A122" s="3" t="s">
        <v>70</v>
      </c>
      <c r="B122" s="3" t="s">
        <v>480</v>
      </c>
      <c r="C122" s="3" t="s">
        <v>9</v>
      </c>
      <c r="D122" s="3">
        <v>186</v>
      </c>
    </row>
    <row r="123" spans="1:4">
      <c r="A123" s="3" t="s">
        <v>70</v>
      </c>
      <c r="B123" s="3" t="s">
        <v>480</v>
      </c>
      <c r="C123" s="3" t="s">
        <v>9</v>
      </c>
      <c r="D123" s="3">
        <v>188</v>
      </c>
    </row>
    <row r="124" spans="1:4">
      <c r="A124" s="3" t="s">
        <v>70</v>
      </c>
      <c r="B124" s="3" t="s">
        <v>480</v>
      </c>
      <c r="C124" s="3" t="s">
        <v>9</v>
      </c>
      <c r="D124" s="3">
        <v>190</v>
      </c>
    </row>
    <row r="125" spans="1:4">
      <c r="A125" s="3" t="s">
        <v>70</v>
      </c>
      <c r="B125" s="3" t="s">
        <v>480</v>
      </c>
      <c r="C125" s="3" t="s">
        <v>9</v>
      </c>
      <c r="D125" s="3">
        <v>192</v>
      </c>
    </row>
    <row r="126" spans="1:4">
      <c r="A126" s="3" t="s">
        <v>70</v>
      </c>
      <c r="B126" s="3" t="s">
        <v>480</v>
      </c>
      <c r="C126" s="3" t="s">
        <v>9</v>
      </c>
      <c r="D126" s="3">
        <v>193</v>
      </c>
    </row>
    <row r="127" spans="1:4">
      <c r="A127" s="3" t="s">
        <v>70</v>
      </c>
      <c r="B127" s="3" t="s">
        <v>480</v>
      </c>
      <c r="C127" s="3" t="s">
        <v>9</v>
      </c>
      <c r="D127" s="3">
        <v>196</v>
      </c>
    </row>
    <row r="128" spans="1:4">
      <c r="A128" s="3" t="s">
        <v>70</v>
      </c>
      <c r="B128" s="3" t="s">
        <v>480</v>
      </c>
      <c r="C128" s="3" t="s">
        <v>9</v>
      </c>
      <c r="D128" s="3">
        <v>196</v>
      </c>
    </row>
    <row r="129" spans="1:4">
      <c r="A129" s="3" t="s">
        <v>70</v>
      </c>
      <c r="B129" s="3" t="s">
        <v>480</v>
      </c>
      <c r="C129" s="3" t="s">
        <v>9</v>
      </c>
      <c r="D129" s="3">
        <v>200</v>
      </c>
    </row>
    <row r="130" spans="1:4">
      <c r="A130" s="3" t="s">
        <v>70</v>
      </c>
      <c r="B130" s="3" t="s">
        <v>480</v>
      </c>
      <c r="C130" s="3" t="s">
        <v>9</v>
      </c>
      <c r="D130" s="3">
        <v>201</v>
      </c>
    </row>
    <row r="131" spans="1:4">
      <c r="A131" s="3" t="s">
        <v>70</v>
      </c>
      <c r="B131" s="3" t="s">
        <v>480</v>
      </c>
      <c r="C131" s="3" t="s">
        <v>9</v>
      </c>
      <c r="D131" s="3">
        <v>213</v>
      </c>
    </row>
    <row r="132" spans="1:4">
      <c r="A132" s="3" t="s">
        <v>70</v>
      </c>
      <c r="B132" s="3" t="s">
        <v>480</v>
      </c>
      <c r="C132" s="3" t="s">
        <v>12</v>
      </c>
      <c r="D132" s="3">
        <v>91</v>
      </c>
    </row>
    <row r="133" spans="1:4">
      <c r="A133" s="3" t="s">
        <v>70</v>
      </c>
      <c r="B133" s="3" t="s">
        <v>480</v>
      </c>
      <c r="C133" s="3" t="s">
        <v>18</v>
      </c>
      <c r="D133" s="3">
        <v>77</v>
      </c>
    </row>
    <row r="134" spans="1:4">
      <c r="A134" s="3" t="s">
        <v>70</v>
      </c>
      <c r="B134" s="3" t="s">
        <v>481</v>
      </c>
      <c r="C134" s="3" t="s">
        <v>13</v>
      </c>
      <c r="D134" s="3">
        <v>56</v>
      </c>
    </row>
    <row r="135" spans="1:4">
      <c r="A135" s="3" t="s">
        <v>70</v>
      </c>
      <c r="B135" s="3" t="s">
        <v>481</v>
      </c>
      <c r="C135" s="3" t="s">
        <v>13</v>
      </c>
      <c r="D135" s="3">
        <v>56</v>
      </c>
    </row>
    <row r="136" spans="1:4">
      <c r="A136" s="3" t="s">
        <v>70</v>
      </c>
      <c r="B136" s="3" t="s">
        <v>481</v>
      </c>
      <c r="C136" s="3" t="s">
        <v>13</v>
      </c>
      <c r="D136" s="3">
        <v>70</v>
      </c>
    </row>
    <row r="137" spans="1:4">
      <c r="A137" s="3" t="s">
        <v>70</v>
      </c>
      <c r="B137" s="3" t="s">
        <v>481</v>
      </c>
      <c r="C137" s="3" t="s">
        <v>13</v>
      </c>
      <c r="D137" s="3">
        <v>75</v>
      </c>
    </row>
    <row r="138" spans="1:4">
      <c r="A138" s="3" t="s">
        <v>70</v>
      </c>
      <c r="B138" s="3" t="s">
        <v>481</v>
      </c>
      <c r="C138" s="3" t="s">
        <v>13</v>
      </c>
      <c r="D138" s="3">
        <v>75</v>
      </c>
    </row>
    <row r="139" spans="1:4">
      <c r="A139" s="3" t="s">
        <v>70</v>
      </c>
      <c r="B139" s="3" t="s">
        <v>481</v>
      </c>
      <c r="C139" s="3" t="s">
        <v>13</v>
      </c>
      <c r="D139" s="3">
        <v>75</v>
      </c>
    </row>
    <row r="140" spans="1:4">
      <c r="A140" s="3" t="s">
        <v>70</v>
      </c>
      <c r="B140" s="3" t="s">
        <v>481</v>
      </c>
      <c r="C140" s="3" t="s">
        <v>13</v>
      </c>
      <c r="D140" s="3">
        <v>77</v>
      </c>
    </row>
    <row r="141" spans="1:4">
      <c r="A141" s="3" t="s">
        <v>70</v>
      </c>
      <c r="B141" s="3" t="s">
        <v>481</v>
      </c>
      <c r="C141" s="3" t="s">
        <v>13</v>
      </c>
      <c r="D141" s="3">
        <v>77</v>
      </c>
    </row>
    <row r="142" spans="1:4">
      <c r="A142" s="3" t="s">
        <v>70</v>
      </c>
      <c r="B142" s="3" t="s">
        <v>481</v>
      </c>
      <c r="C142" s="3" t="s">
        <v>34</v>
      </c>
      <c r="D142" s="3">
        <v>53</v>
      </c>
    </row>
    <row r="143" spans="1:4">
      <c r="A143" s="3" t="s">
        <v>70</v>
      </c>
      <c r="B143" s="3" t="s">
        <v>481</v>
      </c>
      <c r="C143" s="3" t="s">
        <v>34</v>
      </c>
      <c r="D143" s="3">
        <v>57</v>
      </c>
    </row>
    <row r="144" spans="1:4">
      <c r="A144" s="3" t="s">
        <v>70</v>
      </c>
      <c r="B144" s="3" t="s">
        <v>481</v>
      </c>
      <c r="C144" s="3" t="s">
        <v>34</v>
      </c>
      <c r="D144" s="3">
        <v>57</v>
      </c>
    </row>
    <row r="145" spans="1:4">
      <c r="A145" s="3" t="s">
        <v>70</v>
      </c>
      <c r="B145" s="3" t="s">
        <v>481</v>
      </c>
      <c r="C145" s="3" t="s">
        <v>6</v>
      </c>
      <c r="D145" s="3">
        <v>50</v>
      </c>
    </row>
    <row r="146" spans="1:4">
      <c r="A146" s="3" t="s">
        <v>70</v>
      </c>
      <c r="B146" s="3" t="s">
        <v>481</v>
      </c>
      <c r="C146" s="3" t="s">
        <v>6</v>
      </c>
      <c r="D146" s="3">
        <v>51</v>
      </c>
    </row>
    <row r="147" spans="1:4">
      <c r="A147" s="3" t="s">
        <v>70</v>
      </c>
      <c r="B147" s="3" t="s">
        <v>481</v>
      </c>
      <c r="C147" s="3" t="s">
        <v>6</v>
      </c>
      <c r="D147" s="3">
        <v>52</v>
      </c>
    </row>
    <row r="148" spans="1:4">
      <c r="A148" s="3" t="s">
        <v>70</v>
      </c>
      <c r="B148" s="3" t="s">
        <v>481</v>
      </c>
      <c r="C148" s="3" t="s">
        <v>6</v>
      </c>
      <c r="D148" s="3">
        <v>52</v>
      </c>
    </row>
    <row r="149" spans="1:4">
      <c r="A149" s="3" t="s">
        <v>70</v>
      </c>
      <c r="B149" s="3" t="s">
        <v>481</v>
      </c>
      <c r="C149" s="3" t="s">
        <v>31</v>
      </c>
      <c r="D149" s="3">
        <v>123</v>
      </c>
    </row>
    <row r="150" spans="1:4">
      <c r="A150" s="3" t="s">
        <v>70</v>
      </c>
      <c r="B150" s="3" t="s">
        <v>481</v>
      </c>
      <c r="C150" s="3" t="s">
        <v>44</v>
      </c>
      <c r="D150" s="3">
        <v>106</v>
      </c>
    </row>
    <row r="151" spans="1:4">
      <c r="A151" s="3" t="s">
        <v>70</v>
      </c>
      <c r="B151" s="3" t="s">
        <v>481</v>
      </c>
      <c r="C151" s="3" t="s">
        <v>44</v>
      </c>
      <c r="D151" s="3">
        <v>108</v>
      </c>
    </row>
    <row r="152" spans="1:4">
      <c r="A152" s="3" t="s">
        <v>70</v>
      </c>
      <c r="B152" s="3" t="s">
        <v>481</v>
      </c>
      <c r="C152" s="3" t="s">
        <v>44</v>
      </c>
      <c r="D152" s="3">
        <v>119</v>
      </c>
    </row>
    <row r="153" spans="1:4">
      <c r="A153" s="3" t="s">
        <v>70</v>
      </c>
      <c r="B153" s="3" t="s">
        <v>481</v>
      </c>
      <c r="C153" s="3" t="s">
        <v>44</v>
      </c>
      <c r="D153" s="3">
        <v>122</v>
      </c>
    </row>
    <row r="154" spans="1:4">
      <c r="A154" s="3" t="s">
        <v>70</v>
      </c>
      <c r="B154" s="3" t="s">
        <v>481</v>
      </c>
      <c r="C154" s="3" t="s">
        <v>44</v>
      </c>
      <c r="D154" s="3">
        <v>126</v>
      </c>
    </row>
    <row r="155" spans="1:4">
      <c r="A155" s="3" t="s">
        <v>70</v>
      </c>
      <c r="B155" s="3" t="s">
        <v>481</v>
      </c>
      <c r="C155" s="3" t="s">
        <v>44</v>
      </c>
      <c r="D155" s="3">
        <v>130</v>
      </c>
    </row>
    <row r="156" spans="1:4">
      <c r="A156" s="3" t="s">
        <v>70</v>
      </c>
      <c r="B156" s="3" t="s">
        <v>481</v>
      </c>
      <c r="C156" s="3" t="s">
        <v>44</v>
      </c>
      <c r="D156" s="3">
        <v>138</v>
      </c>
    </row>
    <row r="157" spans="1:4">
      <c r="A157" s="3" t="s">
        <v>70</v>
      </c>
      <c r="B157" s="3" t="s">
        <v>481</v>
      </c>
      <c r="C157" s="3" t="s">
        <v>44</v>
      </c>
      <c r="D157" s="3">
        <v>138</v>
      </c>
    </row>
    <row r="158" spans="1:4">
      <c r="A158" s="3" t="s">
        <v>70</v>
      </c>
      <c r="B158" s="3" t="s">
        <v>481</v>
      </c>
      <c r="C158" s="3" t="s">
        <v>44</v>
      </c>
      <c r="D158" s="3">
        <v>139</v>
      </c>
    </row>
    <row r="159" spans="1:4">
      <c r="A159" s="3" t="s">
        <v>70</v>
      </c>
      <c r="B159" s="3" t="s">
        <v>481</v>
      </c>
      <c r="C159" s="3" t="s">
        <v>7</v>
      </c>
      <c r="D159" s="3">
        <v>67</v>
      </c>
    </row>
    <row r="160" spans="1:4">
      <c r="A160" s="3" t="s">
        <v>70</v>
      </c>
      <c r="B160" s="3" t="s">
        <v>481</v>
      </c>
      <c r="C160" s="3" t="s">
        <v>7</v>
      </c>
      <c r="D160" s="3">
        <v>68</v>
      </c>
    </row>
    <row r="161" spans="1:4">
      <c r="A161" s="3" t="s">
        <v>70</v>
      </c>
      <c r="B161" s="3" t="s">
        <v>481</v>
      </c>
      <c r="C161" s="3" t="s">
        <v>7</v>
      </c>
      <c r="D161" s="3">
        <v>68</v>
      </c>
    </row>
    <row r="162" spans="1:4">
      <c r="A162" s="3" t="s">
        <v>70</v>
      </c>
      <c r="B162" s="3" t="s">
        <v>481</v>
      </c>
      <c r="C162" s="3" t="s">
        <v>7</v>
      </c>
      <c r="D162" s="3">
        <v>68</v>
      </c>
    </row>
    <row r="163" spans="1:4">
      <c r="A163" s="3" t="s">
        <v>70</v>
      </c>
      <c r="B163" s="3" t="s">
        <v>481</v>
      </c>
      <c r="C163" s="3" t="s">
        <v>7</v>
      </c>
      <c r="D163" s="3">
        <v>73</v>
      </c>
    </row>
    <row r="164" spans="1:4">
      <c r="A164" s="3" t="s">
        <v>70</v>
      </c>
      <c r="B164" s="3" t="s">
        <v>481</v>
      </c>
      <c r="C164" s="3" t="s">
        <v>7</v>
      </c>
      <c r="D164" s="3">
        <v>73</v>
      </c>
    </row>
    <row r="165" spans="1:4">
      <c r="A165" s="3" t="s">
        <v>70</v>
      </c>
      <c r="B165" s="3" t="s">
        <v>481</v>
      </c>
      <c r="C165" s="3" t="s">
        <v>7</v>
      </c>
      <c r="D165" s="3">
        <v>74</v>
      </c>
    </row>
    <row r="166" spans="1:4">
      <c r="A166" s="3" t="s">
        <v>70</v>
      </c>
      <c r="B166" s="3" t="s">
        <v>481</v>
      </c>
      <c r="C166" s="3" t="s">
        <v>7</v>
      </c>
      <c r="D166" s="3">
        <v>74</v>
      </c>
    </row>
    <row r="167" spans="1:4">
      <c r="A167" s="3" t="s">
        <v>70</v>
      </c>
      <c r="B167" s="3" t="s">
        <v>481</v>
      </c>
      <c r="C167" s="3" t="s">
        <v>7</v>
      </c>
      <c r="D167" s="3">
        <v>75</v>
      </c>
    </row>
    <row r="168" spans="1:4">
      <c r="A168" s="3" t="s">
        <v>70</v>
      </c>
      <c r="B168" s="3" t="s">
        <v>481</v>
      </c>
      <c r="C168" s="3" t="s">
        <v>7</v>
      </c>
      <c r="D168" s="3">
        <v>77</v>
      </c>
    </row>
    <row r="169" spans="1:4">
      <c r="A169" s="3" t="s">
        <v>70</v>
      </c>
      <c r="B169" s="3" t="s">
        <v>481</v>
      </c>
      <c r="C169" s="3" t="s">
        <v>7</v>
      </c>
      <c r="D169" s="3">
        <v>79</v>
      </c>
    </row>
    <row r="170" spans="1:4">
      <c r="A170" s="3" t="s">
        <v>70</v>
      </c>
      <c r="B170" s="3" t="s">
        <v>481</v>
      </c>
      <c r="C170" s="3" t="s">
        <v>7</v>
      </c>
      <c r="D170" s="3">
        <v>80</v>
      </c>
    </row>
    <row r="171" spans="1:4">
      <c r="A171" s="3" t="s">
        <v>70</v>
      </c>
      <c r="B171" s="3" t="s">
        <v>481</v>
      </c>
      <c r="C171" s="3" t="s">
        <v>7</v>
      </c>
      <c r="D171" s="3">
        <v>87</v>
      </c>
    </row>
    <row r="172" spans="1:4">
      <c r="A172" s="3" t="s">
        <v>70</v>
      </c>
      <c r="B172" s="3" t="s">
        <v>481</v>
      </c>
      <c r="C172" s="3" t="s">
        <v>20</v>
      </c>
      <c r="D172" s="3">
        <v>160</v>
      </c>
    </row>
    <row r="173" spans="1:4">
      <c r="A173" s="3" t="s">
        <v>70</v>
      </c>
      <c r="B173" s="3" t="s">
        <v>481</v>
      </c>
      <c r="C173" s="3" t="s">
        <v>20</v>
      </c>
      <c r="D173" s="3">
        <v>186</v>
      </c>
    </row>
    <row r="174" spans="1:4">
      <c r="A174" s="3" t="s">
        <v>70</v>
      </c>
      <c r="B174" s="3" t="s">
        <v>481</v>
      </c>
      <c r="C174" s="3" t="s">
        <v>33</v>
      </c>
      <c r="D174" s="3">
        <v>75</v>
      </c>
    </row>
    <row r="175" spans="1:4">
      <c r="A175" s="3" t="s">
        <v>70</v>
      </c>
      <c r="B175" s="3" t="s">
        <v>481</v>
      </c>
      <c r="C175" s="3" t="s">
        <v>9</v>
      </c>
      <c r="D175" s="3">
        <v>132</v>
      </c>
    </row>
    <row r="176" spans="1:4">
      <c r="A176" s="3" t="s">
        <v>70</v>
      </c>
      <c r="B176" s="3" t="s">
        <v>481</v>
      </c>
      <c r="C176" s="3" t="s">
        <v>9</v>
      </c>
      <c r="D176" s="3">
        <v>133</v>
      </c>
    </row>
    <row r="177" spans="1:4">
      <c r="A177" s="3" t="s">
        <v>70</v>
      </c>
      <c r="B177" s="3" t="s">
        <v>481</v>
      </c>
      <c r="C177" s="3" t="s">
        <v>18</v>
      </c>
      <c r="D177" s="3">
        <v>41</v>
      </c>
    </row>
    <row r="178" spans="1:4">
      <c r="A178" s="3" t="s">
        <v>70</v>
      </c>
      <c r="B178" s="3" t="s">
        <v>481</v>
      </c>
      <c r="C178" s="3" t="s">
        <v>18</v>
      </c>
      <c r="D178" s="3">
        <v>79</v>
      </c>
    </row>
    <row r="179" spans="1:4">
      <c r="A179" s="3" t="s">
        <v>70</v>
      </c>
      <c r="B179" s="3" t="s">
        <v>481</v>
      </c>
      <c r="C179" s="3" t="s">
        <v>18</v>
      </c>
      <c r="D179" s="3">
        <v>140</v>
      </c>
    </row>
    <row r="180" spans="1:4">
      <c r="A180" s="3" t="s">
        <v>70</v>
      </c>
      <c r="B180" s="3" t="s">
        <v>481</v>
      </c>
      <c r="C180" s="3" t="s">
        <v>11</v>
      </c>
      <c r="D180" s="3">
        <v>132</v>
      </c>
    </row>
    <row r="181" spans="1:4">
      <c r="A181" s="3" t="s">
        <v>70</v>
      </c>
      <c r="B181" s="3" t="s">
        <v>481</v>
      </c>
      <c r="C181" s="3" t="s">
        <v>26</v>
      </c>
      <c r="D181" s="3">
        <v>64</v>
      </c>
    </row>
    <row r="182" spans="1:4">
      <c r="A182" s="3" t="s">
        <v>70</v>
      </c>
      <c r="B182" s="3" t="s">
        <v>481</v>
      </c>
      <c r="C182" s="3" t="s">
        <v>26</v>
      </c>
      <c r="D182" s="3">
        <v>72</v>
      </c>
    </row>
    <row r="183" spans="1:4">
      <c r="A183" s="3" t="s">
        <v>70</v>
      </c>
      <c r="B183" s="3" t="s">
        <v>481</v>
      </c>
      <c r="C183" s="3" t="s">
        <v>26</v>
      </c>
      <c r="D183" s="3">
        <v>81</v>
      </c>
    </row>
    <row r="184" spans="1:4">
      <c r="A184" s="3" t="s">
        <v>70</v>
      </c>
      <c r="B184" s="3" t="s">
        <v>481</v>
      </c>
      <c r="C184" s="3" t="s">
        <v>26</v>
      </c>
      <c r="D184" s="3">
        <v>88</v>
      </c>
    </row>
    <row r="185" spans="1:4">
      <c r="A185" s="3" t="s">
        <v>70</v>
      </c>
      <c r="B185" s="3" t="s">
        <v>481</v>
      </c>
      <c r="C185" s="3" t="s">
        <v>26</v>
      </c>
      <c r="D185" s="3">
        <v>90</v>
      </c>
    </row>
    <row r="186" spans="1:4">
      <c r="A186" s="3" t="s">
        <v>70</v>
      </c>
      <c r="B186" s="3" t="s">
        <v>481</v>
      </c>
      <c r="C186" s="3" t="s">
        <v>26</v>
      </c>
      <c r="D186" s="3">
        <v>94</v>
      </c>
    </row>
    <row r="187" spans="1:4">
      <c r="A187" s="3" t="s">
        <v>70</v>
      </c>
      <c r="B187" s="3" t="s">
        <v>481</v>
      </c>
      <c r="C187" s="3" t="s">
        <v>26</v>
      </c>
      <c r="D187" s="3">
        <v>95</v>
      </c>
    </row>
    <row r="188" spans="1:4">
      <c r="A188" s="3" t="s">
        <v>70</v>
      </c>
      <c r="B188" s="3" t="s">
        <v>481</v>
      </c>
      <c r="C188" s="3" t="s">
        <v>26</v>
      </c>
      <c r="D188" s="3">
        <v>95</v>
      </c>
    </row>
    <row r="189" spans="1:4">
      <c r="A189" s="3" t="s">
        <v>70</v>
      </c>
      <c r="B189" s="3" t="s">
        <v>481</v>
      </c>
      <c r="C189" s="3" t="s">
        <v>26</v>
      </c>
      <c r="D189" s="3">
        <v>97</v>
      </c>
    </row>
    <row r="190" spans="1:4">
      <c r="A190" s="3" t="s">
        <v>70</v>
      </c>
      <c r="B190" s="3" t="s">
        <v>481</v>
      </c>
      <c r="C190" s="3" t="s">
        <v>26</v>
      </c>
      <c r="D190" s="3">
        <v>97</v>
      </c>
    </row>
    <row r="191" spans="1:4">
      <c r="A191" s="3" t="s">
        <v>70</v>
      </c>
      <c r="B191" s="3" t="s">
        <v>481</v>
      </c>
      <c r="C191" s="3" t="s">
        <v>26</v>
      </c>
      <c r="D191" s="3">
        <v>97</v>
      </c>
    </row>
    <row r="192" spans="1:4">
      <c r="A192" s="3" t="s">
        <v>70</v>
      </c>
      <c r="B192" s="3" t="s">
        <v>481</v>
      </c>
      <c r="C192" s="3" t="s">
        <v>26</v>
      </c>
      <c r="D192" s="3">
        <v>98</v>
      </c>
    </row>
    <row r="193" spans="1:4">
      <c r="A193" s="3" t="s">
        <v>70</v>
      </c>
      <c r="B193" s="3" t="s">
        <v>481</v>
      </c>
      <c r="C193" s="3" t="s">
        <v>26</v>
      </c>
      <c r="D193" s="3">
        <v>99</v>
      </c>
    </row>
    <row r="194" spans="1:4">
      <c r="A194" s="3" t="s">
        <v>70</v>
      </c>
      <c r="B194" s="3" t="s">
        <v>481</v>
      </c>
      <c r="C194" s="3" t="s">
        <v>26</v>
      </c>
      <c r="D194" s="3">
        <v>100</v>
      </c>
    </row>
    <row r="195" spans="1:4">
      <c r="A195" s="3" t="s">
        <v>70</v>
      </c>
      <c r="B195" s="3" t="s">
        <v>481</v>
      </c>
      <c r="C195" s="3" t="s">
        <v>26</v>
      </c>
      <c r="D195" s="3">
        <v>103</v>
      </c>
    </row>
    <row r="196" spans="1:4">
      <c r="A196" s="3" t="s">
        <v>70</v>
      </c>
      <c r="B196" s="3" t="s">
        <v>481</v>
      </c>
      <c r="C196" s="3" t="s">
        <v>26</v>
      </c>
      <c r="D196" s="3">
        <v>104</v>
      </c>
    </row>
    <row r="197" spans="1:4">
      <c r="A197" s="3" t="s">
        <v>70</v>
      </c>
      <c r="B197" s="3" t="s">
        <v>481</v>
      </c>
      <c r="C197" s="3" t="s">
        <v>26</v>
      </c>
      <c r="D197" s="3">
        <v>105</v>
      </c>
    </row>
    <row r="198" spans="1:4">
      <c r="A198" s="3" t="s">
        <v>70</v>
      </c>
      <c r="B198" s="3" t="s">
        <v>481</v>
      </c>
      <c r="C198" s="3" t="s">
        <v>26</v>
      </c>
      <c r="D198" s="3">
        <v>105</v>
      </c>
    </row>
    <row r="199" spans="1:4">
      <c r="A199" s="3" t="s">
        <v>70</v>
      </c>
      <c r="B199" s="3" t="s">
        <v>481</v>
      </c>
      <c r="C199" s="3" t="s">
        <v>26</v>
      </c>
      <c r="D199" s="3">
        <v>106</v>
      </c>
    </row>
    <row r="200" spans="1:4">
      <c r="A200" s="3" t="s">
        <v>70</v>
      </c>
      <c r="B200" s="3" t="s">
        <v>481</v>
      </c>
      <c r="C200" s="3" t="s">
        <v>26</v>
      </c>
      <c r="D200" s="3">
        <v>106</v>
      </c>
    </row>
    <row r="201" spans="1:4">
      <c r="A201" s="3" t="s">
        <v>70</v>
      </c>
      <c r="B201" s="3" t="s">
        <v>481</v>
      </c>
      <c r="C201" s="3" t="s">
        <v>26</v>
      </c>
      <c r="D201" s="3">
        <v>107</v>
      </c>
    </row>
    <row r="202" spans="1:4">
      <c r="A202" s="3" t="s">
        <v>70</v>
      </c>
      <c r="B202" s="3" t="s">
        <v>481</v>
      </c>
      <c r="C202" s="3" t="s">
        <v>26</v>
      </c>
      <c r="D202" s="3">
        <v>108</v>
      </c>
    </row>
    <row r="203" spans="1:4">
      <c r="A203" s="3" t="s">
        <v>70</v>
      </c>
      <c r="B203" s="3" t="s">
        <v>481</v>
      </c>
      <c r="C203" s="3" t="s">
        <v>26</v>
      </c>
      <c r="D203" s="3">
        <v>108</v>
      </c>
    </row>
    <row r="204" spans="1:4">
      <c r="A204" s="3" t="s">
        <v>70</v>
      </c>
      <c r="B204" s="3" t="s">
        <v>481</v>
      </c>
      <c r="C204" s="3" t="s">
        <v>26</v>
      </c>
      <c r="D204" s="3">
        <v>119</v>
      </c>
    </row>
    <row r="205" spans="1:4">
      <c r="A205" s="3" t="s">
        <v>70</v>
      </c>
      <c r="B205" s="3" t="s">
        <v>481</v>
      </c>
      <c r="C205" s="3" t="s">
        <v>15</v>
      </c>
      <c r="D205" s="3">
        <v>78</v>
      </c>
    </row>
    <row r="206" spans="1:4">
      <c r="A206" s="3" t="s">
        <v>70</v>
      </c>
      <c r="B206" s="3" t="s">
        <v>481</v>
      </c>
      <c r="C206" s="3" t="s">
        <v>15</v>
      </c>
      <c r="D206" s="3">
        <v>145</v>
      </c>
    </row>
    <row r="207" spans="1:4">
      <c r="A207" s="3" t="s">
        <v>70</v>
      </c>
      <c r="B207" s="3" t="s">
        <v>481</v>
      </c>
      <c r="C207" s="3" t="s">
        <v>15</v>
      </c>
      <c r="D207" s="3">
        <v>171</v>
      </c>
    </row>
    <row r="208" spans="1:4">
      <c r="A208" s="3" t="s">
        <v>70</v>
      </c>
      <c r="B208" s="3" t="s">
        <v>482</v>
      </c>
      <c r="C208" s="3" t="s">
        <v>27</v>
      </c>
      <c r="D208" s="3">
        <v>124</v>
      </c>
    </row>
    <row r="209" spans="1:4">
      <c r="A209" s="3" t="s">
        <v>70</v>
      </c>
      <c r="B209" s="3" t="s">
        <v>482</v>
      </c>
      <c r="C209" s="3" t="s">
        <v>27</v>
      </c>
      <c r="D209" s="3">
        <v>126</v>
      </c>
    </row>
    <row r="210" spans="1:4">
      <c r="A210" s="3" t="s">
        <v>70</v>
      </c>
      <c r="B210" s="3" t="s">
        <v>482</v>
      </c>
      <c r="C210" s="3" t="s">
        <v>27</v>
      </c>
      <c r="D210" s="3">
        <v>132</v>
      </c>
    </row>
    <row r="211" spans="1:4">
      <c r="A211" s="3" t="s">
        <v>70</v>
      </c>
      <c r="B211" s="3" t="s">
        <v>482</v>
      </c>
      <c r="C211" s="3" t="s">
        <v>6</v>
      </c>
      <c r="D211" s="3">
        <v>34</v>
      </c>
    </row>
    <row r="212" spans="1:4">
      <c r="A212" s="3" t="s">
        <v>70</v>
      </c>
      <c r="B212" s="3" t="s">
        <v>482</v>
      </c>
      <c r="C212" s="3" t="s">
        <v>6</v>
      </c>
      <c r="D212" s="3">
        <v>47</v>
      </c>
    </row>
    <row r="213" spans="1:4">
      <c r="A213" s="3" t="s">
        <v>70</v>
      </c>
      <c r="B213" s="3" t="s">
        <v>482</v>
      </c>
      <c r="C213" s="3" t="s">
        <v>17</v>
      </c>
      <c r="D213" s="3">
        <v>152</v>
      </c>
    </row>
    <row r="214" spans="1:4">
      <c r="A214" s="3" t="s">
        <v>70</v>
      </c>
      <c r="B214" s="3" t="s">
        <v>482</v>
      </c>
      <c r="C214" s="3" t="s">
        <v>7</v>
      </c>
      <c r="D214" s="3">
        <v>29</v>
      </c>
    </row>
    <row r="215" spans="1:4">
      <c r="A215" s="3" t="s">
        <v>70</v>
      </c>
      <c r="B215" s="3" t="s">
        <v>482</v>
      </c>
      <c r="C215" s="3" t="s">
        <v>7</v>
      </c>
      <c r="D215" s="3">
        <v>30</v>
      </c>
    </row>
    <row r="216" spans="1:4">
      <c r="A216" s="3" t="s">
        <v>70</v>
      </c>
      <c r="B216" s="3" t="s">
        <v>482</v>
      </c>
      <c r="C216" s="3" t="s">
        <v>7</v>
      </c>
      <c r="D216" s="3">
        <v>30</v>
      </c>
    </row>
    <row r="217" spans="1:4">
      <c r="A217" s="3" t="s">
        <v>70</v>
      </c>
      <c r="B217" s="3" t="s">
        <v>482</v>
      </c>
      <c r="C217" s="3" t="s">
        <v>7</v>
      </c>
      <c r="D217" s="3">
        <v>31</v>
      </c>
    </row>
    <row r="218" spans="1:4">
      <c r="A218" s="3" t="s">
        <v>70</v>
      </c>
      <c r="B218" s="3" t="s">
        <v>482</v>
      </c>
      <c r="C218" s="3" t="s">
        <v>7</v>
      </c>
      <c r="D218" s="3">
        <v>31</v>
      </c>
    </row>
    <row r="219" spans="1:4">
      <c r="A219" s="3" t="s">
        <v>70</v>
      </c>
      <c r="B219" s="3" t="s">
        <v>482</v>
      </c>
      <c r="C219" s="3" t="s">
        <v>7</v>
      </c>
      <c r="D219" s="3">
        <v>31</v>
      </c>
    </row>
    <row r="220" spans="1:4">
      <c r="A220" s="3" t="s">
        <v>70</v>
      </c>
      <c r="B220" s="3" t="s">
        <v>482</v>
      </c>
      <c r="C220" s="3" t="s">
        <v>7</v>
      </c>
      <c r="D220" s="3">
        <v>31</v>
      </c>
    </row>
    <row r="221" spans="1:4">
      <c r="A221" s="3" t="s">
        <v>70</v>
      </c>
      <c r="B221" s="3" t="s">
        <v>482</v>
      </c>
      <c r="C221" s="3" t="s">
        <v>7</v>
      </c>
      <c r="D221" s="3">
        <v>32</v>
      </c>
    </row>
    <row r="222" spans="1:4">
      <c r="A222" s="3" t="s">
        <v>70</v>
      </c>
      <c r="B222" s="3" t="s">
        <v>482</v>
      </c>
      <c r="C222" s="3" t="s">
        <v>7</v>
      </c>
      <c r="D222" s="3">
        <v>32</v>
      </c>
    </row>
    <row r="223" spans="1:4">
      <c r="A223" s="3" t="s">
        <v>70</v>
      </c>
      <c r="B223" s="3" t="s">
        <v>482</v>
      </c>
      <c r="C223" s="3" t="s">
        <v>7</v>
      </c>
      <c r="D223" s="3">
        <v>32</v>
      </c>
    </row>
    <row r="224" spans="1:4">
      <c r="A224" s="3" t="s">
        <v>70</v>
      </c>
      <c r="B224" s="3" t="s">
        <v>482</v>
      </c>
      <c r="C224" s="3" t="s">
        <v>7</v>
      </c>
      <c r="D224" s="3">
        <v>32</v>
      </c>
    </row>
    <row r="225" spans="1:4">
      <c r="A225" s="3" t="s">
        <v>70</v>
      </c>
      <c r="B225" s="3" t="s">
        <v>482</v>
      </c>
      <c r="C225" s="3" t="s">
        <v>7</v>
      </c>
      <c r="D225" s="3">
        <v>32</v>
      </c>
    </row>
    <row r="226" spans="1:4">
      <c r="A226" s="3" t="s">
        <v>70</v>
      </c>
      <c r="B226" s="3" t="s">
        <v>482</v>
      </c>
      <c r="C226" s="3" t="s">
        <v>7</v>
      </c>
      <c r="D226" s="3">
        <v>32</v>
      </c>
    </row>
    <row r="227" spans="1:4">
      <c r="A227" s="3" t="s">
        <v>70</v>
      </c>
      <c r="B227" s="3" t="s">
        <v>482</v>
      </c>
      <c r="C227" s="3" t="s">
        <v>7</v>
      </c>
      <c r="D227" s="3">
        <v>33</v>
      </c>
    </row>
    <row r="228" spans="1:4">
      <c r="A228" s="3" t="s">
        <v>70</v>
      </c>
      <c r="B228" s="3" t="s">
        <v>482</v>
      </c>
      <c r="C228" s="3" t="s">
        <v>7</v>
      </c>
      <c r="D228" s="3">
        <v>33</v>
      </c>
    </row>
    <row r="229" spans="1:4">
      <c r="A229" s="3" t="s">
        <v>70</v>
      </c>
      <c r="B229" s="3" t="s">
        <v>482</v>
      </c>
      <c r="C229" s="3" t="s">
        <v>7</v>
      </c>
      <c r="D229" s="3">
        <v>33</v>
      </c>
    </row>
    <row r="230" spans="1:4">
      <c r="A230" s="3" t="s">
        <v>70</v>
      </c>
      <c r="B230" s="3" t="s">
        <v>482</v>
      </c>
      <c r="C230" s="3" t="s">
        <v>7</v>
      </c>
      <c r="D230" s="3">
        <v>33</v>
      </c>
    </row>
    <row r="231" spans="1:4">
      <c r="A231" s="3" t="s">
        <v>70</v>
      </c>
      <c r="B231" s="3" t="s">
        <v>482</v>
      </c>
      <c r="C231" s="3" t="s">
        <v>7</v>
      </c>
      <c r="D231" s="3">
        <v>35</v>
      </c>
    </row>
    <row r="232" spans="1:4">
      <c r="A232" s="3" t="s">
        <v>70</v>
      </c>
      <c r="B232" s="3" t="s">
        <v>482</v>
      </c>
      <c r="C232" s="3" t="s">
        <v>7</v>
      </c>
      <c r="D232" s="3">
        <v>35</v>
      </c>
    </row>
    <row r="233" spans="1:4">
      <c r="A233" s="3" t="s">
        <v>70</v>
      </c>
      <c r="B233" s="3" t="s">
        <v>482</v>
      </c>
      <c r="C233" s="3" t="s">
        <v>7</v>
      </c>
      <c r="D233" s="3">
        <v>35</v>
      </c>
    </row>
    <row r="234" spans="1:4">
      <c r="A234" s="3" t="s">
        <v>70</v>
      </c>
      <c r="B234" s="3" t="s">
        <v>482</v>
      </c>
      <c r="C234" s="3" t="s">
        <v>7</v>
      </c>
      <c r="D234" s="3">
        <v>37</v>
      </c>
    </row>
    <row r="235" spans="1:4">
      <c r="A235" s="3" t="s">
        <v>70</v>
      </c>
      <c r="B235" s="3" t="s">
        <v>482</v>
      </c>
      <c r="C235" s="3" t="s">
        <v>7</v>
      </c>
      <c r="D235" s="3">
        <v>75</v>
      </c>
    </row>
    <row r="236" spans="1:4">
      <c r="A236" s="3" t="s">
        <v>70</v>
      </c>
      <c r="B236" s="3" t="s">
        <v>482</v>
      </c>
      <c r="C236" s="3" t="s">
        <v>7</v>
      </c>
      <c r="D236" s="3">
        <v>145</v>
      </c>
    </row>
    <row r="237" spans="1:4">
      <c r="A237" s="3" t="s">
        <v>70</v>
      </c>
      <c r="B237" s="3" t="s">
        <v>482</v>
      </c>
      <c r="C237" s="3" t="s">
        <v>20</v>
      </c>
      <c r="D237" s="3">
        <v>45</v>
      </c>
    </row>
    <row r="238" spans="1:4">
      <c r="A238" s="3" t="s">
        <v>70</v>
      </c>
      <c r="B238" s="3" t="s">
        <v>482</v>
      </c>
      <c r="C238" s="3" t="s">
        <v>20</v>
      </c>
      <c r="D238" s="3">
        <v>46</v>
      </c>
    </row>
    <row r="239" spans="1:4">
      <c r="A239" s="3" t="s">
        <v>70</v>
      </c>
      <c r="B239" s="3" t="s">
        <v>482</v>
      </c>
      <c r="C239" s="3" t="s">
        <v>20</v>
      </c>
      <c r="D239" s="3">
        <v>46</v>
      </c>
    </row>
    <row r="240" spans="1:4">
      <c r="A240" s="3" t="s">
        <v>70</v>
      </c>
      <c r="B240" s="3" t="s">
        <v>482</v>
      </c>
      <c r="C240" s="3" t="s">
        <v>20</v>
      </c>
      <c r="D240" s="3">
        <v>47</v>
      </c>
    </row>
    <row r="241" spans="1:4">
      <c r="A241" s="3" t="s">
        <v>70</v>
      </c>
      <c r="B241" s="3" t="s">
        <v>482</v>
      </c>
      <c r="C241" s="3" t="s">
        <v>20</v>
      </c>
      <c r="D241" s="3">
        <v>47</v>
      </c>
    </row>
    <row r="242" spans="1:4">
      <c r="A242" s="3" t="s">
        <v>70</v>
      </c>
      <c r="B242" s="3" t="s">
        <v>482</v>
      </c>
      <c r="C242" s="3" t="s">
        <v>20</v>
      </c>
      <c r="D242" s="3">
        <v>48</v>
      </c>
    </row>
    <row r="243" spans="1:4">
      <c r="A243" s="3" t="s">
        <v>70</v>
      </c>
      <c r="B243" s="3" t="s">
        <v>482</v>
      </c>
      <c r="C243" s="3" t="s">
        <v>20</v>
      </c>
      <c r="D243" s="3">
        <v>51</v>
      </c>
    </row>
    <row r="244" spans="1:4">
      <c r="A244" s="3" t="s">
        <v>70</v>
      </c>
      <c r="B244" s="3" t="s">
        <v>482</v>
      </c>
      <c r="C244" s="3" t="s">
        <v>20</v>
      </c>
      <c r="D244" s="3">
        <v>51</v>
      </c>
    </row>
    <row r="245" spans="1:4">
      <c r="A245" s="3" t="s">
        <v>70</v>
      </c>
      <c r="B245" s="3" t="s">
        <v>482</v>
      </c>
      <c r="C245" s="3" t="s">
        <v>20</v>
      </c>
      <c r="D245" s="3">
        <v>51</v>
      </c>
    </row>
    <row r="246" spans="1:4">
      <c r="A246" s="3" t="s">
        <v>70</v>
      </c>
      <c r="B246" s="3" t="s">
        <v>482</v>
      </c>
      <c r="C246" s="3" t="s">
        <v>20</v>
      </c>
      <c r="D246" s="3">
        <v>52</v>
      </c>
    </row>
    <row r="247" spans="1:4">
      <c r="A247" s="3" t="s">
        <v>70</v>
      </c>
      <c r="B247" s="3" t="s">
        <v>482</v>
      </c>
      <c r="C247" s="3" t="s">
        <v>20</v>
      </c>
      <c r="D247" s="3">
        <v>52</v>
      </c>
    </row>
    <row r="248" spans="1:4">
      <c r="A248" s="3" t="s">
        <v>70</v>
      </c>
      <c r="B248" s="3" t="s">
        <v>482</v>
      </c>
      <c r="C248" s="3" t="s">
        <v>20</v>
      </c>
      <c r="D248" s="3">
        <v>54</v>
      </c>
    </row>
    <row r="249" spans="1:4">
      <c r="A249" s="3" t="s">
        <v>70</v>
      </c>
      <c r="B249" s="3" t="s">
        <v>482</v>
      </c>
      <c r="C249" s="3" t="s">
        <v>20</v>
      </c>
      <c r="D249" s="3">
        <v>55</v>
      </c>
    </row>
    <row r="250" spans="1:4">
      <c r="A250" s="3" t="s">
        <v>70</v>
      </c>
      <c r="B250" s="3" t="s">
        <v>482</v>
      </c>
      <c r="C250" s="3" t="s">
        <v>20</v>
      </c>
      <c r="D250" s="3">
        <v>55</v>
      </c>
    </row>
    <row r="251" spans="1:4">
      <c r="A251" s="3" t="s">
        <v>70</v>
      </c>
      <c r="B251" s="3" t="s">
        <v>482</v>
      </c>
      <c r="C251" s="3" t="s">
        <v>20</v>
      </c>
      <c r="D251" s="3">
        <v>55</v>
      </c>
    </row>
    <row r="252" spans="1:4">
      <c r="A252" s="3" t="s">
        <v>70</v>
      </c>
      <c r="B252" s="3" t="s">
        <v>482</v>
      </c>
      <c r="C252" s="3" t="s">
        <v>20</v>
      </c>
      <c r="D252" s="3">
        <v>55</v>
      </c>
    </row>
    <row r="253" spans="1:4">
      <c r="A253" s="3" t="s">
        <v>70</v>
      </c>
      <c r="B253" s="3" t="s">
        <v>482</v>
      </c>
      <c r="C253" s="3" t="s">
        <v>20</v>
      </c>
      <c r="D253" s="3">
        <v>56</v>
      </c>
    </row>
    <row r="254" spans="1:4">
      <c r="A254" s="3" t="s">
        <v>70</v>
      </c>
      <c r="B254" s="3" t="s">
        <v>482</v>
      </c>
      <c r="C254" s="3" t="s">
        <v>20</v>
      </c>
      <c r="D254" s="3">
        <v>56</v>
      </c>
    </row>
    <row r="255" spans="1:4">
      <c r="A255" s="3" t="s">
        <v>70</v>
      </c>
      <c r="B255" s="3" t="s">
        <v>482</v>
      </c>
      <c r="C255" s="3" t="s">
        <v>20</v>
      </c>
      <c r="D255" s="3">
        <v>57</v>
      </c>
    </row>
    <row r="256" spans="1:4">
      <c r="A256" s="3" t="s">
        <v>70</v>
      </c>
      <c r="B256" s="3" t="s">
        <v>482</v>
      </c>
      <c r="C256" s="3" t="s">
        <v>20</v>
      </c>
      <c r="D256" s="3">
        <v>57</v>
      </c>
    </row>
    <row r="257" spans="1:4">
      <c r="A257" s="3" t="s">
        <v>70</v>
      </c>
      <c r="B257" s="3" t="s">
        <v>482</v>
      </c>
      <c r="C257" s="3" t="s">
        <v>20</v>
      </c>
      <c r="D257" s="3">
        <v>58</v>
      </c>
    </row>
    <row r="258" spans="1:4">
      <c r="A258" s="3" t="s">
        <v>70</v>
      </c>
      <c r="B258" s="3" t="s">
        <v>482</v>
      </c>
      <c r="C258" s="3" t="s">
        <v>20</v>
      </c>
      <c r="D258" s="3">
        <v>59</v>
      </c>
    </row>
    <row r="259" spans="1:4">
      <c r="A259" s="3" t="s">
        <v>70</v>
      </c>
      <c r="B259" s="3" t="s">
        <v>482</v>
      </c>
      <c r="C259" s="3" t="s">
        <v>20</v>
      </c>
      <c r="D259" s="3">
        <v>59</v>
      </c>
    </row>
    <row r="260" spans="1:4">
      <c r="A260" s="3" t="s">
        <v>70</v>
      </c>
      <c r="B260" s="3" t="s">
        <v>482</v>
      </c>
      <c r="C260" s="3" t="s">
        <v>20</v>
      </c>
      <c r="D260" s="3">
        <v>60</v>
      </c>
    </row>
    <row r="261" spans="1:4">
      <c r="A261" s="3" t="s">
        <v>70</v>
      </c>
      <c r="B261" s="3" t="s">
        <v>482</v>
      </c>
      <c r="C261" s="3" t="s">
        <v>20</v>
      </c>
      <c r="D261" s="3">
        <v>62</v>
      </c>
    </row>
    <row r="262" spans="1:4">
      <c r="A262" s="3" t="s">
        <v>70</v>
      </c>
      <c r="B262" s="3" t="s">
        <v>482</v>
      </c>
      <c r="C262" s="3" t="s">
        <v>20</v>
      </c>
      <c r="D262" s="3">
        <v>62</v>
      </c>
    </row>
    <row r="263" spans="1:4">
      <c r="A263" s="3" t="s">
        <v>70</v>
      </c>
      <c r="B263" s="3" t="s">
        <v>482</v>
      </c>
      <c r="C263" s="3" t="s">
        <v>20</v>
      </c>
      <c r="D263" s="3">
        <v>63</v>
      </c>
    </row>
    <row r="264" spans="1:4">
      <c r="A264" s="3" t="s">
        <v>70</v>
      </c>
      <c r="B264" s="3" t="s">
        <v>482</v>
      </c>
      <c r="C264" s="3" t="s">
        <v>20</v>
      </c>
      <c r="D264" s="3">
        <v>83</v>
      </c>
    </row>
    <row r="265" spans="1:4">
      <c r="A265" s="3" t="s">
        <v>70</v>
      </c>
      <c r="B265" s="3" t="s">
        <v>482</v>
      </c>
      <c r="C265" s="3" t="s">
        <v>9</v>
      </c>
      <c r="D265" s="3">
        <v>102</v>
      </c>
    </row>
    <row r="266" spans="1:4">
      <c r="A266" s="3" t="s">
        <v>70</v>
      </c>
      <c r="B266" s="3" t="s">
        <v>482</v>
      </c>
      <c r="C266" s="3" t="s">
        <v>9</v>
      </c>
      <c r="D266" s="3">
        <v>107</v>
      </c>
    </row>
    <row r="267" spans="1:4">
      <c r="A267" s="3" t="s">
        <v>70</v>
      </c>
      <c r="B267" s="3" t="s">
        <v>482</v>
      </c>
      <c r="C267" s="3" t="s">
        <v>12</v>
      </c>
      <c r="D267" s="3">
        <v>44</v>
      </c>
    </row>
    <row r="268" spans="1:4">
      <c r="A268" s="3" t="s">
        <v>70</v>
      </c>
      <c r="B268" s="3" t="s">
        <v>482</v>
      </c>
      <c r="C268" s="3" t="s">
        <v>12</v>
      </c>
      <c r="D268" s="3">
        <v>44</v>
      </c>
    </row>
    <row r="269" spans="1:4">
      <c r="A269" s="3" t="s">
        <v>70</v>
      </c>
      <c r="B269" s="3" t="s">
        <v>482</v>
      </c>
      <c r="C269" s="3" t="s">
        <v>12</v>
      </c>
      <c r="D269" s="3">
        <v>45</v>
      </c>
    </row>
    <row r="270" spans="1:4">
      <c r="A270" s="3" t="s">
        <v>70</v>
      </c>
      <c r="B270" s="3" t="s">
        <v>482</v>
      </c>
      <c r="C270" s="3" t="s">
        <v>12</v>
      </c>
      <c r="D270" s="3">
        <v>45</v>
      </c>
    </row>
    <row r="271" spans="1:4">
      <c r="A271" s="3" t="s">
        <v>70</v>
      </c>
      <c r="B271" s="3" t="s">
        <v>482</v>
      </c>
      <c r="C271" s="3" t="s">
        <v>12</v>
      </c>
      <c r="D271" s="3">
        <v>46</v>
      </c>
    </row>
    <row r="272" spans="1:4">
      <c r="A272" s="3" t="s">
        <v>70</v>
      </c>
      <c r="B272" s="3" t="s">
        <v>482</v>
      </c>
      <c r="C272" s="3" t="s">
        <v>12</v>
      </c>
      <c r="D272" s="3">
        <v>46</v>
      </c>
    </row>
    <row r="273" spans="1:4">
      <c r="A273" s="3" t="s">
        <v>70</v>
      </c>
      <c r="B273" s="3" t="s">
        <v>482</v>
      </c>
      <c r="C273" s="3" t="s">
        <v>12</v>
      </c>
      <c r="D273" s="3">
        <v>47</v>
      </c>
    </row>
    <row r="274" spans="1:4">
      <c r="A274" s="3" t="s">
        <v>70</v>
      </c>
      <c r="B274" s="3" t="s">
        <v>482</v>
      </c>
      <c r="C274" s="3" t="s">
        <v>12</v>
      </c>
      <c r="D274" s="3">
        <v>47</v>
      </c>
    </row>
    <row r="275" spans="1:4">
      <c r="A275" s="3" t="s">
        <v>70</v>
      </c>
      <c r="B275" s="3" t="s">
        <v>482</v>
      </c>
      <c r="C275" s="3" t="s">
        <v>12</v>
      </c>
      <c r="D275" s="3">
        <v>114</v>
      </c>
    </row>
    <row r="276" spans="1:4">
      <c r="A276" s="3" t="s">
        <v>70</v>
      </c>
      <c r="B276" s="3" t="s">
        <v>482</v>
      </c>
      <c r="C276" s="3" t="s">
        <v>18</v>
      </c>
      <c r="D276" s="3">
        <v>35</v>
      </c>
    </row>
    <row r="277" spans="1:4">
      <c r="A277" s="3" t="s">
        <v>70</v>
      </c>
      <c r="B277" s="3" t="s">
        <v>482</v>
      </c>
      <c r="C277" s="3" t="s">
        <v>18</v>
      </c>
      <c r="D277" s="3">
        <v>36</v>
      </c>
    </row>
    <row r="278" spans="1:4">
      <c r="A278" s="3" t="s">
        <v>70</v>
      </c>
      <c r="B278" s="3" t="s">
        <v>482</v>
      </c>
      <c r="C278" s="3" t="s">
        <v>18</v>
      </c>
      <c r="D278" s="3">
        <v>36</v>
      </c>
    </row>
    <row r="279" spans="1:4">
      <c r="A279" s="3" t="s">
        <v>70</v>
      </c>
      <c r="B279" s="3" t="s">
        <v>482</v>
      </c>
      <c r="C279" s="3" t="s">
        <v>18</v>
      </c>
      <c r="D279" s="3">
        <v>36</v>
      </c>
    </row>
    <row r="280" spans="1:4">
      <c r="A280" s="3" t="s">
        <v>70</v>
      </c>
      <c r="B280" s="3" t="s">
        <v>482</v>
      </c>
      <c r="C280" s="3" t="s">
        <v>18</v>
      </c>
      <c r="D280" s="3">
        <v>36</v>
      </c>
    </row>
    <row r="281" spans="1:4">
      <c r="A281" s="3" t="s">
        <v>70</v>
      </c>
      <c r="B281" s="3" t="s">
        <v>482</v>
      </c>
      <c r="C281" s="3" t="s">
        <v>18</v>
      </c>
      <c r="D281" s="3">
        <v>37</v>
      </c>
    </row>
    <row r="282" spans="1:4">
      <c r="A282" s="3" t="s">
        <v>70</v>
      </c>
      <c r="B282" s="3" t="s">
        <v>482</v>
      </c>
      <c r="C282" s="3" t="s">
        <v>18</v>
      </c>
      <c r="D282" s="3">
        <v>37</v>
      </c>
    </row>
    <row r="283" spans="1:4">
      <c r="A283" s="3" t="s">
        <v>70</v>
      </c>
      <c r="B283" s="3" t="s">
        <v>482</v>
      </c>
      <c r="C283" s="3" t="s">
        <v>18</v>
      </c>
      <c r="D283" s="3">
        <v>37</v>
      </c>
    </row>
    <row r="284" spans="1:4">
      <c r="A284" s="3" t="s">
        <v>70</v>
      </c>
      <c r="B284" s="3" t="s">
        <v>482</v>
      </c>
      <c r="C284" s="3" t="s">
        <v>18</v>
      </c>
      <c r="D284" s="3">
        <v>37</v>
      </c>
    </row>
    <row r="285" spans="1:4">
      <c r="A285" s="3" t="s">
        <v>70</v>
      </c>
      <c r="B285" s="3" t="s">
        <v>482</v>
      </c>
      <c r="C285" s="3" t="s">
        <v>18</v>
      </c>
      <c r="D285" s="3">
        <v>37</v>
      </c>
    </row>
    <row r="286" spans="1:4">
      <c r="A286" s="3" t="s">
        <v>70</v>
      </c>
      <c r="B286" s="3" t="s">
        <v>482</v>
      </c>
      <c r="C286" s="3" t="s">
        <v>18</v>
      </c>
      <c r="D286" s="3">
        <v>37</v>
      </c>
    </row>
    <row r="287" spans="1:4">
      <c r="A287" s="3" t="s">
        <v>70</v>
      </c>
      <c r="B287" s="3" t="s">
        <v>482</v>
      </c>
      <c r="C287" s="3" t="s">
        <v>18</v>
      </c>
      <c r="D287" s="3">
        <v>37</v>
      </c>
    </row>
    <row r="288" spans="1:4">
      <c r="A288" s="3" t="s">
        <v>70</v>
      </c>
      <c r="B288" s="3" t="s">
        <v>482</v>
      </c>
      <c r="C288" s="3" t="s">
        <v>18</v>
      </c>
      <c r="D288" s="3">
        <v>37</v>
      </c>
    </row>
    <row r="289" spans="1:4">
      <c r="A289" s="3" t="s">
        <v>70</v>
      </c>
      <c r="B289" s="3" t="s">
        <v>482</v>
      </c>
      <c r="C289" s="3" t="s">
        <v>18</v>
      </c>
      <c r="D289" s="3">
        <v>37</v>
      </c>
    </row>
    <row r="290" spans="1:4">
      <c r="A290" s="3" t="s">
        <v>70</v>
      </c>
      <c r="B290" s="3" t="s">
        <v>482</v>
      </c>
      <c r="C290" s="3" t="s">
        <v>18</v>
      </c>
      <c r="D290" s="3">
        <v>37</v>
      </c>
    </row>
    <row r="291" spans="1:4">
      <c r="A291" s="3" t="s">
        <v>70</v>
      </c>
      <c r="B291" s="3" t="s">
        <v>482</v>
      </c>
      <c r="C291" s="3" t="s">
        <v>18</v>
      </c>
      <c r="D291" s="3">
        <v>37</v>
      </c>
    </row>
    <row r="292" spans="1:4">
      <c r="A292" s="3" t="s">
        <v>70</v>
      </c>
      <c r="B292" s="3" t="s">
        <v>482</v>
      </c>
      <c r="C292" s="3" t="s">
        <v>18</v>
      </c>
      <c r="D292" s="3">
        <v>37</v>
      </c>
    </row>
    <row r="293" spans="1:4">
      <c r="A293" s="3" t="s">
        <v>70</v>
      </c>
      <c r="B293" s="3" t="s">
        <v>482</v>
      </c>
      <c r="C293" s="3" t="s">
        <v>18</v>
      </c>
      <c r="D293" s="3">
        <v>38</v>
      </c>
    </row>
    <row r="294" spans="1:4">
      <c r="A294" s="3" t="s">
        <v>70</v>
      </c>
      <c r="B294" s="3" t="s">
        <v>482</v>
      </c>
      <c r="C294" s="3" t="s">
        <v>18</v>
      </c>
      <c r="D294" s="3">
        <v>38</v>
      </c>
    </row>
    <row r="295" spans="1:4">
      <c r="A295" s="3" t="s">
        <v>70</v>
      </c>
      <c r="B295" s="3" t="s">
        <v>482</v>
      </c>
      <c r="C295" s="3" t="s">
        <v>18</v>
      </c>
      <c r="D295" s="3">
        <v>38</v>
      </c>
    </row>
    <row r="296" spans="1:4">
      <c r="A296" s="3" t="s">
        <v>70</v>
      </c>
      <c r="B296" s="3" t="s">
        <v>482</v>
      </c>
      <c r="C296" s="3" t="s">
        <v>18</v>
      </c>
      <c r="D296" s="3">
        <v>38</v>
      </c>
    </row>
    <row r="297" spans="1:4">
      <c r="A297" s="3" t="s">
        <v>70</v>
      </c>
      <c r="B297" s="3" t="s">
        <v>482</v>
      </c>
      <c r="C297" s="3" t="s">
        <v>18</v>
      </c>
      <c r="D297" s="3">
        <v>38</v>
      </c>
    </row>
    <row r="298" spans="1:4">
      <c r="A298" s="3" t="s">
        <v>70</v>
      </c>
      <c r="B298" s="3" t="s">
        <v>482</v>
      </c>
      <c r="C298" s="3" t="s">
        <v>18</v>
      </c>
      <c r="D298" s="3">
        <v>38</v>
      </c>
    </row>
    <row r="299" spans="1:4">
      <c r="A299" s="3" t="s">
        <v>70</v>
      </c>
      <c r="B299" s="3" t="s">
        <v>482</v>
      </c>
      <c r="C299" s="3" t="s">
        <v>18</v>
      </c>
      <c r="D299" s="3">
        <v>38</v>
      </c>
    </row>
    <row r="300" spans="1:4">
      <c r="A300" s="3" t="s">
        <v>70</v>
      </c>
      <c r="B300" s="3" t="s">
        <v>482</v>
      </c>
      <c r="C300" s="3" t="s">
        <v>18</v>
      </c>
      <c r="D300" s="3">
        <v>38</v>
      </c>
    </row>
    <row r="301" spans="1:4">
      <c r="A301" s="3" t="s">
        <v>70</v>
      </c>
      <c r="B301" s="3" t="s">
        <v>482</v>
      </c>
      <c r="C301" s="3" t="s">
        <v>18</v>
      </c>
      <c r="D301" s="3">
        <v>38</v>
      </c>
    </row>
    <row r="302" spans="1:4">
      <c r="A302" s="3" t="s">
        <v>70</v>
      </c>
      <c r="B302" s="3" t="s">
        <v>482</v>
      </c>
      <c r="C302" s="3" t="s">
        <v>18</v>
      </c>
      <c r="D302" s="3">
        <v>38</v>
      </c>
    </row>
    <row r="303" spans="1:4">
      <c r="A303" s="3" t="s">
        <v>70</v>
      </c>
      <c r="B303" s="3" t="s">
        <v>482</v>
      </c>
      <c r="C303" s="3" t="s">
        <v>18</v>
      </c>
      <c r="D303" s="3">
        <v>38</v>
      </c>
    </row>
    <row r="304" spans="1:4">
      <c r="A304" s="3" t="s">
        <v>70</v>
      </c>
      <c r="B304" s="3" t="s">
        <v>482</v>
      </c>
      <c r="C304" s="3" t="s">
        <v>18</v>
      </c>
      <c r="D304" s="3">
        <v>39</v>
      </c>
    </row>
    <row r="305" spans="1:4">
      <c r="A305" s="3" t="s">
        <v>70</v>
      </c>
      <c r="B305" s="3" t="s">
        <v>482</v>
      </c>
      <c r="C305" s="3" t="s">
        <v>18</v>
      </c>
      <c r="D305" s="3">
        <v>40</v>
      </c>
    </row>
    <row r="306" spans="1:4">
      <c r="A306" s="3" t="s">
        <v>70</v>
      </c>
      <c r="B306" s="3" t="s">
        <v>482</v>
      </c>
      <c r="C306" s="3" t="s">
        <v>18</v>
      </c>
      <c r="D306" s="3">
        <v>40</v>
      </c>
    </row>
    <row r="307" spans="1:4">
      <c r="A307" s="3" t="s">
        <v>70</v>
      </c>
      <c r="B307" s="3" t="s">
        <v>482</v>
      </c>
      <c r="C307" s="3" t="s">
        <v>18</v>
      </c>
      <c r="D307" s="3">
        <v>40</v>
      </c>
    </row>
    <row r="308" spans="1:4">
      <c r="A308" s="3" t="s">
        <v>70</v>
      </c>
      <c r="B308" s="3" t="s">
        <v>482</v>
      </c>
      <c r="C308" s="3" t="s">
        <v>18</v>
      </c>
      <c r="D308" s="3">
        <v>40</v>
      </c>
    </row>
    <row r="309" spans="1:4">
      <c r="A309" s="3" t="s">
        <v>70</v>
      </c>
      <c r="B309" s="3" t="s">
        <v>482</v>
      </c>
      <c r="C309" s="3" t="s">
        <v>18</v>
      </c>
      <c r="D309" s="3">
        <v>40</v>
      </c>
    </row>
    <row r="310" spans="1:4">
      <c r="A310" s="3" t="s">
        <v>70</v>
      </c>
      <c r="B310" s="3" t="s">
        <v>482</v>
      </c>
      <c r="C310" s="3" t="s">
        <v>18</v>
      </c>
      <c r="D310" s="3">
        <v>40</v>
      </c>
    </row>
    <row r="311" spans="1:4">
      <c r="A311" s="3" t="s">
        <v>70</v>
      </c>
      <c r="B311" s="3" t="s">
        <v>482</v>
      </c>
      <c r="C311" s="3" t="s">
        <v>18</v>
      </c>
      <c r="D311" s="3">
        <v>40</v>
      </c>
    </row>
    <row r="312" spans="1:4">
      <c r="A312" s="3" t="s">
        <v>70</v>
      </c>
      <c r="B312" s="3" t="s">
        <v>482</v>
      </c>
      <c r="C312" s="3" t="s">
        <v>18</v>
      </c>
      <c r="D312" s="3">
        <v>40</v>
      </c>
    </row>
    <row r="313" spans="1:4">
      <c r="A313" s="3" t="s">
        <v>70</v>
      </c>
      <c r="B313" s="3" t="s">
        <v>482</v>
      </c>
      <c r="C313" s="3" t="s">
        <v>18</v>
      </c>
      <c r="D313" s="3">
        <v>40</v>
      </c>
    </row>
    <row r="314" spans="1:4">
      <c r="A314" s="3" t="s">
        <v>70</v>
      </c>
      <c r="B314" s="3" t="s">
        <v>482</v>
      </c>
      <c r="C314" s="3" t="s">
        <v>18</v>
      </c>
      <c r="D314" s="3">
        <v>40</v>
      </c>
    </row>
    <row r="315" spans="1:4">
      <c r="A315" s="3" t="s">
        <v>70</v>
      </c>
      <c r="B315" s="3" t="s">
        <v>482</v>
      </c>
      <c r="C315" s="3" t="s">
        <v>18</v>
      </c>
      <c r="D315" s="3">
        <v>40</v>
      </c>
    </row>
    <row r="316" spans="1:4">
      <c r="A316" s="3" t="s">
        <v>70</v>
      </c>
      <c r="B316" s="3" t="s">
        <v>482</v>
      </c>
      <c r="C316" s="3" t="s">
        <v>18</v>
      </c>
      <c r="D316" s="3">
        <v>40</v>
      </c>
    </row>
    <row r="317" spans="1:4">
      <c r="A317" s="3" t="s">
        <v>70</v>
      </c>
      <c r="B317" s="3" t="s">
        <v>482</v>
      </c>
      <c r="C317" s="3" t="s">
        <v>18</v>
      </c>
      <c r="D317" s="3">
        <v>41</v>
      </c>
    </row>
    <row r="318" spans="1:4">
      <c r="A318" s="3" t="s">
        <v>70</v>
      </c>
      <c r="B318" s="3" t="s">
        <v>482</v>
      </c>
      <c r="C318" s="3" t="s">
        <v>18</v>
      </c>
      <c r="D318" s="3">
        <v>41</v>
      </c>
    </row>
    <row r="319" spans="1:4">
      <c r="A319" s="3" t="s">
        <v>70</v>
      </c>
      <c r="B319" s="3" t="s">
        <v>482</v>
      </c>
      <c r="C319" s="3" t="s">
        <v>18</v>
      </c>
      <c r="D319" s="3">
        <v>41</v>
      </c>
    </row>
    <row r="320" spans="1:4">
      <c r="A320" s="3" t="s">
        <v>70</v>
      </c>
      <c r="B320" s="3" t="s">
        <v>482</v>
      </c>
      <c r="C320" s="3" t="s">
        <v>18</v>
      </c>
      <c r="D320" s="3">
        <v>41</v>
      </c>
    </row>
    <row r="321" spans="1:4">
      <c r="A321" s="3" t="s">
        <v>70</v>
      </c>
      <c r="B321" s="3" t="s">
        <v>482</v>
      </c>
      <c r="C321" s="3" t="s">
        <v>18</v>
      </c>
      <c r="D321" s="3">
        <v>41</v>
      </c>
    </row>
    <row r="322" spans="1:4">
      <c r="A322" s="3" t="s">
        <v>70</v>
      </c>
      <c r="B322" s="3" t="s">
        <v>482</v>
      </c>
      <c r="C322" s="3" t="s">
        <v>18</v>
      </c>
      <c r="D322" s="3">
        <v>41</v>
      </c>
    </row>
    <row r="323" spans="1:4">
      <c r="A323" s="3" t="s">
        <v>70</v>
      </c>
      <c r="B323" s="3" t="s">
        <v>482</v>
      </c>
      <c r="C323" s="3" t="s">
        <v>18</v>
      </c>
      <c r="D323" s="3">
        <v>42</v>
      </c>
    </row>
    <row r="324" spans="1:4">
      <c r="A324" s="3" t="s">
        <v>70</v>
      </c>
      <c r="B324" s="3" t="s">
        <v>482</v>
      </c>
      <c r="C324" s="3" t="s">
        <v>18</v>
      </c>
      <c r="D324" s="3">
        <v>44</v>
      </c>
    </row>
    <row r="325" spans="1:4">
      <c r="A325" s="3" t="s">
        <v>70</v>
      </c>
      <c r="B325" s="3" t="s">
        <v>482</v>
      </c>
      <c r="C325" s="3" t="s">
        <v>18</v>
      </c>
      <c r="D325" s="3">
        <v>45</v>
      </c>
    </row>
    <row r="326" spans="1:4">
      <c r="A326" s="3" t="s">
        <v>70</v>
      </c>
      <c r="B326" s="3" t="s">
        <v>482</v>
      </c>
      <c r="C326" s="3" t="s">
        <v>18</v>
      </c>
      <c r="D326" s="3">
        <v>104</v>
      </c>
    </row>
    <row r="327" spans="1:4">
      <c r="A327" s="3" t="s">
        <v>70</v>
      </c>
      <c r="B327" s="3" t="s">
        <v>482</v>
      </c>
      <c r="C327" s="3" t="s">
        <v>11</v>
      </c>
      <c r="D327" s="3">
        <v>31</v>
      </c>
    </row>
    <row r="328" spans="1:4">
      <c r="A328" s="3" t="s">
        <v>70</v>
      </c>
      <c r="B328" s="3" t="s">
        <v>482</v>
      </c>
      <c r="C328" s="3" t="s">
        <v>11</v>
      </c>
      <c r="D328" s="3">
        <v>37</v>
      </c>
    </row>
    <row r="329" spans="1:4">
      <c r="A329" s="3" t="s">
        <v>70</v>
      </c>
      <c r="B329" s="3" t="s">
        <v>482</v>
      </c>
      <c r="C329" s="3" t="s">
        <v>11</v>
      </c>
      <c r="D329" s="3">
        <v>37</v>
      </c>
    </row>
    <row r="330" spans="1:4">
      <c r="A330" s="3" t="s">
        <v>70</v>
      </c>
      <c r="B330" s="3" t="s">
        <v>482</v>
      </c>
      <c r="C330" s="3" t="s">
        <v>11</v>
      </c>
      <c r="D330" s="3">
        <v>91</v>
      </c>
    </row>
    <row r="331" spans="1:4">
      <c r="A331" s="3" t="s">
        <v>70</v>
      </c>
      <c r="B331" s="3" t="s">
        <v>482</v>
      </c>
      <c r="C331" s="3" t="s">
        <v>26</v>
      </c>
      <c r="D331" s="3">
        <v>37</v>
      </c>
    </row>
    <row r="332" spans="1:4">
      <c r="A332" s="3" t="s">
        <v>70</v>
      </c>
      <c r="B332" s="3" t="s">
        <v>482</v>
      </c>
      <c r="C332" s="3" t="s">
        <v>15</v>
      </c>
      <c r="D332" s="3">
        <v>44</v>
      </c>
    </row>
    <row r="333" spans="1:4">
      <c r="A333" s="3" t="s">
        <v>70</v>
      </c>
      <c r="B333" s="3" t="s">
        <v>482</v>
      </c>
      <c r="C333" s="3" t="s">
        <v>46</v>
      </c>
      <c r="D333" s="3">
        <v>47</v>
      </c>
    </row>
    <row r="334" spans="1:4">
      <c r="A334" s="3" t="s">
        <v>70</v>
      </c>
      <c r="B334" s="3" t="s">
        <v>483</v>
      </c>
      <c r="C334" s="3" t="s">
        <v>27</v>
      </c>
      <c r="D334" s="3">
        <v>70</v>
      </c>
    </row>
    <row r="335" spans="1:4">
      <c r="A335" s="3" t="s">
        <v>70</v>
      </c>
      <c r="B335" s="3" t="s">
        <v>483</v>
      </c>
      <c r="C335" s="3" t="s">
        <v>27</v>
      </c>
      <c r="D335" s="3">
        <v>71</v>
      </c>
    </row>
    <row r="336" spans="1:4">
      <c r="A336" s="3" t="s">
        <v>70</v>
      </c>
      <c r="B336" s="3" t="s">
        <v>483</v>
      </c>
      <c r="C336" s="3" t="s">
        <v>27</v>
      </c>
      <c r="D336" s="3">
        <v>89</v>
      </c>
    </row>
    <row r="337" spans="1:4">
      <c r="A337" s="3" t="s">
        <v>70</v>
      </c>
      <c r="B337" s="3" t="s">
        <v>483</v>
      </c>
      <c r="C337" s="3" t="s">
        <v>27</v>
      </c>
      <c r="D337" s="3">
        <v>102</v>
      </c>
    </row>
    <row r="338" spans="1:4">
      <c r="A338" s="3" t="s">
        <v>70</v>
      </c>
      <c r="B338" s="3" t="s">
        <v>483</v>
      </c>
      <c r="C338" s="3" t="s">
        <v>27</v>
      </c>
      <c r="D338" s="3">
        <v>112</v>
      </c>
    </row>
    <row r="339" spans="1:4">
      <c r="A339" s="3" t="s">
        <v>70</v>
      </c>
      <c r="B339" s="3" t="s">
        <v>483</v>
      </c>
      <c r="C339" s="3" t="s">
        <v>27</v>
      </c>
      <c r="D339" s="3">
        <v>117</v>
      </c>
    </row>
    <row r="340" spans="1:4">
      <c r="A340" s="3" t="s">
        <v>70</v>
      </c>
      <c r="B340" s="3" t="s">
        <v>483</v>
      </c>
      <c r="C340" s="3" t="s">
        <v>27</v>
      </c>
      <c r="D340" s="3">
        <v>119</v>
      </c>
    </row>
    <row r="341" spans="1:4">
      <c r="A341" s="3" t="s">
        <v>70</v>
      </c>
      <c r="B341" s="3" t="s">
        <v>483</v>
      </c>
      <c r="C341" s="3" t="s">
        <v>27</v>
      </c>
      <c r="D341" s="3">
        <v>121</v>
      </c>
    </row>
    <row r="342" spans="1:4">
      <c r="A342" s="3" t="s">
        <v>70</v>
      </c>
      <c r="B342" s="3" t="s">
        <v>483</v>
      </c>
      <c r="C342" s="3" t="s">
        <v>27</v>
      </c>
      <c r="D342" s="3">
        <v>121</v>
      </c>
    </row>
    <row r="343" spans="1:4">
      <c r="A343" s="3" t="s">
        <v>70</v>
      </c>
      <c r="B343" s="3" t="s">
        <v>483</v>
      </c>
      <c r="C343" s="3" t="s">
        <v>27</v>
      </c>
      <c r="D343" s="3">
        <v>122</v>
      </c>
    </row>
    <row r="344" spans="1:4">
      <c r="A344" s="3" t="s">
        <v>70</v>
      </c>
      <c r="B344" s="3" t="s">
        <v>483</v>
      </c>
      <c r="C344" s="3" t="s">
        <v>27</v>
      </c>
      <c r="D344" s="3">
        <v>122</v>
      </c>
    </row>
    <row r="345" spans="1:4">
      <c r="A345" s="3" t="s">
        <v>70</v>
      </c>
      <c r="B345" s="3" t="s">
        <v>483</v>
      </c>
      <c r="C345" s="3" t="s">
        <v>27</v>
      </c>
      <c r="D345" s="3">
        <v>123</v>
      </c>
    </row>
    <row r="346" spans="1:4">
      <c r="A346" s="3" t="s">
        <v>70</v>
      </c>
      <c r="B346" s="3" t="s">
        <v>483</v>
      </c>
      <c r="C346" s="3" t="s">
        <v>27</v>
      </c>
      <c r="D346" s="3">
        <v>124</v>
      </c>
    </row>
    <row r="347" spans="1:4">
      <c r="A347" s="3" t="s">
        <v>70</v>
      </c>
      <c r="B347" s="3" t="s">
        <v>483</v>
      </c>
      <c r="C347" s="3" t="s">
        <v>27</v>
      </c>
      <c r="D347" s="3">
        <v>125</v>
      </c>
    </row>
    <row r="348" spans="1:4">
      <c r="A348" s="3" t="s">
        <v>70</v>
      </c>
      <c r="B348" s="3" t="s">
        <v>483</v>
      </c>
      <c r="C348" s="3" t="s">
        <v>27</v>
      </c>
      <c r="D348" s="3">
        <v>125</v>
      </c>
    </row>
    <row r="349" spans="1:4">
      <c r="A349" s="3" t="s">
        <v>70</v>
      </c>
      <c r="B349" s="3" t="s">
        <v>483</v>
      </c>
      <c r="C349" s="3" t="s">
        <v>27</v>
      </c>
      <c r="D349" s="3">
        <v>127</v>
      </c>
    </row>
    <row r="350" spans="1:4">
      <c r="A350" s="3" t="s">
        <v>70</v>
      </c>
      <c r="B350" s="3" t="s">
        <v>483</v>
      </c>
      <c r="C350" s="3" t="s">
        <v>27</v>
      </c>
      <c r="D350" s="3">
        <v>127</v>
      </c>
    </row>
    <row r="351" spans="1:4">
      <c r="A351" s="3" t="s">
        <v>70</v>
      </c>
      <c r="B351" s="3" t="s">
        <v>483</v>
      </c>
      <c r="C351" s="3" t="s">
        <v>27</v>
      </c>
      <c r="D351" s="3">
        <v>128</v>
      </c>
    </row>
    <row r="352" spans="1:4">
      <c r="A352" s="3" t="s">
        <v>70</v>
      </c>
      <c r="B352" s="3" t="s">
        <v>483</v>
      </c>
      <c r="C352" s="3" t="s">
        <v>27</v>
      </c>
      <c r="D352" s="3">
        <v>128</v>
      </c>
    </row>
    <row r="353" spans="1:4">
      <c r="A353" s="3" t="s">
        <v>70</v>
      </c>
      <c r="B353" s="3" t="s">
        <v>483</v>
      </c>
      <c r="C353" s="3" t="s">
        <v>27</v>
      </c>
      <c r="D353" s="3">
        <v>128</v>
      </c>
    </row>
    <row r="354" spans="1:4">
      <c r="A354" s="3" t="s">
        <v>70</v>
      </c>
      <c r="B354" s="3" t="s">
        <v>483</v>
      </c>
      <c r="C354" s="3" t="s">
        <v>27</v>
      </c>
      <c r="D354" s="3">
        <v>129</v>
      </c>
    </row>
    <row r="355" spans="1:4">
      <c r="A355" s="3" t="s">
        <v>70</v>
      </c>
      <c r="B355" s="3" t="s">
        <v>483</v>
      </c>
      <c r="C355" s="3" t="s">
        <v>27</v>
      </c>
      <c r="D355" s="3">
        <v>129</v>
      </c>
    </row>
    <row r="356" spans="1:4">
      <c r="A356" s="3" t="s">
        <v>70</v>
      </c>
      <c r="B356" s="3" t="s">
        <v>483</v>
      </c>
      <c r="C356" s="3" t="s">
        <v>27</v>
      </c>
      <c r="D356" s="3">
        <v>130</v>
      </c>
    </row>
    <row r="357" spans="1:4">
      <c r="A357" s="3" t="s">
        <v>70</v>
      </c>
      <c r="B357" s="3" t="s">
        <v>483</v>
      </c>
      <c r="C357" s="3" t="s">
        <v>27</v>
      </c>
      <c r="D357" s="3">
        <v>131</v>
      </c>
    </row>
    <row r="358" spans="1:4">
      <c r="A358" s="3" t="s">
        <v>70</v>
      </c>
      <c r="B358" s="3" t="s">
        <v>483</v>
      </c>
      <c r="C358" s="3" t="s">
        <v>27</v>
      </c>
      <c r="D358" s="3">
        <v>132</v>
      </c>
    </row>
    <row r="359" spans="1:4">
      <c r="A359" s="3" t="s">
        <v>70</v>
      </c>
      <c r="B359" s="3" t="s">
        <v>483</v>
      </c>
      <c r="C359" s="3" t="s">
        <v>27</v>
      </c>
      <c r="D359" s="3">
        <v>132</v>
      </c>
    </row>
    <row r="360" spans="1:4">
      <c r="A360" s="3" t="s">
        <v>70</v>
      </c>
      <c r="B360" s="3" t="s">
        <v>483</v>
      </c>
      <c r="C360" s="3" t="s">
        <v>27</v>
      </c>
      <c r="D360" s="3">
        <v>133</v>
      </c>
    </row>
    <row r="361" spans="1:4">
      <c r="A361" s="3" t="s">
        <v>70</v>
      </c>
      <c r="B361" s="3" t="s">
        <v>483</v>
      </c>
      <c r="C361" s="3" t="s">
        <v>27</v>
      </c>
      <c r="D361" s="3">
        <v>134</v>
      </c>
    </row>
    <row r="362" spans="1:4">
      <c r="A362" s="3" t="s">
        <v>70</v>
      </c>
      <c r="B362" s="3" t="s">
        <v>483</v>
      </c>
      <c r="C362" s="3" t="s">
        <v>27</v>
      </c>
      <c r="D362" s="3">
        <v>136</v>
      </c>
    </row>
    <row r="363" spans="1:4">
      <c r="A363" s="3" t="s">
        <v>70</v>
      </c>
      <c r="B363" s="3" t="s">
        <v>483</v>
      </c>
      <c r="C363" s="3" t="s">
        <v>27</v>
      </c>
      <c r="D363" s="3">
        <v>136</v>
      </c>
    </row>
    <row r="364" spans="1:4">
      <c r="A364" s="3" t="s">
        <v>70</v>
      </c>
      <c r="B364" s="3" t="s">
        <v>483</v>
      </c>
      <c r="C364" s="3" t="s">
        <v>27</v>
      </c>
      <c r="D364" s="3">
        <v>137</v>
      </c>
    </row>
    <row r="365" spans="1:4">
      <c r="A365" s="3" t="s">
        <v>70</v>
      </c>
      <c r="B365" s="3" t="s">
        <v>483</v>
      </c>
      <c r="C365" s="3" t="s">
        <v>27</v>
      </c>
      <c r="D365" s="3">
        <v>137</v>
      </c>
    </row>
    <row r="366" spans="1:4">
      <c r="A366" s="3" t="s">
        <v>70</v>
      </c>
      <c r="B366" s="3" t="s">
        <v>483</v>
      </c>
      <c r="C366" s="3" t="s">
        <v>27</v>
      </c>
      <c r="D366" s="3">
        <v>139</v>
      </c>
    </row>
    <row r="367" spans="1:4">
      <c r="A367" s="3" t="s">
        <v>70</v>
      </c>
      <c r="B367" s="3" t="s">
        <v>483</v>
      </c>
      <c r="C367" s="3" t="s">
        <v>27</v>
      </c>
      <c r="D367" s="3">
        <v>139</v>
      </c>
    </row>
    <row r="368" spans="1:4">
      <c r="A368" s="3" t="s">
        <v>70</v>
      </c>
      <c r="B368" s="3" t="s">
        <v>483</v>
      </c>
      <c r="C368" s="3" t="s">
        <v>27</v>
      </c>
      <c r="D368" s="3">
        <v>139</v>
      </c>
    </row>
    <row r="369" spans="1:4">
      <c r="A369" s="3" t="s">
        <v>70</v>
      </c>
      <c r="B369" s="3" t="s">
        <v>483</v>
      </c>
      <c r="C369" s="3" t="s">
        <v>27</v>
      </c>
      <c r="D369" s="3">
        <v>140</v>
      </c>
    </row>
    <row r="370" spans="1:4">
      <c r="A370" s="3" t="s">
        <v>70</v>
      </c>
      <c r="B370" s="3" t="s">
        <v>483</v>
      </c>
      <c r="C370" s="3" t="s">
        <v>27</v>
      </c>
      <c r="D370" s="3">
        <v>142</v>
      </c>
    </row>
    <row r="371" spans="1:4">
      <c r="A371" s="3" t="s">
        <v>70</v>
      </c>
      <c r="B371" s="3" t="s">
        <v>483</v>
      </c>
      <c r="C371" s="3" t="s">
        <v>27</v>
      </c>
      <c r="D371" s="3">
        <v>142</v>
      </c>
    </row>
    <row r="372" spans="1:4">
      <c r="A372" s="3" t="s">
        <v>70</v>
      </c>
      <c r="B372" s="3" t="s">
        <v>483</v>
      </c>
      <c r="C372" s="3" t="s">
        <v>27</v>
      </c>
      <c r="D372" s="3">
        <v>143</v>
      </c>
    </row>
    <row r="373" spans="1:4">
      <c r="A373" s="3" t="s">
        <v>70</v>
      </c>
      <c r="B373" s="3" t="s">
        <v>483</v>
      </c>
      <c r="C373" s="3" t="s">
        <v>27</v>
      </c>
      <c r="D373" s="3">
        <v>143</v>
      </c>
    </row>
    <row r="374" spans="1:4">
      <c r="A374" s="3" t="s">
        <v>70</v>
      </c>
      <c r="B374" s="3" t="s">
        <v>483</v>
      </c>
      <c r="C374" s="3" t="s">
        <v>27</v>
      </c>
      <c r="D374" s="3">
        <v>145</v>
      </c>
    </row>
    <row r="375" spans="1:4">
      <c r="A375" s="3" t="s">
        <v>70</v>
      </c>
      <c r="B375" s="3" t="s">
        <v>483</v>
      </c>
      <c r="C375" s="3" t="s">
        <v>27</v>
      </c>
      <c r="D375" s="3">
        <v>146</v>
      </c>
    </row>
    <row r="376" spans="1:4">
      <c r="A376" s="3" t="s">
        <v>70</v>
      </c>
      <c r="B376" s="3" t="s">
        <v>483</v>
      </c>
      <c r="C376" s="3" t="s">
        <v>27</v>
      </c>
      <c r="D376" s="3">
        <v>147</v>
      </c>
    </row>
    <row r="377" spans="1:4">
      <c r="A377" s="3" t="s">
        <v>70</v>
      </c>
      <c r="B377" s="3" t="s">
        <v>483</v>
      </c>
      <c r="C377" s="3" t="s">
        <v>27</v>
      </c>
      <c r="D377" s="3">
        <v>147</v>
      </c>
    </row>
    <row r="378" spans="1:4">
      <c r="A378" s="3" t="s">
        <v>70</v>
      </c>
      <c r="B378" s="3" t="s">
        <v>483</v>
      </c>
      <c r="C378" s="3" t="s">
        <v>27</v>
      </c>
      <c r="D378" s="3">
        <v>148</v>
      </c>
    </row>
    <row r="379" spans="1:4">
      <c r="A379" s="3" t="s">
        <v>70</v>
      </c>
      <c r="B379" s="3" t="s">
        <v>483</v>
      </c>
      <c r="C379" s="3" t="s">
        <v>27</v>
      </c>
      <c r="D379" s="3">
        <v>148</v>
      </c>
    </row>
    <row r="380" spans="1:4">
      <c r="A380" s="3" t="s">
        <v>70</v>
      </c>
      <c r="B380" s="3" t="s">
        <v>483</v>
      </c>
      <c r="C380" s="3" t="s">
        <v>27</v>
      </c>
      <c r="D380" s="3">
        <v>148</v>
      </c>
    </row>
    <row r="381" spans="1:4">
      <c r="A381" s="3" t="s">
        <v>70</v>
      </c>
      <c r="B381" s="3" t="s">
        <v>483</v>
      </c>
      <c r="C381" s="3" t="s">
        <v>27</v>
      </c>
      <c r="D381" s="3">
        <v>153</v>
      </c>
    </row>
    <row r="382" spans="1:4">
      <c r="A382" s="3" t="s">
        <v>70</v>
      </c>
      <c r="B382" s="3" t="s">
        <v>483</v>
      </c>
      <c r="C382" s="3" t="s">
        <v>27</v>
      </c>
      <c r="D382" s="3">
        <v>157</v>
      </c>
    </row>
    <row r="383" spans="1:4">
      <c r="A383" s="3" t="s">
        <v>70</v>
      </c>
      <c r="B383" s="3" t="s">
        <v>483</v>
      </c>
      <c r="C383" s="3" t="s">
        <v>7</v>
      </c>
      <c r="D383" s="3">
        <v>68</v>
      </c>
    </row>
    <row r="384" spans="1:4">
      <c r="A384" s="3" t="s">
        <v>70</v>
      </c>
      <c r="B384" s="3" t="s">
        <v>483</v>
      </c>
      <c r="C384" s="3" t="s">
        <v>7</v>
      </c>
      <c r="D384" s="3">
        <v>80</v>
      </c>
    </row>
    <row r="385" spans="1:4">
      <c r="A385" s="3" t="s">
        <v>70</v>
      </c>
      <c r="B385" s="3" t="s">
        <v>483</v>
      </c>
      <c r="C385" s="3" t="s">
        <v>7</v>
      </c>
      <c r="D385" s="3">
        <v>86</v>
      </c>
    </row>
    <row r="386" spans="1:4">
      <c r="A386" s="3" t="s">
        <v>70</v>
      </c>
      <c r="B386" s="3" t="s">
        <v>483</v>
      </c>
      <c r="C386" s="3" t="s">
        <v>7</v>
      </c>
      <c r="D386" s="3">
        <v>152</v>
      </c>
    </row>
    <row r="387" spans="1:4">
      <c r="A387" s="3" t="s">
        <v>70</v>
      </c>
      <c r="B387" s="3" t="s">
        <v>483</v>
      </c>
      <c r="C387" s="3" t="s">
        <v>20</v>
      </c>
      <c r="D387" s="3">
        <v>41</v>
      </c>
    </row>
    <row r="388" spans="1:4">
      <c r="A388" s="3" t="s">
        <v>70</v>
      </c>
      <c r="B388" s="3" t="s">
        <v>483</v>
      </c>
      <c r="C388" s="3" t="s">
        <v>20</v>
      </c>
      <c r="D388" s="3">
        <v>46</v>
      </c>
    </row>
    <row r="389" spans="1:4">
      <c r="A389" s="3" t="s">
        <v>70</v>
      </c>
      <c r="B389" s="3" t="s">
        <v>483</v>
      </c>
      <c r="C389" s="3" t="s">
        <v>20</v>
      </c>
      <c r="D389" s="3">
        <v>47</v>
      </c>
    </row>
    <row r="390" spans="1:4">
      <c r="A390" s="3" t="s">
        <v>70</v>
      </c>
      <c r="B390" s="3" t="s">
        <v>483</v>
      </c>
      <c r="C390" s="3" t="s">
        <v>20</v>
      </c>
      <c r="D390" s="3">
        <v>47</v>
      </c>
    </row>
    <row r="391" spans="1:4">
      <c r="A391" s="3" t="s">
        <v>70</v>
      </c>
      <c r="B391" s="3" t="s">
        <v>483</v>
      </c>
      <c r="C391" s="3" t="s">
        <v>20</v>
      </c>
      <c r="D391" s="3">
        <v>47</v>
      </c>
    </row>
    <row r="392" spans="1:4">
      <c r="A392" s="3" t="s">
        <v>70</v>
      </c>
      <c r="B392" s="3" t="s">
        <v>483</v>
      </c>
      <c r="C392" s="3" t="s">
        <v>20</v>
      </c>
      <c r="D392" s="3">
        <v>48</v>
      </c>
    </row>
    <row r="393" spans="1:4">
      <c r="A393" s="3" t="s">
        <v>70</v>
      </c>
      <c r="B393" s="3" t="s">
        <v>483</v>
      </c>
      <c r="C393" s="3" t="s">
        <v>20</v>
      </c>
      <c r="D393" s="3">
        <v>48</v>
      </c>
    </row>
    <row r="394" spans="1:4">
      <c r="A394" s="3" t="s">
        <v>70</v>
      </c>
      <c r="B394" s="3" t="s">
        <v>483</v>
      </c>
      <c r="C394" s="3" t="s">
        <v>20</v>
      </c>
      <c r="D394" s="3">
        <v>48</v>
      </c>
    </row>
    <row r="395" spans="1:4">
      <c r="A395" s="3" t="s">
        <v>70</v>
      </c>
      <c r="B395" s="3" t="s">
        <v>483</v>
      </c>
      <c r="C395" s="3" t="s">
        <v>20</v>
      </c>
      <c r="D395" s="3">
        <v>50</v>
      </c>
    </row>
    <row r="396" spans="1:4">
      <c r="A396" s="3" t="s">
        <v>70</v>
      </c>
      <c r="B396" s="3" t="s">
        <v>483</v>
      </c>
      <c r="C396" s="3" t="s">
        <v>20</v>
      </c>
      <c r="D396" s="3">
        <v>50</v>
      </c>
    </row>
    <row r="397" spans="1:4">
      <c r="A397" s="3" t="s">
        <v>70</v>
      </c>
      <c r="B397" s="3" t="s">
        <v>483</v>
      </c>
      <c r="C397" s="3" t="s">
        <v>20</v>
      </c>
      <c r="D397" s="3">
        <v>51</v>
      </c>
    </row>
    <row r="398" spans="1:4">
      <c r="A398" s="3" t="s">
        <v>70</v>
      </c>
      <c r="B398" s="3" t="s">
        <v>483</v>
      </c>
      <c r="C398" s="3" t="s">
        <v>20</v>
      </c>
      <c r="D398" s="3">
        <v>51</v>
      </c>
    </row>
    <row r="399" spans="1:4">
      <c r="A399" s="3" t="s">
        <v>70</v>
      </c>
      <c r="B399" s="3" t="s">
        <v>483</v>
      </c>
      <c r="C399" s="3" t="s">
        <v>20</v>
      </c>
      <c r="D399" s="3">
        <v>51</v>
      </c>
    </row>
    <row r="400" spans="1:4">
      <c r="A400" s="3" t="s">
        <v>70</v>
      </c>
      <c r="B400" s="3" t="s">
        <v>483</v>
      </c>
      <c r="C400" s="3" t="s">
        <v>20</v>
      </c>
      <c r="D400" s="3">
        <v>51</v>
      </c>
    </row>
    <row r="401" spans="1:4">
      <c r="A401" s="3" t="s">
        <v>70</v>
      </c>
      <c r="B401" s="3" t="s">
        <v>483</v>
      </c>
      <c r="C401" s="3" t="s">
        <v>20</v>
      </c>
      <c r="D401" s="3">
        <v>52</v>
      </c>
    </row>
    <row r="402" spans="1:4">
      <c r="A402" s="3" t="s">
        <v>70</v>
      </c>
      <c r="B402" s="3" t="s">
        <v>483</v>
      </c>
      <c r="C402" s="3" t="s">
        <v>20</v>
      </c>
      <c r="D402" s="3">
        <v>52</v>
      </c>
    </row>
    <row r="403" spans="1:4">
      <c r="A403" s="3" t="s">
        <v>70</v>
      </c>
      <c r="B403" s="3" t="s">
        <v>483</v>
      </c>
      <c r="C403" s="3" t="s">
        <v>20</v>
      </c>
      <c r="D403" s="3">
        <v>52</v>
      </c>
    </row>
    <row r="404" spans="1:4">
      <c r="A404" s="3" t="s">
        <v>70</v>
      </c>
      <c r="B404" s="3" t="s">
        <v>483</v>
      </c>
      <c r="C404" s="3" t="s">
        <v>20</v>
      </c>
      <c r="D404" s="3">
        <v>52</v>
      </c>
    </row>
    <row r="405" spans="1:4">
      <c r="A405" s="3" t="s">
        <v>70</v>
      </c>
      <c r="B405" s="3" t="s">
        <v>483</v>
      </c>
      <c r="C405" s="3" t="s">
        <v>20</v>
      </c>
      <c r="D405" s="3">
        <v>52</v>
      </c>
    </row>
    <row r="406" spans="1:4">
      <c r="A406" s="3" t="s">
        <v>70</v>
      </c>
      <c r="B406" s="3" t="s">
        <v>483</v>
      </c>
      <c r="C406" s="3" t="s">
        <v>20</v>
      </c>
      <c r="D406" s="3">
        <v>52</v>
      </c>
    </row>
    <row r="407" spans="1:4">
      <c r="A407" s="3" t="s">
        <v>70</v>
      </c>
      <c r="B407" s="3" t="s">
        <v>483</v>
      </c>
      <c r="C407" s="3" t="s">
        <v>20</v>
      </c>
      <c r="D407" s="3">
        <v>52</v>
      </c>
    </row>
    <row r="408" spans="1:4">
      <c r="A408" s="3" t="s">
        <v>70</v>
      </c>
      <c r="B408" s="3" t="s">
        <v>483</v>
      </c>
      <c r="C408" s="3" t="s">
        <v>20</v>
      </c>
      <c r="D408" s="3">
        <v>53</v>
      </c>
    </row>
    <row r="409" spans="1:4">
      <c r="A409" s="3" t="s">
        <v>70</v>
      </c>
      <c r="B409" s="3" t="s">
        <v>483</v>
      </c>
      <c r="C409" s="3" t="s">
        <v>20</v>
      </c>
      <c r="D409" s="3">
        <v>53</v>
      </c>
    </row>
    <row r="410" spans="1:4">
      <c r="A410" s="3" t="s">
        <v>70</v>
      </c>
      <c r="B410" s="3" t="s">
        <v>483</v>
      </c>
      <c r="C410" s="3" t="s">
        <v>20</v>
      </c>
      <c r="D410" s="3">
        <v>53</v>
      </c>
    </row>
    <row r="411" spans="1:4">
      <c r="A411" s="3" t="s">
        <v>70</v>
      </c>
      <c r="B411" s="3" t="s">
        <v>483</v>
      </c>
      <c r="C411" s="3" t="s">
        <v>20</v>
      </c>
      <c r="D411" s="3">
        <v>53</v>
      </c>
    </row>
    <row r="412" spans="1:4">
      <c r="A412" s="3" t="s">
        <v>70</v>
      </c>
      <c r="B412" s="3" t="s">
        <v>483</v>
      </c>
      <c r="C412" s="3" t="s">
        <v>20</v>
      </c>
      <c r="D412" s="3">
        <v>54</v>
      </c>
    </row>
    <row r="413" spans="1:4">
      <c r="A413" s="3" t="s">
        <v>70</v>
      </c>
      <c r="B413" s="3" t="s">
        <v>483</v>
      </c>
      <c r="C413" s="3" t="s">
        <v>20</v>
      </c>
      <c r="D413" s="3">
        <v>54</v>
      </c>
    </row>
    <row r="414" spans="1:4">
      <c r="A414" s="3" t="s">
        <v>70</v>
      </c>
      <c r="B414" s="3" t="s">
        <v>483</v>
      </c>
      <c r="C414" s="3" t="s">
        <v>20</v>
      </c>
      <c r="D414" s="3">
        <v>54</v>
      </c>
    </row>
    <row r="415" spans="1:4">
      <c r="A415" s="3" t="s">
        <v>70</v>
      </c>
      <c r="B415" s="3" t="s">
        <v>483</v>
      </c>
      <c r="C415" s="3" t="s">
        <v>20</v>
      </c>
      <c r="D415" s="3">
        <v>55</v>
      </c>
    </row>
    <row r="416" spans="1:4">
      <c r="A416" s="3" t="s">
        <v>70</v>
      </c>
      <c r="B416" s="3" t="s">
        <v>483</v>
      </c>
      <c r="C416" s="3" t="s">
        <v>20</v>
      </c>
      <c r="D416" s="3">
        <v>56</v>
      </c>
    </row>
    <row r="417" spans="1:4">
      <c r="A417" s="3" t="s">
        <v>70</v>
      </c>
      <c r="B417" s="3" t="s">
        <v>483</v>
      </c>
      <c r="C417" s="3" t="s">
        <v>20</v>
      </c>
      <c r="D417" s="3">
        <v>56</v>
      </c>
    </row>
    <row r="418" spans="1:4">
      <c r="A418" s="3" t="s">
        <v>70</v>
      </c>
      <c r="B418" s="3" t="s">
        <v>483</v>
      </c>
      <c r="C418" s="3" t="s">
        <v>20</v>
      </c>
      <c r="D418" s="3">
        <v>56</v>
      </c>
    </row>
    <row r="419" spans="1:4">
      <c r="A419" s="3" t="s">
        <v>70</v>
      </c>
      <c r="B419" s="3" t="s">
        <v>483</v>
      </c>
      <c r="C419" s="3" t="s">
        <v>20</v>
      </c>
      <c r="D419" s="3">
        <v>56</v>
      </c>
    </row>
    <row r="420" spans="1:4">
      <c r="A420" s="3" t="s">
        <v>70</v>
      </c>
      <c r="B420" s="3" t="s">
        <v>483</v>
      </c>
      <c r="C420" s="3" t="s">
        <v>20</v>
      </c>
      <c r="D420" s="3">
        <v>57</v>
      </c>
    </row>
    <row r="421" spans="1:4">
      <c r="A421" s="3" t="s">
        <v>70</v>
      </c>
      <c r="B421" s="3" t="s">
        <v>483</v>
      </c>
      <c r="C421" s="3" t="s">
        <v>20</v>
      </c>
      <c r="D421" s="3">
        <v>57</v>
      </c>
    </row>
    <row r="422" spans="1:4">
      <c r="A422" s="3" t="s">
        <v>70</v>
      </c>
      <c r="B422" s="3" t="s">
        <v>483</v>
      </c>
      <c r="C422" s="3" t="s">
        <v>20</v>
      </c>
      <c r="D422" s="3">
        <v>58</v>
      </c>
    </row>
    <row r="423" spans="1:4">
      <c r="A423" s="3" t="s">
        <v>70</v>
      </c>
      <c r="B423" s="3" t="s">
        <v>483</v>
      </c>
      <c r="C423" s="3" t="s">
        <v>20</v>
      </c>
      <c r="D423" s="3">
        <v>58</v>
      </c>
    </row>
    <row r="424" spans="1:4">
      <c r="A424" s="3" t="s">
        <v>70</v>
      </c>
      <c r="B424" s="3" t="s">
        <v>483</v>
      </c>
      <c r="C424" s="3" t="s">
        <v>20</v>
      </c>
      <c r="D424" s="3">
        <v>58</v>
      </c>
    </row>
    <row r="425" spans="1:4">
      <c r="A425" s="3" t="s">
        <v>70</v>
      </c>
      <c r="B425" s="3" t="s">
        <v>483</v>
      </c>
      <c r="C425" s="3" t="s">
        <v>20</v>
      </c>
      <c r="D425" s="3">
        <v>58</v>
      </c>
    </row>
    <row r="426" spans="1:4">
      <c r="A426" s="3" t="s">
        <v>70</v>
      </c>
      <c r="B426" s="3" t="s">
        <v>483</v>
      </c>
      <c r="C426" s="3" t="s">
        <v>20</v>
      </c>
      <c r="D426" s="3">
        <v>58</v>
      </c>
    </row>
    <row r="427" spans="1:4">
      <c r="A427" s="3" t="s">
        <v>70</v>
      </c>
      <c r="B427" s="3" t="s">
        <v>483</v>
      </c>
      <c r="C427" s="3" t="s">
        <v>20</v>
      </c>
      <c r="D427" s="3">
        <v>58</v>
      </c>
    </row>
    <row r="428" spans="1:4">
      <c r="A428" s="3" t="s">
        <v>70</v>
      </c>
      <c r="B428" s="3" t="s">
        <v>483</v>
      </c>
      <c r="C428" s="3" t="s">
        <v>20</v>
      </c>
      <c r="D428" s="3">
        <v>59</v>
      </c>
    </row>
    <row r="429" spans="1:4">
      <c r="A429" s="3" t="s">
        <v>70</v>
      </c>
      <c r="B429" s="3" t="s">
        <v>483</v>
      </c>
      <c r="C429" s="3" t="s">
        <v>20</v>
      </c>
      <c r="D429" s="3">
        <v>114</v>
      </c>
    </row>
    <row r="430" spans="1:4">
      <c r="A430" s="3" t="s">
        <v>70</v>
      </c>
      <c r="B430" s="3" t="s">
        <v>483</v>
      </c>
      <c r="C430" s="3" t="s">
        <v>20</v>
      </c>
      <c r="D430" s="3">
        <v>115</v>
      </c>
    </row>
    <row r="431" spans="1:4">
      <c r="A431" s="3" t="s">
        <v>70</v>
      </c>
      <c r="B431" s="3" t="s">
        <v>483</v>
      </c>
      <c r="C431" s="3" t="s">
        <v>20</v>
      </c>
      <c r="D431" s="3">
        <v>127</v>
      </c>
    </row>
    <row r="432" spans="1:4">
      <c r="A432" s="3" t="s">
        <v>70</v>
      </c>
      <c r="B432" s="3" t="s">
        <v>483</v>
      </c>
      <c r="C432" s="3" t="s">
        <v>20</v>
      </c>
      <c r="D432" s="3">
        <v>128</v>
      </c>
    </row>
    <row r="433" spans="1:4">
      <c r="A433" s="3" t="s">
        <v>70</v>
      </c>
      <c r="B433" s="3" t="s">
        <v>483</v>
      </c>
      <c r="C433" s="3" t="s">
        <v>20</v>
      </c>
      <c r="D433" s="3">
        <v>129</v>
      </c>
    </row>
    <row r="434" spans="1:4">
      <c r="A434" s="3" t="s">
        <v>70</v>
      </c>
      <c r="B434" s="3" t="s">
        <v>483</v>
      </c>
      <c r="C434" s="3" t="s">
        <v>20</v>
      </c>
      <c r="D434" s="3">
        <v>134</v>
      </c>
    </row>
    <row r="435" spans="1:4">
      <c r="A435" s="3" t="s">
        <v>70</v>
      </c>
      <c r="B435" s="3" t="s">
        <v>483</v>
      </c>
      <c r="C435" s="3" t="s">
        <v>20</v>
      </c>
      <c r="D435" s="3">
        <v>134</v>
      </c>
    </row>
    <row r="436" spans="1:4">
      <c r="A436" s="3" t="s">
        <v>70</v>
      </c>
      <c r="B436" s="3" t="s">
        <v>483</v>
      </c>
      <c r="C436" s="3" t="s">
        <v>20</v>
      </c>
      <c r="D436" s="3">
        <v>134</v>
      </c>
    </row>
    <row r="437" spans="1:4">
      <c r="A437" s="3" t="s">
        <v>70</v>
      </c>
      <c r="B437" s="3" t="s">
        <v>483</v>
      </c>
      <c r="C437" s="3" t="s">
        <v>20</v>
      </c>
      <c r="D437" s="3">
        <v>138</v>
      </c>
    </row>
    <row r="438" spans="1:4">
      <c r="A438" s="3" t="s">
        <v>70</v>
      </c>
      <c r="B438" s="3" t="s">
        <v>483</v>
      </c>
      <c r="C438" s="3" t="s">
        <v>20</v>
      </c>
      <c r="D438" s="3">
        <v>139</v>
      </c>
    </row>
    <row r="439" spans="1:4">
      <c r="A439" s="3" t="s">
        <v>70</v>
      </c>
      <c r="B439" s="3" t="s">
        <v>483</v>
      </c>
      <c r="C439" s="3" t="s">
        <v>20</v>
      </c>
      <c r="D439" s="3">
        <v>141</v>
      </c>
    </row>
    <row r="440" spans="1:4">
      <c r="A440" s="3" t="s">
        <v>70</v>
      </c>
      <c r="B440" s="3" t="s">
        <v>483</v>
      </c>
      <c r="C440" s="3" t="s">
        <v>20</v>
      </c>
      <c r="D440" s="3">
        <v>147</v>
      </c>
    </row>
    <row r="441" spans="1:4">
      <c r="A441" s="3" t="s">
        <v>70</v>
      </c>
      <c r="B441" s="3" t="s">
        <v>483</v>
      </c>
      <c r="C441" s="3" t="s">
        <v>20</v>
      </c>
      <c r="D441" s="3">
        <v>148</v>
      </c>
    </row>
    <row r="442" spans="1:4">
      <c r="A442" s="3" t="s">
        <v>70</v>
      </c>
      <c r="B442" s="3" t="s">
        <v>483</v>
      </c>
      <c r="C442" s="3" t="s">
        <v>20</v>
      </c>
      <c r="D442" s="3">
        <v>149</v>
      </c>
    </row>
    <row r="443" spans="1:4">
      <c r="A443" s="3" t="s">
        <v>70</v>
      </c>
      <c r="B443" s="3" t="s">
        <v>483</v>
      </c>
      <c r="C443" s="3" t="s">
        <v>20</v>
      </c>
      <c r="D443" s="3">
        <v>158</v>
      </c>
    </row>
    <row r="444" spans="1:4">
      <c r="A444" s="3" t="s">
        <v>70</v>
      </c>
      <c r="B444" s="3" t="s">
        <v>483</v>
      </c>
      <c r="C444" s="3" t="s">
        <v>20</v>
      </c>
      <c r="D444" s="3">
        <v>170</v>
      </c>
    </row>
    <row r="445" spans="1:4">
      <c r="A445" s="3" t="s">
        <v>70</v>
      </c>
      <c r="B445" s="3" t="s">
        <v>483</v>
      </c>
      <c r="C445" s="3" t="s">
        <v>20</v>
      </c>
      <c r="D445" s="3">
        <v>175</v>
      </c>
    </row>
    <row r="446" spans="1:4">
      <c r="A446" s="3" t="s">
        <v>70</v>
      </c>
      <c r="B446" s="3" t="s">
        <v>483</v>
      </c>
      <c r="C446" s="3" t="s">
        <v>20</v>
      </c>
      <c r="D446" s="3">
        <v>220</v>
      </c>
    </row>
    <row r="447" spans="1:4">
      <c r="A447" s="3" t="s">
        <v>70</v>
      </c>
      <c r="B447" s="3" t="s">
        <v>483</v>
      </c>
      <c r="C447" s="3" t="s">
        <v>21</v>
      </c>
      <c r="D447" s="3">
        <v>95</v>
      </c>
    </row>
    <row r="448" spans="1:4">
      <c r="A448" s="3" t="s">
        <v>70</v>
      </c>
      <c r="B448" s="3" t="s">
        <v>483</v>
      </c>
      <c r="C448" s="3" t="s">
        <v>646</v>
      </c>
      <c r="D448" s="3">
        <v>79</v>
      </c>
    </row>
    <row r="449" spans="1:4">
      <c r="A449" s="3" t="s">
        <v>70</v>
      </c>
      <c r="B449" s="3" t="s">
        <v>483</v>
      </c>
      <c r="C449" s="3" t="s">
        <v>9</v>
      </c>
      <c r="D449" s="3">
        <v>112</v>
      </c>
    </row>
    <row r="450" spans="1:4">
      <c r="A450" s="3" t="s">
        <v>70</v>
      </c>
      <c r="B450" s="3" t="s">
        <v>483</v>
      </c>
      <c r="C450" s="3" t="s">
        <v>9</v>
      </c>
      <c r="D450" s="3">
        <v>134</v>
      </c>
    </row>
    <row r="451" spans="1:4">
      <c r="A451" s="3" t="s">
        <v>70</v>
      </c>
      <c r="B451" s="3" t="s">
        <v>483</v>
      </c>
      <c r="C451" s="3" t="s">
        <v>9</v>
      </c>
      <c r="D451" s="3">
        <v>138</v>
      </c>
    </row>
    <row r="452" spans="1:4">
      <c r="A452" s="3" t="s">
        <v>70</v>
      </c>
      <c r="B452" s="3" t="s">
        <v>483</v>
      </c>
      <c r="C452" s="3" t="s">
        <v>12</v>
      </c>
      <c r="D452" s="3">
        <v>231</v>
      </c>
    </row>
    <row r="453" spans="1:4">
      <c r="A453" s="3" t="s">
        <v>70</v>
      </c>
      <c r="B453" s="3" t="s">
        <v>484</v>
      </c>
      <c r="C453" s="3" t="s">
        <v>27</v>
      </c>
      <c r="D453" s="3">
        <v>80</v>
      </c>
    </row>
    <row r="454" spans="1:4">
      <c r="A454" s="3" t="s">
        <v>70</v>
      </c>
      <c r="B454" s="3" t="s">
        <v>484</v>
      </c>
      <c r="C454" s="3" t="s">
        <v>27</v>
      </c>
      <c r="D454" s="3">
        <v>84</v>
      </c>
    </row>
    <row r="455" spans="1:4">
      <c r="A455" s="3" t="s">
        <v>70</v>
      </c>
      <c r="B455" s="3" t="s">
        <v>484</v>
      </c>
      <c r="C455" s="3" t="s">
        <v>27</v>
      </c>
      <c r="D455" s="3">
        <v>96</v>
      </c>
    </row>
    <row r="456" spans="1:4">
      <c r="A456" s="3" t="s">
        <v>70</v>
      </c>
      <c r="B456" s="3" t="s">
        <v>484</v>
      </c>
      <c r="C456" s="3" t="s">
        <v>27</v>
      </c>
      <c r="D456" s="3">
        <v>97</v>
      </c>
    </row>
    <row r="457" spans="1:4">
      <c r="A457" s="3" t="s">
        <v>70</v>
      </c>
      <c r="B457" s="3" t="s">
        <v>484</v>
      </c>
      <c r="C457" s="3" t="s">
        <v>27</v>
      </c>
      <c r="D457" s="3">
        <v>102</v>
      </c>
    </row>
    <row r="458" spans="1:4">
      <c r="A458" s="3" t="s">
        <v>70</v>
      </c>
      <c r="B458" s="3" t="s">
        <v>484</v>
      </c>
      <c r="C458" s="3" t="s">
        <v>27</v>
      </c>
      <c r="D458" s="3">
        <v>111</v>
      </c>
    </row>
    <row r="459" spans="1:4">
      <c r="A459" s="3" t="s">
        <v>70</v>
      </c>
      <c r="B459" s="3" t="s">
        <v>484</v>
      </c>
      <c r="C459" s="3" t="s">
        <v>27</v>
      </c>
      <c r="D459" s="3">
        <v>126</v>
      </c>
    </row>
    <row r="460" spans="1:4">
      <c r="A460" s="3" t="s">
        <v>70</v>
      </c>
      <c r="B460" s="3" t="s">
        <v>484</v>
      </c>
      <c r="C460" s="3" t="s">
        <v>27</v>
      </c>
      <c r="D460" s="3">
        <v>127</v>
      </c>
    </row>
    <row r="461" spans="1:4">
      <c r="A461" s="3" t="s">
        <v>70</v>
      </c>
      <c r="B461" s="3" t="s">
        <v>484</v>
      </c>
      <c r="C461" s="3" t="s">
        <v>27</v>
      </c>
      <c r="D461" s="3">
        <v>128</v>
      </c>
    </row>
    <row r="462" spans="1:4">
      <c r="A462" s="3" t="s">
        <v>70</v>
      </c>
      <c r="B462" s="3" t="s">
        <v>484</v>
      </c>
      <c r="C462" s="3" t="s">
        <v>27</v>
      </c>
      <c r="D462" s="3">
        <v>130</v>
      </c>
    </row>
    <row r="463" spans="1:4">
      <c r="A463" s="3" t="s">
        <v>70</v>
      </c>
      <c r="B463" s="3" t="s">
        <v>484</v>
      </c>
      <c r="C463" s="3" t="s">
        <v>27</v>
      </c>
      <c r="D463" s="3">
        <v>131</v>
      </c>
    </row>
    <row r="464" spans="1:4">
      <c r="A464" s="3" t="s">
        <v>70</v>
      </c>
      <c r="B464" s="3" t="s">
        <v>484</v>
      </c>
      <c r="C464" s="3" t="s">
        <v>27</v>
      </c>
      <c r="D464" s="3">
        <v>131</v>
      </c>
    </row>
    <row r="465" spans="1:4">
      <c r="A465" s="3" t="s">
        <v>70</v>
      </c>
      <c r="B465" s="3" t="s">
        <v>484</v>
      </c>
      <c r="C465" s="3" t="s">
        <v>27</v>
      </c>
      <c r="D465" s="3">
        <v>134</v>
      </c>
    </row>
    <row r="466" spans="1:4">
      <c r="A466" s="3" t="s">
        <v>70</v>
      </c>
      <c r="B466" s="3" t="s">
        <v>484</v>
      </c>
      <c r="C466" s="3" t="s">
        <v>27</v>
      </c>
      <c r="D466" s="3">
        <v>135</v>
      </c>
    </row>
    <row r="467" spans="1:4">
      <c r="A467" s="3" t="s">
        <v>70</v>
      </c>
      <c r="B467" s="3" t="s">
        <v>484</v>
      </c>
      <c r="C467" s="3" t="s">
        <v>27</v>
      </c>
      <c r="D467" s="3">
        <v>135</v>
      </c>
    </row>
    <row r="468" spans="1:4">
      <c r="A468" s="3" t="s">
        <v>70</v>
      </c>
      <c r="B468" s="3" t="s">
        <v>484</v>
      </c>
      <c r="C468" s="3" t="s">
        <v>27</v>
      </c>
      <c r="D468" s="3">
        <v>136</v>
      </c>
    </row>
    <row r="469" spans="1:4">
      <c r="A469" s="3" t="s">
        <v>70</v>
      </c>
      <c r="B469" s="3" t="s">
        <v>484</v>
      </c>
      <c r="C469" s="3" t="s">
        <v>27</v>
      </c>
      <c r="D469" s="3">
        <v>138</v>
      </c>
    </row>
    <row r="470" spans="1:4">
      <c r="A470" s="3" t="s">
        <v>70</v>
      </c>
      <c r="B470" s="3" t="s">
        <v>484</v>
      </c>
      <c r="C470" s="3" t="s">
        <v>27</v>
      </c>
      <c r="D470" s="3">
        <v>142</v>
      </c>
    </row>
    <row r="471" spans="1:4">
      <c r="A471" s="3" t="s">
        <v>70</v>
      </c>
      <c r="B471" s="3" t="s">
        <v>484</v>
      </c>
      <c r="C471" s="3" t="s">
        <v>34</v>
      </c>
      <c r="D471" s="3">
        <v>52</v>
      </c>
    </row>
    <row r="472" spans="1:4">
      <c r="A472" s="3" t="s">
        <v>70</v>
      </c>
      <c r="B472" s="3" t="s">
        <v>484</v>
      </c>
      <c r="C472" s="3" t="s">
        <v>34</v>
      </c>
      <c r="D472" s="3">
        <v>53</v>
      </c>
    </row>
    <row r="473" spans="1:4">
      <c r="A473" s="3" t="s">
        <v>70</v>
      </c>
      <c r="B473" s="3" t="s">
        <v>484</v>
      </c>
      <c r="C473" s="3" t="s">
        <v>34</v>
      </c>
      <c r="D473" s="3">
        <v>110</v>
      </c>
    </row>
    <row r="474" spans="1:4">
      <c r="A474" s="3" t="s">
        <v>70</v>
      </c>
      <c r="B474" s="3" t="s">
        <v>484</v>
      </c>
      <c r="C474" s="3" t="s">
        <v>7</v>
      </c>
      <c r="D474" s="3">
        <v>32</v>
      </c>
    </row>
    <row r="475" spans="1:4">
      <c r="A475" s="3" t="s">
        <v>70</v>
      </c>
      <c r="B475" s="3" t="s">
        <v>484</v>
      </c>
      <c r="C475" s="3" t="s">
        <v>7</v>
      </c>
      <c r="D475" s="3">
        <v>43</v>
      </c>
    </row>
    <row r="476" spans="1:4">
      <c r="A476" s="3" t="s">
        <v>70</v>
      </c>
      <c r="B476" s="3" t="s">
        <v>484</v>
      </c>
      <c r="C476" s="3" t="s">
        <v>7</v>
      </c>
      <c r="D476" s="3">
        <v>96</v>
      </c>
    </row>
    <row r="477" spans="1:4">
      <c r="A477" s="3" t="s">
        <v>70</v>
      </c>
      <c r="B477" s="3" t="s">
        <v>484</v>
      </c>
      <c r="C477" s="3" t="s">
        <v>30</v>
      </c>
      <c r="D477" s="3">
        <v>54</v>
      </c>
    </row>
    <row r="478" spans="1:4">
      <c r="A478" s="3" t="s">
        <v>70</v>
      </c>
      <c r="B478" s="3" t="s">
        <v>484</v>
      </c>
      <c r="C478" s="3" t="s">
        <v>20</v>
      </c>
      <c r="D478" s="3">
        <v>33</v>
      </c>
    </row>
    <row r="479" spans="1:4">
      <c r="A479" s="3" t="s">
        <v>70</v>
      </c>
      <c r="B479" s="3" t="s">
        <v>484</v>
      </c>
      <c r="C479" s="3" t="s">
        <v>20</v>
      </c>
      <c r="D479" s="3">
        <v>35</v>
      </c>
    </row>
    <row r="480" spans="1:4">
      <c r="A480" s="3" t="s">
        <v>70</v>
      </c>
      <c r="B480" s="3" t="s">
        <v>484</v>
      </c>
      <c r="C480" s="3" t="s">
        <v>20</v>
      </c>
      <c r="D480" s="3">
        <v>37</v>
      </c>
    </row>
    <row r="481" spans="1:4">
      <c r="A481" s="3" t="s">
        <v>70</v>
      </c>
      <c r="B481" s="3" t="s">
        <v>484</v>
      </c>
      <c r="C481" s="3" t="s">
        <v>20</v>
      </c>
      <c r="D481" s="3">
        <v>37</v>
      </c>
    </row>
    <row r="482" spans="1:4">
      <c r="A482" s="3" t="s">
        <v>70</v>
      </c>
      <c r="B482" s="3" t="s">
        <v>484</v>
      </c>
      <c r="C482" s="3" t="s">
        <v>20</v>
      </c>
      <c r="D482" s="3">
        <v>38</v>
      </c>
    </row>
    <row r="483" spans="1:4">
      <c r="A483" s="3" t="s">
        <v>70</v>
      </c>
      <c r="B483" s="3" t="s">
        <v>484</v>
      </c>
      <c r="C483" s="3" t="s">
        <v>20</v>
      </c>
      <c r="D483" s="3">
        <v>39</v>
      </c>
    </row>
    <row r="484" spans="1:4">
      <c r="A484" s="3" t="s">
        <v>70</v>
      </c>
      <c r="B484" s="3" t="s">
        <v>484</v>
      </c>
      <c r="C484" s="3" t="s">
        <v>20</v>
      </c>
      <c r="D484" s="3">
        <v>40</v>
      </c>
    </row>
    <row r="485" spans="1:4">
      <c r="A485" s="3" t="s">
        <v>70</v>
      </c>
      <c r="B485" s="3" t="s">
        <v>484</v>
      </c>
      <c r="C485" s="3" t="s">
        <v>20</v>
      </c>
      <c r="D485" s="3">
        <v>41</v>
      </c>
    </row>
    <row r="486" spans="1:4">
      <c r="A486" s="3" t="s">
        <v>70</v>
      </c>
      <c r="B486" s="3" t="s">
        <v>484</v>
      </c>
      <c r="C486" s="3" t="s">
        <v>20</v>
      </c>
      <c r="D486" s="3">
        <v>42</v>
      </c>
    </row>
    <row r="487" spans="1:4">
      <c r="A487" s="3" t="s">
        <v>70</v>
      </c>
      <c r="B487" s="3" t="s">
        <v>484</v>
      </c>
      <c r="C487" s="3" t="s">
        <v>20</v>
      </c>
      <c r="D487" s="3">
        <v>42</v>
      </c>
    </row>
    <row r="488" spans="1:4">
      <c r="A488" s="3" t="s">
        <v>70</v>
      </c>
      <c r="B488" s="3" t="s">
        <v>484</v>
      </c>
      <c r="C488" s="3" t="s">
        <v>20</v>
      </c>
      <c r="D488" s="3">
        <v>42</v>
      </c>
    </row>
    <row r="489" spans="1:4">
      <c r="A489" s="3" t="s">
        <v>70</v>
      </c>
      <c r="B489" s="3" t="s">
        <v>484</v>
      </c>
      <c r="C489" s="3" t="s">
        <v>20</v>
      </c>
      <c r="D489" s="3">
        <v>42</v>
      </c>
    </row>
    <row r="490" spans="1:4">
      <c r="A490" s="3" t="s">
        <v>70</v>
      </c>
      <c r="B490" s="3" t="s">
        <v>484</v>
      </c>
      <c r="C490" s="3" t="s">
        <v>20</v>
      </c>
      <c r="D490" s="3">
        <v>42</v>
      </c>
    </row>
    <row r="491" spans="1:4">
      <c r="A491" s="3" t="s">
        <v>70</v>
      </c>
      <c r="B491" s="3" t="s">
        <v>484</v>
      </c>
      <c r="C491" s="3" t="s">
        <v>20</v>
      </c>
      <c r="D491" s="3">
        <v>43</v>
      </c>
    </row>
    <row r="492" spans="1:4">
      <c r="A492" s="3" t="s">
        <v>70</v>
      </c>
      <c r="B492" s="3" t="s">
        <v>484</v>
      </c>
      <c r="C492" s="3" t="s">
        <v>20</v>
      </c>
      <c r="D492" s="3">
        <v>44</v>
      </c>
    </row>
    <row r="493" spans="1:4">
      <c r="A493" s="3" t="s">
        <v>70</v>
      </c>
      <c r="B493" s="3" t="s">
        <v>484</v>
      </c>
      <c r="C493" s="3" t="s">
        <v>20</v>
      </c>
      <c r="D493" s="3">
        <v>44</v>
      </c>
    </row>
    <row r="494" spans="1:4">
      <c r="A494" s="3" t="s">
        <v>70</v>
      </c>
      <c r="B494" s="3" t="s">
        <v>484</v>
      </c>
      <c r="C494" s="3" t="s">
        <v>20</v>
      </c>
      <c r="D494" s="3">
        <v>44</v>
      </c>
    </row>
    <row r="495" spans="1:4">
      <c r="A495" s="3" t="s">
        <v>70</v>
      </c>
      <c r="B495" s="3" t="s">
        <v>484</v>
      </c>
      <c r="C495" s="3" t="s">
        <v>20</v>
      </c>
      <c r="D495" s="3">
        <v>44</v>
      </c>
    </row>
    <row r="496" spans="1:4">
      <c r="A496" s="3" t="s">
        <v>70</v>
      </c>
      <c r="B496" s="3" t="s">
        <v>484</v>
      </c>
      <c r="C496" s="3" t="s">
        <v>20</v>
      </c>
      <c r="D496" s="3">
        <v>44</v>
      </c>
    </row>
    <row r="497" spans="1:4">
      <c r="A497" s="3" t="s">
        <v>70</v>
      </c>
      <c r="B497" s="3" t="s">
        <v>484</v>
      </c>
      <c r="C497" s="3" t="s">
        <v>20</v>
      </c>
      <c r="D497" s="3">
        <v>44</v>
      </c>
    </row>
    <row r="498" spans="1:4">
      <c r="A498" s="3" t="s">
        <v>70</v>
      </c>
      <c r="B498" s="3" t="s">
        <v>484</v>
      </c>
      <c r="C498" s="3" t="s">
        <v>20</v>
      </c>
      <c r="D498" s="3">
        <v>45</v>
      </c>
    </row>
    <row r="499" spans="1:4">
      <c r="A499" s="3" t="s">
        <v>70</v>
      </c>
      <c r="B499" s="3" t="s">
        <v>484</v>
      </c>
      <c r="C499" s="3" t="s">
        <v>20</v>
      </c>
      <c r="D499" s="3">
        <v>45</v>
      </c>
    </row>
    <row r="500" spans="1:4">
      <c r="A500" s="3" t="s">
        <v>70</v>
      </c>
      <c r="B500" s="3" t="s">
        <v>484</v>
      </c>
      <c r="C500" s="3" t="s">
        <v>20</v>
      </c>
      <c r="D500" s="3">
        <v>45</v>
      </c>
    </row>
    <row r="501" spans="1:4">
      <c r="A501" s="3" t="s">
        <v>70</v>
      </c>
      <c r="B501" s="3" t="s">
        <v>484</v>
      </c>
      <c r="C501" s="3" t="s">
        <v>20</v>
      </c>
      <c r="D501" s="3">
        <v>45</v>
      </c>
    </row>
    <row r="502" spans="1:4">
      <c r="A502" s="3" t="s">
        <v>70</v>
      </c>
      <c r="B502" s="3" t="s">
        <v>484</v>
      </c>
      <c r="C502" s="3" t="s">
        <v>20</v>
      </c>
      <c r="D502" s="3">
        <v>46</v>
      </c>
    </row>
    <row r="503" spans="1:4">
      <c r="A503" s="3" t="s">
        <v>70</v>
      </c>
      <c r="B503" s="3" t="s">
        <v>484</v>
      </c>
      <c r="C503" s="3" t="s">
        <v>20</v>
      </c>
      <c r="D503" s="3">
        <v>46</v>
      </c>
    </row>
    <row r="504" spans="1:4">
      <c r="A504" s="3" t="s">
        <v>70</v>
      </c>
      <c r="B504" s="3" t="s">
        <v>484</v>
      </c>
      <c r="C504" s="3" t="s">
        <v>20</v>
      </c>
      <c r="D504" s="3">
        <v>46</v>
      </c>
    </row>
    <row r="505" spans="1:4">
      <c r="A505" s="3" t="s">
        <v>70</v>
      </c>
      <c r="B505" s="3" t="s">
        <v>484</v>
      </c>
      <c r="C505" s="3" t="s">
        <v>20</v>
      </c>
      <c r="D505" s="3">
        <v>46</v>
      </c>
    </row>
    <row r="506" spans="1:4">
      <c r="A506" s="3" t="s">
        <v>70</v>
      </c>
      <c r="B506" s="3" t="s">
        <v>484</v>
      </c>
      <c r="C506" s="3" t="s">
        <v>20</v>
      </c>
      <c r="D506" s="3">
        <v>47</v>
      </c>
    </row>
    <row r="507" spans="1:4">
      <c r="A507" s="3" t="s">
        <v>70</v>
      </c>
      <c r="B507" s="3" t="s">
        <v>484</v>
      </c>
      <c r="C507" s="3" t="s">
        <v>20</v>
      </c>
      <c r="D507" s="3">
        <v>47</v>
      </c>
    </row>
    <row r="508" spans="1:4">
      <c r="A508" s="3" t="s">
        <v>70</v>
      </c>
      <c r="B508" s="3" t="s">
        <v>484</v>
      </c>
      <c r="C508" s="3" t="s">
        <v>20</v>
      </c>
      <c r="D508" s="3">
        <v>47</v>
      </c>
    </row>
    <row r="509" spans="1:4">
      <c r="A509" s="3" t="s">
        <v>70</v>
      </c>
      <c r="B509" s="3" t="s">
        <v>484</v>
      </c>
      <c r="C509" s="3" t="s">
        <v>20</v>
      </c>
      <c r="D509" s="3">
        <v>47</v>
      </c>
    </row>
    <row r="510" spans="1:4">
      <c r="A510" s="3" t="s">
        <v>70</v>
      </c>
      <c r="B510" s="3" t="s">
        <v>484</v>
      </c>
      <c r="C510" s="3" t="s">
        <v>20</v>
      </c>
      <c r="D510" s="3">
        <v>48</v>
      </c>
    </row>
    <row r="511" spans="1:4">
      <c r="A511" s="3" t="s">
        <v>70</v>
      </c>
      <c r="B511" s="3" t="s">
        <v>484</v>
      </c>
      <c r="C511" s="3" t="s">
        <v>20</v>
      </c>
      <c r="D511" s="3">
        <v>48</v>
      </c>
    </row>
    <row r="512" spans="1:4">
      <c r="A512" s="3" t="s">
        <v>70</v>
      </c>
      <c r="B512" s="3" t="s">
        <v>484</v>
      </c>
      <c r="C512" s="3" t="s">
        <v>20</v>
      </c>
      <c r="D512" s="3">
        <v>48</v>
      </c>
    </row>
    <row r="513" spans="1:4">
      <c r="A513" s="3" t="s">
        <v>70</v>
      </c>
      <c r="B513" s="3" t="s">
        <v>484</v>
      </c>
      <c r="C513" s="3" t="s">
        <v>20</v>
      </c>
      <c r="D513" s="3">
        <v>48</v>
      </c>
    </row>
    <row r="514" spans="1:4">
      <c r="A514" s="3" t="s">
        <v>70</v>
      </c>
      <c r="B514" s="3" t="s">
        <v>484</v>
      </c>
      <c r="C514" s="3" t="s">
        <v>20</v>
      </c>
      <c r="D514" s="3">
        <v>48</v>
      </c>
    </row>
    <row r="515" spans="1:4">
      <c r="A515" s="3" t="s">
        <v>70</v>
      </c>
      <c r="B515" s="3" t="s">
        <v>484</v>
      </c>
      <c r="C515" s="3" t="s">
        <v>20</v>
      </c>
      <c r="D515" s="3">
        <v>48</v>
      </c>
    </row>
    <row r="516" spans="1:4">
      <c r="A516" s="3" t="s">
        <v>70</v>
      </c>
      <c r="B516" s="3" t="s">
        <v>484</v>
      </c>
      <c r="C516" s="3" t="s">
        <v>20</v>
      </c>
      <c r="D516" s="3">
        <v>48</v>
      </c>
    </row>
    <row r="517" spans="1:4">
      <c r="A517" s="3" t="s">
        <v>70</v>
      </c>
      <c r="B517" s="3" t="s">
        <v>484</v>
      </c>
      <c r="C517" s="3" t="s">
        <v>20</v>
      </c>
      <c r="D517" s="3">
        <v>48</v>
      </c>
    </row>
    <row r="518" spans="1:4">
      <c r="A518" s="3" t="s">
        <v>70</v>
      </c>
      <c r="B518" s="3" t="s">
        <v>484</v>
      </c>
      <c r="C518" s="3" t="s">
        <v>20</v>
      </c>
      <c r="D518" s="3">
        <v>48</v>
      </c>
    </row>
    <row r="519" spans="1:4">
      <c r="A519" s="3" t="s">
        <v>70</v>
      </c>
      <c r="B519" s="3" t="s">
        <v>484</v>
      </c>
      <c r="C519" s="3" t="s">
        <v>20</v>
      </c>
      <c r="D519" s="3">
        <v>48</v>
      </c>
    </row>
    <row r="520" spans="1:4">
      <c r="A520" s="3" t="s">
        <v>70</v>
      </c>
      <c r="B520" s="3" t="s">
        <v>484</v>
      </c>
      <c r="C520" s="3" t="s">
        <v>20</v>
      </c>
      <c r="D520" s="3">
        <v>48</v>
      </c>
    </row>
    <row r="521" spans="1:4">
      <c r="A521" s="3" t="s">
        <v>70</v>
      </c>
      <c r="B521" s="3" t="s">
        <v>484</v>
      </c>
      <c r="C521" s="3" t="s">
        <v>20</v>
      </c>
      <c r="D521" s="3">
        <v>48</v>
      </c>
    </row>
    <row r="522" spans="1:4">
      <c r="A522" s="3" t="s">
        <v>70</v>
      </c>
      <c r="B522" s="3" t="s">
        <v>484</v>
      </c>
      <c r="C522" s="3" t="s">
        <v>20</v>
      </c>
      <c r="D522" s="3">
        <v>48</v>
      </c>
    </row>
    <row r="523" spans="1:4">
      <c r="A523" s="3" t="s">
        <v>70</v>
      </c>
      <c r="B523" s="3" t="s">
        <v>484</v>
      </c>
      <c r="C523" s="3" t="s">
        <v>20</v>
      </c>
      <c r="D523" s="3">
        <v>48</v>
      </c>
    </row>
    <row r="524" spans="1:4">
      <c r="A524" s="3" t="s">
        <v>70</v>
      </c>
      <c r="B524" s="3" t="s">
        <v>484</v>
      </c>
      <c r="C524" s="3" t="s">
        <v>20</v>
      </c>
      <c r="D524" s="3">
        <v>48</v>
      </c>
    </row>
    <row r="525" spans="1:4">
      <c r="A525" s="3" t="s">
        <v>70</v>
      </c>
      <c r="B525" s="3" t="s">
        <v>484</v>
      </c>
      <c r="C525" s="3" t="s">
        <v>20</v>
      </c>
      <c r="D525" s="3">
        <v>48</v>
      </c>
    </row>
    <row r="526" spans="1:4">
      <c r="A526" s="3" t="s">
        <v>70</v>
      </c>
      <c r="B526" s="3" t="s">
        <v>484</v>
      </c>
      <c r="C526" s="3" t="s">
        <v>20</v>
      </c>
      <c r="D526" s="3">
        <v>48</v>
      </c>
    </row>
    <row r="527" spans="1:4">
      <c r="A527" s="3" t="s">
        <v>70</v>
      </c>
      <c r="B527" s="3" t="s">
        <v>484</v>
      </c>
      <c r="C527" s="3" t="s">
        <v>20</v>
      </c>
      <c r="D527" s="3">
        <v>48</v>
      </c>
    </row>
    <row r="528" spans="1:4">
      <c r="A528" s="3" t="s">
        <v>70</v>
      </c>
      <c r="B528" s="3" t="s">
        <v>484</v>
      </c>
      <c r="C528" s="3" t="s">
        <v>20</v>
      </c>
      <c r="D528" s="3">
        <v>48</v>
      </c>
    </row>
    <row r="529" spans="1:4">
      <c r="A529" s="3" t="s">
        <v>70</v>
      </c>
      <c r="B529" s="3" t="s">
        <v>484</v>
      </c>
      <c r="C529" s="3" t="s">
        <v>20</v>
      </c>
      <c r="D529" s="3">
        <v>49</v>
      </c>
    </row>
    <row r="530" spans="1:4">
      <c r="A530" s="3" t="s">
        <v>70</v>
      </c>
      <c r="B530" s="3" t="s">
        <v>484</v>
      </c>
      <c r="C530" s="3" t="s">
        <v>20</v>
      </c>
      <c r="D530" s="3">
        <v>49</v>
      </c>
    </row>
    <row r="531" spans="1:4">
      <c r="A531" s="3" t="s">
        <v>70</v>
      </c>
      <c r="B531" s="3" t="s">
        <v>484</v>
      </c>
      <c r="C531" s="3" t="s">
        <v>20</v>
      </c>
      <c r="D531" s="3">
        <v>49</v>
      </c>
    </row>
    <row r="532" spans="1:4">
      <c r="A532" s="3" t="s">
        <v>70</v>
      </c>
      <c r="B532" s="3" t="s">
        <v>484</v>
      </c>
      <c r="C532" s="3" t="s">
        <v>20</v>
      </c>
      <c r="D532" s="3">
        <v>49</v>
      </c>
    </row>
    <row r="533" spans="1:4">
      <c r="A533" s="3" t="s">
        <v>70</v>
      </c>
      <c r="B533" s="3" t="s">
        <v>484</v>
      </c>
      <c r="C533" s="3" t="s">
        <v>20</v>
      </c>
      <c r="D533" s="3">
        <v>49</v>
      </c>
    </row>
    <row r="534" spans="1:4">
      <c r="A534" s="3" t="s">
        <v>70</v>
      </c>
      <c r="B534" s="3" t="s">
        <v>484</v>
      </c>
      <c r="C534" s="3" t="s">
        <v>20</v>
      </c>
      <c r="D534" s="3">
        <v>50</v>
      </c>
    </row>
    <row r="535" spans="1:4">
      <c r="A535" s="3" t="s">
        <v>70</v>
      </c>
      <c r="B535" s="3" t="s">
        <v>484</v>
      </c>
      <c r="C535" s="3" t="s">
        <v>20</v>
      </c>
      <c r="D535" s="3">
        <v>50</v>
      </c>
    </row>
    <row r="536" spans="1:4">
      <c r="A536" s="3" t="s">
        <v>70</v>
      </c>
      <c r="B536" s="3" t="s">
        <v>484</v>
      </c>
      <c r="C536" s="3" t="s">
        <v>20</v>
      </c>
      <c r="D536" s="3">
        <v>50</v>
      </c>
    </row>
    <row r="537" spans="1:4">
      <c r="A537" s="3" t="s">
        <v>70</v>
      </c>
      <c r="B537" s="3" t="s">
        <v>484</v>
      </c>
      <c r="C537" s="3" t="s">
        <v>20</v>
      </c>
      <c r="D537" s="3">
        <v>50</v>
      </c>
    </row>
    <row r="538" spans="1:4">
      <c r="A538" s="3" t="s">
        <v>70</v>
      </c>
      <c r="B538" s="3" t="s">
        <v>484</v>
      </c>
      <c r="C538" s="3" t="s">
        <v>20</v>
      </c>
      <c r="D538" s="3">
        <v>50</v>
      </c>
    </row>
    <row r="539" spans="1:4">
      <c r="A539" s="3" t="s">
        <v>70</v>
      </c>
      <c r="B539" s="3" t="s">
        <v>484</v>
      </c>
      <c r="C539" s="3" t="s">
        <v>20</v>
      </c>
      <c r="D539" s="3">
        <v>50</v>
      </c>
    </row>
    <row r="540" spans="1:4">
      <c r="A540" s="3" t="s">
        <v>70</v>
      </c>
      <c r="B540" s="3" t="s">
        <v>484</v>
      </c>
      <c r="C540" s="3" t="s">
        <v>20</v>
      </c>
      <c r="D540" s="3">
        <v>50</v>
      </c>
    </row>
    <row r="541" spans="1:4">
      <c r="A541" s="3" t="s">
        <v>70</v>
      </c>
      <c r="B541" s="3" t="s">
        <v>484</v>
      </c>
      <c r="C541" s="3" t="s">
        <v>20</v>
      </c>
      <c r="D541" s="3">
        <v>50</v>
      </c>
    </row>
    <row r="542" spans="1:4">
      <c r="A542" s="3" t="s">
        <v>70</v>
      </c>
      <c r="B542" s="3" t="s">
        <v>484</v>
      </c>
      <c r="C542" s="3" t="s">
        <v>20</v>
      </c>
      <c r="D542" s="3">
        <v>51</v>
      </c>
    </row>
    <row r="543" spans="1:4">
      <c r="A543" s="3" t="s">
        <v>70</v>
      </c>
      <c r="B543" s="3" t="s">
        <v>484</v>
      </c>
      <c r="C543" s="3" t="s">
        <v>20</v>
      </c>
      <c r="D543" s="3">
        <v>51</v>
      </c>
    </row>
    <row r="544" spans="1:4">
      <c r="A544" s="3" t="s">
        <v>70</v>
      </c>
      <c r="B544" s="3" t="s">
        <v>484</v>
      </c>
      <c r="C544" s="3" t="s">
        <v>20</v>
      </c>
      <c r="D544" s="3">
        <v>51</v>
      </c>
    </row>
    <row r="545" spans="1:4">
      <c r="A545" s="3" t="s">
        <v>70</v>
      </c>
      <c r="B545" s="3" t="s">
        <v>484</v>
      </c>
      <c r="C545" s="3" t="s">
        <v>20</v>
      </c>
      <c r="D545" s="3">
        <v>51</v>
      </c>
    </row>
    <row r="546" spans="1:4">
      <c r="A546" s="3" t="s">
        <v>70</v>
      </c>
      <c r="B546" s="3" t="s">
        <v>484</v>
      </c>
      <c r="C546" s="3" t="s">
        <v>20</v>
      </c>
      <c r="D546" s="3">
        <v>51</v>
      </c>
    </row>
    <row r="547" spans="1:4">
      <c r="A547" s="3" t="s">
        <v>70</v>
      </c>
      <c r="B547" s="3" t="s">
        <v>484</v>
      </c>
      <c r="C547" s="3" t="s">
        <v>20</v>
      </c>
      <c r="D547" s="3">
        <v>51</v>
      </c>
    </row>
    <row r="548" spans="1:4">
      <c r="A548" s="3" t="s">
        <v>70</v>
      </c>
      <c r="B548" s="3" t="s">
        <v>484</v>
      </c>
      <c r="C548" s="3" t="s">
        <v>20</v>
      </c>
      <c r="D548" s="3">
        <v>51</v>
      </c>
    </row>
    <row r="549" spans="1:4">
      <c r="A549" s="3" t="s">
        <v>70</v>
      </c>
      <c r="B549" s="3" t="s">
        <v>484</v>
      </c>
      <c r="C549" s="3" t="s">
        <v>20</v>
      </c>
      <c r="D549" s="3">
        <v>51</v>
      </c>
    </row>
    <row r="550" spans="1:4">
      <c r="A550" s="3" t="s">
        <v>70</v>
      </c>
      <c r="B550" s="3" t="s">
        <v>484</v>
      </c>
      <c r="C550" s="3" t="s">
        <v>20</v>
      </c>
      <c r="D550" s="3">
        <v>51</v>
      </c>
    </row>
    <row r="551" spans="1:4">
      <c r="A551" s="3" t="s">
        <v>70</v>
      </c>
      <c r="B551" s="3" t="s">
        <v>484</v>
      </c>
      <c r="C551" s="3" t="s">
        <v>20</v>
      </c>
      <c r="D551" s="3">
        <v>51</v>
      </c>
    </row>
    <row r="552" spans="1:4">
      <c r="A552" s="3" t="s">
        <v>70</v>
      </c>
      <c r="B552" s="3" t="s">
        <v>484</v>
      </c>
      <c r="C552" s="3" t="s">
        <v>20</v>
      </c>
      <c r="D552" s="3">
        <v>51</v>
      </c>
    </row>
    <row r="553" spans="1:4">
      <c r="A553" s="3" t="s">
        <v>70</v>
      </c>
      <c r="B553" s="3" t="s">
        <v>484</v>
      </c>
      <c r="C553" s="3" t="s">
        <v>20</v>
      </c>
      <c r="D553" s="3">
        <v>51</v>
      </c>
    </row>
    <row r="554" spans="1:4">
      <c r="A554" s="3" t="s">
        <v>70</v>
      </c>
      <c r="B554" s="3" t="s">
        <v>484</v>
      </c>
      <c r="C554" s="3" t="s">
        <v>20</v>
      </c>
      <c r="D554" s="3">
        <v>52</v>
      </c>
    </row>
    <row r="555" spans="1:4">
      <c r="A555" s="3" t="s">
        <v>70</v>
      </c>
      <c r="B555" s="3" t="s">
        <v>484</v>
      </c>
      <c r="C555" s="3" t="s">
        <v>20</v>
      </c>
      <c r="D555" s="3">
        <v>52</v>
      </c>
    </row>
    <row r="556" spans="1:4">
      <c r="A556" s="3" t="s">
        <v>70</v>
      </c>
      <c r="B556" s="3" t="s">
        <v>484</v>
      </c>
      <c r="C556" s="3" t="s">
        <v>20</v>
      </c>
      <c r="D556" s="3">
        <v>52</v>
      </c>
    </row>
    <row r="557" spans="1:4">
      <c r="A557" s="3" t="s">
        <v>70</v>
      </c>
      <c r="B557" s="3" t="s">
        <v>484</v>
      </c>
      <c r="C557" s="3" t="s">
        <v>20</v>
      </c>
      <c r="D557" s="3">
        <v>53</v>
      </c>
    </row>
    <row r="558" spans="1:4">
      <c r="A558" s="3" t="s">
        <v>70</v>
      </c>
      <c r="B558" s="3" t="s">
        <v>484</v>
      </c>
      <c r="C558" s="3" t="s">
        <v>20</v>
      </c>
      <c r="D558" s="3">
        <v>54</v>
      </c>
    </row>
    <row r="559" spans="1:4">
      <c r="A559" s="3" t="s">
        <v>70</v>
      </c>
      <c r="B559" s="3" t="s">
        <v>484</v>
      </c>
      <c r="C559" s="3" t="s">
        <v>20</v>
      </c>
      <c r="D559" s="3">
        <v>54</v>
      </c>
    </row>
    <row r="560" spans="1:4">
      <c r="A560" s="3" t="s">
        <v>70</v>
      </c>
      <c r="B560" s="3" t="s">
        <v>484</v>
      </c>
      <c r="C560" s="3" t="s">
        <v>20</v>
      </c>
      <c r="D560" s="3">
        <v>56</v>
      </c>
    </row>
    <row r="561" spans="1:4">
      <c r="A561" s="3" t="s">
        <v>70</v>
      </c>
      <c r="B561" s="3" t="s">
        <v>484</v>
      </c>
      <c r="C561" s="3" t="s">
        <v>20</v>
      </c>
      <c r="D561" s="3">
        <v>56</v>
      </c>
    </row>
    <row r="562" spans="1:4">
      <c r="A562" s="3" t="s">
        <v>70</v>
      </c>
      <c r="B562" s="3" t="s">
        <v>484</v>
      </c>
      <c r="C562" s="3" t="s">
        <v>20</v>
      </c>
      <c r="D562" s="3">
        <v>57</v>
      </c>
    </row>
    <row r="563" spans="1:4">
      <c r="A563" s="3" t="s">
        <v>70</v>
      </c>
      <c r="B563" s="3" t="s">
        <v>484</v>
      </c>
      <c r="C563" s="3" t="s">
        <v>20</v>
      </c>
      <c r="D563" s="3">
        <v>60</v>
      </c>
    </row>
    <row r="564" spans="1:4">
      <c r="A564" s="3" t="s">
        <v>70</v>
      </c>
      <c r="B564" s="3" t="s">
        <v>484</v>
      </c>
      <c r="C564" s="3" t="s">
        <v>20</v>
      </c>
      <c r="D564" s="3">
        <v>64</v>
      </c>
    </row>
    <row r="565" spans="1:4">
      <c r="A565" s="3" t="s">
        <v>70</v>
      </c>
      <c r="B565" s="3" t="s">
        <v>484</v>
      </c>
      <c r="C565" s="3" t="s">
        <v>20</v>
      </c>
      <c r="D565" s="3">
        <v>68</v>
      </c>
    </row>
    <row r="566" spans="1:4">
      <c r="A566" s="3" t="s">
        <v>70</v>
      </c>
      <c r="B566" s="3" t="s">
        <v>484</v>
      </c>
      <c r="C566" s="3" t="s">
        <v>20</v>
      </c>
      <c r="D566" s="3">
        <v>73</v>
      </c>
    </row>
    <row r="567" spans="1:4">
      <c r="A567" s="3" t="s">
        <v>70</v>
      </c>
      <c r="B567" s="3" t="s">
        <v>484</v>
      </c>
      <c r="C567" s="3" t="s">
        <v>20</v>
      </c>
      <c r="D567" s="3">
        <v>75</v>
      </c>
    </row>
    <row r="568" spans="1:4">
      <c r="A568" s="3" t="s">
        <v>70</v>
      </c>
      <c r="B568" s="3" t="s">
        <v>484</v>
      </c>
      <c r="C568" s="3" t="s">
        <v>20</v>
      </c>
      <c r="D568" s="3">
        <v>97</v>
      </c>
    </row>
    <row r="569" spans="1:4">
      <c r="A569" s="3" t="s">
        <v>70</v>
      </c>
      <c r="B569" s="3" t="s">
        <v>484</v>
      </c>
      <c r="C569" s="3" t="s">
        <v>20</v>
      </c>
      <c r="D569" s="3">
        <v>110</v>
      </c>
    </row>
    <row r="570" spans="1:4">
      <c r="A570" s="3" t="s">
        <v>70</v>
      </c>
      <c r="B570" s="3" t="s">
        <v>484</v>
      </c>
      <c r="C570" s="3" t="s">
        <v>20</v>
      </c>
      <c r="D570" s="3">
        <v>112</v>
      </c>
    </row>
    <row r="571" spans="1:4">
      <c r="A571" s="3" t="s">
        <v>70</v>
      </c>
      <c r="B571" s="3" t="s">
        <v>484</v>
      </c>
      <c r="C571" s="3" t="s">
        <v>20</v>
      </c>
      <c r="D571" s="3">
        <v>126</v>
      </c>
    </row>
    <row r="572" spans="1:4">
      <c r="A572" s="3" t="s">
        <v>70</v>
      </c>
      <c r="B572" s="3" t="s">
        <v>484</v>
      </c>
      <c r="C572" s="3" t="s">
        <v>20</v>
      </c>
      <c r="D572" s="3">
        <v>137</v>
      </c>
    </row>
    <row r="573" spans="1:4">
      <c r="A573" s="3" t="s">
        <v>70</v>
      </c>
      <c r="B573" s="3" t="s">
        <v>484</v>
      </c>
      <c r="C573" s="3" t="s">
        <v>20</v>
      </c>
      <c r="D573" s="3">
        <v>142</v>
      </c>
    </row>
    <row r="574" spans="1:4">
      <c r="A574" s="3" t="s">
        <v>70</v>
      </c>
      <c r="B574" s="3" t="s">
        <v>484</v>
      </c>
      <c r="C574" s="3" t="s">
        <v>20</v>
      </c>
      <c r="D574" s="3">
        <v>145</v>
      </c>
    </row>
    <row r="575" spans="1:4">
      <c r="A575" s="3" t="s">
        <v>70</v>
      </c>
      <c r="B575" s="3" t="s">
        <v>484</v>
      </c>
      <c r="C575" s="3" t="s">
        <v>20</v>
      </c>
      <c r="D575" s="3">
        <v>145</v>
      </c>
    </row>
    <row r="576" spans="1:4">
      <c r="A576" s="3" t="s">
        <v>70</v>
      </c>
      <c r="B576" s="3" t="s">
        <v>484</v>
      </c>
      <c r="C576" s="3" t="s">
        <v>20</v>
      </c>
      <c r="D576" s="3">
        <v>146</v>
      </c>
    </row>
    <row r="577" spans="1:4">
      <c r="A577" s="3" t="s">
        <v>70</v>
      </c>
      <c r="B577" s="3" t="s">
        <v>484</v>
      </c>
      <c r="C577" s="3" t="s">
        <v>20</v>
      </c>
      <c r="D577" s="3">
        <v>162</v>
      </c>
    </row>
    <row r="578" spans="1:4">
      <c r="A578" s="3" t="s">
        <v>70</v>
      </c>
      <c r="B578" s="3" t="s">
        <v>484</v>
      </c>
      <c r="C578" s="3" t="s">
        <v>20</v>
      </c>
      <c r="D578" s="3">
        <v>167</v>
      </c>
    </row>
    <row r="579" spans="1:4">
      <c r="A579" s="3" t="s">
        <v>70</v>
      </c>
      <c r="B579" s="3" t="s">
        <v>484</v>
      </c>
      <c r="C579" s="3" t="s">
        <v>20</v>
      </c>
      <c r="D579" s="3">
        <v>170</v>
      </c>
    </row>
    <row r="580" spans="1:4">
      <c r="A580" s="3" t="s">
        <v>70</v>
      </c>
      <c r="B580" s="3" t="s">
        <v>484</v>
      </c>
      <c r="C580" s="3" t="s">
        <v>20</v>
      </c>
      <c r="D580" s="3">
        <v>174</v>
      </c>
    </row>
    <row r="581" spans="1:4">
      <c r="A581" s="3" t="s">
        <v>70</v>
      </c>
      <c r="B581" s="3" t="s">
        <v>484</v>
      </c>
      <c r="C581" s="3" t="s">
        <v>20</v>
      </c>
      <c r="D581" s="3">
        <v>198</v>
      </c>
    </row>
    <row r="582" spans="1:4">
      <c r="A582" s="3" t="s">
        <v>70</v>
      </c>
      <c r="B582" s="3" t="s">
        <v>484</v>
      </c>
      <c r="C582" s="3" t="s">
        <v>20</v>
      </c>
      <c r="D582" s="3">
        <v>205</v>
      </c>
    </row>
    <row r="583" spans="1:4">
      <c r="A583" s="3" t="s">
        <v>70</v>
      </c>
      <c r="B583" s="3" t="s">
        <v>484</v>
      </c>
      <c r="C583" s="3" t="s">
        <v>20</v>
      </c>
      <c r="D583" s="3">
        <v>228</v>
      </c>
    </row>
    <row r="584" spans="1:4">
      <c r="A584" s="3" t="s">
        <v>70</v>
      </c>
      <c r="B584" s="3" t="s">
        <v>484</v>
      </c>
      <c r="C584" s="3" t="s">
        <v>9</v>
      </c>
      <c r="D584" s="3">
        <v>50</v>
      </c>
    </row>
    <row r="585" spans="1:4">
      <c r="A585" s="3" t="s">
        <v>70</v>
      </c>
      <c r="B585" s="3" t="s">
        <v>484</v>
      </c>
      <c r="C585" s="3" t="s">
        <v>9</v>
      </c>
      <c r="D585" s="3">
        <v>60</v>
      </c>
    </row>
    <row r="586" spans="1:4">
      <c r="A586" s="3" t="s">
        <v>70</v>
      </c>
      <c r="B586" s="3" t="s">
        <v>484</v>
      </c>
      <c r="C586" s="3" t="s">
        <v>9</v>
      </c>
      <c r="D586" s="3">
        <v>60</v>
      </c>
    </row>
    <row r="587" spans="1:4">
      <c r="A587" s="3" t="s">
        <v>70</v>
      </c>
      <c r="B587" s="3" t="s">
        <v>484</v>
      </c>
      <c r="C587" s="3" t="s">
        <v>9</v>
      </c>
      <c r="D587" s="3">
        <v>63</v>
      </c>
    </row>
    <row r="588" spans="1:4">
      <c r="A588" s="3" t="s">
        <v>70</v>
      </c>
      <c r="B588" s="3" t="s">
        <v>484</v>
      </c>
      <c r="C588" s="3" t="s">
        <v>9</v>
      </c>
      <c r="D588" s="3">
        <v>64</v>
      </c>
    </row>
    <row r="589" spans="1:4">
      <c r="A589" s="3" t="s">
        <v>70</v>
      </c>
      <c r="B589" s="3" t="s">
        <v>484</v>
      </c>
      <c r="C589" s="3" t="s">
        <v>9</v>
      </c>
      <c r="D589" s="3">
        <v>93</v>
      </c>
    </row>
    <row r="590" spans="1:4">
      <c r="A590" s="3" t="s">
        <v>70</v>
      </c>
      <c r="B590" s="3" t="s">
        <v>484</v>
      </c>
      <c r="C590" s="3" t="s">
        <v>9</v>
      </c>
      <c r="D590" s="3">
        <v>104</v>
      </c>
    </row>
    <row r="591" spans="1:4">
      <c r="A591" s="3" t="s">
        <v>70</v>
      </c>
      <c r="B591" s="3" t="s">
        <v>484</v>
      </c>
      <c r="C591" s="3" t="s">
        <v>12</v>
      </c>
      <c r="D591" s="3">
        <v>36</v>
      </c>
    </row>
    <row r="592" spans="1:4">
      <c r="A592" s="3" t="s">
        <v>70</v>
      </c>
      <c r="B592" s="3" t="s">
        <v>484</v>
      </c>
      <c r="C592" s="3" t="s">
        <v>12</v>
      </c>
      <c r="D592" s="3">
        <v>81</v>
      </c>
    </row>
    <row r="593" spans="1:4">
      <c r="A593" s="3" t="s">
        <v>70</v>
      </c>
      <c r="B593" s="3" t="s">
        <v>484</v>
      </c>
      <c r="C593" s="3" t="s">
        <v>12</v>
      </c>
      <c r="D593" s="3">
        <v>111</v>
      </c>
    </row>
    <row r="594" spans="1:4">
      <c r="A594" s="3" t="s">
        <v>70</v>
      </c>
      <c r="B594" s="3" t="s">
        <v>484</v>
      </c>
      <c r="C594" s="3" t="s">
        <v>18</v>
      </c>
      <c r="D594" s="3">
        <v>124</v>
      </c>
    </row>
    <row r="595" spans="1:4">
      <c r="A595" s="3" t="s">
        <v>70</v>
      </c>
      <c r="B595" s="3" t="s">
        <v>484</v>
      </c>
      <c r="C595" s="3" t="s">
        <v>46</v>
      </c>
      <c r="D595" s="3">
        <v>38</v>
      </c>
    </row>
    <row r="596" spans="1:4">
      <c r="A596" s="3" t="s">
        <v>70</v>
      </c>
      <c r="B596" s="3" t="s">
        <v>484</v>
      </c>
      <c r="C596" s="3" t="s">
        <v>46</v>
      </c>
      <c r="D596" s="3">
        <v>40</v>
      </c>
    </row>
    <row r="597" spans="1:4">
      <c r="A597" s="3" t="s">
        <v>70</v>
      </c>
      <c r="B597" s="3" t="s">
        <v>484</v>
      </c>
      <c r="C597" s="3" t="s">
        <v>46</v>
      </c>
      <c r="D597" s="3">
        <v>48</v>
      </c>
    </row>
    <row r="598" spans="1:4">
      <c r="A598" s="3" t="s">
        <v>70</v>
      </c>
      <c r="B598" s="3" t="s">
        <v>484</v>
      </c>
      <c r="C598" s="3" t="s">
        <v>46</v>
      </c>
      <c r="D598" s="3">
        <v>52</v>
      </c>
    </row>
    <row r="599" spans="1:4">
      <c r="A599" s="3" t="s">
        <v>70</v>
      </c>
      <c r="B599" s="3" t="s">
        <v>485</v>
      </c>
      <c r="C599" s="3" t="s">
        <v>5</v>
      </c>
      <c r="D599" s="3">
        <v>82</v>
      </c>
    </row>
    <row r="600" spans="1:4">
      <c r="A600" s="3" t="s">
        <v>70</v>
      </c>
      <c r="B600" s="3" t="s">
        <v>485</v>
      </c>
      <c r="C600" s="3" t="s">
        <v>31</v>
      </c>
      <c r="D600" s="3">
        <v>48</v>
      </c>
    </row>
    <row r="601" spans="1:4">
      <c r="A601" s="3" t="s">
        <v>70</v>
      </c>
      <c r="B601" s="3" t="s">
        <v>485</v>
      </c>
      <c r="C601" s="3" t="s">
        <v>44</v>
      </c>
      <c r="D601" s="3">
        <v>63</v>
      </c>
    </row>
    <row r="602" spans="1:4">
      <c r="A602" s="3" t="s">
        <v>70</v>
      </c>
      <c r="B602" s="3" t="s">
        <v>485</v>
      </c>
      <c r="C602" s="3" t="s">
        <v>44</v>
      </c>
      <c r="D602" s="3">
        <v>130</v>
      </c>
    </row>
    <row r="603" spans="1:4">
      <c r="A603" s="3" t="s">
        <v>70</v>
      </c>
      <c r="B603" s="3" t="s">
        <v>485</v>
      </c>
      <c r="C603" s="3" t="s">
        <v>19</v>
      </c>
      <c r="D603" s="3">
        <v>125</v>
      </c>
    </row>
    <row r="604" spans="1:4">
      <c r="A604" s="3" t="s">
        <v>70</v>
      </c>
      <c r="B604" s="3" t="s">
        <v>485</v>
      </c>
      <c r="C604" s="3" t="s">
        <v>7</v>
      </c>
      <c r="D604" s="3">
        <v>82</v>
      </c>
    </row>
    <row r="605" spans="1:4">
      <c r="A605" s="3" t="s">
        <v>70</v>
      </c>
      <c r="B605" s="3" t="s">
        <v>485</v>
      </c>
      <c r="C605" s="3" t="s">
        <v>82</v>
      </c>
      <c r="D605" s="3">
        <v>38</v>
      </c>
    </row>
    <row r="606" spans="1:4">
      <c r="A606" s="3" t="s">
        <v>70</v>
      </c>
      <c r="B606" s="3" t="s">
        <v>485</v>
      </c>
      <c r="C606" s="3" t="s">
        <v>21</v>
      </c>
      <c r="D606" s="3">
        <v>84</v>
      </c>
    </row>
    <row r="607" spans="1:4">
      <c r="A607" s="3" t="s">
        <v>70</v>
      </c>
      <c r="B607" s="3" t="s">
        <v>485</v>
      </c>
      <c r="C607" s="3" t="s">
        <v>37</v>
      </c>
      <c r="D607" s="3">
        <v>36</v>
      </c>
    </row>
    <row r="608" spans="1:4">
      <c r="A608" s="3" t="s">
        <v>70</v>
      </c>
      <c r="B608" s="3" t="s">
        <v>485</v>
      </c>
      <c r="C608" s="3" t="s">
        <v>37</v>
      </c>
      <c r="D608" s="3">
        <v>72</v>
      </c>
    </row>
    <row r="609" spans="1:4">
      <c r="A609" s="3" t="s">
        <v>70</v>
      </c>
      <c r="B609" s="3" t="s">
        <v>485</v>
      </c>
      <c r="C609" s="3" t="s">
        <v>37</v>
      </c>
      <c r="D609" s="3">
        <v>106</v>
      </c>
    </row>
    <row r="610" spans="1:4">
      <c r="A610" s="3" t="s">
        <v>70</v>
      </c>
      <c r="B610" s="3" t="s">
        <v>485</v>
      </c>
      <c r="C610" s="3" t="s">
        <v>28</v>
      </c>
      <c r="D610" s="3">
        <v>112</v>
      </c>
    </row>
    <row r="611" spans="1:4">
      <c r="A611" s="3" t="s">
        <v>70</v>
      </c>
      <c r="B611" s="3" t="s">
        <v>485</v>
      </c>
      <c r="C611" s="3" t="s">
        <v>486</v>
      </c>
      <c r="D611" s="3">
        <v>36</v>
      </c>
    </row>
    <row r="612" spans="1:4">
      <c r="A612" s="3" t="s">
        <v>70</v>
      </c>
      <c r="B612" s="3" t="s">
        <v>485</v>
      </c>
      <c r="C612" s="3" t="s">
        <v>18</v>
      </c>
      <c r="D612" s="3">
        <v>49</v>
      </c>
    </row>
    <row r="613" spans="1:4">
      <c r="A613" s="3" t="s">
        <v>70</v>
      </c>
      <c r="B613" s="3" t="s">
        <v>485</v>
      </c>
      <c r="C613" s="3" t="s">
        <v>18</v>
      </c>
      <c r="D613" s="3">
        <v>51</v>
      </c>
    </row>
    <row r="614" spans="1:4">
      <c r="A614" s="3" t="s">
        <v>70</v>
      </c>
      <c r="B614" s="3" t="s">
        <v>485</v>
      </c>
      <c r="C614" s="3" t="s">
        <v>18</v>
      </c>
      <c r="D614" s="3">
        <v>65</v>
      </c>
    </row>
    <row r="615" spans="1:4">
      <c r="A615" s="3" t="s">
        <v>70</v>
      </c>
      <c r="B615" s="3" t="s">
        <v>485</v>
      </c>
      <c r="C615" s="3" t="s">
        <v>46</v>
      </c>
      <c r="D615" s="3">
        <v>36</v>
      </c>
    </row>
    <row r="616" spans="1:4">
      <c r="A616" s="3" t="s">
        <v>70</v>
      </c>
      <c r="B616" s="3" t="s">
        <v>485</v>
      </c>
      <c r="C616" s="3" t="s">
        <v>46</v>
      </c>
      <c r="D616" s="3">
        <v>40</v>
      </c>
    </row>
    <row r="617" spans="1:4">
      <c r="A617" s="3" t="s">
        <v>70</v>
      </c>
      <c r="B617" s="3" t="s">
        <v>485</v>
      </c>
      <c r="C617" s="3" t="s">
        <v>46</v>
      </c>
      <c r="D617" s="3">
        <v>54</v>
      </c>
    </row>
    <row r="618" spans="1:4">
      <c r="A618" s="3" t="s">
        <v>70</v>
      </c>
      <c r="B618" s="3" t="s">
        <v>485</v>
      </c>
      <c r="C618" s="3" t="s">
        <v>46</v>
      </c>
      <c r="D618" s="3">
        <v>55</v>
      </c>
    </row>
    <row r="619" spans="1:4">
      <c r="A619" s="3" t="s">
        <v>70</v>
      </c>
      <c r="B619" s="3" t="s">
        <v>485</v>
      </c>
      <c r="C619" s="3" t="s">
        <v>46</v>
      </c>
      <c r="D619" s="3">
        <v>64</v>
      </c>
    </row>
    <row r="620" spans="1:4">
      <c r="A620" s="3" t="s">
        <v>70</v>
      </c>
      <c r="B620" s="3" t="s">
        <v>83</v>
      </c>
      <c r="C620" s="3" t="s">
        <v>27</v>
      </c>
      <c r="D620" s="3">
        <v>118</v>
      </c>
    </row>
    <row r="621" spans="1:4">
      <c r="A621" s="3" t="s">
        <v>70</v>
      </c>
      <c r="B621" s="3" t="s">
        <v>83</v>
      </c>
      <c r="C621" s="3" t="s">
        <v>13</v>
      </c>
      <c r="D621" s="3">
        <v>46</v>
      </c>
    </row>
    <row r="622" spans="1:4">
      <c r="A622" s="3" t="s">
        <v>70</v>
      </c>
      <c r="B622" s="3" t="s">
        <v>83</v>
      </c>
      <c r="C622" s="3" t="s">
        <v>13</v>
      </c>
      <c r="D622" s="3">
        <v>47</v>
      </c>
    </row>
    <row r="623" spans="1:4">
      <c r="A623" s="3" t="s">
        <v>70</v>
      </c>
      <c r="B623" s="3" t="s">
        <v>83</v>
      </c>
      <c r="C623" s="3" t="s">
        <v>13</v>
      </c>
      <c r="D623" s="3">
        <v>48</v>
      </c>
    </row>
    <row r="624" spans="1:4">
      <c r="A624" s="3" t="s">
        <v>70</v>
      </c>
      <c r="B624" s="3" t="s">
        <v>83</v>
      </c>
      <c r="C624" s="3" t="s">
        <v>13</v>
      </c>
      <c r="D624" s="3">
        <v>51</v>
      </c>
    </row>
    <row r="625" spans="1:4">
      <c r="A625" s="3" t="s">
        <v>70</v>
      </c>
      <c r="B625" s="3" t="s">
        <v>83</v>
      </c>
      <c r="C625" s="3" t="s">
        <v>13</v>
      </c>
      <c r="D625" s="3">
        <v>59</v>
      </c>
    </row>
    <row r="626" spans="1:4">
      <c r="A626" s="3" t="s">
        <v>70</v>
      </c>
      <c r="B626" s="3" t="s">
        <v>83</v>
      </c>
      <c r="C626" s="3" t="s">
        <v>13</v>
      </c>
      <c r="D626" s="3">
        <v>89</v>
      </c>
    </row>
    <row r="627" spans="1:4">
      <c r="A627" s="3" t="s">
        <v>70</v>
      </c>
      <c r="B627" s="3" t="s">
        <v>83</v>
      </c>
      <c r="C627" s="3" t="s">
        <v>34</v>
      </c>
      <c r="D627" s="3">
        <v>62</v>
      </c>
    </row>
    <row r="628" spans="1:4">
      <c r="A628" s="3" t="s">
        <v>70</v>
      </c>
      <c r="B628" s="3" t="s">
        <v>83</v>
      </c>
      <c r="C628" s="3" t="s">
        <v>34</v>
      </c>
      <c r="D628" s="3">
        <v>63</v>
      </c>
    </row>
    <row r="629" spans="1:4">
      <c r="A629" s="3" t="s">
        <v>70</v>
      </c>
      <c r="B629" s="3" t="s">
        <v>83</v>
      </c>
      <c r="C629" s="3" t="s">
        <v>34</v>
      </c>
      <c r="D629" s="3">
        <v>65</v>
      </c>
    </row>
    <row r="630" spans="1:4">
      <c r="A630" s="3" t="s">
        <v>70</v>
      </c>
      <c r="B630" s="3" t="s">
        <v>83</v>
      </c>
      <c r="C630" s="3" t="s">
        <v>34</v>
      </c>
      <c r="D630" s="3">
        <v>89</v>
      </c>
    </row>
    <row r="631" spans="1:4">
      <c r="A631" s="3" t="s">
        <v>70</v>
      </c>
      <c r="B631" s="3" t="s">
        <v>83</v>
      </c>
      <c r="C631" s="3" t="s">
        <v>34</v>
      </c>
      <c r="D631" s="3">
        <v>94</v>
      </c>
    </row>
    <row r="632" spans="1:4">
      <c r="A632" s="3" t="s">
        <v>70</v>
      </c>
      <c r="B632" s="3" t="s">
        <v>83</v>
      </c>
      <c r="C632" s="3" t="s">
        <v>34</v>
      </c>
      <c r="D632" s="3">
        <v>100</v>
      </c>
    </row>
    <row r="633" spans="1:4">
      <c r="A633" s="3" t="s">
        <v>70</v>
      </c>
      <c r="B633" s="3" t="s">
        <v>83</v>
      </c>
      <c r="C633" s="3" t="s">
        <v>5</v>
      </c>
      <c r="D633" s="3">
        <v>101</v>
      </c>
    </row>
    <row r="634" spans="1:4">
      <c r="A634" s="3" t="s">
        <v>70</v>
      </c>
      <c r="B634" s="3" t="s">
        <v>83</v>
      </c>
      <c r="C634" s="3" t="s">
        <v>7</v>
      </c>
      <c r="D634" s="3">
        <v>49</v>
      </c>
    </row>
    <row r="635" spans="1:4">
      <c r="A635" s="3" t="s">
        <v>70</v>
      </c>
      <c r="B635" s="3" t="s">
        <v>83</v>
      </c>
      <c r="C635" s="3" t="s">
        <v>7</v>
      </c>
      <c r="D635" s="3">
        <v>73</v>
      </c>
    </row>
    <row r="636" spans="1:4">
      <c r="A636" s="3" t="s">
        <v>70</v>
      </c>
      <c r="B636" s="3" t="s">
        <v>83</v>
      </c>
      <c r="C636" s="3" t="s">
        <v>20</v>
      </c>
      <c r="D636" s="3">
        <v>43</v>
      </c>
    </row>
    <row r="637" spans="1:4">
      <c r="A637" s="3" t="s">
        <v>70</v>
      </c>
      <c r="B637" s="3" t="s">
        <v>83</v>
      </c>
      <c r="C637" s="3" t="s">
        <v>20</v>
      </c>
      <c r="D637" s="3">
        <v>47</v>
      </c>
    </row>
    <row r="638" spans="1:4">
      <c r="A638" s="3" t="s">
        <v>70</v>
      </c>
      <c r="B638" s="3" t="s">
        <v>83</v>
      </c>
      <c r="C638" s="3" t="s">
        <v>20</v>
      </c>
      <c r="D638" s="3">
        <v>48</v>
      </c>
    </row>
    <row r="639" spans="1:4">
      <c r="A639" s="3" t="s">
        <v>70</v>
      </c>
      <c r="B639" s="3" t="s">
        <v>83</v>
      </c>
      <c r="C639" s="3" t="s">
        <v>20</v>
      </c>
      <c r="D639" s="3">
        <v>73</v>
      </c>
    </row>
    <row r="640" spans="1:4">
      <c r="A640" s="3" t="s">
        <v>70</v>
      </c>
      <c r="B640" s="3" t="s">
        <v>83</v>
      </c>
      <c r="C640" s="3" t="s">
        <v>20</v>
      </c>
      <c r="D640" s="3">
        <v>78</v>
      </c>
    </row>
    <row r="641" spans="1:4">
      <c r="A641" s="3" t="s">
        <v>70</v>
      </c>
      <c r="B641" s="3" t="s">
        <v>83</v>
      </c>
      <c r="C641" s="3" t="s">
        <v>646</v>
      </c>
      <c r="D641" s="3">
        <v>78</v>
      </c>
    </row>
    <row r="642" spans="1:4">
      <c r="A642" s="3" t="s">
        <v>70</v>
      </c>
      <c r="B642" s="3" t="s">
        <v>83</v>
      </c>
      <c r="C642" s="3" t="s">
        <v>23</v>
      </c>
      <c r="D642" s="3">
        <v>106</v>
      </c>
    </row>
    <row r="643" spans="1:4">
      <c r="A643" s="3" t="s">
        <v>70</v>
      </c>
      <c r="B643" s="3" t="s">
        <v>83</v>
      </c>
      <c r="C643" s="3" t="s">
        <v>12</v>
      </c>
      <c r="D643" s="3">
        <v>66</v>
      </c>
    </row>
    <row r="644" spans="1:4">
      <c r="A644" s="3" t="s">
        <v>70</v>
      </c>
      <c r="B644" s="3" t="s">
        <v>83</v>
      </c>
      <c r="C644" s="3" t="s">
        <v>12</v>
      </c>
      <c r="D644" s="3">
        <v>69</v>
      </c>
    </row>
    <row r="645" spans="1:4">
      <c r="A645" s="3" t="s">
        <v>70</v>
      </c>
      <c r="B645" s="3" t="s">
        <v>83</v>
      </c>
      <c r="C645" s="3" t="s">
        <v>12</v>
      </c>
      <c r="D645" s="3">
        <v>112</v>
      </c>
    </row>
    <row r="646" spans="1:4">
      <c r="A646" s="3" t="s">
        <v>70</v>
      </c>
      <c r="B646" s="3" t="s">
        <v>83</v>
      </c>
      <c r="C646" s="3" t="s">
        <v>18</v>
      </c>
      <c r="D646" s="3">
        <v>42</v>
      </c>
    </row>
    <row r="647" spans="1:4">
      <c r="A647" s="3" t="s">
        <v>70</v>
      </c>
      <c r="B647" s="3" t="s">
        <v>83</v>
      </c>
      <c r="C647" s="3" t="s">
        <v>18</v>
      </c>
      <c r="D647" s="3">
        <v>43</v>
      </c>
    </row>
    <row r="648" spans="1:4">
      <c r="A648" s="3" t="s">
        <v>70</v>
      </c>
      <c r="B648" s="3" t="s">
        <v>83</v>
      </c>
      <c r="C648" s="3" t="s">
        <v>18</v>
      </c>
      <c r="D648" s="3">
        <v>44</v>
      </c>
    </row>
    <row r="649" spans="1:4">
      <c r="A649" s="3" t="s">
        <v>70</v>
      </c>
      <c r="B649" s="3" t="s">
        <v>83</v>
      </c>
      <c r="C649" s="3" t="s">
        <v>18</v>
      </c>
      <c r="D649" s="3">
        <v>45</v>
      </c>
    </row>
    <row r="650" spans="1:4">
      <c r="A650" s="3" t="s">
        <v>70</v>
      </c>
      <c r="B650" s="3" t="s">
        <v>83</v>
      </c>
      <c r="C650" s="3" t="s">
        <v>18</v>
      </c>
      <c r="D650" s="3">
        <v>46</v>
      </c>
    </row>
    <row r="651" spans="1:4">
      <c r="A651" s="3" t="s">
        <v>70</v>
      </c>
      <c r="B651" s="3" t="s">
        <v>83</v>
      </c>
      <c r="C651" s="3" t="s">
        <v>18</v>
      </c>
      <c r="D651" s="3">
        <v>121</v>
      </c>
    </row>
    <row r="652" spans="1:4">
      <c r="A652" s="3" t="s">
        <v>70</v>
      </c>
      <c r="B652" s="3" t="s">
        <v>83</v>
      </c>
      <c r="C652" s="3" t="s">
        <v>46</v>
      </c>
      <c r="D652" s="3">
        <v>59</v>
      </c>
    </row>
    <row r="653" spans="1:4">
      <c r="A653" s="3" t="s">
        <v>70</v>
      </c>
      <c r="B653" s="3" t="s">
        <v>83</v>
      </c>
      <c r="C653" s="3" t="s">
        <v>46</v>
      </c>
      <c r="D653" s="3">
        <v>59</v>
      </c>
    </row>
    <row r="654" spans="1:4">
      <c r="A654" s="3" t="s">
        <v>70</v>
      </c>
      <c r="B654" s="3" t="s">
        <v>83</v>
      </c>
      <c r="C654" s="3" t="s">
        <v>46</v>
      </c>
      <c r="D654" s="3">
        <v>59</v>
      </c>
    </row>
    <row r="655" spans="1:4">
      <c r="A655" s="3" t="s">
        <v>70</v>
      </c>
      <c r="B655" s="3" t="s">
        <v>85</v>
      </c>
      <c r="C655" s="3" t="s">
        <v>5</v>
      </c>
      <c r="D655" s="3">
        <v>38</v>
      </c>
    </row>
    <row r="656" spans="1:4">
      <c r="A656" s="3" t="s">
        <v>70</v>
      </c>
      <c r="B656" s="3" t="s">
        <v>85</v>
      </c>
      <c r="C656" s="3" t="s">
        <v>5</v>
      </c>
      <c r="D656" s="3">
        <v>43</v>
      </c>
    </row>
    <row r="657" spans="1:4">
      <c r="A657" s="3" t="s">
        <v>70</v>
      </c>
      <c r="B657" s="3" t="s">
        <v>85</v>
      </c>
      <c r="C657" s="3" t="s">
        <v>5</v>
      </c>
      <c r="D657" s="3">
        <v>43</v>
      </c>
    </row>
    <row r="658" spans="1:4">
      <c r="A658" s="3" t="s">
        <v>70</v>
      </c>
      <c r="B658" s="3" t="s">
        <v>85</v>
      </c>
      <c r="C658" s="3" t="s">
        <v>5</v>
      </c>
      <c r="D658" s="3">
        <v>43</v>
      </c>
    </row>
    <row r="659" spans="1:4">
      <c r="A659" s="3" t="s">
        <v>70</v>
      </c>
      <c r="B659" s="3" t="s">
        <v>85</v>
      </c>
      <c r="C659" s="3" t="s">
        <v>5</v>
      </c>
      <c r="D659" s="3">
        <v>45</v>
      </c>
    </row>
    <row r="660" spans="1:4">
      <c r="A660" s="3" t="s">
        <v>70</v>
      </c>
      <c r="B660" s="3" t="s">
        <v>85</v>
      </c>
      <c r="C660" s="3" t="s">
        <v>5</v>
      </c>
      <c r="D660" s="3">
        <v>45</v>
      </c>
    </row>
    <row r="661" spans="1:4">
      <c r="A661" s="3" t="s">
        <v>70</v>
      </c>
      <c r="B661" s="3" t="s">
        <v>85</v>
      </c>
      <c r="C661" s="3" t="s">
        <v>5</v>
      </c>
      <c r="D661" s="3">
        <v>45</v>
      </c>
    </row>
    <row r="662" spans="1:4">
      <c r="A662" s="3" t="s">
        <v>70</v>
      </c>
      <c r="B662" s="3" t="s">
        <v>85</v>
      </c>
      <c r="C662" s="3" t="s">
        <v>5</v>
      </c>
      <c r="D662" s="3">
        <v>45</v>
      </c>
    </row>
    <row r="663" spans="1:4">
      <c r="A663" s="3" t="s">
        <v>70</v>
      </c>
      <c r="B663" s="3" t="s">
        <v>85</v>
      </c>
      <c r="C663" s="3" t="s">
        <v>5</v>
      </c>
      <c r="D663" s="3">
        <v>45</v>
      </c>
    </row>
    <row r="664" spans="1:4">
      <c r="A664" s="3" t="s">
        <v>70</v>
      </c>
      <c r="B664" s="3" t="s">
        <v>85</v>
      </c>
      <c r="C664" s="3" t="s">
        <v>5</v>
      </c>
      <c r="D664" s="3">
        <v>46</v>
      </c>
    </row>
    <row r="665" spans="1:4">
      <c r="A665" s="3" t="s">
        <v>70</v>
      </c>
      <c r="B665" s="3" t="s">
        <v>85</v>
      </c>
      <c r="C665" s="3" t="s">
        <v>5</v>
      </c>
      <c r="D665" s="3">
        <v>46</v>
      </c>
    </row>
    <row r="666" spans="1:4">
      <c r="A666" s="3" t="s">
        <v>70</v>
      </c>
      <c r="B666" s="3" t="s">
        <v>85</v>
      </c>
      <c r="C666" s="3" t="s">
        <v>5</v>
      </c>
      <c r="D666" s="3">
        <v>46</v>
      </c>
    </row>
    <row r="667" spans="1:4">
      <c r="A667" s="3" t="s">
        <v>70</v>
      </c>
      <c r="B667" s="3" t="s">
        <v>85</v>
      </c>
      <c r="C667" s="3" t="s">
        <v>5</v>
      </c>
      <c r="D667" s="3">
        <v>47</v>
      </c>
    </row>
    <row r="668" spans="1:4">
      <c r="A668" s="3" t="s">
        <v>70</v>
      </c>
      <c r="B668" s="3" t="s">
        <v>85</v>
      </c>
      <c r="C668" s="3" t="s">
        <v>5</v>
      </c>
      <c r="D668" s="3">
        <v>47</v>
      </c>
    </row>
    <row r="669" spans="1:4">
      <c r="A669" s="3" t="s">
        <v>70</v>
      </c>
      <c r="B669" s="3" t="s">
        <v>85</v>
      </c>
      <c r="C669" s="3" t="s">
        <v>5</v>
      </c>
      <c r="D669" s="3">
        <v>47</v>
      </c>
    </row>
    <row r="670" spans="1:4">
      <c r="A670" s="3" t="s">
        <v>70</v>
      </c>
      <c r="B670" s="3" t="s">
        <v>85</v>
      </c>
      <c r="C670" s="3" t="s">
        <v>5</v>
      </c>
      <c r="D670" s="3">
        <v>47</v>
      </c>
    </row>
    <row r="671" spans="1:4">
      <c r="A671" s="3" t="s">
        <v>70</v>
      </c>
      <c r="B671" s="3" t="s">
        <v>85</v>
      </c>
      <c r="C671" s="3" t="s">
        <v>5</v>
      </c>
      <c r="D671" s="3">
        <v>48</v>
      </c>
    </row>
    <row r="672" spans="1:4">
      <c r="A672" s="3" t="s">
        <v>70</v>
      </c>
      <c r="B672" s="3" t="s">
        <v>85</v>
      </c>
      <c r="C672" s="3" t="s">
        <v>5</v>
      </c>
      <c r="D672" s="3">
        <v>48</v>
      </c>
    </row>
    <row r="673" spans="1:4">
      <c r="A673" s="3" t="s">
        <v>70</v>
      </c>
      <c r="B673" s="3" t="s">
        <v>85</v>
      </c>
      <c r="C673" s="3" t="s">
        <v>5</v>
      </c>
      <c r="D673" s="3">
        <v>48</v>
      </c>
    </row>
    <row r="674" spans="1:4">
      <c r="A674" s="3" t="s">
        <v>70</v>
      </c>
      <c r="B674" s="3" t="s">
        <v>85</v>
      </c>
      <c r="C674" s="3" t="s">
        <v>5</v>
      </c>
      <c r="D674" s="3">
        <v>48</v>
      </c>
    </row>
    <row r="675" spans="1:4">
      <c r="A675" s="3" t="s">
        <v>70</v>
      </c>
      <c r="B675" s="3" t="s">
        <v>85</v>
      </c>
      <c r="C675" s="3" t="s">
        <v>5</v>
      </c>
      <c r="D675" s="3">
        <v>48</v>
      </c>
    </row>
    <row r="676" spans="1:4">
      <c r="A676" s="3" t="s">
        <v>70</v>
      </c>
      <c r="B676" s="3" t="s">
        <v>85</v>
      </c>
      <c r="C676" s="3" t="s">
        <v>5</v>
      </c>
      <c r="D676" s="3">
        <v>49</v>
      </c>
    </row>
    <row r="677" spans="1:4">
      <c r="A677" s="3" t="s">
        <v>70</v>
      </c>
      <c r="B677" s="3" t="s">
        <v>85</v>
      </c>
      <c r="C677" s="3" t="s">
        <v>5</v>
      </c>
      <c r="D677" s="3">
        <v>49</v>
      </c>
    </row>
    <row r="678" spans="1:4">
      <c r="A678" s="3" t="s">
        <v>70</v>
      </c>
      <c r="B678" s="3" t="s">
        <v>85</v>
      </c>
      <c r="C678" s="3" t="s">
        <v>5</v>
      </c>
      <c r="D678" s="3">
        <v>49</v>
      </c>
    </row>
    <row r="679" spans="1:4">
      <c r="A679" s="3" t="s">
        <v>70</v>
      </c>
      <c r="B679" s="3" t="s">
        <v>85</v>
      </c>
      <c r="C679" s="3" t="s">
        <v>5</v>
      </c>
      <c r="D679" s="3">
        <v>49</v>
      </c>
    </row>
    <row r="680" spans="1:4">
      <c r="A680" s="3" t="s">
        <v>70</v>
      </c>
      <c r="B680" s="3" t="s">
        <v>85</v>
      </c>
      <c r="C680" s="3" t="s">
        <v>5</v>
      </c>
      <c r="D680" s="3">
        <v>49</v>
      </c>
    </row>
    <row r="681" spans="1:4">
      <c r="A681" s="3" t="s">
        <v>70</v>
      </c>
      <c r="B681" s="3" t="s">
        <v>85</v>
      </c>
      <c r="C681" s="3" t="s">
        <v>5</v>
      </c>
      <c r="D681" s="3">
        <v>50</v>
      </c>
    </row>
    <row r="682" spans="1:4">
      <c r="A682" s="3" t="s">
        <v>70</v>
      </c>
      <c r="B682" s="3" t="s">
        <v>85</v>
      </c>
      <c r="C682" s="3" t="s">
        <v>5</v>
      </c>
      <c r="D682" s="3">
        <v>50</v>
      </c>
    </row>
    <row r="683" spans="1:4">
      <c r="A683" s="3" t="s">
        <v>70</v>
      </c>
      <c r="B683" s="3" t="s">
        <v>85</v>
      </c>
      <c r="C683" s="3" t="s">
        <v>5</v>
      </c>
      <c r="D683" s="3">
        <v>50</v>
      </c>
    </row>
    <row r="684" spans="1:4">
      <c r="A684" s="3" t="s">
        <v>70</v>
      </c>
      <c r="B684" s="3" t="s">
        <v>85</v>
      </c>
      <c r="C684" s="3" t="s">
        <v>5</v>
      </c>
      <c r="D684" s="3">
        <v>50</v>
      </c>
    </row>
    <row r="685" spans="1:4">
      <c r="A685" s="3" t="s">
        <v>70</v>
      </c>
      <c r="B685" s="3" t="s">
        <v>85</v>
      </c>
      <c r="C685" s="3" t="s">
        <v>5</v>
      </c>
      <c r="D685" s="3">
        <v>50</v>
      </c>
    </row>
    <row r="686" spans="1:4">
      <c r="A686" s="3" t="s">
        <v>70</v>
      </c>
      <c r="B686" s="3" t="s">
        <v>85</v>
      </c>
      <c r="C686" s="3" t="s">
        <v>5</v>
      </c>
      <c r="D686" s="3">
        <v>50</v>
      </c>
    </row>
    <row r="687" spans="1:4">
      <c r="A687" s="3" t="s">
        <v>70</v>
      </c>
      <c r="B687" s="3" t="s">
        <v>85</v>
      </c>
      <c r="C687" s="3" t="s">
        <v>5</v>
      </c>
      <c r="D687" s="3">
        <v>50</v>
      </c>
    </row>
    <row r="688" spans="1:4">
      <c r="A688" s="3" t="s">
        <v>70</v>
      </c>
      <c r="B688" s="3" t="s">
        <v>85</v>
      </c>
      <c r="C688" s="3" t="s">
        <v>5</v>
      </c>
      <c r="D688" s="3">
        <v>50</v>
      </c>
    </row>
    <row r="689" spans="1:4">
      <c r="A689" s="3" t="s">
        <v>70</v>
      </c>
      <c r="B689" s="3" t="s">
        <v>85</v>
      </c>
      <c r="C689" s="3" t="s">
        <v>5</v>
      </c>
      <c r="D689" s="3">
        <v>51</v>
      </c>
    </row>
    <row r="690" spans="1:4">
      <c r="A690" s="3" t="s">
        <v>70</v>
      </c>
      <c r="B690" s="3" t="s">
        <v>85</v>
      </c>
      <c r="C690" s="3" t="s">
        <v>5</v>
      </c>
      <c r="D690" s="3">
        <v>51</v>
      </c>
    </row>
    <row r="691" spans="1:4">
      <c r="A691" s="3" t="s">
        <v>70</v>
      </c>
      <c r="B691" s="3" t="s">
        <v>85</v>
      </c>
      <c r="C691" s="3" t="s">
        <v>5</v>
      </c>
      <c r="D691" s="3">
        <v>51</v>
      </c>
    </row>
    <row r="692" spans="1:4">
      <c r="A692" s="3" t="s">
        <v>70</v>
      </c>
      <c r="B692" s="3" t="s">
        <v>85</v>
      </c>
      <c r="C692" s="3" t="s">
        <v>5</v>
      </c>
      <c r="D692" s="3">
        <v>51</v>
      </c>
    </row>
    <row r="693" spans="1:4">
      <c r="A693" s="3" t="s">
        <v>70</v>
      </c>
      <c r="B693" s="3" t="s">
        <v>85</v>
      </c>
      <c r="C693" s="3" t="s">
        <v>5</v>
      </c>
      <c r="D693" s="3">
        <v>51</v>
      </c>
    </row>
    <row r="694" spans="1:4">
      <c r="A694" s="3" t="s">
        <v>70</v>
      </c>
      <c r="B694" s="3" t="s">
        <v>85</v>
      </c>
      <c r="C694" s="3" t="s">
        <v>5</v>
      </c>
      <c r="D694" s="3">
        <v>51</v>
      </c>
    </row>
    <row r="695" spans="1:4">
      <c r="A695" s="3" t="s">
        <v>70</v>
      </c>
      <c r="B695" s="3" t="s">
        <v>85</v>
      </c>
      <c r="C695" s="3" t="s">
        <v>5</v>
      </c>
      <c r="D695" s="3">
        <v>52</v>
      </c>
    </row>
    <row r="696" spans="1:4">
      <c r="A696" s="3" t="s">
        <v>70</v>
      </c>
      <c r="B696" s="3" t="s">
        <v>85</v>
      </c>
      <c r="C696" s="3" t="s">
        <v>5</v>
      </c>
      <c r="D696" s="3">
        <v>52</v>
      </c>
    </row>
    <row r="697" spans="1:4">
      <c r="A697" s="3" t="s">
        <v>70</v>
      </c>
      <c r="B697" s="3" t="s">
        <v>85</v>
      </c>
      <c r="C697" s="3" t="s">
        <v>5</v>
      </c>
      <c r="D697" s="3">
        <v>53</v>
      </c>
    </row>
    <row r="698" spans="1:4">
      <c r="A698" s="3" t="s">
        <v>70</v>
      </c>
      <c r="B698" s="3" t="s">
        <v>85</v>
      </c>
      <c r="C698" s="3" t="s">
        <v>5</v>
      </c>
      <c r="D698" s="3">
        <v>53</v>
      </c>
    </row>
    <row r="699" spans="1:4">
      <c r="A699" s="3" t="s">
        <v>70</v>
      </c>
      <c r="B699" s="3" t="s">
        <v>85</v>
      </c>
      <c r="C699" s="3" t="s">
        <v>5</v>
      </c>
      <c r="D699" s="3">
        <v>53</v>
      </c>
    </row>
    <row r="700" spans="1:4">
      <c r="A700" s="3" t="s">
        <v>70</v>
      </c>
      <c r="B700" s="3" t="s">
        <v>85</v>
      </c>
      <c r="C700" s="3" t="s">
        <v>5</v>
      </c>
      <c r="D700" s="3">
        <v>53</v>
      </c>
    </row>
    <row r="701" spans="1:4">
      <c r="A701" s="3" t="s">
        <v>70</v>
      </c>
      <c r="B701" s="3" t="s">
        <v>85</v>
      </c>
      <c r="C701" s="3" t="s">
        <v>5</v>
      </c>
      <c r="D701" s="3">
        <v>53</v>
      </c>
    </row>
    <row r="702" spans="1:4">
      <c r="A702" s="3" t="s">
        <v>70</v>
      </c>
      <c r="B702" s="3" t="s">
        <v>85</v>
      </c>
      <c r="C702" s="3" t="s">
        <v>5</v>
      </c>
      <c r="D702" s="3">
        <v>54</v>
      </c>
    </row>
    <row r="703" spans="1:4">
      <c r="A703" s="3" t="s">
        <v>70</v>
      </c>
      <c r="B703" s="3" t="s">
        <v>85</v>
      </c>
      <c r="C703" s="3" t="s">
        <v>5</v>
      </c>
      <c r="D703" s="3">
        <v>57</v>
      </c>
    </row>
    <row r="704" spans="1:4">
      <c r="A704" s="3" t="s">
        <v>70</v>
      </c>
      <c r="B704" s="3" t="s">
        <v>85</v>
      </c>
      <c r="C704" s="3" t="s">
        <v>5</v>
      </c>
      <c r="D704" s="3">
        <v>59</v>
      </c>
    </row>
    <row r="705" spans="1:4">
      <c r="A705" s="3" t="s">
        <v>70</v>
      </c>
      <c r="B705" s="3" t="s">
        <v>85</v>
      </c>
      <c r="C705" s="3" t="s">
        <v>5</v>
      </c>
      <c r="D705" s="3">
        <v>64</v>
      </c>
    </row>
    <row r="706" spans="1:4">
      <c r="A706" s="3" t="s">
        <v>70</v>
      </c>
      <c r="B706" s="3" t="s">
        <v>85</v>
      </c>
      <c r="C706" s="3" t="s">
        <v>5</v>
      </c>
      <c r="D706" s="3">
        <v>88</v>
      </c>
    </row>
    <row r="707" spans="1:4">
      <c r="A707" s="3" t="s">
        <v>70</v>
      </c>
      <c r="B707" s="3" t="s">
        <v>85</v>
      </c>
      <c r="C707" s="3" t="s">
        <v>7</v>
      </c>
      <c r="D707" s="3">
        <v>40</v>
      </c>
    </row>
    <row r="708" spans="1:4">
      <c r="A708" s="3" t="s">
        <v>70</v>
      </c>
      <c r="B708" s="3" t="s">
        <v>85</v>
      </c>
      <c r="C708" s="3" t="s">
        <v>7</v>
      </c>
      <c r="D708" s="3">
        <v>40</v>
      </c>
    </row>
    <row r="709" spans="1:4">
      <c r="A709" s="3" t="s">
        <v>70</v>
      </c>
      <c r="B709" s="3" t="s">
        <v>85</v>
      </c>
      <c r="C709" s="3" t="s">
        <v>7</v>
      </c>
      <c r="D709" s="3">
        <v>41</v>
      </c>
    </row>
    <row r="710" spans="1:4">
      <c r="A710" s="3" t="s">
        <v>70</v>
      </c>
      <c r="B710" s="3" t="s">
        <v>85</v>
      </c>
      <c r="C710" s="3" t="s">
        <v>7</v>
      </c>
      <c r="D710" s="3">
        <v>42</v>
      </c>
    </row>
    <row r="711" spans="1:4">
      <c r="A711" s="3" t="s">
        <v>70</v>
      </c>
      <c r="B711" s="3" t="s">
        <v>85</v>
      </c>
      <c r="C711" s="3" t="s">
        <v>7</v>
      </c>
      <c r="D711" s="3">
        <v>42</v>
      </c>
    </row>
    <row r="712" spans="1:4">
      <c r="A712" s="3" t="s">
        <v>70</v>
      </c>
      <c r="B712" s="3" t="s">
        <v>85</v>
      </c>
      <c r="C712" s="3" t="s">
        <v>7</v>
      </c>
      <c r="D712" s="3">
        <v>43</v>
      </c>
    </row>
    <row r="713" spans="1:4">
      <c r="A713" s="3" t="s">
        <v>70</v>
      </c>
      <c r="B713" s="3" t="s">
        <v>85</v>
      </c>
      <c r="C713" s="3" t="s">
        <v>7</v>
      </c>
      <c r="D713" s="3">
        <v>43</v>
      </c>
    </row>
    <row r="714" spans="1:4">
      <c r="A714" s="3" t="s">
        <v>70</v>
      </c>
      <c r="B714" s="3" t="s">
        <v>85</v>
      </c>
      <c r="C714" s="3" t="s">
        <v>7</v>
      </c>
      <c r="D714" s="3">
        <v>44</v>
      </c>
    </row>
    <row r="715" spans="1:4">
      <c r="A715" s="3" t="s">
        <v>70</v>
      </c>
      <c r="B715" s="3" t="s">
        <v>85</v>
      </c>
      <c r="C715" s="3" t="s">
        <v>7</v>
      </c>
      <c r="D715" s="3">
        <v>46</v>
      </c>
    </row>
    <row r="716" spans="1:4">
      <c r="A716" s="3" t="s">
        <v>70</v>
      </c>
      <c r="B716" s="3" t="s">
        <v>85</v>
      </c>
      <c r="C716" s="3" t="s">
        <v>7</v>
      </c>
      <c r="D716" s="3">
        <v>47</v>
      </c>
    </row>
    <row r="717" spans="1:4">
      <c r="A717" s="3" t="s">
        <v>70</v>
      </c>
      <c r="B717" s="3" t="s">
        <v>85</v>
      </c>
      <c r="C717" s="3" t="s">
        <v>7</v>
      </c>
      <c r="D717" s="3">
        <v>48</v>
      </c>
    </row>
    <row r="718" spans="1:4">
      <c r="A718" s="3" t="s">
        <v>70</v>
      </c>
      <c r="B718" s="3" t="s">
        <v>85</v>
      </c>
      <c r="C718" s="3" t="s">
        <v>7</v>
      </c>
      <c r="D718" s="3">
        <v>49</v>
      </c>
    </row>
    <row r="719" spans="1:4">
      <c r="A719" s="3" t="s">
        <v>70</v>
      </c>
      <c r="B719" s="3" t="s">
        <v>85</v>
      </c>
      <c r="C719" s="3" t="s">
        <v>7</v>
      </c>
      <c r="D719" s="3">
        <v>50</v>
      </c>
    </row>
    <row r="720" spans="1:4">
      <c r="A720" s="3" t="s">
        <v>70</v>
      </c>
      <c r="B720" s="3" t="s">
        <v>85</v>
      </c>
      <c r="C720" s="3" t="s">
        <v>7</v>
      </c>
      <c r="D720" s="3">
        <v>51</v>
      </c>
    </row>
    <row r="721" spans="1:4">
      <c r="A721" s="3" t="s">
        <v>70</v>
      </c>
      <c r="B721" s="3" t="s">
        <v>85</v>
      </c>
      <c r="C721" s="3" t="s">
        <v>7</v>
      </c>
      <c r="D721" s="3">
        <v>51</v>
      </c>
    </row>
    <row r="722" spans="1:4">
      <c r="A722" s="3" t="s">
        <v>70</v>
      </c>
      <c r="B722" s="3" t="s">
        <v>85</v>
      </c>
      <c r="C722" s="3" t="s">
        <v>7</v>
      </c>
      <c r="D722" s="3">
        <v>52</v>
      </c>
    </row>
    <row r="723" spans="1:4">
      <c r="A723" s="3" t="s">
        <v>70</v>
      </c>
      <c r="B723" s="3" t="s">
        <v>85</v>
      </c>
      <c r="C723" s="3" t="s">
        <v>7</v>
      </c>
      <c r="D723" s="3">
        <v>52</v>
      </c>
    </row>
    <row r="724" spans="1:4">
      <c r="A724" s="3" t="s">
        <v>70</v>
      </c>
      <c r="B724" s="3" t="s">
        <v>85</v>
      </c>
      <c r="C724" s="3" t="s">
        <v>7</v>
      </c>
      <c r="D724" s="3">
        <v>52</v>
      </c>
    </row>
    <row r="725" spans="1:4">
      <c r="A725" s="3" t="s">
        <v>70</v>
      </c>
      <c r="B725" s="3" t="s">
        <v>85</v>
      </c>
      <c r="C725" s="3" t="s">
        <v>7</v>
      </c>
      <c r="D725" s="3">
        <v>53</v>
      </c>
    </row>
    <row r="726" spans="1:4">
      <c r="A726" s="3" t="s">
        <v>70</v>
      </c>
      <c r="B726" s="3" t="s">
        <v>85</v>
      </c>
      <c r="C726" s="3" t="s">
        <v>7</v>
      </c>
      <c r="D726" s="3">
        <v>54</v>
      </c>
    </row>
    <row r="727" spans="1:4">
      <c r="A727" s="3" t="s">
        <v>70</v>
      </c>
      <c r="B727" s="3" t="s">
        <v>85</v>
      </c>
      <c r="C727" s="3" t="s">
        <v>7</v>
      </c>
      <c r="D727" s="3">
        <v>55</v>
      </c>
    </row>
    <row r="728" spans="1:4">
      <c r="A728" s="3" t="s">
        <v>70</v>
      </c>
      <c r="B728" s="3" t="s">
        <v>85</v>
      </c>
      <c r="C728" s="3" t="s">
        <v>7</v>
      </c>
      <c r="D728" s="3">
        <v>55</v>
      </c>
    </row>
    <row r="729" spans="1:4">
      <c r="A729" s="3" t="s">
        <v>70</v>
      </c>
      <c r="B729" s="3" t="s">
        <v>85</v>
      </c>
      <c r="C729" s="3" t="s">
        <v>7</v>
      </c>
      <c r="D729" s="3">
        <v>55</v>
      </c>
    </row>
    <row r="730" spans="1:4">
      <c r="A730" s="3" t="s">
        <v>70</v>
      </c>
      <c r="B730" s="3" t="s">
        <v>85</v>
      </c>
      <c r="C730" s="3" t="s">
        <v>7</v>
      </c>
      <c r="D730" s="3">
        <v>55</v>
      </c>
    </row>
    <row r="731" spans="1:4">
      <c r="A731" s="3" t="s">
        <v>70</v>
      </c>
      <c r="B731" s="3" t="s">
        <v>85</v>
      </c>
      <c r="C731" s="3" t="s">
        <v>7</v>
      </c>
      <c r="D731" s="3">
        <v>55</v>
      </c>
    </row>
    <row r="732" spans="1:4">
      <c r="A732" s="3" t="s">
        <v>70</v>
      </c>
      <c r="B732" s="3" t="s">
        <v>85</v>
      </c>
      <c r="C732" s="3" t="s">
        <v>7</v>
      </c>
      <c r="D732" s="3">
        <v>56</v>
      </c>
    </row>
    <row r="733" spans="1:4">
      <c r="A733" s="3" t="s">
        <v>70</v>
      </c>
      <c r="B733" s="3" t="s">
        <v>85</v>
      </c>
      <c r="C733" s="3" t="s">
        <v>7</v>
      </c>
      <c r="D733" s="3">
        <v>56</v>
      </c>
    </row>
    <row r="734" spans="1:4">
      <c r="A734" s="3" t="s">
        <v>70</v>
      </c>
      <c r="B734" s="3" t="s">
        <v>85</v>
      </c>
      <c r="C734" s="3" t="s">
        <v>7</v>
      </c>
      <c r="D734" s="3">
        <v>57</v>
      </c>
    </row>
    <row r="735" spans="1:4">
      <c r="A735" s="3" t="s">
        <v>70</v>
      </c>
      <c r="B735" s="3" t="s">
        <v>85</v>
      </c>
      <c r="C735" s="3" t="s">
        <v>7</v>
      </c>
      <c r="D735" s="3">
        <v>57</v>
      </c>
    </row>
    <row r="736" spans="1:4">
      <c r="A736" s="3" t="s">
        <v>70</v>
      </c>
      <c r="B736" s="3" t="s">
        <v>85</v>
      </c>
      <c r="C736" s="3" t="s">
        <v>7</v>
      </c>
      <c r="D736" s="3">
        <v>57</v>
      </c>
    </row>
    <row r="737" spans="1:4">
      <c r="A737" s="3" t="s">
        <v>70</v>
      </c>
      <c r="B737" s="3" t="s">
        <v>85</v>
      </c>
      <c r="C737" s="3" t="s">
        <v>7</v>
      </c>
      <c r="D737" s="3">
        <v>58</v>
      </c>
    </row>
    <row r="738" spans="1:4">
      <c r="A738" s="3" t="s">
        <v>70</v>
      </c>
      <c r="B738" s="3" t="s">
        <v>85</v>
      </c>
      <c r="C738" s="3" t="s">
        <v>7</v>
      </c>
      <c r="D738" s="3">
        <v>58</v>
      </c>
    </row>
    <row r="739" spans="1:4">
      <c r="A739" s="3" t="s">
        <v>70</v>
      </c>
      <c r="B739" s="3" t="s">
        <v>85</v>
      </c>
      <c r="C739" s="3" t="s">
        <v>7</v>
      </c>
      <c r="D739" s="3">
        <v>59</v>
      </c>
    </row>
    <row r="740" spans="1:4">
      <c r="A740" s="3" t="s">
        <v>70</v>
      </c>
      <c r="B740" s="3" t="s">
        <v>85</v>
      </c>
      <c r="C740" s="3" t="s">
        <v>7</v>
      </c>
      <c r="D740" s="3">
        <v>59</v>
      </c>
    </row>
    <row r="741" spans="1:4">
      <c r="A741" s="3" t="s">
        <v>70</v>
      </c>
      <c r="B741" s="3" t="s">
        <v>85</v>
      </c>
      <c r="C741" s="3" t="s">
        <v>7</v>
      </c>
      <c r="D741" s="3">
        <v>59</v>
      </c>
    </row>
    <row r="742" spans="1:4">
      <c r="A742" s="3" t="s">
        <v>70</v>
      </c>
      <c r="B742" s="3" t="s">
        <v>85</v>
      </c>
      <c r="C742" s="3" t="s">
        <v>7</v>
      </c>
      <c r="D742" s="3">
        <v>61</v>
      </c>
    </row>
    <row r="743" spans="1:4">
      <c r="A743" s="3" t="s">
        <v>70</v>
      </c>
      <c r="B743" s="3" t="s">
        <v>85</v>
      </c>
      <c r="C743" s="3" t="s">
        <v>7</v>
      </c>
      <c r="D743" s="3">
        <v>64</v>
      </c>
    </row>
    <row r="744" spans="1:4">
      <c r="A744" s="3" t="s">
        <v>70</v>
      </c>
      <c r="B744" s="3" t="s">
        <v>85</v>
      </c>
      <c r="C744" s="3" t="s">
        <v>7</v>
      </c>
      <c r="D744" s="3">
        <v>70</v>
      </c>
    </row>
    <row r="745" spans="1:4">
      <c r="A745" s="3" t="s">
        <v>70</v>
      </c>
      <c r="B745" s="3" t="s">
        <v>85</v>
      </c>
      <c r="C745" s="3" t="s">
        <v>7</v>
      </c>
      <c r="D745" s="3">
        <v>76</v>
      </c>
    </row>
    <row r="746" spans="1:4">
      <c r="A746" s="3" t="s">
        <v>70</v>
      </c>
      <c r="B746" s="3" t="s">
        <v>85</v>
      </c>
      <c r="C746" s="3" t="s">
        <v>20</v>
      </c>
      <c r="D746" s="3">
        <v>41</v>
      </c>
    </row>
    <row r="747" spans="1:4">
      <c r="A747" s="3" t="s">
        <v>70</v>
      </c>
      <c r="B747" s="3" t="s">
        <v>85</v>
      </c>
      <c r="C747" s="3" t="s">
        <v>20</v>
      </c>
      <c r="D747" s="3">
        <v>60</v>
      </c>
    </row>
    <row r="748" spans="1:4">
      <c r="A748" s="3" t="s">
        <v>70</v>
      </c>
      <c r="B748" s="3" t="s">
        <v>85</v>
      </c>
      <c r="C748" s="3" t="s">
        <v>8</v>
      </c>
      <c r="D748" s="3">
        <v>72</v>
      </c>
    </row>
    <row r="749" spans="1:4">
      <c r="A749" s="3" t="s">
        <v>70</v>
      </c>
      <c r="B749" s="3" t="s">
        <v>85</v>
      </c>
      <c r="C749" s="3" t="s">
        <v>9</v>
      </c>
      <c r="D749" s="3">
        <v>62</v>
      </c>
    </row>
    <row r="750" spans="1:4">
      <c r="A750" s="3" t="s">
        <v>70</v>
      </c>
      <c r="B750" s="3" t="s">
        <v>85</v>
      </c>
      <c r="C750" s="3" t="s">
        <v>9</v>
      </c>
      <c r="D750" s="3">
        <v>62</v>
      </c>
    </row>
    <row r="751" spans="1:4">
      <c r="A751" s="3" t="s">
        <v>70</v>
      </c>
      <c r="B751" s="3" t="s">
        <v>85</v>
      </c>
      <c r="C751" s="3" t="s">
        <v>9</v>
      </c>
      <c r="D751" s="3">
        <v>62</v>
      </c>
    </row>
    <row r="752" spans="1:4">
      <c r="A752" s="3" t="s">
        <v>70</v>
      </c>
      <c r="B752" s="3" t="s">
        <v>85</v>
      </c>
      <c r="C752" s="3" t="s">
        <v>9</v>
      </c>
      <c r="D752" s="3">
        <v>62</v>
      </c>
    </row>
    <row r="753" spans="1:4">
      <c r="A753" s="3" t="s">
        <v>70</v>
      </c>
      <c r="B753" s="3" t="s">
        <v>85</v>
      </c>
      <c r="C753" s="3" t="s">
        <v>9</v>
      </c>
      <c r="D753" s="3">
        <v>67</v>
      </c>
    </row>
    <row r="754" spans="1:4">
      <c r="A754" s="3" t="s">
        <v>70</v>
      </c>
      <c r="B754" s="3" t="s">
        <v>85</v>
      </c>
      <c r="C754" s="3" t="s">
        <v>9</v>
      </c>
      <c r="D754" s="3">
        <v>79</v>
      </c>
    </row>
    <row r="755" spans="1:4">
      <c r="A755" s="3" t="s">
        <v>70</v>
      </c>
      <c r="B755" s="3" t="s">
        <v>85</v>
      </c>
      <c r="C755" s="3" t="s">
        <v>9</v>
      </c>
      <c r="D755" s="3">
        <v>82</v>
      </c>
    </row>
    <row r="756" spans="1:4">
      <c r="A756" s="3" t="s">
        <v>70</v>
      </c>
      <c r="B756" s="3" t="s">
        <v>85</v>
      </c>
      <c r="C756" s="3" t="s">
        <v>9</v>
      </c>
      <c r="D756" s="3">
        <v>90</v>
      </c>
    </row>
    <row r="757" spans="1:4">
      <c r="A757" s="3" t="s">
        <v>70</v>
      </c>
      <c r="B757" s="3" t="s">
        <v>85</v>
      </c>
      <c r="C757" s="3" t="s">
        <v>9</v>
      </c>
      <c r="D757" s="3">
        <v>90</v>
      </c>
    </row>
    <row r="758" spans="1:4">
      <c r="A758" s="3" t="s">
        <v>70</v>
      </c>
      <c r="B758" s="3" t="s">
        <v>85</v>
      </c>
      <c r="C758" s="3" t="s">
        <v>9</v>
      </c>
      <c r="D758" s="3">
        <v>95</v>
      </c>
    </row>
    <row r="759" spans="1:4">
      <c r="A759" s="3" t="s">
        <v>70</v>
      </c>
      <c r="B759" s="3" t="s">
        <v>85</v>
      </c>
      <c r="C759" s="3" t="s">
        <v>9</v>
      </c>
      <c r="D759" s="3">
        <v>95</v>
      </c>
    </row>
    <row r="760" spans="1:4">
      <c r="A760" s="3" t="s">
        <v>70</v>
      </c>
      <c r="B760" s="3" t="s">
        <v>85</v>
      </c>
      <c r="C760" s="3" t="s">
        <v>9</v>
      </c>
      <c r="D760" s="3">
        <v>96</v>
      </c>
    </row>
    <row r="761" spans="1:4">
      <c r="A761" s="3" t="s">
        <v>70</v>
      </c>
      <c r="B761" s="3" t="s">
        <v>85</v>
      </c>
      <c r="C761" s="3" t="s">
        <v>9</v>
      </c>
      <c r="D761" s="3">
        <v>96</v>
      </c>
    </row>
    <row r="762" spans="1:4">
      <c r="A762" s="3" t="s">
        <v>70</v>
      </c>
      <c r="B762" s="3" t="s">
        <v>85</v>
      </c>
      <c r="C762" s="3" t="s">
        <v>9</v>
      </c>
      <c r="D762" s="3">
        <v>104</v>
      </c>
    </row>
    <row r="763" spans="1:4">
      <c r="A763" s="3" t="s">
        <v>70</v>
      </c>
      <c r="B763" s="3" t="s">
        <v>85</v>
      </c>
      <c r="C763" s="3" t="s">
        <v>9</v>
      </c>
      <c r="D763" s="3">
        <v>135</v>
      </c>
    </row>
    <row r="764" spans="1:4">
      <c r="A764" s="3" t="s">
        <v>70</v>
      </c>
      <c r="B764" s="3" t="s">
        <v>85</v>
      </c>
      <c r="C764" s="3" t="s">
        <v>9</v>
      </c>
      <c r="D764" s="3">
        <v>136</v>
      </c>
    </row>
    <row r="765" spans="1:4">
      <c r="A765" s="3" t="s">
        <v>70</v>
      </c>
      <c r="B765" s="3" t="s">
        <v>85</v>
      </c>
      <c r="C765" s="3" t="s">
        <v>9</v>
      </c>
      <c r="D765" s="3">
        <v>170</v>
      </c>
    </row>
    <row r="766" spans="1:4">
      <c r="A766" s="3" t="s">
        <v>70</v>
      </c>
      <c r="B766" s="3" t="s">
        <v>85</v>
      </c>
      <c r="C766" s="3" t="s">
        <v>9</v>
      </c>
      <c r="D766" s="3">
        <v>173</v>
      </c>
    </row>
    <row r="767" spans="1:4">
      <c r="A767" s="3" t="s">
        <v>70</v>
      </c>
      <c r="B767" s="3" t="s">
        <v>85</v>
      </c>
      <c r="C767" s="3" t="s">
        <v>9</v>
      </c>
      <c r="D767" s="3">
        <v>176</v>
      </c>
    </row>
    <row r="768" spans="1:4">
      <c r="A768" s="3" t="s">
        <v>70</v>
      </c>
      <c r="B768" s="3" t="s">
        <v>85</v>
      </c>
      <c r="C768" s="3" t="s">
        <v>18</v>
      </c>
      <c r="D768" s="3">
        <v>39</v>
      </c>
    </row>
    <row r="769" spans="1:4">
      <c r="A769" s="3" t="s">
        <v>70</v>
      </c>
      <c r="B769" s="3" t="s">
        <v>85</v>
      </c>
      <c r="C769" s="3" t="s">
        <v>18</v>
      </c>
      <c r="D769" s="3">
        <v>40</v>
      </c>
    </row>
    <row r="770" spans="1:4">
      <c r="A770" s="3" t="s">
        <v>70</v>
      </c>
      <c r="B770" s="3" t="s">
        <v>85</v>
      </c>
      <c r="C770" s="3" t="s">
        <v>18</v>
      </c>
      <c r="D770" s="3">
        <v>42</v>
      </c>
    </row>
    <row r="771" spans="1:4">
      <c r="A771" s="3" t="s">
        <v>70</v>
      </c>
      <c r="B771" s="3" t="s">
        <v>85</v>
      </c>
      <c r="C771" s="3" t="s">
        <v>18</v>
      </c>
      <c r="D771" s="3">
        <v>43</v>
      </c>
    </row>
    <row r="772" spans="1:4">
      <c r="A772" s="3" t="s">
        <v>70</v>
      </c>
      <c r="B772" s="3" t="s">
        <v>85</v>
      </c>
      <c r="C772" s="3" t="s">
        <v>18</v>
      </c>
      <c r="D772" s="3">
        <v>43</v>
      </c>
    </row>
    <row r="773" spans="1:4">
      <c r="A773" s="3" t="s">
        <v>70</v>
      </c>
      <c r="B773" s="3" t="s">
        <v>85</v>
      </c>
      <c r="C773" s="3" t="s">
        <v>18</v>
      </c>
      <c r="D773" s="3">
        <v>47</v>
      </c>
    </row>
    <row r="774" spans="1:4">
      <c r="A774" s="3" t="s">
        <v>70</v>
      </c>
      <c r="B774" s="3" t="s">
        <v>85</v>
      </c>
      <c r="C774" s="3" t="s">
        <v>18</v>
      </c>
      <c r="D774" s="3">
        <v>50</v>
      </c>
    </row>
    <row r="775" spans="1:4">
      <c r="A775" s="3" t="s">
        <v>70</v>
      </c>
      <c r="B775" s="3" t="s">
        <v>85</v>
      </c>
      <c r="C775" s="3" t="s">
        <v>18</v>
      </c>
      <c r="D775" s="3">
        <v>50</v>
      </c>
    </row>
    <row r="776" spans="1:4">
      <c r="A776" s="3" t="s">
        <v>70</v>
      </c>
      <c r="B776" s="3" t="s">
        <v>85</v>
      </c>
      <c r="C776" s="3" t="s">
        <v>18</v>
      </c>
      <c r="D776" s="3">
        <v>91</v>
      </c>
    </row>
    <row r="777" spans="1:4">
      <c r="A777" s="3" t="s">
        <v>70</v>
      </c>
      <c r="B777" s="3" t="s">
        <v>85</v>
      </c>
      <c r="C777" s="3" t="s">
        <v>18</v>
      </c>
      <c r="D777" s="3">
        <v>108</v>
      </c>
    </row>
    <row r="778" spans="1:4">
      <c r="A778" s="3" t="s">
        <v>70</v>
      </c>
      <c r="B778" s="3" t="s">
        <v>85</v>
      </c>
      <c r="C778" s="3" t="s">
        <v>26</v>
      </c>
      <c r="D778" s="3">
        <v>69</v>
      </c>
    </row>
    <row r="779" spans="1:4">
      <c r="A779" s="3" t="s">
        <v>70</v>
      </c>
      <c r="B779" s="3" t="s">
        <v>85</v>
      </c>
      <c r="C779" s="3" t="s">
        <v>15</v>
      </c>
      <c r="D779" s="3">
        <v>68</v>
      </c>
    </row>
    <row r="780" spans="1:4">
      <c r="A780" s="3" t="s">
        <v>70</v>
      </c>
      <c r="B780" s="3" t="s">
        <v>85</v>
      </c>
      <c r="C780" s="3" t="s">
        <v>46</v>
      </c>
      <c r="D780" s="3">
        <v>41</v>
      </c>
    </row>
    <row r="781" spans="1:4">
      <c r="A781" s="3" t="s">
        <v>70</v>
      </c>
      <c r="B781" s="3" t="s">
        <v>85</v>
      </c>
      <c r="C781" s="3" t="s">
        <v>46</v>
      </c>
      <c r="D781" s="3">
        <v>46</v>
      </c>
    </row>
    <row r="782" spans="1:4">
      <c r="A782" s="3" t="s">
        <v>70</v>
      </c>
      <c r="B782" s="3" t="s">
        <v>85</v>
      </c>
      <c r="C782" s="3" t="s">
        <v>46</v>
      </c>
      <c r="D782" s="3">
        <v>47</v>
      </c>
    </row>
    <row r="783" spans="1:4">
      <c r="A783" s="3" t="s">
        <v>70</v>
      </c>
      <c r="B783" s="3" t="s">
        <v>85</v>
      </c>
      <c r="C783" s="3" t="s">
        <v>46</v>
      </c>
      <c r="D783" s="3">
        <v>47</v>
      </c>
    </row>
    <row r="784" spans="1:4">
      <c r="A784" s="3" t="s">
        <v>70</v>
      </c>
      <c r="B784" s="3" t="s">
        <v>85</v>
      </c>
      <c r="C784" s="3" t="s">
        <v>46</v>
      </c>
      <c r="D784" s="3">
        <v>49</v>
      </c>
    </row>
    <row r="785" spans="1:4">
      <c r="A785" s="3" t="s">
        <v>70</v>
      </c>
      <c r="B785" s="3" t="s">
        <v>487</v>
      </c>
      <c r="C785" s="3" t="s">
        <v>13</v>
      </c>
      <c r="D785" s="3">
        <v>53</v>
      </c>
    </row>
    <row r="786" spans="1:4">
      <c r="A786" s="3" t="s">
        <v>70</v>
      </c>
      <c r="B786" s="3" t="s">
        <v>487</v>
      </c>
      <c r="C786" s="3" t="s">
        <v>34</v>
      </c>
      <c r="D786" s="3">
        <v>50</v>
      </c>
    </row>
    <row r="787" spans="1:4">
      <c r="A787" s="3" t="s">
        <v>70</v>
      </c>
      <c r="B787" s="3" t="s">
        <v>487</v>
      </c>
      <c r="C787" s="3" t="s">
        <v>34</v>
      </c>
      <c r="D787" s="3">
        <v>52</v>
      </c>
    </row>
    <row r="788" spans="1:4">
      <c r="A788" s="3" t="s">
        <v>70</v>
      </c>
      <c r="B788" s="3" t="s">
        <v>487</v>
      </c>
      <c r="C788" s="3" t="s">
        <v>5</v>
      </c>
      <c r="D788" s="3">
        <v>67</v>
      </c>
    </row>
    <row r="789" spans="1:4">
      <c r="A789" s="3" t="s">
        <v>70</v>
      </c>
      <c r="B789" s="3" t="s">
        <v>487</v>
      </c>
      <c r="C789" s="3" t="s">
        <v>5</v>
      </c>
      <c r="D789" s="3">
        <v>76</v>
      </c>
    </row>
    <row r="790" spans="1:4">
      <c r="A790" s="3" t="s">
        <v>70</v>
      </c>
      <c r="B790" s="3" t="s">
        <v>487</v>
      </c>
      <c r="C790" s="3" t="s">
        <v>5</v>
      </c>
      <c r="D790" s="3">
        <v>76</v>
      </c>
    </row>
    <row r="791" spans="1:4">
      <c r="A791" s="3" t="s">
        <v>70</v>
      </c>
      <c r="B791" s="3" t="s">
        <v>487</v>
      </c>
      <c r="C791" s="3" t="s">
        <v>5</v>
      </c>
      <c r="D791" s="3">
        <v>81</v>
      </c>
    </row>
    <row r="792" spans="1:4">
      <c r="A792" s="3" t="s">
        <v>70</v>
      </c>
      <c r="B792" s="3" t="s">
        <v>487</v>
      </c>
      <c r="C792" s="3" t="s">
        <v>5</v>
      </c>
      <c r="D792" s="3">
        <v>85</v>
      </c>
    </row>
    <row r="793" spans="1:4">
      <c r="A793" s="3" t="s">
        <v>70</v>
      </c>
      <c r="B793" s="3" t="s">
        <v>487</v>
      </c>
      <c r="C793" s="3" t="s">
        <v>7</v>
      </c>
      <c r="D793" s="3">
        <v>41</v>
      </c>
    </row>
    <row r="794" spans="1:4">
      <c r="A794" s="3" t="s">
        <v>70</v>
      </c>
      <c r="B794" s="3" t="s">
        <v>487</v>
      </c>
      <c r="C794" s="3" t="s">
        <v>7</v>
      </c>
      <c r="D794" s="3">
        <v>48</v>
      </c>
    </row>
    <row r="795" spans="1:4">
      <c r="A795" s="3" t="s">
        <v>70</v>
      </c>
      <c r="B795" s="3" t="s">
        <v>487</v>
      </c>
      <c r="C795" s="3" t="s">
        <v>7</v>
      </c>
      <c r="D795" s="3">
        <v>54</v>
      </c>
    </row>
    <row r="796" spans="1:4">
      <c r="A796" s="3" t="s">
        <v>70</v>
      </c>
      <c r="B796" s="3" t="s">
        <v>487</v>
      </c>
      <c r="C796" s="3" t="s">
        <v>7</v>
      </c>
      <c r="D796" s="3">
        <v>58</v>
      </c>
    </row>
    <row r="797" spans="1:4">
      <c r="A797" s="3" t="s">
        <v>70</v>
      </c>
      <c r="B797" s="3" t="s">
        <v>487</v>
      </c>
      <c r="C797" s="3" t="s">
        <v>7</v>
      </c>
      <c r="D797" s="3">
        <v>60</v>
      </c>
    </row>
    <row r="798" spans="1:4">
      <c r="A798" s="3" t="s">
        <v>70</v>
      </c>
      <c r="B798" s="3" t="s">
        <v>487</v>
      </c>
      <c r="C798" s="3" t="s">
        <v>7</v>
      </c>
      <c r="D798" s="3">
        <v>61</v>
      </c>
    </row>
    <row r="799" spans="1:4">
      <c r="A799" s="3" t="s">
        <v>70</v>
      </c>
      <c r="B799" s="3" t="s">
        <v>487</v>
      </c>
      <c r="C799" s="3" t="s">
        <v>7</v>
      </c>
      <c r="D799" s="3">
        <v>61</v>
      </c>
    </row>
    <row r="800" spans="1:4">
      <c r="A800" s="3" t="s">
        <v>70</v>
      </c>
      <c r="B800" s="3" t="s">
        <v>487</v>
      </c>
      <c r="C800" s="3" t="s">
        <v>7</v>
      </c>
      <c r="D800" s="3">
        <v>62</v>
      </c>
    </row>
    <row r="801" spans="1:4">
      <c r="A801" s="3" t="s">
        <v>70</v>
      </c>
      <c r="B801" s="3" t="s">
        <v>487</v>
      </c>
      <c r="C801" s="3" t="s">
        <v>7</v>
      </c>
      <c r="D801" s="3">
        <v>64</v>
      </c>
    </row>
    <row r="802" spans="1:4">
      <c r="A802" s="3" t="s">
        <v>70</v>
      </c>
      <c r="B802" s="3" t="s">
        <v>487</v>
      </c>
      <c r="C802" s="3" t="s">
        <v>7</v>
      </c>
      <c r="D802" s="3">
        <v>65</v>
      </c>
    </row>
    <row r="803" spans="1:4">
      <c r="A803" s="3" t="s">
        <v>70</v>
      </c>
      <c r="B803" s="3" t="s">
        <v>487</v>
      </c>
      <c r="C803" s="3" t="s">
        <v>7</v>
      </c>
      <c r="D803" s="3">
        <v>67</v>
      </c>
    </row>
    <row r="804" spans="1:4">
      <c r="A804" s="3" t="s">
        <v>70</v>
      </c>
      <c r="B804" s="3" t="s">
        <v>487</v>
      </c>
      <c r="C804" s="3" t="s">
        <v>7</v>
      </c>
      <c r="D804" s="3">
        <v>70</v>
      </c>
    </row>
    <row r="805" spans="1:4">
      <c r="A805" s="3" t="s">
        <v>70</v>
      </c>
      <c r="B805" s="3" t="s">
        <v>487</v>
      </c>
      <c r="C805" s="3" t="s">
        <v>7</v>
      </c>
      <c r="D805" s="3">
        <v>70</v>
      </c>
    </row>
    <row r="806" spans="1:4">
      <c r="A806" s="3" t="s">
        <v>70</v>
      </c>
      <c r="B806" s="3" t="s">
        <v>487</v>
      </c>
      <c r="C806" s="3" t="s">
        <v>7</v>
      </c>
      <c r="D806" s="3">
        <v>71</v>
      </c>
    </row>
    <row r="807" spans="1:4">
      <c r="A807" s="3" t="s">
        <v>70</v>
      </c>
      <c r="B807" s="3" t="s">
        <v>487</v>
      </c>
      <c r="C807" s="3" t="s">
        <v>7</v>
      </c>
      <c r="D807" s="3">
        <v>72</v>
      </c>
    </row>
    <row r="808" spans="1:4">
      <c r="A808" s="3" t="s">
        <v>70</v>
      </c>
      <c r="B808" s="3" t="s">
        <v>487</v>
      </c>
      <c r="C808" s="3" t="s">
        <v>7</v>
      </c>
      <c r="D808" s="3">
        <v>73</v>
      </c>
    </row>
    <row r="809" spans="1:4">
      <c r="A809" s="3" t="s">
        <v>70</v>
      </c>
      <c r="B809" s="3" t="s">
        <v>487</v>
      </c>
      <c r="C809" s="3" t="s">
        <v>7</v>
      </c>
      <c r="D809" s="3">
        <v>73</v>
      </c>
    </row>
    <row r="810" spans="1:4">
      <c r="A810" s="3" t="s">
        <v>70</v>
      </c>
      <c r="B810" s="3" t="s">
        <v>487</v>
      </c>
      <c r="C810" s="3" t="s">
        <v>7</v>
      </c>
      <c r="D810" s="3">
        <v>74</v>
      </c>
    </row>
    <row r="811" spans="1:4">
      <c r="A811" s="3" t="s">
        <v>70</v>
      </c>
      <c r="B811" s="3" t="s">
        <v>487</v>
      </c>
      <c r="C811" s="3" t="s">
        <v>7</v>
      </c>
      <c r="D811" s="3">
        <v>75</v>
      </c>
    </row>
    <row r="812" spans="1:4">
      <c r="A812" s="3" t="s">
        <v>70</v>
      </c>
      <c r="B812" s="3" t="s">
        <v>487</v>
      </c>
      <c r="C812" s="3" t="s">
        <v>7</v>
      </c>
      <c r="D812" s="3">
        <v>76</v>
      </c>
    </row>
    <row r="813" spans="1:4">
      <c r="A813" s="3" t="s">
        <v>70</v>
      </c>
      <c r="B813" s="3" t="s">
        <v>487</v>
      </c>
      <c r="C813" s="3" t="s">
        <v>7</v>
      </c>
      <c r="D813" s="3">
        <v>77</v>
      </c>
    </row>
    <row r="814" spans="1:4">
      <c r="A814" s="3" t="s">
        <v>70</v>
      </c>
      <c r="B814" s="3" t="s">
        <v>487</v>
      </c>
      <c r="C814" s="3" t="s">
        <v>7</v>
      </c>
      <c r="D814" s="3">
        <v>78</v>
      </c>
    </row>
    <row r="815" spans="1:4">
      <c r="A815" s="3" t="s">
        <v>70</v>
      </c>
      <c r="B815" s="3" t="s">
        <v>487</v>
      </c>
      <c r="C815" s="3" t="s">
        <v>7</v>
      </c>
      <c r="D815" s="3">
        <v>81</v>
      </c>
    </row>
    <row r="816" spans="1:4">
      <c r="A816" s="3" t="s">
        <v>70</v>
      </c>
      <c r="B816" s="3" t="s">
        <v>487</v>
      </c>
      <c r="C816" s="3" t="s">
        <v>7</v>
      </c>
      <c r="D816" s="3">
        <v>86</v>
      </c>
    </row>
    <row r="817" spans="1:4">
      <c r="A817" s="3" t="s">
        <v>70</v>
      </c>
      <c r="B817" s="3" t="s">
        <v>487</v>
      </c>
      <c r="C817" s="3" t="s">
        <v>7</v>
      </c>
      <c r="D817" s="3">
        <v>106</v>
      </c>
    </row>
    <row r="818" spans="1:4">
      <c r="A818" s="3" t="s">
        <v>70</v>
      </c>
      <c r="B818" s="3" t="s">
        <v>487</v>
      </c>
      <c r="C818" s="3" t="s">
        <v>20</v>
      </c>
      <c r="D818" s="3">
        <v>46</v>
      </c>
    </row>
    <row r="819" spans="1:4">
      <c r="A819" s="3" t="s">
        <v>70</v>
      </c>
      <c r="B819" s="3" t="s">
        <v>487</v>
      </c>
      <c r="C819" s="3" t="s">
        <v>20</v>
      </c>
      <c r="D819" s="3">
        <v>47</v>
      </c>
    </row>
    <row r="820" spans="1:4">
      <c r="A820" s="3" t="s">
        <v>70</v>
      </c>
      <c r="B820" s="3" t="s">
        <v>487</v>
      </c>
      <c r="C820" s="3" t="s">
        <v>20</v>
      </c>
      <c r="D820" s="3">
        <v>50</v>
      </c>
    </row>
    <row r="821" spans="1:4">
      <c r="A821" s="3" t="s">
        <v>70</v>
      </c>
      <c r="B821" s="3" t="s">
        <v>487</v>
      </c>
      <c r="C821" s="3" t="s">
        <v>20</v>
      </c>
      <c r="D821" s="3">
        <v>51</v>
      </c>
    </row>
    <row r="822" spans="1:4">
      <c r="A822" s="3" t="s">
        <v>70</v>
      </c>
      <c r="B822" s="3" t="s">
        <v>487</v>
      </c>
      <c r="C822" s="3" t="s">
        <v>9</v>
      </c>
      <c r="D822" s="3">
        <v>84</v>
      </c>
    </row>
    <row r="823" spans="1:4">
      <c r="A823" s="3" t="s">
        <v>70</v>
      </c>
      <c r="B823" s="3" t="s">
        <v>487</v>
      </c>
      <c r="C823" s="3" t="s">
        <v>9</v>
      </c>
      <c r="D823" s="3">
        <v>87</v>
      </c>
    </row>
    <row r="824" spans="1:4">
      <c r="A824" s="3" t="s">
        <v>70</v>
      </c>
      <c r="B824" s="3" t="s">
        <v>487</v>
      </c>
      <c r="C824" s="3" t="s">
        <v>9</v>
      </c>
      <c r="D824" s="3">
        <v>105</v>
      </c>
    </row>
    <row r="825" spans="1:4">
      <c r="A825" s="3" t="s">
        <v>70</v>
      </c>
      <c r="B825" s="3" t="s">
        <v>487</v>
      </c>
      <c r="C825" s="3" t="s">
        <v>18</v>
      </c>
      <c r="D825" s="3">
        <v>45</v>
      </c>
    </row>
    <row r="826" spans="1:4">
      <c r="A826" s="3" t="s">
        <v>70</v>
      </c>
      <c r="B826" s="3" t="s">
        <v>487</v>
      </c>
      <c r="C826" s="3" t="s">
        <v>46</v>
      </c>
      <c r="D826" s="3">
        <v>36</v>
      </c>
    </row>
    <row r="827" spans="1:4">
      <c r="A827" s="3" t="s">
        <v>70</v>
      </c>
      <c r="B827" s="3" t="s">
        <v>87</v>
      </c>
      <c r="C827" s="3" t="s">
        <v>27</v>
      </c>
      <c r="D827" s="3">
        <v>97</v>
      </c>
    </row>
    <row r="828" spans="1:4">
      <c r="A828" s="3" t="s">
        <v>70</v>
      </c>
      <c r="B828" s="3" t="s">
        <v>87</v>
      </c>
      <c r="C828" s="3" t="s">
        <v>27</v>
      </c>
      <c r="D828" s="3">
        <v>109</v>
      </c>
    </row>
    <row r="829" spans="1:4">
      <c r="A829" s="3" t="s">
        <v>70</v>
      </c>
      <c r="B829" s="3" t="s">
        <v>87</v>
      </c>
      <c r="C829" s="3" t="s">
        <v>27</v>
      </c>
      <c r="D829" s="3">
        <v>111</v>
      </c>
    </row>
    <row r="830" spans="1:4">
      <c r="A830" s="3" t="s">
        <v>70</v>
      </c>
      <c r="B830" s="3" t="s">
        <v>87</v>
      </c>
      <c r="C830" s="3" t="s">
        <v>27</v>
      </c>
      <c r="D830" s="3">
        <v>113</v>
      </c>
    </row>
    <row r="831" spans="1:4">
      <c r="A831" s="3" t="s">
        <v>70</v>
      </c>
      <c r="B831" s="3" t="s">
        <v>87</v>
      </c>
      <c r="C831" s="3" t="s">
        <v>27</v>
      </c>
      <c r="D831" s="3">
        <v>128</v>
      </c>
    </row>
    <row r="832" spans="1:4">
      <c r="A832" s="3" t="s">
        <v>70</v>
      </c>
      <c r="B832" s="3" t="s">
        <v>87</v>
      </c>
      <c r="C832" s="3" t="s">
        <v>34</v>
      </c>
      <c r="D832" s="3">
        <v>97</v>
      </c>
    </row>
    <row r="833" spans="1:4">
      <c r="A833" s="3" t="s">
        <v>70</v>
      </c>
      <c r="B833" s="3" t="s">
        <v>87</v>
      </c>
      <c r="C833" s="3" t="s">
        <v>5</v>
      </c>
      <c r="D833" s="3">
        <v>45</v>
      </c>
    </row>
    <row r="834" spans="1:4">
      <c r="A834" s="3" t="s">
        <v>70</v>
      </c>
      <c r="B834" s="3" t="s">
        <v>87</v>
      </c>
      <c r="C834" s="3" t="s">
        <v>5</v>
      </c>
      <c r="D834" s="3">
        <v>46</v>
      </c>
    </row>
    <row r="835" spans="1:4">
      <c r="A835" s="3" t="s">
        <v>70</v>
      </c>
      <c r="B835" s="3" t="s">
        <v>87</v>
      </c>
      <c r="C835" s="3" t="s">
        <v>5</v>
      </c>
      <c r="D835" s="3">
        <v>46</v>
      </c>
    </row>
    <row r="836" spans="1:4">
      <c r="A836" s="3" t="s">
        <v>70</v>
      </c>
      <c r="B836" s="3" t="s">
        <v>87</v>
      </c>
      <c r="C836" s="3" t="s">
        <v>5</v>
      </c>
      <c r="D836" s="3">
        <v>48</v>
      </c>
    </row>
    <row r="837" spans="1:4">
      <c r="A837" s="3" t="s">
        <v>70</v>
      </c>
      <c r="B837" s="3" t="s">
        <v>87</v>
      </c>
      <c r="C837" s="3" t="s">
        <v>5</v>
      </c>
      <c r="D837" s="3">
        <v>49</v>
      </c>
    </row>
    <row r="838" spans="1:4">
      <c r="A838" s="3" t="s">
        <v>70</v>
      </c>
      <c r="B838" s="3" t="s">
        <v>87</v>
      </c>
      <c r="C838" s="3" t="s">
        <v>5</v>
      </c>
      <c r="D838" s="3">
        <v>49</v>
      </c>
    </row>
    <row r="839" spans="1:4">
      <c r="A839" s="3" t="s">
        <v>70</v>
      </c>
      <c r="B839" s="3" t="s">
        <v>87</v>
      </c>
      <c r="C839" s="3" t="s">
        <v>5</v>
      </c>
      <c r="D839" s="3">
        <v>51</v>
      </c>
    </row>
    <row r="840" spans="1:4">
      <c r="A840" s="3" t="s">
        <v>70</v>
      </c>
      <c r="B840" s="3" t="s">
        <v>87</v>
      </c>
      <c r="C840" s="3" t="s">
        <v>5</v>
      </c>
      <c r="D840" s="3">
        <v>52</v>
      </c>
    </row>
    <row r="841" spans="1:4">
      <c r="A841" s="3" t="s">
        <v>70</v>
      </c>
      <c r="B841" s="3" t="s">
        <v>87</v>
      </c>
      <c r="C841" s="3" t="s">
        <v>5</v>
      </c>
      <c r="D841" s="3">
        <v>52</v>
      </c>
    </row>
    <row r="842" spans="1:4">
      <c r="A842" s="3" t="s">
        <v>70</v>
      </c>
      <c r="B842" s="3" t="s">
        <v>87</v>
      </c>
      <c r="C842" s="3" t="s">
        <v>5</v>
      </c>
      <c r="D842" s="3">
        <v>53</v>
      </c>
    </row>
    <row r="843" spans="1:4">
      <c r="A843" s="3" t="s">
        <v>70</v>
      </c>
      <c r="B843" s="3" t="s">
        <v>87</v>
      </c>
      <c r="C843" s="3" t="s">
        <v>5</v>
      </c>
      <c r="D843" s="3">
        <v>53</v>
      </c>
    </row>
    <row r="844" spans="1:4">
      <c r="A844" s="3" t="s">
        <v>70</v>
      </c>
      <c r="B844" s="3" t="s">
        <v>87</v>
      </c>
      <c r="C844" s="3" t="s">
        <v>5</v>
      </c>
      <c r="D844" s="3">
        <v>53</v>
      </c>
    </row>
    <row r="845" spans="1:4">
      <c r="A845" s="3" t="s">
        <v>70</v>
      </c>
      <c r="B845" s="3" t="s">
        <v>87</v>
      </c>
      <c r="C845" s="3" t="s">
        <v>5</v>
      </c>
      <c r="D845" s="3">
        <v>54</v>
      </c>
    </row>
    <row r="846" spans="1:4">
      <c r="A846" s="3" t="s">
        <v>70</v>
      </c>
      <c r="B846" s="3" t="s">
        <v>87</v>
      </c>
      <c r="C846" s="3" t="s">
        <v>5</v>
      </c>
      <c r="D846" s="3">
        <v>54</v>
      </c>
    </row>
    <row r="847" spans="1:4">
      <c r="A847" s="3" t="s">
        <v>70</v>
      </c>
      <c r="B847" s="3" t="s">
        <v>87</v>
      </c>
      <c r="C847" s="3" t="s">
        <v>5</v>
      </c>
      <c r="D847" s="3">
        <v>56</v>
      </c>
    </row>
    <row r="848" spans="1:4">
      <c r="A848" s="3" t="s">
        <v>70</v>
      </c>
      <c r="B848" s="3" t="s">
        <v>87</v>
      </c>
      <c r="C848" s="3" t="s">
        <v>5</v>
      </c>
      <c r="D848" s="3">
        <v>56</v>
      </c>
    </row>
    <row r="849" spans="1:4">
      <c r="A849" s="3" t="s">
        <v>70</v>
      </c>
      <c r="B849" s="3" t="s">
        <v>87</v>
      </c>
      <c r="C849" s="3" t="s">
        <v>5</v>
      </c>
      <c r="D849" s="3">
        <v>58</v>
      </c>
    </row>
    <row r="850" spans="1:4">
      <c r="A850" s="3" t="s">
        <v>70</v>
      </c>
      <c r="B850" s="3" t="s">
        <v>87</v>
      </c>
      <c r="C850" s="3" t="s">
        <v>5</v>
      </c>
      <c r="D850" s="3">
        <v>59</v>
      </c>
    </row>
    <row r="851" spans="1:4">
      <c r="A851" s="3" t="s">
        <v>70</v>
      </c>
      <c r="B851" s="3" t="s">
        <v>87</v>
      </c>
      <c r="C851" s="3" t="s">
        <v>5</v>
      </c>
      <c r="D851" s="3">
        <v>94</v>
      </c>
    </row>
    <row r="852" spans="1:4">
      <c r="A852" s="3" t="s">
        <v>70</v>
      </c>
      <c r="B852" s="3" t="s">
        <v>87</v>
      </c>
      <c r="C852" s="3" t="s">
        <v>7</v>
      </c>
      <c r="D852" s="3">
        <v>80</v>
      </c>
    </row>
    <row r="853" spans="1:4">
      <c r="A853" s="3" t="s">
        <v>70</v>
      </c>
      <c r="B853" s="3" t="s">
        <v>87</v>
      </c>
      <c r="C853" s="3" t="s">
        <v>20</v>
      </c>
      <c r="D853" s="3">
        <v>41</v>
      </c>
    </row>
    <row r="854" spans="1:4">
      <c r="A854" s="3" t="s">
        <v>70</v>
      </c>
      <c r="B854" s="3" t="s">
        <v>87</v>
      </c>
      <c r="C854" s="3" t="s">
        <v>20</v>
      </c>
      <c r="D854" s="3">
        <v>42</v>
      </c>
    </row>
    <row r="855" spans="1:4">
      <c r="A855" s="3" t="s">
        <v>70</v>
      </c>
      <c r="B855" s="3" t="s">
        <v>87</v>
      </c>
      <c r="C855" s="3" t="s">
        <v>20</v>
      </c>
      <c r="D855" s="3">
        <v>42</v>
      </c>
    </row>
    <row r="856" spans="1:4">
      <c r="A856" s="3" t="s">
        <v>70</v>
      </c>
      <c r="B856" s="3" t="s">
        <v>87</v>
      </c>
      <c r="C856" s="3" t="s">
        <v>20</v>
      </c>
      <c r="D856" s="3">
        <v>43</v>
      </c>
    </row>
    <row r="857" spans="1:4">
      <c r="A857" s="3" t="s">
        <v>70</v>
      </c>
      <c r="B857" s="3" t="s">
        <v>87</v>
      </c>
      <c r="C857" s="3" t="s">
        <v>20</v>
      </c>
      <c r="D857" s="3">
        <v>43</v>
      </c>
    </row>
    <row r="858" spans="1:4">
      <c r="A858" s="3" t="s">
        <v>70</v>
      </c>
      <c r="B858" s="3" t="s">
        <v>87</v>
      </c>
      <c r="C858" s="3" t="s">
        <v>20</v>
      </c>
      <c r="D858" s="3">
        <v>43</v>
      </c>
    </row>
    <row r="859" spans="1:4">
      <c r="A859" s="3" t="s">
        <v>70</v>
      </c>
      <c r="B859" s="3" t="s">
        <v>87</v>
      </c>
      <c r="C859" s="3" t="s">
        <v>20</v>
      </c>
      <c r="D859" s="3">
        <v>43</v>
      </c>
    </row>
    <row r="860" spans="1:4">
      <c r="A860" s="3" t="s">
        <v>70</v>
      </c>
      <c r="B860" s="3" t="s">
        <v>87</v>
      </c>
      <c r="C860" s="3" t="s">
        <v>20</v>
      </c>
      <c r="D860" s="3">
        <v>43</v>
      </c>
    </row>
    <row r="861" spans="1:4">
      <c r="A861" s="3" t="s">
        <v>70</v>
      </c>
      <c r="B861" s="3" t="s">
        <v>87</v>
      </c>
      <c r="C861" s="3" t="s">
        <v>20</v>
      </c>
      <c r="D861" s="3">
        <v>44</v>
      </c>
    </row>
    <row r="862" spans="1:4">
      <c r="A862" s="3" t="s">
        <v>70</v>
      </c>
      <c r="B862" s="3" t="s">
        <v>87</v>
      </c>
      <c r="C862" s="3" t="s">
        <v>20</v>
      </c>
      <c r="D862" s="3">
        <v>44</v>
      </c>
    </row>
    <row r="863" spans="1:4">
      <c r="A863" s="3" t="s">
        <v>70</v>
      </c>
      <c r="B863" s="3" t="s">
        <v>87</v>
      </c>
      <c r="C863" s="3" t="s">
        <v>20</v>
      </c>
      <c r="D863" s="3">
        <v>45</v>
      </c>
    </row>
    <row r="864" spans="1:4">
      <c r="A864" s="3" t="s">
        <v>70</v>
      </c>
      <c r="B864" s="3" t="s">
        <v>87</v>
      </c>
      <c r="C864" s="3" t="s">
        <v>20</v>
      </c>
      <c r="D864" s="3">
        <v>45</v>
      </c>
    </row>
    <row r="865" spans="1:4">
      <c r="A865" s="3" t="s">
        <v>70</v>
      </c>
      <c r="B865" s="3" t="s">
        <v>87</v>
      </c>
      <c r="C865" s="3" t="s">
        <v>20</v>
      </c>
      <c r="D865" s="3">
        <v>47</v>
      </c>
    </row>
    <row r="866" spans="1:4">
      <c r="A866" s="3" t="s">
        <v>70</v>
      </c>
      <c r="B866" s="3" t="s">
        <v>87</v>
      </c>
      <c r="C866" s="3" t="s">
        <v>20</v>
      </c>
      <c r="D866" s="3">
        <v>47</v>
      </c>
    </row>
    <row r="867" spans="1:4">
      <c r="A867" s="3" t="s">
        <v>70</v>
      </c>
      <c r="B867" s="3" t="s">
        <v>87</v>
      </c>
      <c r="C867" s="3" t="s">
        <v>20</v>
      </c>
      <c r="D867" s="3">
        <v>47</v>
      </c>
    </row>
    <row r="868" spans="1:4">
      <c r="A868" s="3" t="s">
        <v>70</v>
      </c>
      <c r="B868" s="3" t="s">
        <v>87</v>
      </c>
      <c r="C868" s="3" t="s">
        <v>20</v>
      </c>
      <c r="D868" s="3">
        <v>48</v>
      </c>
    </row>
    <row r="869" spans="1:4">
      <c r="A869" s="3" t="s">
        <v>70</v>
      </c>
      <c r="B869" s="3" t="s">
        <v>87</v>
      </c>
      <c r="C869" s="3" t="s">
        <v>20</v>
      </c>
      <c r="D869" s="3">
        <v>52</v>
      </c>
    </row>
    <row r="870" spans="1:4">
      <c r="A870" s="3" t="s">
        <v>70</v>
      </c>
      <c r="B870" s="3" t="s">
        <v>87</v>
      </c>
      <c r="C870" s="3" t="s">
        <v>20</v>
      </c>
      <c r="D870" s="3">
        <v>52</v>
      </c>
    </row>
    <row r="871" spans="1:4">
      <c r="A871" s="3" t="s">
        <v>70</v>
      </c>
      <c r="B871" s="3" t="s">
        <v>87</v>
      </c>
      <c r="C871" s="3" t="s">
        <v>20</v>
      </c>
      <c r="D871" s="3">
        <v>53</v>
      </c>
    </row>
    <row r="872" spans="1:4">
      <c r="A872" s="3" t="s">
        <v>70</v>
      </c>
      <c r="B872" s="3" t="s">
        <v>87</v>
      </c>
      <c r="C872" s="3" t="s">
        <v>20</v>
      </c>
      <c r="D872" s="3">
        <v>57</v>
      </c>
    </row>
    <row r="873" spans="1:4">
      <c r="A873" s="3" t="s">
        <v>70</v>
      </c>
      <c r="B873" s="3" t="s">
        <v>87</v>
      </c>
      <c r="C873" s="3" t="s">
        <v>20</v>
      </c>
      <c r="D873" s="3">
        <v>60</v>
      </c>
    </row>
    <row r="874" spans="1:4">
      <c r="A874" s="3" t="s">
        <v>70</v>
      </c>
      <c r="B874" s="3" t="s">
        <v>87</v>
      </c>
      <c r="C874" s="3" t="s">
        <v>20</v>
      </c>
      <c r="D874" s="3">
        <v>60</v>
      </c>
    </row>
    <row r="875" spans="1:4">
      <c r="A875" s="3" t="s">
        <v>70</v>
      </c>
      <c r="B875" s="3" t="s">
        <v>87</v>
      </c>
      <c r="C875" s="3" t="s">
        <v>20</v>
      </c>
      <c r="D875" s="3">
        <v>61</v>
      </c>
    </row>
    <row r="876" spans="1:4">
      <c r="A876" s="3" t="s">
        <v>70</v>
      </c>
      <c r="B876" s="3" t="s">
        <v>87</v>
      </c>
      <c r="C876" s="3" t="s">
        <v>20</v>
      </c>
      <c r="D876" s="3">
        <v>62</v>
      </c>
    </row>
    <row r="877" spans="1:4">
      <c r="A877" s="3" t="s">
        <v>70</v>
      </c>
      <c r="B877" s="3" t="s">
        <v>87</v>
      </c>
      <c r="C877" s="3" t="s">
        <v>20</v>
      </c>
      <c r="D877" s="3">
        <v>63</v>
      </c>
    </row>
    <row r="878" spans="1:4">
      <c r="A878" s="3" t="s">
        <v>70</v>
      </c>
      <c r="B878" s="3" t="s">
        <v>87</v>
      </c>
      <c r="C878" s="3" t="s">
        <v>20</v>
      </c>
      <c r="D878" s="3">
        <v>64</v>
      </c>
    </row>
    <row r="879" spans="1:4">
      <c r="A879" s="3" t="s">
        <v>70</v>
      </c>
      <c r="B879" s="3" t="s">
        <v>87</v>
      </c>
      <c r="C879" s="3" t="s">
        <v>20</v>
      </c>
      <c r="D879" s="3">
        <v>64</v>
      </c>
    </row>
    <row r="880" spans="1:4">
      <c r="A880" s="3" t="s">
        <v>70</v>
      </c>
      <c r="B880" s="3" t="s">
        <v>87</v>
      </c>
      <c r="C880" s="3" t="s">
        <v>646</v>
      </c>
      <c r="D880" s="3">
        <v>29</v>
      </c>
    </row>
    <row r="881" spans="1:4">
      <c r="A881" s="3" t="s">
        <v>70</v>
      </c>
      <c r="B881" s="3" t="s">
        <v>87</v>
      </c>
      <c r="C881" s="3" t="s">
        <v>9</v>
      </c>
      <c r="D881" s="3">
        <v>58</v>
      </c>
    </row>
    <row r="882" spans="1:4">
      <c r="A882" s="3" t="s">
        <v>70</v>
      </c>
      <c r="B882" s="3" t="s">
        <v>87</v>
      </c>
      <c r="C882" s="3" t="s">
        <v>9</v>
      </c>
      <c r="D882" s="3">
        <v>71</v>
      </c>
    </row>
    <row r="883" spans="1:4">
      <c r="A883" s="3" t="s">
        <v>70</v>
      </c>
      <c r="B883" s="3" t="s">
        <v>87</v>
      </c>
      <c r="C883" s="3" t="s">
        <v>9</v>
      </c>
      <c r="D883" s="3">
        <v>73</v>
      </c>
    </row>
    <row r="884" spans="1:4">
      <c r="A884" s="3" t="s">
        <v>70</v>
      </c>
      <c r="B884" s="3" t="s">
        <v>87</v>
      </c>
      <c r="C884" s="3" t="s">
        <v>9</v>
      </c>
      <c r="D884" s="3">
        <v>80</v>
      </c>
    </row>
    <row r="885" spans="1:4">
      <c r="A885" s="3" t="s">
        <v>70</v>
      </c>
      <c r="B885" s="3" t="s">
        <v>87</v>
      </c>
      <c r="C885" s="3" t="s">
        <v>9</v>
      </c>
      <c r="D885" s="3">
        <v>80</v>
      </c>
    </row>
    <row r="886" spans="1:4">
      <c r="A886" s="3" t="s">
        <v>70</v>
      </c>
      <c r="B886" s="3" t="s">
        <v>87</v>
      </c>
      <c r="C886" s="3" t="s">
        <v>9</v>
      </c>
      <c r="D886" s="3">
        <v>84</v>
      </c>
    </row>
    <row r="887" spans="1:4">
      <c r="A887" s="3" t="s">
        <v>70</v>
      </c>
      <c r="B887" s="3" t="s">
        <v>87</v>
      </c>
      <c r="C887" s="3" t="s">
        <v>24</v>
      </c>
      <c r="D887" s="3">
        <v>38</v>
      </c>
    </row>
    <row r="888" spans="1:4">
      <c r="A888" s="3" t="s">
        <v>70</v>
      </c>
      <c r="B888" s="3" t="s">
        <v>87</v>
      </c>
      <c r="C888" s="3" t="s">
        <v>24</v>
      </c>
      <c r="D888" s="3">
        <v>70</v>
      </c>
    </row>
    <row r="889" spans="1:4">
      <c r="A889" s="3" t="s">
        <v>70</v>
      </c>
      <c r="B889" s="3" t="s">
        <v>87</v>
      </c>
      <c r="C889" s="3" t="s">
        <v>486</v>
      </c>
      <c r="D889" s="3">
        <v>29</v>
      </c>
    </row>
    <row r="890" spans="1:4">
      <c r="A890" s="3" t="s">
        <v>70</v>
      </c>
      <c r="B890" s="3" t="s">
        <v>87</v>
      </c>
      <c r="C890" s="3" t="s">
        <v>18</v>
      </c>
      <c r="D890" s="3">
        <v>38</v>
      </c>
    </row>
    <row r="891" spans="1:4">
      <c r="A891" s="3" t="s">
        <v>70</v>
      </c>
      <c r="B891" s="3" t="s">
        <v>87</v>
      </c>
      <c r="C891" s="3" t="s">
        <v>18</v>
      </c>
      <c r="D891" s="3">
        <v>42</v>
      </c>
    </row>
    <row r="892" spans="1:4">
      <c r="A892" s="3" t="s">
        <v>70</v>
      </c>
      <c r="B892" s="3" t="s">
        <v>87</v>
      </c>
      <c r="C892" s="3" t="s">
        <v>18</v>
      </c>
      <c r="D892" s="3">
        <v>43</v>
      </c>
    </row>
    <row r="893" spans="1:4">
      <c r="A893" s="3" t="s">
        <v>70</v>
      </c>
      <c r="B893" s="3" t="s">
        <v>87</v>
      </c>
      <c r="C893" s="3" t="s">
        <v>18</v>
      </c>
      <c r="D893" s="3">
        <v>47</v>
      </c>
    </row>
    <row r="894" spans="1:4">
      <c r="A894" s="3" t="s">
        <v>70</v>
      </c>
      <c r="B894" s="3" t="s">
        <v>87</v>
      </c>
      <c r="C894" s="3" t="s">
        <v>18</v>
      </c>
      <c r="D894" s="3">
        <v>47</v>
      </c>
    </row>
    <row r="895" spans="1:4">
      <c r="A895" s="3" t="s">
        <v>70</v>
      </c>
      <c r="B895" s="3" t="s">
        <v>87</v>
      </c>
      <c r="C895" s="3" t="s">
        <v>46</v>
      </c>
      <c r="D895" s="3">
        <v>46</v>
      </c>
    </row>
    <row r="896" spans="1:4">
      <c r="A896" s="3" t="s">
        <v>70</v>
      </c>
      <c r="B896" s="3" t="s">
        <v>87</v>
      </c>
      <c r="C896" s="3" t="s">
        <v>46</v>
      </c>
      <c r="D896" s="3">
        <v>52</v>
      </c>
    </row>
    <row r="897" spans="1:4">
      <c r="A897" s="3" t="s">
        <v>70</v>
      </c>
      <c r="B897" s="3" t="s">
        <v>87</v>
      </c>
      <c r="C897" s="3" t="s">
        <v>46</v>
      </c>
      <c r="D897" s="3">
        <v>55</v>
      </c>
    </row>
    <row r="898" spans="1:4">
      <c r="A898" s="3" t="s">
        <v>70</v>
      </c>
      <c r="B898" s="3" t="s">
        <v>89</v>
      </c>
      <c r="C898" s="3" t="s">
        <v>27</v>
      </c>
      <c r="D898" s="3">
        <v>78</v>
      </c>
    </row>
    <row r="899" spans="1:4">
      <c r="A899" s="3" t="s">
        <v>70</v>
      </c>
      <c r="B899" s="3" t="s">
        <v>89</v>
      </c>
      <c r="C899" s="3" t="s">
        <v>27</v>
      </c>
      <c r="D899" s="3">
        <v>107</v>
      </c>
    </row>
    <row r="900" spans="1:4">
      <c r="A900" s="3" t="s">
        <v>70</v>
      </c>
      <c r="B900" s="3" t="s">
        <v>89</v>
      </c>
      <c r="C900" s="3" t="s">
        <v>27</v>
      </c>
      <c r="D900" s="3">
        <v>107</v>
      </c>
    </row>
    <row r="901" spans="1:4">
      <c r="A901" s="3" t="s">
        <v>70</v>
      </c>
      <c r="B901" s="3" t="s">
        <v>89</v>
      </c>
      <c r="C901" s="3" t="s">
        <v>27</v>
      </c>
      <c r="D901" s="3">
        <v>111</v>
      </c>
    </row>
    <row r="902" spans="1:4">
      <c r="A902" s="3" t="s">
        <v>70</v>
      </c>
      <c r="B902" s="3" t="s">
        <v>89</v>
      </c>
      <c r="C902" s="3" t="s">
        <v>27</v>
      </c>
      <c r="D902" s="3">
        <v>121</v>
      </c>
    </row>
    <row r="903" spans="1:4">
      <c r="A903" s="3" t="s">
        <v>70</v>
      </c>
      <c r="B903" s="3" t="s">
        <v>89</v>
      </c>
      <c r="C903" s="3" t="s">
        <v>27</v>
      </c>
      <c r="D903" s="3">
        <v>122</v>
      </c>
    </row>
    <row r="904" spans="1:4">
      <c r="A904" s="3" t="s">
        <v>70</v>
      </c>
      <c r="B904" s="3" t="s">
        <v>89</v>
      </c>
      <c r="C904" s="3" t="s">
        <v>27</v>
      </c>
      <c r="D904" s="3">
        <v>123</v>
      </c>
    </row>
    <row r="905" spans="1:4">
      <c r="A905" s="3" t="s">
        <v>70</v>
      </c>
      <c r="B905" s="3" t="s">
        <v>89</v>
      </c>
      <c r="C905" s="3" t="s">
        <v>5</v>
      </c>
      <c r="D905" s="3">
        <v>83</v>
      </c>
    </row>
    <row r="906" spans="1:4">
      <c r="A906" s="3" t="s">
        <v>70</v>
      </c>
      <c r="B906" s="3" t="s">
        <v>89</v>
      </c>
      <c r="C906" s="3" t="s">
        <v>5</v>
      </c>
      <c r="D906" s="3">
        <v>173</v>
      </c>
    </row>
    <row r="907" spans="1:4">
      <c r="A907" s="3" t="s">
        <v>70</v>
      </c>
      <c r="B907" s="3" t="s">
        <v>89</v>
      </c>
      <c r="C907" s="3" t="s">
        <v>7</v>
      </c>
      <c r="D907" s="3">
        <v>43</v>
      </c>
    </row>
    <row r="908" spans="1:4">
      <c r="A908" s="3" t="s">
        <v>70</v>
      </c>
      <c r="B908" s="3" t="s">
        <v>89</v>
      </c>
      <c r="C908" s="3" t="s">
        <v>7</v>
      </c>
      <c r="D908" s="3">
        <v>45</v>
      </c>
    </row>
    <row r="909" spans="1:4">
      <c r="A909" s="3" t="s">
        <v>70</v>
      </c>
      <c r="B909" s="3" t="s">
        <v>89</v>
      </c>
      <c r="C909" s="3" t="s">
        <v>7</v>
      </c>
      <c r="D909" s="3">
        <v>65</v>
      </c>
    </row>
    <row r="910" spans="1:4">
      <c r="A910" s="3" t="s">
        <v>70</v>
      </c>
      <c r="B910" s="3" t="s">
        <v>89</v>
      </c>
      <c r="C910" s="3" t="s">
        <v>7</v>
      </c>
      <c r="D910" s="3">
        <v>74</v>
      </c>
    </row>
    <row r="911" spans="1:4">
      <c r="A911" s="3" t="s">
        <v>70</v>
      </c>
      <c r="B911" s="3" t="s">
        <v>89</v>
      </c>
      <c r="C911" s="3" t="s">
        <v>7</v>
      </c>
      <c r="D911" s="3">
        <v>118</v>
      </c>
    </row>
    <row r="912" spans="1:4">
      <c r="A912" s="3" t="s">
        <v>70</v>
      </c>
      <c r="B912" s="3" t="s">
        <v>89</v>
      </c>
      <c r="C912" s="3" t="s">
        <v>20</v>
      </c>
      <c r="D912" s="3">
        <v>35</v>
      </c>
    </row>
    <row r="913" spans="1:4">
      <c r="A913" s="3" t="s">
        <v>70</v>
      </c>
      <c r="B913" s="3" t="s">
        <v>89</v>
      </c>
      <c r="C913" s="3" t="s">
        <v>20</v>
      </c>
      <c r="D913" s="3">
        <v>36</v>
      </c>
    </row>
    <row r="914" spans="1:4">
      <c r="A914" s="3" t="s">
        <v>70</v>
      </c>
      <c r="B914" s="3" t="s">
        <v>89</v>
      </c>
      <c r="C914" s="3" t="s">
        <v>20</v>
      </c>
      <c r="D914" s="3">
        <v>36</v>
      </c>
    </row>
    <row r="915" spans="1:4">
      <c r="A915" s="3" t="s">
        <v>70</v>
      </c>
      <c r="B915" s="3" t="s">
        <v>89</v>
      </c>
      <c r="C915" s="3" t="s">
        <v>20</v>
      </c>
      <c r="D915" s="3">
        <v>36</v>
      </c>
    </row>
    <row r="916" spans="1:4">
      <c r="A916" s="3" t="s">
        <v>70</v>
      </c>
      <c r="B916" s="3" t="s">
        <v>89</v>
      </c>
      <c r="C916" s="3" t="s">
        <v>20</v>
      </c>
      <c r="D916" s="3">
        <v>36</v>
      </c>
    </row>
    <row r="917" spans="1:4">
      <c r="A917" s="3" t="s">
        <v>70</v>
      </c>
      <c r="B917" s="3" t="s">
        <v>89</v>
      </c>
      <c r="C917" s="3" t="s">
        <v>20</v>
      </c>
      <c r="D917" s="3">
        <v>36</v>
      </c>
    </row>
    <row r="918" spans="1:4">
      <c r="A918" s="3" t="s">
        <v>70</v>
      </c>
      <c r="B918" s="3" t="s">
        <v>89</v>
      </c>
      <c r="C918" s="3" t="s">
        <v>20</v>
      </c>
      <c r="D918" s="3">
        <v>37</v>
      </c>
    </row>
    <row r="919" spans="1:4">
      <c r="A919" s="3" t="s">
        <v>70</v>
      </c>
      <c r="B919" s="3" t="s">
        <v>89</v>
      </c>
      <c r="C919" s="3" t="s">
        <v>20</v>
      </c>
      <c r="D919" s="3">
        <v>38</v>
      </c>
    </row>
    <row r="920" spans="1:4">
      <c r="A920" s="3" t="s">
        <v>70</v>
      </c>
      <c r="B920" s="3" t="s">
        <v>89</v>
      </c>
      <c r="C920" s="3" t="s">
        <v>20</v>
      </c>
      <c r="D920" s="3">
        <v>39</v>
      </c>
    </row>
    <row r="921" spans="1:4">
      <c r="A921" s="3" t="s">
        <v>70</v>
      </c>
      <c r="B921" s="3" t="s">
        <v>89</v>
      </c>
      <c r="C921" s="3" t="s">
        <v>20</v>
      </c>
      <c r="D921" s="3">
        <v>39</v>
      </c>
    </row>
    <row r="922" spans="1:4">
      <c r="A922" s="3" t="s">
        <v>70</v>
      </c>
      <c r="B922" s="3" t="s">
        <v>89</v>
      </c>
      <c r="C922" s="3" t="s">
        <v>20</v>
      </c>
      <c r="D922" s="3">
        <v>40</v>
      </c>
    </row>
    <row r="923" spans="1:4">
      <c r="A923" s="3" t="s">
        <v>70</v>
      </c>
      <c r="B923" s="3" t="s">
        <v>89</v>
      </c>
      <c r="C923" s="3" t="s">
        <v>20</v>
      </c>
      <c r="D923" s="3">
        <v>40</v>
      </c>
    </row>
    <row r="924" spans="1:4">
      <c r="A924" s="3" t="s">
        <v>70</v>
      </c>
      <c r="B924" s="3" t="s">
        <v>89</v>
      </c>
      <c r="C924" s="3" t="s">
        <v>20</v>
      </c>
      <c r="D924" s="3">
        <v>40</v>
      </c>
    </row>
    <row r="925" spans="1:4">
      <c r="A925" s="3" t="s">
        <v>70</v>
      </c>
      <c r="B925" s="3" t="s">
        <v>89</v>
      </c>
      <c r="C925" s="3" t="s">
        <v>20</v>
      </c>
      <c r="D925" s="3">
        <v>40</v>
      </c>
    </row>
    <row r="926" spans="1:4">
      <c r="A926" s="3" t="s">
        <v>70</v>
      </c>
      <c r="B926" s="3" t="s">
        <v>89</v>
      </c>
      <c r="C926" s="3" t="s">
        <v>20</v>
      </c>
      <c r="D926" s="3">
        <v>40</v>
      </c>
    </row>
    <row r="927" spans="1:4">
      <c r="A927" s="3" t="s">
        <v>70</v>
      </c>
      <c r="B927" s="3" t="s">
        <v>89</v>
      </c>
      <c r="C927" s="3" t="s">
        <v>20</v>
      </c>
      <c r="D927" s="3">
        <v>40</v>
      </c>
    </row>
    <row r="928" spans="1:4">
      <c r="A928" s="3" t="s">
        <v>70</v>
      </c>
      <c r="B928" s="3" t="s">
        <v>89</v>
      </c>
      <c r="C928" s="3" t="s">
        <v>20</v>
      </c>
      <c r="D928" s="3">
        <v>40</v>
      </c>
    </row>
    <row r="929" spans="1:4">
      <c r="A929" s="3" t="s">
        <v>70</v>
      </c>
      <c r="B929" s="3" t="s">
        <v>89</v>
      </c>
      <c r="C929" s="3" t="s">
        <v>20</v>
      </c>
      <c r="D929" s="3">
        <v>40</v>
      </c>
    </row>
    <row r="930" spans="1:4">
      <c r="A930" s="3" t="s">
        <v>70</v>
      </c>
      <c r="B930" s="3" t="s">
        <v>89</v>
      </c>
      <c r="C930" s="3" t="s">
        <v>20</v>
      </c>
      <c r="D930" s="3">
        <v>41</v>
      </c>
    </row>
    <row r="931" spans="1:4">
      <c r="A931" s="3" t="s">
        <v>70</v>
      </c>
      <c r="B931" s="3" t="s">
        <v>89</v>
      </c>
      <c r="C931" s="3" t="s">
        <v>20</v>
      </c>
      <c r="D931" s="3">
        <v>41</v>
      </c>
    </row>
    <row r="932" spans="1:4">
      <c r="A932" s="3" t="s">
        <v>70</v>
      </c>
      <c r="B932" s="3" t="s">
        <v>89</v>
      </c>
      <c r="C932" s="3" t="s">
        <v>20</v>
      </c>
      <c r="D932" s="3">
        <v>41</v>
      </c>
    </row>
    <row r="933" spans="1:4">
      <c r="A933" s="3" t="s">
        <v>70</v>
      </c>
      <c r="B933" s="3" t="s">
        <v>89</v>
      </c>
      <c r="C933" s="3" t="s">
        <v>20</v>
      </c>
      <c r="D933" s="3">
        <v>41</v>
      </c>
    </row>
    <row r="934" spans="1:4">
      <c r="A934" s="3" t="s">
        <v>70</v>
      </c>
      <c r="B934" s="3" t="s">
        <v>89</v>
      </c>
      <c r="C934" s="3" t="s">
        <v>20</v>
      </c>
      <c r="D934" s="3">
        <v>41</v>
      </c>
    </row>
    <row r="935" spans="1:4">
      <c r="A935" s="3" t="s">
        <v>70</v>
      </c>
      <c r="B935" s="3" t="s">
        <v>89</v>
      </c>
      <c r="C935" s="3" t="s">
        <v>20</v>
      </c>
      <c r="D935" s="3">
        <v>42</v>
      </c>
    </row>
    <row r="936" spans="1:4">
      <c r="A936" s="3" t="s">
        <v>70</v>
      </c>
      <c r="B936" s="3" t="s">
        <v>89</v>
      </c>
      <c r="C936" s="3" t="s">
        <v>20</v>
      </c>
      <c r="D936" s="3">
        <v>42</v>
      </c>
    </row>
    <row r="937" spans="1:4">
      <c r="A937" s="3" t="s">
        <v>70</v>
      </c>
      <c r="B937" s="3" t="s">
        <v>89</v>
      </c>
      <c r="C937" s="3" t="s">
        <v>20</v>
      </c>
      <c r="D937" s="3">
        <v>42</v>
      </c>
    </row>
    <row r="938" spans="1:4">
      <c r="A938" s="3" t="s">
        <v>70</v>
      </c>
      <c r="B938" s="3" t="s">
        <v>89</v>
      </c>
      <c r="C938" s="3" t="s">
        <v>20</v>
      </c>
      <c r="D938" s="3">
        <v>42</v>
      </c>
    </row>
    <row r="939" spans="1:4">
      <c r="A939" s="3" t="s">
        <v>70</v>
      </c>
      <c r="B939" s="3" t="s">
        <v>89</v>
      </c>
      <c r="C939" s="3" t="s">
        <v>20</v>
      </c>
      <c r="D939" s="3">
        <v>42</v>
      </c>
    </row>
    <row r="940" spans="1:4">
      <c r="A940" s="3" t="s">
        <v>70</v>
      </c>
      <c r="B940" s="3" t="s">
        <v>89</v>
      </c>
      <c r="C940" s="3" t="s">
        <v>20</v>
      </c>
      <c r="D940" s="3">
        <v>42</v>
      </c>
    </row>
    <row r="941" spans="1:4">
      <c r="A941" s="3" t="s">
        <v>70</v>
      </c>
      <c r="B941" s="3" t="s">
        <v>89</v>
      </c>
      <c r="C941" s="3" t="s">
        <v>20</v>
      </c>
      <c r="D941" s="3">
        <v>43</v>
      </c>
    </row>
    <row r="942" spans="1:4">
      <c r="A942" s="3" t="s">
        <v>70</v>
      </c>
      <c r="B942" s="3" t="s">
        <v>89</v>
      </c>
      <c r="C942" s="3" t="s">
        <v>20</v>
      </c>
      <c r="D942" s="3">
        <v>43</v>
      </c>
    </row>
    <row r="943" spans="1:4">
      <c r="A943" s="3" t="s">
        <v>70</v>
      </c>
      <c r="B943" s="3" t="s">
        <v>89</v>
      </c>
      <c r="C943" s="3" t="s">
        <v>20</v>
      </c>
      <c r="D943" s="3">
        <v>43</v>
      </c>
    </row>
    <row r="944" spans="1:4">
      <c r="A944" s="3" t="s">
        <v>70</v>
      </c>
      <c r="B944" s="3" t="s">
        <v>89</v>
      </c>
      <c r="C944" s="3" t="s">
        <v>20</v>
      </c>
      <c r="D944" s="3">
        <v>44</v>
      </c>
    </row>
    <row r="945" spans="1:4">
      <c r="A945" s="3" t="s">
        <v>70</v>
      </c>
      <c r="B945" s="3" t="s">
        <v>89</v>
      </c>
      <c r="C945" s="3" t="s">
        <v>20</v>
      </c>
      <c r="D945" s="3">
        <v>44</v>
      </c>
    </row>
    <row r="946" spans="1:4">
      <c r="A946" s="3" t="s">
        <v>70</v>
      </c>
      <c r="B946" s="3" t="s">
        <v>89</v>
      </c>
      <c r="C946" s="3" t="s">
        <v>20</v>
      </c>
      <c r="D946" s="3">
        <v>44</v>
      </c>
    </row>
    <row r="947" spans="1:4">
      <c r="A947" s="3" t="s">
        <v>70</v>
      </c>
      <c r="B947" s="3" t="s">
        <v>89</v>
      </c>
      <c r="C947" s="3" t="s">
        <v>20</v>
      </c>
      <c r="D947" s="3">
        <v>44</v>
      </c>
    </row>
    <row r="948" spans="1:4">
      <c r="A948" s="3" t="s">
        <v>70</v>
      </c>
      <c r="B948" s="3" t="s">
        <v>89</v>
      </c>
      <c r="C948" s="3" t="s">
        <v>20</v>
      </c>
      <c r="D948" s="3">
        <v>44</v>
      </c>
    </row>
    <row r="949" spans="1:4">
      <c r="A949" s="3" t="s">
        <v>70</v>
      </c>
      <c r="B949" s="3" t="s">
        <v>89</v>
      </c>
      <c r="C949" s="3" t="s">
        <v>20</v>
      </c>
      <c r="D949" s="3">
        <v>44</v>
      </c>
    </row>
    <row r="950" spans="1:4">
      <c r="A950" s="3" t="s">
        <v>70</v>
      </c>
      <c r="B950" s="3" t="s">
        <v>89</v>
      </c>
      <c r="C950" s="3" t="s">
        <v>20</v>
      </c>
      <c r="D950" s="3">
        <v>44</v>
      </c>
    </row>
    <row r="951" spans="1:4">
      <c r="A951" s="3" t="s">
        <v>70</v>
      </c>
      <c r="B951" s="3" t="s">
        <v>89</v>
      </c>
      <c r="C951" s="3" t="s">
        <v>20</v>
      </c>
      <c r="D951" s="3">
        <v>45</v>
      </c>
    </row>
    <row r="952" spans="1:4">
      <c r="A952" s="3" t="s">
        <v>70</v>
      </c>
      <c r="B952" s="3" t="s">
        <v>89</v>
      </c>
      <c r="C952" s="3" t="s">
        <v>20</v>
      </c>
      <c r="D952" s="3">
        <v>45</v>
      </c>
    </row>
    <row r="953" spans="1:4">
      <c r="A953" s="3" t="s">
        <v>70</v>
      </c>
      <c r="B953" s="3" t="s">
        <v>89</v>
      </c>
      <c r="C953" s="3" t="s">
        <v>20</v>
      </c>
      <c r="D953" s="3">
        <v>45</v>
      </c>
    </row>
    <row r="954" spans="1:4">
      <c r="A954" s="3" t="s">
        <v>70</v>
      </c>
      <c r="B954" s="3" t="s">
        <v>89</v>
      </c>
      <c r="C954" s="3" t="s">
        <v>20</v>
      </c>
      <c r="D954" s="3">
        <v>45</v>
      </c>
    </row>
    <row r="955" spans="1:4">
      <c r="A955" s="3" t="s">
        <v>70</v>
      </c>
      <c r="B955" s="3" t="s">
        <v>89</v>
      </c>
      <c r="C955" s="3" t="s">
        <v>20</v>
      </c>
      <c r="D955" s="3">
        <v>46</v>
      </c>
    </row>
    <row r="956" spans="1:4">
      <c r="A956" s="3" t="s">
        <v>70</v>
      </c>
      <c r="B956" s="3" t="s">
        <v>89</v>
      </c>
      <c r="C956" s="3" t="s">
        <v>20</v>
      </c>
      <c r="D956" s="3">
        <v>46</v>
      </c>
    </row>
    <row r="957" spans="1:4">
      <c r="A957" s="3" t="s">
        <v>70</v>
      </c>
      <c r="B957" s="3" t="s">
        <v>89</v>
      </c>
      <c r="C957" s="3" t="s">
        <v>20</v>
      </c>
      <c r="D957" s="3">
        <v>46</v>
      </c>
    </row>
    <row r="958" spans="1:4">
      <c r="A958" s="3" t="s">
        <v>70</v>
      </c>
      <c r="B958" s="3" t="s">
        <v>89</v>
      </c>
      <c r="C958" s="3" t="s">
        <v>20</v>
      </c>
      <c r="D958" s="3">
        <v>47</v>
      </c>
    </row>
    <row r="959" spans="1:4">
      <c r="A959" s="3" t="s">
        <v>70</v>
      </c>
      <c r="B959" s="3" t="s">
        <v>89</v>
      </c>
      <c r="C959" s="3" t="s">
        <v>20</v>
      </c>
      <c r="D959" s="3">
        <v>47</v>
      </c>
    </row>
    <row r="960" spans="1:4">
      <c r="A960" s="3" t="s">
        <v>70</v>
      </c>
      <c r="B960" s="3" t="s">
        <v>89</v>
      </c>
      <c r="C960" s="3" t="s">
        <v>20</v>
      </c>
      <c r="D960" s="3">
        <v>47</v>
      </c>
    </row>
    <row r="961" spans="1:4">
      <c r="A961" s="3" t="s">
        <v>70</v>
      </c>
      <c r="B961" s="3" t="s">
        <v>89</v>
      </c>
      <c r="C961" s="3" t="s">
        <v>20</v>
      </c>
      <c r="D961" s="3">
        <v>56</v>
      </c>
    </row>
    <row r="962" spans="1:4">
      <c r="A962" s="3" t="s">
        <v>70</v>
      </c>
      <c r="B962" s="3" t="s">
        <v>89</v>
      </c>
      <c r="C962" s="3" t="s">
        <v>20</v>
      </c>
      <c r="D962" s="3">
        <v>57</v>
      </c>
    </row>
    <row r="963" spans="1:4">
      <c r="A963" s="3" t="s">
        <v>70</v>
      </c>
      <c r="B963" s="3" t="s">
        <v>89</v>
      </c>
      <c r="C963" s="3" t="s">
        <v>20</v>
      </c>
      <c r="D963" s="3">
        <v>63</v>
      </c>
    </row>
    <row r="964" spans="1:4">
      <c r="A964" s="3" t="s">
        <v>70</v>
      </c>
      <c r="B964" s="3" t="s">
        <v>89</v>
      </c>
      <c r="C964" s="3" t="s">
        <v>20</v>
      </c>
      <c r="D964" s="3">
        <v>65</v>
      </c>
    </row>
    <row r="965" spans="1:4">
      <c r="A965" s="3" t="s">
        <v>70</v>
      </c>
      <c r="B965" s="3" t="s">
        <v>89</v>
      </c>
      <c r="C965" s="3" t="s">
        <v>20</v>
      </c>
      <c r="D965" s="3">
        <v>67</v>
      </c>
    </row>
    <row r="966" spans="1:4">
      <c r="A966" s="3" t="s">
        <v>70</v>
      </c>
      <c r="B966" s="3" t="s">
        <v>89</v>
      </c>
      <c r="C966" s="3" t="s">
        <v>20</v>
      </c>
      <c r="D966" s="3">
        <v>67</v>
      </c>
    </row>
    <row r="967" spans="1:4">
      <c r="A967" s="3" t="s">
        <v>70</v>
      </c>
      <c r="B967" s="3" t="s">
        <v>89</v>
      </c>
      <c r="C967" s="3" t="s">
        <v>20</v>
      </c>
      <c r="D967" s="3">
        <v>104</v>
      </c>
    </row>
    <row r="968" spans="1:4">
      <c r="A968" s="3" t="s">
        <v>70</v>
      </c>
      <c r="B968" s="3" t="s">
        <v>89</v>
      </c>
      <c r="C968" s="3" t="s">
        <v>20</v>
      </c>
      <c r="D968" s="3">
        <v>104</v>
      </c>
    </row>
    <row r="969" spans="1:4">
      <c r="A969" s="3" t="s">
        <v>70</v>
      </c>
      <c r="B969" s="3" t="s">
        <v>89</v>
      </c>
      <c r="C969" s="3" t="s">
        <v>20</v>
      </c>
      <c r="D969" s="3">
        <v>117</v>
      </c>
    </row>
    <row r="970" spans="1:4">
      <c r="A970" s="3" t="s">
        <v>70</v>
      </c>
      <c r="B970" s="3" t="s">
        <v>89</v>
      </c>
      <c r="C970" s="3" t="s">
        <v>20</v>
      </c>
      <c r="D970" s="3">
        <v>145</v>
      </c>
    </row>
    <row r="971" spans="1:4">
      <c r="A971" s="3" t="s">
        <v>70</v>
      </c>
      <c r="B971" s="3" t="s">
        <v>89</v>
      </c>
      <c r="C971" s="3" t="s">
        <v>646</v>
      </c>
      <c r="D971" s="3">
        <v>25</v>
      </c>
    </row>
    <row r="972" spans="1:4">
      <c r="A972" s="3" t="s">
        <v>70</v>
      </c>
      <c r="B972" s="3" t="s">
        <v>89</v>
      </c>
      <c r="C972" s="3" t="s">
        <v>646</v>
      </c>
      <c r="D972" s="3">
        <v>80</v>
      </c>
    </row>
    <row r="973" spans="1:4">
      <c r="A973" s="3" t="s">
        <v>70</v>
      </c>
      <c r="B973" s="3" t="s">
        <v>89</v>
      </c>
      <c r="C973" s="3" t="s">
        <v>9</v>
      </c>
      <c r="D973" s="3">
        <v>62</v>
      </c>
    </row>
    <row r="974" spans="1:4">
      <c r="A974" s="3" t="s">
        <v>70</v>
      </c>
      <c r="B974" s="3" t="s">
        <v>89</v>
      </c>
      <c r="C974" s="3" t="s">
        <v>9</v>
      </c>
      <c r="D974" s="3">
        <v>72</v>
      </c>
    </row>
    <row r="975" spans="1:4">
      <c r="A975" s="3" t="s">
        <v>70</v>
      </c>
      <c r="B975" s="3" t="s">
        <v>89</v>
      </c>
      <c r="C975" s="3" t="s">
        <v>9</v>
      </c>
      <c r="D975" s="3">
        <v>85</v>
      </c>
    </row>
    <row r="976" spans="1:4">
      <c r="A976" s="3" t="s">
        <v>70</v>
      </c>
      <c r="B976" s="3" t="s">
        <v>89</v>
      </c>
      <c r="C976" s="3" t="s">
        <v>24</v>
      </c>
      <c r="D976" s="3">
        <v>35</v>
      </c>
    </row>
    <row r="977" spans="1:4">
      <c r="A977" s="3" t="s">
        <v>70</v>
      </c>
      <c r="B977" s="3" t="s">
        <v>89</v>
      </c>
      <c r="C977" s="3" t="s">
        <v>24</v>
      </c>
      <c r="D977" s="3">
        <v>37.5</v>
      </c>
    </row>
    <row r="978" spans="1:4">
      <c r="A978" s="3" t="s">
        <v>70</v>
      </c>
      <c r="B978" s="3" t="s">
        <v>89</v>
      </c>
      <c r="C978" s="3" t="s">
        <v>24</v>
      </c>
      <c r="D978" s="3">
        <v>69</v>
      </c>
    </row>
    <row r="979" spans="1:4">
      <c r="A979" s="3" t="s">
        <v>70</v>
      </c>
      <c r="B979" s="3" t="s">
        <v>89</v>
      </c>
      <c r="C979" s="3" t="s">
        <v>24</v>
      </c>
      <c r="D979" s="3">
        <v>73</v>
      </c>
    </row>
    <row r="980" spans="1:4">
      <c r="A980" s="3" t="s">
        <v>70</v>
      </c>
      <c r="B980" s="3" t="s">
        <v>89</v>
      </c>
      <c r="C980" s="3" t="s">
        <v>18</v>
      </c>
      <c r="D980" s="3">
        <v>43</v>
      </c>
    </row>
    <row r="981" spans="1:4">
      <c r="A981" s="3" t="s">
        <v>70</v>
      </c>
      <c r="B981" s="3" t="s">
        <v>89</v>
      </c>
      <c r="C981" s="3" t="s">
        <v>18</v>
      </c>
      <c r="D981" s="3">
        <v>43</v>
      </c>
    </row>
    <row r="982" spans="1:4">
      <c r="A982" s="3" t="s">
        <v>70</v>
      </c>
      <c r="B982" s="3" t="s">
        <v>89</v>
      </c>
      <c r="C982" s="3" t="s">
        <v>18</v>
      </c>
      <c r="D982" s="3">
        <v>43</v>
      </c>
    </row>
    <row r="983" spans="1:4">
      <c r="A983" s="3" t="s">
        <v>70</v>
      </c>
      <c r="B983" s="3" t="s">
        <v>89</v>
      </c>
      <c r="C983" s="3" t="s">
        <v>18</v>
      </c>
      <c r="D983" s="3">
        <v>47</v>
      </c>
    </row>
    <row r="984" spans="1:4">
      <c r="A984" s="3" t="s">
        <v>70</v>
      </c>
      <c r="B984" s="3" t="s">
        <v>89</v>
      </c>
      <c r="C984" s="3" t="s">
        <v>18</v>
      </c>
      <c r="D984" s="3">
        <v>47</v>
      </c>
    </row>
    <row r="985" spans="1:4">
      <c r="A985" s="3" t="s">
        <v>70</v>
      </c>
      <c r="B985" s="3" t="s">
        <v>89</v>
      </c>
      <c r="C985" s="3" t="s">
        <v>18</v>
      </c>
      <c r="D985" s="3">
        <v>48</v>
      </c>
    </row>
    <row r="986" spans="1:4">
      <c r="A986" s="3" t="s">
        <v>70</v>
      </c>
      <c r="B986" s="3" t="s">
        <v>89</v>
      </c>
      <c r="C986" s="3" t="s">
        <v>18</v>
      </c>
      <c r="D986" s="3">
        <v>52</v>
      </c>
    </row>
    <row r="987" spans="1:4">
      <c r="A987" s="3" t="s">
        <v>70</v>
      </c>
      <c r="B987" s="3" t="s">
        <v>89</v>
      </c>
      <c r="C987" s="3" t="s">
        <v>15</v>
      </c>
      <c r="D987" s="3">
        <v>45</v>
      </c>
    </row>
    <row r="988" spans="1:4">
      <c r="A988" s="3" t="s">
        <v>70</v>
      </c>
      <c r="B988" s="3" t="s">
        <v>89</v>
      </c>
      <c r="C988" s="3" t="s">
        <v>46</v>
      </c>
      <c r="D988" s="3">
        <v>50</v>
      </c>
    </row>
    <row r="989" spans="1:4">
      <c r="A989" s="3" t="s">
        <v>70</v>
      </c>
      <c r="B989" s="3" t="s">
        <v>488</v>
      </c>
      <c r="C989" s="3" t="s">
        <v>13</v>
      </c>
      <c r="D989" s="3">
        <v>43</v>
      </c>
    </row>
    <row r="990" spans="1:4">
      <c r="A990" s="3" t="s">
        <v>70</v>
      </c>
      <c r="B990" s="3" t="s">
        <v>488</v>
      </c>
      <c r="C990" s="3" t="s">
        <v>13</v>
      </c>
      <c r="D990" s="3">
        <v>49</v>
      </c>
    </row>
    <row r="991" spans="1:4">
      <c r="A991" s="3" t="s">
        <v>70</v>
      </c>
      <c r="B991" s="3" t="s">
        <v>488</v>
      </c>
      <c r="C991" s="3" t="s">
        <v>13</v>
      </c>
      <c r="D991" s="3">
        <v>50</v>
      </c>
    </row>
    <row r="992" spans="1:4">
      <c r="A992" s="3" t="s">
        <v>70</v>
      </c>
      <c r="B992" s="3" t="s">
        <v>488</v>
      </c>
      <c r="C992" s="3" t="s">
        <v>13</v>
      </c>
      <c r="D992" s="3">
        <v>50</v>
      </c>
    </row>
    <row r="993" spans="1:4">
      <c r="A993" s="3" t="s">
        <v>70</v>
      </c>
      <c r="B993" s="3" t="s">
        <v>488</v>
      </c>
      <c r="C993" s="3" t="s">
        <v>13</v>
      </c>
      <c r="D993" s="3">
        <v>51</v>
      </c>
    </row>
    <row r="994" spans="1:4">
      <c r="A994" s="3" t="s">
        <v>70</v>
      </c>
      <c r="B994" s="3" t="s">
        <v>488</v>
      </c>
      <c r="C994" s="3" t="s">
        <v>13</v>
      </c>
      <c r="D994" s="3">
        <v>57</v>
      </c>
    </row>
    <row r="995" spans="1:4">
      <c r="A995" s="3" t="s">
        <v>70</v>
      </c>
      <c r="B995" s="3" t="s">
        <v>488</v>
      </c>
      <c r="C995" s="3" t="s">
        <v>13</v>
      </c>
      <c r="D995" s="3">
        <v>60</v>
      </c>
    </row>
    <row r="996" spans="1:4">
      <c r="A996" s="3" t="s">
        <v>70</v>
      </c>
      <c r="B996" s="3" t="s">
        <v>488</v>
      </c>
      <c r="C996" s="3" t="s">
        <v>13</v>
      </c>
      <c r="D996" s="3">
        <v>62</v>
      </c>
    </row>
    <row r="997" spans="1:4">
      <c r="A997" s="3" t="s">
        <v>70</v>
      </c>
      <c r="B997" s="3" t="s">
        <v>488</v>
      </c>
      <c r="C997" s="3" t="s">
        <v>13</v>
      </c>
      <c r="D997" s="3">
        <v>64</v>
      </c>
    </row>
    <row r="998" spans="1:4">
      <c r="A998" s="3" t="s">
        <v>70</v>
      </c>
      <c r="B998" s="3" t="s">
        <v>488</v>
      </c>
      <c r="C998" s="3" t="s">
        <v>13</v>
      </c>
      <c r="D998" s="3">
        <v>65</v>
      </c>
    </row>
    <row r="999" spans="1:4">
      <c r="A999" s="3" t="s">
        <v>70</v>
      </c>
      <c r="B999" s="3" t="s">
        <v>488</v>
      </c>
      <c r="C999" s="3" t="s">
        <v>13</v>
      </c>
      <c r="D999" s="3">
        <v>69</v>
      </c>
    </row>
    <row r="1000" spans="1:4">
      <c r="A1000" s="3" t="s">
        <v>70</v>
      </c>
      <c r="B1000" s="3" t="s">
        <v>488</v>
      </c>
      <c r="C1000" s="3" t="s">
        <v>13</v>
      </c>
      <c r="D1000" s="3">
        <v>81</v>
      </c>
    </row>
    <row r="1001" spans="1:4">
      <c r="A1001" s="3" t="s">
        <v>70</v>
      </c>
      <c r="B1001" s="3" t="s">
        <v>488</v>
      </c>
      <c r="C1001" s="3" t="s">
        <v>34</v>
      </c>
      <c r="D1001" s="3">
        <v>84</v>
      </c>
    </row>
    <row r="1002" spans="1:4">
      <c r="A1002" s="3" t="s">
        <v>70</v>
      </c>
      <c r="B1002" s="3" t="s">
        <v>488</v>
      </c>
      <c r="C1002" s="3" t="s">
        <v>5</v>
      </c>
      <c r="D1002" s="3">
        <v>84</v>
      </c>
    </row>
    <row r="1003" spans="1:4">
      <c r="A1003" s="3" t="s">
        <v>70</v>
      </c>
      <c r="B1003" s="3" t="s">
        <v>488</v>
      </c>
      <c r="C1003" s="3" t="s">
        <v>5</v>
      </c>
      <c r="D1003" s="3">
        <v>111</v>
      </c>
    </row>
    <row r="1004" spans="1:4">
      <c r="A1004" s="3" t="s">
        <v>70</v>
      </c>
      <c r="B1004" s="3" t="s">
        <v>488</v>
      </c>
      <c r="C1004" s="3" t="s">
        <v>44</v>
      </c>
      <c r="D1004" s="3">
        <v>96</v>
      </c>
    </row>
    <row r="1005" spans="1:4">
      <c r="A1005" s="3" t="s">
        <v>70</v>
      </c>
      <c r="B1005" s="3" t="s">
        <v>488</v>
      </c>
      <c r="C1005" s="3" t="s">
        <v>44</v>
      </c>
      <c r="D1005" s="3">
        <v>101</v>
      </c>
    </row>
    <row r="1006" spans="1:4">
      <c r="A1006" s="3" t="s">
        <v>70</v>
      </c>
      <c r="B1006" s="3" t="s">
        <v>488</v>
      </c>
      <c r="C1006" s="3" t="s">
        <v>19</v>
      </c>
      <c r="D1006" s="3">
        <v>94</v>
      </c>
    </row>
    <row r="1007" spans="1:4">
      <c r="A1007" s="3" t="s">
        <v>70</v>
      </c>
      <c r="B1007" s="3" t="s">
        <v>488</v>
      </c>
      <c r="C1007" s="3" t="s">
        <v>646</v>
      </c>
      <c r="D1007" s="3">
        <v>98</v>
      </c>
    </row>
    <row r="1008" spans="1:4">
      <c r="A1008" s="3" t="s">
        <v>70</v>
      </c>
      <c r="B1008" s="3" t="s">
        <v>488</v>
      </c>
      <c r="C1008" s="3" t="s">
        <v>646</v>
      </c>
      <c r="D1008" s="3">
        <v>241</v>
      </c>
    </row>
    <row r="1009" spans="1:4">
      <c r="A1009" s="3" t="s">
        <v>70</v>
      </c>
      <c r="B1009" s="3" t="s">
        <v>488</v>
      </c>
      <c r="C1009" s="3" t="s">
        <v>486</v>
      </c>
      <c r="D1009" s="3">
        <v>70</v>
      </c>
    </row>
    <row r="1010" spans="1:4">
      <c r="A1010" s="3" t="s">
        <v>70</v>
      </c>
      <c r="B1010" s="3" t="s">
        <v>488</v>
      </c>
      <c r="C1010" s="3" t="s">
        <v>486</v>
      </c>
      <c r="D1010" s="3">
        <v>78</v>
      </c>
    </row>
    <row r="1011" spans="1:4">
      <c r="A1011" s="3" t="s">
        <v>70</v>
      </c>
      <c r="B1011" s="3" t="s">
        <v>488</v>
      </c>
      <c r="C1011" s="3" t="s">
        <v>486</v>
      </c>
      <c r="D1011" s="3">
        <v>81</v>
      </c>
    </row>
    <row r="1012" spans="1:4">
      <c r="A1012" s="3" t="s">
        <v>70</v>
      </c>
      <c r="B1012" s="3" t="s">
        <v>488</v>
      </c>
      <c r="C1012" s="3" t="s">
        <v>18</v>
      </c>
      <c r="D1012" s="3">
        <v>88</v>
      </c>
    </row>
    <row r="1013" spans="1:4">
      <c r="A1013" s="3" t="s">
        <v>70</v>
      </c>
      <c r="B1013" s="3" t="s">
        <v>488</v>
      </c>
      <c r="C1013" s="3" t="s">
        <v>18</v>
      </c>
      <c r="D1013" s="3">
        <v>110</v>
      </c>
    </row>
    <row r="1014" spans="1:4">
      <c r="A1014" s="3" t="s">
        <v>70</v>
      </c>
      <c r="B1014" s="3" t="s">
        <v>488</v>
      </c>
      <c r="C1014" s="3" t="s">
        <v>18</v>
      </c>
      <c r="D1014" s="3">
        <v>190</v>
      </c>
    </row>
    <row r="1015" spans="1:4">
      <c r="A1015" s="3" t="s">
        <v>70</v>
      </c>
      <c r="B1015" s="3" t="s">
        <v>488</v>
      </c>
      <c r="C1015" s="3" t="s">
        <v>14</v>
      </c>
      <c r="D1015" s="3">
        <v>76</v>
      </c>
    </row>
    <row r="1016" spans="1:4">
      <c r="A1016" s="3" t="s">
        <v>70</v>
      </c>
      <c r="B1016" s="3" t="s">
        <v>488</v>
      </c>
      <c r="C1016" s="3" t="s">
        <v>14</v>
      </c>
      <c r="D1016" s="3">
        <v>76</v>
      </c>
    </row>
    <row r="1017" spans="1:4">
      <c r="A1017" s="3" t="s">
        <v>70</v>
      </c>
      <c r="B1017" s="3" t="s">
        <v>488</v>
      </c>
      <c r="C1017" s="3" t="s">
        <v>26</v>
      </c>
      <c r="D1017" s="3">
        <v>104</v>
      </c>
    </row>
    <row r="1018" spans="1:4">
      <c r="A1018" s="3" t="s">
        <v>70</v>
      </c>
      <c r="B1018" s="3" t="s">
        <v>488</v>
      </c>
      <c r="C1018" s="3" t="s">
        <v>46</v>
      </c>
      <c r="D1018" s="3">
        <v>47</v>
      </c>
    </row>
    <row r="1019" spans="1:4">
      <c r="A1019" s="3" t="s">
        <v>70</v>
      </c>
      <c r="B1019" s="3" t="s">
        <v>488</v>
      </c>
      <c r="C1019" s="3" t="s">
        <v>46</v>
      </c>
      <c r="D1019" s="3">
        <v>61</v>
      </c>
    </row>
    <row r="1020" spans="1:4">
      <c r="A1020" s="3" t="s">
        <v>70</v>
      </c>
      <c r="B1020" s="3" t="s">
        <v>489</v>
      </c>
      <c r="C1020" s="3" t="s">
        <v>27</v>
      </c>
      <c r="D1020" s="3">
        <v>110</v>
      </c>
    </row>
    <row r="1021" spans="1:4">
      <c r="A1021" s="3" t="s">
        <v>70</v>
      </c>
      <c r="B1021" s="3" t="s">
        <v>489</v>
      </c>
      <c r="C1021" s="3" t="s">
        <v>13</v>
      </c>
      <c r="D1021" s="3">
        <v>62</v>
      </c>
    </row>
    <row r="1022" spans="1:4">
      <c r="A1022" s="3" t="s">
        <v>70</v>
      </c>
      <c r="B1022" s="3" t="s">
        <v>489</v>
      </c>
      <c r="C1022" s="3" t="s">
        <v>13</v>
      </c>
      <c r="D1022" s="3">
        <v>69</v>
      </c>
    </row>
    <row r="1023" spans="1:4">
      <c r="A1023" s="3" t="s">
        <v>70</v>
      </c>
      <c r="B1023" s="3" t="s">
        <v>489</v>
      </c>
      <c r="C1023" s="3" t="s">
        <v>13</v>
      </c>
      <c r="D1023" s="3">
        <v>78</v>
      </c>
    </row>
    <row r="1024" spans="1:4">
      <c r="A1024" s="3" t="s">
        <v>70</v>
      </c>
      <c r="B1024" s="3" t="s">
        <v>489</v>
      </c>
      <c r="C1024" s="3" t="s">
        <v>5</v>
      </c>
      <c r="D1024" s="3">
        <v>77</v>
      </c>
    </row>
    <row r="1025" spans="1:4">
      <c r="A1025" s="3" t="s">
        <v>70</v>
      </c>
      <c r="B1025" s="3" t="s">
        <v>489</v>
      </c>
      <c r="C1025" s="3" t="s">
        <v>5</v>
      </c>
      <c r="D1025" s="3">
        <v>80</v>
      </c>
    </row>
    <row r="1026" spans="1:4">
      <c r="A1026" s="3" t="s">
        <v>70</v>
      </c>
      <c r="B1026" s="3" t="s">
        <v>489</v>
      </c>
      <c r="C1026" s="3" t="s">
        <v>5</v>
      </c>
      <c r="D1026" s="3">
        <v>80</v>
      </c>
    </row>
    <row r="1027" spans="1:4">
      <c r="A1027" s="3" t="s">
        <v>70</v>
      </c>
      <c r="B1027" s="3" t="s">
        <v>489</v>
      </c>
      <c r="C1027" s="3" t="s">
        <v>5</v>
      </c>
      <c r="D1027" s="3">
        <v>80</v>
      </c>
    </row>
    <row r="1028" spans="1:4">
      <c r="A1028" s="3" t="s">
        <v>70</v>
      </c>
      <c r="B1028" s="3" t="s">
        <v>489</v>
      </c>
      <c r="C1028" s="3" t="s">
        <v>5</v>
      </c>
      <c r="D1028" s="3">
        <v>82</v>
      </c>
    </row>
    <row r="1029" spans="1:4">
      <c r="A1029" s="3" t="s">
        <v>70</v>
      </c>
      <c r="B1029" s="3" t="s">
        <v>489</v>
      </c>
      <c r="C1029" s="3" t="s">
        <v>5</v>
      </c>
      <c r="D1029" s="3">
        <v>82</v>
      </c>
    </row>
    <row r="1030" spans="1:4">
      <c r="A1030" s="3" t="s">
        <v>70</v>
      </c>
      <c r="B1030" s="3" t="s">
        <v>489</v>
      </c>
      <c r="C1030" s="3" t="s">
        <v>5</v>
      </c>
      <c r="D1030" s="3">
        <v>83</v>
      </c>
    </row>
    <row r="1031" spans="1:4">
      <c r="A1031" s="3" t="s">
        <v>70</v>
      </c>
      <c r="B1031" s="3" t="s">
        <v>489</v>
      </c>
      <c r="C1031" s="3" t="s">
        <v>5</v>
      </c>
      <c r="D1031" s="3">
        <v>86</v>
      </c>
    </row>
    <row r="1032" spans="1:4">
      <c r="A1032" s="3" t="s">
        <v>70</v>
      </c>
      <c r="B1032" s="3" t="s">
        <v>489</v>
      </c>
      <c r="C1032" s="3" t="s">
        <v>5</v>
      </c>
      <c r="D1032" s="3">
        <v>86</v>
      </c>
    </row>
    <row r="1033" spans="1:4">
      <c r="A1033" s="3" t="s">
        <v>70</v>
      </c>
      <c r="B1033" s="3" t="s">
        <v>489</v>
      </c>
      <c r="C1033" s="3" t="s">
        <v>5</v>
      </c>
      <c r="D1033" s="3">
        <v>111</v>
      </c>
    </row>
    <row r="1034" spans="1:4">
      <c r="A1034" s="3" t="s">
        <v>70</v>
      </c>
      <c r="B1034" s="3" t="s">
        <v>489</v>
      </c>
      <c r="C1034" s="3" t="s">
        <v>44</v>
      </c>
      <c r="D1034" s="3">
        <v>84</v>
      </c>
    </row>
    <row r="1035" spans="1:4">
      <c r="A1035" s="3" t="s">
        <v>70</v>
      </c>
      <c r="B1035" s="3" t="s">
        <v>489</v>
      </c>
      <c r="C1035" s="3" t="s">
        <v>44</v>
      </c>
      <c r="D1035" s="3">
        <v>123</v>
      </c>
    </row>
    <row r="1036" spans="1:4">
      <c r="A1036" s="3" t="s">
        <v>70</v>
      </c>
      <c r="B1036" s="3" t="s">
        <v>489</v>
      </c>
      <c r="C1036" s="3" t="s">
        <v>9</v>
      </c>
      <c r="D1036" s="3">
        <v>91</v>
      </c>
    </row>
    <row r="1037" spans="1:4">
      <c r="A1037" s="3" t="s">
        <v>70</v>
      </c>
      <c r="B1037" s="3" t="s">
        <v>489</v>
      </c>
      <c r="C1037" s="3" t="s">
        <v>9</v>
      </c>
      <c r="D1037" s="3">
        <v>142</v>
      </c>
    </row>
    <row r="1038" spans="1:4">
      <c r="A1038" s="3" t="s">
        <v>70</v>
      </c>
      <c r="B1038" s="3" t="s">
        <v>489</v>
      </c>
      <c r="C1038" s="3" t="s">
        <v>9</v>
      </c>
      <c r="D1038" s="3">
        <v>146</v>
      </c>
    </row>
    <row r="1039" spans="1:4">
      <c r="A1039" s="3" t="s">
        <v>70</v>
      </c>
      <c r="B1039" s="3" t="s">
        <v>489</v>
      </c>
      <c r="C1039" s="3" t="s">
        <v>46</v>
      </c>
      <c r="D1039" s="3">
        <v>58</v>
      </c>
    </row>
    <row r="1040" spans="1:4">
      <c r="A1040" s="3" t="s">
        <v>70</v>
      </c>
      <c r="B1040" s="3" t="s">
        <v>489</v>
      </c>
      <c r="C1040" s="3" t="s">
        <v>46</v>
      </c>
      <c r="D1040" s="3">
        <v>62</v>
      </c>
    </row>
    <row r="1041" spans="1:4">
      <c r="A1041" s="3" t="s">
        <v>70</v>
      </c>
      <c r="B1041" s="3" t="s">
        <v>490</v>
      </c>
      <c r="C1041" s="3" t="s">
        <v>5</v>
      </c>
      <c r="D1041" s="3">
        <v>37</v>
      </c>
    </row>
    <row r="1042" spans="1:4">
      <c r="A1042" s="3" t="s">
        <v>70</v>
      </c>
      <c r="B1042" s="3" t="s">
        <v>490</v>
      </c>
      <c r="C1042" s="3" t="s">
        <v>5</v>
      </c>
      <c r="D1042" s="3">
        <v>37</v>
      </c>
    </row>
    <row r="1043" spans="1:4">
      <c r="A1043" s="3" t="s">
        <v>70</v>
      </c>
      <c r="B1043" s="3" t="s">
        <v>490</v>
      </c>
      <c r="C1043" s="3" t="s">
        <v>5</v>
      </c>
      <c r="D1043" s="3">
        <v>40</v>
      </c>
    </row>
    <row r="1044" spans="1:4">
      <c r="A1044" s="3" t="s">
        <v>70</v>
      </c>
      <c r="B1044" s="3" t="s">
        <v>490</v>
      </c>
      <c r="C1044" s="3" t="s">
        <v>5</v>
      </c>
      <c r="D1044" s="3">
        <v>42</v>
      </c>
    </row>
    <row r="1045" spans="1:4">
      <c r="A1045" s="3" t="s">
        <v>70</v>
      </c>
      <c r="B1045" s="3" t="s">
        <v>490</v>
      </c>
      <c r="C1045" s="3" t="s">
        <v>5</v>
      </c>
      <c r="D1045" s="3">
        <v>42</v>
      </c>
    </row>
    <row r="1046" spans="1:4">
      <c r="A1046" s="3" t="s">
        <v>70</v>
      </c>
      <c r="B1046" s="3" t="s">
        <v>490</v>
      </c>
      <c r="C1046" s="3" t="s">
        <v>5</v>
      </c>
      <c r="D1046" s="3">
        <v>42</v>
      </c>
    </row>
    <row r="1047" spans="1:4">
      <c r="A1047" s="3" t="s">
        <v>70</v>
      </c>
      <c r="B1047" s="3" t="s">
        <v>490</v>
      </c>
      <c r="C1047" s="3" t="s">
        <v>5</v>
      </c>
      <c r="D1047" s="3">
        <v>43</v>
      </c>
    </row>
    <row r="1048" spans="1:4">
      <c r="A1048" s="3" t="s">
        <v>70</v>
      </c>
      <c r="B1048" s="3" t="s">
        <v>490</v>
      </c>
      <c r="C1048" s="3" t="s">
        <v>5</v>
      </c>
      <c r="D1048" s="3">
        <v>43</v>
      </c>
    </row>
    <row r="1049" spans="1:4">
      <c r="A1049" s="3" t="s">
        <v>70</v>
      </c>
      <c r="B1049" s="3" t="s">
        <v>490</v>
      </c>
      <c r="C1049" s="3" t="s">
        <v>5</v>
      </c>
      <c r="D1049" s="3">
        <v>44</v>
      </c>
    </row>
    <row r="1050" spans="1:4">
      <c r="A1050" s="3" t="s">
        <v>70</v>
      </c>
      <c r="B1050" s="3" t="s">
        <v>490</v>
      </c>
      <c r="C1050" s="3" t="s">
        <v>5</v>
      </c>
      <c r="D1050" s="3">
        <v>44</v>
      </c>
    </row>
    <row r="1051" spans="1:4">
      <c r="A1051" s="3" t="s">
        <v>70</v>
      </c>
      <c r="B1051" s="3" t="s">
        <v>490</v>
      </c>
      <c r="C1051" s="3" t="s">
        <v>5</v>
      </c>
      <c r="D1051" s="3">
        <v>45</v>
      </c>
    </row>
    <row r="1052" spans="1:4">
      <c r="A1052" s="3" t="s">
        <v>70</v>
      </c>
      <c r="B1052" s="3" t="s">
        <v>490</v>
      </c>
      <c r="C1052" s="3" t="s">
        <v>5</v>
      </c>
      <c r="D1052" s="3">
        <v>45</v>
      </c>
    </row>
    <row r="1053" spans="1:4">
      <c r="A1053" s="3" t="s">
        <v>70</v>
      </c>
      <c r="B1053" s="3" t="s">
        <v>490</v>
      </c>
      <c r="C1053" s="3" t="s">
        <v>5</v>
      </c>
      <c r="D1053" s="3">
        <v>45</v>
      </c>
    </row>
    <row r="1054" spans="1:4">
      <c r="A1054" s="3" t="s">
        <v>70</v>
      </c>
      <c r="B1054" s="3" t="s">
        <v>490</v>
      </c>
      <c r="C1054" s="3" t="s">
        <v>5</v>
      </c>
      <c r="D1054" s="3">
        <v>45</v>
      </c>
    </row>
    <row r="1055" spans="1:4">
      <c r="A1055" s="3" t="s">
        <v>70</v>
      </c>
      <c r="B1055" s="3" t="s">
        <v>490</v>
      </c>
      <c r="C1055" s="3" t="s">
        <v>5</v>
      </c>
      <c r="D1055" s="3">
        <v>45</v>
      </c>
    </row>
    <row r="1056" spans="1:4">
      <c r="A1056" s="3" t="s">
        <v>70</v>
      </c>
      <c r="B1056" s="3" t="s">
        <v>490</v>
      </c>
      <c r="C1056" s="3" t="s">
        <v>5</v>
      </c>
      <c r="D1056" s="3">
        <v>45</v>
      </c>
    </row>
    <row r="1057" spans="1:4">
      <c r="A1057" s="3" t="s">
        <v>70</v>
      </c>
      <c r="B1057" s="3" t="s">
        <v>490</v>
      </c>
      <c r="C1057" s="3" t="s">
        <v>5</v>
      </c>
      <c r="D1057" s="3">
        <v>45</v>
      </c>
    </row>
    <row r="1058" spans="1:4">
      <c r="A1058" s="3" t="s">
        <v>70</v>
      </c>
      <c r="B1058" s="3" t="s">
        <v>490</v>
      </c>
      <c r="C1058" s="3" t="s">
        <v>5</v>
      </c>
      <c r="D1058" s="3">
        <v>46</v>
      </c>
    </row>
    <row r="1059" spans="1:4">
      <c r="A1059" s="3" t="s">
        <v>70</v>
      </c>
      <c r="B1059" s="3" t="s">
        <v>490</v>
      </c>
      <c r="C1059" s="3" t="s">
        <v>5</v>
      </c>
      <c r="D1059" s="3">
        <v>46</v>
      </c>
    </row>
    <row r="1060" spans="1:4">
      <c r="A1060" s="3" t="s">
        <v>70</v>
      </c>
      <c r="B1060" s="3" t="s">
        <v>490</v>
      </c>
      <c r="C1060" s="3" t="s">
        <v>5</v>
      </c>
      <c r="D1060" s="3">
        <v>46</v>
      </c>
    </row>
    <row r="1061" spans="1:4">
      <c r="A1061" s="3" t="s">
        <v>70</v>
      </c>
      <c r="B1061" s="3" t="s">
        <v>490</v>
      </c>
      <c r="C1061" s="3" t="s">
        <v>5</v>
      </c>
      <c r="D1061" s="3">
        <v>46</v>
      </c>
    </row>
    <row r="1062" spans="1:4">
      <c r="A1062" s="3" t="s">
        <v>70</v>
      </c>
      <c r="B1062" s="3" t="s">
        <v>490</v>
      </c>
      <c r="C1062" s="3" t="s">
        <v>5</v>
      </c>
      <c r="D1062" s="3">
        <v>46</v>
      </c>
    </row>
    <row r="1063" spans="1:4">
      <c r="A1063" s="3" t="s">
        <v>70</v>
      </c>
      <c r="B1063" s="3" t="s">
        <v>490</v>
      </c>
      <c r="C1063" s="3" t="s">
        <v>5</v>
      </c>
      <c r="D1063" s="3">
        <v>46</v>
      </c>
    </row>
    <row r="1064" spans="1:4">
      <c r="A1064" s="3" t="s">
        <v>70</v>
      </c>
      <c r="B1064" s="3" t="s">
        <v>490</v>
      </c>
      <c r="C1064" s="3" t="s">
        <v>5</v>
      </c>
      <c r="D1064" s="3">
        <v>47</v>
      </c>
    </row>
    <row r="1065" spans="1:4">
      <c r="A1065" s="3" t="s">
        <v>70</v>
      </c>
      <c r="B1065" s="3" t="s">
        <v>490</v>
      </c>
      <c r="C1065" s="3" t="s">
        <v>5</v>
      </c>
      <c r="D1065" s="3">
        <v>47</v>
      </c>
    </row>
    <row r="1066" spans="1:4">
      <c r="A1066" s="3" t="s">
        <v>70</v>
      </c>
      <c r="B1066" s="3" t="s">
        <v>490</v>
      </c>
      <c r="C1066" s="3" t="s">
        <v>5</v>
      </c>
      <c r="D1066" s="3">
        <v>47</v>
      </c>
    </row>
    <row r="1067" spans="1:4">
      <c r="A1067" s="3" t="s">
        <v>70</v>
      </c>
      <c r="B1067" s="3" t="s">
        <v>490</v>
      </c>
      <c r="C1067" s="3" t="s">
        <v>5</v>
      </c>
      <c r="D1067" s="3">
        <v>47</v>
      </c>
    </row>
    <row r="1068" spans="1:4">
      <c r="A1068" s="3" t="s">
        <v>70</v>
      </c>
      <c r="B1068" s="3" t="s">
        <v>490</v>
      </c>
      <c r="C1068" s="3" t="s">
        <v>5</v>
      </c>
      <c r="D1068" s="3">
        <v>47</v>
      </c>
    </row>
    <row r="1069" spans="1:4">
      <c r="A1069" s="3" t="s">
        <v>70</v>
      </c>
      <c r="B1069" s="3" t="s">
        <v>490</v>
      </c>
      <c r="C1069" s="3" t="s">
        <v>5</v>
      </c>
      <c r="D1069" s="3">
        <v>47</v>
      </c>
    </row>
    <row r="1070" spans="1:4">
      <c r="A1070" s="3" t="s">
        <v>70</v>
      </c>
      <c r="B1070" s="3" t="s">
        <v>490</v>
      </c>
      <c r="C1070" s="3" t="s">
        <v>5</v>
      </c>
      <c r="D1070" s="3">
        <v>48</v>
      </c>
    </row>
    <row r="1071" spans="1:4">
      <c r="A1071" s="3" t="s">
        <v>70</v>
      </c>
      <c r="B1071" s="3" t="s">
        <v>490</v>
      </c>
      <c r="C1071" s="3" t="s">
        <v>5</v>
      </c>
      <c r="D1071" s="3">
        <v>48</v>
      </c>
    </row>
    <row r="1072" spans="1:4">
      <c r="A1072" s="3" t="s">
        <v>70</v>
      </c>
      <c r="B1072" s="3" t="s">
        <v>490</v>
      </c>
      <c r="C1072" s="3" t="s">
        <v>5</v>
      </c>
      <c r="D1072" s="3">
        <v>48</v>
      </c>
    </row>
    <row r="1073" spans="1:4">
      <c r="A1073" s="3" t="s">
        <v>70</v>
      </c>
      <c r="B1073" s="3" t="s">
        <v>490</v>
      </c>
      <c r="C1073" s="3" t="s">
        <v>5</v>
      </c>
      <c r="D1073" s="3">
        <v>48</v>
      </c>
    </row>
    <row r="1074" spans="1:4">
      <c r="A1074" s="3" t="s">
        <v>70</v>
      </c>
      <c r="B1074" s="3" t="s">
        <v>490</v>
      </c>
      <c r="C1074" s="3" t="s">
        <v>5</v>
      </c>
      <c r="D1074" s="3">
        <v>48</v>
      </c>
    </row>
    <row r="1075" spans="1:4">
      <c r="A1075" s="3" t="s">
        <v>70</v>
      </c>
      <c r="B1075" s="3" t="s">
        <v>490</v>
      </c>
      <c r="C1075" s="3" t="s">
        <v>5</v>
      </c>
      <c r="D1075" s="3">
        <v>48</v>
      </c>
    </row>
    <row r="1076" spans="1:4">
      <c r="A1076" s="3" t="s">
        <v>70</v>
      </c>
      <c r="B1076" s="3" t="s">
        <v>490</v>
      </c>
      <c r="C1076" s="3" t="s">
        <v>5</v>
      </c>
      <c r="D1076" s="3">
        <v>49</v>
      </c>
    </row>
    <row r="1077" spans="1:4">
      <c r="A1077" s="3" t="s">
        <v>70</v>
      </c>
      <c r="B1077" s="3" t="s">
        <v>490</v>
      </c>
      <c r="C1077" s="3" t="s">
        <v>5</v>
      </c>
      <c r="D1077" s="3">
        <v>49</v>
      </c>
    </row>
    <row r="1078" spans="1:4">
      <c r="A1078" s="3" t="s">
        <v>70</v>
      </c>
      <c r="B1078" s="3" t="s">
        <v>490</v>
      </c>
      <c r="C1078" s="3" t="s">
        <v>5</v>
      </c>
      <c r="D1078" s="3">
        <v>50</v>
      </c>
    </row>
    <row r="1079" spans="1:4">
      <c r="A1079" s="3" t="s">
        <v>70</v>
      </c>
      <c r="B1079" s="3" t="s">
        <v>490</v>
      </c>
      <c r="C1079" s="3" t="s">
        <v>5</v>
      </c>
      <c r="D1079" s="3">
        <v>50</v>
      </c>
    </row>
    <row r="1080" spans="1:4">
      <c r="A1080" s="3" t="s">
        <v>70</v>
      </c>
      <c r="B1080" s="3" t="s">
        <v>490</v>
      </c>
      <c r="C1080" s="3" t="s">
        <v>5</v>
      </c>
      <c r="D1080" s="3">
        <v>50</v>
      </c>
    </row>
    <row r="1081" spans="1:4">
      <c r="A1081" s="3" t="s">
        <v>70</v>
      </c>
      <c r="B1081" s="3" t="s">
        <v>490</v>
      </c>
      <c r="C1081" s="3" t="s">
        <v>5</v>
      </c>
      <c r="D1081" s="3">
        <v>51</v>
      </c>
    </row>
    <row r="1082" spans="1:4">
      <c r="A1082" s="3" t="s">
        <v>70</v>
      </c>
      <c r="B1082" s="3" t="s">
        <v>490</v>
      </c>
      <c r="C1082" s="3" t="s">
        <v>5</v>
      </c>
      <c r="D1082" s="3">
        <v>51</v>
      </c>
    </row>
    <row r="1083" spans="1:4">
      <c r="A1083" s="3" t="s">
        <v>70</v>
      </c>
      <c r="B1083" s="3" t="s">
        <v>490</v>
      </c>
      <c r="C1083" s="3" t="s">
        <v>5</v>
      </c>
      <c r="D1083" s="3">
        <v>51</v>
      </c>
    </row>
    <row r="1084" spans="1:4">
      <c r="A1084" s="3" t="s">
        <v>70</v>
      </c>
      <c r="B1084" s="3" t="s">
        <v>490</v>
      </c>
      <c r="C1084" s="3" t="s">
        <v>5</v>
      </c>
      <c r="D1084" s="3">
        <v>51</v>
      </c>
    </row>
    <row r="1085" spans="1:4">
      <c r="A1085" s="3" t="s">
        <v>70</v>
      </c>
      <c r="B1085" s="3" t="s">
        <v>490</v>
      </c>
      <c r="C1085" s="3" t="s">
        <v>5</v>
      </c>
      <c r="D1085" s="3">
        <v>51</v>
      </c>
    </row>
    <row r="1086" spans="1:4">
      <c r="A1086" s="3" t="s">
        <v>70</v>
      </c>
      <c r="B1086" s="3" t="s">
        <v>490</v>
      </c>
      <c r="C1086" s="3" t="s">
        <v>5</v>
      </c>
      <c r="D1086" s="3">
        <v>51</v>
      </c>
    </row>
    <row r="1087" spans="1:4">
      <c r="A1087" s="3" t="s">
        <v>70</v>
      </c>
      <c r="B1087" s="3" t="s">
        <v>490</v>
      </c>
      <c r="C1087" s="3" t="s">
        <v>5</v>
      </c>
      <c r="D1087" s="3">
        <v>51</v>
      </c>
    </row>
    <row r="1088" spans="1:4">
      <c r="A1088" s="3" t="s">
        <v>70</v>
      </c>
      <c r="B1088" s="3" t="s">
        <v>490</v>
      </c>
      <c r="C1088" s="3" t="s">
        <v>5</v>
      </c>
      <c r="D1088" s="3">
        <v>51</v>
      </c>
    </row>
    <row r="1089" spans="1:4">
      <c r="A1089" s="3" t="s">
        <v>70</v>
      </c>
      <c r="B1089" s="3" t="s">
        <v>490</v>
      </c>
      <c r="C1089" s="3" t="s">
        <v>5</v>
      </c>
      <c r="D1089" s="3">
        <v>51</v>
      </c>
    </row>
    <row r="1090" spans="1:4">
      <c r="A1090" s="3" t="s">
        <v>70</v>
      </c>
      <c r="B1090" s="3" t="s">
        <v>490</v>
      </c>
      <c r="C1090" s="3" t="s">
        <v>5</v>
      </c>
      <c r="D1090" s="3">
        <v>52</v>
      </c>
    </row>
    <row r="1091" spans="1:4">
      <c r="A1091" s="3" t="s">
        <v>70</v>
      </c>
      <c r="B1091" s="3" t="s">
        <v>490</v>
      </c>
      <c r="C1091" s="3" t="s">
        <v>5</v>
      </c>
      <c r="D1091" s="3">
        <v>52</v>
      </c>
    </row>
    <row r="1092" spans="1:4">
      <c r="A1092" s="3" t="s">
        <v>70</v>
      </c>
      <c r="B1092" s="3" t="s">
        <v>490</v>
      </c>
      <c r="C1092" s="3" t="s">
        <v>5</v>
      </c>
      <c r="D1092" s="3">
        <v>52</v>
      </c>
    </row>
    <row r="1093" spans="1:4">
      <c r="A1093" s="3" t="s">
        <v>70</v>
      </c>
      <c r="B1093" s="3" t="s">
        <v>490</v>
      </c>
      <c r="C1093" s="3" t="s">
        <v>5</v>
      </c>
      <c r="D1093" s="3">
        <v>52</v>
      </c>
    </row>
    <row r="1094" spans="1:4">
      <c r="A1094" s="3" t="s">
        <v>70</v>
      </c>
      <c r="B1094" s="3" t="s">
        <v>490</v>
      </c>
      <c r="C1094" s="3" t="s">
        <v>5</v>
      </c>
      <c r="D1094" s="3">
        <v>52</v>
      </c>
    </row>
    <row r="1095" spans="1:4">
      <c r="A1095" s="3" t="s">
        <v>70</v>
      </c>
      <c r="B1095" s="3" t="s">
        <v>490</v>
      </c>
      <c r="C1095" s="3" t="s">
        <v>5</v>
      </c>
      <c r="D1095" s="3">
        <v>52</v>
      </c>
    </row>
    <row r="1096" spans="1:4">
      <c r="A1096" s="3" t="s">
        <v>70</v>
      </c>
      <c r="B1096" s="3" t="s">
        <v>490</v>
      </c>
      <c r="C1096" s="3" t="s">
        <v>5</v>
      </c>
      <c r="D1096" s="3">
        <v>52</v>
      </c>
    </row>
    <row r="1097" spans="1:4">
      <c r="A1097" s="3" t="s">
        <v>70</v>
      </c>
      <c r="B1097" s="3" t="s">
        <v>490</v>
      </c>
      <c r="C1097" s="3" t="s">
        <v>5</v>
      </c>
      <c r="D1097" s="3">
        <v>52</v>
      </c>
    </row>
    <row r="1098" spans="1:4">
      <c r="A1098" s="3" t="s">
        <v>70</v>
      </c>
      <c r="B1098" s="3" t="s">
        <v>490</v>
      </c>
      <c r="C1098" s="3" t="s">
        <v>5</v>
      </c>
      <c r="D1098" s="3">
        <v>52</v>
      </c>
    </row>
    <row r="1099" spans="1:4">
      <c r="A1099" s="3" t="s">
        <v>70</v>
      </c>
      <c r="B1099" s="3" t="s">
        <v>490</v>
      </c>
      <c r="C1099" s="3" t="s">
        <v>5</v>
      </c>
      <c r="D1099" s="3">
        <v>52</v>
      </c>
    </row>
    <row r="1100" spans="1:4">
      <c r="A1100" s="3" t="s">
        <v>70</v>
      </c>
      <c r="B1100" s="3" t="s">
        <v>490</v>
      </c>
      <c r="C1100" s="3" t="s">
        <v>5</v>
      </c>
      <c r="D1100" s="3">
        <v>52</v>
      </c>
    </row>
    <row r="1101" spans="1:4">
      <c r="A1101" s="3" t="s">
        <v>70</v>
      </c>
      <c r="B1101" s="3" t="s">
        <v>490</v>
      </c>
      <c r="C1101" s="3" t="s">
        <v>5</v>
      </c>
      <c r="D1101" s="3">
        <v>52</v>
      </c>
    </row>
    <row r="1102" spans="1:4">
      <c r="A1102" s="3" t="s">
        <v>70</v>
      </c>
      <c r="B1102" s="3" t="s">
        <v>490</v>
      </c>
      <c r="C1102" s="3" t="s">
        <v>5</v>
      </c>
      <c r="D1102" s="3">
        <v>52</v>
      </c>
    </row>
    <row r="1103" spans="1:4">
      <c r="A1103" s="3" t="s">
        <v>70</v>
      </c>
      <c r="B1103" s="3" t="s">
        <v>490</v>
      </c>
      <c r="C1103" s="3" t="s">
        <v>5</v>
      </c>
      <c r="D1103" s="3">
        <v>53</v>
      </c>
    </row>
    <row r="1104" spans="1:4">
      <c r="A1104" s="3" t="s">
        <v>70</v>
      </c>
      <c r="B1104" s="3" t="s">
        <v>490</v>
      </c>
      <c r="C1104" s="3" t="s">
        <v>5</v>
      </c>
      <c r="D1104" s="3">
        <v>53</v>
      </c>
    </row>
    <row r="1105" spans="1:4">
      <c r="A1105" s="3" t="s">
        <v>70</v>
      </c>
      <c r="B1105" s="3" t="s">
        <v>490</v>
      </c>
      <c r="C1105" s="3" t="s">
        <v>5</v>
      </c>
      <c r="D1105" s="3">
        <v>53</v>
      </c>
    </row>
    <row r="1106" spans="1:4">
      <c r="A1106" s="3" t="s">
        <v>70</v>
      </c>
      <c r="B1106" s="3" t="s">
        <v>490</v>
      </c>
      <c r="C1106" s="3" t="s">
        <v>5</v>
      </c>
      <c r="D1106" s="3">
        <v>53</v>
      </c>
    </row>
    <row r="1107" spans="1:4">
      <c r="A1107" s="3" t="s">
        <v>70</v>
      </c>
      <c r="B1107" s="3" t="s">
        <v>490</v>
      </c>
      <c r="C1107" s="3" t="s">
        <v>5</v>
      </c>
      <c r="D1107" s="3">
        <v>53</v>
      </c>
    </row>
    <row r="1108" spans="1:4">
      <c r="A1108" s="3" t="s">
        <v>70</v>
      </c>
      <c r="B1108" s="3" t="s">
        <v>490</v>
      </c>
      <c r="C1108" s="3" t="s">
        <v>5</v>
      </c>
      <c r="D1108" s="3">
        <v>53</v>
      </c>
    </row>
    <row r="1109" spans="1:4">
      <c r="A1109" s="3" t="s">
        <v>70</v>
      </c>
      <c r="B1109" s="3" t="s">
        <v>490</v>
      </c>
      <c r="C1109" s="3" t="s">
        <v>5</v>
      </c>
      <c r="D1109" s="3">
        <v>53</v>
      </c>
    </row>
    <row r="1110" spans="1:4">
      <c r="A1110" s="3" t="s">
        <v>70</v>
      </c>
      <c r="B1110" s="3" t="s">
        <v>490</v>
      </c>
      <c r="C1110" s="3" t="s">
        <v>5</v>
      </c>
      <c r="D1110" s="3">
        <v>54</v>
      </c>
    </row>
    <row r="1111" spans="1:4">
      <c r="A1111" s="3" t="s">
        <v>70</v>
      </c>
      <c r="B1111" s="3" t="s">
        <v>490</v>
      </c>
      <c r="C1111" s="3" t="s">
        <v>5</v>
      </c>
      <c r="D1111" s="3">
        <v>54</v>
      </c>
    </row>
    <row r="1112" spans="1:4">
      <c r="A1112" s="3" t="s">
        <v>70</v>
      </c>
      <c r="B1112" s="3" t="s">
        <v>490</v>
      </c>
      <c r="C1112" s="3" t="s">
        <v>5</v>
      </c>
      <c r="D1112" s="3">
        <v>54</v>
      </c>
    </row>
    <row r="1113" spans="1:4">
      <c r="A1113" s="3" t="s">
        <v>70</v>
      </c>
      <c r="B1113" s="3" t="s">
        <v>490</v>
      </c>
      <c r="C1113" s="3" t="s">
        <v>5</v>
      </c>
      <c r="D1113" s="3">
        <v>54</v>
      </c>
    </row>
    <row r="1114" spans="1:4">
      <c r="A1114" s="3" t="s">
        <v>70</v>
      </c>
      <c r="B1114" s="3" t="s">
        <v>490</v>
      </c>
      <c r="C1114" s="3" t="s">
        <v>5</v>
      </c>
      <c r="D1114" s="3">
        <v>54</v>
      </c>
    </row>
    <row r="1115" spans="1:4">
      <c r="A1115" s="3" t="s">
        <v>70</v>
      </c>
      <c r="B1115" s="3" t="s">
        <v>490</v>
      </c>
      <c r="C1115" s="3" t="s">
        <v>5</v>
      </c>
      <c r="D1115" s="3">
        <v>54</v>
      </c>
    </row>
    <row r="1116" spans="1:4">
      <c r="A1116" s="3" t="s">
        <v>70</v>
      </c>
      <c r="B1116" s="3" t="s">
        <v>490</v>
      </c>
      <c r="C1116" s="3" t="s">
        <v>5</v>
      </c>
      <c r="D1116" s="3">
        <v>54</v>
      </c>
    </row>
    <row r="1117" spans="1:4">
      <c r="A1117" s="3" t="s">
        <v>70</v>
      </c>
      <c r="B1117" s="3" t="s">
        <v>490</v>
      </c>
      <c r="C1117" s="3" t="s">
        <v>5</v>
      </c>
      <c r="D1117" s="3">
        <v>54</v>
      </c>
    </row>
    <row r="1118" spans="1:4">
      <c r="A1118" s="3" t="s">
        <v>70</v>
      </c>
      <c r="B1118" s="3" t="s">
        <v>490</v>
      </c>
      <c r="C1118" s="3" t="s">
        <v>5</v>
      </c>
      <c r="D1118" s="3">
        <v>54</v>
      </c>
    </row>
    <row r="1119" spans="1:4">
      <c r="A1119" s="3" t="s">
        <v>70</v>
      </c>
      <c r="B1119" s="3" t="s">
        <v>490</v>
      </c>
      <c r="C1119" s="3" t="s">
        <v>5</v>
      </c>
      <c r="D1119" s="3">
        <v>54</v>
      </c>
    </row>
    <row r="1120" spans="1:4">
      <c r="A1120" s="3" t="s">
        <v>70</v>
      </c>
      <c r="B1120" s="3" t="s">
        <v>490</v>
      </c>
      <c r="C1120" s="3" t="s">
        <v>5</v>
      </c>
      <c r="D1120" s="3">
        <v>54</v>
      </c>
    </row>
    <row r="1121" spans="1:4">
      <c r="A1121" s="3" t="s">
        <v>70</v>
      </c>
      <c r="B1121" s="3" t="s">
        <v>490</v>
      </c>
      <c r="C1121" s="3" t="s">
        <v>5</v>
      </c>
      <c r="D1121" s="3">
        <v>54</v>
      </c>
    </row>
    <row r="1122" spans="1:4">
      <c r="A1122" s="3" t="s">
        <v>70</v>
      </c>
      <c r="B1122" s="3" t="s">
        <v>490</v>
      </c>
      <c r="C1122" s="3" t="s">
        <v>5</v>
      </c>
      <c r="D1122" s="3">
        <v>54</v>
      </c>
    </row>
    <row r="1123" spans="1:4">
      <c r="A1123" s="3" t="s">
        <v>70</v>
      </c>
      <c r="B1123" s="3" t="s">
        <v>490</v>
      </c>
      <c r="C1123" s="3" t="s">
        <v>5</v>
      </c>
      <c r="D1123" s="3">
        <v>54</v>
      </c>
    </row>
    <row r="1124" spans="1:4">
      <c r="A1124" s="3" t="s">
        <v>70</v>
      </c>
      <c r="B1124" s="3" t="s">
        <v>490</v>
      </c>
      <c r="C1124" s="3" t="s">
        <v>5</v>
      </c>
      <c r="D1124" s="3">
        <v>54</v>
      </c>
    </row>
    <row r="1125" spans="1:4">
      <c r="A1125" s="3" t="s">
        <v>70</v>
      </c>
      <c r="B1125" s="3" t="s">
        <v>490</v>
      </c>
      <c r="C1125" s="3" t="s">
        <v>5</v>
      </c>
      <c r="D1125" s="3">
        <v>54</v>
      </c>
    </row>
    <row r="1126" spans="1:4">
      <c r="A1126" s="3" t="s">
        <v>70</v>
      </c>
      <c r="B1126" s="3" t="s">
        <v>490</v>
      </c>
      <c r="C1126" s="3" t="s">
        <v>5</v>
      </c>
      <c r="D1126" s="3">
        <v>54</v>
      </c>
    </row>
    <row r="1127" spans="1:4">
      <c r="A1127" s="3" t="s">
        <v>70</v>
      </c>
      <c r="B1127" s="3" t="s">
        <v>490</v>
      </c>
      <c r="C1127" s="3" t="s">
        <v>5</v>
      </c>
      <c r="D1127" s="3">
        <v>55</v>
      </c>
    </row>
    <row r="1128" spans="1:4">
      <c r="A1128" s="3" t="s">
        <v>70</v>
      </c>
      <c r="B1128" s="3" t="s">
        <v>490</v>
      </c>
      <c r="C1128" s="3" t="s">
        <v>5</v>
      </c>
      <c r="D1128" s="3">
        <v>55</v>
      </c>
    </row>
    <row r="1129" spans="1:4">
      <c r="A1129" s="3" t="s">
        <v>70</v>
      </c>
      <c r="B1129" s="3" t="s">
        <v>490</v>
      </c>
      <c r="C1129" s="3" t="s">
        <v>5</v>
      </c>
      <c r="D1129" s="3">
        <v>55</v>
      </c>
    </row>
    <row r="1130" spans="1:4">
      <c r="A1130" s="3" t="s">
        <v>70</v>
      </c>
      <c r="B1130" s="3" t="s">
        <v>490</v>
      </c>
      <c r="C1130" s="3" t="s">
        <v>5</v>
      </c>
      <c r="D1130" s="3">
        <v>55</v>
      </c>
    </row>
    <row r="1131" spans="1:4">
      <c r="A1131" s="3" t="s">
        <v>70</v>
      </c>
      <c r="B1131" s="3" t="s">
        <v>490</v>
      </c>
      <c r="C1131" s="3" t="s">
        <v>5</v>
      </c>
      <c r="D1131" s="3">
        <v>55</v>
      </c>
    </row>
    <row r="1132" spans="1:4">
      <c r="A1132" s="3" t="s">
        <v>70</v>
      </c>
      <c r="B1132" s="3" t="s">
        <v>490</v>
      </c>
      <c r="C1132" s="3" t="s">
        <v>5</v>
      </c>
      <c r="D1132" s="3">
        <v>55</v>
      </c>
    </row>
    <row r="1133" spans="1:4">
      <c r="A1133" s="3" t="s">
        <v>70</v>
      </c>
      <c r="B1133" s="3" t="s">
        <v>490</v>
      </c>
      <c r="C1133" s="3" t="s">
        <v>5</v>
      </c>
      <c r="D1133" s="3">
        <v>55</v>
      </c>
    </row>
    <row r="1134" spans="1:4">
      <c r="A1134" s="3" t="s">
        <v>70</v>
      </c>
      <c r="B1134" s="3" t="s">
        <v>490</v>
      </c>
      <c r="C1134" s="3" t="s">
        <v>5</v>
      </c>
      <c r="D1134" s="3">
        <v>56</v>
      </c>
    </row>
    <row r="1135" spans="1:4">
      <c r="A1135" s="3" t="s">
        <v>70</v>
      </c>
      <c r="B1135" s="3" t="s">
        <v>490</v>
      </c>
      <c r="C1135" s="3" t="s">
        <v>5</v>
      </c>
      <c r="D1135" s="3">
        <v>56</v>
      </c>
    </row>
    <row r="1136" spans="1:4">
      <c r="A1136" s="3" t="s">
        <v>70</v>
      </c>
      <c r="B1136" s="3" t="s">
        <v>490</v>
      </c>
      <c r="C1136" s="3" t="s">
        <v>5</v>
      </c>
      <c r="D1136" s="3">
        <v>57</v>
      </c>
    </row>
    <row r="1137" spans="1:4">
      <c r="A1137" s="3" t="s">
        <v>70</v>
      </c>
      <c r="B1137" s="3" t="s">
        <v>490</v>
      </c>
      <c r="C1137" s="3" t="s">
        <v>5</v>
      </c>
      <c r="D1137" s="3">
        <v>57</v>
      </c>
    </row>
    <row r="1138" spans="1:4">
      <c r="A1138" s="3" t="s">
        <v>70</v>
      </c>
      <c r="B1138" s="3" t="s">
        <v>490</v>
      </c>
      <c r="C1138" s="3" t="s">
        <v>5</v>
      </c>
      <c r="D1138" s="3">
        <v>58</v>
      </c>
    </row>
    <row r="1139" spans="1:4">
      <c r="A1139" s="3" t="s">
        <v>70</v>
      </c>
      <c r="B1139" s="3" t="s">
        <v>490</v>
      </c>
      <c r="C1139" s="3" t="s">
        <v>5</v>
      </c>
      <c r="D1139" s="3">
        <v>58</v>
      </c>
    </row>
    <row r="1140" spans="1:4">
      <c r="A1140" s="3" t="s">
        <v>70</v>
      </c>
      <c r="B1140" s="3" t="s">
        <v>490</v>
      </c>
      <c r="C1140" s="3" t="s">
        <v>5</v>
      </c>
      <c r="D1140" s="3">
        <v>58</v>
      </c>
    </row>
    <row r="1141" spans="1:4">
      <c r="A1141" s="3" t="s">
        <v>70</v>
      </c>
      <c r="B1141" s="3" t="s">
        <v>490</v>
      </c>
      <c r="C1141" s="3" t="s">
        <v>5</v>
      </c>
      <c r="D1141" s="3">
        <v>61</v>
      </c>
    </row>
    <row r="1142" spans="1:4">
      <c r="A1142" s="3" t="s">
        <v>70</v>
      </c>
      <c r="B1142" s="3" t="s">
        <v>490</v>
      </c>
      <c r="C1142" s="3" t="s">
        <v>5</v>
      </c>
      <c r="D1142" s="3">
        <v>61</v>
      </c>
    </row>
    <row r="1143" spans="1:4">
      <c r="A1143" s="3" t="s">
        <v>70</v>
      </c>
      <c r="B1143" s="3" t="s">
        <v>490</v>
      </c>
      <c r="C1143" s="3" t="s">
        <v>5</v>
      </c>
      <c r="D1143" s="3">
        <v>61</v>
      </c>
    </row>
    <row r="1144" spans="1:4">
      <c r="A1144" s="3" t="s">
        <v>70</v>
      </c>
      <c r="B1144" s="3" t="s">
        <v>490</v>
      </c>
      <c r="C1144" s="3" t="s">
        <v>5</v>
      </c>
      <c r="D1144" s="3">
        <v>62</v>
      </c>
    </row>
    <row r="1145" spans="1:4">
      <c r="A1145" s="3" t="s">
        <v>70</v>
      </c>
      <c r="B1145" s="3" t="s">
        <v>490</v>
      </c>
      <c r="C1145" s="3" t="s">
        <v>5</v>
      </c>
      <c r="D1145" s="3">
        <v>64</v>
      </c>
    </row>
    <row r="1146" spans="1:4">
      <c r="A1146" s="3" t="s">
        <v>70</v>
      </c>
      <c r="B1146" s="3" t="s">
        <v>490</v>
      </c>
      <c r="C1146" s="3" t="s">
        <v>5</v>
      </c>
      <c r="D1146" s="3">
        <v>64</v>
      </c>
    </row>
    <row r="1147" spans="1:4">
      <c r="A1147" s="3" t="s">
        <v>70</v>
      </c>
      <c r="B1147" s="3" t="s">
        <v>490</v>
      </c>
      <c r="C1147" s="3" t="s">
        <v>5</v>
      </c>
      <c r="D1147" s="3">
        <v>64</v>
      </c>
    </row>
    <row r="1148" spans="1:4">
      <c r="A1148" s="3" t="s">
        <v>70</v>
      </c>
      <c r="B1148" s="3" t="s">
        <v>490</v>
      </c>
      <c r="C1148" s="3" t="s">
        <v>5</v>
      </c>
      <c r="D1148" s="3">
        <v>81</v>
      </c>
    </row>
    <row r="1149" spans="1:4">
      <c r="A1149" s="3" t="s">
        <v>70</v>
      </c>
      <c r="B1149" s="3" t="s">
        <v>490</v>
      </c>
      <c r="C1149" s="3" t="s">
        <v>5</v>
      </c>
      <c r="D1149" s="3">
        <v>84</v>
      </c>
    </row>
    <row r="1150" spans="1:4">
      <c r="A1150" s="3" t="s">
        <v>70</v>
      </c>
      <c r="B1150" s="3" t="s">
        <v>490</v>
      </c>
      <c r="C1150" s="3" t="s">
        <v>5</v>
      </c>
      <c r="D1150" s="3">
        <v>86</v>
      </c>
    </row>
    <row r="1151" spans="1:4">
      <c r="A1151" s="3" t="s">
        <v>70</v>
      </c>
      <c r="B1151" s="3" t="s">
        <v>490</v>
      </c>
      <c r="C1151" s="3" t="s">
        <v>5</v>
      </c>
      <c r="D1151" s="3">
        <v>86</v>
      </c>
    </row>
    <row r="1152" spans="1:4">
      <c r="A1152" s="3" t="s">
        <v>70</v>
      </c>
      <c r="B1152" s="3" t="s">
        <v>490</v>
      </c>
      <c r="C1152" s="3" t="s">
        <v>5</v>
      </c>
      <c r="D1152" s="3">
        <v>88</v>
      </c>
    </row>
    <row r="1153" spans="1:4">
      <c r="A1153" s="3" t="s">
        <v>70</v>
      </c>
      <c r="B1153" s="3" t="s">
        <v>490</v>
      </c>
      <c r="C1153" s="3" t="s">
        <v>5</v>
      </c>
      <c r="D1153" s="3">
        <v>92</v>
      </c>
    </row>
    <row r="1154" spans="1:4">
      <c r="A1154" s="3" t="s">
        <v>70</v>
      </c>
      <c r="B1154" s="3" t="s">
        <v>490</v>
      </c>
      <c r="C1154" s="3" t="s">
        <v>5</v>
      </c>
      <c r="D1154" s="3">
        <v>96</v>
      </c>
    </row>
    <row r="1155" spans="1:4">
      <c r="A1155" s="3" t="s">
        <v>70</v>
      </c>
      <c r="B1155" s="3" t="s">
        <v>490</v>
      </c>
      <c r="C1155" s="3" t="s">
        <v>5</v>
      </c>
      <c r="D1155" s="3">
        <v>97</v>
      </c>
    </row>
    <row r="1156" spans="1:4">
      <c r="A1156" s="3" t="s">
        <v>70</v>
      </c>
      <c r="B1156" s="3" t="s">
        <v>490</v>
      </c>
      <c r="C1156" s="3" t="s">
        <v>5</v>
      </c>
      <c r="D1156" s="3">
        <v>102</v>
      </c>
    </row>
    <row r="1157" spans="1:4">
      <c r="A1157" s="3" t="s">
        <v>70</v>
      </c>
      <c r="B1157" s="3" t="s">
        <v>490</v>
      </c>
      <c r="C1157" s="3" t="s">
        <v>7</v>
      </c>
      <c r="D1157" s="3">
        <v>53</v>
      </c>
    </row>
    <row r="1158" spans="1:4">
      <c r="A1158" s="3" t="s">
        <v>70</v>
      </c>
      <c r="B1158" s="3" t="s">
        <v>490</v>
      </c>
      <c r="C1158" s="3" t="s">
        <v>7</v>
      </c>
      <c r="D1158" s="3">
        <v>65</v>
      </c>
    </row>
    <row r="1159" spans="1:4">
      <c r="A1159" s="3" t="s">
        <v>70</v>
      </c>
      <c r="B1159" s="3" t="s">
        <v>490</v>
      </c>
      <c r="C1159" s="3" t="s">
        <v>7</v>
      </c>
      <c r="D1159" s="3">
        <v>66</v>
      </c>
    </row>
    <row r="1160" spans="1:4">
      <c r="A1160" s="3" t="s">
        <v>70</v>
      </c>
      <c r="B1160" s="3" t="s">
        <v>490</v>
      </c>
      <c r="C1160" s="3" t="s">
        <v>7</v>
      </c>
      <c r="D1160" s="3">
        <v>67</v>
      </c>
    </row>
    <row r="1161" spans="1:4">
      <c r="A1161" s="3" t="s">
        <v>70</v>
      </c>
      <c r="B1161" s="3" t="s">
        <v>490</v>
      </c>
      <c r="C1161" s="3" t="s">
        <v>7</v>
      </c>
      <c r="D1161" s="3">
        <v>68</v>
      </c>
    </row>
    <row r="1162" spans="1:4">
      <c r="A1162" s="3" t="s">
        <v>70</v>
      </c>
      <c r="B1162" s="3" t="s">
        <v>490</v>
      </c>
      <c r="C1162" s="3" t="s">
        <v>7</v>
      </c>
      <c r="D1162" s="3">
        <v>70</v>
      </c>
    </row>
    <row r="1163" spans="1:4">
      <c r="A1163" s="3" t="s">
        <v>70</v>
      </c>
      <c r="B1163" s="3" t="s">
        <v>490</v>
      </c>
      <c r="C1163" s="3" t="s">
        <v>20</v>
      </c>
      <c r="D1163" s="3">
        <v>47</v>
      </c>
    </row>
    <row r="1164" spans="1:4">
      <c r="A1164" s="3" t="s">
        <v>70</v>
      </c>
      <c r="B1164" s="3" t="s">
        <v>490</v>
      </c>
      <c r="C1164" s="3" t="s">
        <v>20</v>
      </c>
      <c r="D1164" s="3">
        <v>48</v>
      </c>
    </row>
    <row r="1165" spans="1:4">
      <c r="A1165" s="3" t="s">
        <v>70</v>
      </c>
      <c r="B1165" s="3" t="s">
        <v>490</v>
      </c>
      <c r="C1165" s="3" t="s">
        <v>20</v>
      </c>
      <c r="D1165" s="3">
        <v>48</v>
      </c>
    </row>
    <row r="1166" spans="1:4">
      <c r="A1166" s="3" t="s">
        <v>70</v>
      </c>
      <c r="B1166" s="3" t="s">
        <v>490</v>
      </c>
      <c r="C1166" s="3" t="s">
        <v>20</v>
      </c>
      <c r="D1166" s="3">
        <v>50</v>
      </c>
    </row>
    <row r="1167" spans="1:4">
      <c r="A1167" s="3" t="s">
        <v>70</v>
      </c>
      <c r="B1167" s="3" t="s">
        <v>490</v>
      </c>
      <c r="C1167" s="3" t="s">
        <v>20</v>
      </c>
      <c r="D1167" s="3">
        <v>51</v>
      </c>
    </row>
    <row r="1168" spans="1:4">
      <c r="A1168" s="3" t="s">
        <v>70</v>
      </c>
      <c r="B1168" s="3" t="s">
        <v>490</v>
      </c>
      <c r="C1168" s="3" t="s">
        <v>20</v>
      </c>
      <c r="D1168" s="3">
        <v>52</v>
      </c>
    </row>
    <row r="1169" spans="1:4">
      <c r="A1169" s="3" t="s">
        <v>70</v>
      </c>
      <c r="B1169" s="3" t="s">
        <v>490</v>
      </c>
      <c r="C1169" s="3" t="s">
        <v>20</v>
      </c>
      <c r="D1169" s="3">
        <v>54</v>
      </c>
    </row>
    <row r="1170" spans="1:4">
      <c r="A1170" s="3" t="s">
        <v>70</v>
      </c>
      <c r="B1170" s="3" t="s">
        <v>490</v>
      </c>
      <c r="C1170" s="3" t="s">
        <v>20</v>
      </c>
      <c r="D1170" s="3">
        <v>54</v>
      </c>
    </row>
    <row r="1171" spans="1:4">
      <c r="A1171" s="3" t="s">
        <v>70</v>
      </c>
      <c r="B1171" s="3" t="s">
        <v>490</v>
      </c>
      <c r="C1171" s="3" t="s">
        <v>20</v>
      </c>
      <c r="D1171" s="3">
        <v>54</v>
      </c>
    </row>
    <row r="1172" spans="1:4">
      <c r="A1172" s="3" t="s">
        <v>70</v>
      </c>
      <c r="B1172" s="3" t="s">
        <v>490</v>
      </c>
      <c r="C1172" s="3" t="s">
        <v>20</v>
      </c>
      <c r="D1172" s="3">
        <v>54</v>
      </c>
    </row>
    <row r="1173" spans="1:4">
      <c r="A1173" s="3" t="s">
        <v>70</v>
      </c>
      <c r="B1173" s="3" t="s">
        <v>490</v>
      </c>
      <c r="C1173" s="3" t="s">
        <v>20</v>
      </c>
      <c r="D1173" s="3">
        <v>54</v>
      </c>
    </row>
    <row r="1174" spans="1:4">
      <c r="A1174" s="3" t="s">
        <v>70</v>
      </c>
      <c r="B1174" s="3" t="s">
        <v>490</v>
      </c>
      <c r="C1174" s="3" t="s">
        <v>20</v>
      </c>
      <c r="D1174" s="3">
        <v>54</v>
      </c>
    </row>
    <row r="1175" spans="1:4">
      <c r="A1175" s="3" t="s">
        <v>70</v>
      </c>
      <c r="B1175" s="3" t="s">
        <v>490</v>
      </c>
      <c r="C1175" s="3" t="s">
        <v>20</v>
      </c>
      <c r="D1175" s="3">
        <v>55</v>
      </c>
    </row>
    <row r="1176" spans="1:4">
      <c r="A1176" s="3" t="s">
        <v>70</v>
      </c>
      <c r="B1176" s="3" t="s">
        <v>490</v>
      </c>
      <c r="C1176" s="3" t="s">
        <v>20</v>
      </c>
      <c r="D1176" s="3">
        <v>56</v>
      </c>
    </row>
    <row r="1177" spans="1:4">
      <c r="A1177" s="3" t="s">
        <v>70</v>
      </c>
      <c r="B1177" s="3" t="s">
        <v>490</v>
      </c>
      <c r="C1177" s="3" t="s">
        <v>20</v>
      </c>
      <c r="D1177" s="3">
        <v>56</v>
      </c>
    </row>
    <row r="1178" spans="1:4">
      <c r="A1178" s="3" t="s">
        <v>70</v>
      </c>
      <c r="B1178" s="3" t="s">
        <v>490</v>
      </c>
      <c r="C1178" s="3" t="s">
        <v>20</v>
      </c>
      <c r="D1178" s="3">
        <v>56</v>
      </c>
    </row>
    <row r="1179" spans="1:4">
      <c r="A1179" s="3" t="s">
        <v>70</v>
      </c>
      <c r="B1179" s="3" t="s">
        <v>490</v>
      </c>
      <c r="C1179" s="3" t="s">
        <v>20</v>
      </c>
      <c r="D1179" s="3">
        <v>56</v>
      </c>
    </row>
    <row r="1180" spans="1:4">
      <c r="A1180" s="3" t="s">
        <v>70</v>
      </c>
      <c r="B1180" s="3" t="s">
        <v>490</v>
      </c>
      <c r="C1180" s="3" t="s">
        <v>20</v>
      </c>
      <c r="D1180" s="3">
        <v>56</v>
      </c>
    </row>
    <row r="1181" spans="1:4">
      <c r="A1181" s="3" t="s">
        <v>70</v>
      </c>
      <c r="B1181" s="3" t="s">
        <v>490</v>
      </c>
      <c r="C1181" s="3" t="s">
        <v>20</v>
      </c>
      <c r="D1181" s="3">
        <v>57</v>
      </c>
    </row>
    <row r="1182" spans="1:4">
      <c r="A1182" s="3" t="s">
        <v>70</v>
      </c>
      <c r="B1182" s="3" t="s">
        <v>490</v>
      </c>
      <c r="C1182" s="3" t="s">
        <v>20</v>
      </c>
      <c r="D1182" s="3">
        <v>57</v>
      </c>
    </row>
    <row r="1183" spans="1:4">
      <c r="A1183" s="3" t="s">
        <v>70</v>
      </c>
      <c r="B1183" s="3" t="s">
        <v>490</v>
      </c>
      <c r="C1183" s="3" t="s">
        <v>20</v>
      </c>
      <c r="D1183" s="3">
        <v>57</v>
      </c>
    </row>
    <row r="1184" spans="1:4">
      <c r="A1184" s="3" t="s">
        <v>70</v>
      </c>
      <c r="B1184" s="3" t="s">
        <v>490</v>
      </c>
      <c r="C1184" s="3" t="s">
        <v>20</v>
      </c>
      <c r="D1184" s="3">
        <v>57</v>
      </c>
    </row>
    <row r="1185" spans="1:4">
      <c r="A1185" s="3" t="s">
        <v>70</v>
      </c>
      <c r="B1185" s="3" t="s">
        <v>490</v>
      </c>
      <c r="C1185" s="3" t="s">
        <v>20</v>
      </c>
      <c r="D1185" s="3">
        <v>57</v>
      </c>
    </row>
    <row r="1186" spans="1:4">
      <c r="A1186" s="3" t="s">
        <v>70</v>
      </c>
      <c r="B1186" s="3" t="s">
        <v>490</v>
      </c>
      <c r="C1186" s="3" t="s">
        <v>20</v>
      </c>
      <c r="D1186" s="3">
        <v>57</v>
      </c>
    </row>
    <row r="1187" spans="1:4">
      <c r="A1187" s="3" t="s">
        <v>70</v>
      </c>
      <c r="B1187" s="3" t="s">
        <v>490</v>
      </c>
      <c r="C1187" s="3" t="s">
        <v>20</v>
      </c>
      <c r="D1187" s="3">
        <v>58</v>
      </c>
    </row>
    <row r="1188" spans="1:4">
      <c r="A1188" s="3" t="s">
        <v>70</v>
      </c>
      <c r="B1188" s="3" t="s">
        <v>490</v>
      </c>
      <c r="C1188" s="3" t="s">
        <v>20</v>
      </c>
      <c r="D1188" s="3">
        <v>58</v>
      </c>
    </row>
    <row r="1189" spans="1:4">
      <c r="A1189" s="3" t="s">
        <v>70</v>
      </c>
      <c r="B1189" s="3" t="s">
        <v>490</v>
      </c>
      <c r="C1189" s="3" t="s">
        <v>20</v>
      </c>
      <c r="D1189" s="3">
        <v>59</v>
      </c>
    </row>
    <row r="1190" spans="1:4">
      <c r="A1190" s="3" t="s">
        <v>70</v>
      </c>
      <c r="B1190" s="3" t="s">
        <v>490</v>
      </c>
      <c r="C1190" s="3" t="s">
        <v>20</v>
      </c>
      <c r="D1190" s="3">
        <v>59</v>
      </c>
    </row>
    <row r="1191" spans="1:4">
      <c r="A1191" s="3" t="s">
        <v>70</v>
      </c>
      <c r="B1191" s="3" t="s">
        <v>490</v>
      </c>
      <c r="C1191" s="3" t="s">
        <v>20</v>
      </c>
      <c r="D1191" s="3">
        <v>61</v>
      </c>
    </row>
    <row r="1192" spans="1:4">
      <c r="A1192" s="3" t="s">
        <v>70</v>
      </c>
      <c r="B1192" s="3" t="s">
        <v>490</v>
      </c>
      <c r="C1192" s="3" t="s">
        <v>20</v>
      </c>
      <c r="D1192" s="3">
        <v>62</v>
      </c>
    </row>
    <row r="1193" spans="1:4">
      <c r="A1193" s="3" t="s">
        <v>70</v>
      </c>
      <c r="B1193" s="3" t="s">
        <v>490</v>
      </c>
      <c r="C1193" s="3" t="s">
        <v>20</v>
      </c>
      <c r="D1193" s="3">
        <v>64</v>
      </c>
    </row>
    <row r="1194" spans="1:4">
      <c r="A1194" s="3" t="s">
        <v>70</v>
      </c>
      <c r="B1194" s="3" t="s">
        <v>490</v>
      </c>
      <c r="C1194" s="3" t="s">
        <v>20</v>
      </c>
      <c r="D1194" s="3">
        <v>164</v>
      </c>
    </row>
    <row r="1195" spans="1:4">
      <c r="A1195" s="3" t="s">
        <v>70</v>
      </c>
      <c r="B1195" s="3" t="s">
        <v>490</v>
      </c>
      <c r="C1195" s="3" t="s">
        <v>9</v>
      </c>
      <c r="D1195" s="3">
        <v>48</v>
      </c>
    </row>
    <row r="1196" spans="1:4">
      <c r="A1196" s="3" t="s">
        <v>70</v>
      </c>
      <c r="B1196" s="3" t="s">
        <v>490</v>
      </c>
      <c r="C1196" s="3" t="s">
        <v>9</v>
      </c>
      <c r="D1196" s="3">
        <v>50</v>
      </c>
    </row>
    <row r="1197" spans="1:4">
      <c r="A1197" s="3" t="s">
        <v>70</v>
      </c>
      <c r="B1197" s="3" t="s">
        <v>490</v>
      </c>
      <c r="C1197" s="3" t="s">
        <v>9</v>
      </c>
      <c r="D1197" s="3">
        <v>50</v>
      </c>
    </row>
    <row r="1198" spans="1:4">
      <c r="A1198" s="3" t="s">
        <v>70</v>
      </c>
      <c r="B1198" s="3" t="s">
        <v>490</v>
      </c>
      <c r="C1198" s="3" t="s">
        <v>9</v>
      </c>
      <c r="D1198" s="3">
        <v>52</v>
      </c>
    </row>
    <row r="1199" spans="1:4">
      <c r="A1199" s="3" t="s">
        <v>70</v>
      </c>
      <c r="B1199" s="3" t="s">
        <v>490</v>
      </c>
      <c r="C1199" s="3" t="s">
        <v>9</v>
      </c>
      <c r="D1199" s="3">
        <v>52</v>
      </c>
    </row>
    <row r="1200" spans="1:4">
      <c r="A1200" s="3" t="s">
        <v>70</v>
      </c>
      <c r="B1200" s="3" t="s">
        <v>490</v>
      </c>
      <c r="C1200" s="3" t="s">
        <v>9</v>
      </c>
      <c r="D1200" s="3">
        <v>54</v>
      </c>
    </row>
    <row r="1201" spans="1:4">
      <c r="A1201" s="3" t="s">
        <v>70</v>
      </c>
      <c r="B1201" s="3" t="s">
        <v>490</v>
      </c>
      <c r="C1201" s="3" t="s">
        <v>9</v>
      </c>
      <c r="D1201" s="3">
        <v>54</v>
      </c>
    </row>
    <row r="1202" spans="1:4">
      <c r="A1202" s="3" t="s">
        <v>70</v>
      </c>
      <c r="B1202" s="3" t="s">
        <v>490</v>
      </c>
      <c r="C1202" s="3" t="s">
        <v>9</v>
      </c>
      <c r="D1202" s="3">
        <v>54</v>
      </c>
    </row>
    <row r="1203" spans="1:4">
      <c r="A1203" s="3" t="s">
        <v>70</v>
      </c>
      <c r="B1203" s="3" t="s">
        <v>490</v>
      </c>
      <c r="C1203" s="3" t="s">
        <v>9</v>
      </c>
      <c r="D1203" s="3">
        <v>55</v>
      </c>
    </row>
    <row r="1204" spans="1:4">
      <c r="A1204" s="3" t="s">
        <v>70</v>
      </c>
      <c r="B1204" s="3" t="s">
        <v>490</v>
      </c>
      <c r="C1204" s="3" t="s">
        <v>9</v>
      </c>
      <c r="D1204" s="3">
        <v>55</v>
      </c>
    </row>
    <row r="1205" spans="1:4">
      <c r="A1205" s="3" t="s">
        <v>70</v>
      </c>
      <c r="B1205" s="3" t="s">
        <v>490</v>
      </c>
      <c r="C1205" s="3" t="s">
        <v>9</v>
      </c>
      <c r="D1205" s="3">
        <v>55</v>
      </c>
    </row>
    <row r="1206" spans="1:4">
      <c r="A1206" s="3" t="s">
        <v>70</v>
      </c>
      <c r="B1206" s="3" t="s">
        <v>490</v>
      </c>
      <c r="C1206" s="3" t="s">
        <v>9</v>
      </c>
      <c r="D1206" s="3">
        <v>56</v>
      </c>
    </row>
    <row r="1207" spans="1:4">
      <c r="A1207" s="3" t="s">
        <v>70</v>
      </c>
      <c r="B1207" s="3" t="s">
        <v>490</v>
      </c>
      <c r="C1207" s="3" t="s">
        <v>9</v>
      </c>
      <c r="D1207" s="3">
        <v>56</v>
      </c>
    </row>
    <row r="1208" spans="1:4">
      <c r="A1208" s="3" t="s">
        <v>70</v>
      </c>
      <c r="B1208" s="3" t="s">
        <v>490</v>
      </c>
      <c r="C1208" s="3" t="s">
        <v>9</v>
      </c>
      <c r="D1208" s="3">
        <v>57</v>
      </c>
    </row>
    <row r="1209" spans="1:4">
      <c r="A1209" s="3" t="s">
        <v>70</v>
      </c>
      <c r="B1209" s="3" t="s">
        <v>490</v>
      </c>
      <c r="C1209" s="3" t="s">
        <v>9</v>
      </c>
      <c r="D1209" s="3">
        <v>57</v>
      </c>
    </row>
    <row r="1210" spans="1:4">
      <c r="A1210" s="3" t="s">
        <v>70</v>
      </c>
      <c r="B1210" s="3" t="s">
        <v>490</v>
      </c>
      <c r="C1210" s="3" t="s">
        <v>9</v>
      </c>
      <c r="D1210" s="3">
        <v>58</v>
      </c>
    </row>
    <row r="1211" spans="1:4">
      <c r="A1211" s="3" t="s">
        <v>70</v>
      </c>
      <c r="B1211" s="3" t="s">
        <v>490</v>
      </c>
      <c r="C1211" s="3" t="s">
        <v>9</v>
      </c>
      <c r="D1211" s="3">
        <v>59</v>
      </c>
    </row>
    <row r="1212" spans="1:4">
      <c r="A1212" s="3" t="s">
        <v>70</v>
      </c>
      <c r="B1212" s="3" t="s">
        <v>490</v>
      </c>
      <c r="C1212" s="3" t="s">
        <v>9</v>
      </c>
      <c r="D1212" s="3">
        <v>60</v>
      </c>
    </row>
    <row r="1213" spans="1:4">
      <c r="A1213" s="3" t="s">
        <v>70</v>
      </c>
      <c r="B1213" s="3" t="s">
        <v>490</v>
      </c>
      <c r="C1213" s="3" t="s">
        <v>9</v>
      </c>
      <c r="D1213" s="3">
        <v>62</v>
      </c>
    </row>
    <row r="1214" spans="1:4">
      <c r="A1214" s="3" t="s">
        <v>70</v>
      </c>
      <c r="B1214" s="3" t="s">
        <v>490</v>
      </c>
      <c r="C1214" s="3" t="s">
        <v>9</v>
      </c>
      <c r="D1214" s="3">
        <v>63</v>
      </c>
    </row>
    <row r="1215" spans="1:4">
      <c r="A1215" s="3" t="s">
        <v>70</v>
      </c>
      <c r="B1215" s="3" t="s">
        <v>490</v>
      </c>
      <c r="C1215" s="3" t="s">
        <v>9</v>
      </c>
      <c r="D1215" s="3">
        <v>71</v>
      </c>
    </row>
    <row r="1216" spans="1:4">
      <c r="A1216" s="3" t="s">
        <v>70</v>
      </c>
      <c r="B1216" s="3" t="s">
        <v>490</v>
      </c>
      <c r="C1216" s="3" t="s">
        <v>9</v>
      </c>
      <c r="D1216" s="3">
        <v>81</v>
      </c>
    </row>
    <row r="1217" spans="1:4">
      <c r="A1217" s="3" t="s">
        <v>70</v>
      </c>
      <c r="B1217" s="3" t="s">
        <v>490</v>
      </c>
      <c r="C1217" s="3" t="s">
        <v>9</v>
      </c>
      <c r="D1217" s="3">
        <v>86</v>
      </c>
    </row>
    <row r="1218" spans="1:4">
      <c r="A1218" s="3" t="s">
        <v>70</v>
      </c>
      <c r="B1218" s="3" t="s">
        <v>490</v>
      </c>
      <c r="C1218" s="3" t="s">
        <v>9</v>
      </c>
      <c r="D1218" s="3">
        <v>88</v>
      </c>
    </row>
    <row r="1219" spans="1:4">
      <c r="A1219" s="3" t="s">
        <v>70</v>
      </c>
      <c r="B1219" s="3" t="s">
        <v>490</v>
      </c>
      <c r="C1219" s="3" t="s">
        <v>9</v>
      </c>
      <c r="D1219" s="3">
        <v>88</v>
      </c>
    </row>
    <row r="1220" spans="1:4">
      <c r="A1220" s="3" t="s">
        <v>70</v>
      </c>
      <c r="B1220" s="3" t="s">
        <v>490</v>
      </c>
      <c r="C1220" s="3" t="s">
        <v>9</v>
      </c>
      <c r="D1220" s="3">
        <v>91</v>
      </c>
    </row>
    <row r="1221" spans="1:4">
      <c r="A1221" s="3" t="s">
        <v>70</v>
      </c>
      <c r="B1221" s="3" t="s">
        <v>490</v>
      </c>
      <c r="C1221" s="3" t="s">
        <v>9</v>
      </c>
      <c r="D1221" s="3">
        <v>91</v>
      </c>
    </row>
    <row r="1222" spans="1:4">
      <c r="A1222" s="3" t="s">
        <v>70</v>
      </c>
      <c r="B1222" s="3" t="s">
        <v>490</v>
      </c>
      <c r="C1222" s="3" t="s">
        <v>9</v>
      </c>
      <c r="D1222" s="3">
        <v>91</v>
      </c>
    </row>
    <row r="1223" spans="1:4">
      <c r="A1223" s="3" t="s">
        <v>70</v>
      </c>
      <c r="B1223" s="3" t="s">
        <v>490</v>
      </c>
      <c r="C1223" s="3" t="s">
        <v>9</v>
      </c>
      <c r="D1223" s="3">
        <v>92</v>
      </c>
    </row>
    <row r="1224" spans="1:4">
      <c r="A1224" s="3" t="s">
        <v>70</v>
      </c>
      <c r="B1224" s="3" t="s">
        <v>490</v>
      </c>
      <c r="C1224" s="3" t="s">
        <v>9</v>
      </c>
      <c r="D1224" s="3">
        <v>93</v>
      </c>
    </row>
    <row r="1225" spans="1:4">
      <c r="A1225" s="3" t="s">
        <v>70</v>
      </c>
      <c r="B1225" s="3" t="s">
        <v>490</v>
      </c>
      <c r="C1225" s="3" t="s">
        <v>9</v>
      </c>
      <c r="D1225" s="3">
        <v>101</v>
      </c>
    </row>
    <row r="1226" spans="1:4">
      <c r="A1226" s="3" t="s">
        <v>70</v>
      </c>
      <c r="B1226" s="3" t="s">
        <v>490</v>
      </c>
      <c r="C1226" s="3" t="s">
        <v>9</v>
      </c>
      <c r="D1226" s="3">
        <v>101</v>
      </c>
    </row>
    <row r="1227" spans="1:4">
      <c r="A1227" s="3" t="s">
        <v>70</v>
      </c>
      <c r="B1227" s="3" t="s">
        <v>490</v>
      </c>
      <c r="C1227" s="3" t="s">
        <v>9</v>
      </c>
      <c r="D1227" s="3">
        <v>102</v>
      </c>
    </row>
    <row r="1228" spans="1:4">
      <c r="A1228" s="3" t="s">
        <v>70</v>
      </c>
      <c r="B1228" s="3" t="s">
        <v>490</v>
      </c>
      <c r="C1228" s="3" t="s">
        <v>9</v>
      </c>
      <c r="D1228" s="3">
        <v>102</v>
      </c>
    </row>
    <row r="1229" spans="1:4">
      <c r="A1229" s="3" t="s">
        <v>70</v>
      </c>
      <c r="B1229" s="3" t="s">
        <v>490</v>
      </c>
      <c r="C1229" s="3" t="s">
        <v>9</v>
      </c>
      <c r="D1229" s="3">
        <v>102</v>
      </c>
    </row>
    <row r="1230" spans="1:4">
      <c r="A1230" s="3" t="s">
        <v>70</v>
      </c>
      <c r="B1230" s="3" t="s">
        <v>490</v>
      </c>
      <c r="C1230" s="3" t="s">
        <v>9</v>
      </c>
      <c r="D1230" s="3">
        <v>114</v>
      </c>
    </row>
    <row r="1231" spans="1:4">
      <c r="A1231" s="3" t="s">
        <v>70</v>
      </c>
      <c r="B1231" s="3" t="s">
        <v>490</v>
      </c>
      <c r="C1231" s="3" t="s">
        <v>9</v>
      </c>
      <c r="D1231" s="3">
        <v>128</v>
      </c>
    </row>
    <row r="1232" spans="1:4">
      <c r="A1232" s="3" t="s">
        <v>70</v>
      </c>
      <c r="B1232" s="3" t="s">
        <v>490</v>
      </c>
      <c r="C1232" s="3" t="s">
        <v>9</v>
      </c>
      <c r="D1232" s="3">
        <v>128</v>
      </c>
    </row>
    <row r="1233" spans="1:4">
      <c r="A1233" s="3" t="s">
        <v>70</v>
      </c>
      <c r="B1233" s="3" t="s">
        <v>490</v>
      </c>
      <c r="C1233" s="3" t="s">
        <v>9</v>
      </c>
      <c r="D1233" s="3">
        <v>129</v>
      </c>
    </row>
    <row r="1234" spans="1:4">
      <c r="A1234" s="3" t="s">
        <v>70</v>
      </c>
      <c r="B1234" s="3" t="s">
        <v>490</v>
      </c>
      <c r="C1234" s="3" t="s">
        <v>9</v>
      </c>
      <c r="D1234" s="3">
        <v>130</v>
      </c>
    </row>
    <row r="1235" spans="1:4">
      <c r="A1235" s="3" t="s">
        <v>70</v>
      </c>
      <c r="B1235" s="3" t="s">
        <v>490</v>
      </c>
      <c r="C1235" s="3" t="s">
        <v>9</v>
      </c>
      <c r="D1235" s="3">
        <v>130</v>
      </c>
    </row>
    <row r="1236" spans="1:4">
      <c r="A1236" s="3" t="s">
        <v>70</v>
      </c>
      <c r="B1236" s="3" t="s">
        <v>490</v>
      </c>
      <c r="C1236" s="3" t="s">
        <v>9</v>
      </c>
      <c r="D1236" s="3">
        <v>131</v>
      </c>
    </row>
    <row r="1237" spans="1:4">
      <c r="A1237" s="3" t="s">
        <v>70</v>
      </c>
      <c r="B1237" s="3" t="s">
        <v>490</v>
      </c>
      <c r="C1237" s="3" t="s">
        <v>9</v>
      </c>
      <c r="D1237" s="3">
        <v>132</v>
      </c>
    </row>
    <row r="1238" spans="1:4">
      <c r="A1238" s="3" t="s">
        <v>70</v>
      </c>
      <c r="B1238" s="3" t="s">
        <v>490</v>
      </c>
      <c r="C1238" s="3" t="s">
        <v>9</v>
      </c>
      <c r="D1238" s="3">
        <v>132</v>
      </c>
    </row>
    <row r="1239" spans="1:4">
      <c r="A1239" s="3" t="s">
        <v>70</v>
      </c>
      <c r="B1239" s="3" t="s">
        <v>490</v>
      </c>
      <c r="C1239" s="3" t="s">
        <v>9</v>
      </c>
      <c r="D1239" s="3">
        <v>135</v>
      </c>
    </row>
    <row r="1240" spans="1:4">
      <c r="A1240" s="3" t="s">
        <v>70</v>
      </c>
      <c r="B1240" s="3" t="s">
        <v>490</v>
      </c>
      <c r="C1240" s="3" t="s">
        <v>9</v>
      </c>
      <c r="D1240" s="3">
        <v>142</v>
      </c>
    </row>
    <row r="1241" spans="1:4">
      <c r="A1241" s="3" t="s">
        <v>70</v>
      </c>
      <c r="B1241" s="3" t="s">
        <v>490</v>
      </c>
      <c r="C1241" s="3" t="s">
        <v>9</v>
      </c>
      <c r="D1241" s="3">
        <v>145</v>
      </c>
    </row>
    <row r="1242" spans="1:4">
      <c r="A1242" s="3" t="s">
        <v>70</v>
      </c>
      <c r="B1242" s="3" t="s">
        <v>490</v>
      </c>
      <c r="C1242" s="3" t="s">
        <v>9</v>
      </c>
      <c r="D1242" s="3">
        <v>145</v>
      </c>
    </row>
    <row r="1243" spans="1:4">
      <c r="A1243" s="3" t="s">
        <v>70</v>
      </c>
      <c r="B1243" s="3" t="s">
        <v>490</v>
      </c>
      <c r="C1243" s="3" t="s">
        <v>9</v>
      </c>
      <c r="D1243" s="3">
        <v>147</v>
      </c>
    </row>
    <row r="1244" spans="1:4">
      <c r="A1244" s="3" t="s">
        <v>70</v>
      </c>
      <c r="B1244" s="3" t="s">
        <v>490</v>
      </c>
      <c r="C1244" s="3" t="s">
        <v>9</v>
      </c>
      <c r="D1244" s="3">
        <v>149</v>
      </c>
    </row>
    <row r="1245" spans="1:4">
      <c r="A1245" s="3" t="s">
        <v>70</v>
      </c>
      <c r="B1245" s="3" t="s">
        <v>490</v>
      </c>
      <c r="C1245" s="3" t="s">
        <v>9</v>
      </c>
      <c r="D1245" s="3">
        <v>154</v>
      </c>
    </row>
    <row r="1246" spans="1:4">
      <c r="A1246" s="3" t="s">
        <v>70</v>
      </c>
      <c r="B1246" s="3" t="s">
        <v>490</v>
      </c>
      <c r="C1246" s="3" t="s">
        <v>9</v>
      </c>
      <c r="D1246" s="3">
        <v>162</v>
      </c>
    </row>
    <row r="1247" spans="1:4">
      <c r="A1247" s="3" t="s">
        <v>70</v>
      </c>
      <c r="B1247" s="3" t="s">
        <v>490</v>
      </c>
      <c r="C1247" s="3" t="s">
        <v>9</v>
      </c>
      <c r="D1247" s="3">
        <v>170</v>
      </c>
    </row>
    <row r="1248" spans="1:4">
      <c r="A1248" s="3" t="s">
        <v>70</v>
      </c>
      <c r="B1248" s="3" t="s">
        <v>490</v>
      </c>
      <c r="C1248" s="3" t="s">
        <v>12</v>
      </c>
      <c r="D1248" s="3">
        <v>232</v>
      </c>
    </row>
    <row r="1249" spans="1:4">
      <c r="A1249" s="3" t="s">
        <v>70</v>
      </c>
      <c r="B1249" s="3" t="s">
        <v>490</v>
      </c>
      <c r="C1249" s="3" t="s">
        <v>28</v>
      </c>
      <c r="D1249" s="3">
        <v>72</v>
      </c>
    </row>
    <row r="1250" spans="1:4">
      <c r="A1250" s="3" t="s">
        <v>70</v>
      </c>
      <c r="B1250" s="3" t="s">
        <v>490</v>
      </c>
      <c r="C1250" s="3" t="s">
        <v>28</v>
      </c>
      <c r="D1250" s="3">
        <v>76</v>
      </c>
    </row>
    <row r="1251" spans="1:4">
      <c r="A1251" s="3" t="s">
        <v>70</v>
      </c>
      <c r="B1251" s="3" t="s">
        <v>490</v>
      </c>
      <c r="C1251" s="3" t="s">
        <v>18</v>
      </c>
      <c r="D1251" s="3">
        <v>41</v>
      </c>
    </row>
    <row r="1252" spans="1:4">
      <c r="A1252" s="3" t="s">
        <v>70</v>
      </c>
      <c r="B1252" s="3" t="s">
        <v>490</v>
      </c>
      <c r="C1252" s="3" t="s">
        <v>18</v>
      </c>
      <c r="D1252" s="3">
        <v>42</v>
      </c>
    </row>
    <row r="1253" spans="1:4">
      <c r="A1253" s="3" t="s">
        <v>70</v>
      </c>
      <c r="B1253" s="3" t="s">
        <v>490</v>
      </c>
      <c r="C1253" s="3" t="s">
        <v>18</v>
      </c>
      <c r="D1253" s="3">
        <v>43</v>
      </c>
    </row>
    <row r="1254" spans="1:4">
      <c r="A1254" s="3" t="s">
        <v>70</v>
      </c>
      <c r="B1254" s="3" t="s">
        <v>490</v>
      </c>
      <c r="C1254" s="3" t="s">
        <v>18</v>
      </c>
      <c r="D1254" s="3">
        <v>44</v>
      </c>
    </row>
    <row r="1255" spans="1:4">
      <c r="A1255" s="3" t="s">
        <v>70</v>
      </c>
      <c r="B1255" s="3" t="s">
        <v>490</v>
      </c>
      <c r="C1255" s="3" t="s">
        <v>18</v>
      </c>
      <c r="D1255" s="3">
        <v>44</v>
      </c>
    </row>
    <row r="1256" spans="1:4">
      <c r="A1256" s="3" t="s">
        <v>70</v>
      </c>
      <c r="B1256" s="3" t="s">
        <v>490</v>
      </c>
      <c r="C1256" s="3" t="s">
        <v>18</v>
      </c>
      <c r="D1256" s="3">
        <v>44</v>
      </c>
    </row>
    <row r="1257" spans="1:4">
      <c r="A1257" s="3" t="s">
        <v>70</v>
      </c>
      <c r="B1257" s="3" t="s">
        <v>490</v>
      </c>
      <c r="C1257" s="3" t="s">
        <v>18</v>
      </c>
      <c r="D1257" s="3">
        <v>46</v>
      </c>
    </row>
    <row r="1258" spans="1:4">
      <c r="A1258" s="3" t="s">
        <v>70</v>
      </c>
      <c r="B1258" s="3" t="s">
        <v>490</v>
      </c>
      <c r="C1258" s="3" t="s">
        <v>18</v>
      </c>
      <c r="D1258" s="3">
        <v>46</v>
      </c>
    </row>
    <row r="1259" spans="1:4">
      <c r="A1259" s="3" t="s">
        <v>70</v>
      </c>
      <c r="B1259" s="3" t="s">
        <v>490</v>
      </c>
      <c r="C1259" s="3" t="s">
        <v>18</v>
      </c>
      <c r="D1259" s="3">
        <v>46</v>
      </c>
    </row>
    <row r="1260" spans="1:4">
      <c r="A1260" s="3" t="s">
        <v>70</v>
      </c>
      <c r="B1260" s="3" t="s">
        <v>490</v>
      </c>
      <c r="C1260" s="3" t="s">
        <v>18</v>
      </c>
      <c r="D1260" s="3">
        <v>46</v>
      </c>
    </row>
    <row r="1261" spans="1:4">
      <c r="A1261" s="3" t="s">
        <v>70</v>
      </c>
      <c r="B1261" s="3" t="s">
        <v>490</v>
      </c>
      <c r="C1261" s="3" t="s">
        <v>18</v>
      </c>
      <c r="D1261" s="3">
        <v>46</v>
      </c>
    </row>
    <row r="1262" spans="1:4">
      <c r="A1262" s="3" t="s">
        <v>70</v>
      </c>
      <c r="B1262" s="3" t="s">
        <v>490</v>
      </c>
      <c r="C1262" s="3" t="s">
        <v>18</v>
      </c>
      <c r="D1262" s="3">
        <v>47</v>
      </c>
    </row>
    <row r="1263" spans="1:4">
      <c r="A1263" s="3" t="s">
        <v>70</v>
      </c>
      <c r="B1263" s="3" t="s">
        <v>490</v>
      </c>
      <c r="C1263" s="3" t="s">
        <v>18</v>
      </c>
      <c r="D1263" s="3">
        <v>47</v>
      </c>
    </row>
    <row r="1264" spans="1:4">
      <c r="A1264" s="3" t="s">
        <v>70</v>
      </c>
      <c r="B1264" s="3" t="s">
        <v>490</v>
      </c>
      <c r="C1264" s="3" t="s">
        <v>18</v>
      </c>
      <c r="D1264" s="3">
        <v>47</v>
      </c>
    </row>
    <row r="1265" spans="1:4">
      <c r="A1265" s="3" t="s">
        <v>70</v>
      </c>
      <c r="B1265" s="3" t="s">
        <v>490</v>
      </c>
      <c r="C1265" s="3" t="s">
        <v>18</v>
      </c>
      <c r="D1265" s="3">
        <v>47</v>
      </c>
    </row>
    <row r="1266" spans="1:4">
      <c r="A1266" s="3" t="s">
        <v>70</v>
      </c>
      <c r="B1266" s="3" t="s">
        <v>490</v>
      </c>
      <c r="C1266" s="3" t="s">
        <v>18</v>
      </c>
      <c r="D1266" s="3">
        <v>48</v>
      </c>
    </row>
    <row r="1267" spans="1:4">
      <c r="A1267" s="3" t="s">
        <v>70</v>
      </c>
      <c r="B1267" s="3" t="s">
        <v>490</v>
      </c>
      <c r="C1267" s="3" t="s">
        <v>18</v>
      </c>
      <c r="D1267" s="3">
        <v>48</v>
      </c>
    </row>
    <row r="1268" spans="1:4">
      <c r="A1268" s="3" t="s">
        <v>70</v>
      </c>
      <c r="B1268" s="3" t="s">
        <v>490</v>
      </c>
      <c r="C1268" s="3" t="s">
        <v>18</v>
      </c>
      <c r="D1268" s="3">
        <v>49</v>
      </c>
    </row>
    <row r="1269" spans="1:4">
      <c r="A1269" s="3" t="s">
        <v>70</v>
      </c>
      <c r="B1269" s="3" t="s">
        <v>490</v>
      </c>
      <c r="C1269" s="3" t="s">
        <v>18</v>
      </c>
      <c r="D1269" s="3">
        <v>50</v>
      </c>
    </row>
    <row r="1270" spans="1:4">
      <c r="A1270" s="3" t="s">
        <v>70</v>
      </c>
      <c r="B1270" s="3" t="s">
        <v>490</v>
      </c>
      <c r="C1270" s="3" t="s">
        <v>18</v>
      </c>
      <c r="D1270" s="3">
        <v>50</v>
      </c>
    </row>
    <row r="1271" spans="1:4">
      <c r="A1271" s="3" t="s">
        <v>70</v>
      </c>
      <c r="B1271" s="3" t="s">
        <v>490</v>
      </c>
      <c r="C1271" s="3" t="s">
        <v>18</v>
      </c>
      <c r="D1271" s="3">
        <v>50</v>
      </c>
    </row>
    <row r="1272" spans="1:4">
      <c r="A1272" s="3" t="s">
        <v>70</v>
      </c>
      <c r="B1272" s="3" t="s">
        <v>490</v>
      </c>
      <c r="C1272" s="3" t="s">
        <v>18</v>
      </c>
      <c r="D1272" s="3">
        <v>50</v>
      </c>
    </row>
    <row r="1273" spans="1:4">
      <c r="A1273" s="3" t="s">
        <v>70</v>
      </c>
      <c r="B1273" s="3" t="s">
        <v>490</v>
      </c>
      <c r="C1273" s="3" t="s">
        <v>18</v>
      </c>
      <c r="D1273" s="3">
        <v>51</v>
      </c>
    </row>
    <row r="1274" spans="1:4">
      <c r="A1274" s="3" t="s">
        <v>70</v>
      </c>
      <c r="B1274" s="3" t="s">
        <v>490</v>
      </c>
      <c r="C1274" s="3" t="s">
        <v>18</v>
      </c>
      <c r="D1274" s="3">
        <v>53</v>
      </c>
    </row>
    <row r="1275" spans="1:4">
      <c r="A1275" s="3" t="s">
        <v>70</v>
      </c>
      <c r="B1275" s="3" t="s">
        <v>490</v>
      </c>
      <c r="C1275" s="3" t="s">
        <v>18</v>
      </c>
      <c r="D1275" s="3">
        <v>54</v>
      </c>
    </row>
    <row r="1276" spans="1:4">
      <c r="A1276" s="3" t="s">
        <v>70</v>
      </c>
      <c r="B1276" s="3" t="s">
        <v>490</v>
      </c>
      <c r="C1276" s="3" t="s">
        <v>18</v>
      </c>
      <c r="D1276" s="3">
        <v>119</v>
      </c>
    </row>
    <row r="1277" spans="1:4">
      <c r="A1277" s="3" t="s">
        <v>70</v>
      </c>
      <c r="B1277" s="3" t="s">
        <v>490</v>
      </c>
      <c r="C1277" s="3" t="s">
        <v>11</v>
      </c>
      <c r="D1277" s="3">
        <v>37</v>
      </c>
    </row>
    <row r="1278" spans="1:4">
      <c r="A1278" s="3" t="s">
        <v>70</v>
      </c>
      <c r="B1278" s="3" t="s">
        <v>490</v>
      </c>
      <c r="C1278" s="3" t="s">
        <v>11</v>
      </c>
      <c r="D1278" s="3">
        <v>56</v>
      </c>
    </row>
    <row r="1279" spans="1:4">
      <c r="A1279" s="3" t="s">
        <v>70</v>
      </c>
      <c r="B1279" s="3" t="s">
        <v>490</v>
      </c>
      <c r="C1279" s="3" t="s">
        <v>46</v>
      </c>
      <c r="D1279" s="3">
        <v>47</v>
      </c>
    </row>
    <row r="1280" spans="1:4">
      <c r="A1280" s="3" t="s">
        <v>70</v>
      </c>
      <c r="B1280" s="3" t="s">
        <v>490</v>
      </c>
      <c r="C1280" s="3" t="s">
        <v>46</v>
      </c>
      <c r="D1280" s="3">
        <v>48</v>
      </c>
    </row>
    <row r="1281" spans="1:4">
      <c r="A1281" s="3" t="s">
        <v>70</v>
      </c>
      <c r="B1281" s="3" t="s">
        <v>490</v>
      </c>
      <c r="C1281" s="3" t="s">
        <v>46</v>
      </c>
      <c r="D1281" s="3">
        <v>49</v>
      </c>
    </row>
    <row r="1282" spans="1:4">
      <c r="A1282" s="3" t="s">
        <v>70</v>
      </c>
      <c r="B1282" s="3" t="s">
        <v>490</v>
      </c>
      <c r="C1282" s="3" t="s">
        <v>46</v>
      </c>
      <c r="D1282" s="3">
        <v>49</v>
      </c>
    </row>
    <row r="1283" spans="1:4">
      <c r="A1283" s="3" t="s">
        <v>70</v>
      </c>
      <c r="B1283" s="3" t="s">
        <v>490</v>
      </c>
      <c r="C1283" s="3" t="s">
        <v>46</v>
      </c>
      <c r="D1283" s="3">
        <v>50</v>
      </c>
    </row>
    <row r="1284" spans="1:4">
      <c r="A1284" s="3" t="s">
        <v>70</v>
      </c>
      <c r="B1284" s="3" t="s">
        <v>490</v>
      </c>
      <c r="C1284" s="3" t="s">
        <v>46</v>
      </c>
      <c r="D1284" s="3">
        <v>51</v>
      </c>
    </row>
    <row r="1285" spans="1:4">
      <c r="A1285" s="3" t="s">
        <v>93</v>
      </c>
      <c r="B1285" s="3" t="s">
        <v>99</v>
      </c>
      <c r="C1285" s="3" t="s">
        <v>32</v>
      </c>
      <c r="D1285" s="3">
        <v>132</v>
      </c>
    </row>
    <row r="1286" spans="1:4">
      <c r="A1286" s="3" t="s">
        <v>93</v>
      </c>
      <c r="B1286" s="3" t="s">
        <v>99</v>
      </c>
      <c r="C1286" s="3" t="s">
        <v>32</v>
      </c>
      <c r="D1286" s="3">
        <v>136</v>
      </c>
    </row>
    <row r="1287" spans="1:4">
      <c r="A1287" s="3" t="s">
        <v>93</v>
      </c>
      <c r="B1287" s="3" t="s">
        <v>99</v>
      </c>
      <c r="C1287" s="3" t="s">
        <v>32</v>
      </c>
      <c r="D1287" s="3">
        <v>138</v>
      </c>
    </row>
    <row r="1288" spans="1:4">
      <c r="A1288" s="3" t="s">
        <v>93</v>
      </c>
      <c r="B1288" s="3" t="s">
        <v>99</v>
      </c>
      <c r="C1288" s="3" t="s">
        <v>32</v>
      </c>
      <c r="D1288" s="3">
        <v>142</v>
      </c>
    </row>
    <row r="1289" spans="1:4">
      <c r="A1289" s="3" t="s">
        <v>93</v>
      </c>
      <c r="B1289" s="3" t="s">
        <v>99</v>
      </c>
      <c r="C1289" s="3" t="s">
        <v>32</v>
      </c>
      <c r="D1289" s="3">
        <v>148</v>
      </c>
    </row>
    <row r="1290" spans="1:4">
      <c r="A1290" s="3" t="s">
        <v>93</v>
      </c>
      <c r="B1290" s="3" t="s">
        <v>99</v>
      </c>
      <c r="C1290" s="3" t="s">
        <v>32</v>
      </c>
      <c r="D1290" s="3">
        <v>149</v>
      </c>
    </row>
    <row r="1291" spans="1:4">
      <c r="A1291" s="3" t="s">
        <v>93</v>
      </c>
      <c r="B1291" s="3" t="s">
        <v>99</v>
      </c>
      <c r="C1291" s="3" t="s">
        <v>5</v>
      </c>
      <c r="D1291" s="3">
        <v>53</v>
      </c>
    </row>
    <row r="1292" spans="1:4">
      <c r="A1292" s="3" t="s">
        <v>93</v>
      </c>
      <c r="B1292" s="3" t="s">
        <v>99</v>
      </c>
      <c r="C1292" s="3" t="s">
        <v>5</v>
      </c>
      <c r="D1292" s="3">
        <v>57</v>
      </c>
    </row>
    <row r="1293" spans="1:4">
      <c r="A1293" s="3" t="s">
        <v>93</v>
      </c>
      <c r="B1293" s="3" t="s">
        <v>99</v>
      </c>
      <c r="C1293" s="3" t="s">
        <v>5</v>
      </c>
      <c r="D1293" s="3">
        <v>64</v>
      </c>
    </row>
    <row r="1294" spans="1:4">
      <c r="A1294" s="3" t="s">
        <v>93</v>
      </c>
      <c r="B1294" s="3" t="s">
        <v>99</v>
      </c>
      <c r="C1294" s="3" t="s">
        <v>5</v>
      </c>
      <c r="D1294" s="3">
        <v>66</v>
      </c>
    </row>
    <row r="1295" spans="1:4">
      <c r="A1295" s="3" t="s">
        <v>93</v>
      </c>
      <c r="B1295" s="3" t="s">
        <v>99</v>
      </c>
      <c r="C1295" s="3" t="s">
        <v>5</v>
      </c>
      <c r="D1295" s="3">
        <v>101</v>
      </c>
    </row>
    <row r="1296" spans="1:4">
      <c r="A1296" s="3" t="s">
        <v>93</v>
      </c>
      <c r="B1296" s="3" t="s">
        <v>99</v>
      </c>
      <c r="C1296" s="3" t="s">
        <v>5</v>
      </c>
      <c r="D1296" s="3">
        <v>123</v>
      </c>
    </row>
    <row r="1297" spans="1:4">
      <c r="A1297" s="3" t="s">
        <v>93</v>
      </c>
      <c r="B1297" s="3" t="s">
        <v>99</v>
      </c>
      <c r="C1297" s="3" t="s">
        <v>6</v>
      </c>
      <c r="D1297" s="3">
        <v>92</v>
      </c>
    </row>
    <row r="1298" spans="1:4">
      <c r="A1298" s="3" t="s">
        <v>93</v>
      </c>
      <c r="B1298" s="3" t="s">
        <v>99</v>
      </c>
      <c r="C1298" s="3" t="s">
        <v>7</v>
      </c>
      <c r="D1298" s="3">
        <v>39</v>
      </c>
    </row>
    <row r="1299" spans="1:4">
      <c r="A1299" s="3" t="s">
        <v>93</v>
      </c>
      <c r="B1299" s="3" t="s">
        <v>99</v>
      </c>
      <c r="C1299" s="3" t="s">
        <v>7</v>
      </c>
      <c r="D1299" s="3">
        <v>41</v>
      </c>
    </row>
    <row r="1300" spans="1:4">
      <c r="A1300" s="3" t="s">
        <v>93</v>
      </c>
      <c r="B1300" s="3" t="s">
        <v>99</v>
      </c>
      <c r="C1300" s="3" t="s">
        <v>7</v>
      </c>
      <c r="D1300" s="3">
        <v>42</v>
      </c>
    </row>
    <row r="1301" spans="1:4">
      <c r="A1301" s="3" t="s">
        <v>93</v>
      </c>
      <c r="B1301" s="3" t="s">
        <v>99</v>
      </c>
      <c r="C1301" s="3" t="s">
        <v>7</v>
      </c>
      <c r="D1301" s="3">
        <v>42</v>
      </c>
    </row>
    <row r="1302" spans="1:4">
      <c r="A1302" s="3" t="s">
        <v>93</v>
      </c>
      <c r="B1302" s="3" t="s">
        <v>99</v>
      </c>
      <c r="C1302" s="3" t="s">
        <v>7</v>
      </c>
      <c r="D1302" s="3">
        <v>42</v>
      </c>
    </row>
    <row r="1303" spans="1:4">
      <c r="A1303" s="3" t="s">
        <v>93</v>
      </c>
      <c r="B1303" s="3" t="s">
        <v>99</v>
      </c>
      <c r="C1303" s="3" t="s">
        <v>7</v>
      </c>
      <c r="D1303" s="3">
        <v>42</v>
      </c>
    </row>
    <row r="1304" spans="1:4">
      <c r="A1304" s="3" t="s">
        <v>93</v>
      </c>
      <c r="B1304" s="3" t="s">
        <v>99</v>
      </c>
      <c r="C1304" s="3" t="s">
        <v>7</v>
      </c>
      <c r="D1304" s="3">
        <v>42</v>
      </c>
    </row>
    <row r="1305" spans="1:4">
      <c r="A1305" s="3" t="s">
        <v>93</v>
      </c>
      <c r="B1305" s="3" t="s">
        <v>99</v>
      </c>
      <c r="C1305" s="3" t="s">
        <v>7</v>
      </c>
      <c r="D1305" s="3">
        <v>42</v>
      </c>
    </row>
    <row r="1306" spans="1:4">
      <c r="A1306" s="3" t="s">
        <v>93</v>
      </c>
      <c r="B1306" s="3" t="s">
        <v>99</v>
      </c>
      <c r="C1306" s="3" t="s">
        <v>7</v>
      </c>
      <c r="D1306" s="3">
        <v>42</v>
      </c>
    </row>
    <row r="1307" spans="1:4">
      <c r="A1307" s="3" t="s">
        <v>93</v>
      </c>
      <c r="B1307" s="3" t="s">
        <v>99</v>
      </c>
      <c r="C1307" s="3" t="s">
        <v>7</v>
      </c>
      <c r="D1307" s="3">
        <v>43</v>
      </c>
    </row>
    <row r="1308" spans="1:4">
      <c r="A1308" s="3" t="s">
        <v>93</v>
      </c>
      <c r="B1308" s="3" t="s">
        <v>99</v>
      </c>
      <c r="C1308" s="3" t="s">
        <v>7</v>
      </c>
      <c r="D1308" s="3">
        <v>43</v>
      </c>
    </row>
    <row r="1309" spans="1:4">
      <c r="A1309" s="3" t="s">
        <v>93</v>
      </c>
      <c r="B1309" s="3" t="s">
        <v>99</v>
      </c>
      <c r="C1309" s="3" t="s">
        <v>7</v>
      </c>
      <c r="D1309" s="3">
        <v>43</v>
      </c>
    </row>
    <row r="1310" spans="1:4">
      <c r="A1310" s="3" t="s">
        <v>93</v>
      </c>
      <c r="B1310" s="3" t="s">
        <v>99</v>
      </c>
      <c r="C1310" s="3" t="s">
        <v>7</v>
      </c>
      <c r="D1310" s="3">
        <v>44</v>
      </c>
    </row>
    <row r="1311" spans="1:4">
      <c r="A1311" s="3" t="s">
        <v>93</v>
      </c>
      <c r="B1311" s="3" t="s">
        <v>99</v>
      </c>
      <c r="C1311" s="3" t="s">
        <v>7</v>
      </c>
      <c r="D1311" s="3">
        <v>44</v>
      </c>
    </row>
    <row r="1312" spans="1:4">
      <c r="A1312" s="3" t="s">
        <v>93</v>
      </c>
      <c r="B1312" s="3" t="s">
        <v>99</v>
      </c>
      <c r="C1312" s="3" t="s">
        <v>7</v>
      </c>
      <c r="D1312" s="3">
        <v>44</v>
      </c>
    </row>
    <row r="1313" spans="1:4">
      <c r="A1313" s="3" t="s">
        <v>93</v>
      </c>
      <c r="B1313" s="3" t="s">
        <v>99</v>
      </c>
      <c r="C1313" s="3" t="s">
        <v>7</v>
      </c>
      <c r="D1313" s="3">
        <v>44</v>
      </c>
    </row>
    <row r="1314" spans="1:4">
      <c r="A1314" s="3" t="s">
        <v>93</v>
      </c>
      <c r="B1314" s="3" t="s">
        <v>99</v>
      </c>
      <c r="C1314" s="3" t="s">
        <v>7</v>
      </c>
      <c r="D1314" s="3">
        <v>44</v>
      </c>
    </row>
    <row r="1315" spans="1:4">
      <c r="A1315" s="3" t="s">
        <v>93</v>
      </c>
      <c r="B1315" s="3" t="s">
        <v>99</v>
      </c>
      <c r="C1315" s="3" t="s">
        <v>7</v>
      </c>
      <c r="D1315" s="3">
        <v>44</v>
      </c>
    </row>
    <row r="1316" spans="1:4">
      <c r="A1316" s="3" t="s">
        <v>93</v>
      </c>
      <c r="B1316" s="3" t="s">
        <v>99</v>
      </c>
      <c r="C1316" s="3" t="s">
        <v>7</v>
      </c>
      <c r="D1316" s="3">
        <v>44</v>
      </c>
    </row>
    <row r="1317" spans="1:4">
      <c r="A1317" s="3" t="s">
        <v>93</v>
      </c>
      <c r="B1317" s="3" t="s">
        <v>99</v>
      </c>
      <c r="C1317" s="3" t="s">
        <v>7</v>
      </c>
      <c r="D1317" s="3">
        <v>44</v>
      </c>
    </row>
    <row r="1318" spans="1:4">
      <c r="A1318" s="3" t="s">
        <v>93</v>
      </c>
      <c r="B1318" s="3" t="s">
        <v>99</v>
      </c>
      <c r="C1318" s="3" t="s">
        <v>7</v>
      </c>
      <c r="D1318" s="3">
        <v>44</v>
      </c>
    </row>
    <row r="1319" spans="1:4">
      <c r="A1319" s="3" t="s">
        <v>93</v>
      </c>
      <c r="B1319" s="3" t="s">
        <v>99</v>
      </c>
      <c r="C1319" s="3" t="s">
        <v>7</v>
      </c>
      <c r="D1319" s="3">
        <v>44</v>
      </c>
    </row>
    <row r="1320" spans="1:4">
      <c r="A1320" s="3" t="s">
        <v>93</v>
      </c>
      <c r="B1320" s="3" t="s">
        <v>99</v>
      </c>
      <c r="C1320" s="3" t="s">
        <v>7</v>
      </c>
      <c r="D1320" s="3">
        <v>45</v>
      </c>
    </row>
    <row r="1321" spans="1:4">
      <c r="A1321" s="3" t="s">
        <v>93</v>
      </c>
      <c r="B1321" s="3" t="s">
        <v>99</v>
      </c>
      <c r="C1321" s="3" t="s">
        <v>7</v>
      </c>
      <c r="D1321" s="3">
        <v>45</v>
      </c>
    </row>
    <row r="1322" spans="1:4">
      <c r="A1322" s="3" t="s">
        <v>93</v>
      </c>
      <c r="B1322" s="3" t="s">
        <v>99</v>
      </c>
      <c r="C1322" s="3" t="s">
        <v>7</v>
      </c>
      <c r="D1322" s="3">
        <v>45</v>
      </c>
    </row>
    <row r="1323" spans="1:4">
      <c r="A1323" s="3" t="s">
        <v>93</v>
      </c>
      <c r="B1323" s="3" t="s">
        <v>99</v>
      </c>
      <c r="C1323" s="3" t="s">
        <v>7</v>
      </c>
      <c r="D1323" s="3">
        <v>45</v>
      </c>
    </row>
    <row r="1324" spans="1:4">
      <c r="A1324" s="3" t="s">
        <v>93</v>
      </c>
      <c r="B1324" s="3" t="s">
        <v>99</v>
      </c>
      <c r="C1324" s="3" t="s">
        <v>7</v>
      </c>
      <c r="D1324" s="3">
        <v>45</v>
      </c>
    </row>
    <row r="1325" spans="1:4">
      <c r="A1325" s="3" t="s">
        <v>93</v>
      </c>
      <c r="B1325" s="3" t="s">
        <v>99</v>
      </c>
      <c r="C1325" s="3" t="s">
        <v>7</v>
      </c>
      <c r="D1325" s="3">
        <v>45</v>
      </c>
    </row>
    <row r="1326" spans="1:4">
      <c r="A1326" s="3" t="s">
        <v>93</v>
      </c>
      <c r="B1326" s="3" t="s">
        <v>99</v>
      </c>
      <c r="C1326" s="3" t="s">
        <v>7</v>
      </c>
      <c r="D1326" s="3">
        <v>45</v>
      </c>
    </row>
    <row r="1327" spans="1:4">
      <c r="A1327" s="3" t="s">
        <v>93</v>
      </c>
      <c r="B1327" s="3" t="s">
        <v>99</v>
      </c>
      <c r="C1327" s="3" t="s">
        <v>7</v>
      </c>
      <c r="D1327" s="3">
        <v>46</v>
      </c>
    </row>
    <row r="1328" spans="1:4">
      <c r="A1328" s="3" t="s">
        <v>93</v>
      </c>
      <c r="B1328" s="3" t="s">
        <v>99</v>
      </c>
      <c r="C1328" s="3" t="s">
        <v>7</v>
      </c>
      <c r="D1328" s="3">
        <v>46</v>
      </c>
    </row>
    <row r="1329" spans="1:4">
      <c r="A1329" s="3" t="s">
        <v>93</v>
      </c>
      <c r="B1329" s="3" t="s">
        <v>99</v>
      </c>
      <c r="C1329" s="3" t="s">
        <v>7</v>
      </c>
      <c r="D1329" s="3">
        <v>46</v>
      </c>
    </row>
    <row r="1330" spans="1:4">
      <c r="A1330" s="3" t="s">
        <v>93</v>
      </c>
      <c r="B1330" s="3" t="s">
        <v>99</v>
      </c>
      <c r="C1330" s="3" t="s">
        <v>7</v>
      </c>
      <c r="D1330" s="3">
        <v>46</v>
      </c>
    </row>
    <row r="1331" spans="1:4">
      <c r="A1331" s="3" t="s">
        <v>93</v>
      </c>
      <c r="B1331" s="3" t="s">
        <v>99</v>
      </c>
      <c r="C1331" s="3" t="s">
        <v>7</v>
      </c>
      <c r="D1331" s="3">
        <v>46</v>
      </c>
    </row>
    <row r="1332" spans="1:4">
      <c r="A1332" s="3" t="s">
        <v>93</v>
      </c>
      <c r="B1332" s="3" t="s">
        <v>99</v>
      </c>
      <c r="C1332" s="3" t="s">
        <v>7</v>
      </c>
      <c r="D1332" s="3">
        <v>47</v>
      </c>
    </row>
    <row r="1333" spans="1:4">
      <c r="A1333" s="3" t="s">
        <v>93</v>
      </c>
      <c r="B1333" s="3" t="s">
        <v>99</v>
      </c>
      <c r="C1333" s="3" t="s">
        <v>7</v>
      </c>
      <c r="D1333" s="3">
        <v>47</v>
      </c>
    </row>
    <row r="1334" spans="1:4">
      <c r="A1334" s="3" t="s">
        <v>93</v>
      </c>
      <c r="B1334" s="3" t="s">
        <v>99</v>
      </c>
      <c r="C1334" s="3" t="s">
        <v>7</v>
      </c>
      <c r="D1334" s="3">
        <v>47</v>
      </c>
    </row>
    <row r="1335" spans="1:4">
      <c r="A1335" s="3" t="s">
        <v>93</v>
      </c>
      <c r="B1335" s="3" t="s">
        <v>99</v>
      </c>
      <c r="C1335" s="3" t="s">
        <v>7</v>
      </c>
      <c r="D1335" s="3">
        <v>47</v>
      </c>
    </row>
    <row r="1336" spans="1:4">
      <c r="A1336" s="3" t="s">
        <v>93</v>
      </c>
      <c r="B1336" s="3" t="s">
        <v>99</v>
      </c>
      <c r="C1336" s="3" t="s">
        <v>7</v>
      </c>
      <c r="D1336" s="3">
        <v>47</v>
      </c>
    </row>
    <row r="1337" spans="1:4">
      <c r="A1337" s="3" t="s">
        <v>93</v>
      </c>
      <c r="B1337" s="3" t="s">
        <v>99</v>
      </c>
      <c r="C1337" s="3" t="s">
        <v>7</v>
      </c>
      <c r="D1337" s="3">
        <v>47</v>
      </c>
    </row>
    <row r="1338" spans="1:4">
      <c r="A1338" s="3" t="s">
        <v>93</v>
      </c>
      <c r="B1338" s="3" t="s">
        <v>99</v>
      </c>
      <c r="C1338" s="3" t="s">
        <v>7</v>
      </c>
      <c r="D1338" s="3">
        <v>47</v>
      </c>
    </row>
    <row r="1339" spans="1:4">
      <c r="A1339" s="3" t="s">
        <v>93</v>
      </c>
      <c r="B1339" s="3" t="s">
        <v>99</v>
      </c>
      <c r="C1339" s="3" t="s">
        <v>7</v>
      </c>
      <c r="D1339" s="3">
        <v>47</v>
      </c>
    </row>
    <row r="1340" spans="1:4">
      <c r="A1340" s="3" t="s">
        <v>93</v>
      </c>
      <c r="B1340" s="3" t="s">
        <v>99</v>
      </c>
      <c r="C1340" s="3" t="s">
        <v>7</v>
      </c>
      <c r="D1340" s="3">
        <v>48</v>
      </c>
    </row>
    <row r="1341" spans="1:4">
      <c r="A1341" s="3" t="s">
        <v>93</v>
      </c>
      <c r="B1341" s="3" t="s">
        <v>99</v>
      </c>
      <c r="C1341" s="3" t="s">
        <v>7</v>
      </c>
      <c r="D1341" s="3">
        <v>49</v>
      </c>
    </row>
    <row r="1342" spans="1:4">
      <c r="A1342" s="3" t="s">
        <v>93</v>
      </c>
      <c r="B1342" s="3" t="s">
        <v>99</v>
      </c>
      <c r="C1342" s="3" t="s">
        <v>7</v>
      </c>
      <c r="D1342" s="3">
        <v>52</v>
      </c>
    </row>
    <row r="1343" spans="1:4">
      <c r="A1343" s="3" t="s">
        <v>93</v>
      </c>
      <c r="B1343" s="3" t="s">
        <v>99</v>
      </c>
      <c r="C1343" s="3" t="s">
        <v>7</v>
      </c>
      <c r="D1343" s="3">
        <v>52</v>
      </c>
    </row>
    <row r="1344" spans="1:4">
      <c r="A1344" s="3" t="s">
        <v>93</v>
      </c>
      <c r="B1344" s="3" t="s">
        <v>99</v>
      </c>
      <c r="C1344" s="3" t="s">
        <v>7</v>
      </c>
      <c r="D1344" s="3">
        <v>54</v>
      </c>
    </row>
    <row r="1345" spans="1:4">
      <c r="A1345" s="3" t="s">
        <v>93</v>
      </c>
      <c r="B1345" s="3" t="s">
        <v>99</v>
      </c>
      <c r="C1345" s="3" t="s">
        <v>7</v>
      </c>
      <c r="D1345" s="3">
        <v>55</v>
      </c>
    </row>
    <row r="1346" spans="1:4">
      <c r="A1346" s="3" t="s">
        <v>93</v>
      </c>
      <c r="B1346" s="3" t="s">
        <v>99</v>
      </c>
      <c r="C1346" s="3" t="s">
        <v>7</v>
      </c>
      <c r="D1346" s="3">
        <v>58</v>
      </c>
    </row>
    <row r="1347" spans="1:4">
      <c r="A1347" s="3" t="s">
        <v>93</v>
      </c>
      <c r="B1347" s="3" t="s">
        <v>99</v>
      </c>
      <c r="C1347" s="3" t="s">
        <v>7</v>
      </c>
      <c r="D1347" s="3">
        <v>58</v>
      </c>
    </row>
    <row r="1348" spans="1:4">
      <c r="A1348" s="3" t="s">
        <v>93</v>
      </c>
      <c r="B1348" s="3" t="s">
        <v>99</v>
      </c>
      <c r="C1348" s="3" t="s">
        <v>7</v>
      </c>
      <c r="D1348" s="3">
        <v>60</v>
      </c>
    </row>
    <row r="1349" spans="1:4">
      <c r="A1349" s="3" t="s">
        <v>93</v>
      </c>
      <c r="B1349" s="3" t="s">
        <v>99</v>
      </c>
      <c r="C1349" s="3" t="s">
        <v>7</v>
      </c>
      <c r="D1349" s="3">
        <v>60</v>
      </c>
    </row>
    <row r="1350" spans="1:4">
      <c r="A1350" s="3" t="s">
        <v>93</v>
      </c>
      <c r="B1350" s="3" t="s">
        <v>99</v>
      </c>
      <c r="C1350" s="3" t="s">
        <v>7</v>
      </c>
      <c r="D1350" s="3">
        <v>61</v>
      </c>
    </row>
    <row r="1351" spans="1:4">
      <c r="A1351" s="3" t="s">
        <v>93</v>
      </c>
      <c r="B1351" s="3" t="s">
        <v>99</v>
      </c>
      <c r="C1351" s="3" t="s">
        <v>7</v>
      </c>
      <c r="D1351" s="3">
        <v>62</v>
      </c>
    </row>
    <row r="1352" spans="1:4">
      <c r="A1352" s="3" t="s">
        <v>93</v>
      </c>
      <c r="B1352" s="3" t="s">
        <v>99</v>
      </c>
      <c r="C1352" s="3" t="s">
        <v>7</v>
      </c>
      <c r="D1352" s="3">
        <v>62</v>
      </c>
    </row>
    <row r="1353" spans="1:4">
      <c r="A1353" s="3" t="s">
        <v>93</v>
      </c>
      <c r="B1353" s="3" t="s">
        <v>99</v>
      </c>
      <c r="C1353" s="3" t="s">
        <v>7</v>
      </c>
      <c r="D1353" s="3">
        <v>62</v>
      </c>
    </row>
    <row r="1354" spans="1:4">
      <c r="A1354" s="3" t="s">
        <v>93</v>
      </c>
      <c r="B1354" s="3" t="s">
        <v>99</v>
      </c>
      <c r="C1354" s="3" t="s">
        <v>7</v>
      </c>
      <c r="D1354" s="3">
        <v>62</v>
      </c>
    </row>
    <row r="1355" spans="1:4">
      <c r="A1355" s="3" t="s">
        <v>93</v>
      </c>
      <c r="B1355" s="3" t="s">
        <v>99</v>
      </c>
      <c r="C1355" s="3" t="s">
        <v>7</v>
      </c>
      <c r="D1355" s="3">
        <v>62</v>
      </c>
    </row>
    <row r="1356" spans="1:4">
      <c r="A1356" s="3" t="s">
        <v>93</v>
      </c>
      <c r="B1356" s="3" t="s">
        <v>99</v>
      </c>
      <c r="C1356" s="3" t="s">
        <v>7</v>
      </c>
      <c r="D1356" s="3">
        <v>62</v>
      </c>
    </row>
    <row r="1357" spans="1:4">
      <c r="A1357" s="3" t="s">
        <v>93</v>
      </c>
      <c r="B1357" s="3" t="s">
        <v>99</v>
      </c>
      <c r="C1357" s="3" t="s">
        <v>7</v>
      </c>
      <c r="D1357" s="3">
        <v>63</v>
      </c>
    </row>
    <row r="1358" spans="1:4">
      <c r="A1358" s="3" t="s">
        <v>93</v>
      </c>
      <c r="B1358" s="3" t="s">
        <v>99</v>
      </c>
      <c r="C1358" s="3" t="s">
        <v>7</v>
      </c>
      <c r="D1358" s="3">
        <v>64</v>
      </c>
    </row>
    <row r="1359" spans="1:4">
      <c r="A1359" s="3" t="s">
        <v>93</v>
      </c>
      <c r="B1359" s="3" t="s">
        <v>99</v>
      </c>
      <c r="C1359" s="3" t="s">
        <v>7</v>
      </c>
      <c r="D1359" s="3">
        <v>64</v>
      </c>
    </row>
    <row r="1360" spans="1:4">
      <c r="A1360" s="3" t="s">
        <v>93</v>
      </c>
      <c r="B1360" s="3" t="s">
        <v>99</v>
      </c>
      <c r="C1360" s="3" t="s">
        <v>7</v>
      </c>
      <c r="D1360" s="3">
        <v>64</v>
      </c>
    </row>
    <row r="1361" spans="1:4">
      <c r="A1361" s="3" t="s">
        <v>93</v>
      </c>
      <c r="B1361" s="3" t="s">
        <v>99</v>
      </c>
      <c r="C1361" s="3" t="s">
        <v>7</v>
      </c>
      <c r="D1361" s="3">
        <v>64</v>
      </c>
    </row>
    <row r="1362" spans="1:4">
      <c r="A1362" s="3" t="s">
        <v>93</v>
      </c>
      <c r="B1362" s="3" t="s">
        <v>99</v>
      </c>
      <c r="C1362" s="3" t="s">
        <v>7</v>
      </c>
      <c r="D1362" s="3">
        <v>64</v>
      </c>
    </row>
    <row r="1363" spans="1:4">
      <c r="A1363" s="3" t="s">
        <v>93</v>
      </c>
      <c r="B1363" s="3" t="s">
        <v>99</v>
      </c>
      <c r="C1363" s="3" t="s">
        <v>7</v>
      </c>
      <c r="D1363" s="3">
        <v>65</v>
      </c>
    </row>
    <row r="1364" spans="1:4">
      <c r="A1364" s="3" t="s">
        <v>93</v>
      </c>
      <c r="B1364" s="3" t="s">
        <v>99</v>
      </c>
      <c r="C1364" s="3" t="s">
        <v>7</v>
      </c>
      <c r="D1364" s="3">
        <v>65</v>
      </c>
    </row>
    <row r="1365" spans="1:4">
      <c r="A1365" s="3" t="s">
        <v>93</v>
      </c>
      <c r="B1365" s="3" t="s">
        <v>99</v>
      </c>
      <c r="C1365" s="3" t="s">
        <v>7</v>
      </c>
      <c r="D1365" s="3">
        <v>65</v>
      </c>
    </row>
    <row r="1366" spans="1:4">
      <c r="A1366" s="3" t="s">
        <v>93</v>
      </c>
      <c r="B1366" s="3" t="s">
        <v>99</v>
      </c>
      <c r="C1366" s="3" t="s">
        <v>7</v>
      </c>
      <c r="D1366" s="3">
        <v>65</v>
      </c>
    </row>
    <row r="1367" spans="1:4">
      <c r="A1367" s="3" t="s">
        <v>93</v>
      </c>
      <c r="B1367" s="3" t="s">
        <v>99</v>
      </c>
      <c r="C1367" s="3" t="s">
        <v>7</v>
      </c>
      <c r="D1367" s="3">
        <v>65</v>
      </c>
    </row>
    <row r="1368" spans="1:4">
      <c r="A1368" s="3" t="s">
        <v>93</v>
      </c>
      <c r="B1368" s="3" t="s">
        <v>99</v>
      </c>
      <c r="C1368" s="3" t="s">
        <v>7</v>
      </c>
      <c r="D1368" s="3">
        <v>65</v>
      </c>
    </row>
    <row r="1369" spans="1:4">
      <c r="A1369" s="3" t="s">
        <v>93</v>
      </c>
      <c r="B1369" s="3" t="s">
        <v>99</v>
      </c>
      <c r="C1369" s="3" t="s">
        <v>7</v>
      </c>
      <c r="D1369" s="3">
        <v>65</v>
      </c>
    </row>
    <row r="1370" spans="1:4">
      <c r="A1370" s="3" t="s">
        <v>93</v>
      </c>
      <c r="B1370" s="3" t="s">
        <v>99</v>
      </c>
      <c r="C1370" s="3" t="s">
        <v>7</v>
      </c>
      <c r="D1370" s="3">
        <v>65</v>
      </c>
    </row>
    <row r="1371" spans="1:4">
      <c r="A1371" s="3" t="s">
        <v>93</v>
      </c>
      <c r="B1371" s="3" t="s">
        <v>99</v>
      </c>
      <c r="C1371" s="3" t="s">
        <v>7</v>
      </c>
      <c r="D1371" s="3">
        <v>65</v>
      </c>
    </row>
    <row r="1372" spans="1:4">
      <c r="A1372" s="3" t="s">
        <v>93</v>
      </c>
      <c r="B1372" s="3" t="s">
        <v>99</v>
      </c>
      <c r="C1372" s="3" t="s">
        <v>7</v>
      </c>
      <c r="D1372" s="3">
        <v>66</v>
      </c>
    </row>
    <row r="1373" spans="1:4">
      <c r="A1373" s="3" t="s">
        <v>93</v>
      </c>
      <c r="B1373" s="3" t="s">
        <v>99</v>
      </c>
      <c r="C1373" s="3" t="s">
        <v>7</v>
      </c>
      <c r="D1373" s="3">
        <v>66</v>
      </c>
    </row>
    <row r="1374" spans="1:4">
      <c r="A1374" s="3" t="s">
        <v>93</v>
      </c>
      <c r="B1374" s="3" t="s">
        <v>99</v>
      </c>
      <c r="C1374" s="3" t="s">
        <v>7</v>
      </c>
      <c r="D1374" s="3">
        <v>66</v>
      </c>
    </row>
    <row r="1375" spans="1:4">
      <c r="A1375" s="3" t="s">
        <v>93</v>
      </c>
      <c r="B1375" s="3" t="s">
        <v>99</v>
      </c>
      <c r="C1375" s="3" t="s">
        <v>7</v>
      </c>
      <c r="D1375" s="3">
        <v>66</v>
      </c>
    </row>
    <row r="1376" spans="1:4">
      <c r="A1376" s="3" t="s">
        <v>93</v>
      </c>
      <c r="B1376" s="3" t="s">
        <v>99</v>
      </c>
      <c r="C1376" s="3" t="s">
        <v>7</v>
      </c>
      <c r="D1376" s="3">
        <v>66</v>
      </c>
    </row>
    <row r="1377" spans="1:4">
      <c r="A1377" s="3" t="s">
        <v>93</v>
      </c>
      <c r="B1377" s="3" t="s">
        <v>99</v>
      </c>
      <c r="C1377" s="3" t="s">
        <v>7</v>
      </c>
      <c r="D1377" s="3">
        <v>66</v>
      </c>
    </row>
    <row r="1378" spans="1:4">
      <c r="A1378" s="3" t="s">
        <v>93</v>
      </c>
      <c r="B1378" s="3" t="s">
        <v>99</v>
      </c>
      <c r="C1378" s="3" t="s">
        <v>7</v>
      </c>
      <c r="D1378" s="3">
        <v>66</v>
      </c>
    </row>
    <row r="1379" spans="1:4">
      <c r="A1379" s="3" t="s">
        <v>93</v>
      </c>
      <c r="B1379" s="3" t="s">
        <v>99</v>
      </c>
      <c r="C1379" s="3" t="s">
        <v>7</v>
      </c>
      <c r="D1379" s="3">
        <v>66</v>
      </c>
    </row>
    <row r="1380" spans="1:4">
      <c r="A1380" s="3" t="s">
        <v>93</v>
      </c>
      <c r="B1380" s="3" t="s">
        <v>99</v>
      </c>
      <c r="C1380" s="3" t="s">
        <v>7</v>
      </c>
      <c r="D1380" s="3">
        <v>67</v>
      </c>
    </row>
    <row r="1381" spans="1:4">
      <c r="A1381" s="3" t="s">
        <v>93</v>
      </c>
      <c r="B1381" s="3" t="s">
        <v>99</v>
      </c>
      <c r="C1381" s="3" t="s">
        <v>7</v>
      </c>
      <c r="D1381" s="3">
        <v>67</v>
      </c>
    </row>
    <row r="1382" spans="1:4">
      <c r="A1382" s="3" t="s">
        <v>93</v>
      </c>
      <c r="B1382" s="3" t="s">
        <v>99</v>
      </c>
      <c r="C1382" s="3" t="s">
        <v>7</v>
      </c>
      <c r="D1382" s="3">
        <v>67</v>
      </c>
    </row>
    <row r="1383" spans="1:4">
      <c r="A1383" s="3" t="s">
        <v>93</v>
      </c>
      <c r="B1383" s="3" t="s">
        <v>99</v>
      </c>
      <c r="C1383" s="3" t="s">
        <v>7</v>
      </c>
      <c r="D1383" s="3">
        <v>67</v>
      </c>
    </row>
    <row r="1384" spans="1:4">
      <c r="A1384" s="3" t="s">
        <v>93</v>
      </c>
      <c r="B1384" s="3" t="s">
        <v>99</v>
      </c>
      <c r="C1384" s="3" t="s">
        <v>7</v>
      </c>
      <c r="D1384" s="3">
        <v>67</v>
      </c>
    </row>
    <row r="1385" spans="1:4">
      <c r="A1385" s="3" t="s">
        <v>93</v>
      </c>
      <c r="B1385" s="3" t="s">
        <v>99</v>
      </c>
      <c r="C1385" s="3" t="s">
        <v>7</v>
      </c>
      <c r="D1385" s="3">
        <v>67</v>
      </c>
    </row>
    <row r="1386" spans="1:4">
      <c r="A1386" s="3" t="s">
        <v>93</v>
      </c>
      <c r="B1386" s="3" t="s">
        <v>99</v>
      </c>
      <c r="C1386" s="3" t="s">
        <v>7</v>
      </c>
      <c r="D1386" s="3">
        <v>67</v>
      </c>
    </row>
    <row r="1387" spans="1:4">
      <c r="A1387" s="3" t="s">
        <v>93</v>
      </c>
      <c r="B1387" s="3" t="s">
        <v>99</v>
      </c>
      <c r="C1387" s="3" t="s">
        <v>7</v>
      </c>
      <c r="D1387" s="3">
        <v>67</v>
      </c>
    </row>
    <row r="1388" spans="1:4">
      <c r="A1388" s="3" t="s">
        <v>93</v>
      </c>
      <c r="B1388" s="3" t="s">
        <v>99</v>
      </c>
      <c r="C1388" s="3" t="s">
        <v>7</v>
      </c>
      <c r="D1388" s="3">
        <v>68</v>
      </c>
    </row>
    <row r="1389" spans="1:4">
      <c r="A1389" s="3" t="s">
        <v>93</v>
      </c>
      <c r="B1389" s="3" t="s">
        <v>99</v>
      </c>
      <c r="C1389" s="3" t="s">
        <v>7</v>
      </c>
      <c r="D1389" s="3">
        <v>68</v>
      </c>
    </row>
    <row r="1390" spans="1:4">
      <c r="A1390" s="3" t="s">
        <v>93</v>
      </c>
      <c r="B1390" s="3" t="s">
        <v>99</v>
      </c>
      <c r="C1390" s="3" t="s">
        <v>7</v>
      </c>
      <c r="D1390" s="3">
        <v>68</v>
      </c>
    </row>
    <row r="1391" spans="1:4">
      <c r="A1391" s="3" t="s">
        <v>93</v>
      </c>
      <c r="B1391" s="3" t="s">
        <v>99</v>
      </c>
      <c r="C1391" s="3" t="s">
        <v>7</v>
      </c>
      <c r="D1391" s="3">
        <v>68</v>
      </c>
    </row>
    <row r="1392" spans="1:4">
      <c r="A1392" s="3" t="s">
        <v>93</v>
      </c>
      <c r="B1392" s="3" t="s">
        <v>99</v>
      </c>
      <c r="C1392" s="3" t="s">
        <v>7</v>
      </c>
      <c r="D1392" s="3">
        <v>69</v>
      </c>
    </row>
    <row r="1393" spans="1:4">
      <c r="A1393" s="3" t="s">
        <v>93</v>
      </c>
      <c r="B1393" s="3" t="s">
        <v>99</v>
      </c>
      <c r="C1393" s="3" t="s">
        <v>7</v>
      </c>
      <c r="D1393" s="3">
        <v>69</v>
      </c>
    </row>
    <row r="1394" spans="1:4">
      <c r="A1394" s="3" t="s">
        <v>93</v>
      </c>
      <c r="B1394" s="3" t="s">
        <v>99</v>
      </c>
      <c r="C1394" s="3" t="s">
        <v>7</v>
      </c>
      <c r="D1394" s="3">
        <v>69</v>
      </c>
    </row>
    <row r="1395" spans="1:4">
      <c r="A1395" s="3" t="s">
        <v>93</v>
      </c>
      <c r="B1395" s="3" t="s">
        <v>99</v>
      </c>
      <c r="C1395" s="3" t="s">
        <v>7</v>
      </c>
      <c r="D1395" s="3">
        <v>69</v>
      </c>
    </row>
    <row r="1396" spans="1:4">
      <c r="A1396" s="3" t="s">
        <v>93</v>
      </c>
      <c r="B1396" s="3" t="s">
        <v>99</v>
      </c>
      <c r="C1396" s="3" t="s">
        <v>7</v>
      </c>
      <c r="D1396" s="3">
        <v>71</v>
      </c>
    </row>
    <row r="1397" spans="1:4">
      <c r="A1397" s="3" t="s">
        <v>93</v>
      </c>
      <c r="B1397" s="3" t="s">
        <v>99</v>
      </c>
      <c r="C1397" s="3" t="s">
        <v>7</v>
      </c>
      <c r="D1397" s="3">
        <v>71</v>
      </c>
    </row>
    <row r="1398" spans="1:4">
      <c r="A1398" s="3" t="s">
        <v>93</v>
      </c>
      <c r="B1398" s="3" t="s">
        <v>99</v>
      </c>
      <c r="C1398" s="3" t="s">
        <v>7</v>
      </c>
      <c r="D1398" s="3">
        <v>71</v>
      </c>
    </row>
    <row r="1399" spans="1:4">
      <c r="A1399" s="3" t="s">
        <v>93</v>
      </c>
      <c r="B1399" s="3" t="s">
        <v>99</v>
      </c>
      <c r="C1399" s="3" t="s">
        <v>7</v>
      </c>
      <c r="D1399" s="3">
        <v>72</v>
      </c>
    </row>
    <row r="1400" spans="1:4">
      <c r="A1400" s="3" t="s">
        <v>93</v>
      </c>
      <c r="B1400" s="3" t="s">
        <v>99</v>
      </c>
      <c r="C1400" s="3" t="s">
        <v>7</v>
      </c>
      <c r="D1400" s="3">
        <v>72</v>
      </c>
    </row>
    <row r="1401" spans="1:4">
      <c r="A1401" s="3" t="s">
        <v>93</v>
      </c>
      <c r="B1401" s="3" t="s">
        <v>99</v>
      </c>
      <c r="C1401" s="3" t="s">
        <v>7</v>
      </c>
      <c r="D1401" s="3">
        <v>72</v>
      </c>
    </row>
    <row r="1402" spans="1:4">
      <c r="A1402" s="3" t="s">
        <v>93</v>
      </c>
      <c r="B1402" s="3" t="s">
        <v>99</v>
      </c>
      <c r="C1402" s="3" t="s">
        <v>7</v>
      </c>
      <c r="D1402" s="3">
        <v>75</v>
      </c>
    </row>
    <row r="1403" spans="1:4">
      <c r="A1403" s="3" t="s">
        <v>93</v>
      </c>
      <c r="B1403" s="3" t="s">
        <v>99</v>
      </c>
      <c r="C1403" s="3" t="s">
        <v>7</v>
      </c>
      <c r="D1403" s="3">
        <v>76</v>
      </c>
    </row>
    <row r="1404" spans="1:4">
      <c r="A1404" s="3" t="s">
        <v>93</v>
      </c>
      <c r="B1404" s="3" t="s">
        <v>99</v>
      </c>
      <c r="C1404" s="3" t="s">
        <v>30</v>
      </c>
      <c r="D1404" s="3">
        <v>71</v>
      </c>
    </row>
    <row r="1405" spans="1:4">
      <c r="A1405" s="3" t="s">
        <v>93</v>
      </c>
      <c r="B1405" s="3" t="s">
        <v>99</v>
      </c>
      <c r="C1405" s="3" t="s">
        <v>20</v>
      </c>
      <c r="D1405" s="3">
        <v>48</v>
      </c>
    </row>
    <row r="1406" spans="1:4">
      <c r="A1406" s="3" t="s">
        <v>93</v>
      </c>
      <c r="B1406" s="3" t="s">
        <v>99</v>
      </c>
      <c r="C1406" s="3" t="s">
        <v>20</v>
      </c>
      <c r="D1406" s="3">
        <v>58</v>
      </c>
    </row>
    <row r="1407" spans="1:4">
      <c r="A1407" s="3" t="s">
        <v>93</v>
      </c>
      <c r="B1407" s="3" t="s">
        <v>99</v>
      </c>
      <c r="C1407" s="3" t="s">
        <v>20</v>
      </c>
      <c r="D1407" s="3">
        <v>60</v>
      </c>
    </row>
    <row r="1408" spans="1:4">
      <c r="A1408" s="3" t="s">
        <v>93</v>
      </c>
      <c r="B1408" s="3" t="s">
        <v>99</v>
      </c>
      <c r="C1408" s="3" t="s">
        <v>8</v>
      </c>
      <c r="D1408" s="3">
        <v>29</v>
      </c>
    </row>
    <row r="1409" spans="1:4">
      <c r="A1409" s="3" t="s">
        <v>93</v>
      </c>
      <c r="B1409" s="3" t="s">
        <v>99</v>
      </c>
      <c r="C1409" s="3" t="s">
        <v>8</v>
      </c>
      <c r="D1409" s="3">
        <v>80</v>
      </c>
    </row>
    <row r="1410" spans="1:4">
      <c r="A1410" s="3" t="s">
        <v>93</v>
      </c>
      <c r="B1410" s="3" t="s">
        <v>99</v>
      </c>
      <c r="C1410" s="3" t="s">
        <v>23</v>
      </c>
      <c r="D1410" s="3">
        <v>98</v>
      </c>
    </row>
    <row r="1411" spans="1:4">
      <c r="A1411" s="3" t="s">
        <v>93</v>
      </c>
      <c r="B1411" s="3" t="s">
        <v>99</v>
      </c>
      <c r="C1411" s="3" t="s">
        <v>9</v>
      </c>
      <c r="D1411" s="3">
        <v>55</v>
      </c>
    </row>
    <row r="1412" spans="1:4">
      <c r="A1412" s="3" t="s">
        <v>93</v>
      </c>
      <c r="B1412" s="3" t="s">
        <v>99</v>
      </c>
      <c r="C1412" s="3" t="s">
        <v>9</v>
      </c>
      <c r="D1412" s="3">
        <v>56</v>
      </c>
    </row>
    <row r="1413" spans="1:4">
      <c r="A1413" s="3" t="s">
        <v>93</v>
      </c>
      <c r="B1413" s="3" t="s">
        <v>99</v>
      </c>
      <c r="C1413" s="3" t="s">
        <v>9</v>
      </c>
      <c r="D1413" s="3">
        <v>57</v>
      </c>
    </row>
    <row r="1414" spans="1:4">
      <c r="A1414" s="3" t="s">
        <v>93</v>
      </c>
      <c r="B1414" s="3" t="s">
        <v>99</v>
      </c>
      <c r="C1414" s="3" t="s">
        <v>9</v>
      </c>
      <c r="D1414" s="3">
        <v>61</v>
      </c>
    </row>
    <row r="1415" spans="1:4">
      <c r="A1415" s="3" t="s">
        <v>93</v>
      </c>
      <c r="B1415" s="3" t="s">
        <v>99</v>
      </c>
      <c r="C1415" s="3" t="s">
        <v>9</v>
      </c>
      <c r="D1415" s="3">
        <v>62</v>
      </c>
    </row>
    <row r="1416" spans="1:4">
      <c r="A1416" s="3" t="s">
        <v>93</v>
      </c>
      <c r="B1416" s="3" t="s">
        <v>99</v>
      </c>
      <c r="C1416" s="3" t="s">
        <v>9</v>
      </c>
      <c r="D1416" s="3">
        <v>62</v>
      </c>
    </row>
    <row r="1417" spans="1:4">
      <c r="A1417" s="3" t="s">
        <v>93</v>
      </c>
      <c r="B1417" s="3" t="s">
        <v>99</v>
      </c>
      <c r="C1417" s="3" t="s">
        <v>9</v>
      </c>
      <c r="D1417" s="3">
        <v>64</v>
      </c>
    </row>
    <row r="1418" spans="1:4">
      <c r="A1418" s="3" t="s">
        <v>93</v>
      </c>
      <c r="B1418" s="3" t="s">
        <v>99</v>
      </c>
      <c r="C1418" s="3" t="s">
        <v>9</v>
      </c>
      <c r="D1418" s="3">
        <v>64</v>
      </c>
    </row>
    <row r="1419" spans="1:4">
      <c r="A1419" s="3" t="s">
        <v>93</v>
      </c>
      <c r="B1419" s="3" t="s">
        <v>99</v>
      </c>
      <c r="C1419" s="3" t="s">
        <v>9</v>
      </c>
      <c r="D1419" s="3">
        <v>65</v>
      </c>
    </row>
    <row r="1420" spans="1:4">
      <c r="A1420" s="3" t="s">
        <v>93</v>
      </c>
      <c r="B1420" s="3" t="s">
        <v>99</v>
      </c>
      <c r="C1420" s="3" t="s">
        <v>9</v>
      </c>
      <c r="D1420" s="3">
        <v>65</v>
      </c>
    </row>
    <row r="1421" spans="1:4">
      <c r="A1421" s="3" t="s">
        <v>93</v>
      </c>
      <c r="B1421" s="3" t="s">
        <v>99</v>
      </c>
      <c r="C1421" s="3" t="s">
        <v>9</v>
      </c>
      <c r="D1421" s="3">
        <v>66</v>
      </c>
    </row>
    <row r="1422" spans="1:4">
      <c r="A1422" s="3" t="s">
        <v>93</v>
      </c>
      <c r="B1422" s="3" t="s">
        <v>99</v>
      </c>
      <c r="C1422" s="3" t="s">
        <v>9</v>
      </c>
      <c r="D1422" s="3">
        <v>67</v>
      </c>
    </row>
    <row r="1423" spans="1:4">
      <c r="A1423" s="3" t="s">
        <v>93</v>
      </c>
      <c r="B1423" s="3" t="s">
        <v>99</v>
      </c>
      <c r="C1423" s="3" t="s">
        <v>9</v>
      </c>
      <c r="D1423" s="3">
        <v>68</v>
      </c>
    </row>
    <row r="1424" spans="1:4">
      <c r="A1424" s="3" t="s">
        <v>93</v>
      </c>
      <c r="B1424" s="3" t="s">
        <v>99</v>
      </c>
      <c r="C1424" s="3" t="s">
        <v>9</v>
      </c>
      <c r="D1424" s="3">
        <v>68</v>
      </c>
    </row>
    <row r="1425" spans="1:4">
      <c r="A1425" s="3" t="s">
        <v>93</v>
      </c>
      <c r="B1425" s="3" t="s">
        <v>99</v>
      </c>
      <c r="C1425" s="3" t="s">
        <v>9</v>
      </c>
      <c r="D1425" s="3">
        <v>68</v>
      </c>
    </row>
    <row r="1426" spans="1:4">
      <c r="A1426" s="3" t="s">
        <v>93</v>
      </c>
      <c r="B1426" s="3" t="s">
        <v>99</v>
      </c>
      <c r="C1426" s="3" t="s">
        <v>9</v>
      </c>
      <c r="D1426" s="3">
        <v>69</v>
      </c>
    </row>
    <row r="1427" spans="1:4">
      <c r="A1427" s="3" t="s">
        <v>93</v>
      </c>
      <c r="B1427" s="3" t="s">
        <v>99</v>
      </c>
      <c r="C1427" s="3" t="s">
        <v>9</v>
      </c>
      <c r="D1427" s="3">
        <v>69</v>
      </c>
    </row>
    <row r="1428" spans="1:4">
      <c r="A1428" s="3" t="s">
        <v>93</v>
      </c>
      <c r="B1428" s="3" t="s">
        <v>99</v>
      </c>
      <c r="C1428" s="3" t="s">
        <v>9</v>
      </c>
      <c r="D1428" s="3">
        <v>69</v>
      </c>
    </row>
    <row r="1429" spans="1:4">
      <c r="A1429" s="3" t="s">
        <v>93</v>
      </c>
      <c r="B1429" s="3" t="s">
        <v>99</v>
      </c>
      <c r="C1429" s="3" t="s">
        <v>9</v>
      </c>
      <c r="D1429" s="3">
        <v>69</v>
      </c>
    </row>
    <row r="1430" spans="1:4">
      <c r="A1430" s="3" t="s">
        <v>93</v>
      </c>
      <c r="B1430" s="3" t="s">
        <v>99</v>
      </c>
      <c r="C1430" s="3" t="s">
        <v>9</v>
      </c>
      <c r="D1430" s="3">
        <v>71</v>
      </c>
    </row>
    <row r="1431" spans="1:4">
      <c r="A1431" s="3" t="s">
        <v>93</v>
      </c>
      <c r="B1431" s="3" t="s">
        <v>99</v>
      </c>
      <c r="C1431" s="3" t="s">
        <v>9</v>
      </c>
      <c r="D1431" s="3">
        <v>72</v>
      </c>
    </row>
    <row r="1432" spans="1:4">
      <c r="A1432" s="3" t="s">
        <v>93</v>
      </c>
      <c r="B1432" s="3" t="s">
        <v>99</v>
      </c>
      <c r="C1432" s="3" t="s">
        <v>9</v>
      </c>
      <c r="D1432" s="3">
        <v>72</v>
      </c>
    </row>
    <row r="1433" spans="1:4">
      <c r="A1433" s="3" t="s">
        <v>93</v>
      </c>
      <c r="B1433" s="3" t="s">
        <v>99</v>
      </c>
      <c r="C1433" s="3" t="s">
        <v>9</v>
      </c>
      <c r="D1433" s="3">
        <v>72</v>
      </c>
    </row>
    <row r="1434" spans="1:4">
      <c r="A1434" s="3" t="s">
        <v>93</v>
      </c>
      <c r="B1434" s="3" t="s">
        <v>99</v>
      </c>
      <c r="C1434" s="3" t="s">
        <v>9</v>
      </c>
      <c r="D1434" s="3">
        <v>72</v>
      </c>
    </row>
    <row r="1435" spans="1:4">
      <c r="A1435" s="3" t="s">
        <v>93</v>
      </c>
      <c r="B1435" s="3" t="s">
        <v>99</v>
      </c>
      <c r="C1435" s="3" t="s">
        <v>9</v>
      </c>
      <c r="D1435" s="3">
        <v>72</v>
      </c>
    </row>
    <row r="1436" spans="1:4">
      <c r="A1436" s="3" t="s">
        <v>93</v>
      </c>
      <c r="B1436" s="3" t="s">
        <v>99</v>
      </c>
      <c r="C1436" s="3" t="s">
        <v>9</v>
      </c>
      <c r="D1436" s="3">
        <v>72</v>
      </c>
    </row>
    <row r="1437" spans="1:4">
      <c r="A1437" s="3" t="s">
        <v>93</v>
      </c>
      <c r="B1437" s="3" t="s">
        <v>99</v>
      </c>
      <c r="C1437" s="3" t="s">
        <v>9</v>
      </c>
      <c r="D1437" s="3">
        <v>72</v>
      </c>
    </row>
    <row r="1438" spans="1:4">
      <c r="A1438" s="3" t="s">
        <v>93</v>
      </c>
      <c r="B1438" s="3" t="s">
        <v>99</v>
      </c>
      <c r="C1438" s="3" t="s">
        <v>9</v>
      </c>
      <c r="D1438" s="3">
        <v>73</v>
      </c>
    </row>
    <row r="1439" spans="1:4">
      <c r="A1439" s="3" t="s">
        <v>93</v>
      </c>
      <c r="B1439" s="3" t="s">
        <v>99</v>
      </c>
      <c r="C1439" s="3" t="s">
        <v>9</v>
      </c>
      <c r="D1439" s="3">
        <v>73</v>
      </c>
    </row>
    <row r="1440" spans="1:4">
      <c r="A1440" s="3" t="s">
        <v>93</v>
      </c>
      <c r="B1440" s="3" t="s">
        <v>99</v>
      </c>
      <c r="C1440" s="3" t="s">
        <v>9</v>
      </c>
      <c r="D1440" s="3">
        <v>73</v>
      </c>
    </row>
    <row r="1441" spans="1:4">
      <c r="A1441" s="3" t="s">
        <v>93</v>
      </c>
      <c r="B1441" s="3" t="s">
        <v>99</v>
      </c>
      <c r="C1441" s="3" t="s">
        <v>9</v>
      </c>
      <c r="D1441" s="3">
        <v>74</v>
      </c>
    </row>
    <row r="1442" spans="1:4">
      <c r="A1442" s="3" t="s">
        <v>93</v>
      </c>
      <c r="B1442" s="3" t="s">
        <v>99</v>
      </c>
      <c r="C1442" s="3" t="s">
        <v>9</v>
      </c>
      <c r="D1442" s="3">
        <v>74</v>
      </c>
    </row>
    <row r="1443" spans="1:4">
      <c r="A1443" s="3" t="s">
        <v>93</v>
      </c>
      <c r="B1443" s="3" t="s">
        <v>99</v>
      </c>
      <c r="C1443" s="3" t="s">
        <v>9</v>
      </c>
      <c r="D1443" s="3">
        <v>75</v>
      </c>
    </row>
    <row r="1444" spans="1:4">
      <c r="A1444" s="3" t="s">
        <v>93</v>
      </c>
      <c r="B1444" s="3" t="s">
        <v>99</v>
      </c>
      <c r="C1444" s="3" t="s">
        <v>9</v>
      </c>
      <c r="D1444" s="3">
        <v>75</v>
      </c>
    </row>
    <row r="1445" spans="1:4">
      <c r="A1445" s="3" t="s">
        <v>93</v>
      </c>
      <c r="B1445" s="3" t="s">
        <v>99</v>
      </c>
      <c r="C1445" s="3" t="s">
        <v>9</v>
      </c>
      <c r="D1445" s="3">
        <v>75</v>
      </c>
    </row>
    <row r="1446" spans="1:4">
      <c r="A1446" s="3" t="s">
        <v>93</v>
      </c>
      <c r="B1446" s="3" t="s">
        <v>99</v>
      </c>
      <c r="C1446" s="3" t="s">
        <v>9</v>
      </c>
      <c r="D1446" s="3">
        <v>76</v>
      </c>
    </row>
    <row r="1447" spans="1:4">
      <c r="A1447" s="3" t="s">
        <v>93</v>
      </c>
      <c r="B1447" s="3" t="s">
        <v>99</v>
      </c>
      <c r="C1447" s="3" t="s">
        <v>9</v>
      </c>
      <c r="D1447" s="3">
        <v>77</v>
      </c>
    </row>
    <row r="1448" spans="1:4">
      <c r="A1448" s="3" t="s">
        <v>93</v>
      </c>
      <c r="B1448" s="3" t="s">
        <v>99</v>
      </c>
      <c r="C1448" s="3" t="s">
        <v>9</v>
      </c>
      <c r="D1448" s="3">
        <v>79</v>
      </c>
    </row>
    <row r="1449" spans="1:4">
      <c r="A1449" s="3" t="s">
        <v>93</v>
      </c>
      <c r="B1449" s="3" t="s">
        <v>99</v>
      </c>
      <c r="C1449" s="3" t="s">
        <v>9</v>
      </c>
      <c r="D1449" s="3">
        <v>80</v>
      </c>
    </row>
    <row r="1450" spans="1:4">
      <c r="A1450" s="3" t="s">
        <v>93</v>
      </c>
      <c r="B1450" s="3" t="s">
        <v>99</v>
      </c>
      <c r="C1450" s="3" t="s">
        <v>9</v>
      </c>
      <c r="D1450" s="3">
        <v>84</v>
      </c>
    </row>
    <row r="1451" spans="1:4">
      <c r="A1451" s="3" t="s">
        <v>93</v>
      </c>
      <c r="B1451" s="3" t="s">
        <v>99</v>
      </c>
      <c r="C1451" s="3" t="s">
        <v>9</v>
      </c>
      <c r="D1451" s="3">
        <v>84</v>
      </c>
    </row>
    <row r="1452" spans="1:4">
      <c r="A1452" s="3" t="s">
        <v>93</v>
      </c>
      <c r="B1452" s="3" t="s">
        <v>99</v>
      </c>
      <c r="C1452" s="3" t="s">
        <v>9</v>
      </c>
      <c r="D1452" s="3">
        <v>86</v>
      </c>
    </row>
    <row r="1453" spans="1:4">
      <c r="A1453" s="3" t="s">
        <v>93</v>
      </c>
      <c r="B1453" s="3" t="s">
        <v>99</v>
      </c>
      <c r="C1453" s="3" t="s">
        <v>9</v>
      </c>
      <c r="D1453" s="3">
        <v>89</v>
      </c>
    </row>
    <row r="1454" spans="1:4">
      <c r="A1454" s="3" t="s">
        <v>93</v>
      </c>
      <c r="B1454" s="3" t="s">
        <v>99</v>
      </c>
      <c r="C1454" s="3" t="s">
        <v>9</v>
      </c>
      <c r="D1454" s="3">
        <v>89</v>
      </c>
    </row>
    <row r="1455" spans="1:4">
      <c r="A1455" s="3" t="s">
        <v>93</v>
      </c>
      <c r="B1455" s="3" t="s">
        <v>99</v>
      </c>
      <c r="C1455" s="3" t="s">
        <v>9</v>
      </c>
      <c r="D1455" s="3">
        <v>92</v>
      </c>
    </row>
    <row r="1456" spans="1:4">
      <c r="A1456" s="3" t="s">
        <v>93</v>
      </c>
      <c r="B1456" s="3" t="s">
        <v>99</v>
      </c>
      <c r="C1456" s="3" t="s">
        <v>9</v>
      </c>
      <c r="D1456" s="3">
        <v>96</v>
      </c>
    </row>
    <row r="1457" spans="1:4">
      <c r="A1457" s="3" t="s">
        <v>93</v>
      </c>
      <c r="B1457" s="3" t="s">
        <v>99</v>
      </c>
      <c r="C1457" s="3" t="s">
        <v>9</v>
      </c>
      <c r="D1457" s="3">
        <v>97</v>
      </c>
    </row>
    <row r="1458" spans="1:4">
      <c r="A1458" s="3" t="s">
        <v>93</v>
      </c>
      <c r="B1458" s="3" t="s">
        <v>99</v>
      </c>
      <c r="C1458" s="3" t="s">
        <v>9</v>
      </c>
      <c r="D1458" s="3">
        <v>97</v>
      </c>
    </row>
    <row r="1459" spans="1:4">
      <c r="A1459" s="3" t="s">
        <v>93</v>
      </c>
      <c r="B1459" s="3" t="s">
        <v>99</v>
      </c>
      <c r="C1459" s="3" t="s">
        <v>9</v>
      </c>
      <c r="D1459" s="3">
        <v>101</v>
      </c>
    </row>
    <row r="1460" spans="1:4">
      <c r="A1460" s="3" t="s">
        <v>93</v>
      </c>
      <c r="B1460" s="3" t="s">
        <v>99</v>
      </c>
      <c r="C1460" s="3" t="s">
        <v>9</v>
      </c>
      <c r="D1460" s="3">
        <v>101</v>
      </c>
    </row>
    <row r="1461" spans="1:4">
      <c r="A1461" s="3" t="s">
        <v>93</v>
      </c>
      <c r="B1461" s="3" t="s">
        <v>99</v>
      </c>
      <c r="C1461" s="3" t="s">
        <v>9</v>
      </c>
      <c r="D1461" s="3">
        <v>102</v>
      </c>
    </row>
    <row r="1462" spans="1:4">
      <c r="A1462" s="3" t="s">
        <v>93</v>
      </c>
      <c r="B1462" s="3" t="s">
        <v>99</v>
      </c>
      <c r="C1462" s="3" t="s">
        <v>9</v>
      </c>
      <c r="D1462" s="3">
        <v>102</v>
      </c>
    </row>
    <row r="1463" spans="1:4">
      <c r="A1463" s="3" t="s">
        <v>93</v>
      </c>
      <c r="B1463" s="3" t="s">
        <v>99</v>
      </c>
      <c r="C1463" s="3" t="s">
        <v>9</v>
      </c>
      <c r="D1463" s="3">
        <v>102</v>
      </c>
    </row>
    <row r="1464" spans="1:4">
      <c r="A1464" s="3" t="s">
        <v>93</v>
      </c>
      <c r="B1464" s="3" t="s">
        <v>99</v>
      </c>
      <c r="C1464" s="3" t="s">
        <v>9</v>
      </c>
      <c r="D1464" s="3">
        <v>102</v>
      </c>
    </row>
    <row r="1465" spans="1:4">
      <c r="A1465" s="3" t="s">
        <v>93</v>
      </c>
      <c r="B1465" s="3" t="s">
        <v>99</v>
      </c>
      <c r="C1465" s="3" t="s">
        <v>9</v>
      </c>
      <c r="D1465" s="3">
        <v>104</v>
      </c>
    </row>
    <row r="1466" spans="1:4">
      <c r="A1466" s="3" t="s">
        <v>93</v>
      </c>
      <c r="B1466" s="3" t="s">
        <v>99</v>
      </c>
      <c r="C1466" s="3" t="s">
        <v>9</v>
      </c>
      <c r="D1466" s="3">
        <v>105</v>
      </c>
    </row>
    <row r="1467" spans="1:4">
      <c r="A1467" s="3" t="s">
        <v>93</v>
      </c>
      <c r="B1467" s="3" t="s">
        <v>99</v>
      </c>
      <c r="C1467" s="3" t="s">
        <v>9</v>
      </c>
      <c r="D1467" s="3">
        <v>106</v>
      </c>
    </row>
    <row r="1468" spans="1:4">
      <c r="A1468" s="3" t="s">
        <v>93</v>
      </c>
      <c r="B1468" s="3" t="s">
        <v>99</v>
      </c>
      <c r="C1468" s="3" t="s">
        <v>9</v>
      </c>
      <c r="D1468" s="3">
        <v>107</v>
      </c>
    </row>
    <row r="1469" spans="1:4">
      <c r="A1469" s="3" t="s">
        <v>93</v>
      </c>
      <c r="B1469" s="3" t="s">
        <v>99</v>
      </c>
      <c r="C1469" s="3" t="s">
        <v>9</v>
      </c>
      <c r="D1469" s="3">
        <v>107</v>
      </c>
    </row>
    <row r="1470" spans="1:4">
      <c r="A1470" s="3" t="s">
        <v>93</v>
      </c>
      <c r="B1470" s="3" t="s">
        <v>99</v>
      </c>
      <c r="C1470" s="3" t="s">
        <v>9</v>
      </c>
      <c r="D1470" s="3">
        <v>108</v>
      </c>
    </row>
    <row r="1471" spans="1:4">
      <c r="A1471" s="3" t="s">
        <v>93</v>
      </c>
      <c r="B1471" s="3" t="s">
        <v>99</v>
      </c>
      <c r="C1471" s="3" t="s">
        <v>9</v>
      </c>
      <c r="D1471" s="3">
        <v>108</v>
      </c>
    </row>
    <row r="1472" spans="1:4">
      <c r="A1472" s="3" t="s">
        <v>93</v>
      </c>
      <c r="B1472" s="3" t="s">
        <v>99</v>
      </c>
      <c r="C1472" s="3" t="s">
        <v>9</v>
      </c>
      <c r="D1472" s="3">
        <v>110</v>
      </c>
    </row>
    <row r="1473" spans="1:4">
      <c r="A1473" s="3" t="s">
        <v>93</v>
      </c>
      <c r="B1473" s="3" t="s">
        <v>99</v>
      </c>
      <c r="C1473" s="3" t="s">
        <v>9</v>
      </c>
      <c r="D1473" s="3">
        <v>110</v>
      </c>
    </row>
    <row r="1474" spans="1:4">
      <c r="A1474" s="3" t="s">
        <v>93</v>
      </c>
      <c r="B1474" s="3" t="s">
        <v>99</v>
      </c>
      <c r="C1474" s="3" t="s">
        <v>9</v>
      </c>
      <c r="D1474" s="3">
        <v>114</v>
      </c>
    </row>
    <row r="1475" spans="1:4">
      <c r="A1475" s="3" t="s">
        <v>93</v>
      </c>
      <c r="B1475" s="3" t="s">
        <v>99</v>
      </c>
      <c r="C1475" s="3" t="s">
        <v>9</v>
      </c>
      <c r="D1475" s="3">
        <v>119</v>
      </c>
    </row>
    <row r="1476" spans="1:4">
      <c r="A1476" s="3" t="s">
        <v>93</v>
      </c>
      <c r="B1476" s="3" t="s">
        <v>99</v>
      </c>
      <c r="C1476" s="3" t="s">
        <v>9</v>
      </c>
      <c r="D1476" s="3">
        <v>122</v>
      </c>
    </row>
    <row r="1477" spans="1:4">
      <c r="A1477" s="3" t="s">
        <v>93</v>
      </c>
      <c r="B1477" s="3" t="s">
        <v>99</v>
      </c>
      <c r="C1477" s="3" t="s">
        <v>9</v>
      </c>
      <c r="D1477" s="3">
        <v>125</v>
      </c>
    </row>
    <row r="1478" spans="1:4">
      <c r="A1478" s="3" t="s">
        <v>93</v>
      </c>
      <c r="B1478" s="3" t="s">
        <v>99</v>
      </c>
      <c r="C1478" s="3" t="s">
        <v>9</v>
      </c>
      <c r="D1478" s="3">
        <v>127</v>
      </c>
    </row>
    <row r="1479" spans="1:4">
      <c r="A1479" s="3" t="s">
        <v>93</v>
      </c>
      <c r="B1479" s="3" t="s">
        <v>99</v>
      </c>
      <c r="C1479" s="3" t="s">
        <v>9</v>
      </c>
      <c r="D1479" s="3">
        <v>130</v>
      </c>
    </row>
    <row r="1480" spans="1:4">
      <c r="A1480" s="3" t="s">
        <v>93</v>
      </c>
      <c r="B1480" s="3" t="s">
        <v>99</v>
      </c>
      <c r="C1480" s="3" t="s">
        <v>9</v>
      </c>
      <c r="D1480" s="3">
        <v>131</v>
      </c>
    </row>
    <row r="1481" spans="1:4">
      <c r="A1481" s="3" t="s">
        <v>93</v>
      </c>
      <c r="B1481" s="3" t="s">
        <v>99</v>
      </c>
      <c r="C1481" s="3" t="s">
        <v>9</v>
      </c>
      <c r="D1481" s="3">
        <v>131</v>
      </c>
    </row>
    <row r="1482" spans="1:4">
      <c r="A1482" s="3" t="s">
        <v>93</v>
      </c>
      <c r="B1482" s="3" t="s">
        <v>99</v>
      </c>
      <c r="C1482" s="3" t="s">
        <v>9</v>
      </c>
      <c r="D1482" s="3">
        <v>143</v>
      </c>
    </row>
    <row r="1483" spans="1:4">
      <c r="A1483" s="3" t="s">
        <v>93</v>
      </c>
      <c r="B1483" s="3" t="s">
        <v>99</v>
      </c>
      <c r="C1483" s="3" t="s">
        <v>9</v>
      </c>
      <c r="D1483" s="3">
        <v>144</v>
      </c>
    </row>
    <row r="1484" spans="1:4">
      <c r="A1484" s="3" t="s">
        <v>93</v>
      </c>
      <c r="B1484" s="3" t="s">
        <v>99</v>
      </c>
      <c r="C1484" s="3" t="s">
        <v>9</v>
      </c>
      <c r="D1484" s="3">
        <v>146</v>
      </c>
    </row>
    <row r="1485" spans="1:4">
      <c r="A1485" s="3" t="s">
        <v>93</v>
      </c>
      <c r="B1485" s="3" t="s">
        <v>99</v>
      </c>
      <c r="C1485" s="3" t="s">
        <v>9</v>
      </c>
      <c r="D1485" s="3">
        <v>155</v>
      </c>
    </row>
    <row r="1486" spans="1:4">
      <c r="A1486" s="3" t="s">
        <v>93</v>
      </c>
      <c r="B1486" s="3" t="s">
        <v>99</v>
      </c>
      <c r="C1486" s="3" t="s">
        <v>9</v>
      </c>
      <c r="D1486" s="3">
        <v>165</v>
      </c>
    </row>
    <row r="1487" spans="1:4">
      <c r="A1487" s="3" t="s">
        <v>93</v>
      </c>
      <c r="B1487" s="3" t="s">
        <v>99</v>
      </c>
      <c r="C1487" s="3" t="s">
        <v>9</v>
      </c>
      <c r="D1487" s="3">
        <v>201</v>
      </c>
    </row>
    <row r="1488" spans="1:4">
      <c r="A1488" s="3" t="s">
        <v>93</v>
      </c>
      <c r="B1488" s="3" t="s">
        <v>99</v>
      </c>
      <c r="C1488" s="3" t="s">
        <v>18</v>
      </c>
      <c r="D1488" s="3">
        <v>40</v>
      </c>
    </row>
    <row r="1489" spans="1:4">
      <c r="A1489" s="3" t="s">
        <v>93</v>
      </c>
      <c r="B1489" s="3" t="s">
        <v>99</v>
      </c>
      <c r="C1489" s="3" t="s">
        <v>18</v>
      </c>
      <c r="D1489" s="3">
        <v>44</v>
      </c>
    </row>
    <row r="1490" spans="1:4">
      <c r="A1490" s="3" t="s">
        <v>93</v>
      </c>
      <c r="B1490" s="3" t="s">
        <v>99</v>
      </c>
      <c r="C1490" s="3" t="s">
        <v>18</v>
      </c>
      <c r="D1490" s="3">
        <v>46</v>
      </c>
    </row>
    <row r="1491" spans="1:4">
      <c r="A1491" s="3" t="s">
        <v>93</v>
      </c>
      <c r="B1491" s="3" t="s">
        <v>99</v>
      </c>
      <c r="C1491" s="3" t="s">
        <v>18</v>
      </c>
      <c r="D1491" s="3">
        <v>46</v>
      </c>
    </row>
    <row r="1492" spans="1:4">
      <c r="A1492" s="3" t="s">
        <v>93</v>
      </c>
      <c r="B1492" s="3" t="s">
        <v>99</v>
      </c>
      <c r="C1492" s="3" t="s">
        <v>18</v>
      </c>
      <c r="D1492" s="3">
        <v>46</v>
      </c>
    </row>
    <row r="1493" spans="1:4">
      <c r="A1493" s="3" t="s">
        <v>93</v>
      </c>
      <c r="B1493" s="3" t="s">
        <v>99</v>
      </c>
      <c r="C1493" s="3" t="s">
        <v>18</v>
      </c>
      <c r="D1493" s="3">
        <v>47</v>
      </c>
    </row>
    <row r="1494" spans="1:4">
      <c r="A1494" s="3" t="s">
        <v>93</v>
      </c>
      <c r="B1494" s="3" t="s">
        <v>99</v>
      </c>
      <c r="C1494" s="3" t="s">
        <v>18</v>
      </c>
      <c r="D1494" s="3">
        <v>48</v>
      </c>
    </row>
    <row r="1495" spans="1:4">
      <c r="A1495" s="3" t="s">
        <v>93</v>
      </c>
      <c r="B1495" s="3" t="s">
        <v>99</v>
      </c>
      <c r="C1495" s="3" t="s">
        <v>18</v>
      </c>
      <c r="D1495" s="3">
        <v>49</v>
      </c>
    </row>
    <row r="1496" spans="1:4">
      <c r="A1496" s="3" t="s">
        <v>93</v>
      </c>
      <c r="B1496" s="3" t="s">
        <v>99</v>
      </c>
      <c r="C1496" s="3" t="s">
        <v>18</v>
      </c>
      <c r="D1496" s="3">
        <v>49</v>
      </c>
    </row>
    <row r="1497" spans="1:4">
      <c r="A1497" s="3" t="s">
        <v>93</v>
      </c>
      <c r="B1497" s="3" t="s">
        <v>99</v>
      </c>
      <c r="C1497" s="3" t="s">
        <v>18</v>
      </c>
      <c r="D1497" s="3">
        <v>49</v>
      </c>
    </row>
    <row r="1498" spans="1:4">
      <c r="A1498" s="3" t="s">
        <v>93</v>
      </c>
      <c r="B1498" s="3" t="s">
        <v>99</v>
      </c>
      <c r="C1498" s="3" t="s">
        <v>18</v>
      </c>
      <c r="D1498" s="3">
        <v>50</v>
      </c>
    </row>
    <row r="1499" spans="1:4">
      <c r="A1499" s="3" t="s">
        <v>93</v>
      </c>
      <c r="B1499" s="3" t="s">
        <v>99</v>
      </c>
      <c r="C1499" s="3" t="s">
        <v>18</v>
      </c>
      <c r="D1499" s="3">
        <v>52</v>
      </c>
    </row>
    <row r="1500" spans="1:4">
      <c r="A1500" s="3" t="s">
        <v>93</v>
      </c>
      <c r="B1500" s="3" t="s">
        <v>99</v>
      </c>
      <c r="C1500" s="3" t="s">
        <v>18</v>
      </c>
      <c r="D1500" s="3">
        <v>52</v>
      </c>
    </row>
    <row r="1501" spans="1:4">
      <c r="A1501" s="3" t="s">
        <v>93</v>
      </c>
      <c r="B1501" s="3" t="s">
        <v>99</v>
      </c>
      <c r="C1501" s="3" t="s">
        <v>18</v>
      </c>
      <c r="D1501" s="3">
        <v>52</v>
      </c>
    </row>
    <row r="1502" spans="1:4">
      <c r="A1502" s="3" t="s">
        <v>93</v>
      </c>
      <c r="B1502" s="3" t="s">
        <v>99</v>
      </c>
      <c r="C1502" s="3" t="s">
        <v>18</v>
      </c>
      <c r="D1502" s="3">
        <v>52</v>
      </c>
    </row>
    <row r="1503" spans="1:4">
      <c r="A1503" s="3" t="s">
        <v>93</v>
      </c>
      <c r="B1503" s="3" t="s">
        <v>99</v>
      </c>
      <c r="C1503" s="3" t="s">
        <v>18</v>
      </c>
      <c r="D1503" s="3">
        <v>53</v>
      </c>
    </row>
    <row r="1504" spans="1:4">
      <c r="A1504" s="3" t="s">
        <v>93</v>
      </c>
      <c r="B1504" s="3" t="s">
        <v>99</v>
      </c>
      <c r="C1504" s="3" t="s">
        <v>18</v>
      </c>
      <c r="D1504" s="3">
        <v>53</v>
      </c>
    </row>
    <row r="1505" spans="1:4">
      <c r="A1505" s="3" t="s">
        <v>93</v>
      </c>
      <c r="B1505" s="3" t="s">
        <v>99</v>
      </c>
      <c r="C1505" s="3" t="s">
        <v>18</v>
      </c>
      <c r="D1505" s="3">
        <v>53</v>
      </c>
    </row>
    <row r="1506" spans="1:4">
      <c r="A1506" s="3" t="s">
        <v>93</v>
      </c>
      <c r="B1506" s="3" t="s">
        <v>99</v>
      </c>
      <c r="C1506" s="3" t="s">
        <v>18</v>
      </c>
      <c r="D1506" s="3">
        <v>53</v>
      </c>
    </row>
    <row r="1507" spans="1:4">
      <c r="A1507" s="3" t="s">
        <v>93</v>
      </c>
      <c r="B1507" s="3" t="s">
        <v>99</v>
      </c>
      <c r="C1507" s="3" t="s">
        <v>18</v>
      </c>
      <c r="D1507" s="3">
        <v>53</v>
      </c>
    </row>
    <row r="1508" spans="1:4">
      <c r="A1508" s="3" t="s">
        <v>93</v>
      </c>
      <c r="B1508" s="3" t="s">
        <v>99</v>
      </c>
      <c r="C1508" s="3" t="s">
        <v>18</v>
      </c>
      <c r="D1508" s="3">
        <v>54</v>
      </c>
    </row>
    <row r="1509" spans="1:4">
      <c r="A1509" s="3" t="s">
        <v>93</v>
      </c>
      <c r="B1509" s="3" t="s">
        <v>99</v>
      </c>
      <c r="C1509" s="3" t="s">
        <v>18</v>
      </c>
      <c r="D1509" s="3">
        <v>54</v>
      </c>
    </row>
    <row r="1510" spans="1:4">
      <c r="A1510" s="3" t="s">
        <v>93</v>
      </c>
      <c r="B1510" s="3" t="s">
        <v>99</v>
      </c>
      <c r="C1510" s="3" t="s">
        <v>18</v>
      </c>
      <c r="D1510" s="3">
        <v>54</v>
      </c>
    </row>
    <row r="1511" spans="1:4">
      <c r="A1511" s="3" t="s">
        <v>93</v>
      </c>
      <c r="B1511" s="3" t="s">
        <v>99</v>
      </c>
      <c r="C1511" s="3" t="s">
        <v>18</v>
      </c>
      <c r="D1511" s="3">
        <v>54</v>
      </c>
    </row>
    <row r="1512" spans="1:4">
      <c r="A1512" s="3" t="s">
        <v>93</v>
      </c>
      <c r="B1512" s="3" t="s">
        <v>99</v>
      </c>
      <c r="C1512" s="3" t="s">
        <v>18</v>
      </c>
      <c r="D1512" s="3">
        <v>54</v>
      </c>
    </row>
    <row r="1513" spans="1:4">
      <c r="A1513" s="3" t="s">
        <v>93</v>
      </c>
      <c r="B1513" s="3" t="s">
        <v>99</v>
      </c>
      <c r="C1513" s="3" t="s">
        <v>18</v>
      </c>
      <c r="D1513" s="3">
        <v>54</v>
      </c>
    </row>
    <row r="1514" spans="1:4">
      <c r="A1514" s="3" t="s">
        <v>93</v>
      </c>
      <c r="B1514" s="3" t="s">
        <v>99</v>
      </c>
      <c r="C1514" s="3" t="s">
        <v>18</v>
      </c>
      <c r="D1514" s="3">
        <v>54</v>
      </c>
    </row>
    <row r="1515" spans="1:4">
      <c r="A1515" s="3" t="s">
        <v>93</v>
      </c>
      <c r="B1515" s="3" t="s">
        <v>99</v>
      </c>
      <c r="C1515" s="3" t="s">
        <v>18</v>
      </c>
      <c r="D1515" s="3">
        <v>55</v>
      </c>
    </row>
    <row r="1516" spans="1:4">
      <c r="A1516" s="3" t="s">
        <v>93</v>
      </c>
      <c r="B1516" s="3" t="s">
        <v>99</v>
      </c>
      <c r="C1516" s="3" t="s">
        <v>18</v>
      </c>
      <c r="D1516" s="3">
        <v>55</v>
      </c>
    </row>
    <row r="1517" spans="1:4">
      <c r="A1517" s="3" t="s">
        <v>93</v>
      </c>
      <c r="B1517" s="3" t="s">
        <v>99</v>
      </c>
      <c r="C1517" s="3" t="s">
        <v>18</v>
      </c>
      <c r="D1517" s="3">
        <v>56</v>
      </c>
    </row>
    <row r="1518" spans="1:4">
      <c r="A1518" s="3" t="s">
        <v>93</v>
      </c>
      <c r="B1518" s="3" t="s">
        <v>99</v>
      </c>
      <c r="C1518" s="3" t="s">
        <v>18</v>
      </c>
      <c r="D1518" s="3">
        <v>56</v>
      </c>
    </row>
    <row r="1519" spans="1:4">
      <c r="A1519" s="3" t="s">
        <v>93</v>
      </c>
      <c r="B1519" s="3" t="s">
        <v>99</v>
      </c>
      <c r="C1519" s="3" t="s">
        <v>18</v>
      </c>
      <c r="D1519" s="3">
        <v>56</v>
      </c>
    </row>
    <row r="1520" spans="1:4">
      <c r="A1520" s="3" t="s">
        <v>93</v>
      </c>
      <c r="B1520" s="3" t="s">
        <v>99</v>
      </c>
      <c r="C1520" s="3" t="s">
        <v>18</v>
      </c>
      <c r="D1520" s="3">
        <v>56</v>
      </c>
    </row>
    <row r="1521" spans="1:4">
      <c r="A1521" s="3" t="s">
        <v>93</v>
      </c>
      <c r="B1521" s="3" t="s">
        <v>99</v>
      </c>
      <c r="C1521" s="3" t="s">
        <v>18</v>
      </c>
      <c r="D1521" s="3">
        <v>56</v>
      </c>
    </row>
    <row r="1522" spans="1:4">
      <c r="A1522" s="3" t="s">
        <v>93</v>
      </c>
      <c r="B1522" s="3" t="s">
        <v>99</v>
      </c>
      <c r="C1522" s="3" t="s">
        <v>18</v>
      </c>
      <c r="D1522" s="3">
        <v>56</v>
      </c>
    </row>
    <row r="1523" spans="1:4">
      <c r="A1523" s="3" t="s">
        <v>93</v>
      </c>
      <c r="B1523" s="3" t="s">
        <v>99</v>
      </c>
      <c r="C1523" s="3" t="s">
        <v>18</v>
      </c>
      <c r="D1523" s="3">
        <v>56</v>
      </c>
    </row>
    <row r="1524" spans="1:4">
      <c r="A1524" s="3" t="s">
        <v>93</v>
      </c>
      <c r="B1524" s="3" t="s">
        <v>99</v>
      </c>
      <c r="C1524" s="3" t="s">
        <v>18</v>
      </c>
      <c r="D1524" s="3">
        <v>56</v>
      </c>
    </row>
    <row r="1525" spans="1:4">
      <c r="A1525" s="3" t="s">
        <v>93</v>
      </c>
      <c r="B1525" s="3" t="s">
        <v>99</v>
      </c>
      <c r="C1525" s="3" t="s">
        <v>18</v>
      </c>
      <c r="D1525" s="3">
        <v>56</v>
      </c>
    </row>
    <row r="1526" spans="1:4">
      <c r="A1526" s="3" t="s">
        <v>93</v>
      </c>
      <c r="B1526" s="3" t="s">
        <v>99</v>
      </c>
      <c r="C1526" s="3" t="s">
        <v>18</v>
      </c>
      <c r="D1526" s="3">
        <v>57</v>
      </c>
    </row>
    <row r="1527" spans="1:4">
      <c r="A1527" s="3" t="s">
        <v>93</v>
      </c>
      <c r="B1527" s="3" t="s">
        <v>99</v>
      </c>
      <c r="C1527" s="3" t="s">
        <v>18</v>
      </c>
      <c r="D1527" s="3">
        <v>57</v>
      </c>
    </row>
    <row r="1528" spans="1:4">
      <c r="A1528" s="3" t="s">
        <v>93</v>
      </c>
      <c r="B1528" s="3" t="s">
        <v>99</v>
      </c>
      <c r="C1528" s="3" t="s">
        <v>18</v>
      </c>
      <c r="D1528" s="3">
        <v>57</v>
      </c>
    </row>
    <row r="1529" spans="1:4">
      <c r="A1529" s="3" t="s">
        <v>93</v>
      </c>
      <c r="B1529" s="3" t="s">
        <v>99</v>
      </c>
      <c r="C1529" s="3" t="s">
        <v>18</v>
      </c>
      <c r="D1529" s="3">
        <v>57</v>
      </c>
    </row>
    <row r="1530" spans="1:4">
      <c r="A1530" s="3" t="s">
        <v>93</v>
      </c>
      <c r="B1530" s="3" t="s">
        <v>99</v>
      </c>
      <c r="C1530" s="3" t="s">
        <v>18</v>
      </c>
      <c r="D1530" s="3">
        <v>58</v>
      </c>
    </row>
    <row r="1531" spans="1:4">
      <c r="A1531" s="3" t="s">
        <v>93</v>
      </c>
      <c r="B1531" s="3" t="s">
        <v>99</v>
      </c>
      <c r="C1531" s="3" t="s">
        <v>18</v>
      </c>
      <c r="D1531" s="3">
        <v>58</v>
      </c>
    </row>
    <row r="1532" spans="1:4">
      <c r="A1532" s="3" t="s">
        <v>93</v>
      </c>
      <c r="B1532" s="3" t="s">
        <v>99</v>
      </c>
      <c r="C1532" s="3" t="s">
        <v>18</v>
      </c>
      <c r="D1532" s="3">
        <v>58</v>
      </c>
    </row>
    <row r="1533" spans="1:4">
      <c r="A1533" s="3" t="s">
        <v>93</v>
      </c>
      <c r="B1533" s="3" t="s">
        <v>99</v>
      </c>
      <c r="C1533" s="3" t="s">
        <v>18</v>
      </c>
      <c r="D1533" s="3">
        <v>59</v>
      </c>
    </row>
    <row r="1534" spans="1:4">
      <c r="A1534" s="3" t="s">
        <v>93</v>
      </c>
      <c r="B1534" s="3" t="s">
        <v>99</v>
      </c>
      <c r="C1534" s="3" t="s">
        <v>18</v>
      </c>
      <c r="D1534" s="3">
        <v>59</v>
      </c>
    </row>
    <row r="1535" spans="1:4">
      <c r="A1535" s="3" t="s">
        <v>93</v>
      </c>
      <c r="B1535" s="3" t="s">
        <v>99</v>
      </c>
      <c r="C1535" s="3" t="s">
        <v>18</v>
      </c>
      <c r="D1535" s="3">
        <v>60</v>
      </c>
    </row>
    <row r="1536" spans="1:4">
      <c r="A1536" s="3" t="s">
        <v>93</v>
      </c>
      <c r="B1536" s="3" t="s">
        <v>99</v>
      </c>
      <c r="C1536" s="3" t="s">
        <v>18</v>
      </c>
      <c r="D1536" s="3">
        <v>61</v>
      </c>
    </row>
    <row r="1537" spans="1:4">
      <c r="A1537" s="3" t="s">
        <v>93</v>
      </c>
      <c r="B1537" s="3" t="s">
        <v>99</v>
      </c>
      <c r="C1537" s="3" t="s">
        <v>18</v>
      </c>
      <c r="D1537" s="3">
        <v>61</v>
      </c>
    </row>
    <row r="1538" spans="1:4">
      <c r="A1538" s="3" t="s">
        <v>93</v>
      </c>
      <c r="B1538" s="3" t="s">
        <v>99</v>
      </c>
      <c r="C1538" s="3" t="s">
        <v>11</v>
      </c>
      <c r="D1538" s="3">
        <v>45</v>
      </c>
    </row>
    <row r="1539" spans="1:4">
      <c r="A1539" s="3" t="s">
        <v>93</v>
      </c>
      <c r="B1539" s="3" t="s">
        <v>99</v>
      </c>
      <c r="C1539" s="3" t="s">
        <v>11</v>
      </c>
      <c r="D1539" s="3">
        <v>75</v>
      </c>
    </row>
    <row r="1540" spans="1:4">
      <c r="A1540" s="3" t="s">
        <v>93</v>
      </c>
      <c r="B1540" s="3" t="s">
        <v>99</v>
      </c>
      <c r="C1540" s="3" t="s">
        <v>11</v>
      </c>
      <c r="D1540" s="3">
        <v>86</v>
      </c>
    </row>
    <row r="1541" spans="1:4">
      <c r="A1541" s="3" t="s">
        <v>93</v>
      </c>
      <c r="B1541" s="3" t="s">
        <v>99</v>
      </c>
      <c r="C1541" s="3" t="s">
        <v>11</v>
      </c>
      <c r="D1541" s="3">
        <v>95</v>
      </c>
    </row>
    <row r="1542" spans="1:4">
      <c r="A1542" s="3" t="s">
        <v>93</v>
      </c>
      <c r="B1542" s="3" t="s">
        <v>99</v>
      </c>
      <c r="C1542" s="3" t="s">
        <v>11</v>
      </c>
      <c r="D1542" s="3">
        <v>99</v>
      </c>
    </row>
    <row r="1543" spans="1:4">
      <c r="A1543" s="3" t="s">
        <v>93</v>
      </c>
      <c r="B1543" s="3" t="s">
        <v>99</v>
      </c>
      <c r="C1543" s="3" t="s">
        <v>15</v>
      </c>
      <c r="D1543" s="3">
        <v>56</v>
      </c>
    </row>
    <row r="1544" spans="1:4">
      <c r="A1544" s="3" t="s">
        <v>93</v>
      </c>
      <c r="B1544" s="3" t="s">
        <v>100</v>
      </c>
      <c r="C1544" s="3" t="s">
        <v>5</v>
      </c>
      <c r="D1544" s="3">
        <v>37</v>
      </c>
    </row>
    <row r="1545" spans="1:4">
      <c r="A1545" s="3" t="s">
        <v>93</v>
      </c>
      <c r="B1545" s="3" t="s">
        <v>100</v>
      </c>
      <c r="C1545" s="3" t="s">
        <v>5</v>
      </c>
      <c r="D1545" s="3">
        <v>62</v>
      </c>
    </row>
    <row r="1546" spans="1:4">
      <c r="A1546" s="3" t="s">
        <v>93</v>
      </c>
      <c r="B1546" s="3" t="s">
        <v>100</v>
      </c>
      <c r="C1546" s="3" t="s">
        <v>5</v>
      </c>
      <c r="D1546" s="3">
        <v>63</v>
      </c>
    </row>
    <row r="1547" spans="1:4">
      <c r="A1547" s="3" t="s">
        <v>93</v>
      </c>
      <c r="B1547" s="3" t="s">
        <v>100</v>
      </c>
      <c r="C1547" s="3" t="s">
        <v>5</v>
      </c>
      <c r="D1547" s="3">
        <v>67</v>
      </c>
    </row>
    <row r="1548" spans="1:4">
      <c r="A1548" s="3" t="s">
        <v>93</v>
      </c>
      <c r="B1548" s="3" t="s">
        <v>100</v>
      </c>
      <c r="C1548" s="3" t="s">
        <v>5</v>
      </c>
      <c r="D1548" s="3">
        <v>69</v>
      </c>
    </row>
    <row r="1549" spans="1:4">
      <c r="A1549" s="3" t="s">
        <v>93</v>
      </c>
      <c r="B1549" s="3" t="s">
        <v>100</v>
      </c>
      <c r="C1549" s="3" t="s">
        <v>5</v>
      </c>
      <c r="D1549" s="3">
        <v>69</v>
      </c>
    </row>
    <row r="1550" spans="1:4">
      <c r="A1550" s="3" t="s">
        <v>93</v>
      </c>
      <c r="B1550" s="3" t="s">
        <v>100</v>
      </c>
      <c r="C1550" s="3" t="s">
        <v>5</v>
      </c>
      <c r="D1550" s="3">
        <v>70</v>
      </c>
    </row>
    <row r="1551" spans="1:4">
      <c r="A1551" s="3" t="s">
        <v>93</v>
      </c>
      <c r="B1551" s="3" t="s">
        <v>100</v>
      </c>
      <c r="C1551" s="3" t="s">
        <v>5</v>
      </c>
      <c r="D1551" s="3">
        <v>70</v>
      </c>
    </row>
    <row r="1552" spans="1:4">
      <c r="A1552" s="3" t="s">
        <v>93</v>
      </c>
      <c r="B1552" s="3" t="s">
        <v>100</v>
      </c>
      <c r="C1552" s="3" t="s">
        <v>5</v>
      </c>
      <c r="D1552" s="3">
        <v>71</v>
      </c>
    </row>
    <row r="1553" spans="1:4">
      <c r="A1553" s="3" t="s">
        <v>93</v>
      </c>
      <c r="B1553" s="3" t="s">
        <v>100</v>
      </c>
      <c r="C1553" s="3" t="s">
        <v>5</v>
      </c>
      <c r="D1553" s="3">
        <v>71</v>
      </c>
    </row>
    <row r="1554" spans="1:4">
      <c r="A1554" s="3" t="s">
        <v>93</v>
      </c>
      <c r="B1554" s="3" t="s">
        <v>100</v>
      </c>
      <c r="C1554" s="3" t="s">
        <v>5</v>
      </c>
      <c r="D1554" s="3">
        <v>71</v>
      </c>
    </row>
    <row r="1555" spans="1:4">
      <c r="A1555" s="3" t="s">
        <v>93</v>
      </c>
      <c r="B1555" s="3" t="s">
        <v>100</v>
      </c>
      <c r="C1555" s="3" t="s">
        <v>5</v>
      </c>
      <c r="D1555" s="3">
        <v>72</v>
      </c>
    </row>
    <row r="1556" spans="1:4">
      <c r="A1556" s="3" t="s">
        <v>93</v>
      </c>
      <c r="B1556" s="3" t="s">
        <v>100</v>
      </c>
      <c r="C1556" s="3" t="s">
        <v>5</v>
      </c>
      <c r="D1556" s="3">
        <v>72</v>
      </c>
    </row>
    <row r="1557" spans="1:4">
      <c r="A1557" s="3" t="s">
        <v>93</v>
      </c>
      <c r="B1557" s="3" t="s">
        <v>100</v>
      </c>
      <c r="C1557" s="3" t="s">
        <v>5</v>
      </c>
      <c r="D1557" s="3">
        <v>72</v>
      </c>
    </row>
    <row r="1558" spans="1:4">
      <c r="A1558" s="3" t="s">
        <v>93</v>
      </c>
      <c r="B1558" s="3" t="s">
        <v>100</v>
      </c>
      <c r="C1558" s="3" t="s">
        <v>5</v>
      </c>
      <c r="D1558" s="3">
        <v>73</v>
      </c>
    </row>
    <row r="1559" spans="1:4">
      <c r="A1559" s="3" t="s">
        <v>93</v>
      </c>
      <c r="B1559" s="3" t="s">
        <v>100</v>
      </c>
      <c r="C1559" s="3" t="s">
        <v>5</v>
      </c>
      <c r="D1559" s="3">
        <v>74</v>
      </c>
    </row>
    <row r="1560" spans="1:4">
      <c r="A1560" s="3" t="s">
        <v>93</v>
      </c>
      <c r="B1560" s="3" t="s">
        <v>100</v>
      </c>
      <c r="C1560" s="3" t="s">
        <v>5</v>
      </c>
      <c r="D1560" s="3">
        <v>74</v>
      </c>
    </row>
    <row r="1561" spans="1:4">
      <c r="A1561" s="3" t="s">
        <v>93</v>
      </c>
      <c r="B1561" s="3" t="s">
        <v>100</v>
      </c>
      <c r="C1561" s="3" t="s">
        <v>5</v>
      </c>
      <c r="D1561" s="3">
        <v>75</v>
      </c>
    </row>
    <row r="1562" spans="1:4">
      <c r="A1562" s="3" t="s">
        <v>93</v>
      </c>
      <c r="B1562" s="3" t="s">
        <v>100</v>
      </c>
      <c r="C1562" s="3" t="s">
        <v>5</v>
      </c>
      <c r="D1562" s="3">
        <v>75</v>
      </c>
    </row>
    <row r="1563" spans="1:4">
      <c r="A1563" s="3" t="s">
        <v>93</v>
      </c>
      <c r="B1563" s="3" t="s">
        <v>100</v>
      </c>
      <c r="C1563" s="3" t="s">
        <v>5</v>
      </c>
      <c r="D1563" s="3">
        <v>76</v>
      </c>
    </row>
    <row r="1564" spans="1:4">
      <c r="A1564" s="3" t="s">
        <v>93</v>
      </c>
      <c r="B1564" s="3" t="s">
        <v>100</v>
      </c>
      <c r="C1564" s="3" t="s">
        <v>5</v>
      </c>
      <c r="D1564" s="3">
        <v>76</v>
      </c>
    </row>
    <row r="1565" spans="1:4">
      <c r="A1565" s="3" t="s">
        <v>93</v>
      </c>
      <c r="B1565" s="3" t="s">
        <v>100</v>
      </c>
      <c r="C1565" s="3" t="s">
        <v>5</v>
      </c>
      <c r="D1565" s="3">
        <v>76</v>
      </c>
    </row>
    <row r="1566" spans="1:4">
      <c r="A1566" s="3" t="s">
        <v>93</v>
      </c>
      <c r="B1566" s="3" t="s">
        <v>100</v>
      </c>
      <c r="C1566" s="3" t="s">
        <v>5</v>
      </c>
      <c r="D1566" s="3">
        <v>76</v>
      </c>
    </row>
    <row r="1567" spans="1:4">
      <c r="A1567" s="3" t="s">
        <v>93</v>
      </c>
      <c r="B1567" s="3" t="s">
        <v>100</v>
      </c>
      <c r="C1567" s="3" t="s">
        <v>5</v>
      </c>
      <c r="D1567" s="3">
        <v>77</v>
      </c>
    </row>
    <row r="1568" spans="1:4">
      <c r="A1568" s="3" t="s">
        <v>93</v>
      </c>
      <c r="B1568" s="3" t="s">
        <v>100</v>
      </c>
      <c r="C1568" s="3" t="s">
        <v>5</v>
      </c>
      <c r="D1568" s="3">
        <v>77</v>
      </c>
    </row>
    <row r="1569" spans="1:4">
      <c r="A1569" s="3" t="s">
        <v>93</v>
      </c>
      <c r="B1569" s="3" t="s">
        <v>100</v>
      </c>
      <c r="C1569" s="3" t="s">
        <v>5</v>
      </c>
      <c r="D1569" s="3">
        <v>79</v>
      </c>
    </row>
    <row r="1570" spans="1:4">
      <c r="A1570" s="3" t="s">
        <v>93</v>
      </c>
      <c r="B1570" s="3" t="s">
        <v>100</v>
      </c>
      <c r="C1570" s="3" t="s">
        <v>5</v>
      </c>
      <c r="D1570" s="3">
        <v>82</v>
      </c>
    </row>
    <row r="1571" spans="1:4">
      <c r="A1571" s="3" t="s">
        <v>93</v>
      </c>
      <c r="B1571" s="3" t="s">
        <v>100</v>
      </c>
      <c r="C1571" s="3" t="s">
        <v>5</v>
      </c>
      <c r="D1571" s="3">
        <v>87</v>
      </c>
    </row>
    <row r="1572" spans="1:4">
      <c r="A1572" s="3" t="s">
        <v>93</v>
      </c>
      <c r="B1572" s="3" t="s">
        <v>100</v>
      </c>
      <c r="C1572" s="3" t="s">
        <v>5</v>
      </c>
      <c r="D1572" s="3">
        <v>87</v>
      </c>
    </row>
    <row r="1573" spans="1:4">
      <c r="A1573" s="3" t="s">
        <v>93</v>
      </c>
      <c r="B1573" s="3" t="s">
        <v>100</v>
      </c>
      <c r="C1573" s="3" t="s">
        <v>5</v>
      </c>
      <c r="D1573" s="3">
        <v>88</v>
      </c>
    </row>
    <row r="1574" spans="1:4">
      <c r="A1574" s="3" t="s">
        <v>93</v>
      </c>
      <c r="B1574" s="3" t="s">
        <v>100</v>
      </c>
      <c r="C1574" s="3" t="s">
        <v>5</v>
      </c>
      <c r="D1574" s="3">
        <v>88</v>
      </c>
    </row>
    <row r="1575" spans="1:4">
      <c r="A1575" s="3" t="s">
        <v>93</v>
      </c>
      <c r="B1575" s="3" t="s">
        <v>100</v>
      </c>
      <c r="C1575" s="3" t="s">
        <v>5</v>
      </c>
      <c r="D1575" s="3">
        <v>89</v>
      </c>
    </row>
    <row r="1576" spans="1:4">
      <c r="A1576" s="3" t="s">
        <v>93</v>
      </c>
      <c r="B1576" s="3" t="s">
        <v>100</v>
      </c>
      <c r="C1576" s="3" t="s">
        <v>5</v>
      </c>
      <c r="D1576" s="3">
        <v>90</v>
      </c>
    </row>
    <row r="1577" spans="1:4">
      <c r="A1577" s="3" t="s">
        <v>93</v>
      </c>
      <c r="B1577" s="3" t="s">
        <v>100</v>
      </c>
      <c r="C1577" s="3" t="s">
        <v>5</v>
      </c>
      <c r="D1577" s="3">
        <v>90</v>
      </c>
    </row>
    <row r="1578" spans="1:4">
      <c r="A1578" s="3" t="s">
        <v>93</v>
      </c>
      <c r="B1578" s="3" t="s">
        <v>100</v>
      </c>
      <c r="C1578" s="3" t="s">
        <v>5</v>
      </c>
      <c r="D1578" s="3">
        <v>90</v>
      </c>
    </row>
    <row r="1579" spans="1:4">
      <c r="A1579" s="3" t="s">
        <v>93</v>
      </c>
      <c r="B1579" s="3" t="s">
        <v>100</v>
      </c>
      <c r="C1579" s="3" t="s">
        <v>5</v>
      </c>
      <c r="D1579" s="3">
        <v>91</v>
      </c>
    </row>
    <row r="1580" spans="1:4">
      <c r="A1580" s="3" t="s">
        <v>93</v>
      </c>
      <c r="B1580" s="3" t="s">
        <v>100</v>
      </c>
      <c r="C1580" s="3" t="s">
        <v>5</v>
      </c>
      <c r="D1580" s="3">
        <v>92</v>
      </c>
    </row>
    <row r="1581" spans="1:4">
      <c r="A1581" s="3" t="s">
        <v>93</v>
      </c>
      <c r="B1581" s="3" t="s">
        <v>100</v>
      </c>
      <c r="C1581" s="3" t="s">
        <v>5</v>
      </c>
      <c r="D1581" s="3">
        <v>92</v>
      </c>
    </row>
    <row r="1582" spans="1:4">
      <c r="A1582" s="3" t="s">
        <v>93</v>
      </c>
      <c r="B1582" s="3" t="s">
        <v>100</v>
      </c>
      <c r="C1582" s="3" t="s">
        <v>5</v>
      </c>
      <c r="D1582" s="3">
        <v>92</v>
      </c>
    </row>
    <row r="1583" spans="1:4">
      <c r="A1583" s="3" t="s">
        <v>93</v>
      </c>
      <c r="B1583" s="3" t="s">
        <v>100</v>
      </c>
      <c r="C1583" s="3" t="s">
        <v>5</v>
      </c>
      <c r="D1583" s="3">
        <v>93</v>
      </c>
    </row>
    <row r="1584" spans="1:4">
      <c r="A1584" s="3" t="s">
        <v>93</v>
      </c>
      <c r="B1584" s="3" t="s">
        <v>100</v>
      </c>
      <c r="C1584" s="3" t="s">
        <v>5</v>
      </c>
      <c r="D1584" s="3">
        <v>93</v>
      </c>
    </row>
    <row r="1585" spans="1:4">
      <c r="A1585" s="3" t="s">
        <v>93</v>
      </c>
      <c r="B1585" s="3" t="s">
        <v>100</v>
      </c>
      <c r="C1585" s="3" t="s">
        <v>5</v>
      </c>
      <c r="D1585" s="3">
        <v>94</v>
      </c>
    </row>
    <row r="1586" spans="1:4">
      <c r="A1586" s="3" t="s">
        <v>93</v>
      </c>
      <c r="B1586" s="3" t="s">
        <v>100</v>
      </c>
      <c r="C1586" s="3" t="s">
        <v>5</v>
      </c>
      <c r="D1586" s="3">
        <v>94</v>
      </c>
    </row>
    <row r="1587" spans="1:4">
      <c r="A1587" s="3" t="s">
        <v>93</v>
      </c>
      <c r="B1587" s="3" t="s">
        <v>100</v>
      </c>
      <c r="C1587" s="3" t="s">
        <v>5</v>
      </c>
      <c r="D1587" s="3">
        <v>95</v>
      </c>
    </row>
    <row r="1588" spans="1:4">
      <c r="A1588" s="3" t="s">
        <v>93</v>
      </c>
      <c r="B1588" s="3" t="s">
        <v>100</v>
      </c>
      <c r="C1588" s="3" t="s">
        <v>5</v>
      </c>
      <c r="D1588" s="3">
        <v>95</v>
      </c>
    </row>
    <row r="1589" spans="1:4">
      <c r="A1589" s="3" t="s">
        <v>93</v>
      </c>
      <c r="B1589" s="3" t="s">
        <v>100</v>
      </c>
      <c r="C1589" s="3" t="s">
        <v>5</v>
      </c>
      <c r="D1589" s="3">
        <v>96</v>
      </c>
    </row>
    <row r="1590" spans="1:4">
      <c r="A1590" s="3" t="s">
        <v>93</v>
      </c>
      <c r="B1590" s="3" t="s">
        <v>100</v>
      </c>
      <c r="C1590" s="3" t="s">
        <v>5</v>
      </c>
      <c r="D1590" s="3">
        <v>96</v>
      </c>
    </row>
    <row r="1591" spans="1:4">
      <c r="A1591" s="3" t="s">
        <v>93</v>
      </c>
      <c r="B1591" s="3" t="s">
        <v>100</v>
      </c>
      <c r="C1591" s="3" t="s">
        <v>5</v>
      </c>
      <c r="D1591" s="3">
        <v>99</v>
      </c>
    </row>
    <row r="1592" spans="1:4">
      <c r="A1592" s="3" t="s">
        <v>93</v>
      </c>
      <c r="B1592" s="3" t="s">
        <v>100</v>
      </c>
      <c r="C1592" s="3" t="s">
        <v>5</v>
      </c>
      <c r="D1592" s="3">
        <v>99</v>
      </c>
    </row>
    <row r="1593" spans="1:4">
      <c r="A1593" s="3" t="s">
        <v>93</v>
      </c>
      <c r="B1593" s="3" t="s">
        <v>100</v>
      </c>
      <c r="C1593" s="3" t="s">
        <v>5</v>
      </c>
      <c r="D1593" s="3">
        <v>100</v>
      </c>
    </row>
    <row r="1594" spans="1:4">
      <c r="A1594" s="3" t="s">
        <v>93</v>
      </c>
      <c r="B1594" s="3" t="s">
        <v>100</v>
      </c>
      <c r="C1594" s="3" t="s">
        <v>5</v>
      </c>
      <c r="D1594" s="3">
        <v>100</v>
      </c>
    </row>
    <row r="1595" spans="1:4">
      <c r="A1595" s="3" t="s">
        <v>93</v>
      </c>
      <c r="B1595" s="3" t="s">
        <v>100</v>
      </c>
      <c r="C1595" s="3" t="s">
        <v>5</v>
      </c>
      <c r="D1595" s="3">
        <v>101</v>
      </c>
    </row>
    <row r="1596" spans="1:4">
      <c r="A1596" s="3" t="s">
        <v>93</v>
      </c>
      <c r="B1596" s="3" t="s">
        <v>100</v>
      </c>
      <c r="C1596" s="3" t="s">
        <v>5</v>
      </c>
      <c r="D1596" s="3">
        <v>102</v>
      </c>
    </row>
    <row r="1597" spans="1:4">
      <c r="A1597" s="3" t="s">
        <v>93</v>
      </c>
      <c r="B1597" s="3" t="s">
        <v>100</v>
      </c>
      <c r="C1597" s="3" t="s">
        <v>5</v>
      </c>
      <c r="D1597" s="3">
        <v>102</v>
      </c>
    </row>
    <row r="1598" spans="1:4">
      <c r="A1598" s="3" t="s">
        <v>93</v>
      </c>
      <c r="B1598" s="3" t="s">
        <v>100</v>
      </c>
      <c r="C1598" s="3" t="s">
        <v>5</v>
      </c>
      <c r="D1598" s="3">
        <v>103</v>
      </c>
    </row>
    <row r="1599" spans="1:4">
      <c r="A1599" s="3" t="s">
        <v>93</v>
      </c>
      <c r="B1599" s="3" t="s">
        <v>100</v>
      </c>
      <c r="C1599" s="3" t="s">
        <v>5</v>
      </c>
      <c r="D1599" s="3">
        <v>104</v>
      </c>
    </row>
    <row r="1600" spans="1:4">
      <c r="A1600" s="3" t="s">
        <v>93</v>
      </c>
      <c r="B1600" s="3" t="s">
        <v>100</v>
      </c>
      <c r="C1600" s="3" t="s">
        <v>5</v>
      </c>
      <c r="D1600" s="3">
        <v>104</v>
      </c>
    </row>
    <row r="1601" spans="1:4">
      <c r="A1601" s="3" t="s">
        <v>93</v>
      </c>
      <c r="B1601" s="3" t="s">
        <v>100</v>
      </c>
      <c r="C1601" s="3" t="s">
        <v>5</v>
      </c>
      <c r="D1601" s="3">
        <v>104</v>
      </c>
    </row>
    <row r="1602" spans="1:4">
      <c r="A1602" s="3" t="s">
        <v>93</v>
      </c>
      <c r="B1602" s="3" t="s">
        <v>100</v>
      </c>
      <c r="C1602" s="3" t="s">
        <v>5</v>
      </c>
      <c r="D1602" s="3">
        <v>105</v>
      </c>
    </row>
    <row r="1603" spans="1:4">
      <c r="A1603" s="3" t="s">
        <v>93</v>
      </c>
      <c r="B1603" s="3" t="s">
        <v>100</v>
      </c>
      <c r="C1603" s="3" t="s">
        <v>5</v>
      </c>
      <c r="D1603" s="3">
        <v>111</v>
      </c>
    </row>
    <row r="1604" spans="1:4">
      <c r="A1604" s="3" t="s">
        <v>93</v>
      </c>
      <c r="B1604" s="3" t="s">
        <v>100</v>
      </c>
      <c r="C1604" s="3" t="s">
        <v>5</v>
      </c>
      <c r="D1604" s="3">
        <v>112</v>
      </c>
    </row>
    <row r="1605" spans="1:4">
      <c r="A1605" s="3" t="s">
        <v>93</v>
      </c>
      <c r="B1605" s="3" t="s">
        <v>100</v>
      </c>
      <c r="C1605" s="3" t="s">
        <v>5</v>
      </c>
      <c r="D1605" s="3">
        <v>116</v>
      </c>
    </row>
    <row r="1606" spans="1:4">
      <c r="A1606" s="3" t="s">
        <v>93</v>
      </c>
      <c r="B1606" s="3" t="s">
        <v>100</v>
      </c>
      <c r="C1606" s="3" t="s">
        <v>5</v>
      </c>
      <c r="D1606" s="3">
        <v>117</v>
      </c>
    </row>
    <row r="1607" spans="1:4">
      <c r="A1607" s="3" t="s">
        <v>93</v>
      </c>
      <c r="B1607" s="3" t="s">
        <v>100</v>
      </c>
      <c r="C1607" s="3" t="s">
        <v>5</v>
      </c>
      <c r="D1607" s="3">
        <v>117</v>
      </c>
    </row>
    <row r="1608" spans="1:4">
      <c r="A1608" s="3" t="s">
        <v>93</v>
      </c>
      <c r="B1608" s="3" t="s">
        <v>100</v>
      </c>
      <c r="C1608" s="3" t="s">
        <v>5</v>
      </c>
      <c r="D1608" s="3">
        <v>117</v>
      </c>
    </row>
    <row r="1609" spans="1:4">
      <c r="A1609" s="3" t="s">
        <v>93</v>
      </c>
      <c r="B1609" s="3" t="s">
        <v>100</v>
      </c>
      <c r="C1609" s="3" t="s">
        <v>6</v>
      </c>
      <c r="D1609" s="3">
        <v>69</v>
      </c>
    </row>
    <row r="1610" spans="1:4">
      <c r="A1610" s="3" t="s">
        <v>93</v>
      </c>
      <c r="B1610" s="3" t="s">
        <v>100</v>
      </c>
      <c r="C1610" s="3" t="s">
        <v>6</v>
      </c>
      <c r="D1610" s="3">
        <v>77</v>
      </c>
    </row>
    <row r="1611" spans="1:4">
      <c r="A1611" s="3" t="s">
        <v>93</v>
      </c>
      <c r="B1611" s="3" t="s">
        <v>100</v>
      </c>
      <c r="C1611" s="3" t="s">
        <v>6</v>
      </c>
      <c r="D1611" s="3">
        <v>78</v>
      </c>
    </row>
    <row r="1612" spans="1:4">
      <c r="A1612" s="3" t="s">
        <v>93</v>
      </c>
      <c r="B1612" s="3" t="s">
        <v>100</v>
      </c>
      <c r="C1612" s="3" t="s">
        <v>6</v>
      </c>
      <c r="D1612" s="3">
        <v>95</v>
      </c>
    </row>
    <row r="1613" spans="1:4">
      <c r="A1613" s="3" t="s">
        <v>93</v>
      </c>
      <c r="B1613" s="3" t="s">
        <v>100</v>
      </c>
      <c r="C1613" s="3" t="s">
        <v>589</v>
      </c>
      <c r="D1613" s="3">
        <v>92</v>
      </c>
    </row>
    <row r="1614" spans="1:4">
      <c r="A1614" s="3" t="s">
        <v>93</v>
      </c>
      <c r="B1614" s="3" t="s">
        <v>100</v>
      </c>
      <c r="C1614" s="3" t="s">
        <v>7</v>
      </c>
      <c r="D1614" s="3">
        <v>36</v>
      </c>
    </row>
    <row r="1615" spans="1:4">
      <c r="A1615" s="3" t="s">
        <v>93</v>
      </c>
      <c r="B1615" s="3" t="s">
        <v>100</v>
      </c>
      <c r="C1615" s="3" t="s">
        <v>7</v>
      </c>
      <c r="D1615" s="3">
        <v>37</v>
      </c>
    </row>
    <row r="1616" spans="1:4">
      <c r="A1616" s="3" t="s">
        <v>93</v>
      </c>
      <c r="B1616" s="3" t="s">
        <v>100</v>
      </c>
      <c r="C1616" s="3" t="s">
        <v>7</v>
      </c>
      <c r="D1616" s="3">
        <v>38</v>
      </c>
    </row>
    <row r="1617" spans="1:4">
      <c r="A1617" s="3" t="s">
        <v>93</v>
      </c>
      <c r="B1617" s="3" t="s">
        <v>100</v>
      </c>
      <c r="C1617" s="3" t="s">
        <v>7</v>
      </c>
      <c r="D1617" s="3">
        <v>38</v>
      </c>
    </row>
    <row r="1618" spans="1:4">
      <c r="A1618" s="3" t="s">
        <v>93</v>
      </c>
      <c r="B1618" s="3" t="s">
        <v>100</v>
      </c>
      <c r="C1618" s="3" t="s">
        <v>7</v>
      </c>
      <c r="D1618" s="3">
        <v>38</v>
      </c>
    </row>
    <row r="1619" spans="1:4">
      <c r="A1619" s="3" t="s">
        <v>93</v>
      </c>
      <c r="B1619" s="3" t="s">
        <v>100</v>
      </c>
      <c r="C1619" s="3" t="s">
        <v>7</v>
      </c>
      <c r="D1619" s="3">
        <v>39</v>
      </c>
    </row>
    <row r="1620" spans="1:4">
      <c r="A1620" s="3" t="s">
        <v>93</v>
      </c>
      <c r="B1620" s="3" t="s">
        <v>100</v>
      </c>
      <c r="C1620" s="3" t="s">
        <v>7</v>
      </c>
      <c r="D1620" s="3">
        <v>40</v>
      </c>
    </row>
    <row r="1621" spans="1:4">
      <c r="A1621" s="3" t="s">
        <v>93</v>
      </c>
      <c r="B1621" s="3" t="s">
        <v>100</v>
      </c>
      <c r="C1621" s="3" t="s">
        <v>7</v>
      </c>
      <c r="D1621" s="3">
        <v>40</v>
      </c>
    </row>
    <row r="1622" spans="1:4">
      <c r="A1622" s="3" t="s">
        <v>93</v>
      </c>
      <c r="B1622" s="3" t="s">
        <v>100</v>
      </c>
      <c r="C1622" s="3" t="s">
        <v>7</v>
      </c>
      <c r="D1622" s="3">
        <v>40</v>
      </c>
    </row>
    <row r="1623" spans="1:4">
      <c r="A1623" s="3" t="s">
        <v>93</v>
      </c>
      <c r="B1623" s="3" t="s">
        <v>100</v>
      </c>
      <c r="C1623" s="3" t="s">
        <v>7</v>
      </c>
      <c r="D1623" s="3">
        <v>40</v>
      </c>
    </row>
    <row r="1624" spans="1:4">
      <c r="A1624" s="3" t="s">
        <v>93</v>
      </c>
      <c r="B1624" s="3" t="s">
        <v>100</v>
      </c>
      <c r="C1624" s="3" t="s">
        <v>7</v>
      </c>
      <c r="D1624" s="3">
        <v>41</v>
      </c>
    </row>
    <row r="1625" spans="1:4">
      <c r="A1625" s="3" t="s">
        <v>93</v>
      </c>
      <c r="B1625" s="3" t="s">
        <v>100</v>
      </c>
      <c r="C1625" s="3" t="s">
        <v>7</v>
      </c>
      <c r="D1625" s="3">
        <v>42</v>
      </c>
    </row>
    <row r="1626" spans="1:4">
      <c r="A1626" s="3" t="s">
        <v>93</v>
      </c>
      <c r="B1626" s="3" t="s">
        <v>100</v>
      </c>
      <c r="C1626" s="3" t="s">
        <v>7</v>
      </c>
      <c r="D1626" s="3">
        <v>42</v>
      </c>
    </row>
    <row r="1627" spans="1:4">
      <c r="A1627" s="3" t="s">
        <v>93</v>
      </c>
      <c r="B1627" s="3" t="s">
        <v>100</v>
      </c>
      <c r="C1627" s="3" t="s">
        <v>7</v>
      </c>
      <c r="D1627" s="3">
        <v>42</v>
      </c>
    </row>
    <row r="1628" spans="1:4">
      <c r="A1628" s="3" t="s">
        <v>93</v>
      </c>
      <c r="B1628" s="3" t="s">
        <v>100</v>
      </c>
      <c r="C1628" s="3" t="s">
        <v>7</v>
      </c>
      <c r="D1628" s="3">
        <v>42</v>
      </c>
    </row>
    <row r="1629" spans="1:4">
      <c r="A1629" s="3" t="s">
        <v>93</v>
      </c>
      <c r="B1629" s="3" t="s">
        <v>100</v>
      </c>
      <c r="C1629" s="3" t="s">
        <v>7</v>
      </c>
      <c r="D1629" s="3">
        <v>42</v>
      </c>
    </row>
    <row r="1630" spans="1:4">
      <c r="A1630" s="3" t="s">
        <v>93</v>
      </c>
      <c r="B1630" s="3" t="s">
        <v>100</v>
      </c>
      <c r="C1630" s="3" t="s">
        <v>7</v>
      </c>
      <c r="D1630" s="3">
        <v>42</v>
      </c>
    </row>
    <row r="1631" spans="1:4">
      <c r="A1631" s="3" t="s">
        <v>93</v>
      </c>
      <c r="B1631" s="3" t="s">
        <v>100</v>
      </c>
      <c r="C1631" s="3" t="s">
        <v>7</v>
      </c>
      <c r="D1631" s="3">
        <v>42</v>
      </c>
    </row>
    <row r="1632" spans="1:4">
      <c r="A1632" s="3" t="s">
        <v>93</v>
      </c>
      <c r="B1632" s="3" t="s">
        <v>100</v>
      </c>
      <c r="C1632" s="3" t="s">
        <v>7</v>
      </c>
      <c r="D1632" s="3">
        <v>42</v>
      </c>
    </row>
    <row r="1633" spans="1:4">
      <c r="A1633" s="3" t="s">
        <v>93</v>
      </c>
      <c r="B1633" s="3" t="s">
        <v>100</v>
      </c>
      <c r="C1633" s="3" t="s">
        <v>7</v>
      </c>
      <c r="D1633" s="3">
        <v>42</v>
      </c>
    </row>
    <row r="1634" spans="1:4">
      <c r="A1634" s="3" t="s">
        <v>93</v>
      </c>
      <c r="B1634" s="3" t="s">
        <v>100</v>
      </c>
      <c r="C1634" s="3" t="s">
        <v>7</v>
      </c>
      <c r="D1634" s="3">
        <v>43</v>
      </c>
    </row>
    <row r="1635" spans="1:4">
      <c r="A1635" s="3" t="s">
        <v>93</v>
      </c>
      <c r="B1635" s="3" t="s">
        <v>100</v>
      </c>
      <c r="C1635" s="3" t="s">
        <v>7</v>
      </c>
      <c r="D1635" s="3">
        <v>43</v>
      </c>
    </row>
    <row r="1636" spans="1:4">
      <c r="A1636" s="3" t="s">
        <v>93</v>
      </c>
      <c r="B1636" s="3" t="s">
        <v>100</v>
      </c>
      <c r="C1636" s="3" t="s">
        <v>7</v>
      </c>
      <c r="D1636" s="3">
        <v>43</v>
      </c>
    </row>
    <row r="1637" spans="1:4">
      <c r="A1637" s="3" t="s">
        <v>93</v>
      </c>
      <c r="B1637" s="3" t="s">
        <v>100</v>
      </c>
      <c r="C1637" s="3" t="s">
        <v>7</v>
      </c>
      <c r="D1637" s="3">
        <v>43</v>
      </c>
    </row>
    <row r="1638" spans="1:4">
      <c r="A1638" s="3" t="s">
        <v>93</v>
      </c>
      <c r="B1638" s="3" t="s">
        <v>100</v>
      </c>
      <c r="C1638" s="3" t="s">
        <v>7</v>
      </c>
      <c r="D1638" s="3">
        <v>43</v>
      </c>
    </row>
    <row r="1639" spans="1:4">
      <c r="A1639" s="3" t="s">
        <v>93</v>
      </c>
      <c r="B1639" s="3" t="s">
        <v>100</v>
      </c>
      <c r="C1639" s="3" t="s">
        <v>7</v>
      </c>
      <c r="D1639" s="3">
        <v>44</v>
      </c>
    </row>
    <row r="1640" spans="1:4">
      <c r="A1640" s="3" t="s">
        <v>93</v>
      </c>
      <c r="B1640" s="3" t="s">
        <v>100</v>
      </c>
      <c r="C1640" s="3" t="s">
        <v>7</v>
      </c>
      <c r="D1640" s="3">
        <v>44</v>
      </c>
    </row>
    <row r="1641" spans="1:4">
      <c r="A1641" s="3" t="s">
        <v>93</v>
      </c>
      <c r="B1641" s="3" t="s">
        <v>100</v>
      </c>
      <c r="C1641" s="3" t="s">
        <v>7</v>
      </c>
      <c r="D1641" s="3">
        <v>44</v>
      </c>
    </row>
    <row r="1642" spans="1:4">
      <c r="A1642" s="3" t="s">
        <v>93</v>
      </c>
      <c r="B1642" s="3" t="s">
        <v>100</v>
      </c>
      <c r="C1642" s="3" t="s">
        <v>7</v>
      </c>
      <c r="D1642" s="3">
        <v>44</v>
      </c>
    </row>
    <row r="1643" spans="1:4">
      <c r="A1643" s="3" t="s">
        <v>93</v>
      </c>
      <c r="B1643" s="3" t="s">
        <v>100</v>
      </c>
      <c r="C1643" s="3" t="s">
        <v>7</v>
      </c>
      <c r="D1643" s="3">
        <v>44</v>
      </c>
    </row>
    <row r="1644" spans="1:4">
      <c r="A1644" s="3" t="s">
        <v>93</v>
      </c>
      <c r="B1644" s="3" t="s">
        <v>100</v>
      </c>
      <c r="C1644" s="3" t="s">
        <v>7</v>
      </c>
      <c r="D1644" s="3">
        <v>44</v>
      </c>
    </row>
    <row r="1645" spans="1:4">
      <c r="A1645" s="3" t="s">
        <v>93</v>
      </c>
      <c r="B1645" s="3" t="s">
        <v>100</v>
      </c>
      <c r="C1645" s="3" t="s">
        <v>7</v>
      </c>
      <c r="D1645" s="3">
        <v>44</v>
      </c>
    </row>
    <row r="1646" spans="1:4">
      <c r="A1646" s="3" t="s">
        <v>93</v>
      </c>
      <c r="B1646" s="3" t="s">
        <v>100</v>
      </c>
      <c r="C1646" s="3" t="s">
        <v>7</v>
      </c>
      <c r="D1646" s="3">
        <v>44</v>
      </c>
    </row>
    <row r="1647" spans="1:4">
      <c r="A1647" s="3" t="s">
        <v>93</v>
      </c>
      <c r="B1647" s="3" t="s">
        <v>100</v>
      </c>
      <c r="C1647" s="3" t="s">
        <v>7</v>
      </c>
      <c r="D1647" s="3">
        <v>45</v>
      </c>
    </row>
    <row r="1648" spans="1:4">
      <c r="A1648" s="3" t="s">
        <v>93</v>
      </c>
      <c r="B1648" s="3" t="s">
        <v>100</v>
      </c>
      <c r="C1648" s="3" t="s">
        <v>7</v>
      </c>
      <c r="D1648" s="3">
        <v>45</v>
      </c>
    </row>
    <row r="1649" spans="1:4">
      <c r="A1649" s="3" t="s">
        <v>93</v>
      </c>
      <c r="B1649" s="3" t="s">
        <v>100</v>
      </c>
      <c r="C1649" s="3" t="s">
        <v>7</v>
      </c>
      <c r="D1649" s="3">
        <v>45</v>
      </c>
    </row>
    <row r="1650" spans="1:4">
      <c r="A1650" s="3" t="s">
        <v>93</v>
      </c>
      <c r="B1650" s="3" t="s">
        <v>100</v>
      </c>
      <c r="C1650" s="3" t="s">
        <v>7</v>
      </c>
      <c r="D1650" s="3">
        <v>45</v>
      </c>
    </row>
    <row r="1651" spans="1:4">
      <c r="A1651" s="3" t="s">
        <v>93</v>
      </c>
      <c r="B1651" s="3" t="s">
        <v>100</v>
      </c>
      <c r="C1651" s="3" t="s">
        <v>7</v>
      </c>
      <c r="D1651" s="3">
        <v>45</v>
      </c>
    </row>
    <row r="1652" spans="1:4">
      <c r="A1652" s="3" t="s">
        <v>93</v>
      </c>
      <c r="B1652" s="3" t="s">
        <v>100</v>
      </c>
      <c r="C1652" s="3" t="s">
        <v>7</v>
      </c>
      <c r="D1652" s="3">
        <v>45</v>
      </c>
    </row>
    <row r="1653" spans="1:4">
      <c r="A1653" s="3" t="s">
        <v>93</v>
      </c>
      <c r="B1653" s="3" t="s">
        <v>100</v>
      </c>
      <c r="C1653" s="3" t="s">
        <v>7</v>
      </c>
      <c r="D1653" s="3">
        <v>45</v>
      </c>
    </row>
    <row r="1654" spans="1:4">
      <c r="A1654" s="3" t="s">
        <v>93</v>
      </c>
      <c r="B1654" s="3" t="s">
        <v>100</v>
      </c>
      <c r="C1654" s="3" t="s">
        <v>7</v>
      </c>
      <c r="D1654" s="3">
        <v>45</v>
      </c>
    </row>
    <row r="1655" spans="1:4">
      <c r="A1655" s="3" t="s">
        <v>93</v>
      </c>
      <c r="B1655" s="3" t="s">
        <v>100</v>
      </c>
      <c r="C1655" s="3" t="s">
        <v>7</v>
      </c>
      <c r="D1655" s="3">
        <v>45</v>
      </c>
    </row>
    <row r="1656" spans="1:4">
      <c r="A1656" s="3" t="s">
        <v>93</v>
      </c>
      <c r="B1656" s="3" t="s">
        <v>100</v>
      </c>
      <c r="C1656" s="3" t="s">
        <v>7</v>
      </c>
      <c r="D1656" s="3">
        <v>47</v>
      </c>
    </row>
    <row r="1657" spans="1:4">
      <c r="A1657" s="3" t="s">
        <v>93</v>
      </c>
      <c r="B1657" s="3" t="s">
        <v>100</v>
      </c>
      <c r="C1657" s="3" t="s">
        <v>7</v>
      </c>
      <c r="D1657" s="3">
        <v>58</v>
      </c>
    </row>
    <row r="1658" spans="1:4">
      <c r="A1658" s="3" t="s">
        <v>93</v>
      </c>
      <c r="B1658" s="3" t="s">
        <v>100</v>
      </c>
      <c r="C1658" s="3" t="s">
        <v>7</v>
      </c>
      <c r="D1658" s="3">
        <v>58</v>
      </c>
    </row>
    <row r="1659" spans="1:4">
      <c r="A1659" s="3" t="s">
        <v>93</v>
      </c>
      <c r="B1659" s="3" t="s">
        <v>100</v>
      </c>
      <c r="C1659" s="3" t="s">
        <v>7</v>
      </c>
      <c r="D1659" s="3">
        <v>62</v>
      </c>
    </row>
    <row r="1660" spans="1:4">
      <c r="A1660" s="3" t="s">
        <v>93</v>
      </c>
      <c r="B1660" s="3" t="s">
        <v>100</v>
      </c>
      <c r="C1660" s="3" t="s">
        <v>7</v>
      </c>
      <c r="D1660" s="3">
        <v>65</v>
      </c>
    </row>
    <row r="1661" spans="1:4">
      <c r="A1661" s="3" t="s">
        <v>93</v>
      </c>
      <c r="B1661" s="3" t="s">
        <v>100</v>
      </c>
      <c r="C1661" s="3" t="s">
        <v>7</v>
      </c>
      <c r="D1661" s="3">
        <v>67</v>
      </c>
    </row>
    <row r="1662" spans="1:4">
      <c r="A1662" s="3" t="s">
        <v>93</v>
      </c>
      <c r="B1662" s="3" t="s">
        <v>100</v>
      </c>
      <c r="C1662" s="3" t="s">
        <v>7</v>
      </c>
      <c r="D1662" s="3">
        <v>67</v>
      </c>
    </row>
    <row r="1663" spans="1:4">
      <c r="A1663" s="3" t="s">
        <v>93</v>
      </c>
      <c r="B1663" s="3" t="s">
        <v>100</v>
      </c>
      <c r="C1663" s="3" t="s">
        <v>7</v>
      </c>
      <c r="D1663" s="3">
        <v>67</v>
      </c>
    </row>
    <row r="1664" spans="1:4">
      <c r="A1664" s="3" t="s">
        <v>93</v>
      </c>
      <c r="B1664" s="3" t="s">
        <v>100</v>
      </c>
      <c r="C1664" s="3" t="s">
        <v>7</v>
      </c>
      <c r="D1664" s="3">
        <v>69</v>
      </c>
    </row>
    <row r="1665" spans="1:4">
      <c r="A1665" s="3" t="s">
        <v>93</v>
      </c>
      <c r="B1665" s="3" t="s">
        <v>100</v>
      </c>
      <c r="C1665" s="3" t="s">
        <v>7</v>
      </c>
      <c r="D1665" s="3">
        <v>70</v>
      </c>
    </row>
    <row r="1666" spans="1:4">
      <c r="A1666" s="3" t="s">
        <v>93</v>
      </c>
      <c r="B1666" s="3" t="s">
        <v>100</v>
      </c>
      <c r="C1666" s="3" t="s">
        <v>7</v>
      </c>
      <c r="D1666" s="3">
        <v>70</v>
      </c>
    </row>
    <row r="1667" spans="1:4">
      <c r="A1667" s="3" t="s">
        <v>93</v>
      </c>
      <c r="B1667" s="3" t="s">
        <v>100</v>
      </c>
      <c r="C1667" s="3" t="s">
        <v>7</v>
      </c>
      <c r="D1667" s="3">
        <v>71</v>
      </c>
    </row>
    <row r="1668" spans="1:4">
      <c r="A1668" s="3" t="s">
        <v>93</v>
      </c>
      <c r="B1668" s="3" t="s">
        <v>100</v>
      </c>
      <c r="C1668" s="3" t="s">
        <v>7</v>
      </c>
      <c r="D1668" s="3">
        <v>71</v>
      </c>
    </row>
    <row r="1669" spans="1:4">
      <c r="A1669" s="3" t="s">
        <v>93</v>
      </c>
      <c r="B1669" s="3" t="s">
        <v>100</v>
      </c>
      <c r="C1669" s="3" t="s">
        <v>7</v>
      </c>
      <c r="D1669" s="3">
        <v>72</v>
      </c>
    </row>
    <row r="1670" spans="1:4">
      <c r="A1670" s="3" t="s">
        <v>93</v>
      </c>
      <c r="B1670" s="3" t="s">
        <v>100</v>
      </c>
      <c r="C1670" s="3" t="s">
        <v>7</v>
      </c>
      <c r="D1670" s="3">
        <v>72</v>
      </c>
    </row>
    <row r="1671" spans="1:4">
      <c r="A1671" s="3" t="s">
        <v>93</v>
      </c>
      <c r="B1671" s="3" t="s">
        <v>100</v>
      </c>
      <c r="C1671" s="3" t="s">
        <v>7</v>
      </c>
      <c r="D1671" s="3">
        <v>73</v>
      </c>
    </row>
    <row r="1672" spans="1:4">
      <c r="A1672" s="3" t="s">
        <v>93</v>
      </c>
      <c r="B1672" s="3" t="s">
        <v>100</v>
      </c>
      <c r="C1672" s="3" t="s">
        <v>7</v>
      </c>
      <c r="D1672" s="3">
        <v>73</v>
      </c>
    </row>
    <row r="1673" spans="1:4">
      <c r="A1673" s="3" t="s">
        <v>93</v>
      </c>
      <c r="B1673" s="3" t="s">
        <v>100</v>
      </c>
      <c r="C1673" s="3" t="s">
        <v>7</v>
      </c>
      <c r="D1673" s="3">
        <v>73</v>
      </c>
    </row>
    <row r="1674" spans="1:4">
      <c r="A1674" s="3" t="s">
        <v>93</v>
      </c>
      <c r="B1674" s="3" t="s">
        <v>100</v>
      </c>
      <c r="C1674" s="3" t="s">
        <v>7</v>
      </c>
      <c r="D1674" s="3">
        <v>74</v>
      </c>
    </row>
    <row r="1675" spans="1:4">
      <c r="A1675" s="3" t="s">
        <v>93</v>
      </c>
      <c r="B1675" s="3" t="s">
        <v>100</v>
      </c>
      <c r="C1675" s="3" t="s">
        <v>7</v>
      </c>
      <c r="D1675" s="3">
        <v>74</v>
      </c>
    </row>
    <row r="1676" spans="1:4">
      <c r="A1676" s="3" t="s">
        <v>93</v>
      </c>
      <c r="B1676" s="3" t="s">
        <v>100</v>
      </c>
      <c r="C1676" s="3" t="s">
        <v>7</v>
      </c>
      <c r="D1676" s="3">
        <v>74</v>
      </c>
    </row>
    <row r="1677" spans="1:4">
      <c r="A1677" s="3" t="s">
        <v>93</v>
      </c>
      <c r="B1677" s="3" t="s">
        <v>100</v>
      </c>
      <c r="C1677" s="3" t="s">
        <v>7</v>
      </c>
      <c r="D1677" s="3">
        <v>75</v>
      </c>
    </row>
    <row r="1678" spans="1:4">
      <c r="A1678" s="3" t="s">
        <v>93</v>
      </c>
      <c r="B1678" s="3" t="s">
        <v>100</v>
      </c>
      <c r="C1678" s="3" t="s">
        <v>7</v>
      </c>
      <c r="D1678" s="3">
        <v>76</v>
      </c>
    </row>
    <row r="1679" spans="1:4">
      <c r="A1679" s="3" t="s">
        <v>93</v>
      </c>
      <c r="B1679" s="3" t="s">
        <v>100</v>
      </c>
      <c r="C1679" s="3" t="s">
        <v>7</v>
      </c>
      <c r="D1679" s="3">
        <v>76</v>
      </c>
    </row>
    <row r="1680" spans="1:4">
      <c r="A1680" s="3" t="s">
        <v>93</v>
      </c>
      <c r="B1680" s="3" t="s">
        <v>100</v>
      </c>
      <c r="C1680" s="3" t="s">
        <v>7</v>
      </c>
      <c r="D1680" s="3">
        <v>76</v>
      </c>
    </row>
    <row r="1681" spans="1:4">
      <c r="A1681" s="3" t="s">
        <v>93</v>
      </c>
      <c r="B1681" s="3" t="s">
        <v>100</v>
      </c>
      <c r="C1681" s="3" t="s">
        <v>7</v>
      </c>
      <c r="D1681" s="3">
        <v>77</v>
      </c>
    </row>
    <row r="1682" spans="1:4">
      <c r="A1682" s="3" t="s">
        <v>93</v>
      </c>
      <c r="B1682" s="3" t="s">
        <v>100</v>
      </c>
      <c r="C1682" s="3" t="s">
        <v>7</v>
      </c>
      <c r="D1682" s="3">
        <v>78</v>
      </c>
    </row>
    <row r="1683" spans="1:4">
      <c r="A1683" s="3" t="s">
        <v>93</v>
      </c>
      <c r="B1683" s="3" t="s">
        <v>100</v>
      </c>
      <c r="C1683" s="3" t="s">
        <v>7</v>
      </c>
      <c r="D1683" s="3">
        <v>80</v>
      </c>
    </row>
    <row r="1684" spans="1:4">
      <c r="A1684" s="3" t="s">
        <v>93</v>
      </c>
      <c r="B1684" s="3" t="s">
        <v>100</v>
      </c>
      <c r="C1684" s="3" t="s">
        <v>7</v>
      </c>
      <c r="D1684" s="3">
        <v>80</v>
      </c>
    </row>
    <row r="1685" spans="1:4">
      <c r="A1685" s="3" t="s">
        <v>93</v>
      </c>
      <c r="B1685" s="3" t="s">
        <v>100</v>
      </c>
      <c r="C1685" s="3" t="s">
        <v>7</v>
      </c>
      <c r="D1685" s="3">
        <v>80</v>
      </c>
    </row>
    <row r="1686" spans="1:4">
      <c r="A1686" s="3" t="s">
        <v>93</v>
      </c>
      <c r="B1686" s="3" t="s">
        <v>100</v>
      </c>
      <c r="C1686" s="3" t="s">
        <v>7</v>
      </c>
      <c r="D1686" s="3">
        <v>81</v>
      </c>
    </row>
    <row r="1687" spans="1:4">
      <c r="A1687" s="3" t="s">
        <v>93</v>
      </c>
      <c r="B1687" s="3" t="s">
        <v>100</v>
      </c>
      <c r="C1687" s="3" t="s">
        <v>7</v>
      </c>
      <c r="D1687" s="3">
        <v>81</v>
      </c>
    </row>
    <row r="1688" spans="1:4">
      <c r="A1688" s="3" t="s">
        <v>93</v>
      </c>
      <c r="B1688" s="3" t="s">
        <v>100</v>
      </c>
      <c r="C1688" s="3" t="s">
        <v>7</v>
      </c>
      <c r="D1688" s="3">
        <v>82</v>
      </c>
    </row>
    <row r="1689" spans="1:4">
      <c r="A1689" s="3" t="s">
        <v>93</v>
      </c>
      <c r="B1689" s="3" t="s">
        <v>100</v>
      </c>
      <c r="C1689" s="3" t="s">
        <v>7</v>
      </c>
      <c r="D1689" s="3">
        <v>82</v>
      </c>
    </row>
    <row r="1690" spans="1:4">
      <c r="A1690" s="3" t="s">
        <v>93</v>
      </c>
      <c r="B1690" s="3" t="s">
        <v>100</v>
      </c>
      <c r="C1690" s="3" t="s">
        <v>7</v>
      </c>
      <c r="D1690" s="3">
        <v>85</v>
      </c>
    </row>
    <row r="1691" spans="1:4">
      <c r="A1691" s="3" t="s">
        <v>93</v>
      </c>
      <c r="B1691" s="3" t="s">
        <v>100</v>
      </c>
      <c r="C1691" s="3" t="s">
        <v>20</v>
      </c>
      <c r="D1691" s="3">
        <v>35</v>
      </c>
    </row>
    <row r="1692" spans="1:4">
      <c r="A1692" s="3" t="s">
        <v>93</v>
      </c>
      <c r="B1692" s="3" t="s">
        <v>100</v>
      </c>
      <c r="C1692" s="3" t="s">
        <v>20</v>
      </c>
      <c r="D1692" s="3">
        <v>50</v>
      </c>
    </row>
    <row r="1693" spans="1:4">
      <c r="A1693" s="3" t="s">
        <v>93</v>
      </c>
      <c r="B1693" s="3" t="s">
        <v>100</v>
      </c>
      <c r="C1693" s="3" t="s">
        <v>20</v>
      </c>
      <c r="D1693" s="3">
        <v>50</v>
      </c>
    </row>
    <row r="1694" spans="1:4">
      <c r="A1694" s="3" t="s">
        <v>93</v>
      </c>
      <c r="B1694" s="3" t="s">
        <v>100</v>
      </c>
      <c r="C1694" s="3" t="s">
        <v>20</v>
      </c>
      <c r="D1694" s="3">
        <v>52</v>
      </c>
    </row>
    <row r="1695" spans="1:4">
      <c r="A1695" s="3" t="s">
        <v>93</v>
      </c>
      <c r="B1695" s="3" t="s">
        <v>100</v>
      </c>
      <c r="C1695" s="3" t="s">
        <v>20</v>
      </c>
      <c r="D1695" s="3">
        <v>55</v>
      </c>
    </row>
    <row r="1696" spans="1:4">
      <c r="A1696" s="3" t="s">
        <v>93</v>
      </c>
      <c r="B1696" s="3" t="s">
        <v>100</v>
      </c>
      <c r="C1696" s="3" t="s">
        <v>20</v>
      </c>
      <c r="D1696" s="3">
        <v>57</v>
      </c>
    </row>
    <row r="1697" spans="1:4">
      <c r="A1697" s="3" t="s">
        <v>93</v>
      </c>
      <c r="B1697" s="3" t="s">
        <v>100</v>
      </c>
      <c r="C1697" s="3" t="s">
        <v>20</v>
      </c>
      <c r="D1697" s="3">
        <v>57</v>
      </c>
    </row>
    <row r="1698" spans="1:4">
      <c r="A1698" s="3" t="s">
        <v>93</v>
      </c>
      <c r="B1698" s="3" t="s">
        <v>100</v>
      </c>
      <c r="C1698" s="3" t="s">
        <v>20</v>
      </c>
      <c r="D1698" s="3">
        <v>57</v>
      </c>
    </row>
    <row r="1699" spans="1:4">
      <c r="A1699" s="3" t="s">
        <v>93</v>
      </c>
      <c r="B1699" s="3" t="s">
        <v>100</v>
      </c>
      <c r="C1699" s="3" t="s">
        <v>20</v>
      </c>
      <c r="D1699" s="3">
        <v>58</v>
      </c>
    </row>
    <row r="1700" spans="1:4">
      <c r="A1700" s="3" t="s">
        <v>93</v>
      </c>
      <c r="B1700" s="3" t="s">
        <v>100</v>
      </c>
      <c r="C1700" s="3" t="s">
        <v>20</v>
      </c>
      <c r="D1700" s="3">
        <v>58</v>
      </c>
    </row>
    <row r="1701" spans="1:4">
      <c r="A1701" s="3" t="s">
        <v>93</v>
      </c>
      <c r="B1701" s="3" t="s">
        <v>100</v>
      </c>
      <c r="C1701" s="3" t="s">
        <v>20</v>
      </c>
      <c r="D1701" s="3">
        <v>60</v>
      </c>
    </row>
    <row r="1702" spans="1:4">
      <c r="A1702" s="3" t="s">
        <v>93</v>
      </c>
      <c r="B1702" s="3" t="s">
        <v>100</v>
      </c>
      <c r="C1702" s="3" t="s">
        <v>20</v>
      </c>
      <c r="D1702" s="3">
        <v>61</v>
      </c>
    </row>
    <row r="1703" spans="1:4">
      <c r="A1703" s="3" t="s">
        <v>93</v>
      </c>
      <c r="B1703" s="3" t="s">
        <v>100</v>
      </c>
      <c r="C1703" s="3" t="s">
        <v>20</v>
      </c>
      <c r="D1703" s="3">
        <v>62</v>
      </c>
    </row>
    <row r="1704" spans="1:4">
      <c r="A1704" s="3" t="s">
        <v>93</v>
      </c>
      <c r="B1704" s="3" t="s">
        <v>100</v>
      </c>
      <c r="C1704" s="3" t="s">
        <v>20</v>
      </c>
      <c r="D1704" s="3">
        <v>62</v>
      </c>
    </row>
    <row r="1705" spans="1:4">
      <c r="A1705" s="3" t="s">
        <v>93</v>
      </c>
      <c r="B1705" s="3" t="s">
        <v>100</v>
      </c>
      <c r="C1705" s="3" t="s">
        <v>20</v>
      </c>
      <c r="D1705" s="3">
        <v>62</v>
      </c>
    </row>
    <row r="1706" spans="1:4">
      <c r="A1706" s="3" t="s">
        <v>93</v>
      </c>
      <c r="B1706" s="3" t="s">
        <v>100</v>
      </c>
      <c r="C1706" s="3" t="s">
        <v>20</v>
      </c>
      <c r="D1706" s="3">
        <v>62</v>
      </c>
    </row>
    <row r="1707" spans="1:4">
      <c r="A1707" s="3" t="s">
        <v>93</v>
      </c>
      <c r="B1707" s="3" t="s">
        <v>100</v>
      </c>
      <c r="C1707" s="3" t="s">
        <v>20</v>
      </c>
      <c r="D1707" s="3">
        <v>62</v>
      </c>
    </row>
    <row r="1708" spans="1:4">
      <c r="A1708" s="3" t="s">
        <v>93</v>
      </c>
      <c r="B1708" s="3" t="s">
        <v>100</v>
      </c>
      <c r="C1708" s="3" t="s">
        <v>20</v>
      </c>
      <c r="D1708" s="3">
        <v>63</v>
      </c>
    </row>
    <row r="1709" spans="1:4">
      <c r="A1709" s="3" t="s">
        <v>93</v>
      </c>
      <c r="B1709" s="3" t="s">
        <v>100</v>
      </c>
      <c r="C1709" s="3" t="s">
        <v>20</v>
      </c>
      <c r="D1709" s="3">
        <v>63</v>
      </c>
    </row>
    <row r="1710" spans="1:4">
      <c r="A1710" s="3" t="s">
        <v>93</v>
      </c>
      <c r="B1710" s="3" t="s">
        <v>100</v>
      </c>
      <c r="C1710" s="3" t="s">
        <v>20</v>
      </c>
      <c r="D1710" s="3">
        <v>64</v>
      </c>
    </row>
    <row r="1711" spans="1:4">
      <c r="A1711" s="3" t="s">
        <v>93</v>
      </c>
      <c r="B1711" s="3" t="s">
        <v>100</v>
      </c>
      <c r="C1711" s="3" t="s">
        <v>20</v>
      </c>
      <c r="D1711" s="3">
        <v>64</v>
      </c>
    </row>
    <row r="1712" spans="1:4">
      <c r="A1712" s="3" t="s">
        <v>93</v>
      </c>
      <c r="B1712" s="3" t="s">
        <v>100</v>
      </c>
      <c r="C1712" s="3" t="s">
        <v>20</v>
      </c>
      <c r="D1712" s="3">
        <v>70</v>
      </c>
    </row>
    <row r="1713" spans="1:4">
      <c r="A1713" s="3" t="s">
        <v>93</v>
      </c>
      <c r="B1713" s="3" t="s">
        <v>100</v>
      </c>
      <c r="C1713" s="3" t="s">
        <v>20</v>
      </c>
      <c r="D1713" s="3">
        <v>81</v>
      </c>
    </row>
    <row r="1714" spans="1:4">
      <c r="A1714" s="3" t="s">
        <v>93</v>
      </c>
      <c r="B1714" s="3" t="s">
        <v>100</v>
      </c>
      <c r="C1714" s="3" t="s">
        <v>20</v>
      </c>
      <c r="D1714" s="3">
        <v>140</v>
      </c>
    </row>
    <row r="1715" spans="1:4">
      <c r="A1715" s="3" t="s">
        <v>93</v>
      </c>
      <c r="B1715" s="3" t="s">
        <v>100</v>
      </c>
      <c r="C1715" s="3" t="s">
        <v>8</v>
      </c>
      <c r="D1715" s="3">
        <v>43</v>
      </c>
    </row>
    <row r="1716" spans="1:4">
      <c r="A1716" s="3" t="s">
        <v>93</v>
      </c>
      <c r="B1716" s="3" t="s">
        <v>100</v>
      </c>
      <c r="C1716" s="3" t="s">
        <v>8</v>
      </c>
      <c r="D1716" s="3">
        <v>166</v>
      </c>
    </row>
    <row r="1717" spans="1:4">
      <c r="A1717" s="3" t="s">
        <v>93</v>
      </c>
      <c r="B1717" s="3" t="s">
        <v>100</v>
      </c>
      <c r="C1717" s="3" t="s">
        <v>23</v>
      </c>
      <c r="D1717" s="3">
        <v>57</v>
      </c>
    </row>
    <row r="1718" spans="1:4">
      <c r="A1718" s="3" t="s">
        <v>93</v>
      </c>
      <c r="B1718" s="3" t="s">
        <v>100</v>
      </c>
      <c r="C1718" s="3" t="s">
        <v>23</v>
      </c>
      <c r="D1718" s="3">
        <v>71</v>
      </c>
    </row>
    <row r="1719" spans="1:4">
      <c r="A1719" s="3" t="s">
        <v>93</v>
      </c>
      <c r="B1719" s="3" t="s">
        <v>100</v>
      </c>
      <c r="C1719" s="3" t="s">
        <v>9</v>
      </c>
      <c r="D1719" s="3">
        <v>60</v>
      </c>
    </row>
    <row r="1720" spans="1:4">
      <c r="A1720" s="3" t="s">
        <v>93</v>
      </c>
      <c r="B1720" s="3" t="s">
        <v>100</v>
      </c>
      <c r="C1720" s="3" t="s">
        <v>9</v>
      </c>
      <c r="D1720" s="3">
        <v>62</v>
      </c>
    </row>
    <row r="1721" spans="1:4">
      <c r="A1721" s="3" t="s">
        <v>93</v>
      </c>
      <c r="B1721" s="3" t="s">
        <v>100</v>
      </c>
      <c r="C1721" s="3" t="s">
        <v>9</v>
      </c>
      <c r="D1721" s="3">
        <v>62</v>
      </c>
    </row>
    <row r="1722" spans="1:4">
      <c r="A1722" s="3" t="s">
        <v>93</v>
      </c>
      <c r="B1722" s="3" t="s">
        <v>100</v>
      </c>
      <c r="C1722" s="3" t="s">
        <v>9</v>
      </c>
      <c r="D1722" s="3">
        <v>62</v>
      </c>
    </row>
    <row r="1723" spans="1:4">
      <c r="A1723" s="3" t="s">
        <v>93</v>
      </c>
      <c r="B1723" s="3" t="s">
        <v>100</v>
      </c>
      <c r="C1723" s="3" t="s">
        <v>9</v>
      </c>
      <c r="D1723" s="3">
        <v>64</v>
      </c>
    </row>
    <row r="1724" spans="1:4">
      <c r="A1724" s="3" t="s">
        <v>93</v>
      </c>
      <c r="B1724" s="3" t="s">
        <v>100</v>
      </c>
      <c r="C1724" s="3" t="s">
        <v>9</v>
      </c>
      <c r="D1724" s="3">
        <v>65</v>
      </c>
    </row>
    <row r="1725" spans="1:4">
      <c r="A1725" s="3" t="s">
        <v>93</v>
      </c>
      <c r="B1725" s="3" t="s">
        <v>100</v>
      </c>
      <c r="C1725" s="3" t="s">
        <v>9</v>
      </c>
      <c r="D1725" s="3">
        <v>65</v>
      </c>
    </row>
    <row r="1726" spans="1:4">
      <c r="A1726" s="3" t="s">
        <v>93</v>
      </c>
      <c r="B1726" s="3" t="s">
        <v>100</v>
      </c>
      <c r="C1726" s="3" t="s">
        <v>9</v>
      </c>
      <c r="D1726" s="3">
        <v>65</v>
      </c>
    </row>
    <row r="1727" spans="1:4">
      <c r="A1727" s="3" t="s">
        <v>93</v>
      </c>
      <c r="B1727" s="3" t="s">
        <v>100</v>
      </c>
      <c r="C1727" s="3" t="s">
        <v>9</v>
      </c>
      <c r="D1727" s="3">
        <v>65</v>
      </c>
    </row>
    <row r="1728" spans="1:4">
      <c r="A1728" s="3" t="s">
        <v>93</v>
      </c>
      <c r="B1728" s="3" t="s">
        <v>100</v>
      </c>
      <c r="C1728" s="3" t="s">
        <v>9</v>
      </c>
      <c r="D1728" s="3">
        <v>65</v>
      </c>
    </row>
    <row r="1729" spans="1:4">
      <c r="A1729" s="3" t="s">
        <v>93</v>
      </c>
      <c r="B1729" s="3" t="s">
        <v>100</v>
      </c>
      <c r="C1729" s="3" t="s">
        <v>9</v>
      </c>
      <c r="D1729" s="3">
        <v>66</v>
      </c>
    </row>
    <row r="1730" spans="1:4">
      <c r="A1730" s="3" t="s">
        <v>93</v>
      </c>
      <c r="B1730" s="3" t="s">
        <v>100</v>
      </c>
      <c r="C1730" s="3" t="s">
        <v>9</v>
      </c>
      <c r="D1730" s="3">
        <v>66</v>
      </c>
    </row>
    <row r="1731" spans="1:4">
      <c r="A1731" s="3" t="s">
        <v>93</v>
      </c>
      <c r="B1731" s="3" t="s">
        <v>100</v>
      </c>
      <c r="C1731" s="3" t="s">
        <v>9</v>
      </c>
      <c r="D1731" s="3">
        <v>67</v>
      </c>
    </row>
    <row r="1732" spans="1:4">
      <c r="A1732" s="3" t="s">
        <v>93</v>
      </c>
      <c r="B1732" s="3" t="s">
        <v>100</v>
      </c>
      <c r="C1732" s="3" t="s">
        <v>9</v>
      </c>
      <c r="D1732" s="3">
        <v>67</v>
      </c>
    </row>
    <row r="1733" spans="1:4">
      <c r="A1733" s="3" t="s">
        <v>93</v>
      </c>
      <c r="B1733" s="3" t="s">
        <v>100</v>
      </c>
      <c r="C1733" s="3" t="s">
        <v>9</v>
      </c>
      <c r="D1733" s="3">
        <v>67</v>
      </c>
    </row>
    <row r="1734" spans="1:4">
      <c r="A1734" s="3" t="s">
        <v>93</v>
      </c>
      <c r="B1734" s="3" t="s">
        <v>100</v>
      </c>
      <c r="C1734" s="3" t="s">
        <v>9</v>
      </c>
      <c r="D1734" s="3">
        <v>67</v>
      </c>
    </row>
    <row r="1735" spans="1:4">
      <c r="A1735" s="3" t="s">
        <v>93</v>
      </c>
      <c r="B1735" s="3" t="s">
        <v>100</v>
      </c>
      <c r="C1735" s="3" t="s">
        <v>9</v>
      </c>
      <c r="D1735" s="3">
        <v>67</v>
      </c>
    </row>
    <row r="1736" spans="1:4">
      <c r="A1736" s="3" t="s">
        <v>93</v>
      </c>
      <c r="B1736" s="3" t="s">
        <v>100</v>
      </c>
      <c r="C1736" s="3" t="s">
        <v>9</v>
      </c>
      <c r="D1736" s="3">
        <v>68</v>
      </c>
    </row>
    <row r="1737" spans="1:4">
      <c r="A1737" s="3" t="s">
        <v>93</v>
      </c>
      <c r="B1737" s="3" t="s">
        <v>100</v>
      </c>
      <c r="C1737" s="3" t="s">
        <v>9</v>
      </c>
      <c r="D1737" s="3">
        <v>68</v>
      </c>
    </row>
    <row r="1738" spans="1:4">
      <c r="A1738" s="3" t="s">
        <v>93</v>
      </c>
      <c r="B1738" s="3" t="s">
        <v>100</v>
      </c>
      <c r="C1738" s="3" t="s">
        <v>9</v>
      </c>
      <c r="D1738" s="3">
        <v>69</v>
      </c>
    </row>
    <row r="1739" spans="1:4">
      <c r="A1739" s="3" t="s">
        <v>93</v>
      </c>
      <c r="B1739" s="3" t="s">
        <v>100</v>
      </c>
      <c r="C1739" s="3" t="s">
        <v>9</v>
      </c>
      <c r="D1739" s="3">
        <v>69</v>
      </c>
    </row>
    <row r="1740" spans="1:4">
      <c r="A1740" s="3" t="s">
        <v>93</v>
      </c>
      <c r="B1740" s="3" t="s">
        <v>100</v>
      </c>
      <c r="C1740" s="3" t="s">
        <v>9</v>
      </c>
      <c r="D1740" s="3">
        <v>69</v>
      </c>
    </row>
    <row r="1741" spans="1:4">
      <c r="A1741" s="3" t="s">
        <v>93</v>
      </c>
      <c r="B1741" s="3" t="s">
        <v>100</v>
      </c>
      <c r="C1741" s="3" t="s">
        <v>9</v>
      </c>
      <c r="D1741" s="3">
        <v>69</v>
      </c>
    </row>
    <row r="1742" spans="1:4">
      <c r="A1742" s="3" t="s">
        <v>93</v>
      </c>
      <c r="B1742" s="3" t="s">
        <v>100</v>
      </c>
      <c r="C1742" s="3" t="s">
        <v>9</v>
      </c>
      <c r="D1742" s="3">
        <v>69</v>
      </c>
    </row>
    <row r="1743" spans="1:4">
      <c r="A1743" s="3" t="s">
        <v>93</v>
      </c>
      <c r="B1743" s="3" t="s">
        <v>100</v>
      </c>
      <c r="C1743" s="3" t="s">
        <v>9</v>
      </c>
      <c r="D1743" s="3">
        <v>69</v>
      </c>
    </row>
    <row r="1744" spans="1:4">
      <c r="A1744" s="3" t="s">
        <v>93</v>
      </c>
      <c r="B1744" s="3" t="s">
        <v>100</v>
      </c>
      <c r="C1744" s="3" t="s">
        <v>9</v>
      </c>
      <c r="D1744" s="3">
        <v>69</v>
      </c>
    </row>
    <row r="1745" spans="1:4">
      <c r="A1745" s="3" t="s">
        <v>93</v>
      </c>
      <c r="B1745" s="3" t="s">
        <v>100</v>
      </c>
      <c r="C1745" s="3" t="s">
        <v>9</v>
      </c>
      <c r="D1745" s="3">
        <v>70</v>
      </c>
    </row>
    <row r="1746" spans="1:4">
      <c r="A1746" s="3" t="s">
        <v>93</v>
      </c>
      <c r="B1746" s="3" t="s">
        <v>100</v>
      </c>
      <c r="C1746" s="3" t="s">
        <v>9</v>
      </c>
      <c r="D1746" s="3">
        <v>70</v>
      </c>
    </row>
    <row r="1747" spans="1:4">
      <c r="A1747" s="3" t="s">
        <v>93</v>
      </c>
      <c r="B1747" s="3" t="s">
        <v>100</v>
      </c>
      <c r="C1747" s="3" t="s">
        <v>9</v>
      </c>
      <c r="D1747" s="3">
        <v>70</v>
      </c>
    </row>
    <row r="1748" spans="1:4">
      <c r="A1748" s="3" t="s">
        <v>93</v>
      </c>
      <c r="B1748" s="3" t="s">
        <v>100</v>
      </c>
      <c r="C1748" s="3" t="s">
        <v>9</v>
      </c>
      <c r="D1748" s="3">
        <v>70</v>
      </c>
    </row>
    <row r="1749" spans="1:4">
      <c r="A1749" s="3" t="s">
        <v>93</v>
      </c>
      <c r="B1749" s="3" t="s">
        <v>100</v>
      </c>
      <c r="C1749" s="3" t="s">
        <v>9</v>
      </c>
      <c r="D1749" s="3">
        <v>71</v>
      </c>
    </row>
    <row r="1750" spans="1:4">
      <c r="A1750" s="3" t="s">
        <v>93</v>
      </c>
      <c r="B1750" s="3" t="s">
        <v>100</v>
      </c>
      <c r="C1750" s="3" t="s">
        <v>9</v>
      </c>
      <c r="D1750" s="3">
        <v>71</v>
      </c>
    </row>
    <row r="1751" spans="1:4">
      <c r="A1751" s="3" t="s">
        <v>93</v>
      </c>
      <c r="B1751" s="3" t="s">
        <v>100</v>
      </c>
      <c r="C1751" s="3" t="s">
        <v>9</v>
      </c>
      <c r="D1751" s="3">
        <v>71</v>
      </c>
    </row>
    <row r="1752" spans="1:4">
      <c r="A1752" s="3" t="s">
        <v>93</v>
      </c>
      <c r="B1752" s="3" t="s">
        <v>100</v>
      </c>
      <c r="C1752" s="3" t="s">
        <v>9</v>
      </c>
      <c r="D1752" s="3">
        <v>71</v>
      </c>
    </row>
    <row r="1753" spans="1:4">
      <c r="A1753" s="3" t="s">
        <v>93</v>
      </c>
      <c r="B1753" s="3" t="s">
        <v>100</v>
      </c>
      <c r="C1753" s="3" t="s">
        <v>9</v>
      </c>
      <c r="D1753" s="3">
        <v>72</v>
      </c>
    </row>
    <row r="1754" spans="1:4">
      <c r="A1754" s="3" t="s">
        <v>93</v>
      </c>
      <c r="B1754" s="3" t="s">
        <v>100</v>
      </c>
      <c r="C1754" s="3" t="s">
        <v>9</v>
      </c>
      <c r="D1754" s="3">
        <v>72</v>
      </c>
    </row>
    <row r="1755" spans="1:4">
      <c r="A1755" s="3" t="s">
        <v>93</v>
      </c>
      <c r="B1755" s="3" t="s">
        <v>100</v>
      </c>
      <c r="C1755" s="3" t="s">
        <v>9</v>
      </c>
      <c r="D1755" s="3">
        <v>72</v>
      </c>
    </row>
    <row r="1756" spans="1:4">
      <c r="A1756" s="3" t="s">
        <v>93</v>
      </c>
      <c r="B1756" s="3" t="s">
        <v>100</v>
      </c>
      <c r="C1756" s="3" t="s">
        <v>9</v>
      </c>
      <c r="D1756" s="3">
        <v>72</v>
      </c>
    </row>
    <row r="1757" spans="1:4">
      <c r="A1757" s="3" t="s">
        <v>93</v>
      </c>
      <c r="B1757" s="3" t="s">
        <v>100</v>
      </c>
      <c r="C1757" s="3" t="s">
        <v>9</v>
      </c>
      <c r="D1757" s="3">
        <v>72</v>
      </c>
    </row>
    <row r="1758" spans="1:4">
      <c r="A1758" s="3" t="s">
        <v>93</v>
      </c>
      <c r="B1758" s="3" t="s">
        <v>100</v>
      </c>
      <c r="C1758" s="3" t="s">
        <v>9</v>
      </c>
      <c r="D1758" s="3">
        <v>72</v>
      </c>
    </row>
    <row r="1759" spans="1:4">
      <c r="A1759" s="3" t="s">
        <v>93</v>
      </c>
      <c r="B1759" s="3" t="s">
        <v>100</v>
      </c>
      <c r="C1759" s="3" t="s">
        <v>9</v>
      </c>
      <c r="D1759" s="3">
        <v>74</v>
      </c>
    </row>
    <row r="1760" spans="1:4">
      <c r="A1760" s="3" t="s">
        <v>93</v>
      </c>
      <c r="B1760" s="3" t="s">
        <v>100</v>
      </c>
      <c r="C1760" s="3" t="s">
        <v>9</v>
      </c>
      <c r="D1760" s="3">
        <v>74</v>
      </c>
    </row>
    <row r="1761" spans="1:4">
      <c r="A1761" s="3" t="s">
        <v>93</v>
      </c>
      <c r="B1761" s="3" t="s">
        <v>100</v>
      </c>
      <c r="C1761" s="3" t="s">
        <v>9</v>
      </c>
      <c r="D1761" s="3">
        <v>75</v>
      </c>
    </row>
    <row r="1762" spans="1:4">
      <c r="A1762" s="3" t="s">
        <v>93</v>
      </c>
      <c r="B1762" s="3" t="s">
        <v>100</v>
      </c>
      <c r="C1762" s="3" t="s">
        <v>9</v>
      </c>
      <c r="D1762" s="3">
        <v>76</v>
      </c>
    </row>
    <row r="1763" spans="1:4">
      <c r="A1763" s="3" t="s">
        <v>93</v>
      </c>
      <c r="B1763" s="3" t="s">
        <v>100</v>
      </c>
      <c r="C1763" s="3" t="s">
        <v>9</v>
      </c>
      <c r="D1763" s="3">
        <v>76</v>
      </c>
    </row>
    <row r="1764" spans="1:4">
      <c r="A1764" s="3" t="s">
        <v>93</v>
      </c>
      <c r="B1764" s="3" t="s">
        <v>100</v>
      </c>
      <c r="C1764" s="3" t="s">
        <v>9</v>
      </c>
      <c r="D1764" s="3">
        <v>77</v>
      </c>
    </row>
    <row r="1765" spans="1:4">
      <c r="A1765" s="3" t="s">
        <v>93</v>
      </c>
      <c r="B1765" s="3" t="s">
        <v>100</v>
      </c>
      <c r="C1765" s="3" t="s">
        <v>9</v>
      </c>
      <c r="D1765" s="3">
        <v>77</v>
      </c>
    </row>
    <row r="1766" spans="1:4">
      <c r="A1766" s="3" t="s">
        <v>93</v>
      </c>
      <c r="B1766" s="3" t="s">
        <v>100</v>
      </c>
      <c r="C1766" s="3" t="s">
        <v>9</v>
      </c>
      <c r="D1766" s="3">
        <v>78</v>
      </c>
    </row>
    <row r="1767" spans="1:4">
      <c r="A1767" s="3" t="s">
        <v>93</v>
      </c>
      <c r="B1767" s="3" t="s">
        <v>100</v>
      </c>
      <c r="C1767" s="3" t="s">
        <v>9</v>
      </c>
      <c r="D1767" s="3">
        <v>81</v>
      </c>
    </row>
    <row r="1768" spans="1:4">
      <c r="A1768" s="3" t="s">
        <v>93</v>
      </c>
      <c r="B1768" s="3" t="s">
        <v>100</v>
      </c>
      <c r="C1768" s="3" t="s">
        <v>9</v>
      </c>
      <c r="D1768" s="3">
        <v>82</v>
      </c>
    </row>
    <row r="1769" spans="1:4">
      <c r="A1769" s="3" t="s">
        <v>93</v>
      </c>
      <c r="B1769" s="3" t="s">
        <v>100</v>
      </c>
      <c r="C1769" s="3" t="s">
        <v>9</v>
      </c>
      <c r="D1769" s="3">
        <v>83</v>
      </c>
    </row>
    <row r="1770" spans="1:4">
      <c r="A1770" s="3" t="s">
        <v>93</v>
      </c>
      <c r="B1770" s="3" t="s">
        <v>100</v>
      </c>
      <c r="C1770" s="3" t="s">
        <v>9</v>
      </c>
      <c r="D1770" s="3">
        <v>86</v>
      </c>
    </row>
    <row r="1771" spans="1:4">
      <c r="A1771" s="3" t="s">
        <v>93</v>
      </c>
      <c r="B1771" s="3" t="s">
        <v>100</v>
      </c>
      <c r="C1771" s="3" t="s">
        <v>9</v>
      </c>
      <c r="D1771" s="3">
        <v>90</v>
      </c>
    </row>
    <row r="1772" spans="1:4">
      <c r="A1772" s="3" t="s">
        <v>93</v>
      </c>
      <c r="B1772" s="3" t="s">
        <v>100</v>
      </c>
      <c r="C1772" s="3" t="s">
        <v>9</v>
      </c>
      <c r="D1772" s="3">
        <v>91</v>
      </c>
    </row>
    <row r="1773" spans="1:4">
      <c r="A1773" s="3" t="s">
        <v>93</v>
      </c>
      <c r="B1773" s="3" t="s">
        <v>100</v>
      </c>
      <c r="C1773" s="3" t="s">
        <v>9</v>
      </c>
      <c r="D1773" s="3">
        <v>92</v>
      </c>
    </row>
    <row r="1774" spans="1:4">
      <c r="A1774" s="3" t="s">
        <v>93</v>
      </c>
      <c r="B1774" s="3" t="s">
        <v>100</v>
      </c>
      <c r="C1774" s="3" t="s">
        <v>9</v>
      </c>
      <c r="D1774" s="3">
        <v>92</v>
      </c>
    </row>
    <row r="1775" spans="1:4">
      <c r="A1775" s="3" t="s">
        <v>93</v>
      </c>
      <c r="B1775" s="3" t="s">
        <v>100</v>
      </c>
      <c r="C1775" s="3" t="s">
        <v>9</v>
      </c>
      <c r="D1775" s="3">
        <v>93</v>
      </c>
    </row>
    <row r="1776" spans="1:4">
      <c r="A1776" s="3" t="s">
        <v>93</v>
      </c>
      <c r="B1776" s="3" t="s">
        <v>100</v>
      </c>
      <c r="C1776" s="3" t="s">
        <v>9</v>
      </c>
      <c r="D1776" s="3">
        <v>93</v>
      </c>
    </row>
    <row r="1777" spans="1:4">
      <c r="A1777" s="3" t="s">
        <v>93</v>
      </c>
      <c r="B1777" s="3" t="s">
        <v>100</v>
      </c>
      <c r="C1777" s="3" t="s">
        <v>9</v>
      </c>
      <c r="D1777" s="3">
        <v>93</v>
      </c>
    </row>
    <row r="1778" spans="1:4">
      <c r="A1778" s="3" t="s">
        <v>93</v>
      </c>
      <c r="B1778" s="3" t="s">
        <v>100</v>
      </c>
      <c r="C1778" s="3" t="s">
        <v>9</v>
      </c>
      <c r="D1778" s="3">
        <v>96</v>
      </c>
    </row>
    <row r="1779" spans="1:4">
      <c r="A1779" s="3" t="s">
        <v>93</v>
      </c>
      <c r="B1779" s="3" t="s">
        <v>100</v>
      </c>
      <c r="C1779" s="3" t="s">
        <v>9</v>
      </c>
      <c r="D1779" s="3">
        <v>98</v>
      </c>
    </row>
    <row r="1780" spans="1:4">
      <c r="A1780" s="3" t="s">
        <v>93</v>
      </c>
      <c r="B1780" s="3" t="s">
        <v>100</v>
      </c>
      <c r="C1780" s="3" t="s">
        <v>9</v>
      </c>
      <c r="D1780" s="3">
        <v>98</v>
      </c>
    </row>
    <row r="1781" spans="1:4">
      <c r="A1781" s="3" t="s">
        <v>93</v>
      </c>
      <c r="B1781" s="3" t="s">
        <v>100</v>
      </c>
      <c r="C1781" s="3" t="s">
        <v>9</v>
      </c>
      <c r="D1781" s="3">
        <v>99</v>
      </c>
    </row>
    <row r="1782" spans="1:4">
      <c r="A1782" s="3" t="s">
        <v>93</v>
      </c>
      <c r="B1782" s="3" t="s">
        <v>100</v>
      </c>
      <c r="C1782" s="3" t="s">
        <v>9</v>
      </c>
      <c r="D1782" s="3">
        <v>99</v>
      </c>
    </row>
    <row r="1783" spans="1:4">
      <c r="A1783" s="3" t="s">
        <v>93</v>
      </c>
      <c r="B1783" s="3" t="s">
        <v>100</v>
      </c>
      <c r="C1783" s="3" t="s">
        <v>9</v>
      </c>
      <c r="D1783" s="3">
        <v>99</v>
      </c>
    </row>
    <row r="1784" spans="1:4">
      <c r="A1784" s="3" t="s">
        <v>93</v>
      </c>
      <c r="B1784" s="3" t="s">
        <v>100</v>
      </c>
      <c r="C1784" s="3" t="s">
        <v>9</v>
      </c>
      <c r="D1784" s="3">
        <v>100</v>
      </c>
    </row>
    <row r="1785" spans="1:4">
      <c r="A1785" s="3" t="s">
        <v>93</v>
      </c>
      <c r="B1785" s="3" t="s">
        <v>100</v>
      </c>
      <c r="C1785" s="3" t="s">
        <v>9</v>
      </c>
      <c r="D1785" s="3">
        <v>101</v>
      </c>
    </row>
    <row r="1786" spans="1:4">
      <c r="A1786" s="3" t="s">
        <v>93</v>
      </c>
      <c r="B1786" s="3" t="s">
        <v>100</v>
      </c>
      <c r="C1786" s="3" t="s">
        <v>9</v>
      </c>
      <c r="D1786" s="3">
        <v>101</v>
      </c>
    </row>
    <row r="1787" spans="1:4">
      <c r="A1787" s="3" t="s">
        <v>93</v>
      </c>
      <c r="B1787" s="3" t="s">
        <v>100</v>
      </c>
      <c r="C1787" s="3" t="s">
        <v>9</v>
      </c>
      <c r="D1787" s="3">
        <v>101</v>
      </c>
    </row>
    <row r="1788" spans="1:4">
      <c r="A1788" s="3" t="s">
        <v>93</v>
      </c>
      <c r="B1788" s="3" t="s">
        <v>100</v>
      </c>
      <c r="C1788" s="3" t="s">
        <v>9</v>
      </c>
      <c r="D1788" s="3">
        <v>102</v>
      </c>
    </row>
    <row r="1789" spans="1:4">
      <c r="A1789" s="3" t="s">
        <v>93</v>
      </c>
      <c r="B1789" s="3" t="s">
        <v>100</v>
      </c>
      <c r="C1789" s="3" t="s">
        <v>9</v>
      </c>
      <c r="D1789" s="3">
        <v>102</v>
      </c>
    </row>
    <row r="1790" spans="1:4">
      <c r="A1790" s="3" t="s">
        <v>93</v>
      </c>
      <c r="B1790" s="3" t="s">
        <v>100</v>
      </c>
      <c r="C1790" s="3" t="s">
        <v>9</v>
      </c>
      <c r="D1790" s="3">
        <v>102</v>
      </c>
    </row>
    <row r="1791" spans="1:4">
      <c r="A1791" s="3" t="s">
        <v>93</v>
      </c>
      <c r="B1791" s="3" t="s">
        <v>100</v>
      </c>
      <c r="C1791" s="3" t="s">
        <v>9</v>
      </c>
      <c r="D1791" s="3">
        <v>103</v>
      </c>
    </row>
    <row r="1792" spans="1:4">
      <c r="A1792" s="3" t="s">
        <v>93</v>
      </c>
      <c r="B1792" s="3" t="s">
        <v>100</v>
      </c>
      <c r="C1792" s="3" t="s">
        <v>9</v>
      </c>
      <c r="D1792" s="3">
        <v>103</v>
      </c>
    </row>
    <row r="1793" spans="1:4">
      <c r="A1793" s="3" t="s">
        <v>93</v>
      </c>
      <c r="B1793" s="3" t="s">
        <v>100</v>
      </c>
      <c r="C1793" s="3" t="s">
        <v>9</v>
      </c>
      <c r="D1793" s="3">
        <v>104</v>
      </c>
    </row>
    <row r="1794" spans="1:4">
      <c r="A1794" s="3" t="s">
        <v>93</v>
      </c>
      <c r="B1794" s="3" t="s">
        <v>100</v>
      </c>
      <c r="C1794" s="3" t="s">
        <v>9</v>
      </c>
      <c r="D1794" s="3">
        <v>105</v>
      </c>
    </row>
    <row r="1795" spans="1:4">
      <c r="A1795" s="3" t="s">
        <v>93</v>
      </c>
      <c r="B1795" s="3" t="s">
        <v>100</v>
      </c>
      <c r="C1795" s="3" t="s">
        <v>9</v>
      </c>
      <c r="D1795" s="3">
        <v>105</v>
      </c>
    </row>
    <row r="1796" spans="1:4">
      <c r="A1796" s="3" t="s">
        <v>93</v>
      </c>
      <c r="B1796" s="3" t="s">
        <v>100</v>
      </c>
      <c r="C1796" s="3" t="s">
        <v>9</v>
      </c>
      <c r="D1796" s="3">
        <v>106</v>
      </c>
    </row>
    <row r="1797" spans="1:4">
      <c r="A1797" s="3" t="s">
        <v>93</v>
      </c>
      <c r="B1797" s="3" t="s">
        <v>100</v>
      </c>
      <c r="C1797" s="3" t="s">
        <v>9</v>
      </c>
      <c r="D1797" s="3">
        <v>106</v>
      </c>
    </row>
    <row r="1798" spans="1:4">
      <c r="A1798" s="3" t="s">
        <v>93</v>
      </c>
      <c r="B1798" s="3" t="s">
        <v>100</v>
      </c>
      <c r="C1798" s="3" t="s">
        <v>9</v>
      </c>
      <c r="D1798" s="3">
        <v>107</v>
      </c>
    </row>
    <row r="1799" spans="1:4">
      <c r="A1799" s="3" t="s">
        <v>93</v>
      </c>
      <c r="B1799" s="3" t="s">
        <v>100</v>
      </c>
      <c r="C1799" s="3" t="s">
        <v>9</v>
      </c>
      <c r="D1799" s="3">
        <v>107</v>
      </c>
    </row>
    <row r="1800" spans="1:4">
      <c r="A1800" s="3" t="s">
        <v>93</v>
      </c>
      <c r="B1800" s="3" t="s">
        <v>100</v>
      </c>
      <c r="C1800" s="3" t="s">
        <v>9</v>
      </c>
      <c r="D1800" s="3">
        <v>109</v>
      </c>
    </row>
    <row r="1801" spans="1:4">
      <c r="A1801" s="3" t="s">
        <v>93</v>
      </c>
      <c r="B1801" s="3" t="s">
        <v>100</v>
      </c>
      <c r="C1801" s="3" t="s">
        <v>9</v>
      </c>
      <c r="D1801" s="3">
        <v>109</v>
      </c>
    </row>
    <row r="1802" spans="1:4">
      <c r="A1802" s="3" t="s">
        <v>93</v>
      </c>
      <c r="B1802" s="3" t="s">
        <v>100</v>
      </c>
      <c r="C1802" s="3" t="s">
        <v>9</v>
      </c>
      <c r="D1802" s="3">
        <v>110</v>
      </c>
    </row>
    <row r="1803" spans="1:4">
      <c r="A1803" s="3" t="s">
        <v>93</v>
      </c>
      <c r="B1803" s="3" t="s">
        <v>100</v>
      </c>
      <c r="C1803" s="3" t="s">
        <v>9</v>
      </c>
      <c r="D1803" s="3">
        <v>111</v>
      </c>
    </row>
    <row r="1804" spans="1:4">
      <c r="A1804" s="3" t="s">
        <v>93</v>
      </c>
      <c r="B1804" s="3" t="s">
        <v>100</v>
      </c>
      <c r="C1804" s="3" t="s">
        <v>9</v>
      </c>
      <c r="D1804" s="3">
        <v>112</v>
      </c>
    </row>
    <row r="1805" spans="1:4">
      <c r="A1805" s="3" t="s">
        <v>93</v>
      </c>
      <c r="B1805" s="3" t="s">
        <v>100</v>
      </c>
      <c r="C1805" s="3" t="s">
        <v>9</v>
      </c>
      <c r="D1805" s="3">
        <v>112</v>
      </c>
    </row>
    <row r="1806" spans="1:4">
      <c r="A1806" s="3" t="s">
        <v>93</v>
      </c>
      <c r="B1806" s="3" t="s">
        <v>100</v>
      </c>
      <c r="C1806" s="3" t="s">
        <v>9</v>
      </c>
      <c r="D1806" s="3">
        <v>112</v>
      </c>
    </row>
    <row r="1807" spans="1:4">
      <c r="A1807" s="3" t="s">
        <v>93</v>
      </c>
      <c r="B1807" s="3" t="s">
        <v>100</v>
      </c>
      <c r="C1807" s="3" t="s">
        <v>9</v>
      </c>
      <c r="D1807" s="3">
        <v>112</v>
      </c>
    </row>
    <row r="1808" spans="1:4">
      <c r="A1808" s="3" t="s">
        <v>93</v>
      </c>
      <c r="B1808" s="3" t="s">
        <v>100</v>
      </c>
      <c r="C1808" s="3" t="s">
        <v>9</v>
      </c>
      <c r="D1808" s="3">
        <v>119</v>
      </c>
    </row>
    <row r="1809" spans="1:4">
      <c r="A1809" s="3" t="s">
        <v>93</v>
      </c>
      <c r="B1809" s="3" t="s">
        <v>100</v>
      </c>
      <c r="C1809" s="3" t="s">
        <v>9</v>
      </c>
      <c r="D1809" s="3">
        <v>120</v>
      </c>
    </row>
    <row r="1810" spans="1:4">
      <c r="A1810" s="3" t="s">
        <v>93</v>
      </c>
      <c r="B1810" s="3" t="s">
        <v>100</v>
      </c>
      <c r="C1810" s="3" t="s">
        <v>9</v>
      </c>
      <c r="D1810" s="3">
        <v>126</v>
      </c>
    </row>
    <row r="1811" spans="1:4">
      <c r="A1811" s="3" t="s">
        <v>93</v>
      </c>
      <c r="B1811" s="3" t="s">
        <v>100</v>
      </c>
      <c r="C1811" s="3" t="s">
        <v>9</v>
      </c>
      <c r="D1811" s="3">
        <v>127</v>
      </c>
    </row>
    <row r="1812" spans="1:4">
      <c r="A1812" s="3" t="s">
        <v>93</v>
      </c>
      <c r="B1812" s="3" t="s">
        <v>100</v>
      </c>
      <c r="C1812" s="3" t="s">
        <v>9</v>
      </c>
      <c r="D1812" s="3">
        <v>127</v>
      </c>
    </row>
    <row r="1813" spans="1:4">
      <c r="A1813" s="3" t="s">
        <v>93</v>
      </c>
      <c r="B1813" s="3" t="s">
        <v>100</v>
      </c>
      <c r="C1813" s="3" t="s">
        <v>9</v>
      </c>
      <c r="D1813" s="3">
        <v>132</v>
      </c>
    </row>
    <row r="1814" spans="1:4">
      <c r="A1814" s="3" t="s">
        <v>93</v>
      </c>
      <c r="B1814" s="3" t="s">
        <v>100</v>
      </c>
      <c r="C1814" s="3" t="s">
        <v>9</v>
      </c>
      <c r="D1814" s="3">
        <v>134</v>
      </c>
    </row>
    <row r="1815" spans="1:4">
      <c r="A1815" s="3" t="s">
        <v>93</v>
      </c>
      <c r="B1815" s="3" t="s">
        <v>100</v>
      </c>
      <c r="C1815" s="3" t="s">
        <v>9</v>
      </c>
      <c r="D1815" s="3">
        <v>137</v>
      </c>
    </row>
    <row r="1816" spans="1:4">
      <c r="A1816" s="3" t="s">
        <v>93</v>
      </c>
      <c r="B1816" s="3" t="s">
        <v>100</v>
      </c>
      <c r="C1816" s="3" t="s">
        <v>9</v>
      </c>
      <c r="D1816" s="3">
        <v>138</v>
      </c>
    </row>
    <row r="1817" spans="1:4">
      <c r="A1817" s="3" t="s">
        <v>93</v>
      </c>
      <c r="B1817" s="3" t="s">
        <v>100</v>
      </c>
      <c r="C1817" s="3" t="s">
        <v>9</v>
      </c>
      <c r="D1817" s="3">
        <v>140</v>
      </c>
    </row>
    <row r="1818" spans="1:4">
      <c r="A1818" s="3" t="s">
        <v>93</v>
      </c>
      <c r="B1818" s="3" t="s">
        <v>100</v>
      </c>
      <c r="C1818" s="3" t="s">
        <v>9</v>
      </c>
      <c r="D1818" s="3">
        <v>142</v>
      </c>
    </row>
    <row r="1819" spans="1:4">
      <c r="A1819" s="3" t="s">
        <v>93</v>
      </c>
      <c r="B1819" s="3" t="s">
        <v>100</v>
      </c>
      <c r="C1819" s="3" t="s">
        <v>9</v>
      </c>
      <c r="D1819" s="3">
        <v>144</v>
      </c>
    </row>
    <row r="1820" spans="1:4">
      <c r="A1820" s="3" t="s">
        <v>93</v>
      </c>
      <c r="B1820" s="3" t="s">
        <v>100</v>
      </c>
      <c r="C1820" s="3" t="s">
        <v>9</v>
      </c>
      <c r="D1820" s="3">
        <v>148</v>
      </c>
    </row>
    <row r="1821" spans="1:4">
      <c r="A1821" s="3" t="s">
        <v>93</v>
      </c>
      <c r="B1821" s="3" t="s">
        <v>100</v>
      </c>
      <c r="C1821" s="3" t="s">
        <v>9</v>
      </c>
      <c r="D1821" s="3">
        <v>149</v>
      </c>
    </row>
    <row r="1822" spans="1:4">
      <c r="A1822" s="3" t="s">
        <v>93</v>
      </c>
      <c r="B1822" s="3" t="s">
        <v>100</v>
      </c>
      <c r="C1822" s="3" t="s">
        <v>9</v>
      </c>
      <c r="D1822" s="3">
        <v>151</v>
      </c>
    </row>
    <row r="1823" spans="1:4">
      <c r="A1823" s="3" t="s">
        <v>93</v>
      </c>
      <c r="B1823" s="3" t="s">
        <v>100</v>
      </c>
      <c r="C1823" s="3" t="s">
        <v>9</v>
      </c>
      <c r="D1823" s="3">
        <v>153</v>
      </c>
    </row>
    <row r="1824" spans="1:4">
      <c r="A1824" s="3" t="s">
        <v>93</v>
      </c>
      <c r="B1824" s="3" t="s">
        <v>100</v>
      </c>
      <c r="C1824" s="3" t="s">
        <v>29</v>
      </c>
      <c r="D1824" s="3">
        <v>133</v>
      </c>
    </row>
    <row r="1825" spans="1:4">
      <c r="A1825" s="3" t="s">
        <v>93</v>
      </c>
      <c r="B1825" s="3" t="s">
        <v>100</v>
      </c>
      <c r="C1825" s="3" t="s">
        <v>18</v>
      </c>
      <c r="D1825" s="3">
        <v>42</v>
      </c>
    </row>
    <row r="1826" spans="1:4">
      <c r="A1826" s="3" t="s">
        <v>93</v>
      </c>
      <c r="B1826" s="3" t="s">
        <v>100</v>
      </c>
      <c r="C1826" s="3" t="s">
        <v>18</v>
      </c>
      <c r="D1826" s="3">
        <v>44</v>
      </c>
    </row>
    <row r="1827" spans="1:4">
      <c r="A1827" s="3" t="s">
        <v>93</v>
      </c>
      <c r="B1827" s="3" t="s">
        <v>100</v>
      </c>
      <c r="C1827" s="3" t="s">
        <v>18</v>
      </c>
      <c r="D1827" s="3">
        <v>45</v>
      </c>
    </row>
    <row r="1828" spans="1:4">
      <c r="A1828" s="3" t="s">
        <v>93</v>
      </c>
      <c r="B1828" s="3" t="s">
        <v>100</v>
      </c>
      <c r="C1828" s="3" t="s">
        <v>18</v>
      </c>
      <c r="D1828" s="3">
        <v>45</v>
      </c>
    </row>
    <row r="1829" spans="1:4">
      <c r="A1829" s="3" t="s">
        <v>93</v>
      </c>
      <c r="B1829" s="3" t="s">
        <v>100</v>
      </c>
      <c r="C1829" s="3" t="s">
        <v>18</v>
      </c>
      <c r="D1829" s="3">
        <v>45</v>
      </c>
    </row>
    <row r="1830" spans="1:4">
      <c r="A1830" s="3" t="s">
        <v>93</v>
      </c>
      <c r="B1830" s="3" t="s">
        <v>100</v>
      </c>
      <c r="C1830" s="3" t="s">
        <v>18</v>
      </c>
      <c r="D1830" s="3">
        <v>45</v>
      </c>
    </row>
    <row r="1831" spans="1:4">
      <c r="A1831" s="3" t="s">
        <v>93</v>
      </c>
      <c r="B1831" s="3" t="s">
        <v>100</v>
      </c>
      <c r="C1831" s="3" t="s">
        <v>18</v>
      </c>
      <c r="D1831" s="3">
        <v>46</v>
      </c>
    </row>
    <row r="1832" spans="1:4">
      <c r="A1832" s="3" t="s">
        <v>93</v>
      </c>
      <c r="B1832" s="3" t="s">
        <v>100</v>
      </c>
      <c r="C1832" s="3" t="s">
        <v>18</v>
      </c>
      <c r="D1832" s="3">
        <v>47</v>
      </c>
    </row>
    <row r="1833" spans="1:4">
      <c r="A1833" s="3" t="s">
        <v>93</v>
      </c>
      <c r="B1833" s="3" t="s">
        <v>100</v>
      </c>
      <c r="C1833" s="3" t="s">
        <v>18</v>
      </c>
      <c r="D1833" s="3">
        <v>47</v>
      </c>
    </row>
    <row r="1834" spans="1:4">
      <c r="A1834" s="3" t="s">
        <v>93</v>
      </c>
      <c r="B1834" s="3" t="s">
        <v>100</v>
      </c>
      <c r="C1834" s="3" t="s">
        <v>18</v>
      </c>
      <c r="D1834" s="3">
        <v>47</v>
      </c>
    </row>
    <row r="1835" spans="1:4">
      <c r="A1835" s="3" t="s">
        <v>93</v>
      </c>
      <c r="B1835" s="3" t="s">
        <v>100</v>
      </c>
      <c r="C1835" s="3" t="s">
        <v>18</v>
      </c>
      <c r="D1835" s="3">
        <v>48</v>
      </c>
    </row>
    <row r="1836" spans="1:4">
      <c r="A1836" s="3" t="s">
        <v>93</v>
      </c>
      <c r="B1836" s="3" t="s">
        <v>100</v>
      </c>
      <c r="C1836" s="3" t="s">
        <v>18</v>
      </c>
      <c r="D1836" s="3">
        <v>48</v>
      </c>
    </row>
    <row r="1837" spans="1:4">
      <c r="A1837" s="3" t="s">
        <v>93</v>
      </c>
      <c r="B1837" s="3" t="s">
        <v>100</v>
      </c>
      <c r="C1837" s="3" t="s">
        <v>18</v>
      </c>
      <c r="D1837" s="3">
        <v>48</v>
      </c>
    </row>
    <row r="1838" spans="1:4">
      <c r="A1838" s="3" t="s">
        <v>93</v>
      </c>
      <c r="B1838" s="3" t="s">
        <v>100</v>
      </c>
      <c r="C1838" s="3" t="s">
        <v>18</v>
      </c>
      <c r="D1838" s="3">
        <v>48</v>
      </c>
    </row>
    <row r="1839" spans="1:4">
      <c r="A1839" s="3" t="s">
        <v>93</v>
      </c>
      <c r="B1839" s="3" t="s">
        <v>100</v>
      </c>
      <c r="C1839" s="3" t="s">
        <v>18</v>
      </c>
      <c r="D1839" s="3">
        <v>50</v>
      </c>
    </row>
    <row r="1840" spans="1:4">
      <c r="A1840" s="3" t="s">
        <v>93</v>
      </c>
      <c r="B1840" s="3" t="s">
        <v>100</v>
      </c>
      <c r="C1840" s="3" t="s">
        <v>18</v>
      </c>
      <c r="D1840" s="3">
        <v>50</v>
      </c>
    </row>
    <row r="1841" spans="1:4">
      <c r="A1841" s="3" t="s">
        <v>93</v>
      </c>
      <c r="B1841" s="3" t="s">
        <v>100</v>
      </c>
      <c r="C1841" s="3" t="s">
        <v>18</v>
      </c>
      <c r="D1841" s="3">
        <v>50</v>
      </c>
    </row>
    <row r="1842" spans="1:4">
      <c r="A1842" s="3" t="s">
        <v>93</v>
      </c>
      <c r="B1842" s="3" t="s">
        <v>100</v>
      </c>
      <c r="C1842" s="3" t="s">
        <v>18</v>
      </c>
      <c r="D1842" s="3">
        <v>50</v>
      </c>
    </row>
    <row r="1843" spans="1:4">
      <c r="A1843" s="3" t="s">
        <v>93</v>
      </c>
      <c r="B1843" s="3" t="s">
        <v>100</v>
      </c>
      <c r="C1843" s="3" t="s">
        <v>18</v>
      </c>
      <c r="D1843" s="3">
        <v>50</v>
      </c>
    </row>
    <row r="1844" spans="1:4">
      <c r="A1844" s="3" t="s">
        <v>93</v>
      </c>
      <c r="B1844" s="3" t="s">
        <v>100</v>
      </c>
      <c r="C1844" s="3" t="s">
        <v>18</v>
      </c>
      <c r="D1844" s="3">
        <v>51</v>
      </c>
    </row>
    <row r="1845" spans="1:4">
      <c r="A1845" s="3" t="s">
        <v>93</v>
      </c>
      <c r="B1845" s="3" t="s">
        <v>100</v>
      </c>
      <c r="C1845" s="3" t="s">
        <v>18</v>
      </c>
      <c r="D1845" s="3">
        <v>51</v>
      </c>
    </row>
    <row r="1846" spans="1:4">
      <c r="A1846" s="3" t="s">
        <v>93</v>
      </c>
      <c r="B1846" s="3" t="s">
        <v>100</v>
      </c>
      <c r="C1846" s="3" t="s">
        <v>18</v>
      </c>
      <c r="D1846" s="3">
        <v>51</v>
      </c>
    </row>
    <row r="1847" spans="1:4">
      <c r="A1847" s="3" t="s">
        <v>93</v>
      </c>
      <c r="B1847" s="3" t="s">
        <v>100</v>
      </c>
      <c r="C1847" s="3" t="s">
        <v>18</v>
      </c>
      <c r="D1847" s="3">
        <v>51</v>
      </c>
    </row>
    <row r="1848" spans="1:4">
      <c r="A1848" s="3" t="s">
        <v>93</v>
      </c>
      <c r="B1848" s="3" t="s">
        <v>100</v>
      </c>
      <c r="C1848" s="3" t="s">
        <v>18</v>
      </c>
      <c r="D1848" s="3">
        <v>51</v>
      </c>
    </row>
    <row r="1849" spans="1:4">
      <c r="A1849" s="3" t="s">
        <v>93</v>
      </c>
      <c r="B1849" s="3" t="s">
        <v>100</v>
      </c>
      <c r="C1849" s="3" t="s">
        <v>18</v>
      </c>
      <c r="D1849" s="3">
        <v>52</v>
      </c>
    </row>
    <row r="1850" spans="1:4">
      <c r="A1850" s="3" t="s">
        <v>93</v>
      </c>
      <c r="B1850" s="3" t="s">
        <v>100</v>
      </c>
      <c r="C1850" s="3" t="s">
        <v>18</v>
      </c>
      <c r="D1850" s="3">
        <v>52</v>
      </c>
    </row>
    <row r="1851" spans="1:4">
      <c r="A1851" s="3" t="s">
        <v>93</v>
      </c>
      <c r="B1851" s="3" t="s">
        <v>100</v>
      </c>
      <c r="C1851" s="3" t="s">
        <v>18</v>
      </c>
      <c r="D1851" s="3">
        <v>53</v>
      </c>
    </row>
    <row r="1852" spans="1:4">
      <c r="A1852" s="3" t="s">
        <v>93</v>
      </c>
      <c r="B1852" s="3" t="s">
        <v>100</v>
      </c>
      <c r="C1852" s="3" t="s">
        <v>18</v>
      </c>
      <c r="D1852" s="3">
        <v>53</v>
      </c>
    </row>
    <row r="1853" spans="1:4">
      <c r="A1853" s="3" t="s">
        <v>93</v>
      </c>
      <c r="B1853" s="3" t="s">
        <v>100</v>
      </c>
      <c r="C1853" s="3" t="s">
        <v>18</v>
      </c>
      <c r="D1853" s="3">
        <v>53</v>
      </c>
    </row>
    <row r="1854" spans="1:4">
      <c r="A1854" s="3" t="s">
        <v>93</v>
      </c>
      <c r="B1854" s="3" t="s">
        <v>100</v>
      </c>
      <c r="C1854" s="3" t="s">
        <v>18</v>
      </c>
      <c r="D1854" s="3">
        <v>53</v>
      </c>
    </row>
    <row r="1855" spans="1:4">
      <c r="A1855" s="3" t="s">
        <v>93</v>
      </c>
      <c r="B1855" s="3" t="s">
        <v>100</v>
      </c>
      <c r="C1855" s="3" t="s">
        <v>18</v>
      </c>
      <c r="D1855" s="3">
        <v>53</v>
      </c>
    </row>
    <row r="1856" spans="1:4">
      <c r="A1856" s="3" t="s">
        <v>93</v>
      </c>
      <c r="B1856" s="3" t="s">
        <v>100</v>
      </c>
      <c r="C1856" s="3" t="s">
        <v>18</v>
      </c>
      <c r="D1856" s="3">
        <v>53</v>
      </c>
    </row>
    <row r="1857" spans="1:4">
      <c r="A1857" s="3" t="s">
        <v>93</v>
      </c>
      <c r="B1857" s="3" t="s">
        <v>100</v>
      </c>
      <c r="C1857" s="3" t="s">
        <v>18</v>
      </c>
      <c r="D1857" s="3">
        <v>54</v>
      </c>
    </row>
    <row r="1858" spans="1:4">
      <c r="A1858" s="3" t="s">
        <v>93</v>
      </c>
      <c r="B1858" s="3" t="s">
        <v>100</v>
      </c>
      <c r="C1858" s="3" t="s">
        <v>18</v>
      </c>
      <c r="D1858" s="3">
        <v>54</v>
      </c>
    </row>
    <row r="1859" spans="1:4">
      <c r="A1859" s="3" t="s">
        <v>93</v>
      </c>
      <c r="B1859" s="3" t="s">
        <v>100</v>
      </c>
      <c r="C1859" s="3" t="s">
        <v>18</v>
      </c>
      <c r="D1859" s="3">
        <v>54</v>
      </c>
    </row>
    <row r="1860" spans="1:4">
      <c r="A1860" s="3" t="s">
        <v>93</v>
      </c>
      <c r="B1860" s="3" t="s">
        <v>100</v>
      </c>
      <c r="C1860" s="3" t="s">
        <v>18</v>
      </c>
      <c r="D1860" s="3">
        <v>54</v>
      </c>
    </row>
    <row r="1861" spans="1:4">
      <c r="A1861" s="3" t="s">
        <v>93</v>
      </c>
      <c r="B1861" s="3" t="s">
        <v>100</v>
      </c>
      <c r="C1861" s="3" t="s">
        <v>18</v>
      </c>
      <c r="D1861" s="3">
        <v>54</v>
      </c>
    </row>
    <row r="1862" spans="1:4">
      <c r="A1862" s="3" t="s">
        <v>93</v>
      </c>
      <c r="B1862" s="3" t="s">
        <v>100</v>
      </c>
      <c r="C1862" s="3" t="s">
        <v>18</v>
      </c>
      <c r="D1862" s="3">
        <v>54</v>
      </c>
    </row>
    <row r="1863" spans="1:4">
      <c r="A1863" s="3" t="s">
        <v>93</v>
      </c>
      <c r="B1863" s="3" t="s">
        <v>100</v>
      </c>
      <c r="C1863" s="3" t="s">
        <v>18</v>
      </c>
      <c r="D1863" s="3">
        <v>55</v>
      </c>
    </row>
    <row r="1864" spans="1:4">
      <c r="A1864" s="3" t="s">
        <v>93</v>
      </c>
      <c r="B1864" s="3" t="s">
        <v>100</v>
      </c>
      <c r="C1864" s="3" t="s">
        <v>18</v>
      </c>
      <c r="D1864" s="3">
        <v>55</v>
      </c>
    </row>
    <row r="1865" spans="1:4">
      <c r="A1865" s="3" t="s">
        <v>93</v>
      </c>
      <c r="B1865" s="3" t="s">
        <v>100</v>
      </c>
      <c r="C1865" s="3" t="s">
        <v>18</v>
      </c>
      <c r="D1865" s="3">
        <v>55</v>
      </c>
    </row>
    <row r="1866" spans="1:4">
      <c r="A1866" s="3" t="s">
        <v>93</v>
      </c>
      <c r="B1866" s="3" t="s">
        <v>100</v>
      </c>
      <c r="C1866" s="3" t="s">
        <v>18</v>
      </c>
      <c r="D1866" s="3">
        <v>56</v>
      </c>
    </row>
    <row r="1867" spans="1:4">
      <c r="A1867" s="3" t="s">
        <v>93</v>
      </c>
      <c r="B1867" s="3" t="s">
        <v>100</v>
      </c>
      <c r="C1867" s="3" t="s">
        <v>18</v>
      </c>
      <c r="D1867" s="3">
        <v>56</v>
      </c>
    </row>
    <row r="1868" spans="1:4">
      <c r="A1868" s="3" t="s">
        <v>93</v>
      </c>
      <c r="B1868" s="3" t="s">
        <v>100</v>
      </c>
      <c r="C1868" s="3" t="s">
        <v>18</v>
      </c>
      <c r="D1868" s="3">
        <v>56</v>
      </c>
    </row>
    <row r="1869" spans="1:4">
      <c r="A1869" s="3" t="s">
        <v>93</v>
      </c>
      <c r="B1869" s="3" t="s">
        <v>100</v>
      </c>
      <c r="C1869" s="3" t="s">
        <v>18</v>
      </c>
      <c r="D1869" s="3">
        <v>56</v>
      </c>
    </row>
    <row r="1870" spans="1:4">
      <c r="A1870" s="3" t="s">
        <v>93</v>
      </c>
      <c r="B1870" s="3" t="s">
        <v>100</v>
      </c>
      <c r="C1870" s="3" t="s">
        <v>18</v>
      </c>
      <c r="D1870" s="3">
        <v>56</v>
      </c>
    </row>
    <row r="1871" spans="1:4">
      <c r="A1871" s="3" t="s">
        <v>93</v>
      </c>
      <c r="B1871" s="3" t="s">
        <v>100</v>
      </c>
      <c r="C1871" s="3" t="s">
        <v>18</v>
      </c>
      <c r="D1871" s="3">
        <v>57</v>
      </c>
    </row>
    <row r="1872" spans="1:4">
      <c r="A1872" s="3" t="s">
        <v>93</v>
      </c>
      <c r="B1872" s="3" t="s">
        <v>100</v>
      </c>
      <c r="C1872" s="3" t="s">
        <v>18</v>
      </c>
      <c r="D1872" s="3">
        <v>57</v>
      </c>
    </row>
    <row r="1873" spans="1:4">
      <c r="A1873" s="3" t="s">
        <v>93</v>
      </c>
      <c r="B1873" s="3" t="s">
        <v>100</v>
      </c>
      <c r="C1873" s="3" t="s">
        <v>18</v>
      </c>
      <c r="D1873" s="3">
        <v>58</v>
      </c>
    </row>
    <row r="1874" spans="1:4">
      <c r="A1874" s="3" t="s">
        <v>93</v>
      </c>
      <c r="B1874" s="3" t="s">
        <v>100</v>
      </c>
      <c r="C1874" s="3" t="s">
        <v>18</v>
      </c>
      <c r="D1874" s="3">
        <v>62</v>
      </c>
    </row>
    <row r="1875" spans="1:4">
      <c r="A1875" s="3" t="s">
        <v>93</v>
      </c>
      <c r="B1875" s="3" t="s">
        <v>100</v>
      </c>
      <c r="C1875" s="3" t="s">
        <v>11</v>
      </c>
      <c r="D1875" s="3">
        <v>42</v>
      </c>
    </row>
    <row r="1876" spans="1:4">
      <c r="A1876" s="3" t="s">
        <v>93</v>
      </c>
      <c r="B1876" s="3" t="s">
        <v>100</v>
      </c>
      <c r="C1876" s="3" t="s">
        <v>11</v>
      </c>
      <c r="D1876" s="3">
        <v>43</v>
      </c>
    </row>
    <row r="1877" spans="1:4">
      <c r="A1877" s="3" t="s">
        <v>93</v>
      </c>
      <c r="B1877" s="3" t="s">
        <v>100</v>
      </c>
      <c r="C1877" s="3" t="s">
        <v>11</v>
      </c>
      <c r="D1877" s="3">
        <v>89</v>
      </c>
    </row>
    <row r="1878" spans="1:4">
      <c r="A1878" s="3" t="s">
        <v>93</v>
      </c>
      <c r="B1878" s="3" t="s">
        <v>100</v>
      </c>
      <c r="C1878" s="3" t="s">
        <v>11</v>
      </c>
      <c r="D1878" s="3">
        <v>96</v>
      </c>
    </row>
    <row r="1879" spans="1:4">
      <c r="A1879" s="3" t="s">
        <v>93</v>
      </c>
      <c r="B1879" s="3" t="s">
        <v>100</v>
      </c>
      <c r="C1879" s="3" t="s">
        <v>11</v>
      </c>
      <c r="D1879" s="3">
        <v>105</v>
      </c>
    </row>
    <row r="1880" spans="1:4">
      <c r="A1880" s="3" t="s">
        <v>93</v>
      </c>
      <c r="B1880" s="3" t="s">
        <v>100</v>
      </c>
      <c r="C1880" s="3" t="s">
        <v>39</v>
      </c>
      <c r="D1880" s="3">
        <v>77</v>
      </c>
    </row>
    <row r="1881" spans="1:4">
      <c r="A1881" s="3" t="s">
        <v>93</v>
      </c>
      <c r="B1881" s="3" t="s">
        <v>100</v>
      </c>
      <c r="C1881" s="3" t="s">
        <v>290</v>
      </c>
      <c r="D1881" s="3">
        <v>65</v>
      </c>
    </row>
    <row r="1882" spans="1:4">
      <c r="A1882" s="3" t="s">
        <v>93</v>
      </c>
      <c r="B1882" s="3" t="s">
        <v>100</v>
      </c>
      <c r="C1882" s="3" t="s">
        <v>15</v>
      </c>
      <c r="D1882" s="3">
        <v>47</v>
      </c>
    </row>
    <row r="1883" spans="1:4">
      <c r="A1883" s="3" t="s">
        <v>93</v>
      </c>
      <c r="B1883" s="3" t="s">
        <v>100</v>
      </c>
      <c r="C1883" s="3" t="s">
        <v>15</v>
      </c>
      <c r="D1883" s="3">
        <v>50</v>
      </c>
    </row>
    <row r="1884" spans="1:4">
      <c r="A1884" s="3" t="s">
        <v>93</v>
      </c>
      <c r="B1884" s="3" t="s">
        <v>100</v>
      </c>
      <c r="C1884" s="3" t="s">
        <v>15</v>
      </c>
      <c r="D1884" s="3">
        <v>50</v>
      </c>
    </row>
    <row r="1885" spans="1:4">
      <c r="A1885" s="3" t="s">
        <v>93</v>
      </c>
      <c r="B1885" s="3" t="s">
        <v>100</v>
      </c>
      <c r="C1885" s="3" t="s">
        <v>15</v>
      </c>
      <c r="D1885" s="3">
        <v>50</v>
      </c>
    </row>
    <row r="1886" spans="1:4">
      <c r="A1886" s="3" t="s">
        <v>93</v>
      </c>
      <c r="B1886" s="3" t="s">
        <v>100</v>
      </c>
      <c r="C1886" s="3" t="s">
        <v>15</v>
      </c>
      <c r="D1886" s="3">
        <v>53</v>
      </c>
    </row>
    <row r="1887" spans="1:4">
      <c r="A1887" s="3" t="s">
        <v>93</v>
      </c>
      <c r="B1887" s="3" t="s">
        <v>100</v>
      </c>
      <c r="C1887" s="3" t="s">
        <v>15</v>
      </c>
      <c r="D1887" s="3">
        <v>54</v>
      </c>
    </row>
    <row r="1888" spans="1:4">
      <c r="A1888" s="3" t="s">
        <v>93</v>
      </c>
      <c r="B1888" s="3" t="s">
        <v>100</v>
      </c>
      <c r="C1888" s="3" t="s">
        <v>15</v>
      </c>
      <c r="D1888" s="3">
        <v>79</v>
      </c>
    </row>
    <row r="1889" spans="1:4">
      <c r="A1889" s="3" t="s">
        <v>93</v>
      </c>
      <c r="B1889" s="3" t="s">
        <v>100</v>
      </c>
      <c r="C1889" s="3" t="s">
        <v>15</v>
      </c>
      <c r="D1889" s="3">
        <v>83</v>
      </c>
    </row>
    <row r="1890" spans="1:4">
      <c r="A1890" s="3" t="s">
        <v>93</v>
      </c>
      <c r="B1890" s="3" t="s">
        <v>100</v>
      </c>
      <c r="C1890" s="3" t="s">
        <v>15</v>
      </c>
      <c r="D1890" s="3">
        <v>99</v>
      </c>
    </row>
    <row r="1891" spans="1:4">
      <c r="A1891" s="3" t="s">
        <v>93</v>
      </c>
      <c r="B1891" s="3" t="s">
        <v>100</v>
      </c>
      <c r="C1891" s="3" t="s">
        <v>46</v>
      </c>
      <c r="D1891" s="3">
        <v>37</v>
      </c>
    </row>
    <row r="1892" spans="1:4">
      <c r="A1892" s="3" t="s">
        <v>93</v>
      </c>
      <c r="B1892" s="3" t="s">
        <v>100</v>
      </c>
      <c r="C1892" s="3" t="s">
        <v>46</v>
      </c>
      <c r="D1892" s="3">
        <v>43</v>
      </c>
    </row>
    <row r="1893" spans="1:4">
      <c r="A1893" s="3" t="s">
        <v>93</v>
      </c>
      <c r="B1893" s="3" t="s">
        <v>100</v>
      </c>
      <c r="C1893" s="3" t="s">
        <v>46</v>
      </c>
      <c r="D1893" s="3">
        <v>48</v>
      </c>
    </row>
    <row r="1894" spans="1:4">
      <c r="A1894" s="3" t="s">
        <v>93</v>
      </c>
      <c r="B1894" s="3" t="s">
        <v>101</v>
      </c>
      <c r="C1894" s="3" t="s">
        <v>5</v>
      </c>
      <c r="D1894" s="3">
        <v>88</v>
      </c>
    </row>
    <row r="1895" spans="1:4">
      <c r="A1895" s="3" t="s">
        <v>93</v>
      </c>
      <c r="B1895" s="3" t="s">
        <v>101</v>
      </c>
      <c r="C1895" s="3" t="s">
        <v>5</v>
      </c>
      <c r="D1895" s="3">
        <v>93</v>
      </c>
    </row>
    <row r="1896" spans="1:4">
      <c r="A1896" s="3" t="s">
        <v>93</v>
      </c>
      <c r="B1896" s="3" t="s">
        <v>101</v>
      </c>
      <c r="C1896" s="3" t="s">
        <v>5</v>
      </c>
      <c r="D1896" s="3">
        <v>106</v>
      </c>
    </row>
    <row r="1897" spans="1:4">
      <c r="A1897" s="3" t="s">
        <v>93</v>
      </c>
      <c r="B1897" s="3" t="s">
        <v>101</v>
      </c>
      <c r="C1897" s="3" t="s">
        <v>5</v>
      </c>
      <c r="D1897" s="3">
        <v>110</v>
      </c>
    </row>
    <row r="1898" spans="1:4">
      <c r="A1898" s="3" t="s">
        <v>93</v>
      </c>
      <c r="B1898" s="3" t="s">
        <v>101</v>
      </c>
      <c r="C1898" s="3" t="s">
        <v>5</v>
      </c>
      <c r="D1898" s="3">
        <v>112</v>
      </c>
    </row>
    <row r="1899" spans="1:4">
      <c r="A1899" s="3" t="s">
        <v>93</v>
      </c>
      <c r="B1899" s="3" t="s">
        <v>101</v>
      </c>
      <c r="C1899" s="3" t="s">
        <v>5</v>
      </c>
      <c r="D1899" s="3">
        <v>120</v>
      </c>
    </row>
    <row r="1900" spans="1:4">
      <c r="A1900" s="3" t="s">
        <v>93</v>
      </c>
      <c r="B1900" s="3" t="s">
        <v>101</v>
      </c>
      <c r="C1900" s="3" t="s">
        <v>6</v>
      </c>
      <c r="D1900" s="3">
        <v>75</v>
      </c>
    </row>
    <row r="1901" spans="1:4">
      <c r="A1901" s="3" t="s">
        <v>93</v>
      </c>
      <c r="B1901" s="3" t="s">
        <v>101</v>
      </c>
      <c r="C1901" s="3" t="s">
        <v>6</v>
      </c>
      <c r="D1901" s="3">
        <v>79</v>
      </c>
    </row>
    <row r="1902" spans="1:4">
      <c r="A1902" s="3" t="s">
        <v>93</v>
      </c>
      <c r="B1902" s="3" t="s">
        <v>101</v>
      </c>
      <c r="C1902" s="3" t="s">
        <v>6</v>
      </c>
      <c r="D1902" s="3">
        <v>96</v>
      </c>
    </row>
    <row r="1903" spans="1:4">
      <c r="A1903" s="3" t="s">
        <v>93</v>
      </c>
      <c r="B1903" s="3" t="s">
        <v>101</v>
      </c>
      <c r="C1903" s="3" t="s">
        <v>7</v>
      </c>
      <c r="D1903" s="3">
        <v>39</v>
      </c>
    </row>
    <row r="1904" spans="1:4">
      <c r="A1904" s="3" t="s">
        <v>93</v>
      </c>
      <c r="B1904" s="3" t="s">
        <v>101</v>
      </c>
      <c r="C1904" s="3" t="s">
        <v>7</v>
      </c>
      <c r="D1904" s="3">
        <v>41</v>
      </c>
    </row>
    <row r="1905" spans="1:4">
      <c r="A1905" s="3" t="s">
        <v>93</v>
      </c>
      <c r="B1905" s="3" t="s">
        <v>101</v>
      </c>
      <c r="C1905" s="3" t="s">
        <v>7</v>
      </c>
      <c r="D1905" s="3">
        <v>42</v>
      </c>
    </row>
    <row r="1906" spans="1:4">
      <c r="A1906" s="3" t="s">
        <v>93</v>
      </c>
      <c r="B1906" s="3" t="s">
        <v>101</v>
      </c>
      <c r="C1906" s="3" t="s">
        <v>7</v>
      </c>
      <c r="D1906" s="3">
        <v>42</v>
      </c>
    </row>
    <row r="1907" spans="1:4">
      <c r="A1907" s="3" t="s">
        <v>93</v>
      </c>
      <c r="B1907" s="3" t="s">
        <v>101</v>
      </c>
      <c r="C1907" s="3" t="s">
        <v>7</v>
      </c>
      <c r="D1907" s="3">
        <v>42</v>
      </c>
    </row>
    <row r="1908" spans="1:4">
      <c r="A1908" s="3" t="s">
        <v>93</v>
      </c>
      <c r="B1908" s="3" t="s">
        <v>101</v>
      </c>
      <c r="C1908" s="3" t="s">
        <v>7</v>
      </c>
      <c r="D1908" s="3">
        <v>42</v>
      </c>
    </row>
    <row r="1909" spans="1:4">
      <c r="A1909" s="3" t="s">
        <v>93</v>
      </c>
      <c r="B1909" s="3" t="s">
        <v>101</v>
      </c>
      <c r="C1909" s="3" t="s">
        <v>7</v>
      </c>
      <c r="D1909" s="3">
        <v>43</v>
      </c>
    </row>
    <row r="1910" spans="1:4">
      <c r="A1910" s="3" t="s">
        <v>93</v>
      </c>
      <c r="B1910" s="3" t="s">
        <v>101</v>
      </c>
      <c r="C1910" s="3" t="s">
        <v>7</v>
      </c>
      <c r="D1910" s="3">
        <v>43</v>
      </c>
    </row>
    <row r="1911" spans="1:4">
      <c r="A1911" s="3" t="s">
        <v>93</v>
      </c>
      <c r="B1911" s="3" t="s">
        <v>101</v>
      </c>
      <c r="C1911" s="3" t="s">
        <v>7</v>
      </c>
      <c r="D1911" s="3">
        <v>43</v>
      </c>
    </row>
    <row r="1912" spans="1:4">
      <c r="A1912" s="3" t="s">
        <v>93</v>
      </c>
      <c r="B1912" s="3" t="s">
        <v>101</v>
      </c>
      <c r="C1912" s="3" t="s">
        <v>7</v>
      </c>
      <c r="D1912" s="3">
        <v>43</v>
      </c>
    </row>
    <row r="1913" spans="1:4">
      <c r="A1913" s="3" t="s">
        <v>93</v>
      </c>
      <c r="B1913" s="3" t="s">
        <v>101</v>
      </c>
      <c r="C1913" s="3" t="s">
        <v>7</v>
      </c>
      <c r="D1913" s="3">
        <v>44</v>
      </c>
    </row>
    <row r="1914" spans="1:4">
      <c r="A1914" s="3" t="s">
        <v>93</v>
      </c>
      <c r="B1914" s="3" t="s">
        <v>101</v>
      </c>
      <c r="C1914" s="3" t="s">
        <v>7</v>
      </c>
      <c r="D1914" s="3">
        <v>44</v>
      </c>
    </row>
    <row r="1915" spans="1:4">
      <c r="A1915" s="3" t="s">
        <v>93</v>
      </c>
      <c r="B1915" s="3" t="s">
        <v>101</v>
      </c>
      <c r="C1915" s="3" t="s">
        <v>7</v>
      </c>
      <c r="D1915" s="3">
        <v>44</v>
      </c>
    </row>
    <row r="1916" spans="1:4">
      <c r="A1916" s="3" t="s">
        <v>93</v>
      </c>
      <c r="B1916" s="3" t="s">
        <v>101</v>
      </c>
      <c r="C1916" s="3" t="s">
        <v>7</v>
      </c>
      <c r="D1916" s="3">
        <v>45</v>
      </c>
    </row>
    <row r="1917" spans="1:4">
      <c r="A1917" s="3" t="s">
        <v>93</v>
      </c>
      <c r="B1917" s="3" t="s">
        <v>101</v>
      </c>
      <c r="C1917" s="3" t="s">
        <v>7</v>
      </c>
      <c r="D1917" s="3">
        <v>45</v>
      </c>
    </row>
    <row r="1918" spans="1:4">
      <c r="A1918" s="3" t="s">
        <v>93</v>
      </c>
      <c r="B1918" s="3" t="s">
        <v>101</v>
      </c>
      <c r="C1918" s="3" t="s">
        <v>7</v>
      </c>
      <c r="D1918" s="3">
        <v>45</v>
      </c>
    </row>
    <row r="1919" spans="1:4">
      <c r="A1919" s="3" t="s">
        <v>93</v>
      </c>
      <c r="B1919" s="3" t="s">
        <v>101</v>
      </c>
      <c r="C1919" s="3" t="s">
        <v>7</v>
      </c>
      <c r="D1919" s="3">
        <v>45</v>
      </c>
    </row>
    <row r="1920" spans="1:4">
      <c r="A1920" s="3" t="s">
        <v>93</v>
      </c>
      <c r="B1920" s="3" t="s">
        <v>101</v>
      </c>
      <c r="C1920" s="3" t="s">
        <v>7</v>
      </c>
      <c r="D1920" s="3">
        <v>45</v>
      </c>
    </row>
    <row r="1921" spans="1:4">
      <c r="A1921" s="3" t="s">
        <v>93</v>
      </c>
      <c r="B1921" s="3" t="s">
        <v>101</v>
      </c>
      <c r="C1921" s="3" t="s">
        <v>7</v>
      </c>
      <c r="D1921" s="3">
        <v>45</v>
      </c>
    </row>
    <row r="1922" spans="1:4">
      <c r="A1922" s="3" t="s">
        <v>93</v>
      </c>
      <c r="B1922" s="3" t="s">
        <v>101</v>
      </c>
      <c r="C1922" s="3" t="s">
        <v>7</v>
      </c>
      <c r="D1922" s="3">
        <v>45</v>
      </c>
    </row>
    <row r="1923" spans="1:4">
      <c r="A1923" s="3" t="s">
        <v>93</v>
      </c>
      <c r="B1923" s="3" t="s">
        <v>101</v>
      </c>
      <c r="C1923" s="3" t="s">
        <v>7</v>
      </c>
      <c r="D1923" s="3">
        <v>45</v>
      </c>
    </row>
    <row r="1924" spans="1:4">
      <c r="A1924" s="3" t="s">
        <v>93</v>
      </c>
      <c r="B1924" s="3" t="s">
        <v>101</v>
      </c>
      <c r="C1924" s="3" t="s">
        <v>7</v>
      </c>
      <c r="D1924" s="3">
        <v>45</v>
      </c>
    </row>
    <row r="1925" spans="1:4">
      <c r="A1925" s="3" t="s">
        <v>93</v>
      </c>
      <c r="B1925" s="3" t="s">
        <v>101</v>
      </c>
      <c r="C1925" s="3" t="s">
        <v>7</v>
      </c>
      <c r="D1925" s="3">
        <v>47</v>
      </c>
    </row>
    <row r="1926" spans="1:4">
      <c r="A1926" s="3" t="s">
        <v>93</v>
      </c>
      <c r="B1926" s="3" t="s">
        <v>101</v>
      </c>
      <c r="C1926" s="3" t="s">
        <v>7</v>
      </c>
      <c r="D1926" s="3">
        <v>47</v>
      </c>
    </row>
    <row r="1927" spans="1:4">
      <c r="A1927" s="3" t="s">
        <v>93</v>
      </c>
      <c r="B1927" s="3" t="s">
        <v>101</v>
      </c>
      <c r="C1927" s="3" t="s">
        <v>7</v>
      </c>
      <c r="D1927" s="3">
        <v>72</v>
      </c>
    </row>
    <row r="1928" spans="1:4">
      <c r="A1928" s="3" t="s">
        <v>93</v>
      </c>
      <c r="B1928" s="3" t="s">
        <v>101</v>
      </c>
      <c r="C1928" s="3" t="s">
        <v>7</v>
      </c>
      <c r="D1928" s="3">
        <v>72</v>
      </c>
    </row>
    <row r="1929" spans="1:4">
      <c r="A1929" s="3" t="s">
        <v>93</v>
      </c>
      <c r="B1929" s="3" t="s">
        <v>101</v>
      </c>
      <c r="C1929" s="3" t="s">
        <v>7</v>
      </c>
      <c r="D1929" s="3">
        <v>84</v>
      </c>
    </row>
    <row r="1930" spans="1:4">
      <c r="A1930" s="3" t="s">
        <v>93</v>
      </c>
      <c r="B1930" s="3" t="s">
        <v>101</v>
      </c>
      <c r="C1930" s="3" t="s">
        <v>7</v>
      </c>
      <c r="D1930" s="3">
        <v>86</v>
      </c>
    </row>
    <row r="1931" spans="1:4">
      <c r="A1931" s="3" t="s">
        <v>93</v>
      </c>
      <c r="B1931" s="3" t="s">
        <v>101</v>
      </c>
      <c r="C1931" s="3" t="s">
        <v>20</v>
      </c>
      <c r="D1931" s="3">
        <v>35</v>
      </c>
    </row>
    <row r="1932" spans="1:4">
      <c r="A1932" s="3" t="s">
        <v>93</v>
      </c>
      <c r="B1932" s="3" t="s">
        <v>101</v>
      </c>
      <c r="C1932" s="3" t="s">
        <v>20</v>
      </c>
      <c r="D1932" s="3">
        <v>36</v>
      </c>
    </row>
    <row r="1933" spans="1:4">
      <c r="A1933" s="3" t="s">
        <v>93</v>
      </c>
      <c r="B1933" s="3" t="s">
        <v>101</v>
      </c>
      <c r="C1933" s="3" t="s">
        <v>20</v>
      </c>
      <c r="D1933" s="3">
        <v>37</v>
      </c>
    </row>
    <row r="1934" spans="1:4">
      <c r="A1934" s="3" t="s">
        <v>93</v>
      </c>
      <c r="B1934" s="3" t="s">
        <v>101</v>
      </c>
      <c r="C1934" s="3" t="s">
        <v>20</v>
      </c>
      <c r="D1934" s="3">
        <v>52</v>
      </c>
    </row>
    <row r="1935" spans="1:4">
      <c r="A1935" s="3" t="s">
        <v>93</v>
      </c>
      <c r="B1935" s="3" t="s">
        <v>101</v>
      </c>
      <c r="C1935" s="3" t="s">
        <v>20</v>
      </c>
      <c r="D1935" s="3">
        <v>55</v>
      </c>
    </row>
    <row r="1936" spans="1:4">
      <c r="A1936" s="3" t="s">
        <v>93</v>
      </c>
      <c r="B1936" s="3" t="s">
        <v>101</v>
      </c>
      <c r="C1936" s="3" t="s">
        <v>20</v>
      </c>
      <c r="D1936" s="3">
        <v>56</v>
      </c>
    </row>
    <row r="1937" spans="1:4">
      <c r="A1937" s="3" t="s">
        <v>93</v>
      </c>
      <c r="B1937" s="3" t="s">
        <v>101</v>
      </c>
      <c r="C1937" s="3" t="s">
        <v>20</v>
      </c>
      <c r="D1937" s="3">
        <v>56</v>
      </c>
    </row>
    <row r="1938" spans="1:4">
      <c r="A1938" s="3" t="s">
        <v>93</v>
      </c>
      <c r="B1938" s="3" t="s">
        <v>101</v>
      </c>
      <c r="C1938" s="3" t="s">
        <v>20</v>
      </c>
      <c r="D1938" s="3">
        <v>56</v>
      </c>
    </row>
    <row r="1939" spans="1:4">
      <c r="A1939" s="3" t="s">
        <v>93</v>
      </c>
      <c r="B1939" s="3" t="s">
        <v>101</v>
      </c>
      <c r="C1939" s="3" t="s">
        <v>20</v>
      </c>
      <c r="D1939" s="3">
        <v>58</v>
      </c>
    </row>
    <row r="1940" spans="1:4">
      <c r="A1940" s="3" t="s">
        <v>93</v>
      </c>
      <c r="B1940" s="3" t="s">
        <v>101</v>
      </c>
      <c r="C1940" s="3" t="s">
        <v>20</v>
      </c>
      <c r="D1940" s="3">
        <v>58</v>
      </c>
    </row>
    <row r="1941" spans="1:4">
      <c r="A1941" s="3" t="s">
        <v>93</v>
      </c>
      <c r="B1941" s="3" t="s">
        <v>101</v>
      </c>
      <c r="C1941" s="3" t="s">
        <v>20</v>
      </c>
      <c r="D1941" s="3">
        <v>59</v>
      </c>
    </row>
    <row r="1942" spans="1:4">
      <c r="A1942" s="3" t="s">
        <v>93</v>
      </c>
      <c r="B1942" s="3" t="s">
        <v>101</v>
      </c>
      <c r="C1942" s="3" t="s">
        <v>20</v>
      </c>
      <c r="D1942" s="3">
        <v>59</v>
      </c>
    </row>
    <row r="1943" spans="1:4">
      <c r="A1943" s="3" t="s">
        <v>93</v>
      </c>
      <c r="B1943" s="3" t="s">
        <v>101</v>
      </c>
      <c r="C1943" s="3" t="s">
        <v>20</v>
      </c>
      <c r="D1943" s="3">
        <v>60</v>
      </c>
    </row>
    <row r="1944" spans="1:4">
      <c r="A1944" s="3" t="s">
        <v>93</v>
      </c>
      <c r="B1944" s="3" t="s">
        <v>101</v>
      </c>
      <c r="C1944" s="3" t="s">
        <v>20</v>
      </c>
      <c r="D1944" s="3">
        <v>60</v>
      </c>
    </row>
    <row r="1945" spans="1:4">
      <c r="A1945" s="3" t="s">
        <v>93</v>
      </c>
      <c r="B1945" s="3" t="s">
        <v>101</v>
      </c>
      <c r="C1945" s="3" t="s">
        <v>20</v>
      </c>
      <c r="D1945" s="3">
        <v>60</v>
      </c>
    </row>
    <row r="1946" spans="1:4">
      <c r="A1946" s="3" t="s">
        <v>93</v>
      </c>
      <c r="B1946" s="3" t="s">
        <v>101</v>
      </c>
      <c r="C1946" s="3" t="s">
        <v>20</v>
      </c>
      <c r="D1946" s="3">
        <v>60</v>
      </c>
    </row>
    <row r="1947" spans="1:4">
      <c r="A1947" s="3" t="s">
        <v>93</v>
      </c>
      <c r="B1947" s="3" t="s">
        <v>101</v>
      </c>
      <c r="C1947" s="3" t="s">
        <v>20</v>
      </c>
      <c r="D1947" s="3">
        <v>60</v>
      </c>
    </row>
    <row r="1948" spans="1:4">
      <c r="A1948" s="3" t="s">
        <v>93</v>
      </c>
      <c r="B1948" s="3" t="s">
        <v>101</v>
      </c>
      <c r="C1948" s="3" t="s">
        <v>20</v>
      </c>
      <c r="D1948" s="3">
        <v>61</v>
      </c>
    </row>
    <row r="1949" spans="1:4">
      <c r="A1949" s="3" t="s">
        <v>93</v>
      </c>
      <c r="B1949" s="3" t="s">
        <v>101</v>
      </c>
      <c r="C1949" s="3" t="s">
        <v>20</v>
      </c>
      <c r="D1949" s="3">
        <v>61</v>
      </c>
    </row>
    <row r="1950" spans="1:4">
      <c r="A1950" s="3" t="s">
        <v>93</v>
      </c>
      <c r="B1950" s="3" t="s">
        <v>101</v>
      </c>
      <c r="C1950" s="3" t="s">
        <v>20</v>
      </c>
      <c r="D1950" s="3">
        <v>61</v>
      </c>
    </row>
    <row r="1951" spans="1:4">
      <c r="A1951" s="3" t="s">
        <v>93</v>
      </c>
      <c r="B1951" s="3" t="s">
        <v>101</v>
      </c>
      <c r="C1951" s="3" t="s">
        <v>20</v>
      </c>
      <c r="D1951" s="3">
        <v>62</v>
      </c>
    </row>
    <row r="1952" spans="1:4">
      <c r="A1952" s="3" t="s">
        <v>93</v>
      </c>
      <c r="B1952" s="3" t="s">
        <v>101</v>
      </c>
      <c r="C1952" s="3" t="s">
        <v>20</v>
      </c>
      <c r="D1952" s="3">
        <v>62</v>
      </c>
    </row>
    <row r="1953" spans="1:4">
      <c r="A1953" s="3" t="s">
        <v>93</v>
      </c>
      <c r="B1953" s="3" t="s">
        <v>101</v>
      </c>
      <c r="C1953" s="3" t="s">
        <v>20</v>
      </c>
      <c r="D1953" s="3">
        <v>62</v>
      </c>
    </row>
    <row r="1954" spans="1:4">
      <c r="A1954" s="3" t="s">
        <v>93</v>
      </c>
      <c r="B1954" s="3" t="s">
        <v>101</v>
      </c>
      <c r="C1954" s="3" t="s">
        <v>20</v>
      </c>
      <c r="D1954" s="3">
        <v>64</v>
      </c>
    </row>
    <row r="1955" spans="1:4">
      <c r="A1955" s="3" t="s">
        <v>93</v>
      </c>
      <c r="B1955" s="3" t="s">
        <v>101</v>
      </c>
      <c r="C1955" s="3" t="s">
        <v>20</v>
      </c>
      <c r="D1955" s="3">
        <v>64</v>
      </c>
    </row>
    <row r="1956" spans="1:4">
      <c r="A1956" s="3" t="s">
        <v>93</v>
      </c>
      <c r="B1956" s="3" t="s">
        <v>101</v>
      </c>
      <c r="C1956" s="3" t="s">
        <v>20</v>
      </c>
      <c r="D1956" s="3">
        <v>64</v>
      </c>
    </row>
    <row r="1957" spans="1:4">
      <c r="A1957" s="3" t="s">
        <v>93</v>
      </c>
      <c r="B1957" s="3" t="s">
        <v>101</v>
      </c>
      <c r="C1957" s="3" t="s">
        <v>20</v>
      </c>
      <c r="D1957" s="3">
        <v>65</v>
      </c>
    </row>
    <row r="1958" spans="1:4">
      <c r="A1958" s="3" t="s">
        <v>93</v>
      </c>
      <c r="B1958" s="3" t="s">
        <v>101</v>
      </c>
      <c r="C1958" s="3" t="s">
        <v>20</v>
      </c>
      <c r="D1958" s="3">
        <v>65</v>
      </c>
    </row>
    <row r="1959" spans="1:4">
      <c r="A1959" s="3" t="s">
        <v>93</v>
      </c>
      <c r="B1959" s="3" t="s">
        <v>101</v>
      </c>
      <c r="C1959" s="3" t="s">
        <v>20</v>
      </c>
      <c r="D1959" s="3">
        <v>66</v>
      </c>
    </row>
    <row r="1960" spans="1:4">
      <c r="A1960" s="3" t="s">
        <v>93</v>
      </c>
      <c r="B1960" s="3" t="s">
        <v>101</v>
      </c>
      <c r="C1960" s="3" t="s">
        <v>20</v>
      </c>
      <c r="D1960" s="3">
        <v>66</v>
      </c>
    </row>
    <row r="1961" spans="1:4">
      <c r="A1961" s="3" t="s">
        <v>93</v>
      </c>
      <c r="B1961" s="3" t="s">
        <v>101</v>
      </c>
      <c r="C1961" s="3" t="s">
        <v>20</v>
      </c>
      <c r="D1961" s="3">
        <v>66</v>
      </c>
    </row>
    <row r="1962" spans="1:4">
      <c r="A1962" s="3" t="s">
        <v>93</v>
      </c>
      <c r="B1962" s="3" t="s">
        <v>101</v>
      </c>
      <c r="C1962" s="3" t="s">
        <v>20</v>
      </c>
      <c r="D1962" s="3">
        <v>66</v>
      </c>
    </row>
    <row r="1963" spans="1:4">
      <c r="A1963" s="3" t="s">
        <v>93</v>
      </c>
      <c r="B1963" s="3" t="s">
        <v>101</v>
      </c>
      <c r="C1963" s="3" t="s">
        <v>20</v>
      </c>
      <c r="D1963" s="3">
        <v>67</v>
      </c>
    </row>
    <row r="1964" spans="1:4">
      <c r="A1964" s="3" t="s">
        <v>93</v>
      </c>
      <c r="B1964" s="3" t="s">
        <v>101</v>
      </c>
      <c r="C1964" s="3" t="s">
        <v>20</v>
      </c>
      <c r="D1964" s="3">
        <v>67</v>
      </c>
    </row>
    <row r="1965" spans="1:4">
      <c r="A1965" s="3" t="s">
        <v>93</v>
      </c>
      <c r="B1965" s="3" t="s">
        <v>101</v>
      </c>
      <c r="C1965" s="3" t="s">
        <v>20</v>
      </c>
      <c r="D1965" s="3">
        <v>67</v>
      </c>
    </row>
    <row r="1966" spans="1:4">
      <c r="A1966" s="3" t="s">
        <v>93</v>
      </c>
      <c r="B1966" s="3" t="s">
        <v>101</v>
      </c>
      <c r="C1966" s="3" t="s">
        <v>20</v>
      </c>
      <c r="D1966" s="3">
        <v>68</v>
      </c>
    </row>
    <row r="1967" spans="1:4">
      <c r="A1967" s="3" t="s">
        <v>93</v>
      </c>
      <c r="B1967" s="3" t="s">
        <v>101</v>
      </c>
      <c r="C1967" s="3" t="s">
        <v>20</v>
      </c>
      <c r="D1967" s="3">
        <v>69</v>
      </c>
    </row>
    <row r="1968" spans="1:4">
      <c r="A1968" s="3" t="s">
        <v>93</v>
      </c>
      <c r="B1968" s="3" t="s">
        <v>101</v>
      </c>
      <c r="C1968" s="3" t="s">
        <v>20</v>
      </c>
      <c r="D1968" s="3">
        <v>69</v>
      </c>
    </row>
    <row r="1969" spans="1:4">
      <c r="A1969" s="3" t="s">
        <v>93</v>
      </c>
      <c r="B1969" s="3" t="s">
        <v>101</v>
      </c>
      <c r="C1969" s="3" t="s">
        <v>20</v>
      </c>
      <c r="D1969" s="3">
        <v>69</v>
      </c>
    </row>
    <row r="1970" spans="1:4">
      <c r="A1970" s="3" t="s">
        <v>93</v>
      </c>
      <c r="B1970" s="3" t="s">
        <v>101</v>
      </c>
      <c r="C1970" s="3" t="s">
        <v>20</v>
      </c>
      <c r="D1970" s="3">
        <v>97</v>
      </c>
    </row>
    <row r="1971" spans="1:4">
      <c r="A1971" s="3" t="s">
        <v>93</v>
      </c>
      <c r="B1971" s="3" t="s">
        <v>101</v>
      </c>
      <c r="C1971" s="3" t="s">
        <v>42</v>
      </c>
      <c r="D1971" s="3">
        <v>69</v>
      </c>
    </row>
    <row r="1972" spans="1:4">
      <c r="A1972" s="3" t="s">
        <v>93</v>
      </c>
      <c r="B1972" s="3" t="s">
        <v>101</v>
      </c>
      <c r="C1972" s="3" t="s">
        <v>42</v>
      </c>
      <c r="D1972" s="3">
        <v>70</v>
      </c>
    </row>
    <row r="1973" spans="1:4">
      <c r="A1973" s="3" t="s">
        <v>93</v>
      </c>
      <c r="B1973" s="3" t="s">
        <v>101</v>
      </c>
      <c r="C1973" s="3" t="s">
        <v>42</v>
      </c>
      <c r="D1973" s="3">
        <v>93</v>
      </c>
    </row>
    <row r="1974" spans="1:4">
      <c r="A1974" s="3" t="s">
        <v>93</v>
      </c>
      <c r="B1974" s="3" t="s">
        <v>101</v>
      </c>
      <c r="C1974" s="3" t="s">
        <v>9</v>
      </c>
      <c r="D1974" s="3">
        <v>57</v>
      </c>
    </row>
    <row r="1975" spans="1:4">
      <c r="A1975" s="3" t="s">
        <v>93</v>
      </c>
      <c r="B1975" s="3" t="s">
        <v>101</v>
      </c>
      <c r="C1975" s="3" t="s">
        <v>9</v>
      </c>
      <c r="D1975" s="3">
        <v>60</v>
      </c>
    </row>
    <row r="1976" spans="1:4">
      <c r="A1976" s="3" t="s">
        <v>93</v>
      </c>
      <c r="B1976" s="3" t="s">
        <v>101</v>
      </c>
      <c r="C1976" s="3" t="s">
        <v>9</v>
      </c>
      <c r="D1976" s="3">
        <v>62</v>
      </c>
    </row>
    <row r="1977" spans="1:4">
      <c r="A1977" s="3" t="s">
        <v>93</v>
      </c>
      <c r="B1977" s="3" t="s">
        <v>101</v>
      </c>
      <c r="C1977" s="3" t="s">
        <v>9</v>
      </c>
      <c r="D1977" s="3">
        <v>64</v>
      </c>
    </row>
    <row r="1978" spans="1:4">
      <c r="A1978" s="3" t="s">
        <v>93</v>
      </c>
      <c r="B1978" s="3" t="s">
        <v>101</v>
      </c>
      <c r="C1978" s="3" t="s">
        <v>9</v>
      </c>
      <c r="D1978" s="3">
        <v>65</v>
      </c>
    </row>
    <row r="1979" spans="1:4">
      <c r="A1979" s="3" t="s">
        <v>93</v>
      </c>
      <c r="B1979" s="3" t="s">
        <v>101</v>
      </c>
      <c r="C1979" s="3" t="s">
        <v>9</v>
      </c>
      <c r="D1979" s="3">
        <v>66</v>
      </c>
    </row>
    <row r="1980" spans="1:4">
      <c r="A1980" s="3" t="s">
        <v>93</v>
      </c>
      <c r="B1980" s="3" t="s">
        <v>101</v>
      </c>
      <c r="C1980" s="3" t="s">
        <v>9</v>
      </c>
      <c r="D1980" s="3">
        <v>67</v>
      </c>
    </row>
    <row r="1981" spans="1:4">
      <c r="A1981" s="3" t="s">
        <v>93</v>
      </c>
      <c r="B1981" s="3" t="s">
        <v>101</v>
      </c>
      <c r="C1981" s="3" t="s">
        <v>9</v>
      </c>
      <c r="D1981" s="3">
        <v>67</v>
      </c>
    </row>
    <row r="1982" spans="1:4">
      <c r="A1982" s="3" t="s">
        <v>93</v>
      </c>
      <c r="B1982" s="3" t="s">
        <v>101</v>
      </c>
      <c r="C1982" s="3" t="s">
        <v>9</v>
      </c>
      <c r="D1982" s="3">
        <v>67</v>
      </c>
    </row>
    <row r="1983" spans="1:4">
      <c r="A1983" s="3" t="s">
        <v>93</v>
      </c>
      <c r="B1983" s="3" t="s">
        <v>101</v>
      </c>
      <c r="C1983" s="3" t="s">
        <v>9</v>
      </c>
      <c r="D1983" s="3">
        <v>68</v>
      </c>
    </row>
    <row r="1984" spans="1:4">
      <c r="A1984" s="3" t="s">
        <v>93</v>
      </c>
      <c r="B1984" s="3" t="s">
        <v>101</v>
      </c>
      <c r="C1984" s="3" t="s">
        <v>9</v>
      </c>
      <c r="D1984" s="3">
        <v>68</v>
      </c>
    </row>
    <row r="1985" spans="1:4">
      <c r="A1985" s="3" t="s">
        <v>93</v>
      </c>
      <c r="B1985" s="3" t="s">
        <v>101</v>
      </c>
      <c r="C1985" s="3" t="s">
        <v>9</v>
      </c>
      <c r="D1985" s="3">
        <v>68</v>
      </c>
    </row>
    <row r="1986" spans="1:4">
      <c r="A1986" s="3" t="s">
        <v>93</v>
      </c>
      <c r="B1986" s="3" t="s">
        <v>101</v>
      </c>
      <c r="C1986" s="3" t="s">
        <v>9</v>
      </c>
      <c r="D1986" s="3">
        <v>69</v>
      </c>
    </row>
    <row r="1987" spans="1:4">
      <c r="A1987" s="3" t="s">
        <v>93</v>
      </c>
      <c r="B1987" s="3" t="s">
        <v>101</v>
      </c>
      <c r="C1987" s="3" t="s">
        <v>9</v>
      </c>
      <c r="D1987" s="3">
        <v>69</v>
      </c>
    </row>
    <row r="1988" spans="1:4">
      <c r="A1988" s="3" t="s">
        <v>93</v>
      </c>
      <c r="B1988" s="3" t="s">
        <v>101</v>
      </c>
      <c r="C1988" s="3" t="s">
        <v>9</v>
      </c>
      <c r="D1988" s="3">
        <v>69</v>
      </c>
    </row>
    <row r="1989" spans="1:4">
      <c r="A1989" s="3" t="s">
        <v>93</v>
      </c>
      <c r="B1989" s="3" t="s">
        <v>101</v>
      </c>
      <c r="C1989" s="3" t="s">
        <v>9</v>
      </c>
      <c r="D1989" s="3">
        <v>70</v>
      </c>
    </row>
    <row r="1990" spans="1:4">
      <c r="A1990" s="3" t="s">
        <v>93</v>
      </c>
      <c r="B1990" s="3" t="s">
        <v>101</v>
      </c>
      <c r="C1990" s="3" t="s">
        <v>9</v>
      </c>
      <c r="D1990" s="3">
        <v>70</v>
      </c>
    </row>
    <row r="1991" spans="1:4">
      <c r="A1991" s="3" t="s">
        <v>93</v>
      </c>
      <c r="B1991" s="3" t="s">
        <v>101</v>
      </c>
      <c r="C1991" s="3" t="s">
        <v>9</v>
      </c>
      <c r="D1991" s="3">
        <v>70</v>
      </c>
    </row>
    <row r="1992" spans="1:4">
      <c r="A1992" s="3" t="s">
        <v>93</v>
      </c>
      <c r="B1992" s="3" t="s">
        <v>101</v>
      </c>
      <c r="C1992" s="3" t="s">
        <v>9</v>
      </c>
      <c r="D1992" s="3">
        <v>70</v>
      </c>
    </row>
    <row r="1993" spans="1:4">
      <c r="A1993" s="3" t="s">
        <v>93</v>
      </c>
      <c r="B1993" s="3" t="s">
        <v>101</v>
      </c>
      <c r="C1993" s="3" t="s">
        <v>9</v>
      </c>
      <c r="D1993" s="3">
        <v>70</v>
      </c>
    </row>
    <row r="1994" spans="1:4">
      <c r="A1994" s="3" t="s">
        <v>93</v>
      </c>
      <c r="B1994" s="3" t="s">
        <v>101</v>
      </c>
      <c r="C1994" s="3" t="s">
        <v>9</v>
      </c>
      <c r="D1994" s="3">
        <v>70</v>
      </c>
    </row>
    <row r="1995" spans="1:4">
      <c r="A1995" s="3" t="s">
        <v>93</v>
      </c>
      <c r="B1995" s="3" t="s">
        <v>101</v>
      </c>
      <c r="C1995" s="3" t="s">
        <v>9</v>
      </c>
      <c r="D1995" s="3">
        <v>70</v>
      </c>
    </row>
    <row r="1996" spans="1:4">
      <c r="A1996" s="3" t="s">
        <v>93</v>
      </c>
      <c r="B1996" s="3" t="s">
        <v>101</v>
      </c>
      <c r="C1996" s="3" t="s">
        <v>9</v>
      </c>
      <c r="D1996" s="3">
        <v>70</v>
      </c>
    </row>
    <row r="1997" spans="1:4">
      <c r="A1997" s="3" t="s">
        <v>93</v>
      </c>
      <c r="B1997" s="3" t="s">
        <v>101</v>
      </c>
      <c r="C1997" s="3" t="s">
        <v>9</v>
      </c>
      <c r="D1997" s="3">
        <v>70</v>
      </c>
    </row>
    <row r="1998" spans="1:4">
      <c r="A1998" s="3" t="s">
        <v>93</v>
      </c>
      <c r="B1998" s="3" t="s">
        <v>101</v>
      </c>
      <c r="C1998" s="3" t="s">
        <v>9</v>
      </c>
      <c r="D1998" s="3">
        <v>70</v>
      </c>
    </row>
    <row r="1999" spans="1:4">
      <c r="A1999" s="3" t="s">
        <v>93</v>
      </c>
      <c r="B1999" s="3" t="s">
        <v>101</v>
      </c>
      <c r="C1999" s="3" t="s">
        <v>9</v>
      </c>
      <c r="D1999" s="3">
        <v>71</v>
      </c>
    </row>
    <row r="2000" spans="1:4">
      <c r="A2000" s="3" t="s">
        <v>93</v>
      </c>
      <c r="B2000" s="3" t="s">
        <v>101</v>
      </c>
      <c r="C2000" s="3" t="s">
        <v>9</v>
      </c>
      <c r="D2000" s="3">
        <v>71</v>
      </c>
    </row>
    <row r="2001" spans="1:4">
      <c r="A2001" s="3" t="s">
        <v>93</v>
      </c>
      <c r="B2001" s="3" t="s">
        <v>101</v>
      </c>
      <c r="C2001" s="3" t="s">
        <v>9</v>
      </c>
      <c r="D2001" s="3">
        <v>71</v>
      </c>
    </row>
    <row r="2002" spans="1:4">
      <c r="A2002" s="3" t="s">
        <v>93</v>
      </c>
      <c r="B2002" s="3" t="s">
        <v>101</v>
      </c>
      <c r="C2002" s="3" t="s">
        <v>9</v>
      </c>
      <c r="D2002" s="3">
        <v>71</v>
      </c>
    </row>
    <row r="2003" spans="1:4">
      <c r="A2003" s="3" t="s">
        <v>93</v>
      </c>
      <c r="B2003" s="3" t="s">
        <v>101</v>
      </c>
      <c r="C2003" s="3" t="s">
        <v>9</v>
      </c>
      <c r="D2003" s="3">
        <v>72</v>
      </c>
    </row>
    <row r="2004" spans="1:4">
      <c r="A2004" s="3" t="s">
        <v>93</v>
      </c>
      <c r="B2004" s="3" t="s">
        <v>101</v>
      </c>
      <c r="C2004" s="3" t="s">
        <v>9</v>
      </c>
      <c r="D2004" s="3">
        <v>72</v>
      </c>
    </row>
    <row r="2005" spans="1:4">
      <c r="A2005" s="3" t="s">
        <v>93</v>
      </c>
      <c r="B2005" s="3" t="s">
        <v>101</v>
      </c>
      <c r="C2005" s="3" t="s">
        <v>9</v>
      </c>
      <c r="D2005" s="3">
        <v>72</v>
      </c>
    </row>
    <row r="2006" spans="1:4">
      <c r="A2006" s="3" t="s">
        <v>93</v>
      </c>
      <c r="B2006" s="3" t="s">
        <v>101</v>
      </c>
      <c r="C2006" s="3" t="s">
        <v>9</v>
      </c>
      <c r="D2006" s="3">
        <v>72</v>
      </c>
    </row>
    <row r="2007" spans="1:4">
      <c r="A2007" s="3" t="s">
        <v>93</v>
      </c>
      <c r="B2007" s="3" t="s">
        <v>101</v>
      </c>
      <c r="C2007" s="3" t="s">
        <v>9</v>
      </c>
      <c r="D2007" s="3">
        <v>72</v>
      </c>
    </row>
    <row r="2008" spans="1:4">
      <c r="A2008" s="3" t="s">
        <v>93</v>
      </c>
      <c r="B2008" s="3" t="s">
        <v>101</v>
      </c>
      <c r="C2008" s="3" t="s">
        <v>9</v>
      </c>
      <c r="D2008" s="3">
        <v>73</v>
      </c>
    </row>
    <row r="2009" spans="1:4">
      <c r="A2009" s="3" t="s">
        <v>93</v>
      </c>
      <c r="B2009" s="3" t="s">
        <v>101</v>
      </c>
      <c r="C2009" s="3" t="s">
        <v>9</v>
      </c>
      <c r="D2009" s="3">
        <v>73</v>
      </c>
    </row>
    <row r="2010" spans="1:4">
      <c r="A2010" s="3" t="s">
        <v>93</v>
      </c>
      <c r="B2010" s="3" t="s">
        <v>101</v>
      </c>
      <c r="C2010" s="3" t="s">
        <v>9</v>
      </c>
      <c r="D2010" s="3">
        <v>73</v>
      </c>
    </row>
    <row r="2011" spans="1:4">
      <c r="A2011" s="3" t="s">
        <v>93</v>
      </c>
      <c r="B2011" s="3" t="s">
        <v>101</v>
      </c>
      <c r="C2011" s="3" t="s">
        <v>9</v>
      </c>
      <c r="D2011" s="3">
        <v>73</v>
      </c>
    </row>
    <row r="2012" spans="1:4">
      <c r="A2012" s="3" t="s">
        <v>93</v>
      </c>
      <c r="B2012" s="3" t="s">
        <v>101</v>
      </c>
      <c r="C2012" s="3" t="s">
        <v>9</v>
      </c>
      <c r="D2012" s="3">
        <v>74</v>
      </c>
    </row>
    <row r="2013" spans="1:4">
      <c r="A2013" s="3" t="s">
        <v>93</v>
      </c>
      <c r="B2013" s="3" t="s">
        <v>101</v>
      </c>
      <c r="C2013" s="3" t="s">
        <v>9</v>
      </c>
      <c r="D2013" s="3">
        <v>74</v>
      </c>
    </row>
    <row r="2014" spans="1:4">
      <c r="A2014" s="3" t="s">
        <v>93</v>
      </c>
      <c r="B2014" s="3" t="s">
        <v>101</v>
      </c>
      <c r="C2014" s="3" t="s">
        <v>9</v>
      </c>
      <c r="D2014" s="3">
        <v>74</v>
      </c>
    </row>
    <row r="2015" spans="1:4">
      <c r="A2015" s="3" t="s">
        <v>93</v>
      </c>
      <c r="B2015" s="3" t="s">
        <v>101</v>
      </c>
      <c r="C2015" s="3" t="s">
        <v>9</v>
      </c>
      <c r="D2015" s="3">
        <v>74</v>
      </c>
    </row>
    <row r="2016" spans="1:4">
      <c r="A2016" s="3" t="s">
        <v>93</v>
      </c>
      <c r="B2016" s="3" t="s">
        <v>101</v>
      </c>
      <c r="C2016" s="3" t="s">
        <v>9</v>
      </c>
      <c r="D2016" s="3">
        <v>74</v>
      </c>
    </row>
    <row r="2017" spans="1:4">
      <c r="A2017" s="3" t="s">
        <v>93</v>
      </c>
      <c r="B2017" s="3" t="s">
        <v>101</v>
      </c>
      <c r="C2017" s="3" t="s">
        <v>9</v>
      </c>
      <c r="D2017" s="3">
        <v>74</v>
      </c>
    </row>
    <row r="2018" spans="1:4">
      <c r="A2018" s="3" t="s">
        <v>93</v>
      </c>
      <c r="B2018" s="3" t="s">
        <v>101</v>
      </c>
      <c r="C2018" s="3" t="s">
        <v>9</v>
      </c>
      <c r="D2018" s="3">
        <v>75</v>
      </c>
    </row>
    <row r="2019" spans="1:4">
      <c r="A2019" s="3" t="s">
        <v>93</v>
      </c>
      <c r="B2019" s="3" t="s">
        <v>101</v>
      </c>
      <c r="C2019" s="3" t="s">
        <v>9</v>
      </c>
      <c r="D2019" s="3">
        <v>76</v>
      </c>
    </row>
    <row r="2020" spans="1:4">
      <c r="A2020" s="3" t="s">
        <v>93</v>
      </c>
      <c r="B2020" s="3" t="s">
        <v>101</v>
      </c>
      <c r="C2020" s="3" t="s">
        <v>9</v>
      </c>
      <c r="D2020" s="3">
        <v>76</v>
      </c>
    </row>
    <row r="2021" spans="1:4">
      <c r="A2021" s="3" t="s">
        <v>93</v>
      </c>
      <c r="B2021" s="3" t="s">
        <v>101</v>
      </c>
      <c r="C2021" s="3" t="s">
        <v>9</v>
      </c>
      <c r="D2021" s="3">
        <v>76</v>
      </c>
    </row>
    <row r="2022" spans="1:4">
      <c r="A2022" s="3" t="s">
        <v>93</v>
      </c>
      <c r="B2022" s="3" t="s">
        <v>101</v>
      </c>
      <c r="C2022" s="3" t="s">
        <v>9</v>
      </c>
      <c r="D2022" s="3">
        <v>77</v>
      </c>
    </row>
    <row r="2023" spans="1:4">
      <c r="A2023" s="3" t="s">
        <v>93</v>
      </c>
      <c r="B2023" s="3" t="s">
        <v>101</v>
      </c>
      <c r="C2023" s="3" t="s">
        <v>9</v>
      </c>
      <c r="D2023" s="3">
        <v>78</v>
      </c>
    </row>
    <row r="2024" spans="1:4">
      <c r="A2024" s="3" t="s">
        <v>93</v>
      </c>
      <c r="B2024" s="3" t="s">
        <v>101</v>
      </c>
      <c r="C2024" s="3" t="s">
        <v>9</v>
      </c>
      <c r="D2024" s="3">
        <v>92</v>
      </c>
    </row>
    <row r="2025" spans="1:4">
      <c r="A2025" s="3" t="s">
        <v>93</v>
      </c>
      <c r="B2025" s="3" t="s">
        <v>101</v>
      </c>
      <c r="C2025" s="3" t="s">
        <v>9</v>
      </c>
      <c r="D2025" s="3">
        <v>94</v>
      </c>
    </row>
    <row r="2026" spans="1:4">
      <c r="A2026" s="3" t="s">
        <v>93</v>
      </c>
      <c r="B2026" s="3" t="s">
        <v>101</v>
      </c>
      <c r="C2026" s="3" t="s">
        <v>9</v>
      </c>
      <c r="D2026" s="3">
        <v>97</v>
      </c>
    </row>
    <row r="2027" spans="1:4">
      <c r="A2027" s="3" t="s">
        <v>93</v>
      </c>
      <c r="B2027" s="3" t="s">
        <v>101</v>
      </c>
      <c r="C2027" s="3" t="s">
        <v>9</v>
      </c>
      <c r="D2027" s="3">
        <v>98</v>
      </c>
    </row>
    <row r="2028" spans="1:4">
      <c r="A2028" s="3" t="s">
        <v>93</v>
      </c>
      <c r="B2028" s="3" t="s">
        <v>101</v>
      </c>
      <c r="C2028" s="3" t="s">
        <v>9</v>
      </c>
      <c r="D2028" s="3">
        <v>106</v>
      </c>
    </row>
    <row r="2029" spans="1:4">
      <c r="A2029" s="3" t="s">
        <v>93</v>
      </c>
      <c r="B2029" s="3" t="s">
        <v>101</v>
      </c>
      <c r="C2029" s="3" t="s">
        <v>9</v>
      </c>
      <c r="D2029" s="3">
        <v>126</v>
      </c>
    </row>
    <row r="2030" spans="1:4">
      <c r="A2030" s="3" t="s">
        <v>93</v>
      </c>
      <c r="B2030" s="3" t="s">
        <v>101</v>
      </c>
      <c r="C2030" s="3" t="s">
        <v>9</v>
      </c>
      <c r="D2030" s="3">
        <v>131</v>
      </c>
    </row>
    <row r="2031" spans="1:4">
      <c r="A2031" s="3" t="s">
        <v>93</v>
      </c>
      <c r="B2031" s="3" t="s">
        <v>101</v>
      </c>
      <c r="C2031" s="3" t="s">
        <v>9</v>
      </c>
      <c r="D2031" s="3">
        <v>134</v>
      </c>
    </row>
    <row r="2032" spans="1:4">
      <c r="A2032" s="3" t="s">
        <v>93</v>
      </c>
      <c r="B2032" s="3" t="s">
        <v>101</v>
      </c>
      <c r="C2032" s="3" t="s">
        <v>9</v>
      </c>
      <c r="D2032" s="3">
        <v>136</v>
      </c>
    </row>
    <row r="2033" spans="1:4">
      <c r="A2033" s="3" t="s">
        <v>93</v>
      </c>
      <c r="B2033" s="3" t="s">
        <v>101</v>
      </c>
      <c r="C2033" s="3" t="s">
        <v>9</v>
      </c>
      <c r="D2033" s="3">
        <v>136</v>
      </c>
    </row>
    <row r="2034" spans="1:4">
      <c r="A2034" s="3" t="s">
        <v>93</v>
      </c>
      <c r="B2034" s="3" t="s">
        <v>101</v>
      </c>
      <c r="C2034" s="3" t="s">
        <v>9</v>
      </c>
      <c r="D2034" s="3">
        <v>137</v>
      </c>
    </row>
    <row r="2035" spans="1:4">
      <c r="A2035" s="3" t="s">
        <v>93</v>
      </c>
      <c r="B2035" s="3" t="s">
        <v>101</v>
      </c>
      <c r="C2035" s="3" t="s">
        <v>9</v>
      </c>
      <c r="D2035" s="3">
        <v>139</v>
      </c>
    </row>
    <row r="2036" spans="1:4">
      <c r="A2036" s="3" t="s">
        <v>93</v>
      </c>
      <c r="B2036" s="3" t="s">
        <v>101</v>
      </c>
      <c r="C2036" s="3" t="s">
        <v>9</v>
      </c>
      <c r="D2036" s="3">
        <v>140</v>
      </c>
    </row>
    <row r="2037" spans="1:4">
      <c r="A2037" s="3" t="s">
        <v>93</v>
      </c>
      <c r="B2037" s="3" t="s">
        <v>101</v>
      </c>
      <c r="C2037" s="3" t="s">
        <v>9</v>
      </c>
      <c r="D2037" s="3">
        <v>150</v>
      </c>
    </row>
    <row r="2038" spans="1:4">
      <c r="A2038" s="3" t="s">
        <v>93</v>
      </c>
      <c r="B2038" s="3" t="s">
        <v>101</v>
      </c>
      <c r="C2038" s="3" t="s">
        <v>9</v>
      </c>
      <c r="D2038" s="3">
        <v>157</v>
      </c>
    </row>
    <row r="2039" spans="1:4">
      <c r="A2039" s="3" t="s">
        <v>93</v>
      </c>
      <c r="B2039" s="3" t="s">
        <v>101</v>
      </c>
      <c r="C2039" s="3" t="s">
        <v>9</v>
      </c>
      <c r="D2039" s="3">
        <v>160</v>
      </c>
    </row>
    <row r="2040" spans="1:4">
      <c r="A2040" s="3" t="s">
        <v>93</v>
      </c>
      <c r="B2040" s="3" t="s">
        <v>101</v>
      </c>
      <c r="C2040" s="3" t="s">
        <v>9</v>
      </c>
      <c r="D2040" s="3">
        <v>171</v>
      </c>
    </row>
    <row r="2041" spans="1:4">
      <c r="A2041" s="3" t="s">
        <v>93</v>
      </c>
      <c r="B2041" s="3" t="s">
        <v>101</v>
      </c>
      <c r="C2041" s="3" t="s">
        <v>9</v>
      </c>
      <c r="D2041" s="3">
        <v>172</v>
      </c>
    </row>
    <row r="2042" spans="1:4">
      <c r="A2042" s="3" t="s">
        <v>93</v>
      </c>
      <c r="B2042" s="3" t="s">
        <v>101</v>
      </c>
      <c r="C2042" s="3" t="s">
        <v>12</v>
      </c>
      <c r="D2042" s="3">
        <v>42</v>
      </c>
    </row>
    <row r="2043" spans="1:4">
      <c r="A2043" s="3" t="s">
        <v>93</v>
      </c>
      <c r="B2043" s="3" t="s">
        <v>101</v>
      </c>
      <c r="C2043" s="3" t="s">
        <v>12</v>
      </c>
      <c r="D2043" s="3">
        <v>50</v>
      </c>
    </row>
    <row r="2044" spans="1:4">
      <c r="A2044" s="3" t="s">
        <v>93</v>
      </c>
      <c r="B2044" s="3" t="s">
        <v>101</v>
      </c>
      <c r="C2044" s="3" t="s">
        <v>12</v>
      </c>
      <c r="D2044" s="3">
        <v>50</v>
      </c>
    </row>
    <row r="2045" spans="1:4">
      <c r="A2045" s="3" t="s">
        <v>93</v>
      </c>
      <c r="B2045" s="3" t="s">
        <v>101</v>
      </c>
      <c r="C2045" s="3" t="s">
        <v>12</v>
      </c>
      <c r="D2045" s="3">
        <v>51</v>
      </c>
    </row>
    <row r="2046" spans="1:4">
      <c r="A2046" s="3" t="s">
        <v>93</v>
      </c>
      <c r="B2046" s="3" t="s">
        <v>101</v>
      </c>
      <c r="C2046" s="3" t="s">
        <v>12</v>
      </c>
      <c r="D2046" s="3">
        <v>52</v>
      </c>
    </row>
    <row r="2047" spans="1:4">
      <c r="A2047" s="3" t="s">
        <v>93</v>
      </c>
      <c r="B2047" s="3" t="s">
        <v>101</v>
      </c>
      <c r="C2047" s="3" t="s">
        <v>12</v>
      </c>
      <c r="D2047" s="3">
        <v>54</v>
      </c>
    </row>
    <row r="2048" spans="1:4">
      <c r="A2048" s="3" t="s">
        <v>93</v>
      </c>
      <c r="B2048" s="3" t="s">
        <v>101</v>
      </c>
      <c r="C2048" s="3" t="s">
        <v>12</v>
      </c>
      <c r="D2048" s="3">
        <v>54</v>
      </c>
    </row>
    <row r="2049" spans="1:4">
      <c r="A2049" s="3" t="s">
        <v>93</v>
      </c>
      <c r="B2049" s="3" t="s">
        <v>101</v>
      </c>
      <c r="C2049" s="3" t="s">
        <v>12</v>
      </c>
      <c r="D2049" s="3">
        <v>55</v>
      </c>
    </row>
    <row r="2050" spans="1:4">
      <c r="A2050" s="3" t="s">
        <v>93</v>
      </c>
      <c r="B2050" s="3" t="s">
        <v>101</v>
      </c>
      <c r="C2050" s="3" t="s">
        <v>12</v>
      </c>
      <c r="D2050" s="3">
        <v>55</v>
      </c>
    </row>
    <row r="2051" spans="1:4">
      <c r="A2051" s="3" t="s">
        <v>93</v>
      </c>
      <c r="B2051" s="3" t="s">
        <v>101</v>
      </c>
      <c r="C2051" s="3" t="s">
        <v>12</v>
      </c>
      <c r="D2051" s="3">
        <v>56</v>
      </c>
    </row>
    <row r="2052" spans="1:4">
      <c r="A2052" s="3" t="s">
        <v>93</v>
      </c>
      <c r="B2052" s="3" t="s">
        <v>101</v>
      </c>
      <c r="C2052" s="3" t="s">
        <v>12</v>
      </c>
      <c r="D2052" s="3">
        <v>91</v>
      </c>
    </row>
    <row r="2053" spans="1:4">
      <c r="A2053" s="3" t="s">
        <v>93</v>
      </c>
      <c r="B2053" s="3" t="s">
        <v>101</v>
      </c>
      <c r="C2053" s="3" t="s">
        <v>12</v>
      </c>
      <c r="D2053" s="3">
        <v>96</v>
      </c>
    </row>
    <row r="2054" spans="1:4">
      <c r="A2054" s="3" t="s">
        <v>93</v>
      </c>
      <c r="B2054" s="3" t="s">
        <v>101</v>
      </c>
      <c r="C2054" s="3" t="s">
        <v>12</v>
      </c>
      <c r="D2054" s="3">
        <v>256</v>
      </c>
    </row>
    <row r="2055" spans="1:4">
      <c r="A2055" s="3" t="s">
        <v>93</v>
      </c>
      <c r="B2055" s="3" t="s">
        <v>101</v>
      </c>
      <c r="C2055" s="3" t="s">
        <v>18</v>
      </c>
      <c r="D2055" s="3">
        <v>43</v>
      </c>
    </row>
    <row r="2056" spans="1:4">
      <c r="A2056" s="3" t="s">
        <v>93</v>
      </c>
      <c r="B2056" s="3" t="s">
        <v>101</v>
      </c>
      <c r="C2056" s="3" t="s">
        <v>18</v>
      </c>
      <c r="D2056" s="3">
        <v>44</v>
      </c>
    </row>
    <row r="2057" spans="1:4">
      <c r="A2057" s="3" t="s">
        <v>93</v>
      </c>
      <c r="B2057" s="3" t="s">
        <v>101</v>
      </c>
      <c r="C2057" s="3" t="s">
        <v>18</v>
      </c>
      <c r="D2057" s="3">
        <v>44</v>
      </c>
    </row>
    <row r="2058" spans="1:4">
      <c r="A2058" s="3" t="s">
        <v>93</v>
      </c>
      <c r="B2058" s="3" t="s">
        <v>101</v>
      </c>
      <c r="C2058" s="3" t="s">
        <v>18</v>
      </c>
      <c r="D2058" s="3">
        <v>46</v>
      </c>
    </row>
    <row r="2059" spans="1:4">
      <c r="A2059" s="3" t="s">
        <v>93</v>
      </c>
      <c r="B2059" s="3" t="s">
        <v>101</v>
      </c>
      <c r="C2059" s="3" t="s">
        <v>18</v>
      </c>
      <c r="D2059" s="3">
        <v>46</v>
      </c>
    </row>
    <row r="2060" spans="1:4">
      <c r="A2060" s="3" t="s">
        <v>93</v>
      </c>
      <c r="B2060" s="3" t="s">
        <v>101</v>
      </c>
      <c r="C2060" s="3" t="s">
        <v>18</v>
      </c>
      <c r="D2060" s="3">
        <v>46</v>
      </c>
    </row>
    <row r="2061" spans="1:4">
      <c r="A2061" s="3" t="s">
        <v>93</v>
      </c>
      <c r="B2061" s="3" t="s">
        <v>101</v>
      </c>
      <c r="C2061" s="3" t="s">
        <v>18</v>
      </c>
      <c r="D2061" s="3">
        <v>47</v>
      </c>
    </row>
    <row r="2062" spans="1:4">
      <c r="A2062" s="3" t="s">
        <v>93</v>
      </c>
      <c r="B2062" s="3" t="s">
        <v>101</v>
      </c>
      <c r="C2062" s="3" t="s">
        <v>18</v>
      </c>
      <c r="D2062" s="3">
        <v>47</v>
      </c>
    </row>
    <row r="2063" spans="1:4">
      <c r="A2063" s="3" t="s">
        <v>93</v>
      </c>
      <c r="B2063" s="3" t="s">
        <v>101</v>
      </c>
      <c r="C2063" s="3" t="s">
        <v>18</v>
      </c>
      <c r="D2063" s="3">
        <v>47</v>
      </c>
    </row>
    <row r="2064" spans="1:4">
      <c r="A2064" s="3" t="s">
        <v>93</v>
      </c>
      <c r="B2064" s="3" t="s">
        <v>101</v>
      </c>
      <c r="C2064" s="3" t="s">
        <v>18</v>
      </c>
      <c r="D2064" s="3">
        <v>47</v>
      </c>
    </row>
    <row r="2065" spans="1:4">
      <c r="A2065" s="3" t="s">
        <v>93</v>
      </c>
      <c r="B2065" s="3" t="s">
        <v>101</v>
      </c>
      <c r="C2065" s="3" t="s">
        <v>18</v>
      </c>
      <c r="D2065" s="3">
        <v>48</v>
      </c>
    </row>
    <row r="2066" spans="1:4">
      <c r="A2066" s="3" t="s">
        <v>93</v>
      </c>
      <c r="B2066" s="3" t="s">
        <v>101</v>
      </c>
      <c r="C2066" s="3" t="s">
        <v>18</v>
      </c>
      <c r="D2066" s="3">
        <v>48</v>
      </c>
    </row>
    <row r="2067" spans="1:4">
      <c r="A2067" s="3" t="s">
        <v>93</v>
      </c>
      <c r="B2067" s="3" t="s">
        <v>101</v>
      </c>
      <c r="C2067" s="3" t="s">
        <v>18</v>
      </c>
      <c r="D2067" s="3">
        <v>48</v>
      </c>
    </row>
    <row r="2068" spans="1:4">
      <c r="A2068" s="3" t="s">
        <v>93</v>
      </c>
      <c r="B2068" s="3" t="s">
        <v>101</v>
      </c>
      <c r="C2068" s="3" t="s">
        <v>18</v>
      </c>
      <c r="D2068" s="3">
        <v>48</v>
      </c>
    </row>
    <row r="2069" spans="1:4">
      <c r="A2069" s="3" t="s">
        <v>93</v>
      </c>
      <c r="B2069" s="3" t="s">
        <v>101</v>
      </c>
      <c r="C2069" s="3" t="s">
        <v>18</v>
      </c>
      <c r="D2069" s="3">
        <v>48</v>
      </c>
    </row>
    <row r="2070" spans="1:4">
      <c r="A2070" s="3" t="s">
        <v>93</v>
      </c>
      <c r="B2070" s="3" t="s">
        <v>101</v>
      </c>
      <c r="C2070" s="3" t="s">
        <v>18</v>
      </c>
      <c r="D2070" s="3">
        <v>48</v>
      </c>
    </row>
    <row r="2071" spans="1:4">
      <c r="A2071" s="3" t="s">
        <v>93</v>
      </c>
      <c r="B2071" s="3" t="s">
        <v>101</v>
      </c>
      <c r="C2071" s="3" t="s">
        <v>18</v>
      </c>
      <c r="D2071" s="3">
        <v>48</v>
      </c>
    </row>
    <row r="2072" spans="1:4">
      <c r="A2072" s="3" t="s">
        <v>93</v>
      </c>
      <c r="B2072" s="3" t="s">
        <v>101</v>
      </c>
      <c r="C2072" s="3" t="s">
        <v>18</v>
      </c>
      <c r="D2072" s="3">
        <v>48</v>
      </c>
    </row>
    <row r="2073" spans="1:4">
      <c r="A2073" s="3" t="s">
        <v>93</v>
      </c>
      <c r="B2073" s="3" t="s">
        <v>101</v>
      </c>
      <c r="C2073" s="3" t="s">
        <v>18</v>
      </c>
      <c r="D2073" s="3">
        <v>48</v>
      </c>
    </row>
    <row r="2074" spans="1:4">
      <c r="A2074" s="3" t="s">
        <v>93</v>
      </c>
      <c r="B2074" s="3" t="s">
        <v>101</v>
      </c>
      <c r="C2074" s="3" t="s">
        <v>18</v>
      </c>
      <c r="D2074" s="3">
        <v>48</v>
      </c>
    </row>
    <row r="2075" spans="1:4">
      <c r="A2075" s="3" t="s">
        <v>93</v>
      </c>
      <c r="B2075" s="3" t="s">
        <v>101</v>
      </c>
      <c r="C2075" s="3" t="s">
        <v>18</v>
      </c>
      <c r="D2075" s="3">
        <v>49</v>
      </c>
    </row>
    <row r="2076" spans="1:4">
      <c r="A2076" s="3" t="s">
        <v>93</v>
      </c>
      <c r="B2076" s="3" t="s">
        <v>101</v>
      </c>
      <c r="C2076" s="3" t="s">
        <v>18</v>
      </c>
      <c r="D2076" s="3">
        <v>49</v>
      </c>
    </row>
    <row r="2077" spans="1:4">
      <c r="A2077" s="3" t="s">
        <v>93</v>
      </c>
      <c r="B2077" s="3" t="s">
        <v>101</v>
      </c>
      <c r="C2077" s="3" t="s">
        <v>18</v>
      </c>
      <c r="D2077" s="3">
        <v>49</v>
      </c>
    </row>
    <row r="2078" spans="1:4">
      <c r="A2078" s="3" t="s">
        <v>93</v>
      </c>
      <c r="B2078" s="3" t="s">
        <v>101</v>
      </c>
      <c r="C2078" s="3" t="s">
        <v>18</v>
      </c>
      <c r="D2078" s="3">
        <v>49</v>
      </c>
    </row>
    <row r="2079" spans="1:4">
      <c r="A2079" s="3" t="s">
        <v>93</v>
      </c>
      <c r="B2079" s="3" t="s">
        <v>101</v>
      </c>
      <c r="C2079" s="3" t="s">
        <v>18</v>
      </c>
      <c r="D2079" s="3">
        <v>49</v>
      </c>
    </row>
    <row r="2080" spans="1:4">
      <c r="A2080" s="3" t="s">
        <v>93</v>
      </c>
      <c r="B2080" s="3" t="s">
        <v>101</v>
      </c>
      <c r="C2080" s="3" t="s">
        <v>18</v>
      </c>
      <c r="D2080" s="3">
        <v>50</v>
      </c>
    </row>
    <row r="2081" spans="1:4">
      <c r="A2081" s="3" t="s">
        <v>93</v>
      </c>
      <c r="B2081" s="3" t="s">
        <v>101</v>
      </c>
      <c r="C2081" s="3" t="s">
        <v>18</v>
      </c>
      <c r="D2081" s="3">
        <v>51</v>
      </c>
    </row>
    <row r="2082" spans="1:4">
      <c r="A2082" s="3" t="s">
        <v>93</v>
      </c>
      <c r="B2082" s="3" t="s">
        <v>101</v>
      </c>
      <c r="C2082" s="3" t="s">
        <v>18</v>
      </c>
      <c r="D2082" s="3">
        <v>51</v>
      </c>
    </row>
    <row r="2083" spans="1:4">
      <c r="A2083" s="3" t="s">
        <v>93</v>
      </c>
      <c r="B2083" s="3" t="s">
        <v>101</v>
      </c>
      <c r="C2083" s="3" t="s">
        <v>18</v>
      </c>
      <c r="D2083" s="3">
        <v>51</v>
      </c>
    </row>
    <row r="2084" spans="1:4">
      <c r="A2084" s="3" t="s">
        <v>93</v>
      </c>
      <c r="B2084" s="3" t="s">
        <v>101</v>
      </c>
      <c r="C2084" s="3" t="s">
        <v>18</v>
      </c>
      <c r="D2084" s="3">
        <v>51</v>
      </c>
    </row>
    <row r="2085" spans="1:4">
      <c r="A2085" s="3" t="s">
        <v>93</v>
      </c>
      <c r="B2085" s="3" t="s">
        <v>101</v>
      </c>
      <c r="C2085" s="3" t="s">
        <v>18</v>
      </c>
      <c r="D2085" s="3">
        <v>51</v>
      </c>
    </row>
    <row r="2086" spans="1:4">
      <c r="A2086" s="3" t="s">
        <v>93</v>
      </c>
      <c r="B2086" s="3" t="s">
        <v>101</v>
      </c>
      <c r="C2086" s="3" t="s">
        <v>18</v>
      </c>
      <c r="D2086" s="3">
        <v>51</v>
      </c>
    </row>
    <row r="2087" spans="1:4">
      <c r="A2087" s="3" t="s">
        <v>93</v>
      </c>
      <c r="B2087" s="3" t="s">
        <v>101</v>
      </c>
      <c r="C2087" s="3" t="s">
        <v>18</v>
      </c>
      <c r="D2087" s="3">
        <v>52</v>
      </c>
    </row>
    <row r="2088" spans="1:4">
      <c r="A2088" s="3" t="s">
        <v>93</v>
      </c>
      <c r="B2088" s="3" t="s">
        <v>101</v>
      </c>
      <c r="C2088" s="3" t="s">
        <v>18</v>
      </c>
      <c r="D2088" s="3">
        <v>52</v>
      </c>
    </row>
    <row r="2089" spans="1:4">
      <c r="A2089" s="3" t="s">
        <v>93</v>
      </c>
      <c r="B2089" s="3" t="s">
        <v>101</v>
      </c>
      <c r="C2089" s="3" t="s">
        <v>18</v>
      </c>
      <c r="D2089" s="3">
        <v>53</v>
      </c>
    </row>
    <row r="2090" spans="1:4">
      <c r="A2090" s="3" t="s">
        <v>93</v>
      </c>
      <c r="B2090" s="3" t="s">
        <v>101</v>
      </c>
      <c r="C2090" s="3" t="s">
        <v>18</v>
      </c>
      <c r="D2090" s="3">
        <v>53</v>
      </c>
    </row>
    <row r="2091" spans="1:4">
      <c r="A2091" s="3" t="s">
        <v>93</v>
      </c>
      <c r="B2091" s="3" t="s">
        <v>101</v>
      </c>
      <c r="C2091" s="3" t="s">
        <v>18</v>
      </c>
      <c r="D2091" s="3">
        <v>53</v>
      </c>
    </row>
    <row r="2092" spans="1:4">
      <c r="A2092" s="3" t="s">
        <v>93</v>
      </c>
      <c r="B2092" s="3" t="s">
        <v>101</v>
      </c>
      <c r="C2092" s="3" t="s">
        <v>18</v>
      </c>
      <c r="D2092" s="3">
        <v>54</v>
      </c>
    </row>
    <row r="2093" spans="1:4">
      <c r="A2093" s="3" t="s">
        <v>93</v>
      </c>
      <c r="B2093" s="3" t="s">
        <v>101</v>
      </c>
      <c r="C2093" s="3" t="s">
        <v>18</v>
      </c>
      <c r="D2093" s="3">
        <v>54</v>
      </c>
    </row>
    <row r="2094" spans="1:4">
      <c r="A2094" s="3" t="s">
        <v>93</v>
      </c>
      <c r="B2094" s="3" t="s">
        <v>101</v>
      </c>
      <c r="C2094" s="3" t="s">
        <v>18</v>
      </c>
      <c r="D2094" s="3">
        <v>54</v>
      </c>
    </row>
    <row r="2095" spans="1:4">
      <c r="A2095" s="3" t="s">
        <v>93</v>
      </c>
      <c r="B2095" s="3" t="s">
        <v>101</v>
      </c>
      <c r="C2095" s="3" t="s">
        <v>18</v>
      </c>
      <c r="D2095" s="3">
        <v>54</v>
      </c>
    </row>
    <row r="2096" spans="1:4">
      <c r="A2096" s="3" t="s">
        <v>93</v>
      </c>
      <c r="B2096" s="3" t="s">
        <v>101</v>
      </c>
      <c r="C2096" s="3" t="s">
        <v>18</v>
      </c>
      <c r="D2096" s="3">
        <v>54</v>
      </c>
    </row>
    <row r="2097" spans="1:4">
      <c r="A2097" s="3" t="s">
        <v>93</v>
      </c>
      <c r="B2097" s="3" t="s">
        <v>101</v>
      </c>
      <c r="C2097" s="3" t="s">
        <v>18</v>
      </c>
      <c r="D2097" s="3">
        <v>54</v>
      </c>
    </row>
    <row r="2098" spans="1:4">
      <c r="A2098" s="3" t="s">
        <v>93</v>
      </c>
      <c r="B2098" s="3" t="s">
        <v>101</v>
      </c>
      <c r="C2098" s="3" t="s">
        <v>18</v>
      </c>
      <c r="D2098" s="3">
        <v>54</v>
      </c>
    </row>
    <row r="2099" spans="1:4">
      <c r="A2099" s="3" t="s">
        <v>93</v>
      </c>
      <c r="B2099" s="3" t="s">
        <v>101</v>
      </c>
      <c r="C2099" s="3" t="s">
        <v>18</v>
      </c>
      <c r="D2099" s="3">
        <v>55</v>
      </c>
    </row>
    <row r="2100" spans="1:4">
      <c r="A2100" s="3" t="s">
        <v>93</v>
      </c>
      <c r="B2100" s="3" t="s">
        <v>101</v>
      </c>
      <c r="C2100" s="3" t="s">
        <v>18</v>
      </c>
      <c r="D2100" s="3">
        <v>56</v>
      </c>
    </row>
    <row r="2101" spans="1:4">
      <c r="A2101" s="3" t="s">
        <v>93</v>
      </c>
      <c r="B2101" s="3" t="s">
        <v>101</v>
      </c>
      <c r="C2101" s="3" t="s">
        <v>18</v>
      </c>
      <c r="D2101" s="3">
        <v>56</v>
      </c>
    </row>
    <row r="2102" spans="1:4">
      <c r="A2102" s="3" t="s">
        <v>93</v>
      </c>
      <c r="B2102" s="3" t="s">
        <v>101</v>
      </c>
      <c r="C2102" s="3" t="s">
        <v>18</v>
      </c>
      <c r="D2102" s="3">
        <v>56</v>
      </c>
    </row>
    <row r="2103" spans="1:4">
      <c r="A2103" s="3" t="s">
        <v>93</v>
      </c>
      <c r="B2103" s="3" t="s">
        <v>101</v>
      </c>
      <c r="C2103" s="3" t="s">
        <v>18</v>
      </c>
      <c r="D2103" s="3">
        <v>58</v>
      </c>
    </row>
    <row r="2104" spans="1:4">
      <c r="A2104" s="3" t="s">
        <v>93</v>
      </c>
      <c r="B2104" s="3" t="s">
        <v>101</v>
      </c>
      <c r="C2104" s="3" t="s">
        <v>18</v>
      </c>
      <c r="D2104" s="3">
        <v>59</v>
      </c>
    </row>
    <row r="2105" spans="1:4">
      <c r="A2105" s="3" t="s">
        <v>93</v>
      </c>
      <c r="B2105" s="3" t="s">
        <v>101</v>
      </c>
      <c r="C2105" s="3" t="s">
        <v>18</v>
      </c>
      <c r="D2105" s="3">
        <v>91</v>
      </c>
    </row>
    <row r="2106" spans="1:4">
      <c r="A2106" s="3" t="s">
        <v>93</v>
      </c>
      <c r="B2106" s="3" t="s">
        <v>101</v>
      </c>
      <c r="C2106" s="3" t="s">
        <v>14</v>
      </c>
      <c r="D2106" s="3">
        <v>56</v>
      </c>
    </row>
    <row r="2107" spans="1:4">
      <c r="A2107" s="3" t="s">
        <v>93</v>
      </c>
      <c r="B2107" s="3" t="s">
        <v>101</v>
      </c>
      <c r="C2107" s="3" t="s">
        <v>11</v>
      </c>
      <c r="D2107" s="3">
        <v>42</v>
      </c>
    </row>
    <row r="2108" spans="1:4">
      <c r="A2108" s="3" t="s">
        <v>93</v>
      </c>
      <c r="B2108" s="3" t="s">
        <v>101</v>
      </c>
      <c r="C2108" s="3" t="s">
        <v>11</v>
      </c>
      <c r="D2108" s="3">
        <v>44</v>
      </c>
    </row>
    <row r="2109" spans="1:4">
      <c r="A2109" s="3" t="s">
        <v>93</v>
      </c>
      <c r="B2109" s="3" t="s">
        <v>101</v>
      </c>
      <c r="C2109" s="3" t="s">
        <v>11</v>
      </c>
      <c r="D2109" s="3">
        <v>60</v>
      </c>
    </row>
    <row r="2110" spans="1:4">
      <c r="A2110" s="3" t="s">
        <v>93</v>
      </c>
      <c r="B2110" s="3" t="s">
        <v>101</v>
      </c>
      <c r="C2110" s="3" t="s">
        <v>11</v>
      </c>
      <c r="D2110" s="3">
        <v>128</v>
      </c>
    </row>
    <row r="2111" spans="1:4">
      <c r="A2111" s="3" t="s">
        <v>93</v>
      </c>
      <c r="B2111" s="3" t="s">
        <v>101</v>
      </c>
      <c r="C2111" s="3" t="s">
        <v>15</v>
      </c>
      <c r="D2111" s="3">
        <v>48</v>
      </c>
    </row>
    <row r="2112" spans="1:4">
      <c r="A2112" s="3" t="s">
        <v>93</v>
      </c>
      <c r="B2112" s="3" t="s">
        <v>101</v>
      </c>
      <c r="C2112" s="3" t="s">
        <v>46</v>
      </c>
      <c r="D2112" s="3">
        <v>50</v>
      </c>
    </row>
    <row r="2113" spans="1:4">
      <c r="A2113" s="3" t="s">
        <v>93</v>
      </c>
      <c r="B2113" s="3" t="s">
        <v>101</v>
      </c>
      <c r="C2113" s="3" t="s">
        <v>46</v>
      </c>
      <c r="D2113" s="3">
        <v>52</v>
      </c>
    </row>
    <row r="2114" spans="1:4">
      <c r="A2114" s="3" t="s">
        <v>93</v>
      </c>
      <c r="B2114" s="3" t="s">
        <v>101</v>
      </c>
      <c r="C2114" s="3" t="s">
        <v>46</v>
      </c>
      <c r="D2114" s="3">
        <v>53</v>
      </c>
    </row>
    <row r="2115" spans="1:4">
      <c r="A2115" s="3" t="s">
        <v>93</v>
      </c>
      <c r="B2115" s="3" t="s">
        <v>101</v>
      </c>
      <c r="C2115" s="3" t="s">
        <v>46</v>
      </c>
      <c r="D2115" s="3">
        <v>54</v>
      </c>
    </row>
    <row r="2116" spans="1:4">
      <c r="A2116" s="3" t="s">
        <v>93</v>
      </c>
      <c r="B2116" s="3" t="s">
        <v>102</v>
      </c>
      <c r="C2116" s="3" t="s">
        <v>27</v>
      </c>
      <c r="D2116" s="3">
        <v>146</v>
      </c>
    </row>
    <row r="2117" spans="1:4">
      <c r="A2117" s="3" t="s">
        <v>93</v>
      </c>
      <c r="B2117" s="3" t="s">
        <v>102</v>
      </c>
      <c r="C2117" s="3" t="s">
        <v>5</v>
      </c>
      <c r="D2117" s="3">
        <v>59</v>
      </c>
    </row>
    <row r="2118" spans="1:4">
      <c r="A2118" s="3" t="s">
        <v>93</v>
      </c>
      <c r="B2118" s="3" t="s">
        <v>102</v>
      </c>
      <c r="C2118" s="3" t="s">
        <v>5</v>
      </c>
      <c r="D2118" s="3">
        <v>60</v>
      </c>
    </row>
    <row r="2119" spans="1:4">
      <c r="A2119" s="3" t="s">
        <v>93</v>
      </c>
      <c r="B2119" s="3" t="s">
        <v>102</v>
      </c>
      <c r="C2119" s="3" t="s">
        <v>5</v>
      </c>
      <c r="D2119" s="3">
        <v>63</v>
      </c>
    </row>
    <row r="2120" spans="1:4">
      <c r="A2120" s="3" t="s">
        <v>93</v>
      </c>
      <c r="B2120" s="3" t="s">
        <v>102</v>
      </c>
      <c r="C2120" s="3" t="s">
        <v>5</v>
      </c>
      <c r="D2120" s="3">
        <v>64</v>
      </c>
    </row>
    <row r="2121" spans="1:4">
      <c r="A2121" s="3" t="s">
        <v>93</v>
      </c>
      <c r="B2121" s="3" t="s">
        <v>102</v>
      </c>
      <c r="C2121" s="3" t="s">
        <v>5</v>
      </c>
      <c r="D2121" s="3">
        <v>65</v>
      </c>
    </row>
    <row r="2122" spans="1:4">
      <c r="A2122" s="3" t="s">
        <v>93</v>
      </c>
      <c r="B2122" s="3" t="s">
        <v>102</v>
      </c>
      <c r="C2122" s="3" t="s">
        <v>5</v>
      </c>
      <c r="D2122" s="3">
        <v>65</v>
      </c>
    </row>
    <row r="2123" spans="1:4">
      <c r="A2123" s="3" t="s">
        <v>93</v>
      </c>
      <c r="B2123" s="3" t="s">
        <v>102</v>
      </c>
      <c r="C2123" s="3" t="s">
        <v>5</v>
      </c>
      <c r="D2123" s="3">
        <v>66</v>
      </c>
    </row>
    <row r="2124" spans="1:4">
      <c r="A2124" s="3" t="s">
        <v>93</v>
      </c>
      <c r="B2124" s="3" t="s">
        <v>102</v>
      </c>
      <c r="C2124" s="3" t="s">
        <v>5</v>
      </c>
      <c r="D2124" s="3">
        <v>67</v>
      </c>
    </row>
    <row r="2125" spans="1:4">
      <c r="A2125" s="3" t="s">
        <v>93</v>
      </c>
      <c r="B2125" s="3" t="s">
        <v>102</v>
      </c>
      <c r="C2125" s="3" t="s">
        <v>5</v>
      </c>
      <c r="D2125" s="3">
        <v>68</v>
      </c>
    </row>
    <row r="2126" spans="1:4">
      <c r="A2126" s="3" t="s">
        <v>93</v>
      </c>
      <c r="B2126" s="3" t="s">
        <v>102</v>
      </c>
      <c r="C2126" s="3" t="s">
        <v>5</v>
      </c>
      <c r="D2126" s="3">
        <v>71</v>
      </c>
    </row>
    <row r="2127" spans="1:4">
      <c r="A2127" s="3" t="s">
        <v>93</v>
      </c>
      <c r="B2127" s="3" t="s">
        <v>102</v>
      </c>
      <c r="C2127" s="3" t="s">
        <v>5</v>
      </c>
      <c r="D2127" s="3">
        <v>72</v>
      </c>
    </row>
    <row r="2128" spans="1:4">
      <c r="A2128" s="3" t="s">
        <v>93</v>
      </c>
      <c r="B2128" s="3" t="s">
        <v>102</v>
      </c>
      <c r="C2128" s="3" t="s">
        <v>5</v>
      </c>
      <c r="D2128" s="3">
        <v>73</v>
      </c>
    </row>
    <row r="2129" spans="1:4">
      <c r="A2129" s="3" t="s">
        <v>93</v>
      </c>
      <c r="B2129" s="3" t="s">
        <v>102</v>
      </c>
      <c r="C2129" s="3" t="s">
        <v>5</v>
      </c>
      <c r="D2129" s="3">
        <v>73</v>
      </c>
    </row>
    <row r="2130" spans="1:4">
      <c r="A2130" s="3" t="s">
        <v>93</v>
      </c>
      <c r="B2130" s="3" t="s">
        <v>102</v>
      </c>
      <c r="C2130" s="3" t="s">
        <v>5</v>
      </c>
      <c r="D2130" s="3">
        <v>74</v>
      </c>
    </row>
    <row r="2131" spans="1:4">
      <c r="A2131" s="3" t="s">
        <v>93</v>
      </c>
      <c r="B2131" s="3" t="s">
        <v>102</v>
      </c>
      <c r="C2131" s="3" t="s">
        <v>5</v>
      </c>
      <c r="D2131" s="3">
        <v>74</v>
      </c>
    </row>
    <row r="2132" spans="1:4">
      <c r="A2132" s="3" t="s">
        <v>93</v>
      </c>
      <c r="B2132" s="3" t="s">
        <v>102</v>
      </c>
      <c r="C2132" s="3" t="s">
        <v>5</v>
      </c>
      <c r="D2132" s="3">
        <v>74</v>
      </c>
    </row>
    <row r="2133" spans="1:4">
      <c r="A2133" s="3" t="s">
        <v>93</v>
      </c>
      <c r="B2133" s="3" t="s">
        <v>102</v>
      </c>
      <c r="C2133" s="3" t="s">
        <v>5</v>
      </c>
      <c r="D2133" s="3">
        <v>76</v>
      </c>
    </row>
    <row r="2134" spans="1:4">
      <c r="A2134" s="3" t="s">
        <v>93</v>
      </c>
      <c r="B2134" s="3" t="s">
        <v>102</v>
      </c>
      <c r="C2134" s="3" t="s">
        <v>5</v>
      </c>
      <c r="D2134" s="3">
        <v>79</v>
      </c>
    </row>
    <row r="2135" spans="1:4">
      <c r="A2135" s="3" t="s">
        <v>93</v>
      </c>
      <c r="B2135" s="3" t="s">
        <v>102</v>
      </c>
      <c r="C2135" s="3" t="s">
        <v>5</v>
      </c>
      <c r="D2135" s="3">
        <v>107</v>
      </c>
    </row>
    <row r="2136" spans="1:4">
      <c r="A2136" s="3" t="s">
        <v>93</v>
      </c>
      <c r="B2136" s="3" t="s">
        <v>102</v>
      </c>
      <c r="C2136" s="3" t="s">
        <v>6</v>
      </c>
      <c r="D2136" s="3">
        <v>72</v>
      </c>
    </row>
    <row r="2137" spans="1:4">
      <c r="A2137" s="3" t="s">
        <v>93</v>
      </c>
      <c r="B2137" s="3" t="s">
        <v>102</v>
      </c>
      <c r="C2137" s="3" t="s">
        <v>6</v>
      </c>
      <c r="D2137" s="3">
        <v>74</v>
      </c>
    </row>
    <row r="2138" spans="1:4">
      <c r="A2138" s="3" t="s">
        <v>93</v>
      </c>
      <c r="B2138" s="3" t="s">
        <v>102</v>
      </c>
      <c r="C2138" s="3" t="s">
        <v>6</v>
      </c>
      <c r="D2138" s="3">
        <v>78</v>
      </c>
    </row>
    <row r="2139" spans="1:4">
      <c r="A2139" s="3" t="s">
        <v>93</v>
      </c>
      <c r="B2139" s="3" t="s">
        <v>102</v>
      </c>
      <c r="C2139" s="3" t="s">
        <v>6</v>
      </c>
      <c r="D2139" s="3">
        <v>78</v>
      </c>
    </row>
    <row r="2140" spans="1:4">
      <c r="A2140" s="3" t="s">
        <v>93</v>
      </c>
      <c r="B2140" s="3" t="s">
        <v>102</v>
      </c>
      <c r="C2140" s="3" t="s">
        <v>6</v>
      </c>
      <c r="D2140" s="3">
        <v>78</v>
      </c>
    </row>
    <row r="2141" spans="1:4">
      <c r="A2141" s="3" t="s">
        <v>93</v>
      </c>
      <c r="B2141" s="3" t="s">
        <v>102</v>
      </c>
      <c r="C2141" s="3" t="s">
        <v>6</v>
      </c>
      <c r="D2141" s="3">
        <v>79</v>
      </c>
    </row>
    <row r="2142" spans="1:4">
      <c r="A2142" s="3" t="s">
        <v>93</v>
      </c>
      <c r="B2142" s="3" t="s">
        <v>102</v>
      </c>
      <c r="C2142" s="3" t="s">
        <v>6</v>
      </c>
      <c r="D2142" s="3">
        <v>79</v>
      </c>
    </row>
    <row r="2143" spans="1:4">
      <c r="A2143" s="3" t="s">
        <v>93</v>
      </c>
      <c r="B2143" s="3" t="s">
        <v>102</v>
      </c>
      <c r="C2143" s="3" t="s">
        <v>6</v>
      </c>
      <c r="D2143" s="3">
        <v>80</v>
      </c>
    </row>
    <row r="2144" spans="1:4">
      <c r="A2144" s="3" t="s">
        <v>93</v>
      </c>
      <c r="B2144" s="3" t="s">
        <v>102</v>
      </c>
      <c r="C2144" s="3" t="s">
        <v>6</v>
      </c>
      <c r="D2144" s="3">
        <v>80</v>
      </c>
    </row>
    <row r="2145" spans="1:4">
      <c r="A2145" s="3" t="s">
        <v>93</v>
      </c>
      <c r="B2145" s="3" t="s">
        <v>102</v>
      </c>
      <c r="C2145" s="3" t="s">
        <v>6</v>
      </c>
      <c r="D2145" s="3">
        <v>80</v>
      </c>
    </row>
    <row r="2146" spans="1:4">
      <c r="A2146" s="3" t="s">
        <v>93</v>
      </c>
      <c r="B2146" s="3" t="s">
        <v>102</v>
      </c>
      <c r="C2146" s="3" t="s">
        <v>6</v>
      </c>
      <c r="D2146" s="3">
        <v>80</v>
      </c>
    </row>
    <row r="2147" spans="1:4">
      <c r="A2147" s="3" t="s">
        <v>93</v>
      </c>
      <c r="B2147" s="3" t="s">
        <v>102</v>
      </c>
      <c r="C2147" s="3" t="s">
        <v>6</v>
      </c>
      <c r="D2147" s="3">
        <v>80</v>
      </c>
    </row>
    <row r="2148" spans="1:4">
      <c r="A2148" s="3" t="s">
        <v>93</v>
      </c>
      <c r="B2148" s="3" t="s">
        <v>102</v>
      </c>
      <c r="C2148" s="3" t="s">
        <v>6</v>
      </c>
      <c r="D2148" s="3">
        <v>82</v>
      </c>
    </row>
    <row r="2149" spans="1:4">
      <c r="A2149" s="3" t="s">
        <v>93</v>
      </c>
      <c r="B2149" s="3" t="s">
        <v>102</v>
      </c>
      <c r="C2149" s="3" t="s">
        <v>6</v>
      </c>
      <c r="D2149" s="3">
        <v>82</v>
      </c>
    </row>
    <row r="2150" spans="1:4">
      <c r="A2150" s="3" t="s">
        <v>93</v>
      </c>
      <c r="B2150" s="3" t="s">
        <v>102</v>
      </c>
      <c r="C2150" s="3" t="s">
        <v>6</v>
      </c>
      <c r="D2150" s="3">
        <v>82</v>
      </c>
    </row>
    <row r="2151" spans="1:4">
      <c r="A2151" s="3" t="s">
        <v>93</v>
      </c>
      <c r="B2151" s="3" t="s">
        <v>102</v>
      </c>
      <c r="C2151" s="3" t="s">
        <v>6</v>
      </c>
      <c r="D2151" s="3">
        <v>82</v>
      </c>
    </row>
    <row r="2152" spans="1:4">
      <c r="A2152" s="3" t="s">
        <v>93</v>
      </c>
      <c r="B2152" s="3" t="s">
        <v>102</v>
      </c>
      <c r="C2152" s="3" t="s">
        <v>6</v>
      </c>
      <c r="D2152" s="3">
        <v>85</v>
      </c>
    </row>
    <row r="2153" spans="1:4">
      <c r="A2153" s="3" t="s">
        <v>93</v>
      </c>
      <c r="B2153" s="3" t="s">
        <v>102</v>
      </c>
      <c r="C2153" s="3" t="s">
        <v>6</v>
      </c>
      <c r="D2153" s="3">
        <v>85</v>
      </c>
    </row>
    <row r="2154" spans="1:4">
      <c r="A2154" s="3" t="s">
        <v>93</v>
      </c>
      <c r="B2154" s="3" t="s">
        <v>102</v>
      </c>
      <c r="C2154" s="3" t="s">
        <v>6</v>
      </c>
      <c r="D2154" s="3">
        <v>86</v>
      </c>
    </row>
    <row r="2155" spans="1:4">
      <c r="A2155" s="3" t="s">
        <v>93</v>
      </c>
      <c r="B2155" s="3" t="s">
        <v>102</v>
      </c>
      <c r="C2155" s="3" t="s">
        <v>6</v>
      </c>
      <c r="D2155" s="3">
        <v>86</v>
      </c>
    </row>
    <row r="2156" spans="1:4">
      <c r="A2156" s="3" t="s">
        <v>93</v>
      </c>
      <c r="B2156" s="3" t="s">
        <v>102</v>
      </c>
      <c r="C2156" s="3" t="s">
        <v>6</v>
      </c>
      <c r="D2156" s="3">
        <v>87</v>
      </c>
    </row>
    <row r="2157" spans="1:4">
      <c r="A2157" s="3" t="s">
        <v>93</v>
      </c>
      <c r="B2157" s="3" t="s">
        <v>102</v>
      </c>
      <c r="C2157" s="3" t="s">
        <v>6</v>
      </c>
      <c r="D2157" s="3">
        <v>87</v>
      </c>
    </row>
    <row r="2158" spans="1:4">
      <c r="A2158" s="3" t="s">
        <v>93</v>
      </c>
      <c r="B2158" s="3" t="s">
        <v>102</v>
      </c>
      <c r="C2158" s="3" t="s">
        <v>6</v>
      </c>
      <c r="D2158" s="3">
        <v>87</v>
      </c>
    </row>
    <row r="2159" spans="1:4">
      <c r="A2159" s="3" t="s">
        <v>93</v>
      </c>
      <c r="B2159" s="3" t="s">
        <v>102</v>
      </c>
      <c r="C2159" s="3" t="s">
        <v>6</v>
      </c>
      <c r="D2159" s="3">
        <v>87</v>
      </c>
    </row>
    <row r="2160" spans="1:4">
      <c r="A2160" s="3" t="s">
        <v>93</v>
      </c>
      <c r="B2160" s="3" t="s">
        <v>102</v>
      </c>
      <c r="C2160" s="3" t="s">
        <v>6</v>
      </c>
      <c r="D2160" s="3">
        <v>87</v>
      </c>
    </row>
    <row r="2161" spans="1:4">
      <c r="A2161" s="3" t="s">
        <v>93</v>
      </c>
      <c r="B2161" s="3" t="s">
        <v>102</v>
      </c>
      <c r="C2161" s="3" t="s">
        <v>6</v>
      </c>
      <c r="D2161" s="3">
        <v>88</v>
      </c>
    </row>
    <row r="2162" spans="1:4">
      <c r="A2162" s="3" t="s">
        <v>93</v>
      </c>
      <c r="B2162" s="3" t="s">
        <v>102</v>
      </c>
      <c r="C2162" s="3" t="s">
        <v>44</v>
      </c>
      <c r="D2162" s="3">
        <v>71</v>
      </c>
    </row>
    <row r="2163" spans="1:4">
      <c r="A2163" s="3" t="s">
        <v>93</v>
      </c>
      <c r="B2163" s="3" t="s">
        <v>102</v>
      </c>
      <c r="C2163" s="3" t="s">
        <v>44</v>
      </c>
      <c r="D2163" s="3">
        <v>159</v>
      </c>
    </row>
    <row r="2164" spans="1:4">
      <c r="A2164" s="3" t="s">
        <v>93</v>
      </c>
      <c r="B2164" s="3" t="s">
        <v>102</v>
      </c>
      <c r="C2164" s="3" t="s">
        <v>7</v>
      </c>
      <c r="D2164" s="3">
        <v>45</v>
      </c>
    </row>
    <row r="2165" spans="1:4">
      <c r="A2165" s="3" t="s">
        <v>93</v>
      </c>
      <c r="B2165" s="3" t="s">
        <v>102</v>
      </c>
      <c r="C2165" s="3" t="s">
        <v>7</v>
      </c>
      <c r="D2165" s="3">
        <v>45</v>
      </c>
    </row>
    <row r="2166" spans="1:4">
      <c r="A2166" s="3" t="s">
        <v>93</v>
      </c>
      <c r="B2166" s="3" t="s">
        <v>102</v>
      </c>
      <c r="C2166" s="3" t="s">
        <v>7</v>
      </c>
      <c r="D2166" s="3">
        <v>45</v>
      </c>
    </row>
    <row r="2167" spans="1:4">
      <c r="A2167" s="3" t="s">
        <v>93</v>
      </c>
      <c r="B2167" s="3" t="s">
        <v>102</v>
      </c>
      <c r="C2167" s="3" t="s">
        <v>7</v>
      </c>
      <c r="D2167" s="3">
        <v>45</v>
      </c>
    </row>
    <row r="2168" spans="1:4">
      <c r="A2168" s="3" t="s">
        <v>93</v>
      </c>
      <c r="B2168" s="3" t="s">
        <v>102</v>
      </c>
      <c r="C2168" s="3" t="s">
        <v>7</v>
      </c>
      <c r="D2168" s="3">
        <v>45</v>
      </c>
    </row>
    <row r="2169" spans="1:4">
      <c r="A2169" s="3" t="s">
        <v>93</v>
      </c>
      <c r="B2169" s="3" t="s">
        <v>102</v>
      </c>
      <c r="C2169" s="3" t="s">
        <v>7</v>
      </c>
      <c r="D2169" s="3">
        <v>47</v>
      </c>
    </row>
    <row r="2170" spans="1:4">
      <c r="A2170" s="3" t="s">
        <v>93</v>
      </c>
      <c r="B2170" s="3" t="s">
        <v>102</v>
      </c>
      <c r="C2170" s="3" t="s">
        <v>7</v>
      </c>
      <c r="D2170" s="3">
        <v>47</v>
      </c>
    </row>
    <row r="2171" spans="1:4">
      <c r="A2171" s="3" t="s">
        <v>93</v>
      </c>
      <c r="B2171" s="3" t="s">
        <v>102</v>
      </c>
      <c r="C2171" s="3" t="s">
        <v>7</v>
      </c>
      <c r="D2171" s="3">
        <v>48</v>
      </c>
    </row>
    <row r="2172" spans="1:4">
      <c r="A2172" s="3" t="s">
        <v>93</v>
      </c>
      <c r="B2172" s="3" t="s">
        <v>102</v>
      </c>
      <c r="C2172" s="3" t="s">
        <v>7</v>
      </c>
      <c r="D2172" s="3">
        <v>48</v>
      </c>
    </row>
    <row r="2173" spans="1:4">
      <c r="A2173" s="3" t="s">
        <v>93</v>
      </c>
      <c r="B2173" s="3" t="s">
        <v>102</v>
      </c>
      <c r="C2173" s="3" t="s">
        <v>7</v>
      </c>
      <c r="D2173" s="3">
        <v>48</v>
      </c>
    </row>
    <row r="2174" spans="1:4">
      <c r="A2174" s="3" t="s">
        <v>93</v>
      </c>
      <c r="B2174" s="3" t="s">
        <v>102</v>
      </c>
      <c r="C2174" s="3" t="s">
        <v>7</v>
      </c>
      <c r="D2174" s="3">
        <v>48</v>
      </c>
    </row>
    <row r="2175" spans="1:4">
      <c r="A2175" s="3" t="s">
        <v>93</v>
      </c>
      <c r="B2175" s="3" t="s">
        <v>102</v>
      </c>
      <c r="C2175" s="3" t="s">
        <v>7</v>
      </c>
      <c r="D2175" s="3">
        <v>82</v>
      </c>
    </row>
    <row r="2176" spans="1:4">
      <c r="A2176" s="3" t="s">
        <v>93</v>
      </c>
      <c r="B2176" s="3" t="s">
        <v>102</v>
      </c>
      <c r="C2176" s="3" t="s">
        <v>7</v>
      </c>
      <c r="D2176" s="3">
        <v>90</v>
      </c>
    </row>
    <row r="2177" spans="1:4">
      <c r="A2177" s="3" t="s">
        <v>93</v>
      </c>
      <c r="B2177" s="3" t="s">
        <v>102</v>
      </c>
      <c r="C2177" s="3" t="s">
        <v>7</v>
      </c>
      <c r="D2177" s="3">
        <v>93</v>
      </c>
    </row>
    <row r="2178" spans="1:4">
      <c r="A2178" s="3" t="s">
        <v>93</v>
      </c>
      <c r="B2178" s="3" t="s">
        <v>102</v>
      </c>
      <c r="C2178" s="3" t="s">
        <v>7</v>
      </c>
      <c r="D2178" s="3">
        <v>95</v>
      </c>
    </row>
    <row r="2179" spans="1:4">
      <c r="A2179" s="3" t="s">
        <v>93</v>
      </c>
      <c r="B2179" s="3" t="s">
        <v>102</v>
      </c>
      <c r="C2179" s="3" t="s">
        <v>7</v>
      </c>
      <c r="D2179" s="3">
        <v>103</v>
      </c>
    </row>
    <row r="2180" spans="1:4">
      <c r="A2180" s="3" t="s">
        <v>93</v>
      </c>
      <c r="B2180" s="3" t="s">
        <v>102</v>
      </c>
      <c r="C2180" s="3" t="s">
        <v>20</v>
      </c>
      <c r="D2180" s="3">
        <v>35</v>
      </c>
    </row>
    <row r="2181" spans="1:4">
      <c r="A2181" s="3" t="s">
        <v>93</v>
      </c>
      <c r="B2181" s="3" t="s">
        <v>102</v>
      </c>
      <c r="C2181" s="3" t="s">
        <v>20</v>
      </c>
      <c r="D2181" s="3">
        <v>39</v>
      </c>
    </row>
    <row r="2182" spans="1:4">
      <c r="A2182" s="3" t="s">
        <v>93</v>
      </c>
      <c r="B2182" s="3" t="s">
        <v>102</v>
      </c>
      <c r="C2182" s="3" t="s">
        <v>20</v>
      </c>
      <c r="D2182" s="3">
        <v>39</v>
      </c>
    </row>
    <row r="2183" spans="1:4">
      <c r="A2183" s="3" t="s">
        <v>93</v>
      </c>
      <c r="B2183" s="3" t="s">
        <v>102</v>
      </c>
      <c r="C2183" s="3" t="s">
        <v>20</v>
      </c>
      <c r="D2183" s="3">
        <v>41</v>
      </c>
    </row>
    <row r="2184" spans="1:4">
      <c r="A2184" s="3" t="s">
        <v>93</v>
      </c>
      <c r="B2184" s="3" t="s">
        <v>102</v>
      </c>
      <c r="C2184" s="3" t="s">
        <v>20</v>
      </c>
      <c r="D2184" s="3">
        <v>54</v>
      </c>
    </row>
    <row r="2185" spans="1:4">
      <c r="A2185" s="3" t="s">
        <v>93</v>
      </c>
      <c r="B2185" s="3" t="s">
        <v>102</v>
      </c>
      <c r="C2185" s="3" t="s">
        <v>20</v>
      </c>
      <c r="D2185" s="3">
        <v>57</v>
      </c>
    </row>
    <row r="2186" spans="1:4">
      <c r="A2186" s="3" t="s">
        <v>93</v>
      </c>
      <c r="B2186" s="3" t="s">
        <v>102</v>
      </c>
      <c r="C2186" s="3" t="s">
        <v>20</v>
      </c>
      <c r="D2186" s="3">
        <v>57</v>
      </c>
    </row>
    <row r="2187" spans="1:4">
      <c r="A2187" s="3" t="s">
        <v>93</v>
      </c>
      <c r="B2187" s="3" t="s">
        <v>102</v>
      </c>
      <c r="C2187" s="3" t="s">
        <v>20</v>
      </c>
      <c r="D2187" s="3">
        <v>59</v>
      </c>
    </row>
    <row r="2188" spans="1:4">
      <c r="A2188" s="3" t="s">
        <v>93</v>
      </c>
      <c r="B2188" s="3" t="s">
        <v>102</v>
      </c>
      <c r="C2188" s="3" t="s">
        <v>20</v>
      </c>
      <c r="D2188" s="3">
        <v>60</v>
      </c>
    </row>
    <row r="2189" spans="1:4">
      <c r="A2189" s="3" t="s">
        <v>93</v>
      </c>
      <c r="B2189" s="3" t="s">
        <v>102</v>
      </c>
      <c r="C2189" s="3" t="s">
        <v>20</v>
      </c>
      <c r="D2189" s="3">
        <v>60</v>
      </c>
    </row>
    <row r="2190" spans="1:4">
      <c r="A2190" s="3" t="s">
        <v>93</v>
      </c>
      <c r="B2190" s="3" t="s">
        <v>102</v>
      </c>
      <c r="C2190" s="3" t="s">
        <v>20</v>
      </c>
      <c r="D2190" s="3">
        <v>64</v>
      </c>
    </row>
    <row r="2191" spans="1:4">
      <c r="A2191" s="3" t="s">
        <v>93</v>
      </c>
      <c r="B2191" s="3" t="s">
        <v>102</v>
      </c>
      <c r="C2191" s="3" t="s">
        <v>20</v>
      </c>
      <c r="D2191" s="3">
        <v>65</v>
      </c>
    </row>
    <row r="2192" spans="1:4">
      <c r="A2192" s="3" t="s">
        <v>93</v>
      </c>
      <c r="B2192" s="3" t="s">
        <v>102</v>
      </c>
      <c r="C2192" s="3" t="s">
        <v>20</v>
      </c>
      <c r="D2192" s="3">
        <v>66</v>
      </c>
    </row>
    <row r="2193" spans="1:4">
      <c r="A2193" s="3" t="s">
        <v>93</v>
      </c>
      <c r="B2193" s="3" t="s">
        <v>102</v>
      </c>
      <c r="C2193" s="3" t="s">
        <v>9</v>
      </c>
      <c r="D2193" s="3">
        <v>74</v>
      </c>
    </row>
    <row r="2194" spans="1:4">
      <c r="A2194" s="3" t="s">
        <v>93</v>
      </c>
      <c r="B2194" s="3" t="s">
        <v>102</v>
      </c>
      <c r="C2194" s="3" t="s">
        <v>18</v>
      </c>
      <c r="D2194" s="3">
        <v>45</v>
      </c>
    </row>
    <row r="2195" spans="1:4">
      <c r="A2195" s="3" t="s">
        <v>93</v>
      </c>
      <c r="B2195" s="3" t="s">
        <v>102</v>
      </c>
      <c r="C2195" s="3" t="s">
        <v>18</v>
      </c>
      <c r="D2195" s="3">
        <v>48</v>
      </c>
    </row>
    <row r="2196" spans="1:4">
      <c r="A2196" s="3" t="s">
        <v>93</v>
      </c>
      <c r="B2196" s="3" t="s">
        <v>102</v>
      </c>
      <c r="C2196" s="3" t="s">
        <v>18</v>
      </c>
      <c r="D2196" s="3">
        <v>49</v>
      </c>
    </row>
    <row r="2197" spans="1:4">
      <c r="A2197" s="3" t="s">
        <v>93</v>
      </c>
      <c r="B2197" s="3" t="s">
        <v>102</v>
      </c>
      <c r="C2197" s="3" t="s">
        <v>18</v>
      </c>
      <c r="D2197" s="3">
        <v>50</v>
      </c>
    </row>
    <row r="2198" spans="1:4">
      <c r="A2198" s="3" t="s">
        <v>93</v>
      </c>
      <c r="B2198" s="3" t="s">
        <v>102</v>
      </c>
      <c r="C2198" s="3" t="s">
        <v>18</v>
      </c>
      <c r="D2198" s="3">
        <v>50</v>
      </c>
    </row>
    <row r="2199" spans="1:4">
      <c r="A2199" s="3" t="s">
        <v>93</v>
      </c>
      <c r="B2199" s="3" t="s">
        <v>102</v>
      </c>
      <c r="C2199" s="3" t="s">
        <v>18</v>
      </c>
      <c r="D2199" s="3">
        <v>50</v>
      </c>
    </row>
    <row r="2200" spans="1:4">
      <c r="A2200" s="3" t="s">
        <v>93</v>
      </c>
      <c r="B2200" s="3" t="s">
        <v>102</v>
      </c>
      <c r="C2200" s="3" t="s">
        <v>18</v>
      </c>
      <c r="D2200" s="3">
        <v>51</v>
      </c>
    </row>
    <row r="2201" spans="1:4">
      <c r="A2201" s="3" t="s">
        <v>93</v>
      </c>
      <c r="B2201" s="3" t="s">
        <v>102</v>
      </c>
      <c r="C2201" s="3" t="s">
        <v>18</v>
      </c>
      <c r="D2201" s="3">
        <v>51</v>
      </c>
    </row>
    <row r="2202" spans="1:4">
      <c r="A2202" s="3" t="s">
        <v>93</v>
      </c>
      <c r="B2202" s="3" t="s">
        <v>102</v>
      </c>
      <c r="C2202" s="3" t="s">
        <v>18</v>
      </c>
      <c r="D2202" s="3">
        <v>51</v>
      </c>
    </row>
    <row r="2203" spans="1:4">
      <c r="A2203" s="3" t="s">
        <v>93</v>
      </c>
      <c r="B2203" s="3" t="s">
        <v>102</v>
      </c>
      <c r="C2203" s="3" t="s">
        <v>18</v>
      </c>
      <c r="D2203" s="3">
        <v>51</v>
      </c>
    </row>
    <row r="2204" spans="1:4">
      <c r="A2204" s="3" t="s">
        <v>93</v>
      </c>
      <c r="B2204" s="3" t="s">
        <v>102</v>
      </c>
      <c r="C2204" s="3" t="s">
        <v>18</v>
      </c>
      <c r="D2204" s="3">
        <v>53</v>
      </c>
    </row>
    <row r="2205" spans="1:4">
      <c r="A2205" s="3" t="s">
        <v>93</v>
      </c>
      <c r="B2205" s="3" t="s">
        <v>102</v>
      </c>
      <c r="C2205" s="3" t="s">
        <v>18</v>
      </c>
      <c r="D2205" s="3">
        <v>53</v>
      </c>
    </row>
    <row r="2206" spans="1:4">
      <c r="A2206" s="3" t="s">
        <v>93</v>
      </c>
      <c r="B2206" s="3" t="s">
        <v>102</v>
      </c>
      <c r="C2206" s="3" t="s">
        <v>18</v>
      </c>
      <c r="D2206" s="3">
        <v>53</v>
      </c>
    </row>
    <row r="2207" spans="1:4">
      <c r="A2207" s="3" t="s">
        <v>93</v>
      </c>
      <c r="B2207" s="3" t="s">
        <v>102</v>
      </c>
      <c r="C2207" s="3" t="s">
        <v>18</v>
      </c>
      <c r="D2207" s="3">
        <v>53</v>
      </c>
    </row>
    <row r="2208" spans="1:4">
      <c r="A2208" s="3" t="s">
        <v>93</v>
      </c>
      <c r="B2208" s="3" t="s">
        <v>102</v>
      </c>
      <c r="C2208" s="3" t="s">
        <v>18</v>
      </c>
      <c r="D2208" s="3">
        <v>54</v>
      </c>
    </row>
    <row r="2209" spans="1:4">
      <c r="A2209" s="3" t="s">
        <v>93</v>
      </c>
      <c r="B2209" s="3" t="s">
        <v>102</v>
      </c>
      <c r="C2209" s="3" t="s">
        <v>18</v>
      </c>
      <c r="D2209" s="3">
        <v>55</v>
      </c>
    </row>
    <row r="2210" spans="1:4">
      <c r="A2210" s="3" t="s">
        <v>93</v>
      </c>
      <c r="B2210" s="3" t="s">
        <v>102</v>
      </c>
      <c r="C2210" s="3" t="s">
        <v>18</v>
      </c>
      <c r="D2210" s="3">
        <v>55</v>
      </c>
    </row>
    <row r="2211" spans="1:4">
      <c r="A2211" s="3" t="s">
        <v>93</v>
      </c>
      <c r="B2211" s="3" t="s">
        <v>102</v>
      </c>
      <c r="C2211" s="3" t="s">
        <v>18</v>
      </c>
      <c r="D2211" s="3">
        <v>55</v>
      </c>
    </row>
    <row r="2212" spans="1:4">
      <c r="A2212" s="3" t="s">
        <v>93</v>
      </c>
      <c r="B2212" s="3" t="s">
        <v>102</v>
      </c>
      <c r="C2212" s="3" t="s">
        <v>18</v>
      </c>
      <c r="D2212" s="3">
        <v>55</v>
      </c>
    </row>
    <row r="2213" spans="1:4">
      <c r="A2213" s="3" t="s">
        <v>93</v>
      </c>
      <c r="B2213" s="3" t="s">
        <v>102</v>
      </c>
      <c r="C2213" s="3" t="s">
        <v>18</v>
      </c>
      <c r="D2213" s="3">
        <v>55</v>
      </c>
    </row>
    <row r="2214" spans="1:4">
      <c r="A2214" s="3" t="s">
        <v>93</v>
      </c>
      <c r="B2214" s="3" t="s">
        <v>102</v>
      </c>
      <c r="C2214" s="3" t="s">
        <v>18</v>
      </c>
      <c r="D2214" s="3">
        <v>55</v>
      </c>
    </row>
    <row r="2215" spans="1:4">
      <c r="A2215" s="3" t="s">
        <v>93</v>
      </c>
      <c r="B2215" s="3" t="s">
        <v>102</v>
      </c>
      <c r="C2215" s="3" t="s">
        <v>18</v>
      </c>
      <c r="D2215" s="3">
        <v>56</v>
      </c>
    </row>
    <row r="2216" spans="1:4">
      <c r="A2216" s="3" t="s">
        <v>93</v>
      </c>
      <c r="B2216" s="3" t="s">
        <v>102</v>
      </c>
      <c r="C2216" s="3" t="s">
        <v>18</v>
      </c>
      <c r="D2216" s="3">
        <v>56</v>
      </c>
    </row>
    <row r="2217" spans="1:4">
      <c r="A2217" s="3" t="s">
        <v>93</v>
      </c>
      <c r="B2217" s="3" t="s">
        <v>102</v>
      </c>
      <c r="C2217" s="3" t="s">
        <v>18</v>
      </c>
      <c r="D2217" s="3">
        <v>56</v>
      </c>
    </row>
    <row r="2218" spans="1:4">
      <c r="A2218" s="3" t="s">
        <v>93</v>
      </c>
      <c r="B2218" s="3" t="s">
        <v>102</v>
      </c>
      <c r="C2218" s="3" t="s">
        <v>18</v>
      </c>
      <c r="D2218" s="3">
        <v>56</v>
      </c>
    </row>
    <row r="2219" spans="1:4">
      <c r="A2219" s="3" t="s">
        <v>93</v>
      </c>
      <c r="B2219" s="3" t="s">
        <v>102</v>
      </c>
      <c r="C2219" s="3" t="s">
        <v>18</v>
      </c>
      <c r="D2219" s="3">
        <v>57</v>
      </c>
    </row>
    <row r="2220" spans="1:4">
      <c r="A2220" s="3" t="s">
        <v>93</v>
      </c>
      <c r="B2220" s="3" t="s">
        <v>102</v>
      </c>
      <c r="C2220" s="3" t="s">
        <v>18</v>
      </c>
      <c r="D2220" s="3">
        <v>57</v>
      </c>
    </row>
    <row r="2221" spans="1:4">
      <c r="A2221" s="3" t="s">
        <v>93</v>
      </c>
      <c r="B2221" s="3" t="s">
        <v>102</v>
      </c>
      <c r="C2221" s="3" t="s">
        <v>18</v>
      </c>
      <c r="D2221" s="3">
        <v>57</v>
      </c>
    </row>
    <row r="2222" spans="1:4">
      <c r="A2222" s="3" t="s">
        <v>93</v>
      </c>
      <c r="B2222" s="3" t="s">
        <v>102</v>
      </c>
      <c r="C2222" s="3" t="s">
        <v>18</v>
      </c>
      <c r="D2222" s="3">
        <v>58</v>
      </c>
    </row>
    <row r="2223" spans="1:4">
      <c r="A2223" s="3" t="s">
        <v>93</v>
      </c>
      <c r="B2223" s="3" t="s">
        <v>102</v>
      </c>
      <c r="C2223" s="3" t="s">
        <v>18</v>
      </c>
      <c r="D2223" s="3">
        <v>58</v>
      </c>
    </row>
    <row r="2224" spans="1:4">
      <c r="A2224" s="3" t="s">
        <v>93</v>
      </c>
      <c r="B2224" s="3" t="s">
        <v>102</v>
      </c>
      <c r="C2224" s="3" t="s">
        <v>18</v>
      </c>
      <c r="D2224" s="3">
        <v>59</v>
      </c>
    </row>
    <row r="2225" spans="1:4">
      <c r="A2225" s="3" t="s">
        <v>93</v>
      </c>
      <c r="B2225" s="3" t="s">
        <v>102</v>
      </c>
      <c r="C2225" s="3" t="s">
        <v>18</v>
      </c>
      <c r="D2225" s="3">
        <v>60</v>
      </c>
    </row>
    <row r="2226" spans="1:4">
      <c r="A2226" s="3" t="s">
        <v>93</v>
      </c>
      <c r="B2226" s="3" t="s">
        <v>102</v>
      </c>
      <c r="C2226" s="3" t="s">
        <v>18</v>
      </c>
      <c r="D2226" s="3">
        <v>60</v>
      </c>
    </row>
    <row r="2227" spans="1:4">
      <c r="A2227" s="3" t="s">
        <v>93</v>
      </c>
      <c r="B2227" s="3" t="s">
        <v>102</v>
      </c>
      <c r="C2227" s="3" t="s">
        <v>18</v>
      </c>
      <c r="D2227" s="3">
        <v>60</v>
      </c>
    </row>
    <row r="2228" spans="1:4">
      <c r="A2228" s="3" t="s">
        <v>93</v>
      </c>
      <c r="B2228" s="3" t="s">
        <v>102</v>
      </c>
      <c r="C2228" s="3" t="s">
        <v>18</v>
      </c>
      <c r="D2228" s="3">
        <v>61</v>
      </c>
    </row>
    <row r="2229" spans="1:4">
      <c r="A2229" s="3" t="s">
        <v>93</v>
      </c>
      <c r="B2229" s="3" t="s">
        <v>102</v>
      </c>
      <c r="C2229" s="3" t="s">
        <v>18</v>
      </c>
      <c r="D2229" s="3">
        <v>61</v>
      </c>
    </row>
    <row r="2230" spans="1:4">
      <c r="A2230" s="3" t="s">
        <v>93</v>
      </c>
      <c r="B2230" s="3" t="s">
        <v>102</v>
      </c>
      <c r="C2230" s="3" t="s">
        <v>18</v>
      </c>
      <c r="D2230" s="3">
        <v>61</v>
      </c>
    </row>
    <row r="2231" spans="1:4">
      <c r="A2231" s="3" t="s">
        <v>93</v>
      </c>
      <c r="B2231" s="3" t="s">
        <v>102</v>
      </c>
      <c r="C2231" s="3" t="s">
        <v>18</v>
      </c>
      <c r="D2231" s="3">
        <v>61</v>
      </c>
    </row>
    <row r="2232" spans="1:4">
      <c r="A2232" s="3" t="s">
        <v>93</v>
      </c>
      <c r="B2232" s="3" t="s">
        <v>102</v>
      </c>
      <c r="C2232" s="3" t="s">
        <v>18</v>
      </c>
      <c r="D2232" s="3">
        <v>61</v>
      </c>
    </row>
    <row r="2233" spans="1:4">
      <c r="A2233" s="3" t="s">
        <v>93</v>
      </c>
      <c r="B2233" s="3" t="s">
        <v>102</v>
      </c>
      <c r="C2233" s="3" t="s">
        <v>18</v>
      </c>
      <c r="D2233" s="3">
        <v>62</v>
      </c>
    </row>
    <row r="2234" spans="1:4">
      <c r="A2234" s="3" t="s">
        <v>93</v>
      </c>
      <c r="B2234" s="3" t="s">
        <v>102</v>
      </c>
      <c r="C2234" s="3" t="s">
        <v>18</v>
      </c>
      <c r="D2234" s="3">
        <v>63</v>
      </c>
    </row>
    <row r="2235" spans="1:4">
      <c r="A2235" s="3" t="s">
        <v>93</v>
      </c>
      <c r="B2235" s="3" t="s">
        <v>102</v>
      </c>
      <c r="C2235" s="3" t="s">
        <v>18</v>
      </c>
      <c r="D2235" s="3">
        <v>63</v>
      </c>
    </row>
    <row r="2236" spans="1:4">
      <c r="A2236" s="3" t="s">
        <v>93</v>
      </c>
      <c r="B2236" s="3" t="s">
        <v>102</v>
      </c>
      <c r="C2236" s="3" t="s">
        <v>18</v>
      </c>
      <c r="D2236" s="3">
        <v>63</v>
      </c>
    </row>
    <row r="2237" spans="1:4">
      <c r="A2237" s="3" t="s">
        <v>93</v>
      </c>
      <c r="B2237" s="3" t="s">
        <v>102</v>
      </c>
      <c r="C2237" s="3" t="s">
        <v>46</v>
      </c>
      <c r="D2237" s="3">
        <v>39</v>
      </c>
    </row>
    <row r="2238" spans="1:4">
      <c r="A2238" s="3" t="s">
        <v>93</v>
      </c>
      <c r="B2238" s="3" t="s">
        <v>528</v>
      </c>
      <c r="C2238" s="3" t="s">
        <v>13</v>
      </c>
      <c r="D2238" s="3">
        <v>81</v>
      </c>
    </row>
    <row r="2239" spans="1:4">
      <c r="A2239" s="3" t="s">
        <v>93</v>
      </c>
      <c r="B2239" s="3" t="s">
        <v>528</v>
      </c>
      <c r="C2239" s="3" t="s">
        <v>9</v>
      </c>
      <c r="D2239" s="3">
        <v>120</v>
      </c>
    </row>
    <row r="2240" spans="1:4">
      <c r="A2240" s="3" t="s">
        <v>93</v>
      </c>
      <c r="B2240" s="3" t="s">
        <v>528</v>
      </c>
      <c r="C2240" s="3" t="s">
        <v>12</v>
      </c>
      <c r="D2240" s="3">
        <v>149</v>
      </c>
    </row>
    <row r="2241" spans="1:4">
      <c r="A2241" s="3" t="s">
        <v>93</v>
      </c>
      <c r="B2241" s="3" t="s">
        <v>528</v>
      </c>
      <c r="C2241" s="3" t="s">
        <v>12</v>
      </c>
      <c r="D2241" s="3">
        <v>199</v>
      </c>
    </row>
    <row r="2242" spans="1:4">
      <c r="A2242" s="3" t="s">
        <v>93</v>
      </c>
      <c r="B2242" s="3" t="s">
        <v>528</v>
      </c>
      <c r="C2242" s="3" t="s">
        <v>18</v>
      </c>
      <c r="D2242" s="3">
        <v>51</v>
      </c>
    </row>
    <row r="2243" spans="1:4">
      <c r="A2243" s="3" t="s">
        <v>93</v>
      </c>
      <c r="B2243" s="3" t="s">
        <v>528</v>
      </c>
      <c r="C2243" s="3" t="s">
        <v>18</v>
      </c>
      <c r="D2243" s="3">
        <v>81</v>
      </c>
    </row>
    <row r="2244" spans="1:4">
      <c r="A2244" s="3" t="s">
        <v>93</v>
      </c>
      <c r="B2244" s="3" t="s">
        <v>528</v>
      </c>
      <c r="C2244" s="3" t="s">
        <v>18</v>
      </c>
      <c r="D2244" s="3">
        <v>134</v>
      </c>
    </row>
    <row r="2245" spans="1:4">
      <c r="A2245" s="3" t="s">
        <v>93</v>
      </c>
      <c r="B2245" s="3" t="s">
        <v>528</v>
      </c>
      <c r="C2245" s="3" t="s">
        <v>18</v>
      </c>
      <c r="D2245" s="3">
        <v>149</v>
      </c>
    </row>
    <row r="2246" spans="1:4">
      <c r="A2246" s="3" t="s">
        <v>93</v>
      </c>
      <c r="B2246" s="3" t="s">
        <v>528</v>
      </c>
      <c r="C2246" s="3" t="s">
        <v>18</v>
      </c>
      <c r="D2246" s="3">
        <v>162</v>
      </c>
    </row>
    <row r="2247" spans="1:4">
      <c r="A2247" s="3" t="s">
        <v>93</v>
      </c>
      <c r="B2247" s="3" t="s">
        <v>528</v>
      </c>
      <c r="C2247" s="3" t="s">
        <v>18</v>
      </c>
      <c r="D2247" s="3">
        <v>170</v>
      </c>
    </row>
    <row r="2248" spans="1:4">
      <c r="A2248" s="3" t="s">
        <v>93</v>
      </c>
      <c r="B2248" s="3" t="s">
        <v>528</v>
      </c>
      <c r="C2248" s="3" t="s">
        <v>18</v>
      </c>
      <c r="D2248" s="3">
        <v>179</v>
      </c>
    </row>
    <row r="2249" spans="1:4">
      <c r="A2249" s="3" t="s">
        <v>93</v>
      </c>
      <c r="B2249" s="3" t="s">
        <v>528</v>
      </c>
      <c r="C2249" s="3" t="s">
        <v>292</v>
      </c>
      <c r="D2249" s="3">
        <v>119</v>
      </c>
    </row>
    <row r="2250" spans="1:4">
      <c r="A2250" s="3" t="s">
        <v>93</v>
      </c>
      <c r="B2250" s="3" t="s">
        <v>528</v>
      </c>
      <c r="C2250" s="3" t="s">
        <v>292</v>
      </c>
      <c r="D2250" s="3">
        <v>126</v>
      </c>
    </row>
    <row r="2251" spans="1:4">
      <c r="A2251" s="3" t="s">
        <v>93</v>
      </c>
      <c r="B2251" s="3" t="s">
        <v>528</v>
      </c>
      <c r="C2251" s="3" t="s">
        <v>292</v>
      </c>
      <c r="D2251" s="3">
        <v>128</v>
      </c>
    </row>
    <row r="2252" spans="1:4">
      <c r="A2252" s="3" t="s">
        <v>93</v>
      </c>
      <c r="B2252" s="3" t="s">
        <v>528</v>
      </c>
      <c r="C2252" s="3" t="s">
        <v>15</v>
      </c>
      <c r="D2252" s="3">
        <v>93</v>
      </c>
    </row>
    <row r="2253" spans="1:4">
      <c r="A2253" s="3" t="s">
        <v>93</v>
      </c>
      <c r="B2253" s="3" t="s">
        <v>103</v>
      </c>
      <c r="C2253" s="3" t="s">
        <v>27</v>
      </c>
      <c r="D2253" s="3">
        <v>135</v>
      </c>
    </row>
    <row r="2254" spans="1:4">
      <c r="A2254" s="3" t="s">
        <v>93</v>
      </c>
      <c r="B2254" s="3" t="s">
        <v>103</v>
      </c>
      <c r="C2254" s="3" t="s">
        <v>13</v>
      </c>
      <c r="D2254" s="3">
        <v>63</v>
      </c>
    </row>
    <row r="2255" spans="1:4">
      <c r="A2255" s="3" t="s">
        <v>93</v>
      </c>
      <c r="B2255" s="3" t="s">
        <v>103</v>
      </c>
      <c r="C2255" s="3" t="s">
        <v>13</v>
      </c>
      <c r="D2255" s="3">
        <v>68</v>
      </c>
    </row>
    <row r="2256" spans="1:4">
      <c r="A2256" s="3" t="s">
        <v>93</v>
      </c>
      <c r="B2256" s="3" t="s">
        <v>103</v>
      </c>
      <c r="C2256" s="3" t="s">
        <v>13</v>
      </c>
      <c r="D2256" s="3">
        <v>76</v>
      </c>
    </row>
    <row r="2257" spans="1:4">
      <c r="A2257" s="3" t="s">
        <v>93</v>
      </c>
      <c r="B2257" s="3" t="s">
        <v>103</v>
      </c>
      <c r="C2257" s="3" t="s">
        <v>13</v>
      </c>
      <c r="D2257" s="3">
        <v>77</v>
      </c>
    </row>
    <row r="2258" spans="1:4">
      <c r="A2258" s="3" t="s">
        <v>93</v>
      </c>
      <c r="B2258" s="3" t="s">
        <v>103</v>
      </c>
      <c r="C2258" s="3" t="s">
        <v>13</v>
      </c>
      <c r="D2258" s="3">
        <v>77</v>
      </c>
    </row>
    <row r="2259" spans="1:4">
      <c r="A2259" s="3" t="s">
        <v>93</v>
      </c>
      <c r="B2259" s="3" t="s">
        <v>103</v>
      </c>
      <c r="C2259" s="3" t="s">
        <v>13</v>
      </c>
      <c r="D2259" s="3">
        <v>77</v>
      </c>
    </row>
    <row r="2260" spans="1:4">
      <c r="A2260" s="3" t="s">
        <v>93</v>
      </c>
      <c r="B2260" s="3" t="s">
        <v>103</v>
      </c>
      <c r="C2260" s="3" t="s">
        <v>13</v>
      </c>
      <c r="D2260" s="3">
        <v>78</v>
      </c>
    </row>
    <row r="2261" spans="1:4">
      <c r="A2261" s="3" t="s">
        <v>93</v>
      </c>
      <c r="B2261" s="3" t="s">
        <v>103</v>
      </c>
      <c r="C2261" s="3" t="s">
        <v>13</v>
      </c>
      <c r="D2261" s="3">
        <v>81</v>
      </c>
    </row>
    <row r="2262" spans="1:4">
      <c r="A2262" s="3" t="s">
        <v>93</v>
      </c>
      <c r="B2262" s="3" t="s">
        <v>103</v>
      </c>
      <c r="C2262" s="3" t="s">
        <v>34</v>
      </c>
      <c r="D2262" s="3">
        <v>47</v>
      </c>
    </row>
    <row r="2263" spans="1:4">
      <c r="A2263" s="3" t="s">
        <v>93</v>
      </c>
      <c r="B2263" s="3" t="s">
        <v>103</v>
      </c>
      <c r="C2263" s="3" t="s">
        <v>34</v>
      </c>
      <c r="D2263" s="3">
        <v>50</v>
      </c>
    </row>
    <row r="2264" spans="1:4">
      <c r="A2264" s="3" t="s">
        <v>93</v>
      </c>
      <c r="B2264" s="3" t="s">
        <v>103</v>
      </c>
      <c r="C2264" s="3" t="s">
        <v>34</v>
      </c>
      <c r="D2264" s="3">
        <v>60</v>
      </c>
    </row>
    <row r="2265" spans="1:4">
      <c r="A2265" s="3" t="s">
        <v>93</v>
      </c>
      <c r="B2265" s="3" t="s">
        <v>103</v>
      </c>
      <c r="C2265" s="3" t="s">
        <v>34</v>
      </c>
      <c r="D2265" s="3">
        <v>60</v>
      </c>
    </row>
    <row r="2266" spans="1:4">
      <c r="A2266" s="3" t="s">
        <v>93</v>
      </c>
      <c r="B2266" s="3" t="s">
        <v>103</v>
      </c>
      <c r="C2266" s="3" t="s">
        <v>34</v>
      </c>
      <c r="D2266" s="3">
        <v>62</v>
      </c>
    </row>
    <row r="2267" spans="1:4">
      <c r="A2267" s="3" t="s">
        <v>93</v>
      </c>
      <c r="B2267" s="3" t="s">
        <v>103</v>
      </c>
      <c r="C2267" s="3" t="s">
        <v>34</v>
      </c>
      <c r="D2267" s="3">
        <v>66</v>
      </c>
    </row>
    <row r="2268" spans="1:4">
      <c r="A2268" s="3" t="s">
        <v>93</v>
      </c>
      <c r="B2268" s="3" t="s">
        <v>103</v>
      </c>
      <c r="C2268" s="3" t="s">
        <v>34</v>
      </c>
      <c r="D2268" s="3">
        <v>99</v>
      </c>
    </row>
    <row r="2269" spans="1:4">
      <c r="A2269" s="3" t="s">
        <v>93</v>
      </c>
      <c r="B2269" s="3" t="s">
        <v>103</v>
      </c>
      <c r="C2269" s="3" t="s">
        <v>5</v>
      </c>
      <c r="D2269" s="3">
        <v>67</v>
      </c>
    </row>
    <row r="2270" spans="1:4">
      <c r="A2270" s="3" t="s">
        <v>93</v>
      </c>
      <c r="B2270" s="3" t="s">
        <v>103</v>
      </c>
      <c r="C2270" s="3" t="s">
        <v>5</v>
      </c>
      <c r="D2270" s="3">
        <v>68</v>
      </c>
    </row>
    <row r="2271" spans="1:4">
      <c r="A2271" s="3" t="s">
        <v>93</v>
      </c>
      <c r="B2271" s="3" t="s">
        <v>103</v>
      </c>
      <c r="C2271" s="3" t="s">
        <v>5</v>
      </c>
      <c r="D2271" s="3">
        <v>73</v>
      </c>
    </row>
    <row r="2272" spans="1:4">
      <c r="A2272" s="3" t="s">
        <v>93</v>
      </c>
      <c r="B2272" s="3" t="s">
        <v>103</v>
      </c>
      <c r="C2272" s="3" t="s">
        <v>5</v>
      </c>
      <c r="D2272" s="3">
        <v>117</v>
      </c>
    </row>
    <row r="2273" spans="1:4">
      <c r="A2273" s="3" t="s">
        <v>93</v>
      </c>
      <c r="B2273" s="3" t="s">
        <v>103</v>
      </c>
      <c r="C2273" s="3" t="s">
        <v>5</v>
      </c>
      <c r="D2273" s="3">
        <v>121</v>
      </c>
    </row>
    <row r="2274" spans="1:4">
      <c r="A2274" s="3" t="s">
        <v>93</v>
      </c>
      <c r="B2274" s="3" t="s">
        <v>103</v>
      </c>
      <c r="C2274" s="3" t="s">
        <v>5</v>
      </c>
      <c r="D2274" s="3">
        <v>129</v>
      </c>
    </row>
    <row r="2275" spans="1:4">
      <c r="A2275" s="3" t="s">
        <v>93</v>
      </c>
      <c r="B2275" s="3" t="s">
        <v>103</v>
      </c>
      <c r="C2275" s="3" t="s">
        <v>5</v>
      </c>
      <c r="D2275" s="3">
        <v>131</v>
      </c>
    </row>
    <row r="2276" spans="1:4">
      <c r="A2276" s="3" t="s">
        <v>93</v>
      </c>
      <c r="B2276" s="3" t="s">
        <v>103</v>
      </c>
      <c r="C2276" s="3" t="s">
        <v>5</v>
      </c>
      <c r="D2276" s="3">
        <v>152</v>
      </c>
    </row>
    <row r="2277" spans="1:4">
      <c r="A2277" s="3" t="s">
        <v>93</v>
      </c>
      <c r="B2277" s="3" t="s">
        <v>103</v>
      </c>
      <c r="C2277" s="3" t="s">
        <v>6</v>
      </c>
      <c r="D2277" s="3">
        <v>86</v>
      </c>
    </row>
    <row r="2278" spans="1:4">
      <c r="A2278" s="3" t="s">
        <v>93</v>
      </c>
      <c r="B2278" s="3" t="s">
        <v>103</v>
      </c>
      <c r="C2278" s="3" t="s">
        <v>44</v>
      </c>
      <c r="D2278" s="3">
        <v>106</v>
      </c>
    </row>
    <row r="2279" spans="1:4">
      <c r="A2279" s="3" t="s">
        <v>93</v>
      </c>
      <c r="B2279" s="3" t="s">
        <v>103</v>
      </c>
      <c r="C2279" s="3" t="s">
        <v>44</v>
      </c>
      <c r="D2279" s="3">
        <v>123</v>
      </c>
    </row>
    <row r="2280" spans="1:4">
      <c r="A2280" s="3" t="s">
        <v>93</v>
      </c>
      <c r="B2280" s="3" t="s">
        <v>103</v>
      </c>
      <c r="C2280" s="3" t="s">
        <v>7</v>
      </c>
      <c r="D2280" s="3">
        <v>40</v>
      </c>
    </row>
    <row r="2281" spans="1:4">
      <c r="A2281" s="3" t="s">
        <v>93</v>
      </c>
      <c r="B2281" s="3" t="s">
        <v>103</v>
      </c>
      <c r="C2281" s="3" t="s">
        <v>7</v>
      </c>
      <c r="D2281" s="3">
        <v>43</v>
      </c>
    </row>
    <row r="2282" spans="1:4">
      <c r="A2282" s="3" t="s">
        <v>93</v>
      </c>
      <c r="B2282" s="3" t="s">
        <v>103</v>
      </c>
      <c r="C2282" s="3" t="s">
        <v>7</v>
      </c>
      <c r="D2282" s="3">
        <v>82</v>
      </c>
    </row>
    <row r="2283" spans="1:4">
      <c r="A2283" s="3" t="s">
        <v>93</v>
      </c>
      <c r="B2283" s="3" t="s">
        <v>103</v>
      </c>
      <c r="C2283" s="3" t="s">
        <v>7</v>
      </c>
      <c r="D2283" s="3">
        <v>85</v>
      </c>
    </row>
    <row r="2284" spans="1:4">
      <c r="A2284" s="3" t="s">
        <v>93</v>
      </c>
      <c r="B2284" s="3" t="s">
        <v>103</v>
      </c>
      <c r="C2284" s="3" t="s">
        <v>7</v>
      </c>
      <c r="D2284" s="3">
        <v>96</v>
      </c>
    </row>
    <row r="2285" spans="1:4">
      <c r="A2285" s="3" t="s">
        <v>93</v>
      </c>
      <c r="B2285" s="3" t="s">
        <v>103</v>
      </c>
      <c r="C2285" s="3" t="s">
        <v>7</v>
      </c>
      <c r="D2285" s="3">
        <v>120</v>
      </c>
    </row>
    <row r="2286" spans="1:4">
      <c r="A2286" s="3" t="s">
        <v>93</v>
      </c>
      <c r="B2286" s="3" t="s">
        <v>103</v>
      </c>
      <c r="C2286" s="3" t="s">
        <v>7</v>
      </c>
      <c r="D2286" s="3">
        <v>136</v>
      </c>
    </row>
    <row r="2287" spans="1:4">
      <c r="A2287" s="3" t="s">
        <v>93</v>
      </c>
      <c r="B2287" s="3" t="s">
        <v>103</v>
      </c>
      <c r="C2287" s="3" t="s">
        <v>7</v>
      </c>
      <c r="D2287" s="3">
        <v>145</v>
      </c>
    </row>
    <row r="2288" spans="1:4">
      <c r="A2288" s="3" t="s">
        <v>93</v>
      </c>
      <c r="B2288" s="3" t="s">
        <v>103</v>
      </c>
      <c r="C2288" s="3" t="s">
        <v>30</v>
      </c>
      <c r="D2288" s="3">
        <v>67</v>
      </c>
    </row>
    <row r="2289" spans="1:4">
      <c r="A2289" s="3" t="s">
        <v>93</v>
      </c>
      <c r="B2289" s="3" t="s">
        <v>103</v>
      </c>
      <c r="C2289" s="3" t="s">
        <v>20</v>
      </c>
      <c r="D2289" s="3">
        <v>37</v>
      </c>
    </row>
    <row r="2290" spans="1:4">
      <c r="A2290" s="3" t="s">
        <v>93</v>
      </c>
      <c r="B2290" s="3" t="s">
        <v>103</v>
      </c>
      <c r="C2290" s="3" t="s">
        <v>20</v>
      </c>
      <c r="D2290" s="3">
        <v>62</v>
      </c>
    </row>
    <row r="2291" spans="1:4">
      <c r="A2291" s="3" t="s">
        <v>93</v>
      </c>
      <c r="B2291" s="3" t="s">
        <v>103</v>
      </c>
      <c r="C2291" s="3" t="s">
        <v>20</v>
      </c>
      <c r="D2291" s="3">
        <v>65</v>
      </c>
    </row>
    <row r="2292" spans="1:4">
      <c r="A2292" s="3" t="s">
        <v>93</v>
      </c>
      <c r="B2292" s="3" t="s">
        <v>103</v>
      </c>
      <c r="C2292" s="3" t="s">
        <v>20</v>
      </c>
      <c r="D2292" s="3">
        <v>126</v>
      </c>
    </row>
    <row r="2293" spans="1:4">
      <c r="A2293" s="3" t="s">
        <v>93</v>
      </c>
      <c r="B2293" s="3" t="s">
        <v>103</v>
      </c>
      <c r="C2293" s="3" t="s">
        <v>42</v>
      </c>
      <c r="D2293" s="3">
        <v>139</v>
      </c>
    </row>
    <row r="2294" spans="1:4">
      <c r="A2294" s="3" t="s">
        <v>93</v>
      </c>
      <c r="B2294" s="3" t="s">
        <v>103</v>
      </c>
      <c r="C2294" s="3" t="s">
        <v>33</v>
      </c>
      <c r="D2294" s="3">
        <v>219</v>
      </c>
    </row>
    <row r="2295" spans="1:4">
      <c r="A2295" s="3" t="s">
        <v>93</v>
      </c>
      <c r="B2295" s="3" t="s">
        <v>103</v>
      </c>
      <c r="C2295" s="3" t="s">
        <v>23</v>
      </c>
      <c r="D2295" s="3">
        <v>71</v>
      </c>
    </row>
    <row r="2296" spans="1:4">
      <c r="A2296" s="3" t="s">
        <v>93</v>
      </c>
      <c r="B2296" s="3" t="s">
        <v>103</v>
      </c>
      <c r="C2296" s="3" t="s">
        <v>9</v>
      </c>
      <c r="D2296" s="3">
        <v>60</v>
      </c>
    </row>
    <row r="2297" spans="1:4">
      <c r="A2297" s="3" t="s">
        <v>93</v>
      </c>
      <c r="B2297" s="3" t="s">
        <v>103</v>
      </c>
      <c r="C2297" s="3" t="s">
        <v>9</v>
      </c>
      <c r="D2297" s="3">
        <v>65</v>
      </c>
    </row>
    <row r="2298" spans="1:4">
      <c r="A2298" s="3" t="s">
        <v>93</v>
      </c>
      <c r="B2298" s="3" t="s">
        <v>103</v>
      </c>
      <c r="C2298" s="3" t="s">
        <v>9</v>
      </c>
      <c r="D2298" s="3">
        <v>65</v>
      </c>
    </row>
    <row r="2299" spans="1:4">
      <c r="A2299" s="3" t="s">
        <v>93</v>
      </c>
      <c r="B2299" s="3" t="s">
        <v>103</v>
      </c>
      <c r="C2299" s="3" t="s">
        <v>9</v>
      </c>
      <c r="D2299" s="3">
        <v>65</v>
      </c>
    </row>
    <row r="2300" spans="1:4">
      <c r="A2300" s="3" t="s">
        <v>93</v>
      </c>
      <c r="B2300" s="3" t="s">
        <v>103</v>
      </c>
      <c r="C2300" s="3" t="s">
        <v>9</v>
      </c>
      <c r="D2300" s="3">
        <v>67</v>
      </c>
    </row>
    <row r="2301" spans="1:4">
      <c r="A2301" s="3" t="s">
        <v>93</v>
      </c>
      <c r="B2301" s="3" t="s">
        <v>103</v>
      </c>
      <c r="C2301" s="3" t="s">
        <v>9</v>
      </c>
      <c r="D2301" s="3">
        <v>67</v>
      </c>
    </row>
    <row r="2302" spans="1:4">
      <c r="A2302" s="3" t="s">
        <v>93</v>
      </c>
      <c r="B2302" s="3" t="s">
        <v>103</v>
      </c>
      <c r="C2302" s="3" t="s">
        <v>9</v>
      </c>
      <c r="D2302" s="3">
        <v>67</v>
      </c>
    </row>
    <row r="2303" spans="1:4">
      <c r="A2303" s="3" t="s">
        <v>93</v>
      </c>
      <c r="B2303" s="3" t="s">
        <v>103</v>
      </c>
      <c r="C2303" s="3" t="s">
        <v>9</v>
      </c>
      <c r="D2303" s="3">
        <v>67</v>
      </c>
    </row>
    <row r="2304" spans="1:4">
      <c r="A2304" s="3" t="s">
        <v>93</v>
      </c>
      <c r="B2304" s="3" t="s">
        <v>103</v>
      </c>
      <c r="C2304" s="3" t="s">
        <v>9</v>
      </c>
      <c r="D2304" s="3">
        <v>68</v>
      </c>
    </row>
    <row r="2305" spans="1:4">
      <c r="A2305" s="3" t="s">
        <v>93</v>
      </c>
      <c r="B2305" s="3" t="s">
        <v>103</v>
      </c>
      <c r="C2305" s="3" t="s">
        <v>9</v>
      </c>
      <c r="D2305" s="3">
        <v>68</v>
      </c>
    </row>
    <row r="2306" spans="1:4">
      <c r="A2306" s="3" t="s">
        <v>93</v>
      </c>
      <c r="B2306" s="3" t="s">
        <v>103</v>
      </c>
      <c r="C2306" s="3" t="s">
        <v>9</v>
      </c>
      <c r="D2306" s="3">
        <v>68</v>
      </c>
    </row>
    <row r="2307" spans="1:4">
      <c r="A2307" s="3" t="s">
        <v>93</v>
      </c>
      <c r="B2307" s="3" t="s">
        <v>103</v>
      </c>
      <c r="C2307" s="3" t="s">
        <v>9</v>
      </c>
      <c r="D2307" s="3">
        <v>69</v>
      </c>
    </row>
    <row r="2308" spans="1:4">
      <c r="A2308" s="3" t="s">
        <v>93</v>
      </c>
      <c r="B2308" s="3" t="s">
        <v>103</v>
      </c>
      <c r="C2308" s="3" t="s">
        <v>9</v>
      </c>
      <c r="D2308" s="3">
        <v>69</v>
      </c>
    </row>
    <row r="2309" spans="1:4">
      <c r="A2309" s="3" t="s">
        <v>93</v>
      </c>
      <c r="B2309" s="3" t="s">
        <v>103</v>
      </c>
      <c r="C2309" s="3" t="s">
        <v>9</v>
      </c>
      <c r="D2309" s="3">
        <v>69</v>
      </c>
    </row>
    <row r="2310" spans="1:4">
      <c r="A2310" s="3" t="s">
        <v>93</v>
      </c>
      <c r="B2310" s="3" t="s">
        <v>103</v>
      </c>
      <c r="C2310" s="3" t="s">
        <v>9</v>
      </c>
      <c r="D2310" s="3">
        <v>69</v>
      </c>
    </row>
    <row r="2311" spans="1:4">
      <c r="A2311" s="3" t="s">
        <v>93</v>
      </c>
      <c r="B2311" s="3" t="s">
        <v>103</v>
      </c>
      <c r="C2311" s="3" t="s">
        <v>9</v>
      </c>
      <c r="D2311" s="3">
        <v>70</v>
      </c>
    </row>
    <row r="2312" spans="1:4">
      <c r="A2312" s="3" t="s">
        <v>93</v>
      </c>
      <c r="B2312" s="3" t="s">
        <v>103</v>
      </c>
      <c r="C2312" s="3" t="s">
        <v>9</v>
      </c>
      <c r="D2312" s="3">
        <v>70</v>
      </c>
    </row>
    <row r="2313" spans="1:4">
      <c r="A2313" s="3" t="s">
        <v>93</v>
      </c>
      <c r="B2313" s="3" t="s">
        <v>103</v>
      </c>
      <c r="C2313" s="3" t="s">
        <v>9</v>
      </c>
      <c r="D2313" s="3">
        <v>70</v>
      </c>
    </row>
    <row r="2314" spans="1:4">
      <c r="A2314" s="3" t="s">
        <v>93</v>
      </c>
      <c r="B2314" s="3" t="s">
        <v>103</v>
      </c>
      <c r="C2314" s="3" t="s">
        <v>9</v>
      </c>
      <c r="D2314" s="3">
        <v>70</v>
      </c>
    </row>
    <row r="2315" spans="1:4">
      <c r="A2315" s="3" t="s">
        <v>93</v>
      </c>
      <c r="B2315" s="3" t="s">
        <v>103</v>
      </c>
      <c r="C2315" s="3" t="s">
        <v>9</v>
      </c>
      <c r="D2315" s="3">
        <v>70</v>
      </c>
    </row>
    <row r="2316" spans="1:4">
      <c r="A2316" s="3" t="s">
        <v>93</v>
      </c>
      <c r="B2316" s="3" t="s">
        <v>103</v>
      </c>
      <c r="C2316" s="3" t="s">
        <v>9</v>
      </c>
      <c r="D2316" s="3">
        <v>71</v>
      </c>
    </row>
    <row r="2317" spans="1:4">
      <c r="A2317" s="3" t="s">
        <v>93</v>
      </c>
      <c r="B2317" s="3" t="s">
        <v>103</v>
      </c>
      <c r="C2317" s="3" t="s">
        <v>9</v>
      </c>
      <c r="D2317" s="3">
        <v>71</v>
      </c>
    </row>
    <row r="2318" spans="1:4">
      <c r="A2318" s="3" t="s">
        <v>93</v>
      </c>
      <c r="B2318" s="3" t="s">
        <v>103</v>
      </c>
      <c r="C2318" s="3" t="s">
        <v>9</v>
      </c>
      <c r="D2318" s="3">
        <v>71</v>
      </c>
    </row>
    <row r="2319" spans="1:4">
      <c r="A2319" s="3" t="s">
        <v>93</v>
      </c>
      <c r="B2319" s="3" t="s">
        <v>103</v>
      </c>
      <c r="C2319" s="3" t="s">
        <v>9</v>
      </c>
      <c r="D2319" s="3">
        <v>71</v>
      </c>
    </row>
    <row r="2320" spans="1:4">
      <c r="A2320" s="3" t="s">
        <v>93</v>
      </c>
      <c r="B2320" s="3" t="s">
        <v>103</v>
      </c>
      <c r="C2320" s="3" t="s">
        <v>9</v>
      </c>
      <c r="D2320" s="3">
        <v>71</v>
      </c>
    </row>
    <row r="2321" spans="1:4">
      <c r="A2321" s="3" t="s">
        <v>93</v>
      </c>
      <c r="B2321" s="3" t="s">
        <v>103</v>
      </c>
      <c r="C2321" s="3" t="s">
        <v>9</v>
      </c>
      <c r="D2321" s="3">
        <v>71</v>
      </c>
    </row>
    <row r="2322" spans="1:4">
      <c r="A2322" s="3" t="s">
        <v>93</v>
      </c>
      <c r="B2322" s="3" t="s">
        <v>103</v>
      </c>
      <c r="C2322" s="3" t="s">
        <v>9</v>
      </c>
      <c r="D2322" s="3">
        <v>71</v>
      </c>
    </row>
    <row r="2323" spans="1:4">
      <c r="A2323" s="3" t="s">
        <v>93</v>
      </c>
      <c r="B2323" s="3" t="s">
        <v>103</v>
      </c>
      <c r="C2323" s="3" t="s">
        <v>9</v>
      </c>
      <c r="D2323" s="3">
        <v>71</v>
      </c>
    </row>
    <row r="2324" spans="1:4">
      <c r="A2324" s="3" t="s">
        <v>93</v>
      </c>
      <c r="B2324" s="3" t="s">
        <v>103</v>
      </c>
      <c r="C2324" s="3" t="s">
        <v>9</v>
      </c>
      <c r="D2324" s="3">
        <v>71</v>
      </c>
    </row>
    <row r="2325" spans="1:4">
      <c r="A2325" s="3" t="s">
        <v>93</v>
      </c>
      <c r="B2325" s="3" t="s">
        <v>103</v>
      </c>
      <c r="C2325" s="3" t="s">
        <v>9</v>
      </c>
      <c r="D2325" s="3">
        <v>72</v>
      </c>
    </row>
    <row r="2326" spans="1:4">
      <c r="A2326" s="3" t="s">
        <v>93</v>
      </c>
      <c r="B2326" s="3" t="s">
        <v>103</v>
      </c>
      <c r="C2326" s="3" t="s">
        <v>9</v>
      </c>
      <c r="D2326" s="3">
        <v>72</v>
      </c>
    </row>
    <row r="2327" spans="1:4">
      <c r="A2327" s="3" t="s">
        <v>93</v>
      </c>
      <c r="B2327" s="3" t="s">
        <v>103</v>
      </c>
      <c r="C2327" s="3" t="s">
        <v>9</v>
      </c>
      <c r="D2327" s="3">
        <v>72</v>
      </c>
    </row>
    <row r="2328" spans="1:4">
      <c r="A2328" s="3" t="s">
        <v>93</v>
      </c>
      <c r="B2328" s="3" t="s">
        <v>103</v>
      </c>
      <c r="C2328" s="3" t="s">
        <v>9</v>
      </c>
      <c r="D2328" s="3">
        <v>72</v>
      </c>
    </row>
    <row r="2329" spans="1:4">
      <c r="A2329" s="3" t="s">
        <v>93</v>
      </c>
      <c r="B2329" s="3" t="s">
        <v>103</v>
      </c>
      <c r="C2329" s="3" t="s">
        <v>9</v>
      </c>
      <c r="D2329" s="3">
        <v>72</v>
      </c>
    </row>
    <row r="2330" spans="1:4">
      <c r="A2330" s="3" t="s">
        <v>93</v>
      </c>
      <c r="B2330" s="3" t="s">
        <v>103</v>
      </c>
      <c r="C2330" s="3" t="s">
        <v>9</v>
      </c>
      <c r="D2330" s="3">
        <v>72</v>
      </c>
    </row>
    <row r="2331" spans="1:4">
      <c r="A2331" s="3" t="s">
        <v>93</v>
      </c>
      <c r="B2331" s="3" t="s">
        <v>103</v>
      </c>
      <c r="C2331" s="3" t="s">
        <v>9</v>
      </c>
      <c r="D2331" s="3">
        <v>72</v>
      </c>
    </row>
    <row r="2332" spans="1:4">
      <c r="A2332" s="3" t="s">
        <v>93</v>
      </c>
      <c r="B2332" s="3" t="s">
        <v>103</v>
      </c>
      <c r="C2332" s="3" t="s">
        <v>9</v>
      </c>
      <c r="D2332" s="3">
        <v>72</v>
      </c>
    </row>
    <row r="2333" spans="1:4">
      <c r="A2333" s="3" t="s">
        <v>93</v>
      </c>
      <c r="B2333" s="3" t="s">
        <v>103</v>
      </c>
      <c r="C2333" s="3" t="s">
        <v>9</v>
      </c>
      <c r="D2333" s="3">
        <v>72</v>
      </c>
    </row>
    <row r="2334" spans="1:4">
      <c r="A2334" s="3" t="s">
        <v>93</v>
      </c>
      <c r="B2334" s="3" t="s">
        <v>103</v>
      </c>
      <c r="C2334" s="3" t="s">
        <v>9</v>
      </c>
      <c r="D2334" s="3">
        <v>72</v>
      </c>
    </row>
    <row r="2335" spans="1:4">
      <c r="A2335" s="3" t="s">
        <v>93</v>
      </c>
      <c r="B2335" s="3" t="s">
        <v>103</v>
      </c>
      <c r="C2335" s="3" t="s">
        <v>9</v>
      </c>
      <c r="D2335" s="3">
        <v>73</v>
      </c>
    </row>
    <row r="2336" spans="1:4">
      <c r="A2336" s="3" t="s">
        <v>93</v>
      </c>
      <c r="B2336" s="3" t="s">
        <v>103</v>
      </c>
      <c r="C2336" s="3" t="s">
        <v>9</v>
      </c>
      <c r="D2336" s="3">
        <v>73</v>
      </c>
    </row>
    <row r="2337" spans="1:4">
      <c r="A2337" s="3" t="s">
        <v>93</v>
      </c>
      <c r="B2337" s="3" t="s">
        <v>103</v>
      </c>
      <c r="C2337" s="3" t="s">
        <v>9</v>
      </c>
      <c r="D2337" s="3">
        <v>73</v>
      </c>
    </row>
    <row r="2338" spans="1:4">
      <c r="A2338" s="3" t="s">
        <v>93</v>
      </c>
      <c r="B2338" s="3" t="s">
        <v>103</v>
      </c>
      <c r="C2338" s="3" t="s">
        <v>9</v>
      </c>
      <c r="D2338" s="3">
        <v>73</v>
      </c>
    </row>
    <row r="2339" spans="1:4">
      <c r="A2339" s="3" t="s">
        <v>93</v>
      </c>
      <c r="B2339" s="3" t="s">
        <v>103</v>
      </c>
      <c r="C2339" s="3" t="s">
        <v>9</v>
      </c>
      <c r="D2339" s="3">
        <v>73</v>
      </c>
    </row>
    <row r="2340" spans="1:4">
      <c r="A2340" s="3" t="s">
        <v>93</v>
      </c>
      <c r="B2340" s="3" t="s">
        <v>103</v>
      </c>
      <c r="C2340" s="3" t="s">
        <v>9</v>
      </c>
      <c r="D2340" s="3">
        <v>73</v>
      </c>
    </row>
    <row r="2341" spans="1:4">
      <c r="A2341" s="3" t="s">
        <v>93</v>
      </c>
      <c r="B2341" s="3" t="s">
        <v>103</v>
      </c>
      <c r="C2341" s="3" t="s">
        <v>9</v>
      </c>
      <c r="D2341" s="3">
        <v>73</v>
      </c>
    </row>
    <row r="2342" spans="1:4">
      <c r="A2342" s="3" t="s">
        <v>93</v>
      </c>
      <c r="B2342" s="3" t="s">
        <v>103</v>
      </c>
      <c r="C2342" s="3" t="s">
        <v>9</v>
      </c>
      <c r="D2342" s="3">
        <v>75</v>
      </c>
    </row>
    <row r="2343" spans="1:4">
      <c r="A2343" s="3" t="s">
        <v>93</v>
      </c>
      <c r="B2343" s="3" t="s">
        <v>103</v>
      </c>
      <c r="C2343" s="3" t="s">
        <v>9</v>
      </c>
      <c r="D2343" s="3">
        <v>75</v>
      </c>
    </row>
    <row r="2344" spans="1:4">
      <c r="A2344" s="3" t="s">
        <v>93</v>
      </c>
      <c r="B2344" s="3" t="s">
        <v>103</v>
      </c>
      <c r="C2344" s="3" t="s">
        <v>9</v>
      </c>
      <c r="D2344" s="3">
        <v>75</v>
      </c>
    </row>
    <row r="2345" spans="1:4">
      <c r="A2345" s="3" t="s">
        <v>93</v>
      </c>
      <c r="B2345" s="3" t="s">
        <v>103</v>
      </c>
      <c r="C2345" s="3" t="s">
        <v>9</v>
      </c>
      <c r="D2345" s="3">
        <v>76</v>
      </c>
    </row>
    <row r="2346" spans="1:4">
      <c r="A2346" s="3" t="s">
        <v>93</v>
      </c>
      <c r="B2346" s="3" t="s">
        <v>103</v>
      </c>
      <c r="C2346" s="3" t="s">
        <v>9</v>
      </c>
      <c r="D2346" s="3">
        <v>105</v>
      </c>
    </row>
    <row r="2347" spans="1:4">
      <c r="A2347" s="3" t="s">
        <v>93</v>
      </c>
      <c r="B2347" s="3" t="s">
        <v>103</v>
      </c>
      <c r="C2347" s="3" t="s">
        <v>9</v>
      </c>
      <c r="D2347" s="3">
        <v>105</v>
      </c>
    </row>
    <row r="2348" spans="1:4">
      <c r="A2348" s="3" t="s">
        <v>93</v>
      </c>
      <c r="B2348" s="3" t="s">
        <v>103</v>
      </c>
      <c r="C2348" s="3" t="s">
        <v>9</v>
      </c>
      <c r="D2348" s="3">
        <v>105</v>
      </c>
    </row>
    <row r="2349" spans="1:4">
      <c r="A2349" s="3" t="s">
        <v>93</v>
      </c>
      <c r="B2349" s="3" t="s">
        <v>103</v>
      </c>
      <c r="C2349" s="3" t="s">
        <v>9</v>
      </c>
      <c r="D2349" s="3">
        <v>107</v>
      </c>
    </row>
    <row r="2350" spans="1:4">
      <c r="A2350" s="3" t="s">
        <v>93</v>
      </c>
      <c r="B2350" s="3" t="s">
        <v>103</v>
      </c>
      <c r="C2350" s="3" t="s">
        <v>9</v>
      </c>
      <c r="D2350" s="3">
        <v>113</v>
      </c>
    </row>
    <row r="2351" spans="1:4">
      <c r="A2351" s="3" t="s">
        <v>93</v>
      </c>
      <c r="B2351" s="3" t="s">
        <v>103</v>
      </c>
      <c r="C2351" s="3" t="s">
        <v>9</v>
      </c>
      <c r="D2351" s="3">
        <v>113</v>
      </c>
    </row>
    <row r="2352" spans="1:4">
      <c r="A2352" s="3" t="s">
        <v>93</v>
      </c>
      <c r="B2352" s="3" t="s">
        <v>103</v>
      </c>
      <c r="C2352" s="3" t="s">
        <v>9</v>
      </c>
      <c r="D2352" s="3">
        <v>117</v>
      </c>
    </row>
    <row r="2353" spans="1:4">
      <c r="A2353" s="3" t="s">
        <v>93</v>
      </c>
      <c r="B2353" s="3" t="s">
        <v>103</v>
      </c>
      <c r="C2353" s="3" t="s">
        <v>9</v>
      </c>
      <c r="D2353" s="3">
        <v>122</v>
      </c>
    </row>
    <row r="2354" spans="1:4">
      <c r="A2354" s="3" t="s">
        <v>93</v>
      </c>
      <c r="B2354" s="3" t="s">
        <v>103</v>
      </c>
      <c r="C2354" s="3" t="s">
        <v>9</v>
      </c>
      <c r="D2354" s="3">
        <v>127</v>
      </c>
    </row>
    <row r="2355" spans="1:4">
      <c r="A2355" s="3" t="s">
        <v>93</v>
      </c>
      <c r="B2355" s="3" t="s">
        <v>103</v>
      </c>
      <c r="C2355" s="3" t="s">
        <v>9</v>
      </c>
      <c r="D2355" s="3">
        <v>133</v>
      </c>
    </row>
    <row r="2356" spans="1:4">
      <c r="A2356" s="3" t="s">
        <v>93</v>
      </c>
      <c r="B2356" s="3" t="s">
        <v>103</v>
      </c>
      <c r="C2356" s="3" t="s">
        <v>9</v>
      </c>
      <c r="D2356" s="3">
        <v>134</v>
      </c>
    </row>
    <row r="2357" spans="1:4">
      <c r="A2357" s="3" t="s">
        <v>93</v>
      </c>
      <c r="B2357" s="3" t="s">
        <v>103</v>
      </c>
      <c r="C2357" s="3" t="s">
        <v>9</v>
      </c>
      <c r="D2357" s="3">
        <v>135</v>
      </c>
    </row>
    <row r="2358" spans="1:4">
      <c r="A2358" s="3" t="s">
        <v>93</v>
      </c>
      <c r="B2358" s="3" t="s">
        <v>103</v>
      </c>
      <c r="C2358" s="3" t="s">
        <v>9</v>
      </c>
      <c r="D2358" s="3">
        <v>138</v>
      </c>
    </row>
    <row r="2359" spans="1:4">
      <c r="A2359" s="3" t="s">
        <v>93</v>
      </c>
      <c r="B2359" s="3" t="s">
        <v>103</v>
      </c>
      <c r="C2359" s="3" t="s">
        <v>9</v>
      </c>
      <c r="D2359" s="3">
        <v>140</v>
      </c>
    </row>
    <row r="2360" spans="1:4">
      <c r="A2360" s="3" t="s">
        <v>93</v>
      </c>
      <c r="B2360" s="3" t="s">
        <v>103</v>
      </c>
      <c r="C2360" s="3" t="s">
        <v>9</v>
      </c>
      <c r="D2360" s="3">
        <v>145</v>
      </c>
    </row>
    <row r="2361" spans="1:4">
      <c r="A2361" s="3" t="s">
        <v>93</v>
      </c>
      <c r="B2361" s="3" t="s">
        <v>103</v>
      </c>
      <c r="C2361" s="3" t="s">
        <v>9</v>
      </c>
      <c r="D2361" s="3">
        <v>147</v>
      </c>
    </row>
    <row r="2362" spans="1:4">
      <c r="A2362" s="3" t="s">
        <v>93</v>
      </c>
      <c r="B2362" s="3" t="s">
        <v>103</v>
      </c>
      <c r="C2362" s="3" t="s">
        <v>9</v>
      </c>
      <c r="D2362" s="3">
        <v>147</v>
      </c>
    </row>
    <row r="2363" spans="1:4">
      <c r="A2363" s="3" t="s">
        <v>93</v>
      </c>
      <c r="B2363" s="3" t="s">
        <v>103</v>
      </c>
      <c r="C2363" s="3" t="s">
        <v>9</v>
      </c>
      <c r="D2363" s="3">
        <v>157</v>
      </c>
    </row>
    <row r="2364" spans="1:4">
      <c r="A2364" s="3" t="s">
        <v>93</v>
      </c>
      <c r="B2364" s="3" t="s">
        <v>103</v>
      </c>
      <c r="C2364" s="3" t="s">
        <v>9</v>
      </c>
      <c r="D2364" s="3">
        <v>158</v>
      </c>
    </row>
    <row r="2365" spans="1:4">
      <c r="A2365" s="3" t="s">
        <v>93</v>
      </c>
      <c r="B2365" s="3" t="s">
        <v>103</v>
      </c>
      <c r="C2365" s="3" t="s">
        <v>9</v>
      </c>
      <c r="D2365" s="3">
        <v>163</v>
      </c>
    </row>
    <row r="2366" spans="1:4">
      <c r="A2366" s="3" t="s">
        <v>93</v>
      </c>
      <c r="B2366" s="3" t="s">
        <v>103</v>
      </c>
      <c r="C2366" s="3" t="s">
        <v>9</v>
      </c>
      <c r="D2366" s="3">
        <v>166</v>
      </c>
    </row>
    <row r="2367" spans="1:4">
      <c r="A2367" s="3" t="s">
        <v>93</v>
      </c>
      <c r="B2367" s="3" t="s">
        <v>103</v>
      </c>
      <c r="C2367" s="3" t="s">
        <v>9</v>
      </c>
      <c r="D2367" s="3">
        <v>172</v>
      </c>
    </row>
    <row r="2368" spans="1:4">
      <c r="A2368" s="3" t="s">
        <v>93</v>
      </c>
      <c r="B2368" s="3" t="s">
        <v>103</v>
      </c>
      <c r="C2368" s="3" t="s">
        <v>9</v>
      </c>
      <c r="D2368" s="3">
        <v>216</v>
      </c>
    </row>
    <row r="2369" spans="1:4">
      <c r="A2369" s="3" t="s">
        <v>93</v>
      </c>
      <c r="B2369" s="3" t="s">
        <v>103</v>
      </c>
      <c r="C2369" s="3" t="s">
        <v>12</v>
      </c>
      <c r="D2369" s="3">
        <v>48</v>
      </c>
    </row>
    <row r="2370" spans="1:4">
      <c r="A2370" s="3" t="s">
        <v>93</v>
      </c>
      <c r="B2370" s="3" t="s">
        <v>103</v>
      </c>
      <c r="C2370" s="3" t="s">
        <v>12</v>
      </c>
      <c r="D2370" s="3">
        <v>48</v>
      </c>
    </row>
    <row r="2371" spans="1:4">
      <c r="A2371" s="3" t="s">
        <v>93</v>
      </c>
      <c r="B2371" s="3" t="s">
        <v>103</v>
      </c>
      <c r="C2371" s="3" t="s">
        <v>12</v>
      </c>
      <c r="D2371" s="3">
        <v>49</v>
      </c>
    </row>
    <row r="2372" spans="1:4">
      <c r="A2372" s="3" t="s">
        <v>93</v>
      </c>
      <c r="B2372" s="3" t="s">
        <v>103</v>
      </c>
      <c r="C2372" s="3" t="s">
        <v>12</v>
      </c>
      <c r="D2372" s="3">
        <v>51</v>
      </c>
    </row>
    <row r="2373" spans="1:4">
      <c r="A2373" s="3" t="s">
        <v>93</v>
      </c>
      <c r="B2373" s="3" t="s">
        <v>103</v>
      </c>
      <c r="C2373" s="3" t="s">
        <v>12</v>
      </c>
      <c r="D2373" s="3">
        <v>53</v>
      </c>
    </row>
    <row r="2374" spans="1:4">
      <c r="A2374" s="3" t="s">
        <v>93</v>
      </c>
      <c r="B2374" s="3" t="s">
        <v>103</v>
      </c>
      <c r="C2374" s="3" t="s">
        <v>12</v>
      </c>
      <c r="D2374" s="3">
        <v>114</v>
      </c>
    </row>
    <row r="2375" spans="1:4">
      <c r="A2375" s="3" t="s">
        <v>93</v>
      </c>
      <c r="B2375" s="3" t="s">
        <v>103</v>
      </c>
      <c r="C2375" s="3" t="s">
        <v>12</v>
      </c>
      <c r="D2375" s="3">
        <v>122</v>
      </c>
    </row>
    <row r="2376" spans="1:4">
      <c r="A2376" s="3" t="s">
        <v>93</v>
      </c>
      <c r="B2376" s="3" t="s">
        <v>103</v>
      </c>
      <c r="C2376" s="3" t="s">
        <v>12</v>
      </c>
      <c r="D2376" s="3">
        <v>132</v>
      </c>
    </row>
    <row r="2377" spans="1:4">
      <c r="A2377" s="3" t="s">
        <v>93</v>
      </c>
      <c r="B2377" s="3" t="s">
        <v>103</v>
      </c>
      <c r="C2377" s="3" t="s">
        <v>12</v>
      </c>
      <c r="D2377" s="3">
        <v>140</v>
      </c>
    </row>
    <row r="2378" spans="1:4">
      <c r="A2378" s="3" t="s">
        <v>93</v>
      </c>
      <c r="B2378" s="3" t="s">
        <v>103</v>
      </c>
      <c r="C2378" s="3" t="s">
        <v>12</v>
      </c>
      <c r="D2378" s="3">
        <v>155</v>
      </c>
    </row>
    <row r="2379" spans="1:4">
      <c r="A2379" s="3" t="s">
        <v>93</v>
      </c>
      <c r="B2379" s="3" t="s">
        <v>103</v>
      </c>
      <c r="C2379" s="3" t="s">
        <v>12</v>
      </c>
      <c r="D2379" s="3">
        <v>180</v>
      </c>
    </row>
    <row r="2380" spans="1:4">
      <c r="A2380" s="3" t="s">
        <v>93</v>
      </c>
      <c r="B2380" s="3" t="s">
        <v>103</v>
      </c>
      <c r="C2380" s="3" t="s">
        <v>12</v>
      </c>
      <c r="D2380" s="3">
        <v>245</v>
      </c>
    </row>
    <row r="2381" spans="1:4">
      <c r="A2381" s="3" t="s">
        <v>93</v>
      </c>
      <c r="B2381" s="3" t="s">
        <v>103</v>
      </c>
      <c r="C2381" s="3" t="s">
        <v>486</v>
      </c>
      <c r="D2381" s="3">
        <v>31</v>
      </c>
    </row>
    <row r="2382" spans="1:4">
      <c r="A2382" s="3" t="s">
        <v>93</v>
      </c>
      <c r="B2382" s="3" t="s">
        <v>103</v>
      </c>
      <c r="C2382" s="3" t="s">
        <v>486</v>
      </c>
      <c r="D2382" s="3">
        <v>34</v>
      </c>
    </row>
    <row r="2383" spans="1:4">
      <c r="A2383" s="3" t="s">
        <v>93</v>
      </c>
      <c r="B2383" s="3" t="s">
        <v>103</v>
      </c>
      <c r="C2383" s="3" t="s">
        <v>486</v>
      </c>
      <c r="D2383" s="3">
        <v>37</v>
      </c>
    </row>
    <row r="2384" spans="1:4">
      <c r="A2384" s="3" t="s">
        <v>93</v>
      </c>
      <c r="B2384" s="3" t="s">
        <v>103</v>
      </c>
      <c r="C2384" s="3" t="s">
        <v>18</v>
      </c>
      <c r="D2384" s="3">
        <v>36</v>
      </c>
    </row>
    <row r="2385" spans="1:4">
      <c r="A2385" s="3" t="s">
        <v>93</v>
      </c>
      <c r="B2385" s="3" t="s">
        <v>103</v>
      </c>
      <c r="C2385" s="3" t="s">
        <v>18</v>
      </c>
      <c r="D2385" s="3">
        <v>45</v>
      </c>
    </row>
    <row r="2386" spans="1:4">
      <c r="A2386" s="3" t="s">
        <v>93</v>
      </c>
      <c r="B2386" s="3" t="s">
        <v>103</v>
      </c>
      <c r="C2386" s="3" t="s">
        <v>18</v>
      </c>
      <c r="D2386" s="3">
        <v>45</v>
      </c>
    </row>
    <row r="2387" spans="1:4">
      <c r="A2387" s="3" t="s">
        <v>93</v>
      </c>
      <c r="B2387" s="3" t="s">
        <v>103</v>
      </c>
      <c r="C2387" s="3" t="s">
        <v>18</v>
      </c>
      <c r="D2387" s="3">
        <v>45</v>
      </c>
    </row>
    <row r="2388" spans="1:4">
      <c r="A2388" s="3" t="s">
        <v>93</v>
      </c>
      <c r="B2388" s="3" t="s">
        <v>103</v>
      </c>
      <c r="C2388" s="3" t="s">
        <v>18</v>
      </c>
      <c r="D2388" s="3">
        <v>45</v>
      </c>
    </row>
    <row r="2389" spans="1:4">
      <c r="A2389" s="3" t="s">
        <v>93</v>
      </c>
      <c r="B2389" s="3" t="s">
        <v>103</v>
      </c>
      <c r="C2389" s="3" t="s">
        <v>18</v>
      </c>
      <c r="D2389" s="3">
        <v>46</v>
      </c>
    </row>
    <row r="2390" spans="1:4">
      <c r="A2390" s="3" t="s">
        <v>93</v>
      </c>
      <c r="B2390" s="3" t="s">
        <v>103</v>
      </c>
      <c r="C2390" s="3" t="s">
        <v>18</v>
      </c>
      <c r="D2390" s="3">
        <v>46</v>
      </c>
    </row>
    <row r="2391" spans="1:4">
      <c r="A2391" s="3" t="s">
        <v>93</v>
      </c>
      <c r="B2391" s="3" t="s">
        <v>103</v>
      </c>
      <c r="C2391" s="3" t="s">
        <v>18</v>
      </c>
      <c r="D2391" s="3">
        <v>47</v>
      </c>
    </row>
    <row r="2392" spans="1:4">
      <c r="A2392" s="3" t="s">
        <v>93</v>
      </c>
      <c r="B2392" s="3" t="s">
        <v>103</v>
      </c>
      <c r="C2392" s="3" t="s">
        <v>18</v>
      </c>
      <c r="D2392" s="3">
        <v>47</v>
      </c>
    </row>
    <row r="2393" spans="1:4">
      <c r="A2393" s="3" t="s">
        <v>93</v>
      </c>
      <c r="B2393" s="3" t="s">
        <v>103</v>
      </c>
      <c r="C2393" s="3" t="s">
        <v>18</v>
      </c>
      <c r="D2393" s="3">
        <v>47</v>
      </c>
    </row>
    <row r="2394" spans="1:4">
      <c r="A2394" s="3" t="s">
        <v>93</v>
      </c>
      <c r="B2394" s="3" t="s">
        <v>103</v>
      </c>
      <c r="C2394" s="3" t="s">
        <v>18</v>
      </c>
      <c r="D2394" s="3">
        <v>47</v>
      </c>
    </row>
    <row r="2395" spans="1:4">
      <c r="A2395" s="3" t="s">
        <v>93</v>
      </c>
      <c r="B2395" s="3" t="s">
        <v>103</v>
      </c>
      <c r="C2395" s="3" t="s">
        <v>18</v>
      </c>
      <c r="D2395" s="3">
        <v>47</v>
      </c>
    </row>
    <row r="2396" spans="1:4">
      <c r="A2396" s="3" t="s">
        <v>93</v>
      </c>
      <c r="B2396" s="3" t="s">
        <v>103</v>
      </c>
      <c r="C2396" s="3" t="s">
        <v>18</v>
      </c>
      <c r="D2396" s="3">
        <v>47</v>
      </c>
    </row>
    <row r="2397" spans="1:4">
      <c r="A2397" s="3" t="s">
        <v>93</v>
      </c>
      <c r="B2397" s="3" t="s">
        <v>103</v>
      </c>
      <c r="C2397" s="3" t="s">
        <v>18</v>
      </c>
      <c r="D2397" s="3">
        <v>47</v>
      </c>
    </row>
    <row r="2398" spans="1:4">
      <c r="A2398" s="3" t="s">
        <v>93</v>
      </c>
      <c r="B2398" s="3" t="s">
        <v>103</v>
      </c>
      <c r="C2398" s="3" t="s">
        <v>18</v>
      </c>
      <c r="D2398" s="3">
        <v>48</v>
      </c>
    </row>
    <row r="2399" spans="1:4">
      <c r="A2399" s="3" t="s">
        <v>93</v>
      </c>
      <c r="B2399" s="3" t="s">
        <v>103</v>
      </c>
      <c r="C2399" s="3" t="s">
        <v>18</v>
      </c>
      <c r="D2399" s="3">
        <v>48</v>
      </c>
    </row>
    <row r="2400" spans="1:4">
      <c r="A2400" s="3" t="s">
        <v>93</v>
      </c>
      <c r="B2400" s="3" t="s">
        <v>103</v>
      </c>
      <c r="C2400" s="3" t="s">
        <v>18</v>
      </c>
      <c r="D2400" s="3">
        <v>48</v>
      </c>
    </row>
    <row r="2401" spans="1:4">
      <c r="A2401" s="3" t="s">
        <v>93</v>
      </c>
      <c r="B2401" s="3" t="s">
        <v>103</v>
      </c>
      <c r="C2401" s="3" t="s">
        <v>18</v>
      </c>
      <c r="D2401" s="3">
        <v>48</v>
      </c>
    </row>
    <row r="2402" spans="1:4">
      <c r="A2402" s="3" t="s">
        <v>93</v>
      </c>
      <c r="B2402" s="3" t="s">
        <v>103</v>
      </c>
      <c r="C2402" s="3" t="s">
        <v>18</v>
      </c>
      <c r="D2402" s="3">
        <v>48</v>
      </c>
    </row>
    <row r="2403" spans="1:4">
      <c r="A2403" s="3" t="s">
        <v>93</v>
      </c>
      <c r="B2403" s="3" t="s">
        <v>103</v>
      </c>
      <c r="C2403" s="3" t="s">
        <v>18</v>
      </c>
      <c r="D2403" s="3">
        <v>48</v>
      </c>
    </row>
    <row r="2404" spans="1:4">
      <c r="A2404" s="3" t="s">
        <v>93</v>
      </c>
      <c r="B2404" s="3" t="s">
        <v>103</v>
      </c>
      <c r="C2404" s="3" t="s">
        <v>18</v>
      </c>
      <c r="D2404" s="3">
        <v>48</v>
      </c>
    </row>
    <row r="2405" spans="1:4">
      <c r="A2405" s="3" t="s">
        <v>93</v>
      </c>
      <c r="B2405" s="3" t="s">
        <v>103</v>
      </c>
      <c r="C2405" s="3" t="s">
        <v>18</v>
      </c>
      <c r="D2405" s="3">
        <v>48</v>
      </c>
    </row>
    <row r="2406" spans="1:4">
      <c r="A2406" s="3" t="s">
        <v>93</v>
      </c>
      <c r="B2406" s="3" t="s">
        <v>103</v>
      </c>
      <c r="C2406" s="3" t="s">
        <v>18</v>
      </c>
      <c r="D2406" s="3">
        <v>49</v>
      </c>
    </row>
    <row r="2407" spans="1:4">
      <c r="A2407" s="3" t="s">
        <v>93</v>
      </c>
      <c r="B2407" s="3" t="s">
        <v>103</v>
      </c>
      <c r="C2407" s="3" t="s">
        <v>18</v>
      </c>
      <c r="D2407" s="3">
        <v>49</v>
      </c>
    </row>
    <row r="2408" spans="1:4">
      <c r="A2408" s="3" t="s">
        <v>93</v>
      </c>
      <c r="B2408" s="3" t="s">
        <v>103</v>
      </c>
      <c r="C2408" s="3" t="s">
        <v>18</v>
      </c>
      <c r="D2408" s="3">
        <v>50</v>
      </c>
    </row>
    <row r="2409" spans="1:4">
      <c r="A2409" s="3" t="s">
        <v>93</v>
      </c>
      <c r="B2409" s="3" t="s">
        <v>103</v>
      </c>
      <c r="C2409" s="3" t="s">
        <v>18</v>
      </c>
      <c r="D2409" s="3">
        <v>50</v>
      </c>
    </row>
    <row r="2410" spans="1:4">
      <c r="A2410" s="3" t="s">
        <v>93</v>
      </c>
      <c r="B2410" s="3" t="s">
        <v>103</v>
      </c>
      <c r="C2410" s="3" t="s">
        <v>18</v>
      </c>
      <c r="D2410" s="3">
        <v>50</v>
      </c>
    </row>
    <row r="2411" spans="1:4">
      <c r="A2411" s="3" t="s">
        <v>93</v>
      </c>
      <c r="B2411" s="3" t="s">
        <v>103</v>
      </c>
      <c r="C2411" s="3" t="s">
        <v>18</v>
      </c>
      <c r="D2411" s="3">
        <v>51</v>
      </c>
    </row>
    <row r="2412" spans="1:4">
      <c r="A2412" s="3" t="s">
        <v>93</v>
      </c>
      <c r="B2412" s="3" t="s">
        <v>103</v>
      </c>
      <c r="C2412" s="3" t="s">
        <v>18</v>
      </c>
      <c r="D2412" s="3">
        <v>51</v>
      </c>
    </row>
    <row r="2413" spans="1:4">
      <c r="A2413" s="3" t="s">
        <v>93</v>
      </c>
      <c r="B2413" s="3" t="s">
        <v>103</v>
      </c>
      <c r="C2413" s="3" t="s">
        <v>18</v>
      </c>
      <c r="D2413" s="3">
        <v>51</v>
      </c>
    </row>
    <row r="2414" spans="1:4">
      <c r="A2414" s="3" t="s">
        <v>93</v>
      </c>
      <c r="B2414" s="3" t="s">
        <v>103</v>
      </c>
      <c r="C2414" s="3" t="s">
        <v>18</v>
      </c>
      <c r="D2414" s="3">
        <v>51</v>
      </c>
    </row>
    <row r="2415" spans="1:4">
      <c r="A2415" s="3" t="s">
        <v>93</v>
      </c>
      <c r="B2415" s="3" t="s">
        <v>103</v>
      </c>
      <c r="C2415" s="3" t="s">
        <v>18</v>
      </c>
      <c r="D2415" s="3">
        <v>51</v>
      </c>
    </row>
    <row r="2416" spans="1:4">
      <c r="A2416" s="3" t="s">
        <v>93</v>
      </c>
      <c r="B2416" s="3" t="s">
        <v>103</v>
      </c>
      <c r="C2416" s="3" t="s">
        <v>18</v>
      </c>
      <c r="D2416" s="3">
        <v>52</v>
      </c>
    </row>
    <row r="2417" spans="1:4">
      <c r="A2417" s="3" t="s">
        <v>93</v>
      </c>
      <c r="B2417" s="3" t="s">
        <v>103</v>
      </c>
      <c r="C2417" s="3" t="s">
        <v>18</v>
      </c>
      <c r="D2417" s="3">
        <v>52</v>
      </c>
    </row>
    <row r="2418" spans="1:4">
      <c r="A2418" s="3" t="s">
        <v>93</v>
      </c>
      <c r="B2418" s="3" t="s">
        <v>103</v>
      </c>
      <c r="C2418" s="3" t="s">
        <v>18</v>
      </c>
      <c r="D2418" s="3">
        <v>52</v>
      </c>
    </row>
    <row r="2419" spans="1:4">
      <c r="A2419" s="3" t="s">
        <v>93</v>
      </c>
      <c r="B2419" s="3" t="s">
        <v>103</v>
      </c>
      <c r="C2419" s="3" t="s">
        <v>18</v>
      </c>
      <c r="D2419" s="3">
        <v>52</v>
      </c>
    </row>
    <row r="2420" spans="1:4">
      <c r="A2420" s="3" t="s">
        <v>93</v>
      </c>
      <c r="B2420" s="3" t="s">
        <v>103</v>
      </c>
      <c r="C2420" s="3" t="s">
        <v>18</v>
      </c>
      <c r="D2420" s="3">
        <v>53</v>
      </c>
    </row>
    <row r="2421" spans="1:4">
      <c r="A2421" s="3" t="s">
        <v>93</v>
      </c>
      <c r="B2421" s="3" t="s">
        <v>103</v>
      </c>
      <c r="C2421" s="3" t="s">
        <v>18</v>
      </c>
      <c r="D2421" s="3">
        <v>53</v>
      </c>
    </row>
    <row r="2422" spans="1:4">
      <c r="A2422" s="3" t="s">
        <v>93</v>
      </c>
      <c r="B2422" s="3" t="s">
        <v>103</v>
      </c>
      <c r="C2422" s="3" t="s">
        <v>18</v>
      </c>
      <c r="D2422" s="3">
        <v>54</v>
      </c>
    </row>
    <row r="2423" spans="1:4">
      <c r="A2423" s="3" t="s">
        <v>93</v>
      </c>
      <c r="B2423" s="3" t="s">
        <v>103</v>
      </c>
      <c r="C2423" s="3" t="s">
        <v>18</v>
      </c>
      <c r="D2423" s="3">
        <v>55</v>
      </c>
    </row>
    <row r="2424" spans="1:4">
      <c r="A2424" s="3" t="s">
        <v>93</v>
      </c>
      <c r="B2424" s="3" t="s">
        <v>103</v>
      </c>
      <c r="C2424" s="3" t="s">
        <v>18</v>
      </c>
      <c r="D2424" s="3">
        <v>55</v>
      </c>
    </row>
    <row r="2425" spans="1:4">
      <c r="A2425" s="3" t="s">
        <v>93</v>
      </c>
      <c r="B2425" s="3" t="s">
        <v>103</v>
      </c>
      <c r="C2425" s="3" t="s">
        <v>18</v>
      </c>
      <c r="D2425" s="3">
        <v>56</v>
      </c>
    </row>
    <row r="2426" spans="1:4">
      <c r="A2426" s="3" t="s">
        <v>93</v>
      </c>
      <c r="B2426" s="3" t="s">
        <v>103</v>
      </c>
      <c r="C2426" s="3" t="s">
        <v>18</v>
      </c>
      <c r="D2426" s="3">
        <v>56</v>
      </c>
    </row>
    <row r="2427" spans="1:4">
      <c r="A2427" s="3" t="s">
        <v>93</v>
      </c>
      <c r="B2427" s="3" t="s">
        <v>103</v>
      </c>
      <c r="C2427" s="3" t="s">
        <v>18</v>
      </c>
      <c r="D2427" s="3">
        <v>57</v>
      </c>
    </row>
    <row r="2428" spans="1:4">
      <c r="A2428" s="3" t="s">
        <v>93</v>
      </c>
      <c r="B2428" s="3" t="s">
        <v>103</v>
      </c>
      <c r="C2428" s="3" t="s">
        <v>18</v>
      </c>
      <c r="D2428" s="3">
        <v>57</v>
      </c>
    </row>
    <row r="2429" spans="1:4">
      <c r="A2429" s="3" t="s">
        <v>93</v>
      </c>
      <c r="B2429" s="3" t="s">
        <v>103</v>
      </c>
      <c r="C2429" s="3" t="s">
        <v>18</v>
      </c>
      <c r="D2429" s="3">
        <v>58</v>
      </c>
    </row>
    <row r="2430" spans="1:4">
      <c r="A2430" s="3" t="s">
        <v>93</v>
      </c>
      <c r="B2430" s="3" t="s">
        <v>103</v>
      </c>
      <c r="C2430" s="3" t="s">
        <v>18</v>
      </c>
      <c r="D2430" s="3">
        <v>58</v>
      </c>
    </row>
    <row r="2431" spans="1:4">
      <c r="A2431" s="3" t="s">
        <v>93</v>
      </c>
      <c r="B2431" s="3" t="s">
        <v>103</v>
      </c>
      <c r="C2431" s="3" t="s">
        <v>18</v>
      </c>
      <c r="D2431" s="3">
        <v>60</v>
      </c>
    </row>
    <row r="2432" spans="1:4">
      <c r="A2432" s="3" t="s">
        <v>93</v>
      </c>
      <c r="B2432" s="3" t="s">
        <v>103</v>
      </c>
      <c r="C2432" s="3" t="s">
        <v>18</v>
      </c>
      <c r="D2432" s="3">
        <v>60</v>
      </c>
    </row>
    <row r="2433" spans="1:4">
      <c r="A2433" s="3" t="s">
        <v>93</v>
      </c>
      <c r="B2433" s="3" t="s">
        <v>103</v>
      </c>
      <c r="C2433" s="3" t="s">
        <v>18</v>
      </c>
      <c r="D2433" s="3">
        <v>62</v>
      </c>
    </row>
    <row r="2434" spans="1:4">
      <c r="A2434" s="3" t="s">
        <v>93</v>
      </c>
      <c r="B2434" s="3" t="s">
        <v>103</v>
      </c>
      <c r="C2434" s="3" t="s">
        <v>18</v>
      </c>
      <c r="D2434" s="3">
        <v>65</v>
      </c>
    </row>
    <row r="2435" spans="1:4">
      <c r="A2435" s="3" t="s">
        <v>93</v>
      </c>
      <c r="B2435" s="3" t="s">
        <v>103</v>
      </c>
      <c r="C2435" s="3" t="s">
        <v>18</v>
      </c>
      <c r="D2435" s="3">
        <v>70</v>
      </c>
    </row>
    <row r="2436" spans="1:4">
      <c r="A2436" s="3" t="s">
        <v>93</v>
      </c>
      <c r="B2436" s="3" t="s">
        <v>103</v>
      </c>
      <c r="C2436" s="3" t="s">
        <v>18</v>
      </c>
      <c r="D2436" s="3">
        <v>79</v>
      </c>
    </row>
    <row r="2437" spans="1:4">
      <c r="A2437" s="3" t="s">
        <v>93</v>
      </c>
      <c r="B2437" s="3" t="s">
        <v>103</v>
      </c>
      <c r="C2437" s="3" t="s">
        <v>18</v>
      </c>
      <c r="D2437" s="3">
        <v>102</v>
      </c>
    </row>
    <row r="2438" spans="1:4">
      <c r="A2438" s="3" t="s">
        <v>93</v>
      </c>
      <c r="B2438" s="3" t="s">
        <v>103</v>
      </c>
      <c r="C2438" s="3" t="s">
        <v>18</v>
      </c>
      <c r="D2438" s="3">
        <v>112</v>
      </c>
    </row>
    <row r="2439" spans="1:4">
      <c r="A2439" s="3" t="s">
        <v>93</v>
      </c>
      <c r="B2439" s="3" t="s">
        <v>103</v>
      </c>
      <c r="C2439" s="3" t="s">
        <v>18</v>
      </c>
      <c r="D2439" s="3">
        <v>140</v>
      </c>
    </row>
    <row r="2440" spans="1:4">
      <c r="A2440" s="3" t="s">
        <v>93</v>
      </c>
      <c r="B2440" s="3" t="s">
        <v>103</v>
      </c>
      <c r="C2440" s="3" t="s">
        <v>18</v>
      </c>
      <c r="D2440" s="3">
        <v>147</v>
      </c>
    </row>
    <row r="2441" spans="1:4">
      <c r="A2441" s="3" t="s">
        <v>93</v>
      </c>
      <c r="B2441" s="3" t="s">
        <v>103</v>
      </c>
      <c r="C2441" s="3" t="s">
        <v>18</v>
      </c>
      <c r="D2441" s="3">
        <v>150</v>
      </c>
    </row>
    <row r="2442" spans="1:4">
      <c r="A2442" s="3" t="s">
        <v>93</v>
      </c>
      <c r="B2442" s="3" t="s">
        <v>103</v>
      </c>
      <c r="C2442" s="3" t="s">
        <v>18</v>
      </c>
      <c r="D2442" s="3">
        <v>152</v>
      </c>
    </row>
    <row r="2443" spans="1:4">
      <c r="A2443" s="3" t="s">
        <v>93</v>
      </c>
      <c r="B2443" s="3" t="s">
        <v>103</v>
      </c>
      <c r="C2443" s="3" t="s">
        <v>18</v>
      </c>
      <c r="D2443" s="3">
        <v>155</v>
      </c>
    </row>
    <row r="2444" spans="1:4">
      <c r="A2444" s="3" t="s">
        <v>93</v>
      </c>
      <c r="B2444" s="3" t="s">
        <v>103</v>
      </c>
      <c r="C2444" s="3" t="s">
        <v>18</v>
      </c>
      <c r="D2444" s="3">
        <v>159</v>
      </c>
    </row>
    <row r="2445" spans="1:4">
      <c r="A2445" s="3" t="s">
        <v>93</v>
      </c>
      <c r="B2445" s="3" t="s">
        <v>103</v>
      </c>
      <c r="C2445" s="3" t="s">
        <v>18</v>
      </c>
      <c r="D2445" s="3">
        <v>320</v>
      </c>
    </row>
    <row r="2446" spans="1:4">
      <c r="A2446" s="3" t="s">
        <v>93</v>
      </c>
      <c r="B2446" s="3" t="s">
        <v>103</v>
      </c>
      <c r="C2446" s="3" t="s">
        <v>14</v>
      </c>
      <c r="D2446" s="3">
        <v>51</v>
      </c>
    </row>
    <row r="2447" spans="1:4">
      <c r="A2447" s="3" t="s">
        <v>93</v>
      </c>
      <c r="B2447" s="3" t="s">
        <v>103</v>
      </c>
      <c r="C2447" s="3" t="s">
        <v>26</v>
      </c>
      <c r="D2447" s="3">
        <v>37</v>
      </c>
    </row>
    <row r="2448" spans="1:4">
      <c r="A2448" s="3" t="s">
        <v>93</v>
      </c>
      <c r="B2448" s="3" t="s">
        <v>103</v>
      </c>
      <c r="C2448" s="3" t="s">
        <v>26</v>
      </c>
      <c r="D2448" s="3">
        <v>41</v>
      </c>
    </row>
    <row r="2449" spans="1:4">
      <c r="A2449" s="3" t="s">
        <v>93</v>
      </c>
      <c r="B2449" s="3" t="s">
        <v>103</v>
      </c>
      <c r="C2449" s="3" t="s">
        <v>26</v>
      </c>
      <c r="D2449" s="3">
        <v>92</v>
      </c>
    </row>
    <row r="2450" spans="1:4">
      <c r="A2450" s="3" t="s">
        <v>93</v>
      </c>
      <c r="B2450" s="3" t="s">
        <v>103</v>
      </c>
      <c r="C2450" s="3" t="s">
        <v>26</v>
      </c>
      <c r="D2450" s="3">
        <v>96</v>
      </c>
    </row>
    <row r="2451" spans="1:4">
      <c r="A2451" s="3" t="s">
        <v>93</v>
      </c>
      <c r="B2451" s="3" t="s">
        <v>103</v>
      </c>
      <c r="C2451" s="3" t="s">
        <v>26</v>
      </c>
      <c r="D2451" s="3">
        <v>97</v>
      </c>
    </row>
    <row r="2452" spans="1:4">
      <c r="A2452" s="3" t="s">
        <v>93</v>
      </c>
      <c r="B2452" s="3" t="s">
        <v>103</v>
      </c>
      <c r="C2452" s="3" t="s">
        <v>26</v>
      </c>
      <c r="D2452" s="3">
        <v>99</v>
      </c>
    </row>
    <row r="2453" spans="1:4">
      <c r="A2453" s="3" t="s">
        <v>93</v>
      </c>
      <c r="B2453" s="3" t="s">
        <v>103</v>
      </c>
      <c r="C2453" s="3" t="s">
        <v>26</v>
      </c>
      <c r="D2453" s="3">
        <v>103</v>
      </c>
    </row>
    <row r="2454" spans="1:4">
      <c r="A2454" s="3" t="s">
        <v>93</v>
      </c>
      <c r="B2454" s="3" t="s">
        <v>103</v>
      </c>
      <c r="C2454" s="3" t="s">
        <v>26</v>
      </c>
      <c r="D2454" s="3">
        <v>109</v>
      </c>
    </row>
    <row r="2455" spans="1:4">
      <c r="A2455" s="3" t="s">
        <v>93</v>
      </c>
      <c r="B2455" s="3" t="s">
        <v>103</v>
      </c>
      <c r="C2455" s="3" t="s">
        <v>26</v>
      </c>
      <c r="D2455" s="3">
        <v>120</v>
      </c>
    </row>
    <row r="2456" spans="1:4">
      <c r="A2456" s="3" t="s">
        <v>93</v>
      </c>
      <c r="B2456" s="3" t="s">
        <v>103</v>
      </c>
      <c r="C2456" s="3" t="s">
        <v>15</v>
      </c>
      <c r="D2456" s="3">
        <v>52</v>
      </c>
    </row>
    <row r="2457" spans="1:4">
      <c r="A2457" s="3" t="s">
        <v>93</v>
      </c>
      <c r="B2457" s="3" t="s">
        <v>103</v>
      </c>
      <c r="C2457" s="3" t="s">
        <v>15</v>
      </c>
      <c r="D2457" s="3">
        <v>53</v>
      </c>
    </row>
    <row r="2458" spans="1:4">
      <c r="A2458" s="3" t="s">
        <v>93</v>
      </c>
      <c r="B2458" s="3" t="s">
        <v>103</v>
      </c>
      <c r="C2458" s="3" t="s">
        <v>15</v>
      </c>
      <c r="D2458" s="3">
        <v>105</v>
      </c>
    </row>
    <row r="2459" spans="1:4">
      <c r="A2459" s="3" t="s">
        <v>93</v>
      </c>
      <c r="B2459" s="3" t="s">
        <v>103</v>
      </c>
      <c r="C2459" s="3" t="s">
        <v>15</v>
      </c>
      <c r="D2459" s="3">
        <v>109</v>
      </c>
    </row>
    <row r="2460" spans="1:4">
      <c r="A2460" s="3" t="s">
        <v>93</v>
      </c>
      <c r="B2460" s="3" t="s">
        <v>103</v>
      </c>
      <c r="C2460" s="3" t="s">
        <v>15</v>
      </c>
      <c r="D2460" s="3">
        <v>112</v>
      </c>
    </row>
    <row r="2461" spans="1:4">
      <c r="A2461" s="3" t="s">
        <v>93</v>
      </c>
      <c r="B2461" s="3" t="s">
        <v>103</v>
      </c>
      <c r="C2461" s="3" t="s">
        <v>15</v>
      </c>
      <c r="D2461" s="3">
        <v>114</v>
      </c>
    </row>
    <row r="2462" spans="1:4">
      <c r="A2462" s="3" t="s">
        <v>93</v>
      </c>
      <c r="B2462" s="3" t="s">
        <v>103</v>
      </c>
      <c r="C2462" s="3" t="s">
        <v>46</v>
      </c>
      <c r="D2462" s="3">
        <v>47</v>
      </c>
    </row>
    <row r="2463" spans="1:4">
      <c r="A2463" s="3" t="s">
        <v>93</v>
      </c>
      <c r="B2463" s="3" t="s">
        <v>103</v>
      </c>
      <c r="C2463" s="3" t="s">
        <v>46</v>
      </c>
      <c r="D2463" s="3">
        <v>50</v>
      </c>
    </row>
    <row r="2464" spans="1:4">
      <c r="A2464" s="3" t="s">
        <v>93</v>
      </c>
      <c r="B2464" s="3" t="s">
        <v>103</v>
      </c>
      <c r="C2464" s="3" t="s">
        <v>46</v>
      </c>
      <c r="D2464" s="3">
        <v>50</v>
      </c>
    </row>
    <row r="2465" spans="1:4">
      <c r="A2465" s="3" t="s">
        <v>93</v>
      </c>
      <c r="B2465" s="3" t="s">
        <v>103</v>
      </c>
      <c r="C2465" s="3" t="s">
        <v>46</v>
      </c>
      <c r="D2465" s="3">
        <v>50</v>
      </c>
    </row>
    <row r="2466" spans="1:4">
      <c r="A2466" s="3" t="s">
        <v>93</v>
      </c>
      <c r="B2466" s="3" t="s">
        <v>104</v>
      </c>
      <c r="C2466" s="3" t="s">
        <v>32</v>
      </c>
      <c r="D2466" s="3">
        <v>77</v>
      </c>
    </row>
    <row r="2467" spans="1:4">
      <c r="A2467" s="3" t="s">
        <v>93</v>
      </c>
      <c r="B2467" s="3" t="s">
        <v>104</v>
      </c>
      <c r="C2467" s="3" t="s">
        <v>27</v>
      </c>
      <c r="D2467" s="3">
        <v>108</v>
      </c>
    </row>
    <row r="2468" spans="1:4">
      <c r="A2468" s="3" t="s">
        <v>93</v>
      </c>
      <c r="B2468" s="3" t="s">
        <v>104</v>
      </c>
      <c r="C2468" s="3" t="s">
        <v>27</v>
      </c>
      <c r="D2468" s="3">
        <v>112</v>
      </c>
    </row>
    <row r="2469" spans="1:4">
      <c r="A2469" s="3" t="s">
        <v>93</v>
      </c>
      <c r="B2469" s="3" t="s">
        <v>104</v>
      </c>
      <c r="C2469" s="3" t="s">
        <v>27</v>
      </c>
      <c r="D2469" s="3">
        <v>129</v>
      </c>
    </row>
    <row r="2470" spans="1:4">
      <c r="A2470" s="3" t="s">
        <v>93</v>
      </c>
      <c r="B2470" s="3" t="s">
        <v>104</v>
      </c>
      <c r="C2470" s="3" t="s">
        <v>27</v>
      </c>
      <c r="D2470" s="3">
        <v>144</v>
      </c>
    </row>
    <row r="2471" spans="1:4">
      <c r="A2471" s="3" t="s">
        <v>93</v>
      </c>
      <c r="B2471" s="3" t="s">
        <v>104</v>
      </c>
      <c r="C2471" s="3" t="s">
        <v>34</v>
      </c>
      <c r="D2471" s="3">
        <v>56</v>
      </c>
    </row>
    <row r="2472" spans="1:4">
      <c r="A2472" s="3" t="s">
        <v>93</v>
      </c>
      <c r="B2472" s="3" t="s">
        <v>104</v>
      </c>
      <c r="C2472" s="3" t="s">
        <v>5</v>
      </c>
      <c r="D2472" s="3">
        <v>99</v>
      </c>
    </row>
    <row r="2473" spans="1:4">
      <c r="A2473" s="3" t="s">
        <v>93</v>
      </c>
      <c r="B2473" s="3" t="s">
        <v>104</v>
      </c>
      <c r="C2473" s="3" t="s">
        <v>5</v>
      </c>
      <c r="D2473" s="3">
        <v>99</v>
      </c>
    </row>
    <row r="2474" spans="1:4">
      <c r="A2474" s="3" t="s">
        <v>93</v>
      </c>
      <c r="B2474" s="3" t="s">
        <v>104</v>
      </c>
      <c r="C2474" s="3" t="s">
        <v>7</v>
      </c>
      <c r="D2474" s="3">
        <v>35</v>
      </c>
    </row>
    <row r="2475" spans="1:4">
      <c r="A2475" s="3" t="s">
        <v>93</v>
      </c>
      <c r="B2475" s="3" t="s">
        <v>104</v>
      </c>
      <c r="C2475" s="3" t="s">
        <v>7</v>
      </c>
      <c r="D2475" s="3">
        <v>35</v>
      </c>
    </row>
    <row r="2476" spans="1:4">
      <c r="A2476" s="3" t="s">
        <v>93</v>
      </c>
      <c r="B2476" s="3" t="s">
        <v>104</v>
      </c>
      <c r="C2476" s="3" t="s">
        <v>7</v>
      </c>
      <c r="D2476" s="3">
        <v>38</v>
      </c>
    </row>
    <row r="2477" spans="1:4">
      <c r="A2477" s="3" t="s">
        <v>93</v>
      </c>
      <c r="B2477" s="3" t="s">
        <v>104</v>
      </c>
      <c r="C2477" s="3" t="s">
        <v>7</v>
      </c>
      <c r="D2477" s="3">
        <v>38</v>
      </c>
    </row>
    <row r="2478" spans="1:4">
      <c r="A2478" s="3" t="s">
        <v>93</v>
      </c>
      <c r="B2478" s="3" t="s">
        <v>104</v>
      </c>
      <c r="C2478" s="3" t="s">
        <v>7</v>
      </c>
      <c r="D2478" s="3">
        <v>38</v>
      </c>
    </row>
    <row r="2479" spans="1:4">
      <c r="A2479" s="3" t="s">
        <v>93</v>
      </c>
      <c r="B2479" s="3" t="s">
        <v>104</v>
      </c>
      <c r="C2479" s="3" t="s">
        <v>7</v>
      </c>
      <c r="D2479" s="3">
        <v>39</v>
      </c>
    </row>
    <row r="2480" spans="1:4">
      <c r="A2480" s="3" t="s">
        <v>93</v>
      </c>
      <c r="B2480" s="3" t="s">
        <v>104</v>
      </c>
      <c r="C2480" s="3" t="s">
        <v>7</v>
      </c>
      <c r="D2480" s="3">
        <v>40</v>
      </c>
    </row>
    <row r="2481" spans="1:4">
      <c r="A2481" s="3" t="s">
        <v>93</v>
      </c>
      <c r="B2481" s="3" t="s">
        <v>104</v>
      </c>
      <c r="C2481" s="3" t="s">
        <v>7</v>
      </c>
      <c r="D2481" s="3">
        <v>41</v>
      </c>
    </row>
    <row r="2482" spans="1:4">
      <c r="A2482" s="3" t="s">
        <v>93</v>
      </c>
      <c r="B2482" s="3" t="s">
        <v>104</v>
      </c>
      <c r="C2482" s="3" t="s">
        <v>7</v>
      </c>
      <c r="D2482" s="3">
        <v>41</v>
      </c>
    </row>
    <row r="2483" spans="1:4">
      <c r="A2483" s="3" t="s">
        <v>93</v>
      </c>
      <c r="B2483" s="3" t="s">
        <v>104</v>
      </c>
      <c r="C2483" s="3" t="s">
        <v>7</v>
      </c>
      <c r="D2483" s="3">
        <v>41</v>
      </c>
    </row>
    <row r="2484" spans="1:4">
      <c r="A2484" s="3" t="s">
        <v>93</v>
      </c>
      <c r="B2484" s="3" t="s">
        <v>104</v>
      </c>
      <c r="C2484" s="3" t="s">
        <v>7</v>
      </c>
      <c r="D2484" s="3">
        <v>41</v>
      </c>
    </row>
    <row r="2485" spans="1:4">
      <c r="A2485" s="3" t="s">
        <v>93</v>
      </c>
      <c r="B2485" s="3" t="s">
        <v>104</v>
      </c>
      <c r="C2485" s="3" t="s">
        <v>7</v>
      </c>
      <c r="D2485" s="3">
        <v>42</v>
      </c>
    </row>
    <row r="2486" spans="1:4">
      <c r="A2486" s="3" t="s">
        <v>93</v>
      </c>
      <c r="B2486" s="3" t="s">
        <v>104</v>
      </c>
      <c r="C2486" s="3" t="s">
        <v>7</v>
      </c>
      <c r="D2486" s="3">
        <v>42</v>
      </c>
    </row>
    <row r="2487" spans="1:4">
      <c r="A2487" s="3" t="s">
        <v>93</v>
      </c>
      <c r="B2487" s="3" t="s">
        <v>104</v>
      </c>
      <c r="C2487" s="3" t="s">
        <v>7</v>
      </c>
      <c r="D2487" s="3">
        <v>43</v>
      </c>
    </row>
    <row r="2488" spans="1:4">
      <c r="A2488" s="3" t="s">
        <v>93</v>
      </c>
      <c r="B2488" s="3" t="s">
        <v>104</v>
      </c>
      <c r="C2488" s="3" t="s">
        <v>7</v>
      </c>
      <c r="D2488" s="3">
        <v>43</v>
      </c>
    </row>
    <row r="2489" spans="1:4">
      <c r="A2489" s="3" t="s">
        <v>93</v>
      </c>
      <c r="B2489" s="3" t="s">
        <v>104</v>
      </c>
      <c r="C2489" s="3" t="s">
        <v>7</v>
      </c>
      <c r="D2489" s="3">
        <v>46</v>
      </c>
    </row>
    <row r="2490" spans="1:4">
      <c r="A2490" s="3" t="s">
        <v>93</v>
      </c>
      <c r="B2490" s="3" t="s">
        <v>104</v>
      </c>
      <c r="C2490" s="3" t="s">
        <v>7</v>
      </c>
      <c r="D2490" s="3">
        <v>71</v>
      </c>
    </row>
    <row r="2491" spans="1:4">
      <c r="A2491" s="3" t="s">
        <v>93</v>
      </c>
      <c r="B2491" s="3" t="s">
        <v>104</v>
      </c>
      <c r="C2491" s="3" t="s">
        <v>7</v>
      </c>
      <c r="D2491" s="3">
        <v>71</v>
      </c>
    </row>
    <row r="2492" spans="1:4">
      <c r="A2492" s="3" t="s">
        <v>93</v>
      </c>
      <c r="B2492" s="3" t="s">
        <v>104</v>
      </c>
      <c r="C2492" s="3" t="s">
        <v>7</v>
      </c>
      <c r="D2492" s="3">
        <v>75</v>
      </c>
    </row>
    <row r="2493" spans="1:4">
      <c r="A2493" s="3" t="s">
        <v>93</v>
      </c>
      <c r="B2493" s="3" t="s">
        <v>104</v>
      </c>
      <c r="C2493" s="3" t="s">
        <v>7</v>
      </c>
      <c r="D2493" s="3">
        <v>78</v>
      </c>
    </row>
    <row r="2494" spans="1:4">
      <c r="A2494" s="3" t="s">
        <v>93</v>
      </c>
      <c r="B2494" s="3" t="s">
        <v>104</v>
      </c>
      <c r="C2494" s="3" t="s">
        <v>7</v>
      </c>
      <c r="D2494" s="3">
        <v>80</v>
      </c>
    </row>
    <row r="2495" spans="1:4">
      <c r="A2495" s="3" t="s">
        <v>93</v>
      </c>
      <c r="B2495" s="3" t="s">
        <v>104</v>
      </c>
      <c r="C2495" s="3" t="s">
        <v>20</v>
      </c>
      <c r="D2495" s="3">
        <v>53</v>
      </c>
    </row>
    <row r="2496" spans="1:4">
      <c r="A2496" s="3" t="s">
        <v>93</v>
      </c>
      <c r="B2496" s="3" t="s">
        <v>104</v>
      </c>
      <c r="C2496" s="3" t="s">
        <v>20</v>
      </c>
      <c r="D2496" s="3">
        <v>60</v>
      </c>
    </row>
    <row r="2497" spans="1:4">
      <c r="A2497" s="3" t="s">
        <v>93</v>
      </c>
      <c r="B2497" s="3" t="s">
        <v>104</v>
      </c>
      <c r="C2497" s="3" t="s">
        <v>20</v>
      </c>
      <c r="D2497" s="3">
        <v>65</v>
      </c>
    </row>
    <row r="2498" spans="1:4">
      <c r="A2498" s="3" t="s">
        <v>93</v>
      </c>
      <c r="B2498" s="3" t="s">
        <v>104</v>
      </c>
      <c r="C2498" s="3" t="s">
        <v>20</v>
      </c>
      <c r="D2498" s="3">
        <v>65</v>
      </c>
    </row>
    <row r="2499" spans="1:4">
      <c r="A2499" s="3" t="s">
        <v>93</v>
      </c>
      <c r="B2499" s="3" t="s">
        <v>104</v>
      </c>
      <c r="C2499" s="3" t="s">
        <v>20</v>
      </c>
      <c r="D2499" s="3">
        <v>68</v>
      </c>
    </row>
    <row r="2500" spans="1:4">
      <c r="A2500" s="3" t="s">
        <v>93</v>
      </c>
      <c r="B2500" s="3" t="s">
        <v>104</v>
      </c>
      <c r="C2500" s="3" t="s">
        <v>20</v>
      </c>
      <c r="D2500" s="3">
        <v>71</v>
      </c>
    </row>
    <row r="2501" spans="1:4">
      <c r="A2501" s="3" t="s">
        <v>93</v>
      </c>
      <c r="B2501" s="3" t="s">
        <v>104</v>
      </c>
      <c r="C2501" s="3" t="s">
        <v>20</v>
      </c>
      <c r="D2501" s="3">
        <v>197</v>
      </c>
    </row>
    <row r="2502" spans="1:4">
      <c r="A2502" s="3" t="s">
        <v>93</v>
      </c>
      <c r="B2502" s="3" t="s">
        <v>104</v>
      </c>
      <c r="C2502" s="3" t="s">
        <v>9</v>
      </c>
      <c r="D2502" s="3">
        <v>62</v>
      </c>
    </row>
    <row r="2503" spans="1:4">
      <c r="A2503" s="3" t="s">
        <v>93</v>
      </c>
      <c r="B2503" s="3" t="s">
        <v>104</v>
      </c>
      <c r="C2503" s="3" t="s">
        <v>9</v>
      </c>
      <c r="D2503" s="3">
        <v>63</v>
      </c>
    </row>
    <row r="2504" spans="1:4">
      <c r="A2504" s="3" t="s">
        <v>93</v>
      </c>
      <c r="B2504" s="3" t="s">
        <v>104</v>
      </c>
      <c r="C2504" s="3" t="s">
        <v>9</v>
      </c>
      <c r="D2504" s="3">
        <v>63</v>
      </c>
    </row>
    <row r="2505" spans="1:4">
      <c r="A2505" s="3" t="s">
        <v>93</v>
      </c>
      <c r="B2505" s="3" t="s">
        <v>104</v>
      </c>
      <c r="C2505" s="3" t="s">
        <v>9</v>
      </c>
      <c r="D2505" s="3">
        <v>64</v>
      </c>
    </row>
    <row r="2506" spans="1:4">
      <c r="A2506" s="3" t="s">
        <v>93</v>
      </c>
      <c r="B2506" s="3" t="s">
        <v>104</v>
      </c>
      <c r="C2506" s="3" t="s">
        <v>9</v>
      </c>
      <c r="D2506" s="3">
        <v>65</v>
      </c>
    </row>
    <row r="2507" spans="1:4">
      <c r="A2507" s="3" t="s">
        <v>93</v>
      </c>
      <c r="B2507" s="3" t="s">
        <v>104</v>
      </c>
      <c r="C2507" s="3" t="s">
        <v>9</v>
      </c>
      <c r="D2507" s="3">
        <v>66</v>
      </c>
    </row>
    <row r="2508" spans="1:4">
      <c r="A2508" s="3" t="s">
        <v>93</v>
      </c>
      <c r="B2508" s="3" t="s">
        <v>104</v>
      </c>
      <c r="C2508" s="3" t="s">
        <v>9</v>
      </c>
      <c r="D2508" s="3">
        <v>67</v>
      </c>
    </row>
    <row r="2509" spans="1:4">
      <c r="A2509" s="3" t="s">
        <v>93</v>
      </c>
      <c r="B2509" s="3" t="s">
        <v>104</v>
      </c>
      <c r="C2509" s="3" t="s">
        <v>9</v>
      </c>
      <c r="D2509" s="3">
        <v>67</v>
      </c>
    </row>
    <row r="2510" spans="1:4">
      <c r="A2510" s="3" t="s">
        <v>93</v>
      </c>
      <c r="B2510" s="3" t="s">
        <v>104</v>
      </c>
      <c r="C2510" s="3" t="s">
        <v>9</v>
      </c>
      <c r="D2510" s="3">
        <v>68</v>
      </c>
    </row>
    <row r="2511" spans="1:4">
      <c r="A2511" s="3" t="s">
        <v>93</v>
      </c>
      <c r="B2511" s="3" t="s">
        <v>104</v>
      </c>
      <c r="C2511" s="3" t="s">
        <v>9</v>
      </c>
      <c r="D2511" s="3">
        <v>68</v>
      </c>
    </row>
    <row r="2512" spans="1:4">
      <c r="A2512" s="3" t="s">
        <v>93</v>
      </c>
      <c r="B2512" s="3" t="s">
        <v>104</v>
      </c>
      <c r="C2512" s="3" t="s">
        <v>9</v>
      </c>
      <c r="D2512" s="3">
        <v>70</v>
      </c>
    </row>
    <row r="2513" spans="1:4">
      <c r="A2513" s="3" t="s">
        <v>93</v>
      </c>
      <c r="B2513" s="3" t="s">
        <v>104</v>
      </c>
      <c r="C2513" s="3" t="s">
        <v>9</v>
      </c>
      <c r="D2513" s="3">
        <v>70</v>
      </c>
    </row>
    <row r="2514" spans="1:4">
      <c r="A2514" s="3" t="s">
        <v>93</v>
      </c>
      <c r="B2514" s="3" t="s">
        <v>104</v>
      </c>
      <c r="C2514" s="3" t="s">
        <v>9</v>
      </c>
      <c r="D2514" s="3">
        <v>70</v>
      </c>
    </row>
    <row r="2515" spans="1:4">
      <c r="A2515" s="3" t="s">
        <v>93</v>
      </c>
      <c r="B2515" s="3" t="s">
        <v>104</v>
      </c>
      <c r="C2515" s="3" t="s">
        <v>9</v>
      </c>
      <c r="D2515" s="3">
        <v>70</v>
      </c>
    </row>
    <row r="2516" spans="1:4">
      <c r="A2516" s="3" t="s">
        <v>93</v>
      </c>
      <c r="B2516" s="3" t="s">
        <v>104</v>
      </c>
      <c r="C2516" s="3" t="s">
        <v>9</v>
      </c>
      <c r="D2516" s="3">
        <v>70</v>
      </c>
    </row>
    <row r="2517" spans="1:4">
      <c r="A2517" s="3" t="s">
        <v>93</v>
      </c>
      <c r="B2517" s="3" t="s">
        <v>104</v>
      </c>
      <c r="C2517" s="3" t="s">
        <v>9</v>
      </c>
      <c r="D2517" s="3">
        <v>70</v>
      </c>
    </row>
    <row r="2518" spans="1:4">
      <c r="A2518" s="3" t="s">
        <v>93</v>
      </c>
      <c r="B2518" s="3" t="s">
        <v>104</v>
      </c>
      <c r="C2518" s="3" t="s">
        <v>9</v>
      </c>
      <c r="D2518" s="3">
        <v>71</v>
      </c>
    </row>
    <row r="2519" spans="1:4">
      <c r="A2519" s="3" t="s">
        <v>93</v>
      </c>
      <c r="B2519" s="3" t="s">
        <v>104</v>
      </c>
      <c r="C2519" s="3" t="s">
        <v>9</v>
      </c>
      <c r="D2519" s="3">
        <v>71</v>
      </c>
    </row>
    <row r="2520" spans="1:4">
      <c r="A2520" s="3" t="s">
        <v>93</v>
      </c>
      <c r="B2520" s="3" t="s">
        <v>104</v>
      </c>
      <c r="C2520" s="3" t="s">
        <v>9</v>
      </c>
      <c r="D2520" s="3">
        <v>71</v>
      </c>
    </row>
    <row r="2521" spans="1:4">
      <c r="A2521" s="3" t="s">
        <v>93</v>
      </c>
      <c r="B2521" s="3" t="s">
        <v>104</v>
      </c>
      <c r="C2521" s="3" t="s">
        <v>9</v>
      </c>
      <c r="D2521" s="3">
        <v>71</v>
      </c>
    </row>
    <row r="2522" spans="1:4">
      <c r="A2522" s="3" t="s">
        <v>93</v>
      </c>
      <c r="B2522" s="3" t="s">
        <v>104</v>
      </c>
      <c r="C2522" s="3" t="s">
        <v>9</v>
      </c>
      <c r="D2522" s="3">
        <v>72</v>
      </c>
    </row>
    <row r="2523" spans="1:4">
      <c r="A2523" s="3" t="s">
        <v>93</v>
      </c>
      <c r="B2523" s="3" t="s">
        <v>104</v>
      </c>
      <c r="C2523" s="3" t="s">
        <v>9</v>
      </c>
      <c r="D2523" s="3">
        <v>72</v>
      </c>
    </row>
    <row r="2524" spans="1:4">
      <c r="A2524" s="3" t="s">
        <v>93</v>
      </c>
      <c r="B2524" s="3" t="s">
        <v>104</v>
      </c>
      <c r="C2524" s="3" t="s">
        <v>9</v>
      </c>
      <c r="D2524" s="3">
        <v>72</v>
      </c>
    </row>
    <row r="2525" spans="1:4">
      <c r="A2525" s="3" t="s">
        <v>93</v>
      </c>
      <c r="B2525" s="3" t="s">
        <v>104</v>
      </c>
      <c r="C2525" s="3" t="s">
        <v>9</v>
      </c>
      <c r="D2525" s="3">
        <v>73</v>
      </c>
    </row>
    <row r="2526" spans="1:4">
      <c r="A2526" s="3" t="s">
        <v>93</v>
      </c>
      <c r="B2526" s="3" t="s">
        <v>104</v>
      </c>
      <c r="C2526" s="3" t="s">
        <v>9</v>
      </c>
      <c r="D2526" s="3">
        <v>73</v>
      </c>
    </row>
    <row r="2527" spans="1:4">
      <c r="A2527" s="3" t="s">
        <v>93</v>
      </c>
      <c r="B2527" s="3" t="s">
        <v>104</v>
      </c>
      <c r="C2527" s="3" t="s">
        <v>9</v>
      </c>
      <c r="D2527" s="3">
        <v>73</v>
      </c>
    </row>
    <row r="2528" spans="1:4">
      <c r="A2528" s="3" t="s">
        <v>93</v>
      </c>
      <c r="B2528" s="3" t="s">
        <v>104</v>
      </c>
      <c r="C2528" s="3" t="s">
        <v>9</v>
      </c>
      <c r="D2528" s="3">
        <v>74</v>
      </c>
    </row>
    <row r="2529" spans="1:4">
      <c r="A2529" s="3" t="s">
        <v>93</v>
      </c>
      <c r="B2529" s="3" t="s">
        <v>104</v>
      </c>
      <c r="C2529" s="3" t="s">
        <v>9</v>
      </c>
      <c r="D2529" s="3">
        <v>74</v>
      </c>
    </row>
    <row r="2530" spans="1:4">
      <c r="A2530" s="3" t="s">
        <v>93</v>
      </c>
      <c r="B2530" s="3" t="s">
        <v>104</v>
      </c>
      <c r="C2530" s="3" t="s">
        <v>9</v>
      </c>
      <c r="D2530" s="3">
        <v>74</v>
      </c>
    </row>
    <row r="2531" spans="1:4">
      <c r="A2531" s="3" t="s">
        <v>93</v>
      </c>
      <c r="B2531" s="3" t="s">
        <v>104</v>
      </c>
      <c r="C2531" s="3" t="s">
        <v>9</v>
      </c>
      <c r="D2531" s="3">
        <v>74</v>
      </c>
    </row>
    <row r="2532" spans="1:4">
      <c r="A2532" s="3" t="s">
        <v>93</v>
      </c>
      <c r="B2532" s="3" t="s">
        <v>104</v>
      </c>
      <c r="C2532" s="3" t="s">
        <v>9</v>
      </c>
      <c r="D2532" s="3">
        <v>74</v>
      </c>
    </row>
    <row r="2533" spans="1:4">
      <c r="A2533" s="3" t="s">
        <v>93</v>
      </c>
      <c r="B2533" s="3" t="s">
        <v>104</v>
      </c>
      <c r="C2533" s="3" t="s">
        <v>9</v>
      </c>
      <c r="D2533" s="3">
        <v>74</v>
      </c>
    </row>
    <row r="2534" spans="1:4">
      <c r="A2534" s="3" t="s">
        <v>93</v>
      </c>
      <c r="B2534" s="3" t="s">
        <v>104</v>
      </c>
      <c r="C2534" s="3" t="s">
        <v>9</v>
      </c>
      <c r="D2534" s="3">
        <v>75</v>
      </c>
    </row>
    <row r="2535" spans="1:4">
      <c r="A2535" s="3" t="s">
        <v>93</v>
      </c>
      <c r="B2535" s="3" t="s">
        <v>104</v>
      </c>
      <c r="C2535" s="3" t="s">
        <v>9</v>
      </c>
      <c r="D2535" s="3">
        <v>75</v>
      </c>
    </row>
    <row r="2536" spans="1:4">
      <c r="A2536" s="3" t="s">
        <v>93</v>
      </c>
      <c r="B2536" s="3" t="s">
        <v>104</v>
      </c>
      <c r="C2536" s="3" t="s">
        <v>9</v>
      </c>
      <c r="D2536" s="3">
        <v>75</v>
      </c>
    </row>
    <row r="2537" spans="1:4">
      <c r="A2537" s="3" t="s">
        <v>93</v>
      </c>
      <c r="B2537" s="3" t="s">
        <v>104</v>
      </c>
      <c r="C2537" s="3" t="s">
        <v>9</v>
      </c>
      <c r="D2537" s="3">
        <v>75</v>
      </c>
    </row>
    <row r="2538" spans="1:4">
      <c r="A2538" s="3" t="s">
        <v>93</v>
      </c>
      <c r="B2538" s="3" t="s">
        <v>104</v>
      </c>
      <c r="C2538" s="3" t="s">
        <v>9</v>
      </c>
      <c r="D2538" s="3">
        <v>75</v>
      </c>
    </row>
    <row r="2539" spans="1:4">
      <c r="A2539" s="3" t="s">
        <v>93</v>
      </c>
      <c r="B2539" s="3" t="s">
        <v>104</v>
      </c>
      <c r="C2539" s="3" t="s">
        <v>9</v>
      </c>
      <c r="D2539" s="3">
        <v>75</v>
      </c>
    </row>
    <row r="2540" spans="1:4">
      <c r="A2540" s="3" t="s">
        <v>93</v>
      </c>
      <c r="B2540" s="3" t="s">
        <v>104</v>
      </c>
      <c r="C2540" s="3" t="s">
        <v>9</v>
      </c>
      <c r="D2540" s="3">
        <v>75</v>
      </c>
    </row>
    <row r="2541" spans="1:4">
      <c r="A2541" s="3" t="s">
        <v>93</v>
      </c>
      <c r="B2541" s="3" t="s">
        <v>104</v>
      </c>
      <c r="C2541" s="3" t="s">
        <v>9</v>
      </c>
      <c r="D2541" s="3">
        <v>77</v>
      </c>
    </row>
    <row r="2542" spans="1:4">
      <c r="A2542" s="3" t="s">
        <v>93</v>
      </c>
      <c r="B2542" s="3" t="s">
        <v>104</v>
      </c>
      <c r="C2542" s="3" t="s">
        <v>9</v>
      </c>
      <c r="D2542" s="3">
        <v>78</v>
      </c>
    </row>
    <row r="2543" spans="1:4">
      <c r="A2543" s="3" t="s">
        <v>93</v>
      </c>
      <c r="B2543" s="3" t="s">
        <v>104</v>
      </c>
      <c r="C2543" s="3" t="s">
        <v>9</v>
      </c>
      <c r="D2543" s="3">
        <v>82</v>
      </c>
    </row>
    <row r="2544" spans="1:4">
      <c r="A2544" s="3" t="s">
        <v>93</v>
      </c>
      <c r="B2544" s="3" t="s">
        <v>104</v>
      </c>
      <c r="C2544" s="3" t="s">
        <v>9</v>
      </c>
      <c r="D2544" s="3">
        <v>82</v>
      </c>
    </row>
    <row r="2545" spans="1:4">
      <c r="A2545" s="3" t="s">
        <v>93</v>
      </c>
      <c r="B2545" s="3" t="s">
        <v>104</v>
      </c>
      <c r="C2545" s="3" t="s">
        <v>9</v>
      </c>
      <c r="D2545" s="3">
        <v>82</v>
      </c>
    </row>
    <row r="2546" spans="1:4">
      <c r="A2546" s="3" t="s">
        <v>93</v>
      </c>
      <c r="B2546" s="3" t="s">
        <v>104</v>
      </c>
      <c r="C2546" s="3" t="s">
        <v>9</v>
      </c>
      <c r="D2546" s="3">
        <v>91</v>
      </c>
    </row>
    <row r="2547" spans="1:4">
      <c r="A2547" s="3" t="s">
        <v>93</v>
      </c>
      <c r="B2547" s="3" t="s">
        <v>104</v>
      </c>
      <c r="C2547" s="3" t="s">
        <v>9</v>
      </c>
      <c r="D2547" s="3">
        <v>95</v>
      </c>
    </row>
    <row r="2548" spans="1:4">
      <c r="A2548" s="3" t="s">
        <v>93</v>
      </c>
      <c r="B2548" s="3" t="s">
        <v>104</v>
      </c>
      <c r="C2548" s="3" t="s">
        <v>9</v>
      </c>
      <c r="D2548" s="3">
        <v>95</v>
      </c>
    </row>
    <row r="2549" spans="1:4">
      <c r="A2549" s="3" t="s">
        <v>93</v>
      </c>
      <c r="B2549" s="3" t="s">
        <v>104</v>
      </c>
      <c r="C2549" s="3" t="s">
        <v>9</v>
      </c>
      <c r="D2549" s="3">
        <v>95</v>
      </c>
    </row>
    <row r="2550" spans="1:4">
      <c r="A2550" s="3" t="s">
        <v>93</v>
      </c>
      <c r="B2550" s="3" t="s">
        <v>104</v>
      </c>
      <c r="C2550" s="3" t="s">
        <v>9</v>
      </c>
      <c r="D2550" s="3">
        <v>96</v>
      </c>
    </row>
    <row r="2551" spans="1:4">
      <c r="A2551" s="3" t="s">
        <v>93</v>
      </c>
      <c r="B2551" s="3" t="s">
        <v>104</v>
      </c>
      <c r="C2551" s="3" t="s">
        <v>9</v>
      </c>
      <c r="D2551" s="3">
        <v>97</v>
      </c>
    </row>
    <row r="2552" spans="1:4">
      <c r="A2552" s="3" t="s">
        <v>93</v>
      </c>
      <c r="B2552" s="3" t="s">
        <v>104</v>
      </c>
      <c r="C2552" s="3" t="s">
        <v>9</v>
      </c>
      <c r="D2552" s="3">
        <v>102</v>
      </c>
    </row>
    <row r="2553" spans="1:4">
      <c r="A2553" s="3" t="s">
        <v>93</v>
      </c>
      <c r="B2553" s="3" t="s">
        <v>104</v>
      </c>
      <c r="C2553" s="3" t="s">
        <v>9</v>
      </c>
      <c r="D2553" s="3">
        <v>102</v>
      </c>
    </row>
    <row r="2554" spans="1:4">
      <c r="A2554" s="3" t="s">
        <v>93</v>
      </c>
      <c r="B2554" s="3" t="s">
        <v>104</v>
      </c>
      <c r="C2554" s="3" t="s">
        <v>9</v>
      </c>
      <c r="D2554" s="3">
        <v>102</v>
      </c>
    </row>
    <row r="2555" spans="1:4">
      <c r="A2555" s="3" t="s">
        <v>93</v>
      </c>
      <c r="B2555" s="3" t="s">
        <v>104</v>
      </c>
      <c r="C2555" s="3" t="s">
        <v>9</v>
      </c>
      <c r="D2555" s="3">
        <v>103</v>
      </c>
    </row>
    <row r="2556" spans="1:4">
      <c r="A2556" s="3" t="s">
        <v>93</v>
      </c>
      <c r="B2556" s="3" t="s">
        <v>104</v>
      </c>
      <c r="C2556" s="3" t="s">
        <v>9</v>
      </c>
      <c r="D2556" s="3">
        <v>105</v>
      </c>
    </row>
    <row r="2557" spans="1:4">
      <c r="A2557" s="3" t="s">
        <v>93</v>
      </c>
      <c r="B2557" s="3" t="s">
        <v>104</v>
      </c>
      <c r="C2557" s="3" t="s">
        <v>9</v>
      </c>
      <c r="D2557" s="3">
        <v>106</v>
      </c>
    </row>
    <row r="2558" spans="1:4">
      <c r="A2558" s="3" t="s">
        <v>93</v>
      </c>
      <c r="B2558" s="3" t="s">
        <v>104</v>
      </c>
      <c r="C2558" s="3" t="s">
        <v>9</v>
      </c>
      <c r="D2558" s="3">
        <v>108</v>
      </c>
    </row>
    <row r="2559" spans="1:4">
      <c r="A2559" s="3" t="s">
        <v>93</v>
      </c>
      <c r="B2559" s="3" t="s">
        <v>104</v>
      </c>
      <c r="C2559" s="3" t="s">
        <v>9</v>
      </c>
      <c r="D2559" s="3">
        <v>112</v>
      </c>
    </row>
    <row r="2560" spans="1:4">
      <c r="A2560" s="3" t="s">
        <v>93</v>
      </c>
      <c r="B2560" s="3" t="s">
        <v>104</v>
      </c>
      <c r="C2560" s="3" t="s">
        <v>9</v>
      </c>
      <c r="D2560" s="3">
        <v>114</v>
      </c>
    </row>
    <row r="2561" spans="1:4">
      <c r="A2561" s="3" t="s">
        <v>93</v>
      </c>
      <c r="B2561" s="3" t="s">
        <v>104</v>
      </c>
      <c r="C2561" s="3" t="s">
        <v>9</v>
      </c>
      <c r="D2561" s="3">
        <v>114</v>
      </c>
    </row>
    <row r="2562" spans="1:4">
      <c r="A2562" s="3" t="s">
        <v>93</v>
      </c>
      <c r="B2562" s="3" t="s">
        <v>104</v>
      </c>
      <c r="C2562" s="3" t="s">
        <v>9</v>
      </c>
      <c r="D2562" s="3">
        <v>115</v>
      </c>
    </row>
    <row r="2563" spans="1:4">
      <c r="A2563" s="3" t="s">
        <v>93</v>
      </c>
      <c r="B2563" s="3" t="s">
        <v>104</v>
      </c>
      <c r="C2563" s="3" t="s">
        <v>9</v>
      </c>
      <c r="D2563" s="3">
        <v>116</v>
      </c>
    </row>
    <row r="2564" spans="1:4">
      <c r="A2564" s="3" t="s">
        <v>93</v>
      </c>
      <c r="B2564" s="3" t="s">
        <v>104</v>
      </c>
      <c r="C2564" s="3" t="s">
        <v>9</v>
      </c>
      <c r="D2564" s="3">
        <v>116</v>
      </c>
    </row>
    <row r="2565" spans="1:4">
      <c r="A2565" s="3" t="s">
        <v>93</v>
      </c>
      <c r="B2565" s="3" t="s">
        <v>104</v>
      </c>
      <c r="C2565" s="3" t="s">
        <v>9</v>
      </c>
      <c r="D2565" s="3">
        <v>116</v>
      </c>
    </row>
    <row r="2566" spans="1:4">
      <c r="A2566" s="3" t="s">
        <v>93</v>
      </c>
      <c r="B2566" s="3" t="s">
        <v>104</v>
      </c>
      <c r="C2566" s="3" t="s">
        <v>9</v>
      </c>
      <c r="D2566" s="3">
        <v>117</v>
      </c>
    </row>
    <row r="2567" spans="1:4">
      <c r="A2567" s="3" t="s">
        <v>93</v>
      </c>
      <c r="B2567" s="3" t="s">
        <v>104</v>
      </c>
      <c r="C2567" s="3" t="s">
        <v>9</v>
      </c>
      <c r="D2567" s="3">
        <v>119</v>
      </c>
    </row>
    <row r="2568" spans="1:4">
      <c r="A2568" s="3" t="s">
        <v>93</v>
      </c>
      <c r="B2568" s="3" t="s">
        <v>104</v>
      </c>
      <c r="C2568" s="3" t="s">
        <v>9</v>
      </c>
      <c r="D2568" s="3">
        <v>120</v>
      </c>
    </row>
    <row r="2569" spans="1:4">
      <c r="A2569" s="3" t="s">
        <v>93</v>
      </c>
      <c r="B2569" s="3" t="s">
        <v>104</v>
      </c>
      <c r="C2569" s="3" t="s">
        <v>9</v>
      </c>
      <c r="D2569" s="3">
        <v>125</v>
      </c>
    </row>
    <row r="2570" spans="1:4">
      <c r="A2570" s="3" t="s">
        <v>93</v>
      </c>
      <c r="B2570" s="3" t="s">
        <v>104</v>
      </c>
      <c r="C2570" s="3" t="s">
        <v>9</v>
      </c>
      <c r="D2570" s="3">
        <v>135</v>
      </c>
    </row>
    <row r="2571" spans="1:4">
      <c r="A2571" s="3" t="s">
        <v>93</v>
      </c>
      <c r="B2571" s="3" t="s">
        <v>104</v>
      </c>
      <c r="C2571" s="3" t="s">
        <v>9</v>
      </c>
      <c r="D2571" s="3">
        <v>147</v>
      </c>
    </row>
    <row r="2572" spans="1:4">
      <c r="A2572" s="3" t="s">
        <v>93</v>
      </c>
      <c r="B2572" s="3" t="s">
        <v>104</v>
      </c>
      <c r="C2572" s="3" t="s">
        <v>9</v>
      </c>
      <c r="D2572" s="3">
        <v>152</v>
      </c>
    </row>
    <row r="2573" spans="1:4">
      <c r="A2573" s="3" t="s">
        <v>93</v>
      </c>
      <c r="B2573" s="3" t="s">
        <v>104</v>
      </c>
      <c r="C2573" s="3" t="s">
        <v>9</v>
      </c>
      <c r="D2573" s="3">
        <v>152</v>
      </c>
    </row>
    <row r="2574" spans="1:4">
      <c r="A2574" s="3" t="s">
        <v>93</v>
      </c>
      <c r="B2574" s="3" t="s">
        <v>104</v>
      </c>
      <c r="C2574" s="3" t="s">
        <v>9</v>
      </c>
      <c r="D2574" s="3">
        <v>154</v>
      </c>
    </row>
    <row r="2575" spans="1:4">
      <c r="A2575" s="3" t="s">
        <v>93</v>
      </c>
      <c r="B2575" s="3" t="s">
        <v>104</v>
      </c>
      <c r="C2575" s="3" t="s">
        <v>9</v>
      </c>
      <c r="D2575" s="3">
        <v>218</v>
      </c>
    </row>
    <row r="2576" spans="1:4">
      <c r="A2576" s="3" t="s">
        <v>93</v>
      </c>
      <c r="B2576" s="3" t="s">
        <v>104</v>
      </c>
      <c r="C2576" s="3" t="s">
        <v>12</v>
      </c>
      <c r="D2576" s="3">
        <v>50</v>
      </c>
    </row>
    <row r="2577" spans="1:4">
      <c r="A2577" s="3" t="s">
        <v>93</v>
      </c>
      <c r="B2577" s="3" t="s">
        <v>104</v>
      </c>
      <c r="C2577" s="3" t="s">
        <v>12</v>
      </c>
      <c r="D2577" s="3">
        <v>52</v>
      </c>
    </row>
    <row r="2578" spans="1:4">
      <c r="A2578" s="3" t="s">
        <v>93</v>
      </c>
      <c r="B2578" s="3" t="s">
        <v>104</v>
      </c>
      <c r="C2578" s="3" t="s">
        <v>12</v>
      </c>
      <c r="D2578" s="3">
        <v>52</v>
      </c>
    </row>
    <row r="2579" spans="1:4">
      <c r="A2579" s="3" t="s">
        <v>93</v>
      </c>
      <c r="B2579" s="3" t="s">
        <v>104</v>
      </c>
      <c r="C2579" s="3" t="s">
        <v>12</v>
      </c>
      <c r="D2579" s="3">
        <v>52</v>
      </c>
    </row>
    <row r="2580" spans="1:4">
      <c r="A2580" s="3" t="s">
        <v>93</v>
      </c>
      <c r="B2580" s="3" t="s">
        <v>104</v>
      </c>
      <c r="C2580" s="3" t="s">
        <v>12</v>
      </c>
      <c r="D2580" s="3">
        <v>53</v>
      </c>
    </row>
    <row r="2581" spans="1:4">
      <c r="A2581" s="3" t="s">
        <v>93</v>
      </c>
      <c r="B2581" s="3" t="s">
        <v>104</v>
      </c>
      <c r="C2581" s="3" t="s">
        <v>12</v>
      </c>
      <c r="D2581" s="3">
        <v>54</v>
      </c>
    </row>
    <row r="2582" spans="1:4">
      <c r="A2582" s="3" t="s">
        <v>93</v>
      </c>
      <c r="B2582" s="3" t="s">
        <v>104</v>
      </c>
      <c r="C2582" s="3" t="s">
        <v>12</v>
      </c>
      <c r="D2582" s="3">
        <v>54</v>
      </c>
    </row>
    <row r="2583" spans="1:4">
      <c r="A2583" s="3" t="s">
        <v>93</v>
      </c>
      <c r="B2583" s="3" t="s">
        <v>104</v>
      </c>
      <c r="C2583" s="3" t="s">
        <v>12</v>
      </c>
      <c r="D2583" s="3">
        <v>54</v>
      </c>
    </row>
    <row r="2584" spans="1:4">
      <c r="A2584" s="3" t="s">
        <v>93</v>
      </c>
      <c r="B2584" s="3" t="s">
        <v>104</v>
      </c>
      <c r="C2584" s="3" t="s">
        <v>12</v>
      </c>
      <c r="D2584" s="3">
        <v>54</v>
      </c>
    </row>
    <row r="2585" spans="1:4">
      <c r="A2585" s="3" t="s">
        <v>93</v>
      </c>
      <c r="B2585" s="3" t="s">
        <v>104</v>
      </c>
      <c r="C2585" s="3" t="s">
        <v>12</v>
      </c>
      <c r="D2585" s="3">
        <v>55</v>
      </c>
    </row>
    <row r="2586" spans="1:4">
      <c r="A2586" s="3" t="s">
        <v>93</v>
      </c>
      <c r="B2586" s="3" t="s">
        <v>104</v>
      </c>
      <c r="C2586" s="3" t="s">
        <v>12</v>
      </c>
      <c r="D2586" s="3">
        <v>55</v>
      </c>
    </row>
    <row r="2587" spans="1:4">
      <c r="A2587" s="3" t="s">
        <v>93</v>
      </c>
      <c r="B2587" s="3" t="s">
        <v>104</v>
      </c>
      <c r="C2587" s="3" t="s">
        <v>12</v>
      </c>
      <c r="D2587" s="3">
        <v>55</v>
      </c>
    </row>
    <row r="2588" spans="1:4">
      <c r="A2588" s="3" t="s">
        <v>93</v>
      </c>
      <c r="B2588" s="3" t="s">
        <v>104</v>
      </c>
      <c r="C2588" s="3" t="s">
        <v>12</v>
      </c>
      <c r="D2588" s="3">
        <v>56</v>
      </c>
    </row>
    <row r="2589" spans="1:4">
      <c r="A2589" s="3" t="s">
        <v>93</v>
      </c>
      <c r="B2589" s="3" t="s">
        <v>104</v>
      </c>
      <c r="C2589" s="3" t="s">
        <v>12</v>
      </c>
      <c r="D2589" s="3">
        <v>56</v>
      </c>
    </row>
    <row r="2590" spans="1:4">
      <c r="A2590" s="3" t="s">
        <v>93</v>
      </c>
      <c r="B2590" s="3" t="s">
        <v>104</v>
      </c>
      <c r="C2590" s="3" t="s">
        <v>12</v>
      </c>
      <c r="D2590" s="3">
        <v>56</v>
      </c>
    </row>
    <row r="2591" spans="1:4">
      <c r="A2591" s="3" t="s">
        <v>93</v>
      </c>
      <c r="B2591" s="3" t="s">
        <v>104</v>
      </c>
      <c r="C2591" s="3" t="s">
        <v>12</v>
      </c>
      <c r="D2591" s="3">
        <v>57</v>
      </c>
    </row>
    <row r="2592" spans="1:4">
      <c r="A2592" s="3" t="s">
        <v>93</v>
      </c>
      <c r="B2592" s="3" t="s">
        <v>104</v>
      </c>
      <c r="C2592" s="3" t="s">
        <v>12</v>
      </c>
      <c r="D2592" s="3">
        <v>57</v>
      </c>
    </row>
    <row r="2593" spans="1:4">
      <c r="A2593" s="3" t="s">
        <v>93</v>
      </c>
      <c r="B2593" s="3" t="s">
        <v>104</v>
      </c>
      <c r="C2593" s="3" t="s">
        <v>12</v>
      </c>
      <c r="D2593" s="3">
        <v>57</v>
      </c>
    </row>
    <row r="2594" spans="1:4">
      <c r="A2594" s="3" t="s">
        <v>93</v>
      </c>
      <c r="B2594" s="3" t="s">
        <v>104</v>
      </c>
      <c r="C2594" s="3" t="s">
        <v>12</v>
      </c>
      <c r="D2594" s="3">
        <v>57</v>
      </c>
    </row>
    <row r="2595" spans="1:4">
      <c r="A2595" s="3" t="s">
        <v>93</v>
      </c>
      <c r="B2595" s="3" t="s">
        <v>104</v>
      </c>
      <c r="C2595" s="3" t="s">
        <v>12</v>
      </c>
      <c r="D2595" s="3">
        <v>57</v>
      </c>
    </row>
    <row r="2596" spans="1:4">
      <c r="A2596" s="3" t="s">
        <v>93</v>
      </c>
      <c r="B2596" s="3" t="s">
        <v>104</v>
      </c>
      <c r="C2596" s="3" t="s">
        <v>12</v>
      </c>
      <c r="D2596" s="3">
        <v>57</v>
      </c>
    </row>
    <row r="2597" spans="1:4">
      <c r="A2597" s="3" t="s">
        <v>93</v>
      </c>
      <c r="B2597" s="3" t="s">
        <v>104</v>
      </c>
      <c r="C2597" s="3" t="s">
        <v>12</v>
      </c>
      <c r="D2597" s="3">
        <v>57</v>
      </c>
    </row>
    <row r="2598" spans="1:4">
      <c r="A2598" s="3" t="s">
        <v>93</v>
      </c>
      <c r="B2598" s="3" t="s">
        <v>104</v>
      </c>
      <c r="C2598" s="3" t="s">
        <v>12</v>
      </c>
      <c r="D2598" s="3">
        <v>58</v>
      </c>
    </row>
    <row r="2599" spans="1:4">
      <c r="A2599" s="3" t="s">
        <v>93</v>
      </c>
      <c r="B2599" s="3" t="s">
        <v>104</v>
      </c>
      <c r="C2599" s="3" t="s">
        <v>12</v>
      </c>
      <c r="D2599" s="3">
        <v>58</v>
      </c>
    </row>
    <row r="2600" spans="1:4">
      <c r="A2600" s="3" t="s">
        <v>93</v>
      </c>
      <c r="B2600" s="3" t="s">
        <v>104</v>
      </c>
      <c r="C2600" s="3" t="s">
        <v>12</v>
      </c>
      <c r="D2600" s="3">
        <v>58</v>
      </c>
    </row>
    <row r="2601" spans="1:4">
      <c r="A2601" s="3" t="s">
        <v>93</v>
      </c>
      <c r="B2601" s="3" t="s">
        <v>104</v>
      </c>
      <c r="C2601" s="3" t="s">
        <v>12</v>
      </c>
      <c r="D2601" s="3">
        <v>59</v>
      </c>
    </row>
    <row r="2602" spans="1:4">
      <c r="A2602" s="3" t="s">
        <v>93</v>
      </c>
      <c r="B2602" s="3" t="s">
        <v>104</v>
      </c>
      <c r="C2602" s="3" t="s">
        <v>12</v>
      </c>
      <c r="D2602" s="3">
        <v>59</v>
      </c>
    </row>
    <row r="2603" spans="1:4">
      <c r="A2603" s="3" t="s">
        <v>93</v>
      </c>
      <c r="B2603" s="3" t="s">
        <v>104</v>
      </c>
      <c r="C2603" s="3" t="s">
        <v>12</v>
      </c>
      <c r="D2603" s="3">
        <v>59</v>
      </c>
    </row>
    <row r="2604" spans="1:4">
      <c r="A2604" s="3" t="s">
        <v>93</v>
      </c>
      <c r="B2604" s="3" t="s">
        <v>104</v>
      </c>
      <c r="C2604" s="3" t="s">
        <v>12</v>
      </c>
      <c r="D2604" s="3">
        <v>59</v>
      </c>
    </row>
    <row r="2605" spans="1:4">
      <c r="A2605" s="3" t="s">
        <v>93</v>
      </c>
      <c r="B2605" s="3" t="s">
        <v>104</v>
      </c>
      <c r="C2605" s="3" t="s">
        <v>12</v>
      </c>
      <c r="D2605" s="3">
        <v>60</v>
      </c>
    </row>
    <row r="2606" spans="1:4">
      <c r="A2606" s="3" t="s">
        <v>93</v>
      </c>
      <c r="B2606" s="3" t="s">
        <v>104</v>
      </c>
      <c r="C2606" s="3" t="s">
        <v>12</v>
      </c>
      <c r="D2606" s="3">
        <v>60</v>
      </c>
    </row>
    <row r="2607" spans="1:4">
      <c r="A2607" s="3" t="s">
        <v>93</v>
      </c>
      <c r="B2607" s="3" t="s">
        <v>104</v>
      </c>
      <c r="C2607" s="3" t="s">
        <v>12</v>
      </c>
      <c r="D2607" s="3">
        <v>60</v>
      </c>
    </row>
    <row r="2608" spans="1:4">
      <c r="A2608" s="3" t="s">
        <v>93</v>
      </c>
      <c r="B2608" s="3" t="s">
        <v>104</v>
      </c>
      <c r="C2608" s="3" t="s">
        <v>12</v>
      </c>
      <c r="D2608" s="3">
        <v>62</v>
      </c>
    </row>
    <row r="2609" spans="1:4">
      <c r="A2609" s="3" t="s">
        <v>93</v>
      </c>
      <c r="B2609" s="3" t="s">
        <v>104</v>
      </c>
      <c r="C2609" s="3" t="s">
        <v>12</v>
      </c>
      <c r="D2609" s="3">
        <v>64</v>
      </c>
    </row>
    <row r="2610" spans="1:4">
      <c r="A2610" s="3" t="s">
        <v>93</v>
      </c>
      <c r="B2610" s="3" t="s">
        <v>104</v>
      </c>
      <c r="C2610" s="3" t="s">
        <v>12</v>
      </c>
      <c r="D2610" s="3">
        <v>86</v>
      </c>
    </row>
    <row r="2611" spans="1:4">
      <c r="A2611" s="3" t="s">
        <v>93</v>
      </c>
      <c r="B2611" s="3" t="s">
        <v>104</v>
      </c>
      <c r="C2611" s="3" t="s">
        <v>12</v>
      </c>
      <c r="D2611" s="3">
        <v>87</v>
      </c>
    </row>
    <row r="2612" spans="1:4">
      <c r="A2612" s="3" t="s">
        <v>93</v>
      </c>
      <c r="B2612" s="3" t="s">
        <v>104</v>
      </c>
      <c r="C2612" s="3" t="s">
        <v>12</v>
      </c>
      <c r="D2612" s="3">
        <v>92</v>
      </c>
    </row>
    <row r="2613" spans="1:4">
      <c r="A2613" s="3" t="s">
        <v>93</v>
      </c>
      <c r="B2613" s="3" t="s">
        <v>104</v>
      </c>
      <c r="C2613" s="3" t="s">
        <v>12</v>
      </c>
      <c r="D2613" s="3">
        <v>92</v>
      </c>
    </row>
    <row r="2614" spans="1:4">
      <c r="A2614" s="3" t="s">
        <v>93</v>
      </c>
      <c r="B2614" s="3" t="s">
        <v>104</v>
      </c>
      <c r="C2614" s="3" t="s">
        <v>12</v>
      </c>
      <c r="D2614" s="3">
        <v>92</v>
      </c>
    </row>
    <row r="2615" spans="1:4">
      <c r="A2615" s="3" t="s">
        <v>93</v>
      </c>
      <c r="B2615" s="3" t="s">
        <v>104</v>
      </c>
      <c r="C2615" s="3" t="s">
        <v>12</v>
      </c>
      <c r="D2615" s="3">
        <v>93</v>
      </c>
    </row>
    <row r="2616" spans="1:4">
      <c r="A2616" s="3" t="s">
        <v>93</v>
      </c>
      <c r="B2616" s="3" t="s">
        <v>104</v>
      </c>
      <c r="C2616" s="3" t="s">
        <v>12</v>
      </c>
      <c r="D2616" s="3">
        <v>95</v>
      </c>
    </row>
    <row r="2617" spans="1:4">
      <c r="A2617" s="3" t="s">
        <v>93</v>
      </c>
      <c r="B2617" s="3" t="s">
        <v>104</v>
      </c>
      <c r="C2617" s="3" t="s">
        <v>12</v>
      </c>
      <c r="D2617" s="3">
        <v>114</v>
      </c>
    </row>
    <row r="2618" spans="1:4">
      <c r="A2618" s="3" t="s">
        <v>93</v>
      </c>
      <c r="B2618" s="3" t="s">
        <v>104</v>
      </c>
      <c r="C2618" s="3" t="s">
        <v>12</v>
      </c>
      <c r="D2618" s="3">
        <v>123</v>
      </c>
    </row>
    <row r="2619" spans="1:4">
      <c r="A2619" s="3" t="s">
        <v>93</v>
      </c>
      <c r="B2619" s="3" t="s">
        <v>104</v>
      </c>
      <c r="C2619" s="3" t="s">
        <v>12</v>
      </c>
      <c r="D2619" s="3">
        <v>139</v>
      </c>
    </row>
    <row r="2620" spans="1:4">
      <c r="A2620" s="3" t="s">
        <v>93</v>
      </c>
      <c r="B2620" s="3" t="s">
        <v>104</v>
      </c>
      <c r="C2620" s="3" t="s">
        <v>12</v>
      </c>
      <c r="D2620" s="3">
        <v>152</v>
      </c>
    </row>
    <row r="2621" spans="1:4">
      <c r="A2621" s="3" t="s">
        <v>93</v>
      </c>
      <c r="B2621" s="3" t="s">
        <v>104</v>
      </c>
      <c r="C2621" s="3" t="s">
        <v>12</v>
      </c>
      <c r="D2621" s="3">
        <v>179</v>
      </c>
    </row>
    <row r="2622" spans="1:4">
      <c r="A2622" s="3" t="s">
        <v>93</v>
      </c>
      <c r="B2622" s="3" t="s">
        <v>104</v>
      </c>
      <c r="C2622" s="3" t="s">
        <v>12</v>
      </c>
      <c r="D2622" s="3">
        <v>181</v>
      </c>
    </row>
    <row r="2623" spans="1:4">
      <c r="A2623" s="3" t="s">
        <v>93</v>
      </c>
      <c r="B2623" s="3" t="s">
        <v>104</v>
      </c>
      <c r="C2623" s="3" t="s">
        <v>12</v>
      </c>
      <c r="D2623" s="3">
        <v>244</v>
      </c>
    </row>
    <row r="2624" spans="1:4">
      <c r="A2624" s="3" t="s">
        <v>93</v>
      </c>
      <c r="B2624" s="3" t="s">
        <v>104</v>
      </c>
      <c r="C2624" s="3" t="s">
        <v>18</v>
      </c>
      <c r="D2624" s="3">
        <v>42</v>
      </c>
    </row>
    <row r="2625" spans="1:4">
      <c r="A2625" s="3" t="s">
        <v>93</v>
      </c>
      <c r="B2625" s="3" t="s">
        <v>104</v>
      </c>
      <c r="C2625" s="3" t="s">
        <v>18</v>
      </c>
      <c r="D2625" s="3">
        <v>44</v>
      </c>
    </row>
    <row r="2626" spans="1:4">
      <c r="A2626" s="3" t="s">
        <v>93</v>
      </c>
      <c r="B2626" s="3" t="s">
        <v>104</v>
      </c>
      <c r="C2626" s="3" t="s">
        <v>18</v>
      </c>
      <c r="D2626" s="3">
        <v>45</v>
      </c>
    </row>
    <row r="2627" spans="1:4">
      <c r="A2627" s="3" t="s">
        <v>93</v>
      </c>
      <c r="B2627" s="3" t="s">
        <v>104</v>
      </c>
      <c r="C2627" s="3" t="s">
        <v>18</v>
      </c>
      <c r="D2627" s="3">
        <v>46</v>
      </c>
    </row>
    <row r="2628" spans="1:4">
      <c r="A2628" s="3" t="s">
        <v>93</v>
      </c>
      <c r="B2628" s="3" t="s">
        <v>104</v>
      </c>
      <c r="C2628" s="3" t="s">
        <v>18</v>
      </c>
      <c r="D2628" s="3">
        <v>46</v>
      </c>
    </row>
    <row r="2629" spans="1:4">
      <c r="A2629" s="3" t="s">
        <v>93</v>
      </c>
      <c r="B2629" s="3" t="s">
        <v>104</v>
      </c>
      <c r="C2629" s="3" t="s">
        <v>18</v>
      </c>
      <c r="D2629" s="3">
        <v>47</v>
      </c>
    </row>
    <row r="2630" spans="1:4">
      <c r="A2630" s="3" t="s">
        <v>93</v>
      </c>
      <c r="B2630" s="3" t="s">
        <v>104</v>
      </c>
      <c r="C2630" s="3" t="s">
        <v>18</v>
      </c>
      <c r="D2630" s="3">
        <v>47</v>
      </c>
    </row>
    <row r="2631" spans="1:4">
      <c r="A2631" s="3" t="s">
        <v>93</v>
      </c>
      <c r="B2631" s="3" t="s">
        <v>104</v>
      </c>
      <c r="C2631" s="3" t="s">
        <v>18</v>
      </c>
      <c r="D2631" s="3">
        <v>47</v>
      </c>
    </row>
    <row r="2632" spans="1:4">
      <c r="A2632" s="3" t="s">
        <v>93</v>
      </c>
      <c r="B2632" s="3" t="s">
        <v>104</v>
      </c>
      <c r="C2632" s="3" t="s">
        <v>18</v>
      </c>
      <c r="D2632" s="3">
        <v>47</v>
      </c>
    </row>
    <row r="2633" spans="1:4">
      <c r="A2633" s="3" t="s">
        <v>93</v>
      </c>
      <c r="B2633" s="3" t="s">
        <v>104</v>
      </c>
      <c r="C2633" s="3" t="s">
        <v>18</v>
      </c>
      <c r="D2633" s="3">
        <v>47</v>
      </c>
    </row>
    <row r="2634" spans="1:4">
      <c r="A2634" s="3" t="s">
        <v>93</v>
      </c>
      <c r="B2634" s="3" t="s">
        <v>104</v>
      </c>
      <c r="C2634" s="3" t="s">
        <v>18</v>
      </c>
      <c r="D2634" s="3">
        <v>47</v>
      </c>
    </row>
    <row r="2635" spans="1:4">
      <c r="A2635" s="3" t="s">
        <v>93</v>
      </c>
      <c r="B2635" s="3" t="s">
        <v>104</v>
      </c>
      <c r="C2635" s="3" t="s">
        <v>18</v>
      </c>
      <c r="D2635" s="3">
        <v>48</v>
      </c>
    </row>
    <row r="2636" spans="1:4">
      <c r="A2636" s="3" t="s">
        <v>93</v>
      </c>
      <c r="B2636" s="3" t="s">
        <v>104</v>
      </c>
      <c r="C2636" s="3" t="s">
        <v>18</v>
      </c>
      <c r="D2636" s="3">
        <v>48</v>
      </c>
    </row>
    <row r="2637" spans="1:4">
      <c r="A2637" s="3" t="s">
        <v>93</v>
      </c>
      <c r="B2637" s="3" t="s">
        <v>104</v>
      </c>
      <c r="C2637" s="3" t="s">
        <v>18</v>
      </c>
      <c r="D2637" s="3">
        <v>48</v>
      </c>
    </row>
    <row r="2638" spans="1:4">
      <c r="A2638" s="3" t="s">
        <v>93</v>
      </c>
      <c r="B2638" s="3" t="s">
        <v>104</v>
      </c>
      <c r="C2638" s="3" t="s">
        <v>18</v>
      </c>
      <c r="D2638" s="3">
        <v>48</v>
      </c>
    </row>
    <row r="2639" spans="1:4">
      <c r="A2639" s="3" t="s">
        <v>93</v>
      </c>
      <c r="B2639" s="3" t="s">
        <v>104</v>
      </c>
      <c r="C2639" s="3" t="s">
        <v>18</v>
      </c>
      <c r="D2639" s="3">
        <v>48</v>
      </c>
    </row>
    <row r="2640" spans="1:4">
      <c r="A2640" s="3" t="s">
        <v>93</v>
      </c>
      <c r="B2640" s="3" t="s">
        <v>104</v>
      </c>
      <c r="C2640" s="3" t="s">
        <v>18</v>
      </c>
      <c r="D2640" s="3">
        <v>48</v>
      </c>
    </row>
    <row r="2641" spans="1:4">
      <c r="A2641" s="3" t="s">
        <v>93</v>
      </c>
      <c r="B2641" s="3" t="s">
        <v>104</v>
      </c>
      <c r="C2641" s="3" t="s">
        <v>18</v>
      </c>
      <c r="D2641" s="3">
        <v>48</v>
      </c>
    </row>
    <row r="2642" spans="1:4">
      <c r="A2642" s="3" t="s">
        <v>93</v>
      </c>
      <c r="B2642" s="3" t="s">
        <v>104</v>
      </c>
      <c r="C2642" s="3" t="s">
        <v>18</v>
      </c>
      <c r="D2642" s="3">
        <v>49</v>
      </c>
    </row>
    <row r="2643" spans="1:4">
      <c r="A2643" s="3" t="s">
        <v>93</v>
      </c>
      <c r="B2643" s="3" t="s">
        <v>104</v>
      </c>
      <c r="C2643" s="3" t="s">
        <v>18</v>
      </c>
      <c r="D2643" s="3">
        <v>50</v>
      </c>
    </row>
    <row r="2644" spans="1:4">
      <c r="A2644" s="3" t="s">
        <v>93</v>
      </c>
      <c r="B2644" s="3" t="s">
        <v>104</v>
      </c>
      <c r="C2644" s="3" t="s">
        <v>18</v>
      </c>
      <c r="D2644" s="3">
        <v>50</v>
      </c>
    </row>
    <row r="2645" spans="1:4">
      <c r="A2645" s="3" t="s">
        <v>93</v>
      </c>
      <c r="B2645" s="3" t="s">
        <v>104</v>
      </c>
      <c r="C2645" s="3" t="s">
        <v>18</v>
      </c>
      <c r="D2645" s="3">
        <v>50</v>
      </c>
    </row>
    <row r="2646" spans="1:4">
      <c r="A2646" s="3" t="s">
        <v>93</v>
      </c>
      <c r="B2646" s="3" t="s">
        <v>104</v>
      </c>
      <c r="C2646" s="3" t="s">
        <v>18</v>
      </c>
      <c r="D2646" s="3">
        <v>50</v>
      </c>
    </row>
    <row r="2647" spans="1:4">
      <c r="A2647" s="3" t="s">
        <v>93</v>
      </c>
      <c r="B2647" s="3" t="s">
        <v>104</v>
      </c>
      <c r="C2647" s="3" t="s">
        <v>18</v>
      </c>
      <c r="D2647" s="3">
        <v>50</v>
      </c>
    </row>
    <row r="2648" spans="1:4">
      <c r="A2648" s="3" t="s">
        <v>93</v>
      </c>
      <c r="B2648" s="3" t="s">
        <v>104</v>
      </c>
      <c r="C2648" s="3" t="s">
        <v>18</v>
      </c>
      <c r="D2648" s="3">
        <v>50</v>
      </c>
    </row>
    <row r="2649" spans="1:4">
      <c r="A2649" s="3" t="s">
        <v>93</v>
      </c>
      <c r="B2649" s="3" t="s">
        <v>104</v>
      </c>
      <c r="C2649" s="3" t="s">
        <v>18</v>
      </c>
      <c r="D2649" s="3">
        <v>51</v>
      </c>
    </row>
    <row r="2650" spans="1:4">
      <c r="A2650" s="3" t="s">
        <v>93</v>
      </c>
      <c r="B2650" s="3" t="s">
        <v>104</v>
      </c>
      <c r="C2650" s="3" t="s">
        <v>18</v>
      </c>
      <c r="D2650" s="3">
        <v>51</v>
      </c>
    </row>
    <row r="2651" spans="1:4">
      <c r="A2651" s="3" t="s">
        <v>93</v>
      </c>
      <c r="B2651" s="3" t="s">
        <v>104</v>
      </c>
      <c r="C2651" s="3" t="s">
        <v>18</v>
      </c>
      <c r="D2651" s="3">
        <v>51</v>
      </c>
    </row>
    <row r="2652" spans="1:4">
      <c r="A2652" s="3" t="s">
        <v>93</v>
      </c>
      <c r="B2652" s="3" t="s">
        <v>104</v>
      </c>
      <c r="C2652" s="3" t="s">
        <v>18</v>
      </c>
      <c r="D2652" s="3">
        <v>51</v>
      </c>
    </row>
    <row r="2653" spans="1:4">
      <c r="A2653" s="3" t="s">
        <v>93</v>
      </c>
      <c r="B2653" s="3" t="s">
        <v>104</v>
      </c>
      <c r="C2653" s="3" t="s">
        <v>18</v>
      </c>
      <c r="D2653" s="3">
        <v>51</v>
      </c>
    </row>
    <row r="2654" spans="1:4">
      <c r="A2654" s="3" t="s">
        <v>93</v>
      </c>
      <c r="B2654" s="3" t="s">
        <v>104</v>
      </c>
      <c r="C2654" s="3" t="s">
        <v>18</v>
      </c>
      <c r="D2654" s="3">
        <v>52</v>
      </c>
    </row>
    <row r="2655" spans="1:4">
      <c r="A2655" s="3" t="s">
        <v>93</v>
      </c>
      <c r="B2655" s="3" t="s">
        <v>104</v>
      </c>
      <c r="C2655" s="3" t="s">
        <v>18</v>
      </c>
      <c r="D2655" s="3">
        <v>52</v>
      </c>
    </row>
    <row r="2656" spans="1:4">
      <c r="A2656" s="3" t="s">
        <v>93</v>
      </c>
      <c r="B2656" s="3" t="s">
        <v>104</v>
      </c>
      <c r="C2656" s="3" t="s">
        <v>18</v>
      </c>
      <c r="D2656" s="3">
        <v>52</v>
      </c>
    </row>
    <row r="2657" spans="1:4">
      <c r="A2657" s="3" t="s">
        <v>93</v>
      </c>
      <c r="B2657" s="3" t="s">
        <v>104</v>
      </c>
      <c r="C2657" s="3" t="s">
        <v>18</v>
      </c>
      <c r="D2657" s="3">
        <v>53</v>
      </c>
    </row>
    <row r="2658" spans="1:4">
      <c r="A2658" s="3" t="s">
        <v>93</v>
      </c>
      <c r="B2658" s="3" t="s">
        <v>104</v>
      </c>
      <c r="C2658" s="3" t="s">
        <v>18</v>
      </c>
      <c r="D2658" s="3">
        <v>54</v>
      </c>
    </row>
    <row r="2659" spans="1:4">
      <c r="A2659" s="3" t="s">
        <v>93</v>
      </c>
      <c r="B2659" s="3" t="s">
        <v>104</v>
      </c>
      <c r="C2659" s="3" t="s">
        <v>18</v>
      </c>
      <c r="D2659" s="3">
        <v>54</v>
      </c>
    </row>
    <row r="2660" spans="1:4">
      <c r="A2660" s="3" t="s">
        <v>93</v>
      </c>
      <c r="B2660" s="3" t="s">
        <v>104</v>
      </c>
      <c r="C2660" s="3" t="s">
        <v>18</v>
      </c>
      <c r="D2660" s="3">
        <v>54</v>
      </c>
    </row>
    <row r="2661" spans="1:4">
      <c r="A2661" s="3" t="s">
        <v>93</v>
      </c>
      <c r="B2661" s="3" t="s">
        <v>104</v>
      </c>
      <c r="C2661" s="3" t="s">
        <v>18</v>
      </c>
      <c r="D2661" s="3">
        <v>54</v>
      </c>
    </row>
    <row r="2662" spans="1:4">
      <c r="A2662" s="3" t="s">
        <v>93</v>
      </c>
      <c r="B2662" s="3" t="s">
        <v>104</v>
      </c>
      <c r="C2662" s="3" t="s">
        <v>18</v>
      </c>
      <c r="D2662" s="3">
        <v>54</v>
      </c>
    </row>
    <row r="2663" spans="1:4">
      <c r="A2663" s="3" t="s">
        <v>93</v>
      </c>
      <c r="B2663" s="3" t="s">
        <v>104</v>
      </c>
      <c r="C2663" s="3" t="s">
        <v>18</v>
      </c>
      <c r="D2663" s="3">
        <v>54</v>
      </c>
    </row>
    <row r="2664" spans="1:4">
      <c r="A2664" s="3" t="s">
        <v>93</v>
      </c>
      <c r="B2664" s="3" t="s">
        <v>104</v>
      </c>
      <c r="C2664" s="3" t="s">
        <v>18</v>
      </c>
      <c r="D2664" s="3">
        <v>55</v>
      </c>
    </row>
    <row r="2665" spans="1:4">
      <c r="A2665" s="3" t="s">
        <v>93</v>
      </c>
      <c r="B2665" s="3" t="s">
        <v>104</v>
      </c>
      <c r="C2665" s="3" t="s">
        <v>18</v>
      </c>
      <c r="D2665" s="3">
        <v>55</v>
      </c>
    </row>
    <row r="2666" spans="1:4">
      <c r="A2666" s="3" t="s">
        <v>93</v>
      </c>
      <c r="B2666" s="3" t="s">
        <v>104</v>
      </c>
      <c r="C2666" s="3" t="s">
        <v>18</v>
      </c>
      <c r="D2666" s="3">
        <v>55</v>
      </c>
    </row>
    <row r="2667" spans="1:4">
      <c r="A2667" s="3" t="s">
        <v>93</v>
      </c>
      <c r="B2667" s="3" t="s">
        <v>104</v>
      </c>
      <c r="C2667" s="3" t="s">
        <v>18</v>
      </c>
      <c r="D2667" s="3">
        <v>56</v>
      </c>
    </row>
    <row r="2668" spans="1:4">
      <c r="A2668" s="3" t="s">
        <v>93</v>
      </c>
      <c r="B2668" s="3" t="s">
        <v>104</v>
      </c>
      <c r="C2668" s="3" t="s">
        <v>18</v>
      </c>
      <c r="D2668" s="3">
        <v>56</v>
      </c>
    </row>
    <row r="2669" spans="1:4">
      <c r="A2669" s="3" t="s">
        <v>93</v>
      </c>
      <c r="B2669" s="3" t="s">
        <v>104</v>
      </c>
      <c r="C2669" s="3" t="s">
        <v>18</v>
      </c>
      <c r="D2669" s="3">
        <v>56</v>
      </c>
    </row>
    <row r="2670" spans="1:4">
      <c r="A2670" s="3" t="s">
        <v>93</v>
      </c>
      <c r="B2670" s="3" t="s">
        <v>104</v>
      </c>
      <c r="C2670" s="3" t="s">
        <v>18</v>
      </c>
      <c r="D2670" s="3">
        <v>59</v>
      </c>
    </row>
    <row r="2671" spans="1:4">
      <c r="A2671" s="3" t="s">
        <v>93</v>
      </c>
      <c r="B2671" s="3" t="s">
        <v>104</v>
      </c>
      <c r="C2671" s="3" t="s">
        <v>18</v>
      </c>
      <c r="D2671" s="3">
        <v>60</v>
      </c>
    </row>
    <row r="2672" spans="1:4">
      <c r="A2672" s="3" t="s">
        <v>93</v>
      </c>
      <c r="B2672" s="3" t="s">
        <v>104</v>
      </c>
      <c r="C2672" s="3" t="s">
        <v>18</v>
      </c>
      <c r="D2672" s="3">
        <v>62</v>
      </c>
    </row>
    <row r="2673" spans="1:4">
      <c r="A2673" s="3" t="s">
        <v>93</v>
      </c>
      <c r="B2673" s="3" t="s">
        <v>104</v>
      </c>
      <c r="C2673" s="3" t="s">
        <v>18</v>
      </c>
      <c r="D2673" s="3">
        <v>65</v>
      </c>
    </row>
    <row r="2674" spans="1:4">
      <c r="A2674" s="3" t="s">
        <v>93</v>
      </c>
      <c r="B2674" s="3" t="s">
        <v>104</v>
      </c>
      <c r="C2674" s="3" t="s">
        <v>18</v>
      </c>
      <c r="D2674" s="3">
        <v>122</v>
      </c>
    </row>
    <row r="2675" spans="1:4">
      <c r="A2675" s="3" t="s">
        <v>93</v>
      </c>
      <c r="B2675" s="3" t="s">
        <v>104</v>
      </c>
      <c r="C2675" s="3" t="s">
        <v>18</v>
      </c>
      <c r="D2675" s="3">
        <v>138</v>
      </c>
    </row>
    <row r="2676" spans="1:4">
      <c r="A2676" s="3" t="s">
        <v>93</v>
      </c>
      <c r="B2676" s="3" t="s">
        <v>104</v>
      </c>
      <c r="C2676" s="3" t="s">
        <v>18</v>
      </c>
      <c r="D2676" s="3">
        <v>153</v>
      </c>
    </row>
    <row r="2677" spans="1:4">
      <c r="A2677" s="3" t="s">
        <v>93</v>
      </c>
      <c r="B2677" s="3" t="s">
        <v>104</v>
      </c>
      <c r="C2677" s="3" t="s">
        <v>11</v>
      </c>
      <c r="D2677" s="3">
        <v>42</v>
      </c>
    </row>
    <row r="2678" spans="1:4">
      <c r="A2678" s="3" t="s">
        <v>93</v>
      </c>
      <c r="B2678" s="3" t="s">
        <v>104</v>
      </c>
      <c r="C2678" s="3" t="s">
        <v>26</v>
      </c>
      <c r="D2678" s="3">
        <v>36</v>
      </c>
    </row>
    <row r="2679" spans="1:4">
      <c r="A2679" s="3" t="s">
        <v>93</v>
      </c>
      <c r="B2679" s="3" t="s">
        <v>104</v>
      </c>
      <c r="C2679" s="3" t="s">
        <v>15</v>
      </c>
      <c r="D2679" s="3">
        <v>50</v>
      </c>
    </row>
    <row r="2680" spans="1:4">
      <c r="A2680" s="3" t="s">
        <v>93</v>
      </c>
      <c r="B2680" s="3" t="s">
        <v>104</v>
      </c>
      <c r="C2680" s="3" t="s">
        <v>15</v>
      </c>
      <c r="D2680" s="3">
        <v>54</v>
      </c>
    </row>
    <row r="2681" spans="1:4">
      <c r="A2681" s="3" t="s">
        <v>93</v>
      </c>
      <c r="B2681" s="3" t="s">
        <v>104</v>
      </c>
      <c r="C2681" s="3" t="s">
        <v>15</v>
      </c>
      <c r="D2681" s="3">
        <v>55</v>
      </c>
    </row>
    <row r="2682" spans="1:4">
      <c r="A2682" s="3" t="s">
        <v>93</v>
      </c>
      <c r="B2682" s="3" t="s">
        <v>104</v>
      </c>
      <c r="C2682" s="3" t="s">
        <v>15</v>
      </c>
      <c r="D2682" s="3">
        <v>55</v>
      </c>
    </row>
    <row r="2683" spans="1:4">
      <c r="A2683" s="3" t="s">
        <v>93</v>
      </c>
      <c r="B2683" s="3" t="s">
        <v>104</v>
      </c>
      <c r="C2683" s="3" t="s">
        <v>15</v>
      </c>
      <c r="D2683" s="3">
        <v>57</v>
      </c>
    </row>
    <row r="2684" spans="1:4">
      <c r="A2684" s="3" t="s">
        <v>93</v>
      </c>
      <c r="B2684" s="3" t="s">
        <v>104</v>
      </c>
      <c r="C2684" s="3" t="s">
        <v>15</v>
      </c>
      <c r="D2684" s="3">
        <v>84</v>
      </c>
    </row>
    <row r="2685" spans="1:4">
      <c r="A2685" s="3" t="s">
        <v>93</v>
      </c>
      <c r="B2685" s="3" t="s">
        <v>104</v>
      </c>
      <c r="C2685" s="3" t="s">
        <v>46</v>
      </c>
      <c r="D2685" s="3">
        <v>37</v>
      </c>
    </row>
    <row r="2686" spans="1:4">
      <c r="A2686" s="3" t="s">
        <v>93</v>
      </c>
      <c r="B2686" s="3" t="s">
        <v>104</v>
      </c>
      <c r="C2686" s="3" t="s">
        <v>46</v>
      </c>
      <c r="D2686" s="3">
        <v>50</v>
      </c>
    </row>
    <row r="2687" spans="1:4">
      <c r="A2687" s="3" t="s">
        <v>93</v>
      </c>
      <c r="B2687" s="3" t="s">
        <v>104</v>
      </c>
      <c r="C2687" s="3" t="s">
        <v>46</v>
      </c>
      <c r="D2687" s="3">
        <v>51</v>
      </c>
    </row>
    <row r="2688" spans="1:4">
      <c r="A2688" s="3" t="s">
        <v>93</v>
      </c>
      <c r="B2688" s="3" t="s">
        <v>91</v>
      </c>
      <c r="C2688" s="3" t="s">
        <v>5</v>
      </c>
      <c r="D2688" s="3" t="s">
        <v>513</v>
      </c>
    </row>
    <row r="2689" spans="1:4">
      <c r="A2689" s="3" t="s">
        <v>93</v>
      </c>
      <c r="B2689" s="3" t="s">
        <v>91</v>
      </c>
      <c r="C2689" s="3" t="s">
        <v>5</v>
      </c>
      <c r="D2689" s="3" t="s">
        <v>505</v>
      </c>
    </row>
    <row r="2690" spans="1:4">
      <c r="A2690" s="3" t="s">
        <v>93</v>
      </c>
      <c r="B2690" s="3" t="s">
        <v>91</v>
      </c>
      <c r="C2690" s="3" t="s">
        <v>44</v>
      </c>
      <c r="D2690" s="3" t="s">
        <v>578</v>
      </c>
    </row>
    <row r="2691" spans="1:4">
      <c r="A2691" s="3" t="s">
        <v>93</v>
      </c>
      <c r="B2691" s="3" t="s">
        <v>91</v>
      </c>
      <c r="C2691" s="3" t="s">
        <v>20</v>
      </c>
      <c r="D2691" s="3" t="s">
        <v>552</v>
      </c>
    </row>
    <row r="2692" spans="1:4">
      <c r="A2692" s="3" t="s">
        <v>93</v>
      </c>
      <c r="B2692" s="3" t="s">
        <v>91</v>
      </c>
      <c r="C2692" s="3" t="s">
        <v>20</v>
      </c>
      <c r="D2692" s="3" t="s">
        <v>605</v>
      </c>
    </row>
    <row r="2693" spans="1:4">
      <c r="A2693" s="3" t="s">
        <v>93</v>
      </c>
      <c r="B2693" s="3" t="s">
        <v>91</v>
      </c>
      <c r="C2693" s="3" t="s">
        <v>20</v>
      </c>
      <c r="D2693" s="3" t="s">
        <v>599</v>
      </c>
    </row>
    <row r="2694" spans="1:4">
      <c r="A2694" s="3" t="s">
        <v>93</v>
      </c>
      <c r="B2694" s="3" t="s">
        <v>91</v>
      </c>
      <c r="C2694" s="3" t="s">
        <v>20</v>
      </c>
      <c r="D2694" s="3" t="s">
        <v>607</v>
      </c>
    </row>
    <row r="2695" spans="1:4">
      <c r="A2695" s="3" t="s">
        <v>93</v>
      </c>
      <c r="B2695" s="3" t="s">
        <v>91</v>
      </c>
      <c r="C2695" s="3" t="s">
        <v>20</v>
      </c>
      <c r="D2695" s="3" t="s">
        <v>606</v>
      </c>
    </row>
    <row r="2696" spans="1:4">
      <c r="A2696" s="3" t="s">
        <v>93</v>
      </c>
      <c r="B2696" s="3" t="s">
        <v>91</v>
      </c>
      <c r="C2696" s="3" t="s">
        <v>21</v>
      </c>
      <c r="D2696" s="3" t="s">
        <v>546</v>
      </c>
    </row>
    <row r="2697" spans="1:4">
      <c r="A2697" s="3" t="s">
        <v>93</v>
      </c>
      <c r="B2697" s="3" t="s">
        <v>91</v>
      </c>
      <c r="C2697" s="3" t="s">
        <v>23</v>
      </c>
      <c r="D2697" s="3" t="s">
        <v>619</v>
      </c>
    </row>
    <row r="2698" spans="1:4">
      <c r="A2698" s="3" t="s">
        <v>93</v>
      </c>
      <c r="B2698" s="3" t="s">
        <v>91</v>
      </c>
      <c r="C2698" s="3" t="s">
        <v>23</v>
      </c>
      <c r="D2698" s="3" t="s">
        <v>614</v>
      </c>
    </row>
    <row r="2699" spans="1:4">
      <c r="A2699" s="3" t="s">
        <v>93</v>
      </c>
      <c r="B2699" s="3" t="s">
        <v>91</v>
      </c>
      <c r="C2699" s="3" t="s">
        <v>23</v>
      </c>
      <c r="D2699" s="3" t="s">
        <v>621</v>
      </c>
    </row>
    <row r="2700" spans="1:4">
      <c r="A2700" s="3" t="s">
        <v>93</v>
      </c>
      <c r="B2700" s="3" t="s">
        <v>91</v>
      </c>
      <c r="C2700" s="3" t="s">
        <v>9</v>
      </c>
      <c r="D2700" s="3" t="s">
        <v>622</v>
      </c>
    </row>
    <row r="2701" spans="1:4">
      <c r="A2701" s="3" t="s">
        <v>93</v>
      </c>
      <c r="B2701" s="3" t="s">
        <v>91</v>
      </c>
      <c r="C2701" s="3" t="s">
        <v>37</v>
      </c>
      <c r="D2701" s="3" t="s">
        <v>578</v>
      </c>
    </row>
    <row r="2702" spans="1:4">
      <c r="A2702" s="3" t="s">
        <v>93</v>
      </c>
      <c r="B2702" s="3" t="s">
        <v>91</v>
      </c>
      <c r="C2702" s="3" t="s">
        <v>18</v>
      </c>
      <c r="D2702" s="3" t="s">
        <v>512</v>
      </c>
    </row>
    <row r="2703" spans="1:4">
      <c r="A2703" s="3" t="s">
        <v>93</v>
      </c>
      <c r="B2703" s="3" t="s">
        <v>91</v>
      </c>
      <c r="C2703" s="3" t="s">
        <v>18</v>
      </c>
      <c r="D2703" s="3">
        <v>151</v>
      </c>
    </row>
    <row r="2704" spans="1:4">
      <c r="A2704" s="3" t="s">
        <v>93</v>
      </c>
      <c r="B2704" s="3" t="s">
        <v>91</v>
      </c>
      <c r="C2704" s="3" t="s">
        <v>18</v>
      </c>
      <c r="D2704" s="3" t="s">
        <v>632</v>
      </c>
    </row>
    <row r="2705" spans="1:4">
      <c r="A2705" s="3" t="s">
        <v>93</v>
      </c>
      <c r="B2705" s="3" t="s">
        <v>91</v>
      </c>
      <c r="C2705" s="3" t="s">
        <v>18</v>
      </c>
      <c r="D2705" s="3" t="s">
        <v>633</v>
      </c>
    </row>
    <row r="2706" spans="1:4">
      <c r="A2706" s="3" t="s">
        <v>93</v>
      </c>
      <c r="B2706" s="3" t="s">
        <v>105</v>
      </c>
      <c r="C2706" s="3" t="s">
        <v>27</v>
      </c>
      <c r="D2706" s="3">
        <v>68</v>
      </c>
    </row>
    <row r="2707" spans="1:4">
      <c r="A2707" s="3" t="s">
        <v>93</v>
      </c>
      <c r="B2707" s="3" t="s">
        <v>105</v>
      </c>
      <c r="C2707" s="3" t="s">
        <v>27</v>
      </c>
      <c r="D2707" s="3">
        <v>74</v>
      </c>
    </row>
    <row r="2708" spans="1:4">
      <c r="A2708" s="3" t="s">
        <v>93</v>
      </c>
      <c r="B2708" s="3" t="s">
        <v>105</v>
      </c>
      <c r="C2708" s="3" t="s">
        <v>27</v>
      </c>
      <c r="D2708" s="3">
        <v>122</v>
      </c>
    </row>
    <row r="2709" spans="1:4">
      <c r="A2709" s="3" t="s">
        <v>93</v>
      </c>
      <c r="B2709" s="3" t="s">
        <v>105</v>
      </c>
      <c r="C2709" s="3" t="s">
        <v>5</v>
      </c>
      <c r="D2709" s="3">
        <v>64</v>
      </c>
    </row>
    <row r="2710" spans="1:4">
      <c r="A2710" s="3" t="s">
        <v>93</v>
      </c>
      <c r="B2710" s="3" t="s">
        <v>105</v>
      </c>
      <c r="C2710" s="3" t="s">
        <v>7</v>
      </c>
      <c r="D2710" s="3">
        <v>42</v>
      </c>
    </row>
    <row r="2711" spans="1:4">
      <c r="A2711" s="3" t="s">
        <v>93</v>
      </c>
      <c r="B2711" s="3" t="s">
        <v>105</v>
      </c>
      <c r="C2711" s="3" t="s">
        <v>7</v>
      </c>
      <c r="D2711" s="3">
        <v>45</v>
      </c>
    </row>
    <row r="2712" spans="1:4">
      <c r="A2712" s="3" t="s">
        <v>93</v>
      </c>
      <c r="B2712" s="3" t="s">
        <v>105</v>
      </c>
      <c r="C2712" s="3" t="s">
        <v>7</v>
      </c>
      <c r="D2712" s="3">
        <v>45</v>
      </c>
    </row>
    <row r="2713" spans="1:4">
      <c r="A2713" s="3" t="s">
        <v>93</v>
      </c>
      <c r="B2713" s="3" t="s">
        <v>105</v>
      </c>
      <c r="C2713" s="3" t="s">
        <v>7</v>
      </c>
      <c r="D2713" s="3">
        <v>93</v>
      </c>
    </row>
    <row r="2714" spans="1:4">
      <c r="A2714" s="3" t="s">
        <v>93</v>
      </c>
      <c r="B2714" s="3" t="s">
        <v>105</v>
      </c>
      <c r="C2714" s="3" t="s">
        <v>20</v>
      </c>
      <c r="D2714" s="3">
        <v>35</v>
      </c>
    </row>
    <row r="2715" spans="1:4">
      <c r="A2715" s="3" t="s">
        <v>93</v>
      </c>
      <c r="B2715" s="3" t="s">
        <v>105</v>
      </c>
      <c r="C2715" s="3" t="s">
        <v>20</v>
      </c>
      <c r="D2715" s="3">
        <v>37</v>
      </c>
    </row>
    <row r="2716" spans="1:4">
      <c r="A2716" s="3" t="s">
        <v>93</v>
      </c>
      <c r="B2716" s="3" t="s">
        <v>105</v>
      </c>
      <c r="C2716" s="3" t="s">
        <v>20</v>
      </c>
      <c r="D2716" s="3">
        <v>37</v>
      </c>
    </row>
    <row r="2717" spans="1:4">
      <c r="A2717" s="3" t="s">
        <v>93</v>
      </c>
      <c r="B2717" s="3" t="s">
        <v>105</v>
      </c>
      <c r="C2717" s="3" t="s">
        <v>20</v>
      </c>
      <c r="D2717" s="3">
        <v>39</v>
      </c>
    </row>
    <row r="2718" spans="1:4">
      <c r="A2718" s="3" t="s">
        <v>93</v>
      </c>
      <c r="B2718" s="3" t="s">
        <v>105</v>
      </c>
      <c r="C2718" s="3" t="s">
        <v>20</v>
      </c>
      <c r="D2718" s="3">
        <v>40</v>
      </c>
    </row>
    <row r="2719" spans="1:4">
      <c r="A2719" s="3" t="s">
        <v>93</v>
      </c>
      <c r="B2719" s="3" t="s">
        <v>105</v>
      </c>
      <c r="C2719" s="3" t="s">
        <v>20</v>
      </c>
      <c r="D2719" s="3">
        <v>41</v>
      </c>
    </row>
    <row r="2720" spans="1:4">
      <c r="A2720" s="3" t="s">
        <v>93</v>
      </c>
      <c r="B2720" s="3" t="s">
        <v>105</v>
      </c>
      <c r="C2720" s="3" t="s">
        <v>20</v>
      </c>
      <c r="D2720" s="3">
        <v>42</v>
      </c>
    </row>
    <row r="2721" spans="1:4">
      <c r="A2721" s="3" t="s">
        <v>93</v>
      </c>
      <c r="B2721" s="3" t="s">
        <v>105</v>
      </c>
      <c r="C2721" s="3" t="s">
        <v>20</v>
      </c>
      <c r="D2721" s="3">
        <v>42</v>
      </c>
    </row>
    <row r="2722" spans="1:4">
      <c r="A2722" s="3" t="s">
        <v>93</v>
      </c>
      <c r="B2722" s="3" t="s">
        <v>105</v>
      </c>
      <c r="C2722" s="3" t="s">
        <v>20</v>
      </c>
      <c r="D2722" s="3">
        <v>59</v>
      </c>
    </row>
    <row r="2723" spans="1:4">
      <c r="A2723" s="3" t="s">
        <v>93</v>
      </c>
      <c r="B2723" s="3" t="s">
        <v>105</v>
      </c>
      <c r="C2723" s="3" t="s">
        <v>20</v>
      </c>
      <c r="D2723" s="3">
        <v>59</v>
      </c>
    </row>
    <row r="2724" spans="1:4">
      <c r="A2724" s="3" t="s">
        <v>93</v>
      </c>
      <c r="B2724" s="3" t="s">
        <v>105</v>
      </c>
      <c r="C2724" s="3" t="s">
        <v>20</v>
      </c>
      <c r="D2724" s="3">
        <v>60</v>
      </c>
    </row>
    <row r="2725" spans="1:4">
      <c r="A2725" s="3" t="s">
        <v>93</v>
      </c>
      <c r="B2725" s="3" t="s">
        <v>105</v>
      </c>
      <c r="C2725" s="3" t="s">
        <v>20</v>
      </c>
      <c r="D2725" s="3">
        <v>64</v>
      </c>
    </row>
    <row r="2726" spans="1:4">
      <c r="A2726" s="3" t="s">
        <v>93</v>
      </c>
      <c r="B2726" s="3" t="s">
        <v>105</v>
      </c>
      <c r="C2726" s="3" t="s">
        <v>20</v>
      </c>
      <c r="D2726" s="3">
        <v>64</v>
      </c>
    </row>
    <row r="2727" spans="1:4">
      <c r="A2727" s="3" t="s">
        <v>93</v>
      </c>
      <c r="B2727" s="3" t="s">
        <v>105</v>
      </c>
      <c r="C2727" s="3" t="s">
        <v>20</v>
      </c>
      <c r="D2727" s="3">
        <v>67</v>
      </c>
    </row>
    <row r="2728" spans="1:4">
      <c r="A2728" s="3" t="s">
        <v>93</v>
      </c>
      <c r="B2728" s="3" t="s">
        <v>105</v>
      </c>
      <c r="C2728" s="3" t="s">
        <v>20</v>
      </c>
      <c r="D2728" s="3">
        <v>68</v>
      </c>
    </row>
    <row r="2729" spans="1:4">
      <c r="A2729" s="3" t="s">
        <v>93</v>
      </c>
      <c r="B2729" s="3" t="s">
        <v>105</v>
      </c>
      <c r="C2729" s="3" t="s">
        <v>20</v>
      </c>
      <c r="D2729" s="3">
        <v>71</v>
      </c>
    </row>
    <row r="2730" spans="1:4">
      <c r="A2730" s="3" t="s">
        <v>93</v>
      </c>
      <c r="B2730" s="3" t="s">
        <v>105</v>
      </c>
      <c r="C2730" s="3" t="s">
        <v>20</v>
      </c>
      <c r="D2730" s="3">
        <v>87</v>
      </c>
    </row>
    <row r="2731" spans="1:4">
      <c r="A2731" s="3" t="s">
        <v>93</v>
      </c>
      <c r="B2731" s="3" t="s">
        <v>105</v>
      </c>
      <c r="C2731" s="3" t="s">
        <v>20</v>
      </c>
      <c r="D2731" s="3">
        <v>190</v>
      </c>
    </row>
    <row r="2732" spans="1:4">
      <c r="A2732" s="3" t="s">
        <v>93</v>
      </c>
      <c r="B2732" s="3" t="s">
        <v>105</v>
      </c>
      <c r="C2732" s="3" t="s">
        <v>9</v>
      </c>
      <c r="D2732" s="3">
        <v>99</v>
      </c>
    </row>
    <row r="2733" spans="1:4">
      <c r="A2733" s="3" t="s">
        <v>93</v>
      </c>
      <c r="B2733" s="3" t="s">
        <v>105</v>
      </c>
      <c r="C2733" s="3" t="s">
        <v>9</v>
      </c>
      <c r="D2733" s="3">
        <v>142</v>
      </c>
    </row>
    <row r="2734" spans="1:4">
      <c r="A2734" s="3" t="s">
        <v>93</v>
      </c>
      <c r="B2734" s="3" t="s">
        <v>105</v>
      </c>
      <c r="C2734" s="3" t="s">
        <v>9</v>
      </c>
      <c r="D2734" s="3">
        <v>150</v>
      </c>
    </row>
    <row r="2735" spans="1:4">
      <c r="A2735" s="3" t="s">
        <v>93</v>
      </c>
      <c r="B2735" s="3" t="s">
        <v>105</v>
      </c>
      <c r="C2735" s="3" t="s">
        <v>12</v>
      </c>
      <c r="D2735" s="3">
        <v>91</v>
      </c>
    </row>
    <row r="2736" spans="1:4">
      <c r="A2736" s="3" t="s">
        <v>93</v>
      </c>
      <c r="B2736" s="3" t="s">
        <v>105</v>
      </c>
      <c r="C2736" s="3" t="s">
        <v>12</v>
      </c>
      <c r="D2736" s="3">
        <v>188</v>
      </c>
    </row>
    <row r="2737" spans="1:4">
      <c r="A2737" s="3" t="s">
        <v>93</v>
      </c>
      <c r="B2737" s="3" t="s">
        <v>105</v>
      </c>
      <c r="C2737" s="3" t="s">
        <v>18</v>
      </c>
      <c r="D2737" s="3">
        <v>48</v>
      </c>
    </row>
    <row r="2738" spans="1:4">
      <c r="A2738" s="3" t="s">
        <v>93</v>
      </c>
      <c r="B2738" s="3" t="s">
        <v>105</v>
      </c>
      <c r="C2738" s="3" t="s">
        <v>18</v>
      </c>
      <c r="D2738" s="3">
        <v>50</v>
      </c>
    </row>
    <row r="2739" spans="1:4">
      <c r="A2739" s="3" t="s">
        <v>93</v>
      </c>
      <c r="B2739" s="3" t="s">
        <v>105</v>
      </c>
      <c r="C2739" s="3" t="s">
        <v>18</v>
      </c>
      <c r="D2739" s="3">
        <v>54</v>
      </c>
    </row>
    <row r="2740" spans="1:4">
      <c r="A2740" s="3" t="s">
        <v>93</v>
      </c>
      <c r="B2740" s="3" t="s">
        <v>105</v>
      </c>
      <c r="C2740" s="3" t="s">
        <v>46</v>
      </c>
      <c r="D2740" s="3">
        <v>56</v>
      </c>
    </row>
    <row r="2741" spans="1:4">
      <c r="A2741" s="3" t="s">
        <v>93</v>
      </c>
      <c r="B2741" s="3" t="s">
        <v>105</v>
      </c>
      <c r="C2741" s="3" t="s">
        <v>46</v>
      </c>
      <c r="D2741" s="3">
        <v>61</v>
      </c>
    </row>
    <row r="2742" spans="1:4">
      <c r="A2742" s="3" t="s">
        <v>93</v>
      </c>
      <c r="B2742" s="3" t="s">
        <v>568</v>
      </c>
      <c r="C2742" s="3" t="s">
        <v>6</v>
      </c>
      <c r="D2742" s="3">
        <v>85</v>
      </c>
    </row>
    <row r="2743" spans="1:4">
      <c r="A2743" s="3" t="s">
        <v>93</v>
      </c>
      <c r="B2743" s="3" t="s">
        <v>568</v>
      </c>
      <c r="C2743" s="3" t="s">
        <v>20</v>
      </c>
      <c r="D2743" s="3">
        <v>65</v>
      </c>
    </row>
    <row r="2744" spans="1:4">
      <c r="A2744" s="3" t="s">
        <v>93</v>
      </c>
      <c r="B2744" s="3" t="s">
        <v>568</v>
      </c>
      <c r="C2744" s="3" t="s">
        <v>20</v>
      </c>
      <c r="D2744" s="3">
        <v>66</v>
      </c>
    </row>
    <row r="2745" spans="1:4">
      <c r="A2745" s="3" t="s">
        <v>93</v>
      </c>
      <c r="B2745" s="3" t="s">
        <v>568</v>
      </c>
      <c r="C2745" s="3" t="s">
        <v>20</v>
      </c>
      <c r="D2745" s="3">
        <v>98</v>
      </c>
    </row>
    <row r="2746" spans="1:4">
      <c r="A2746" s="3" t="s">
        <v>93</v>
      </c>
      <c r="B2746" s="3" t="s">
        <v>568</v>
      </c>
      <c r="C2746" s="3" t="s">
        <v>20</v>
      </c>
      <c r="D2746" s="3">
        <v>160</v>
      </c>
    </row>
    <row r="2747" spans="1:4">
      <c r="A2747" s="3" t="s">
        <v>93</v>
      </c>
      <c r="B2747" s="3" t="s">
        <v>568</v>
      </c>
      <c r="C2747" s="3" t="s">
        <v>20</v>
      </c>
      <c r="D2747" s="3">
        <v>180</v>
      </c>
    </row>
    <row r="2748" spans="1:4">
      <c r="A2748" s="3" t="s">
        <v>93</v>
      </c>
      <c r="B2748" s="3" t="s">
        <v>568</v>
      </c>
      <c r="C2748" s="3" t="s">
        <v>9</v>
      </c>
      <c r="D2748" s="3">
        <v>77</v>
      </c>
    </row>
    <row r="2749" spans="1:4">
      <c r="A2749" s="3" t="s">
        <v>93</v>
      </c>
      <c r="B2749" s="3" t="s">
        <v>568</v>
      </c>
      <c r="C2749" s="3" t="s">
        <v>18</v>
      </c>
      <c r="D2749" s="3">
        <v>51</v>
      </c>
    </row>
    <row r="2750" spans="1:4">
      <c r="A2750" s="3" t="s">
        <v>93</v>
      </c>
      <c r="B2750" s="3" t="s">
        <v>106</v>
      </c>
      <c r="C2750" s="3" t="s">
        <v>27</v>
      </c>
      <c r="D2750" s="3">
        <v>112</v>
      </c>
    </row>
    <row r="2751" spans="1:4">
      <c r="A2751" s="3" t="s">
        <v>93</v>
      </c>
      <c r="B2751" s="3" t="s">
        <v>106</v>
      </c>
      <c r="C2751" s="3" t="s">
        <v>27</v>
      </c>
      <c r="D2751" s="3">
        <v>132</v>
      </c>
    </row>
    <row r="2752" spans="1:4">
      <c r="A2752" s="3" t="s">
        <v>93</v>
      </c>
      <c r="B2752" s="3" t="s">
        <v>106</v>
      </c>
      <c r="C2752" s="3" t="s">
        <v>27</v>
      </c>
      <c r="D2752" s="3">
        <v>134</v>
      </c>
    </row>
    <row r="2753" spans="1:4">
      <c r="A2753" s="3" t="s">
        <v>93</v>
      </c>
      <c r="B2753" s="3" t="s">
        <v>106</v>
      </c>
      <c r="C2753" s="3" t="s">
        <v>27</v>
      </c>
      <c r="D2753" s="3">
        <v>136</v>
      </c>
    </row>
    <row r="2754" spans="1:4">
      <c r="A2754" s="3" t="s">
        <v>93</v>
      </c>
      <c r="B2754" s="3" t="s">
        <v>106</v>
      </c>
      <c r="C2754" s="3" t="s">
        <v>27</v>
      </c>
      <c r="D2754" s="3">
        <v>137</v>
      </c>
    </row>
    <row r="2755" spans="1:4">
      <c r="A2755" s="3" t="s">
        <v>93</v>
      </c>
      <c r="B2755" s="3" t="s">
        <v>106</v>
      </c>
      <c r="C2755" s="3" t="s">
        <v>34</v>
      </c>
      <c r="D2755" s="3">
        <v>104</v>
      </c>
    </row>
    <row r="2756" spans="1:4">
      <c r="A2756" s="3" t="s">
        <v>93</v>
      </c>
      <c r="B2756" s="3" t="s">
        <v>106</v>
      </c>
      <c r="C2756" s="3" t="s">
        <v>5</v>
      </c>
      <c r="D2756" s="3">
        <v>109</v>
      </c>
    </row>
    <row r="2757" spans="1:4">
      <c r="A2757" s="3" t="s">
        <v>93</v>
      </c>
      <c r="B2757" s="3" t="s">
        <v>106</v>
      </c>
      <c r="C2757" s="3" t="s">
        <v>5</v>
      </c>
      <c r="D2757" s="3">
        <v>130</v>
      </c>
    </row>
    <row r="2758" spans="1:4">
      <c r="A2758" s="3" t="s">
        <v>93</v>
      </c>
      <c r="B2758" s="3" t="s">
        <v>106</v>
      </c>
      <c r="C2758" s="3" t="s">
        <v>5</v>
      </c>
      <c r="D2758" s="3">
        <v>159</v>
      </c>
    </row>
    <row r="2759" spans="1:4">
      <c r="A2759" s="3" t="s">
        <v>93</v>
      </c>
      <c r="B2759" s="3" t="s">
        <v>106</v>
      </c>
      <c r="C2759" s="3" t="s">
        <v>5</v>
      </c>
      <c r="D2759" s="3">
        <v>164</v>
      </c>
    </row>
    <row r="2760" spans="1:4">
      <c r="A2760" s="3" t="s">
        <v>93</v>
      </c>
      <c r="B2760" s="3" t="s">
        <v>106</v>
      </c>
      <c r="C2760" s="3" t="s">
        <v>5</v>
      </c>
      <c r="D2760" s="3">
        <v>190</v>
      </c>
    </row>
    <row r="2761" spans="1:4">
      <c r="A2761" s="3" t="s">
        <v>93</v>
      </c>
      <c r="B2761" s="3" t="s">
        <v>106</v>
      </c>
      <c r="C2761" s="3" t="s">
        <v>6</v>
      </c>
      <c r="D2761" s="3">
        <v>74</v>
      </c>
    </row>
    <row r="2762" spans="1:4">
      <c r="A2762" s="3" t="s">
        <v>93</v>
      </c>
      <c r="B2762" s="3" t="s">
        <v>106</v>
      </c>
      <c r="C2762" s="3" t="s">
        <v>6</v>
      </c>
      <c r="D2762" s="3">
        <v>76</v>
      </c>
    </row>
    <row r="2763" spans="1:4">
      <c r="A2763" s="3" t="s">
        <v>93</v>
      </c>
      <c r="B2763" s="3" t="s">
        <v>106</v>
      </c>
      <c r="C2763" s="3" t="s">
        <v>6</v>
      </c>
      <c r="D2763" s="3">
        <v>87</v>
      </c>
    </row>
    <row r="2764" spans="1:4">
      <c r="A2764" s="3" t="s">
        <v>93</v>
      </c>
      <c r="B2764" s="3" t="s">
        <v>106</v>
      </c>
      <c r="C2764" s="3" t="s">
        <v>6</v>
      </c>
      <c r="D2764" s="3">
        <v>88</v>
      </c>
    </row>
    <row r="2765" spans="1:4">
      <c r="A2765" s="3" t="s">
        <v>93</v>
      </c>
      <c r="B2765" s="3" t="s">
        <v>106</v>
      </c>
      <c r="C2765" s="3" t="s">
        <v>7</v>
      </c>
      <c r="D2765" s="3">
        <v>129</v>
      </c>
    </row>
    <row r="2766" spans="1:4">
      <c r="A2766" s="3" t="s">
        <v>93</v>
      </c>
      <c r="B2766" s="3" t="s">
        <v>106</v>
      </c>
      <c r="C2766" s="3" t="s">
        <v>20</v>
      </c>
      <c r="D2766" s="3">
        <v>51</v>
      </c>
    </row>
    <row r="2767" spans="1:4">
      <c r="A2767" s="3" t="s">
        <v>93</v>
      </c>
      <c r="B2767" s="3" t="s">
        <v>106</v>
      </c>
      <c r="C2767" s="3" t="s">
        <v>20</v>
      </c>
      <c r="D2767" s="3">
        <v>62</v>
      </c>
    </row>
    <row r="2768" spans="1:4">
      <c r="A2768" s="3" t="s">
        <v>93</v>
      </c>
      <c r="B2768" s="3" t="s">
        <v>106</v>
      </c>
      <c r="C2768" s="3" t="s">
        <v>20</v>
      </c>
      <c r="D2768" s="3">
        <v>62</v>
      </c>
    </row>
    <row r="2769" spans="1:4">
      <c r="A2769" s="3" t="s">
        <v>93</v>
      </c>
      <c r="B2769" s="3" t="s">
        <v>106</v>
      </c>
      <c r="C2769" s="3" t="s">
        <v>20</v>
      </c>
      <c r="D2769" s="3">
        <v>141</v>
      </c>
    </row>
    <row r="2770" spans="1:4">
      <c r="A2770" s="3" t="s">
        <v>93</v>
      </c>
      <c r="B2770" s="3" t="s">
        <v>106</v>
      </c>
      <c r="C2770" s="3" t="s">
        <v>20</v>
      </c>
      <c r="D2770" s="3">
        <v>198</v>
      </c>
    </row>
    <row r="2771" spans="1:4">
      <c r="A2771" s="3" t="s">
        <v>93</v>
      </c>
      <c r="B2771" s="3" t="s">
        <v>106</v>
      </c>
      <c r="C2771" s="3" t="s">
        <v>646</v>
      </c>
      <c r="D2771" s="3">
        <v>35</v>
      </c>
    </row>
    <row r="2772" spans="1:4">
      <c r="A2772" s="3" t="s">
        <v>93</v>
      </c>
      <c r="B2772" s="3" t="s">
        <v>106</v>
      </c>
      <c r="C2772" s="3" t="s">
        <v>646</v>
      </c>
      <c r="D2772" s="3">
        <v>38</v>
      </c>
    </row>
    <row r="2773" spans="1:4">
      <c r="A2773" s="3" t="s">
        <v>93</v>
      </c>
      <c r="B2773" s="3" t="s">
        <v>106</v>
      </c>
      <c r="C2773" s="3" t="s">
        <v>646</v>
      </c>
      <c r="D2773" s="3">
        <v>40</v>
      </c>
    </row>
    <row r="2774" spans="1:4">
      <c r="A2774" s="3" t="s">
        <v>93</v>
      </c>
      <c r="B2774" s="3" t="s">
        <v>106</v>
      </c>
      <c r="C2774" s="3" t="s">
        <v>9</v>
      </c>
      <c r="D2774" s="3">
        <v>60</v>
      </c>
    </row>
    <row r="2775" spans="1:4">
      <c r="A2775" s="3" t="s">
        <v>93</v>
      </c>
      <c r="B2775" s="3" t="s">
        <v>106</v>
      </c>
      <c r="C2775" s="3" t="s">
        <v>9</v>
      </c>
      <c r="D2775" s="3">
        <v>64</v>
      </c>
    </row>
    <row r="2776" spans="1:4">
      <c r="A2776" s="3" t="s">
        <v>93</v>
      </c>
      <c r="B2776" s="3" t="s">
        <v>106</v>
      </c>
      <c r="C2776" s="3" t="s">
        <v>9</v>
      </c>
      <c r="D2776" s="3">
        <v>110</v>
      </c>
    </row>
    <row r="2777" spans="1:4">
      <c r="A2777" s="3" t="s">
        <v>93</v>
      </c>
      <c r="B2777" s="3" t="s">
        <v>106</v>
      </c>
      <c r="C2777" s="3" t="s">
        <v>9</v>
      </c>
      <c r="D2777" s="3">
        <v>110</v>
      </c>
    </row>
    <row r="2778" spans="1:4">
      <c r="A2778" s="3" t="s">
        <v>93</v>
      </c>
      <c r="B2778" s="3" t="s">
        <v>106</v>
      </c>
      <c r="C2778" s="3" t="s">
        <v>9</v>
      </c>
      <c r="D2778" s="3">
        <v>117</v>
      </c>
    </row>
    <row r="2779" spans="1:4">
      <c r="A2779" s="3" t="s">
        <v>93</v>
      </c>
      <c r="B2779" s="3" t="s">
        <v>106</v>
      </c>
      <c r="C2779" s="3" t="s">
        <v>9</v>
      </c>
      <c r="D2779" s="3">
        <v>119</v>
      </c>
    </row>
    <row r="2780" spans="1:4">
      <c r="A2780" s="3" t="s">
        <v>93</v>
      </c>
      <c r="B2780" s="3" t="s">
        <v>106</v>
      </c>
      <c r="C2780" s="3" t="s">
        <v>9</v>
      </c>
      <c r="D2780" s="3">
        <v>120</v>
      </c>
    </row>
    <row r="2781" spans="1:4">
      <c r="A2781" s="3" t="s">
        <v>93</v>
      </c>
      <c r="B2781" s="3" t="s">
        <v>106</v>
      </c>
      <c r="C2781" s="3" t="s">
        <v>9</v>
      </c>
      <c r="D2781" s="3">
        <v>124</v>
      </c>
    </row>
    <row r="2782" spans="1:4">
      <c r="A2782" s="3" t="s">
        <v>93</v>
      </c>
      <c r="B2782" s="3" t="s">
        <v>106</v>
      </c>
      <c r="C2782" s="3" t="s">
        <v>9</v>
      </c>
      <c r="D2782" s="3">
        <v>125</v>
      </c>
    </row>
    <row r="2783" spans="1:4">
      <c r="A2783" s="3" t="s">
        <v>93</v>
      </c>
      <c r="B2783" s="3" t="s">
        <v>106</v>
      </c>
      <c r="C2783" s="3" t="s">
        <v>9</v>
      </c>
      <c r="D2783" s="3">
        <v>134</v>
      </c>
    </row>
    <row r="2784" spans="1:4">
      <c r="A2784" s="3" t="s">
        <v>93</v>
      </c>
      <c r="B2784" s="3" t="s">
        <v>106</v>
      </c>
      <c r="C2784" s="3" t="s">
        <v>9</v>
      </c>
      <c r="D2784" s="3">
        <v>140</v>
      </c>
    </row>
    <row r="2785" spans="1:4">
      <c r="A2785" s="3" t="s">
        <v>93</v>
      </c>
      <c r="B2785" s="3" t="s">
        <v>106</v>
      </c>
      <c r="C2785" s="3" t="s">
        <v>9</v>
      </c>
      <c r="D2785" s="3">
        <v>141</v>
      </c>
    </row>
    <row r="2786" spans="1:4">
      <c r="A2786" s="3" t="s">
        <v>93</v>
      </c>
      <c r="B2786" s="3" t="s">
        <v>106</v>
      </c>
      <c r="C2786" s="3" t="s">
        <v>9</v>
      </c>
      <c r="D2786" s="3">
        <v>145</v>
      </c>
    </row>
    <row r="2787" spans="1:4">
      <c r="A2787" s="3" t="s">
        <v>93</v>
      </c>
      <c r="B2787" s="3" t="s">
        <v>106</v>
      </c>
      <c r="C2787" s="3" t="s">
        <v>9</v>
      </c>
      <c r="D2787" s="3">
        <v>145</v>
      </c>
    </row>
    <row r="2788" spans="1:4">
      <c r="A2788" s="3" t="s">
        <v>93</v>
      </c>
      <c r="B2788" s="3" t="s">
        <v>106</v>
      </c>
      <c r="C2788" s="3" t="s">
        <v>9</v>
      </c>
      <c r="D2788" s="3">
        <v>149</v>
      </c>
    </row>
    <row r="2789" spans="1:4">
      <c r="A2789" s="3" t="s">
        <v>93</v>
      </c>
      <c r="B2789" s="3" t="s">
        <v>106</v>
      </c>
      <c r="C2789" s="3" t="s">
        <v>9</v>
      </c>
      <c r="D2789" s="3">
        <v>160</v>
      </c>
    </row>
    <row r="2790" spans="1:4">
      <c r="A2790" s="3" t="s">
        <v>93</v>
      </c>
      <c r="B2790" s="3" t="s">
        <v>106</v>
      </c>
      <c r="C2790" s="3" t="s">
        <v>9</v>
      </c>
      <c r="D2790" s="3">
        <v>162</v>
      </c>
    </row>
    <row r="2791" spans="1:4">
      <c r="A2791" s="3" t="s">
        <v>93</v>
      </c>
      <c r="B2791" s="3" t="s">
        <v>106</v>
      </c>
      <c r="C2791" s="3" t="s">
        <v>9</v>
      </c>
      <c r="D2791" s="3">
        <v>163</v>
      </c>
    </row>
    <row r="2792" spans="1:4">
      <c r="A2792" s="3" t="s">
        <v>93</v>
      </c>
      <c r="B2792" s="3" t="s">
        <v>106</v>
      </c>
      <c r="C2792" s="3" t="s">
        <v>9</v>
      </c>
      <c r="D2792" s="3">
        <v>164</v>
      </c>
    </row>
    <row r="2793" spans="1:4">
      <c r="A2793" s="3" t="s">
        <v>93</v>
      </c>
      <c r="B2793" s="3" t="s">
        <v>106</v>
      </c>
      <c r="C2793" s="3" t="s">
        <v>9</v>
      </c>
      <c r="D2793" s="3">
        <v>164</v>
      </c>
    </row>
    <row r="2794" spans="1:4">
      <c r="A2794" s="3" t="s">
        <v>93</v>
      </c>
      <c r="B2794" s="3" t="s">
        <v>106</v>
      </c>
      <c r="C2794" s="3" t="s">
        <v>9</v>
      </c>
      <c r="D2794" s="3">
        <v>166</v>
      </c>
    </row>
    <row r="2795" spans="1:4">
      <c r="A2795" s="3" t="s">
        <v>93</v>
      </c>
      <c r="B2795" s="3" t="s">
        <v>106</v>
      </c>
      <c r="C2795" s="3" t="s">
        <v>9</v>
      </c>
      <c r="D2795" s="3">
        <v>169</v>
      </c>
    </row>
    <row r="2796" spans="1:4">
      <c r="A2796" s="3" t="s">
        <v>93</v>
      </c>
      <c r="B2796" s="3" t="s">
        <v>106</v>
      </c>
      <c r="C2796" s="3" t="s">
        <v>9</v>
      </c>
      <c r="D2796" s="3">
        <v>172</v>
      </c>
    </row>
    <row r="2797" spans="1:4">
      <c r="A2797" s="3" t="s">
        <v>93</v>
      </c>
      <c r="B2797" s="3" t="s">
        <v>106</v>
      </c>
      <c r="C2797" s="3" t="s">
        <v>9</v>
      </c>
      <c r="D2797" s="3">
        <v>178</v>
      </c>
    </row>
    <row r="2798" spans="1:4">
      <c r="A2798" s="3" t="s">
        <v>93</v>
      </c>
      <c r="B2798" s="3" t="s">
        <v>106</v>
      </c>
      <c r="C2798" s="3" t="s">
        <v>9</v>
      </c>
      <c r="D2798" s="3">
        <v>179</v>
      </c>
    </row>
    <row r="2799" spans="1:4">
      <c r="A2799" s="3" t="s">
        <v>93</v>
      </c>
      <c r="B2799" s="3" t="s">
        <v>106</v>
      </c>
      <c r="C2799" s="3" t="s">
        <v>9</v>
      </c>
      <c r="D2799" s="3">
        <v>184</v>
      </c>
    </row>
    <row r="2800" spans="1:4">
      <c r="A2800" s="3" t="s">
        <v>93</v>
      </c>
      <c r="B2800" s="3" t="s">
        <v>106</v>
      </c>
      <c r="C2800" s="3" t="s">
        <v>9</v>
      </c>
      <c r="D2800" s="3">
        <v>189</v>
      </c>
    </row>
    <row r="2801" spans="1:4">
      <c r="A2801" s="3" t="s">
        <v>93</v>
      </c>
      <c r="B2801" s="3" t="s">
        <v>106</v>
      </c>
      <c r="C2801" s="3" t="s">
        <v>9</v>
      </c>
      <c r="D2801" s="3">
        <v>194</v>
      </c>
    </row>
    <row r="2802" spans="1:4">
      <c r="A2802" s="3" t="s">
        <v>93</v>
      </c>
      <c r="B2802" s="3" t="s">
        <v>106</v>
      </c>
      <c r="C2802" s="3" t="s">
        <v>9</v>
      </c>
      <c r="D2802" s="3">
        <v>229</v>
      </c>
    </row>
    <row r="2803" spans="1:4">
      <c r="A2803" s="3" t="s">
        <v>93</v>
      </c>
      <c r="B2803" s="3" t="s">
        <v>106</v>
      </c>
      <c r="C2803" s="3" t="s">
        <v>24</v>
      </c>
      <c r="D2803" s="3">
        <v>106</v>
      </c>
    </row>
    <row r="2804" spans="1:4">
      <c r="A2804" s="3" t="s">
        <v>93</v>
      </c>
      <c r="B2804" s="3" t="s">
        <v>106</v>
      </c>
      <c r="C2804" s="3" t="s">
        <v>28</v>
      </c>
      <c r="D2804" s="3">
        <v>148</v>
      </c>
    </row>
    <row r="2805" spans="1:4">
      <c r="A2805" s="3" t="s">
        <v>93</v>
      </c>
      <c r="B2805" s="3" t="s">
        <v>106</v>
      </c>
      <c r="C2805" s="3" t="s">
        <v>18</v>
      </c>
      <c r="D2805" s="3">
        <v>50</v>
      </c>
    </row>
    <row r="2806" spans="1:4">
      <c r="A2806" s="3" t="s">
        <v>93</v>
      </c>
      <c r="B2806" s="3" t="s">
        <v>106</v>
      </c>
      <c r="C2806" s="3" t="s">
        <v>18</v>
      </c>
      <c r="D2806" s="3">
        <v>53</v>
      </c>
    </row>
    <row r="2807" spans="1:4">
      <c r="A2807" s="3" t="s">
        <v>93</v>
      </c>
      <c r="B2807" s="3" t="s">
        <v>106</v>
      </c>
      <c r="C2807" s="3" t="s">
        <v>18</v>
      </c>
      <c r="D2807" s="3">
        <v>54</v>
      </c>
    </row>
    <row r="2808" spans="1:4">
      <c r="A2808" s="3" t="s">
        <v>93</v>
      </c>
      <c r="B2808" s="3" t="s">
        <v>106</v>
      </c>
      <c r="C2808" s="3" t="s">
        <v>18</v>
      </c>
      <c r="D2808" s="3">
        <v>55</v>
      </c>
    </row>
    <row r="2809" spans="1:4">
      <c r="A2809" s="3" t="s">
        <v>93</v>
      </c>
      <c r="B2809" s="3" t="s">
        <v>106</v>
      </c>
      <c r="C2809" s="3" t="s">
        <v>18</v>
      </c>
      <c r="D2809" s="3">
        <v>55</v>
      </c>
    </row>
    <row r="2810" spans="1:4">
      <c r="A2810" s="3" t="s">
        <v>93</v>
      </c>
      <c r="B2810" s="3" t="s">
        <v>106</v>
      </c>
      <c r="C2810" s="3" t="s">
        <v>18</v>
      </c>
      <c r="D2810" s="3">
        <v>56</v>
      </c>
    </row>
    <row r="2811" spans="1:4">
      <c r="A2811" s="3" t="s">
        <v>93</v>
      </c>
      <c r="B2811" s="3" t="s">
        <v>106</v>
      </c>
      <c r="C2811" s="3" t="s">
        <v>18</v>
      </c>
      <c r="D2811" s="3">
        <v>56</v>
      </c>
    </row>
    <row r="2812" spans="1:4">
      <c r="A2812" s="3" t="s">
        <v>93</v>
      </c>
      <c r="B2812" s="3" t="s">
        <v>106</v>
      </c>
      <c r="C2812" s="3" t="s">
        <v>18</v>
      </c>
      <c r="D2812" s="3">
        <v>61</v>
      </c>
    </row>
    <row r="2813" spans="1:4">
      <c r="A2813" s="3" t="s">
        <v>93</v>
      </c>
      <c r="B2813" s="3" t="s">
        <v>106</v>
      </c>
      <c r="C2813" s="3" t="s">
        <v>18</v>
      </c>
      <c r="D2813" s="3">
        <v>78</v>
      </c>
    </row>
    <row r="2814" spans="1:4">
      <c r="A2814" s="3" t="s">
        <v>93</v>
      </c>
      <c r="B2814" s="3" t="s">
        <v>106</v>
      </c>
      <c r="C2814" s="3" t="s">
        <v>11</v>
      </c>
      <c r="D2814" s="3">
        <v>124</v>
      </c>
    </row>
    <row r="2815" spans="1:4">
      <c r="A2815" s="3" t="s">
        <v>93</v>
      </c>
      <c r="B2815" s="3" t="s">
        <v>106</v>
      </c>
      <c r="C2815" s="3" t="s">
        <v>26</v>
      </c>
      <c r="D2815" s="3">
        <v>92</v>
      </c>
    </row>
    <row r="2816" spans="1:4">
      <c r="A2816" s="3" t="s">
        <v>93</v>
      </c>
      <c r="B2816" s="3" t="s">
        <v>106</v>
      </c>
      <c r="C2816" s="3" t="s">
        <v>46</v>
      </c>
      <c r="D2816" s="3">
        <v>67</v>
      </c>
    </row>
    <row r="2817" spans="1:4">
      <c r="A2817" s="3" t="s">
        <v>93</v>
      </c>
      <c r="B2817" s="3" t="s">
        <v>107</v>
      </c>
      <c r="C2817" s="3" t="s">
        <v>27</v>
      </c>
      <c r="D2817" s="3">
        <v>68</v>
      </c>
    </row>
    <row r="2818" spans="1:4">
      <c r="A2818" s="3" t="s">
        <v>93</v>
      </c>
      <c r="B2818" s="3" t="s">
        <v>107</v>
      </c>
      <c r="C2818" s="3" t="s">
        <v>27</v>
      </c>
      <c r="D2818" s="3">
        <v>73</v>
      </c>
    </row>
    <row r="2819" spans="1:4">
      <c r="A2819" s="3" t="s">
        <v>93</v>
      </c>
      <c r="B2819" s="3" t="s">
        <v>107</v>
      </c>
      <c r="C2819" s="3" t="s">
        <v>27</v>
      </c>
      <c r="D2819" s="3">
        <v>99</v>
      </c>
    </row>
    <row r="2820" spans="1:4">
      <c r="A2820" s="3" t="s">
        <v>93</v>
      </c>
      <c r="B2820" s="3" t="s">
        <v>107</v>
      </c>
      <c r="C2820" s="3" t="s">
        <v>27</v>
      </c>
      <c r="D2820" s="3">
        <v>113</v>
      </c>
    </row>
    <row r="2821" spans="1:4">
      <c r="A2821" s="3" t="s">
        <v>93</v>
      </c>
      <c r="B2821" s="3" t="s">
        <v>107</v>
      </c>
      <c r="C2821" s="3" t="s">
        <v>27</v>
      </c>
      <c r="D2821" s="3">
        <v>124</v>
      </c>
    </row>
    <row r="2822" spans="1:4">
      <c r="A2822" s="3" t="s">
        <v>93</v>
      </c>
      <c r="B2822" s="3" t="s">
        <v>107</v>
      </c>
      <c r="C2822" s="3" t="s">
        <v>5</v>
      </c>
      <c r="D2822" s="3">
        <v>123</v>
      </c>
    </row>
    <row r="2823" spans="1:4">
      <c r="A2823" s="3" t="s">
        <v>93</v>
      </c>
      <c r="B2823" s="3" t="s">
        <v>107</v>
      </c>
      <c r="C2823" s="3" t="s">
        <v>7</v>
      </c>
      <c r="D2823" s="3">
        <v>73</v>
      </c>
    </row>
    <row r="2824" spans="1:4">
      <c r="A2824" s="3" t="s">
        <v>93</v>
      </c>
      <c r="B2824" s="3" t="s">
        <v>107</v>
      </c>
      <c r="C2824" s="3" t="s">
        <v>7</v>
      </c>
      <c r="D2824" s="3">
        <v>74</v>
      </c>
    </row>
    <row r="2825" spans="1:4">
      <c r="A2825" s="3" t="s">
        <v>93</v>
      </c>
      <c r="B2825" s="3" t="s">
        <v>107</v>
      </c>
      <c r="C2825" s="3" t="s">
        <v>7</v>
      </c>
      <c r="D2825" s="3">
        <v>75</v>
      </c>
    </row>
    <row r="2826" spans="1:4">
      <c r="A2826" s="3" t="s">
        <v>93</v>
      </c>
      <c r="B2826" s="3" t="s">
        <v>107</v>
      </c>
      <c r="C2826" s="3" t="s">
        <v>7</v>
      </c>
      <c r="D2826" s="3">
        <v>82</v>
      </c>
    </row>
    <row r="2827" spans="1:4">
      <c r="A2827" s="3" t="s">
        <v>93</v>
      </c>
      <c r="B2827" s="3" t="s">
        <v>107</v>
      </c>
      <c r="C2827" s="3" t="s">
        <v>7</v>
      </c>
      <c r="D2827" s="3">
        <v>100</v>
      </c>
    </row>
    <row r="2828" spans="1:4">
      <c r="A2828" s="3" t="s">
        <v>93</v>
      </c>
      <c r="B2828" s="3" t="s">
        <v>107</v>
      </c>
      <c r="C2828" s="3" t="s">
        <v>20</v>
      </c>
      <c r="D2828" s="3">
        <v>43</v>
      </c>
    </row>
    <row r="2829" spans="1:4">
      <c r="A2829" s="3" t="s">
        <v>93</v>
      </c>
      <c r="B2829" s="3" t="s">
        <v>107</v>
      </c>
      <c r="C2829" s="3" t="s">
        <v>20</v>
      </c>
      <c r="D2829" s="3">
        <v>50</v>
      </c>
    </row>
    <row r="2830" spans="1:4">
      <c r="A2830" s="3" t="s">
        <v>93</v>
      </c>
      <c r="B2830" s="3" t="s">
        <v>107</v>
      </c>
      <c r="C2830" s="3" t="s">
        <v>20</v>
      </c>
      <c r="D2830" s="3">
        <v>52</v>
      </c>
    </row>
    <row r="2831" spans="1:4">
      <c r="A2831" s="3" t="s">
        <v>93</v>
      </c>
      <c r="B2831" s="3" t="s">
        <v>107</v>
      </c>
      <c r="C2831" s="3" t="s">
        <v>20</v>
      </c>
      <c r="D2831" s="3">
        <v>54</v>
      </c>
    </row>
    <row r="2832" spans="1:4">
      <c r="A2832" s="3" t="s">
        <v>93</v>
      </c>
      <c r="B2832" s="3" t="s">
        <v>107</v>
      </c>
      <c r="C2832" s="3" t="s">
        <v>20</v>
      </c>
      <c r="D2832" s="3">
        <v>56</v>
      </c>
    </row>
    <row r="2833" spans="1:4">
      <c r="A2833" s="3" t="s">
        <v>93</v>
      </c>
      <c r="B2833" s="3" t="s">
        <v>107</v>
      </c>
      <c r="C2833" s="3" t="s">
        <v>20</v>
      </c>
      <c r="D2833" s="3">
        <v>56</v>
      </c>
    </row>
    <row r="2834" spans="1:4">
      <c r="A2834" s="3" t="s">
        <v>93</v>
      </c>
      <c r="B2834" s="3" t="s">
        <v>107</v>
      </c>
      <c r="C2834" s="3" t="s">
        <v>20</v>
      </c>
      <c r="D2834" s="3">
        <v>59</v>
      </c>
    </row>
    <row r="2835" spans="1:4">
      <c r="A2835" s="3" t="s">
        <v>93</v>
      </c>
      <c r="B2835" s="3" t="s">
        <v>107</v>
      </c>
      <c r="C2835" s="3" t="s">
        <v>20</v>
      </c>
      <c r="D2835" s="3">
        <v>59</v>
      </c>
    </row>
    <row r="2836" spans="1:4">
      <c r="A2836" s="3" t="s">
        <v>93</v>
      </c>
      <c r="B2836" s="3" t="s">
        <v>107</v>
      </c>
      <c r="C2836" s="3" t="s">
        <v>20</v>
      </c>
      <c r="D2836" s="3">
        <v>60</v>
      </c>
    </row>
    <row r="2837" spans="1:4">
      <c r="A2837" s="3" t="s">
        <v>93</v>
      </c>
      <c r="B2837" s="3" t="s">
        <v>107</v>
      </c>
      <c r="C2837" s="3" t="s">
        <v>20</v>
      </c>
      <c r="D2837" s="3">
        <v>60</v>
      </c>
    </row>
    <row r="2838" spans="1:4">
      <c r="A2838" s="3" t="s">
        <v>93</v>
      </c>
      <c r="B2838" s="3" t="s">
        <v>107</v>
      </c>
      <c r="C2838" s="3" t="s">
        <v>20</v>
      </c>
      <c r="D2838" s="3">
        <v>61</v>
      </c>
    </row>
    <row r="2839" spans="1:4">
      <c r="A2839" s="3" t="s">
        <v>93</v>
      </c>
      <c r="B2839" s="3" t="s">
        <v>107</v>
      </c>
      <c r="C2839" s="3" t="s">
        <v>20</v>
      </c>
      <c r="D2839" s="3">
        <v>61</v>
      </c>
    </row>
    <row r="2840" spans="1:4">
      <c r="A2840" s="3" t="s">
        <v>93</v>
      </c>
      <c r="B2840" s="3" t="s">
        <v>107</v>
      </c>
      <c r="C2840" s="3" t="s">
        <v>20</v>
      </c>
      <c r="D2840" s="3">
        <v>61</v>
      </c>
    </row>
    <row r="2841" spans="1:4">
      <c r="A2841" s="3" t="s">
        <v>93</v>
      </c>
      <c r="B2841" s="3" t="s">
        <v>107</v>
      </c>
      <c r="C2841" s="3" t="s">
        <v>20</v>
      </c>
      <c r="D2841" s="3">
        <v>61</v>
      </c>
    </row>
    <row r="2842" spans="1:4">
      <c r="A2842" s="3" t="s">
        <v>93</v>
      </c>
      <c r="B2842" s="3" t="s">
        <v>107</v>
      </c>
      <c r="C2842" s="3" t="s">
        <v>20</v>
      </c>
      <c r="D2842" s="3">
        <v>61</v>
      </c>
    </row>
    <row r="2843" spans="1:4">
      <c r="A2843" s="3" t="s">
        <v>93</v>
      </c>
      <c r="B2843" s="3" t="s">
        <v>107</v>
      </c>
      <c r="C2843" s="3" t="s">
        <v>20</v>
      </c>
      <c r="D2843" s="3">
        <v>61</v>
      </c>
    </row>
    <row r="2844" spans="1:4">
      <c r="A2844" s="3" t="s">
        <v>93</v>
      </c>
      <c r="B2844" s="3" t="s">
        <v>107</v>
      </c>
      <c r="C2844" s="3" t="s">
        <v>20</v>
      </c>
      <c r="D2844" s="3">
        <v>62</v>
      </c>
    </row>
    <row r="2845" spans="1:4">
      <c r="A2845" s="3" t="s">
        <v>93</v>
      </c>
      <c r="B2845" s="3" t="s">
        <v>107</v>
      </c>
      <c r="C2845" s="3" t="s">
        <v>20</v>
      </c>
      <c r="D2845" s="3">
        <v>63</v>
      </c>
    </row>
    <row r="2846" spans="1:4">
      <c r="A2846" s="3" t="s">
        <v>93</v>
      </c>
      <c r="B2846" s="3" t="s">
        <v>107</v>
      </c>
      <c r="C2846" s="3" t="s">
        <v>20</v>
      </c>
      <c r="D2846" s="3">
        <v>64</v>
      </c>
    </row>
    <row r="2847" spans="1:4">
      <c r="A2847" s="3" t="s">
        <v>93</v>
      </c>
      <c r="B2847" s="3" t="s">
        <v>107</v>
      </c>
      <c r="C2847" s="3" t="s">
        <v>20</v>
      </c>
      <c r="D2847" s="3">
        <v>65</v>
      </c>
    </row>
    <row r="2848" spans="1:4">
      <c r="A2848" s="3" t="s">
        <v>93</v>
      </c>
      <c r="B2848" s="3" t="s">
        <v>107</v>
      </c>
      <c r="C2848" s="3" t="s">
        <v>20</v>
      </c>
      <c r="D2848" s="3">
        <v>65</v>
      </c>
    </row>
    <row r="2849" spans="1:4">
      <c r="A2849" s="3" t="s">
        <v>93</v>
      </c>
      <c r="B2849" s="3" t="s">
        <v>107</v>
      </c>
      <c r="C2849" s="3" t="s">
        <v>20</v>
      </c>
      <c r="D2849" s="3">
        <v>65</v>
      </c>
    </row>
    <row r="2850" spans="1:4">
      <c r="A2850" s="3" t="s">
        <v>93</v>
      </c>
      <c r="B2850" s="3" t="s">
        <v>107</v>
      </c>
      <c r="C2850" s="3" t="s">
        <v>20</v>
      </c>
      <c r="D2850" s="3">
        <v>65</v>
      </c>
    </row>
    <row r="2851" spans="1:4">
      <c r="A2851" s="3" t="s">
        <v>93</v>
      </c>
      <c r="B2851" s="3" t="s">
        <v>107</v>
      </c>
      <c r="C2851" s="3" t="s">
        <v>20</v>
      </c>
      <c r="D2851" s="3">
        <v>65</v>
      </c>
    </row>
    <row r="2852" spans="1:4">
      <c r="A2852" s="3" t="s">
        <v>93</v>
      </c>
      <c r="B2852" s="3" t="s">
        <v>107</v>
      </c>
      <c r="C2852" s="3" t="s">
        <v>20</v>
      </c>
      <c r="D2852" s="3">
        <v>66</v>
      </c>
    </row>
    <row r="2853" spans="1:4">
      <c r="A2853" s="3" t="s">
        <v>93</v>
      </c>
      <c r="B2853" s="3" t="s">
        <v>107</v>
      </c>
      <c r="C2853" s="3" t="s">
        <v>20</v>
      </c>
      <c r="D2853" s="3">
        <v>66</v>
      </c>
    </row>
    <row r="2854" spans="1:4">
      <c r="A2854" s="3" t="s">
        <v>93</v>
      </c>
      <c r="B2854" s="3" t="s">
        <v>107</v>
      </c>
      <c r="C2854" s="3" t="s">
        <v>20</v>
      </c>
      <c r="D2854" s="3">
        <v>66</v>
      </c>
    </row>
    <row r="2855" spans="1:4">
      <c r="A2855" s="3" t="s">
        <v>93</v>
      </c>
      <c r="B2855" s="3" t="s">
        <v>107</v>
      </c>
      <c r="C2855" s="3" t="s">
        <v>20</v>
      </c>
      <c r="D2855" s="3">
        <v>66</v>
      </c>
    </row>
    <row r="2856" spans="1:4">
      <c r="A2856" s="3" t="s">
        <v>93</v>
      </c>
      <c r="B2856" s="3" t="s">
        <v>107</v>
      </c>
      <c r="C2856" s="3" t="s">
        <v>20</v>
      </c>
      <c r="D2856" s="3">
        <v>67</v>
      </c>
    </row>
    <row r="2857" spans="1:4">
      <c r="A2857" s="3" t="s">
        <v>93</v>
      </c>
      <c r="B2857" s="3" t="s">
        <v>107</v>
      </c>
      <c r="C2857" s="3" t="s">
        <v>20</v>
      </c>
      <c r="D2857" s="3">
        <v>67</v>
      </c>
    </row>
    <row r="2858" spans="1:4">
      <c r="A2858" s="3" t="s">
        <v>93</v>
      </c>
      <c r="B2858" s="3" t="s">
        <v>107</v>
      </c>
      <c r="C2858" s="3" t="s">
        <v>20</v>
      </c>
      <c r="D2858" s="3">
        <v>67</v>
      </c>
    </row>
    <row r="2859" spans="1:4">
      <c r="A2859" s="3" t="s">
        <v>93</v>
      </c>
      <c r="B2859" s="3" t="s">
        <v>107</v>
      </c>
      <c r="C2859" s="3" t="s">
        <v>20</v>
      </c>
      <c r="D2859" s="3">
        <v>67</v>
      </c>
    </row>
    <row r="2860" spans="1:4">
      <c r="A2860" s="3" t="s">
        <v>93</v>
      </c>
      <c r="B2860" s="3" t="s">
        <v>107</v>
      </c>
      <c r="C2860" s="3" t="s">
        <v>20</v>
      </c>
      <c r="D2860" s="3">
        <v>68</v>
      </c>
    </row>
    <row r="2861" spans="1:4">
      <c r="A2861" s="3" t="s">
        <v>93</v>
      </c>
      <c r="B2861" s="3" t="s">
        <v>107</v>
      </c>
      <c r="C2861" s="3" t="s">
        <v>20</v>
      </c>
      <c r="D2861" s="3">
        <v>68</v>
      </c>
    </row>
    <row r="2862" spans="1:4">
      <c r="A2862" s="3" t="s">
        <v>93</v>
      </c>
      <c r="B2862" s="3" t="s">
        <v>107</v>
      </c>
      <c r="C2862" s="3" t="s">
        <v>20</v>
      </c>
      <c r="D2862" s="3">
        <v>68</v>
      </c>
    </row>
    <row r="2863" spans="1:4">
      <c r="A2863" s="3" t="s">
        <v>93</v>
      </c>
      <c r="B2863" s="3" t="s">
        <v>107</v>
      </c>
      <c r="C2863" s="3" t="s">
        <v>20</v>
      </c>
      <c r="D2863" s="3">
        <v>68</v>
      </c>
    </row>
    <row r="2864" spans="1:4">
      <c r="A2864" s="3" t="s">
        <v>93</v>
      </c>
      <c r="B2864" s="3" t="s">
        <v>107</v>
      </c>
      <c r="C2864" s="3" t="s">
        <v>20</v>
      </c>
      <c r="D2864" s="3">
        <v>68</v>
      </c>
    </row>
    <row r="2865" spans="1:4">
      <c r="A2865" s="3" t="s">
        <v>93</v>
      </c>
      <c r="B2865" s="3" t="s">
        <v>107</v>
      </c>
      <c r="C2865" s="3" t="s">
        <v>20</v>
      </c>
      <c r="D2865" s="3">
        <v>69</v>
      </c>
    </row>
    <row r="2866" spans="1:4">
      <c r="A2866" s="3" t="s">
        <v>93</v>
      </c>
      <c r="B2866" s="3" t="s">
        <v>107</v>
      </c>
      <c r="C2866" s="3" t="s">
        <v>20</v>
      </c>
      <c r="D2866" s="3">
        <v>70</v>
      </c>
    </row>
    <row r="2867" spans="1:4">
      <c r="A2867" s="3" t="s">
        <v>93</v>
      </c>
      <c r="B2867" s="3" t="s">
        <v>107</v>
      </c>
      <c r="C2867" s="3" t="s">
        <v>20</v>
      </c>
      <c r="D2867" s="3">
        <v>70</v>
      </c>
    </row>
    <row r="2868" spans="1:4">
      <c r="A2868" s="3" t="s">
        <v>93</v>
      </c>
      <c r="B2868" s="3" t="s">
        <v>107</v>
      </c>
      <c r="C2868" s="3" t="s">
        <v>20</v>
      </c>
      <c r="D2868" s="3">
        <v>70</v>
      </c>
    </row>
    <row r="2869" spans="1:4">
      <c r="A2869" s="3" t="s">
        <v>93</v>
      </c>
      <c r="B2869" s="3" t="s">
        <v>107</v>
      </c>
      <c r="C2869" s="3" t="s">
        <v>20</v>
      </c>
      <c r="D2869" s="3">
        <v>70</v>
      </c>
    </row>
    <row r="2870" spans="1:4">
      <c r="A2870" s="3" t="s">
        <v>93</v>
      </c>
      <c r="B2870" s="3" t="s">
        <v>107</v>
      </c>
      <c r="C2870" s="3" t="s">
        <v>20</v>
      </c>
      <c r="D2870" s="3">
        <v>70</v>
      </c>
    </row>
    <row r="2871" spans="1:4">
      <c r="A2871" s="3" t="s">
        <v>93</v>
      </c>
      <c r="B2871" s="3" t="s">
        <v>107</v>
      </c>
      <c r="C2871" s="3" t="s">
        <v>20</v>
      </c>
      <c r="D2871" s="3">
        <v>71</v>
      </c>
    </row>
    <row r="2872" spans="1:4">
      <c r="A2872" s="3" t="s">
        <v>93</v>
      </c>
      <c r="B2872" s="3" t="s">
        <v>107</v>
      </c>
      <c r="C2872" s="3" t="s">
        <v>20</v>
      </c>
      <c r="D2872" s="3">
        <v>71</v>
      </c>
    </row>
    <row r="2873" spans="1:4">
      <c r="A2873" s="3" t="s">
        <v>93</v>
      </c>
      <c r="B2873" s="3" t="s">
        <v>107</v>
      </c>
      <c r="C2873" s="3" t="s">
        <v>20</v>
      </c>
      <c r="D2873" s="3">
        <v>71</v>
      </c>
    </row>
    <row r="2874" spans="1:4">
      <c r="A2874" s="3" t="s">
        <v>93</v>
      </c>
      <c r="B2874" s="3" t="s">
        <v>107</v>
      </c>
      <c r="C2874" s="3" t="s">
        <v>20</v>
      </c>
      <c r="D2874" s="3">
        <v>71</v>
      </c>
    </row>
    <row r="2875" spans="1:4">
      <c r="A2875" s="3" t="s">
        <v>93</v>
      </c>
      <c r="B2875" s="3" t="s">
        <v>107</v>
      </c>
      <c r="C2875" s="3" t="s">
        <v>20</v>
      </c>
      <c r="D2875" s="3">
        <v>72</v>
      </c>
    </row>
    <row r="2876" spans="1:4">
      <c r="A2876" s="3" t="s">
        <v>93</v>
      </c>
      <c r="B2876" s="3" t="s">
        <v>107</v>
      </c>
      <c r="C2876" s="3" t="s">
        <v>20</v>
      </c>
      <c r="D2876" s="3">
        <v>72</v>
      </c>
    </row>
    <row r="2877" spans="1:4">
      <c r="A2877" s="3" t="s">
        <v>93</v>
      </c>
      <c r="B2877" s="3" t="s">
        <v>107</v>
      </c>
      <c r="C2877" s="3" t="s">
        <v>20</v>
      </c>
      <c r="D2877" s="3">
        <v>72</v>
      </c>
    </row>
    <row r="2878" spans="1:4">
      <c r="A2878" s="3" t="s">
        <v>93</v>
      </c>
      <c r="B2878" s="3" t="s">
        <v>107</v>
      </c>
      <c r="C2878" s="3" t="s">
        <v>20</v>
      </c>
      <c r="D2878" s="3">
        <v>72</v>
      </c>
    </row>
    <row r="2879" spans="1:4">
      <c r="A2879" s="3" t="s">
        <v>93</v>
      </c>
      <c r="B2879" s="3" t="s">
        <v>107</v>
      </c>
      <c r="C2879" s="3" t="s">
        <v>20</v>
      </c>
      <c r="D2879" s="3">
        <v>72</v>
      </c>
    </row>
    <row r="2880" spans="1:4">
      <c r="A2880" s="3" t="s">
        <v>93</v>
      </c>
      <c r="B2880" s="3" t="s">
        <v>107</v>
      </c>
      <c r="C2880" s="3" t="s">
        <v>20</v>
      </c>
      <c r="D2880" s="3">
        <v>73</v>
      </c>
    </row>
    <row r="2881" spans="1:4">
      <c r="A2881" s="3" t="s">
        <v>93</v>
      </c>
      <c r="B2881" s="3" t="s">
        <v>107</v>
      </c>
      <c r="C2881" s="3" t="s">
        <v>20</v>
      </c>
      <c r="D2881" s="3">
        <v>74</v>
      </c>
    </row>
    <row r="2882" spans="1:4">
      <c r="A2882" s="3" t="s">
        <v>93</v>
      </c>
      <c r="B2882" s="3" t="s">
        <v>107</v>
      </c>
      <c r="C2882" s="3" t="s">
        <v>20</v>
      </c>
      <c r="D2882" s="3">
        <v>74</v>
      </c>
    </row>
    <row r="2883" spans="1:4">
      <c r="A2883" s="3" t="s">
        <v>93</v>
      </c>
      <c r="B2883" s="3" t="s">
        <v>107</v>
      </c>
      <c r="C2883" s="3" t="s">
        <v>20</v>
      </c>
      <c r="D2883" s="3">
        <v>75</v>
      </c>
    </row>
    <row r="2884" spans="1:4">
      <c r="A2884" s="3" t="s">
        <v>93</v>
      </c>
      <c r="B2884" s="3" t="s">
        <v>107</v>
      </c>
      <c r="C2884" s="3" t="s">
        <v>20</v>
      </c>
      <c r="D2884" s="3">
        <v>76</v>
      </c>
    </row>
    <row r="2885" spans="1:4">
      <c r="A2885" s="3" t="s">
        <v>93</v>
      </c>
      <c r="B2885" s="3" t="s">
        <v>107</v>
      </c>
      <c r="C2885" s="3" t="s">
        <v>20</v>
      </c>
      <c r="D2885" s="3">
        <v>76</v>
      </c>
    </row>
    <row r="2886" spans="1:4">
      <c r="A2886" s="3" t="s">
        <v>93</v>
      </c>
      <c r="B2886" s="3" t="s">
        <v>107</v>
      </c>
      <c r="C2886" s="3" t="s">
        <v>20</v>
      </c>
      <c r="D2886" s="3">
        <v>76</v>
      </c>
    </row>
    <row r="2887" spans="1:4">
      <c r="A2887" s="3" t="s">
        <v>93</v>
      </c>
      <c r="B2887" s="3" t="s">
        <v>107</v>
      </c>
      <c r="C2887" s="3" t="s">
        <v>20</v>
      </c>
      <c r="D2887" s="3">
        <v>85</v>
      </c>
    </row>
    <row r="2888" spans="1:4">
      <c r="A2888" s="3" t="s">
        <v>93</v>
      </c>
      <c r="B2888" s="3" t="s">
        <v>107</v>
      </c>
      <c r="C2888" s="3" t="s">
        <v>20</v>
      </c>
      <c r="D2888" s="3">
        <v>92</v>
      </c>
    </row>
    <row r="2889" spans="1:4">
      <c r="A2889" s="3" t="s">
        <v>93</v>
      </c>
      <c r="B2889" s="3" t="s">
        <v>107</v>
      </c>
      <c r="C2889" s="3" t="s">
        <v>20</v>
      </c>
      <c r="D2889" s="3">
        <v>97</v>
      </c>
    </row>
    <row r="2890" spans="1:4">
      <c r="A2890" s="3" t="s">
        <v>93</v>
      </c>
      <c r="B2890" s="3" t="s">
        <v>107</v>
      </c>
      <c r="C2890" s="3" t="s">
        <v>20</v>
      </c>
      <c r="D2890" s="3">
        <v>116</v>
      </c>
    </row>
    <row r="2891" spans="1:4">
      <c r="A2891" s="3" t="s">
        <v>93</v>
      </c>
      <c r="B2891" s="3" t="s">
        <v>107</v>
      </c>
      <c r="C2891" s="3" t="s">
        <v>20</v>
      </c>
      <c r="D2891" s="3">
        <v>180</v>
      </c>
    </row>
    <row r="2892" spans="1:4">
      <c r="A2892" s="3" t="s">
        <v>93</v>
      </c>
      <c r="B2892" s="3" t="s">
        <v>107</v>
      </c>
      <c r="C2892" s="3" t="s">
        <v>9</v>
      </c>
      <c r="D2892" s="3">
        <v>116</v>
      </c>
    </row>
    <row r="2893" spans="1:4">
      <c r="A2893" s="3" t="s">
        <v>93</v>
      </c>
      <c r="B2893" s="3" t="s">
        <v>107</v>
      </c>
      <c r="C2893" s="3" t="s">
        <v>9</v>
      </c>
      <c r="D2893" s="3">
        <v>164</v>
      </c>
    </row>
    <row r="2894" spans="1:4">
      <c r="A2894" s="3" t="s">
        <v>93</v>
      </c>
      <c r="B2894" s="3" t="s">
        <v>107</v>
      </c>
      <c r="C2894" s="3" t="s">
        <v>9</v>
      </c>
      <c r="D2894" s="3">
        <v>180</v>
      </c>
    </row>
    <row r="2895" spans="1:4">
      <c r="A2895" s="3" t="s">
        <v>93</v>
      </c>
      <c r="B2895" s="3" t="s">
        <v>107</v>
      </c>
      <c r="C2895" s="3" t="s">
        <v>12</v>
      </c>
      <c r="D2895" s="3">
        <v>164</v>
      </c>
    </row>
    <row r="2896" spans="1:4">
      <c r="A2896" s="3" t="s">
        <v>93</v>
      </c>
      <c r="B2896" s="3" t="s">
        <v>108</v>
      </c>
      <c r="C2896" s="3" t="s">
        <v>6</v>
      </c>
      <c r="D2896" s="3">
        <v>71</v>
      </c>
    </row>
    <row r="2897" spans="1:4">
      <c r="A2897" s="3" t="s">
        <v>93</v>
      </c>
      <c r="B2897" s="3" t="s">
        <v>108</v>
      </c>
      <c r="C2897" s="3" t="s">
        <v>7</v>
      </c>
      <c r="D2897" s="3">
        <v>49</v>
      </c>
    </row>
    <row r="2898" spans="1:4">
      <c r="A2898" s="3" t="s">
        <v>93</v>
      </c>
      <c r="B2898" s="3" t="s">
        <v>108</v>
      </c>
      <c r="C2898" s="3" t="s">
        <v>7</v>
      </c>
      <c r="D2898" s="3">
        <v>66</v>
      </c>
    </row>
    <row r="2899" spans="1:4">
      <c r="A2899" s="3" t="s">
        <v>93</v>
      </c>
      <c r="B2899" s="3" t="s">
        <v>108</v>
      </c>
      <c r="C2899" s="3" t="s">
        <v>7</v>
      </c>
      <c r="D2899" s="3">
        <v>67</v>
      </c>
    </row>
    <row r="2900" spans="1:4">
      <c r="A2900" s="3" t="s">
        <v>93</v>
      </c>
      <c r="B2900" s="3" t="s">
        <v>108</v>
      </c>
      <c r="C2900" s="3" t="s">
        <v>7</v>
      </c>
      <c r="D2900" s="3">
        <v>74</v>
      </c>
    </row>
    <row r="2901" spans="1:4">
      <c r="A2901" s="3" t="s">
        <v>93</v>
      </c>
      <c r="B2901" s="3" t="s">
        <v>108</v>
      </c>
      <c r="C2901" s="3" t="s">
        <v>7</v>
      </c>
      <c r="D2901" s="3">
        <v>75</v>
      </c>
    </row>
    <row r="2902" spans="1:4">
      <c r="A2902" s="3" t="s">
        <v>93</v>
      </c>
      <c r="B2902" s="3" t="s">
        <v>108</v>
      </c>
      <c r="C2902" s="3" t="s">
        <v>7</v>
      </c>
      <c r="D2902" s="3">
        <v>75</v>
      </c>
    </row>
    <row r="2903" spans="1:4">
      <c r="A2903" s="3" t="s">
        <v>93</v>
      </c>
      <c r="B2903" s="3" t="s">
        <v>108</v>
      </c>
      <c r="C2903" s="3" t="s">
        <v>7</v>
      </c>
      <c r="D2903" s="3">
        <v>78</v>
      </c>
    </row>
    <row r="2904" spans="1:4">
      <c r="A2904" s="3" t="s">
        <v>93</v>
      </c>
      <c r="B2904" s="3" t="s">
        <v>108</v>
      </c>
      <c r="C2904" s="3" t="s">
        <v>7</v>
      </c>
      <c r="D2904" s="3">
        <v>80</v>
      </c>
    </row>
    <row r="2905" spans="1:4">
      <c r="A2905" s="3" t="s">
        <v>93</v>
      </c>
      <c r="B2905" s="3" t="s">
        <v>108</v>
      </c>
      <c r="C2905" s="3" t="s">
        <v>7</v>
      </c>
      <c r="D2905" s="3">
        <v>85</v>
      </c>
    </row>
    <row r="2906" spans="1:4">
      <c r="A2906" s="3" t="s">
        <v>93</v>
      </c>
      <c r="B2906" s="3" t="s">
        <v>108</v>
      </c>
      <c r="C2906" s="3" t="s">
        <v>7</v>
      </c>
      <c r="D2906" s="3">
        <v>85</v>
      </c>
    </row>
    <row r="2907" spans="1:4">
      <c r="A2907" s="3" t="s">
        <v>93</v>
      </c>
      <c r="B2907" s="3" t="s">
        <v>108</v>
      </c>
      <c r="C2907" s="3" t="s">
        <v>7</v>
      </c>
      <c r="D2907" s="3">
        <v>87</v>
      </c>
    </row>
    <row r="2908" spans="1:4">
      <c r="A2908" s="3" t="s">
        <v>93</v>
      </c>
      <c r="B2908" s="3" t="s">
        <v>108</v>
      </c>
      <c r="C2908" s="3" t="s">
        <v>7</v>
      </c>
      <c r="D2908" s="3">
        <v>87</v>
      </c>
    </row>
    <row r="2909" spans="1:4">
      <c r="A2909" s="3" t="s">
        <v>93</v>
      </c>
      <c r="B2909" s="3" t="s">
        <v>108</v>
      </c>
      <c r="C2909" s="3" t="s">
        <v>7</v>
      </c>
      <c r="D2909" s="3">
        <v>87</v>
      </c>
    </row>
    <row r="2910" spans="1:4">
      <c r="A2910" s="3" t="s">
        <v>93</v>
      </c>
      <c r="B2910" s="3" t="s">
        <v>108</v>
      </c>
      <c r="C2910" s="3" t="s">
        <v>7</v>
      </c>
      <c r="D2910" s="3">
        <v>88</v>
      </c>
    </row>
    <row r="2911" spans="1:4">
      <c r="A2911" s="3" t="s">
        <v>93</v>
      </c>
      <c r="B2911" s="3" t="s">
        <v>108</v>
      </c>
      <c r="C2911" s="3" t="s">
        <v>7</v>
      </c>
      <c r="D2911" s="3">
        <v>89</v>
      </c>
    </row>
    <row r="2912" spans="1:4">
      <c r="A2912" s="3" t="s">
        <v>93</v>
      </c>
      <c r="B2912" s="3" t="s">
        <v>108</v>
      </c>
      <c r="C2912" s="3" t="s">
        <v>7</v>
      </c>
      <c r="D2912" s="3">
        <v>90</v>
      </c>
    </row>
    <row r="2913" spans="1:4">
      <c r="A2913" s="3" t="s">
        <v>93</v>
      </c>
      <c r="B2913" s="3" t="s">
        <v>108</v>
      </c>
      <c r="C2913" s="3" t="s">
        <v>7</v>
      </c>
      <c r="D2913" s="3">
        <v>95</v>
      </c>
    </row>
    <row r="2914" spans="1:4">
      <c r="A2914" s="3" t="s">
        <v>93</v>
      </c>
      <c r="B2914" s="3" t="s">
        <v>108</v>
      </c>
      <c r="C2914" s="3" t="s">
        <v>7</v>
      </c>
      <c r="D2914" s="3">
        <v>134</v>
      </c>
    </row>
    <row r="2915" spans="1:4">
      <c r="A2915" s="3" t="s">
        <v>93</v>
      </c>
      <c r="B2915" s="3" t="s">
        <v>108</v>
      </c>
      <c r="C2915" s="3" t="s">
        <v>7</v>
      </c>
      <c r="D2915" s="3">
        <v>197</v>
      </c>
    </row>
    <row r="2916" spans="1:4">
      <c r="A2916" s="3" t="s">
        <v>93</v>
      </c>
      <c r="B2916" s="3" t="s">
        <v>108</v>
      </c>
      <c r="C2916" s="3" t="s">
        <v>20</v>
      </c>
      <c r="D2916" s="3">
        <v>43</v>
      </c>
    </row>
    <row r="2917" spans="1:4">
      <c r="A2917" s="3" t="s">
        <v>93</v>
      </c>
      <c r="B2917" s="3" t="s">
        <v>108</v>
      </c>
      <c r="C2917" s="3" t="s">
        <v>20</v>
      </c>
      <c r="D2917" s="3">
        <v>59</v>
      </c>
    </row>
    <row r="2918" spans="1:4">
      <c r="A2918" s="3" t="s">
        <v>93</v>
      </c>
      <c r="B2918" s="3" t="s">
        <v>108</v>
      </c>
      <c r="C2918" s="3" t="s">
        <v>20</v>
      </c>
      <c r="D2918" s="3">
        <v>59</v>
      </c>
    </row>
    <row r="2919" spans="1:4">
      <c r="A2919" s="3" t="s">
        <v>93</v>
      </c>
      <c r="B2919" s="3" t="s">
        <v>108</v>
      </c>
      <c r="C2919" s="3" t="s">
        <v>20</v>
      </c>
      <c r="D2919" s="3">
        <v>59</v>
      </c>
    </row>
    <row r="2920" spans="1:4">
      <c r="A2920" s="3" t="s">
        <v>93</v>
      </c>
      <c r="B2920" s="3" t="s">
        <v>108</v>
      </c>
      <c r="C2920" s="3" t="s">
        <v>20</v>
      </c>
      <c r="D2920" s="3">
        <v>59</v>
      </c>
    </row>
    <row r="2921" spans="1:4">
      <c r="A2921" s="3" t="s">
        <v>93</v>
      </c>
      <c r="B2921" s="3" t="s">
        <v>108</v>
      </c>
      <c r="C2921" s="3" t="s">
        <v>20</v>
      </c>
      <c r="D2921" s="3">
        <v>60</v>
      </c>
    </row>
    <row r="2922" spans="1:4">
      <c r="A2922" s="3" t="s">
        <v>93</v>
      </c>
      <c r="B2922" s="3" t="s">
        <v>108</v>
      </c>
      <c r="C2922" s="3" t="s">
        <v>20</v>
      </c>
      <c r="D2922" s="3">
        <v>61</v>
      </c>
    </row>
    <row r="2923" spans="1:4">
      <c r="A2923" s="3" t="s">
        <v>93</v>
      </c>
      <c r="B2923" s="3" t="s">
        <v>108</v>
      </c>
      <c r="C2923" s="3" t="s">
        <v>20</v>
      </c>
      <c r="D2923" s="3">
        <v>62</v>
      </c>
    </row>
    <row r="2924" spans="1:4">
      <c r="A2924" s="3" t="s">
        <v>93</v>
      </c>
      <c r="B2924" s="3" t="s">
        <v>108</v>
      </c>
      <c r="C2924" s="3" t="s">
        <v>20</v>
      </c>
      <c r="D2924" s="3">
        <v>62</v>
      </c>
    </row>
    <row r="2925" spans="1:4">
      <c r="A2925" s="3" t="s">
        <v>93</v>
      </c>
      <c r="B2925" s="3" t="s">
        <v>108</v>
      </c>
      <c r="C2925" s="3" t="s">
        <v>20</v>
      </c>
      <c r="D2925" s="3">
        <v>62</v>
      </c>
    </row>
    <row r="2926" spans="1:4">
      <c r="A2926" s="3" t="s">
        <v>93</v>
      </c>
      <c r="B2926" s="3" t="s">
        <v>108</v>
      </c>
      <c r="C2926" s="3" t="s">
        <v>20</v>
      </c>
      <c r="D2926" s="3">
        <v>63</v>
      </c>
    </row>
    <row r="2927" spans="1:4">
      <c r="A2927" s="3" t="s">
        <v>93</v>
      </c>
      <c r="B2927" s="3" t="s">
        <v>108</v>
      </c>
      <c r="C2927" s="3" t="s">
        <v>20</v>
      </c>
      <c r="D2927" s="3">
        <v>63</v>
      </c>
    </row>
    <row r="2928" spans="1:4">
      <c r="A2928" s="3" t="s">
        <v>93</v>
      </c>
      <c r="B2928" s="3" t="s">
        <v>108</v>
      </c>
      <c r="C2928" s="3" t="s">
        <v>20</v>
      </c>
      <c r="D2928" s="3">
        <v>64</v>
      </c>
    </row>
    <row r="2929" spans="1:4">
      <c r="A2929" s="3" t="s">
        <v>93</v>
      </c>
      <c r="B2929" s="3" t="s">
        <v>108</v>
      </c>
      <c r="C2929" s="3" t="s">
        <v>20</v>
      </c>
      <c r="D2929" s="3">
        <v>64</v>
      </c>
    </row>
    <row r="2930" spans="1:4">
      <c r="A2930" s="3" t="s">
        <v>93</v>
      </c>
      <c r="B2930" s="3" t="s">
        <v>108</v>
      </c>
      <c r="C2930" s="3" t="s">
        <v>20</v>
      </c>
      <c r="D2930" s="3">
        <v>64</v>
      </c>
    </row>
    <row r="2931" spans="1:4">
      <c r="A2931" s="3" t="s">
        <v>93</v>
      </c>
      <c r="B2931" s="3" t="s">
        <v>108</v>
      </c>
      <c r="C2931" s="3" t="s">
        <v>20</v>
      </c>
      <c r="D2931" s="3">
        <v>64</v>
      </c>
    </row>
    <row r="2932" spans="1:4">
      <c r="A2932" s="3" t="s">
        <v>93</v>
      </c>
      <c r="B2932" s="3" t="s">
        <v>108</v>
      </c>
      <c r="C2932" s="3" t="s">
        <v>20</v>
      </c>
      <c r="D2932" s="3">
        <v>64</v>
      </c>
    </row>
    <row r="2933" spans="1:4">
      <c r="A2933" s="3" t="s">
        <v>93</v>
      </c>
      <c r="B2933" s="3" t="s">
        <v>108</v>
      </c>
      <c r="C2933" s="3" t="s">
        <v>20</v>
      </c>
      <c r="D2933" s="3">
        <v>65</v>
      </c>
    </row>
    <row r="2934" spans="1:4">
      <c r="A2934" s="3" t="s">
        <v>93</v>
      </c>
      <c r="B2934" s="3" t="s">
        <v>108</v>
      </c>
      <c r="C2934" s="3" t="s">
        <v>20</v>
      </c>
      <c r="D2934" s="3">
        <v>65</v>
      </c>
    </row>
    <row r="2935" spans="1:4">
      <c r="A2935" s="3" t="s">
        <v>93</v>
      </c>
      <c r="B2935" s="3" t="s">
        <v>108</v>
      </c>
      <c r="C2935" s="3" t="s">
        <v>20</v>
      </c>
      <c r="D2935" s="3">
        <v>65</v>
      </c>
    </row>
    <row r="2936" spans="1:4">
      <c r="A2936" s="3" t="s">
        <v>93</v>
      </c>
      <c r="B2936" s="3" t="s">
        <v>108</v>
      </c>
      <c r="C2936" s="3" t="s">
        <v>20</v>
      </c>
      <c r="D2936" s="3">
        <v>66</v>
      </c>
    </row>
    <row r="2937" spans="1:4">
      <c r="A2937" s="3" t="s">
        <v>93</v>
      </c>
      <c r="B2937" s="3" t="s">
        <v>108</v>
      </c>
      <c r="C2937" s="3" t="s">
        <v>20</v>
      </c>
      <c r="D2937" s="3">
        <v>66</v>
      </c>
    </row>
    <row r="2938" spans="1:4">
      <c r="A2938" s="3" t="s">
        <v>93</v>
      </c>
      <c r="B2938" s="3" t="s">
        <v>108</v>
      </c>
      <c r="C2938" s="3" t="s">
        <v>20</v>
      </c>
      <c r="D2938" s="3">
        <v>66</v>
      </c>
    </row>
    <row r="2939" spans="1:4">
      <c r="A2939" s="3" t="s">
        <v>93</v>
      </c>
      <c r="B2939" s="3" t="s">
        <v>108</v>
      </c>
      <c r="C2939" s="3" t="s">
        <v>20</v>
      </c>
      <c r="D2939" s="3">
        <v>66</v>
      </c>
    </row>
    <row r="2940" spans="1:4">
      <c r="A2940" s="3" t="s">
        <v>93</v>
      </c>
      <c r="B2940" s="3" t="s">
        <v>108</v>
      </c>
      <c r="C2940" s="3" t="s">
        <v>20</v>
      </c>
      <c r="D2940" s="3">
        <v>67</v>
      </c>
    </row>
    <row r="2941" spans="1:4">
      <c r="A2941" s="3" t="s">
        <v>93</v>
      </c>
      <c r="B2941" s="3" t="s">
        <v>108</v>
      </c>
      <c r="C2941" s="3" t="s">
        <v>20</v>
      </c>
      <c r="D2941" s="3">
        <v>68</v>
      </c>
    </row>
    <row r="2942" spans="1:4">
      <c r="A2942" s="3" t="s">
        <v>93</v>
      </c>
      <c r="B2942" s="3" t="s">
        <v>108</v>
      </c>
      <c r="C2942" s="3" t="s">
        <v>20</v>
      </c>
      <c r="D2942" s="3">
        <v>69</v>
      </c>
    </row>
    <row r="2943" spans="1:4">
      <c r="A2943" s="3" t="s">
        <v>93</v>
      </c>
      <c r="B2943" s="3" t="s">
        <v>108</v>
      </c>
      <c r="C2943" s="3" t="s">
        <v>20</v>
      </c>
      <c r="D2943" s="3">
        <v>70</v>
      </c>
    </row>
    <row r="2944" spans="1:4">
      <c r="A2944" s="3" t="s">
        <v>93</v>
      </c>
      <c r="B2944" s="3" t="s">
        <v>108</v>
      </c>
      <c r="C2944" s="3" t="s">
        <v>20</v>
      </c>
      <c r="D2944" s="3">
        <v>71</v>
      </c>
    </row>
    <row r="2945" spans="1:4">
      <c r="A2945" s="3" t="s">
        <v>93</v>
      </c>
      <c r="B2945" s="3" t="s">
        <v>108</v>
      </c>
      <c r="C2945" s="3" t="s">
        <v>20</v>
      </c>
      <c r="D2945" s="3">
        <v>71</v>
      </c>
    </row>
    <row r="2946" spans="1:4">
      <c r="A2946" s="3" t="s">
        <v>93</v>
      </c>
      <c r="B2946" s="3" t="s">
        <v>108</v>
      </c>
      <c r="C2946" s="3" t="s">
        <v>20</v>
      </c>
      <c r="D2946" s="3">
        <v>71</v>
      </c>
    </row>
    <row r="2947" spans="1:4">
      <c r="A2947" s="3" t="s">
        <v>93</v>
      </c>
      <c r="B2947" s="3" t="s">
        <v>108</v>
      </c>
      <c r="C2947" s="3" t="s">
        <v>20</v>
      </c>
      <c r="D2947" s="3">
        <v>72</v>
      </c>
    </row>
    <row r="2948" spans="1:4">
      <c r="A2948" s="3" t="s">
        <v>93</v>
      </c>
      <c r="B2948" s="3" t="s">
        <v>108</v>
      </c>
      <c r="C2948" s="3" t="s">
        <v>20</v>
      </c>
      <c r="D2948" s="3">
        <v>75</v>
      </c>
    </row>
    <row r="2949" spans="1:4">
      <c r="A2949" s="3" t="s">
        <v>93</v>
      </c>
      <c r="B2949" s="3" t="s">
        <v>108</v>
      </c>
      <c r="C2949" s="3" t="s">
        <v>20</v>
      </c>
      <c r="D2949" s="3">
        <v>91</v>
      </c>
    </row>
    <row r="2950" spans="1:4">
      <c r="A2950" s="3" t="s">
        <v>93</v>
      </c>
      <c r="B2950" s="3" t="s">
        <v>108</v>
      </c>
      <c r="C2950" s="3" t="s">
        <v>20</v>
      </c>
      <c r="D2950" s="3">
        <v>156</v>
      </c>
    </row>
    <row r="2951" spans="1:4">
      <c r="A2951" s="3" t="s">
        <v>93</v>
      </c>
      <c r="B2951" s="3" t="s">
        <v>108</v>
      </c>
      <c r="C2951" s="3" t="s">
        <v>20</v>
      </c>
      <c r="D2951" s="3">
        <v>172</v>
      </c>
    </row>
    <row r="2952" spans="1:4">
      <c r="A2952" s="3" t="s">
        <v>93</v>
      </c>
      <c r="B2952" s="3" t="s">
        <v>108</v>
      </c>
      <c r="C2952" s="3" t="s">
        <v>20</v>
      </c>
      <c r="D2952" s="3">
        <v>240</v>
      </c>
    </row>
    <row r="2953" spans="1:4">
      <c r="A2953" s="3" t="s">
        <v>93</v>
      </c>
      <c r="B2953" s="3" t="s">
        <v>108</v>
      </c>
      <c r="C2953" s="3" t="s">
        <v>23</v>
      </c>
      <c r="D2953" s="3">
        <v>82</v>
      </c>
    </row>
    <row r="2954" spans="1:4">
      <c r="A2954" s="3" t="s">
        <v>93</v>
      </c>
      <c r="B2954" s="3" t="s">
        <v>108</v>
      </c>
      <c r="C2954" s="3" t="s">
        <v>23</v>
      </c>
      <c r="D2954" s="3">
        <v>90</v>
      </c>
    </row>
    <row r="2955" spans="1:4">
      <c r="A2955" s="3" t="s">
        <v>93</v>
      </c>
      <c r="B2955" s="3" t="s">
        <v>108</v>
      </c>
      <c r="C2955" s="3" t="s">
        <v>9</v>
      </c>
      <c r="D2955" s="3">
        <v>114</v>
      </c>
    </row>
    <row r="2956" spans="1:4">
      <c r="A2956" s="3" t="s">
        <v>93</v>
      </c>
      <c r="B2956" s="3" t="s">
        <v>108</v>
      </c>
      <c r="C2956" s="3" t="s">
        <v>9</v>
      </c>
      <c r="D2956" s="3">
        <v>126</v>
      </c>
    </row>
    <row r="2957" spans="1:4">
      <c r="A2957" s="3" t="s">
        <v>93</v>
      </c>
      <c r="B2957" s="3" t="s">
        <v>108</v>
      </c>
      <c r="C2957" s="3" t="s">
        <v>9</v>
      </c>
      <c r="D2957" s="3">
        <v>137</v>
      </c>
    </row>
    <row r="2958" spans="1:4">
      <c r="A2958" s="3" t="s">
        <v>93</v>
      </c>
      <c r="B2958" s="3" t="s">
        <v>108</v>
      </c>
      <c r="C2958" s="3" t="s">
        <v>9</v>
      </c>
      <c r="D2958" s="3">
        <v>150</v>
      </c>
    </row>
    <row r="2959" spans="1:4">
      <c r="A2959" s="3" t="s">
        <v>93</v>
      </c>
      <c r="B2959" s="3" t="s">
        <v>108</v>
      </c>
      <c r="C2959" s="3" t="s">
        <v>9</v>
      </c>
      <c r="D2959" s="3">
        <v>165</v>
      </c>
    </row>
    <row r="2960" spans="1:4">
      <c r="A2960" s="3" t="s">
        <v>93</v>
      </c>
      <c r="B2960" s="3" t="s">
        <v>108</v>
      </c>
      <c r="C2960" s="3" t="s">
        <v>9</v>
      </c>
      <c r="D2960" s="3">
        <v>218</v>
      </c>
    </row>
    <row r="2961" spans="1:4">
      <c r="A2961" s="3" t="s">
        <v>93</v>
      </c>
      <c r="B2961" s="3" t="s">
        <v>108</v>
      </c>
      <c r="C2961" s="3" t="s">
        <v>12</v>
      </c>
      <c r="D2961" s="3">
        <v>55</v>
      </c>
    </row>
    <row r="2962" spans="1:4">
      <c r="A2962" s="3" t="s">
        <v>93</v>
      </c>
      <c r="B2962" s="3" t="s">
        <v>108</v>
      </c>
      <c r="C2962" s="3" t="s">
        <v>12</v>
      </c>
      <c r="D2962" s="3">
        <v>104</v>
      </c>
    </row>
    <row r="2963" spans="1:4">
      <c r="A2963" s="3" t="s">
        <v>93</v>
      </c>
      <c r="B2963" s="3" t="s">
        <v>108</v>
      </c>
      <c r="C2963" s="3" t="s">
        <v>12</v>
      </c>
      <c r="D2963" s="3">
        <v>105</v>
      </c>
    </row>
    <row r="2964" spans="1:4">
      <c r="A2964" s="3" t="s">
        <v>93</v>
      </c>
      <c r="B2964" s="3" t="s">
        <v>108</v>
      </c>
      <c r="C2964" s="3" t="s">
        <v>12</v>
      </c>
      <c r="D2964" s="3">
        <v>110</v>
      </c>
    </row>
    <row r="2965" spans="1:4">
      <c r="A2965" s="3" t="s">
        <v>93</v>
      </c>
      <c r="B2965" s="3" t="s">
        <v>108</v>
      </c>
      <c r="C2965" s="3" t="s">
        <v>12</v>
      </c>
      <c r="D2965" s="3">
        <v>152</v>
      </c>
    </row>
    <row r="2966" spans="1:4">
      <c r="A2966" s="3" t="s">
        <v>93</v>
      </c>
      <c r="B2966" s="3" t="s">
        <v>108</v>
      </c>
      <c r="C2966" s="3" t="s">
        <v>12</v>
      </c>
      <c r="D2966" s="3">
        <v>186</v>
      </c>
    </row>
    <row r="2967" spans="1:4">
      <c r="A2967" s="3" t="s">
        <v>93</v>
      </c>
      <c r="B2967" s="3" t="s">
        <v>108</v>
      </c>
      <c r="C2967" s="3" t="s">
        <v>12</v>
      </c>
      <c r="D2967" s="3">
        <v>190</v>
      </c>
    </row>
    <row r="2968" spans="1:4">
      <c r="A2968" s="3" t="s">
        <v>93</v>
      </c>
      <c r="B2968" s="3" t="s">
        <v>108</v>
      </c>
      <c r="C2968" s="3" t="s">
        <v>12</v>
      </c>
      <c r="D2968" s="3">
        <v>220</v>
      </c>
    </row>
    <row r="2969" spans="1:4">
      <c r="A2969" s="3" t="s">
        <v>93</v>
      </c>
      <c r="B2969" s="3" t="s">
        <v>108</v>
      </c>
      <c r="C2969" s="3" t="s">
        <v>12</v>
      </c>
      <c r="D2969" s="3">
        <v>228</v>
      </c>
    </row>
    <row r="2970" spans="1:4">
      <c r="A2970" s="3" t="s">
        <v>93</v>
      </c>
      <c r="B2970" s="3" t="s">
        <v>108</v>
      </c>
      <c r="C2970" s="3" t="s">
        <v>18</v>
      </c>
      <c r="D2970" s="3">
        <v>101</v>
      </c>
    </row>
    <row r="2971" spans="1:4">
      <c r="A2971" s="3" t="s">
        <v>93</v>
      </c>
      <c r="B2971" s="3" t="s">
        <v>108</v>
      </c>
      <c r="C2971" s="3" t="s">
        <v>11</v>
      </c>
      <c r="D2971" s="3">
        <v>128</v>
      </c>
    </row>
    <row r="2972" spans="1:4">
      <c r="A2972" s="3" t="s">
        <v>93</v>
      </c>
      <c r="B2972" s="3" t="s">
        <v>108</v>
      </c>
      <c r="C2972" s="3" t="s">
        <v>11</v>
      </c>
      <c r="D2972" s="3">
        <v>142</v>
      </c>
    </row>
    <row r="2973" spans="1:4">
      <c r="A2973" s="3" t="s">
        <v>93</v>
      </c>
      <c r="B2973" s="3" t="s">
        <v>108</v>
      </c>
      <c r="C2973" s="3" t="s">
        <v>46</v>
      </c>
      <c r="D2973" s="3">
        <v>44</v>
      </c>
    </row>
    <row r="2974" spans="1:4">
      <c r="A2974" s="3" t="s">
        <v>93</v>
      </c>
      <c r="B2974" s="3" t="s">
        <v>108</v>
      </c>
      <c r="C2974" s="3" t="s">
        <v>46</v>
      </c>
      <c r="D2974" s="3">
        <v>56</v>
      </c>
    </row>
    <row r="2975" spans="1:4">
      <c r="A2975" s="3" t="s">
        <v>93</v>
      </c>
      <c r="B2975" s="3" t="s">
        <v>109</v>
      </c>
      <c r="C2975" s="3" t="s">
        <v>7</v>
      </c>
      <c r="D2975" s="3">
        <v>68</v>
      </c>
    </row>
    <row r="2976" spans="1:4">
      <c r="A2976" s="3" t="s">
        <v>93</v>
      </c>
      <c r="B2976" s="3" t="s">
        <v>109</v>
      </c>
      <c r="C2976" s="3" t="s">
        <v>7</v>
      </c>
      <c r="D2976" s="3">
        <v>79</v>
      </c>
    </row>
    <row r="2977" spans="1:4">
      <c r="A2977" s="3" t="s">
        <v>93</v>
      </c>
      <c r="B2977" s="3" t="s">
        <v>109</v>
      </c>
      <c r="C2977" s="3" t="s">
        <v>7</v>
      </c>
      <c r="D2977" s="3">
        <v>95</v>
      </c>
    </row>
    <row r="2978" spans="1:4">
      <c r="A2978" s="3" t="s">
        <v>93</v>
      </c>
      <c r="B2978" s="3" t="s">
        <v>109</v>
      </c>
      <c r="C2978" s="3" t="s">
        <v>7</v>
      </c>
      <c r="D2978" s="3">
        <v>96</v>
      </c>
    </row>
    <row r="2979" spans="1:4">
      <c r="A2979" s="3" t="s">
        <v>93</v>
      </c>
      <c r="B2979" s="3" t="s">
        <v>109</v>
      </c>
      <c r="C2979" s="3" t="s">
        <v>20</v>
      </c>
      <c r="D2979" s="3">
        <v>36</v>
      </c>
    </row>
    <row r="2980" spans="1:4">
      <c r="A2980" s="3" t="s">
        <v>93</v>
      </c>
      <c r="B2980" s="3" t="s">
        <v>109</v>
      </c>
      <c r="C2980" s="3" t="s">
        <v>20</v>
      </c>
      <c r="D2980" s="3">
        <v>37</v>
      </c>
    </row>
    <row r="2981" spans="1:4">
      <c r="A2981" s="3" t="s">
        <v>93</v>
      </c>
      <c r="B2981" s="3" t="s">
        <v>109</v>
      </c>
      <c r="C2981" s="3" t="s">
        <v>20</v>
      </c>
      <c r="D2981" s="3">
        <v>37</v>
      </c>
    </row>
    <row r="2982" spans="1:4">
      <c r="A2982" s="3" t="s">
        <v>93</v>
      </c>
      <c r="B2982" s="3" t="s">
        <v>109</v>
      </c>
      <c r="C2982" s="3" t="s">
        <v>20</v>
      </c>
      <c r="D2982" s="3">
        <v>38</v>
      </c>
    </row>
    <row r="2983" spans="1:4">
      <c r="A2983" s="3" t="s">
        <v>93</v>
      </c>
      <c r="B2983" s="3" t="s">
        <v>109</v>
      </c>
      <c r="C2983" s="3" t="s">
        <v>20</v>
      </c>
      <c r="D2983" s="3">
        <v>39</v>
      </c>
    </row>
    <row r="2984" spans="1:4">
      <c r="A2984" s="3" t="s">
        <v>93</v>
      </c>
      <c r="B2984" s="3" t="s">
        <v>109</v>
      </c>
      <c r="C2984" s="3" t="s">
        <v>20</v>
      </c>
      <c r="D2984" s="3">
        <v>39</v>
      </c>
    </row>
    <row r="2985" spans="1:4">
      <c r="A2985" s="3" t="s">
        <v>93</v>
      </c>
      <c r="B2985" s="3" t="s">
        <v>109</v>
      </c>
      <c r="C2985" s="3" t="s">
        <v>20</v>
      </c>
      <c r="D2985" s="3">
        <v>39</v>
      </c>
    </row>
    <row r="2986" spans="1:4">
      <c r="A2986" s="3" t="s">
        <v>93</v>
      </c>
      <c r="B2986" s="3" t="s">
        <v>109</v>
      </c>
      <c r="C2986" s="3" t="s">
        <v>20</v>
      </c>
      <c r="D2986" s="3">
        <v>39</v>
      </c>
    </row>
    <row r="2987" spans="1:4">
      <c r="A2987" s="3" t="s">
        <v>93</v>
      </c>
      <c r="B2987" s="3" t="s">
        <v>109</v>
      </c>
      <c r="C2987" s="3" t="s">
        <v>20</v>
      </c>
      <c r="D2987" s="3">
        <v>39</v>
      </c>
    </row>
    <row r="2988" spans="1:4">
      <c r="A2988" s="3" t="s">
        <v>93</v>
      </c>
      <c r="B2988" s="3" t="s">
        <v>109</v>
      </c>
      <c r="C2988" s="3" t="s">
        <v>20</v>
      </c>
      <c r="D2988" s="3">
        <v>40</v>
      </c>
    </row>
    <row r="2989" spans="1:4">
      <c r="A2989" s="3" t="s">
        <v>93</v>
      </c>
      <c r="B2989" s="3" t="s">
        <v>109</v>
      </c>
      <c r="C2989" s="3" t="s">
        <v>20</v>
      </c>
      <c r="D2989" s="3">
        <v>40</v>
      </c>
    </row>
    <row r="2990" spans="1:4">
      <c r="A2990" s="3" t="s">
        <v>93</v>
      </c>
      <c r="B2990" s="3" t="s">
        <v>109</v>
      </c>
      <c r="C2990" s="3" t="s">
        <v>20</v>
      </c>
      <c r="D2990" s="3">
        <v>41</v>
      </c>
    </row>
    <row r="2991" spans="1:4">
      <c r="A2991" s="3" t="s">
        <v>93</v>
      </c>
      <c r="B2991" s="3" t="s">
        <v>109</v>
      </c>
      <c r="C2991" s="3" t="s">
        <v>20</v>
      </c>
      <c r="D2991" s="3">
        <v>41</v>
      </c>
    </row>
    <row r="2992" spans="1:4">
      <c r="A2992" s="3" t="s">
        <v>93</v>
      </c>
      <c r="B2992" s="3" t="s">
        <v>109</v>
      </c>
      <c r="C2992" s="3" t="s">
        <v>20</v>
      </c>
      <c r="D2992" s="3">
        <v>41</v>
      </c>
    </row>
    <row r="2993" spans="1:4">
      <c r="A2993" s="3" t="s">
        <v>93</v>
      </c>
      <c r="B2993" s="3" t="s">
        <v>109</v>
      </c>
      <c r="C2993" s="3" t="s">
        <v>20</v>
      </c>
      <c r="D2993" s="3">
        <v>41</v>
      </c>
    </row>
    <row r="2994" spans="1:4">
      <c r="A2994" s="3" t="s">
        <v>93</v>
      </c>
      <c r="B2994" s="3" t="s">
        <v>109</v>
      </c>
      <c r="C2994" s="3" t="s">
        <v>20</v>
      </c>
      <c r="D2994" s="3">
        <v>42</v>
      </c>
    </row>
    <row r="2995" spans="1:4">
      <c r="A2995" s="3" t="s">
        <v>93</v>
      </c>
      <c r="B2995" s="3" t="s">
        <v>109</v>
      </c>
      <c r="C2995" s="3" t="s">
        <v>20</v>
      </c>
      <c r="D2995" s="3">
        <v>42</v>
      </c>
    </row>
    <row r="2996" spans="1:4">
      <c r="A2996" s="3" t="s">
        <v>93</v>
      </c>
      <c r="B2996" s="3" t="s">
        <v>109</v>
      </c>
      <c r="C2996" s="3" t="s">
        <v>20</v>
      </c>
      <c r="D2996" s="3">
        <v>42</v>
      </c>
    </row>
    <row r="2997" spans="1:4">
      <c r="A2997" s="3" t="s">
        <v>93</v>
      </c>
      <c r="B2997" s="3" t="s">
        <v>109</v>
      </c>
      <c r="C2997" s="3" t="s">
        <v>20</v>
      </c>
      <c r="D2997" s="3">
        <v>43</v>
      </c>
    </row>
    <row r="2998" spans="1:4">
      <c r="A2998" s="3" t="s">
        <v>93</v>
      </c>
      <c r="B2998" s="3" t="s">
        <v>109</v>
      </c>
      <c r="C2998" s="3" t="s">
        <v>20</v>
      </c>
      <c r="D2998" s="3">
        <v>44</v>
      </c>
    </row>
    <row r="2999" spans="1:4">
      <c r="A2999" s="3" t="s">
        <v>93</v>
      </c>
      <c r="B2999" s="3" t="s">
        <v>109</v>
      </c>
      <c r="C2999" s="3" t="s">
        <v>20</v>
      </c>
      <c r="D2999" s="3">
        <v>45</v>
      </c>
    </row>
    <row r="3000" spans="1:4">
      <c r="A3000" s="3" t="s">
        <v>93</v>
      </c>
      <c r="B3000" s="3" t="s">
        <v>109</v>
      </c>
      <c r="C3000" s="3" t="s">
        <v>20</v>
      </c>
      <c r="D3000" s="3">
        <v>61</v>
      </c>
    </row>
    <row r="3001" spans="1:4">
      <c r="A3001" s="3" t="s">
        <v>93</v>
      </c>
      <c r="B3001" s="3" t="s">
        <v>109</v>
      </c>
      <c r="C3001" s="3" t="s">
        <v>20</v>
      </c>
      <c r="D3001" s="3">
        <v>64</v>
      </c>
    </row>
    <row r="3002" spans="1:4">
      <c r="A3002" s="3" t="s">
        <v>93</v>
      </c>
      <c r="B3002" s="3" t="s">
        <v>109</v>
      </c>
      <c r="C3002" s="3" t="s">
        <v>20</v>
      </c>
      <c r="D3002" s="3">
        <v>64</v>
      </c>
    </row>
    <row r="3003" spans="1:4">
      <c r="A3003" s="3" t="s">
        <v>93</v>
      </c>
      <c r="B3003" s="3" t="s">
        <v>109</v>
      </c>
      <c r="C3003" s="3" t="s">
        <v>20</v>
      </c>
      <c r="D3003" s="3">
        <v>64</v>
      </c>
    </row>
    <row r="3004" spans="1:4">
      <c r="A3004" s="3" t="s">
        <v>93</v>
      </c>
      <c r="B3004" s="3" t="s">
        <v>109</v>
      </c>
      <c r="C3004" s="3" t="s">
        <v>20</v>
      </c>
      <c r="D3004" s="3">
        <v>64</v>
      </c>
    </row>
    <row r="3005" spans="1:4">
      <c r="A3005" s="3" t="s">
        <v>93</v>
      </c>
      <c r="B3005" s="3" t="s">
        <v>109</v>
      </c>
      <c r="C3005" s="3" t="s">
        <v>20</v>
      </c>
      <c r="D3005" s="3">
        <v>65</v>
      </c>
    </row>
    <row r="3006" spans="1:4">
      <c r="A3006" s="3" t="s">
        <v>93</v>
      </c>
      <c r="B3006" s="3" t="s">
        <v>109</v>
      </c>
      <c r="C3006" s="3" t="s">
        <v>20</v>
      </c>
      <c r="D3006" s="3">
        <v>66</v>
      </c>
    </row>
    <row r="3007" spans="1:4">
      <c r="A3007" s="3" t="s">
        <v>93</v>
      </c>
      <c r="B3007" s="3" t="s">
        <v>109</v>
      </c>
      <c r="C3007" s="3" t="s">
        <v>20</v>
      </c>
      <c r="D3007" s="3">
        <v>66</v>
      </c>
    </row>
    <row r="3008" spans="1:4">
      <c r="A3008" s="3" t="s">
        <v>93</v>
      </c>
      <c r="B3008" s="3" t="s">
        <v>109</v>
      </c>
      <c r="C3008" s="3" t="s">
        <v>20</v>
      </c>
      <c r="D3008" s="3">
        <v>67</v>
      </c>
    </row>
    <row r="3009" spans="1:4">
      <c r="A3009" s="3" t="s">
        <v>93</v>
      </c>
      <c r="B3009" s="3" t="s">
        <v>109</v>
      </c>
      <c r="C3009" s="3" t="s">
        <v>20</v>
      </c>
      <c r="D3009" s="3">
        <v>67</v>
      </c>
    </row>
    <row r="3010" spans="1:4">
      <c r="A3010" s="3" t="s">
        <v>93</v>
      </c>
      <c r="B3010" s="3" t="s">
        <v>109</v>
      </c>
      <c r="C3010" s="3" t="s">
        <v>20</v>
      </c>
      <c r="D3010" s="3">
        <v>67</v>
      </c>
    </row>
    <row r="3011" spans="1:4">
      <c r="A3011" s="3" t="s">
        <v>93</v>
      </c>
      <c r="B3011" s="3" t="s">
        <v>109</v>
      </c>
      <c r="C3011" s="3" t="s">
        <v>20</v>
      </c>
      <c r="D3011" s="3">
        <v>67</v>
      </c>
    </row>
    <row r="3012" spans="1:4">
      <c r="A3012" s="3" t="s">
        <v>93</v>
      </c>
      <c r="B3012" s="3" t="s">
        <v>109</v>
      </c>
      <c r="C3012" s="3" t="s">
        <v>20</v>
      </c>
      <c r="D3012" s="3">
        <v>68</v>
      </c>
    </row>
    <row r="3013" spans="1:4">
      <c r="A3013" s="3" t="s">
        <v>93</v>
      </c>
      <c r="B3013" s="3" t="s">
        <v>109</v>
      </c>
      <c r="C3013" s="3" t="s">
        <v>20</v>
      </c>
      <c r="D3013" s="3">
        <v>68</v>
      </c>
    </row>
    <row r="3014" spans="1:4">
      <c r="A3014" s="3" t="s">
        <v>93</v>
      </c>
      <c r="B3014" s="3" t="s">
        <v>109</v>
      </c>
      <c r="C3014" s="3" t="s">
        <v>20</v>
      </c>
      <c r="D3014" s="3">
        <v>68</v>
      </c>
    </row>
    <row r="3015" spans="1:4">
      <c r="A3015" s="3" t="s">
        <v>93</v>
      </c>
      <c r="B3015" s="3" t="s">
        <v>109</v>
      </c>
      <c r="C3015" s="3" t="s">
        <v>20</v>
      </c>
      <c r="D3015" s="3">
        <v>69</v>
      </c>
    </row>
    <row r="3016" spans="1:4">
      <c r="A3016" s="3" t="s">
        <v>93</v>
      </c>
      <c r="B3016" s="3" t="s">
        <v>109</v>
      </c>
      <c r="C3016" s="3" t="s">
        <v>20</v>
      </c>
      <c r="D3016" s="3">
        <v>69</v>
      </c>
    </row>
    <row r="3017" spans="1:4">
      <c r="A3017" s="3" t="s">
        <v>93</v>
      </c>
      <c r="B3017" s="3" t="s">
        <v>109</v>
      </c>
      <c r="C3017" s="3" t="s">
        <v>20</v>
      </c>
      <c r="D3017" s="3">
        <v>69</v>
      </c>
    </row>
    <row r="3018" spans="1:4">
      <c r="A3018" s="3" t="s">
        <v>93</v>
      </c>
      <c r="B3018" s="3" t="s">
        <v>109</v>
      </c>
      <c r="C3018" s="3" t="s">
        <v>20</v>
      </c>
      <c r="D3018" s="3">
        <v>70</v>
      </c>
    </row>
    <row r="3019" spans="1:4">
      <c r="A3019" s="3" t="s">
        <v>93</v>
      </c>
      <c r="B3019" s="3" t="s">
        <v>109</v>
      </c>
      <c r="C3019" s="3" t="s">
        <v>20</v>
      </c>
      <c r="D3019" s="3">
        <v>70</v>
      </c>
    </row>
    <row r="3020" spans="1:4">
      <c r="A3020" s="3" t="s">
        <v>93</v>
      </c>
      <c r="B3020" s="3" t="s">
        <v>109</v>
      </c>
      <c r="C3020" s="3" t="s">
        <v>20</v>
      </c>
      <c r="D3020" s="3">
        <v>70</v>
      </c>
    </row>
    <row r="3021" spans="1:4">
      <c r="A3021" s="3" t="s">
        <v>93</v>
      </c>
      <c r="B3021" s="3" t="s">
        <v>109</v>
      </c>
      <c r="C3021" s="3" t="s">
        <v>20</v>
      </c>
      <c r="D3021" s="3">
        <v>70</v>
      </c>
    </row>
    <row r="3022" spans="1:4">
      <c r="A3022" s="3" t="s">
        <v>93</v>
      </c>
      <c r="B3022" s="3" t="s">
        <v>109</v>
      </c>
      <c r="C3022" s="3" t="s">
        <v>20</v>
      </c>
      <c r="D3022" s="3">
        <v>70</v>
      </c>
    </row>
    <row r="3023" spans="1:4">
      <c r="A3023" s="3" t="s">
        <v>93</v>
      </c>
      <c r="B3023" s="3" t="s">
        <v>109</v>
      </c>
      <c r="C3023" s="3" t="s">
        <v>20</v>
      </c>
      <c r="D3023" s="3">
        <v>72</v>
      </c>
    </row>
    <row r="3024" spans="1:4">
      <c r="A3024" s="3" t="s">
        <v>93</v>
      </c>
      <c r="B3024" s="3" t="s">
        <v>109</v>
      </c>
      <c r="C3024" s="3" t="s">
        <v>20</v>
      </c>
      <c r="D3024" s="3">
        <v>73</v>
      </c>
    </row>
    <row r="3025" spans="1:4">
      <c r="A3025" s="3" t="s">
        <v>93</v>
      </c>
      <c r="B3025" s="3" t="s">
        <v>109</v>
      </c>
      <c r="C3025" s="3" t="s">
        <v>20</v>
      </c>
      <c r="D3025" s="3">
        <v>73</v>
      </c>
    </row>
    <row r="3026" spans="1:4">
      <c r="A3026" s="3" t="s">
        <v>93</v>
      </c>
      <c r="B3026" s="3" t="s">
        <v>109</v>
      </c>
      <c r="C3026" s="3" t="s">
        <v>20</v>
      </c>
      <c r="D3026" s="3">
        <v>73</v>
      </c>
    </row>
    <row r="3027" spans="1:4">
      <c r="A3027" s="3" t="s">
        <v>93</v>
      </c>
      <c r="B3027" s="3" t="s">
        <v>109</v>
      </c>
      <c r="C3027" s="3" t="s">
        <v>20</v>
      </c>
      <c r="D3027" s="3">
        <v>74</v>
      </c>
    </row>
    <row r="3028" spans="1:4">
      <c r="A3028" s="3" t="s">
        <v>93</v>
      </c>
      <c r="B3028" s="3" t="s">
        <v>109</v>
      </c>
      <c r="C3028" s="3" t="s">
        <v>20</v>
      </c>
      <c r="D3028" s="3">
        <v>74</v>
      </c>
    </row>
    <row r="3029" spans="1:4">
      <c r="A3029" s="3" t="s">
        <v>93</v>
      </c>
      <c r="B3029" s="3" t="s">
        <v>109</v>
      </c>
      <c r="C3029" s="3" t="s">
        <v>20</v>
      </c>
      <c r="D3029" s="3">
        <v>75</v>
      </c>
    </row>
    <row r="3030" spans="1:4">
      <c r="A3030" s="3" t="s">
        <v>93</v>
      </c>
      <c r="B3030" s="3" t="s">
        <v>109</v>
      </c>
      <c r="C3030" s="3" t="s">
        <v>20</v>
      </c>
      <c r="D3030" s="3">
        <v>75</v>
      </c>
    </row>
    <row r="3031" spans="1:4">
      <c r="A3031" s="3" t="s">
        <v>93</v>
      </c>
      <c r="B3031" s="3" t="s">
        <v>109</v>
      </c>
      <c r="C3031" s="3" t="s">
        <v>20</v>
      </c>
      <c r="D3031" s="3">
        <v>77</v>
      </c>
    </row>
    <row r="3032" spans="1:4">
      <c r="A3032" s="3" t="s">
        <v>93</v>
      </c>
      <c r="B3032" s="3" t="s">
        <v>109</v>
      </c>
      <c r="C3032" s="3" t="s">
        <v>20</v>
      </c>
      <c r="D3032" s="3">
        <v>97</v>
      </c>
    </row>
    <row r="3033" spans="1:4">
      <c r="A3033" s="3" t="s">
        <v>93</v>
      </c>
      <c r="B3033" s="3" t="s">
        <v>109</v>
      </c>
      <c r="C3033" s="3" t="s">
        <v>20</v>
      </c>
      <c r="D3033" s="3">
        <v>105</v>
      </c>
    </row>
    <row r="3034" spans="1:4">
      <c r="A3034" s="3" t="s">
        <v>93</v>
      </c>
      <c r="B3034" s="3" t="s">
        <v>109</v>
      </c>
      <c r="C3034" s="3" t="s">
        <v>20</v>
      </c>
      <c r="D3034" s="3">
        <v>114</v>
      </c>
    </row>
    <row r="3035" spans="1:4">
      <c r="A3035" s="3" t="s">
        <v>93</v>
      </c>
      <c r="B3035" s="3" t="s">
        <v>109</v>
      </c>
      <c r="C3035" s="3" t="s">
        <v>20</v>
      </c>
      <c r="D3035" s="3">
        <v>143</v>
      </c>
    </row>
    <row r="3036" spans="1:4">
      <c r="A3036" s="3" t="s">
        <v>93</v>
      </c>
      <c r="B3036" s="3" t="s">
        <v>109</v>
      </c>
      <c r="C3036" s="3" t="s">
        <v>20</v>
      </c>
      <c r="D3036" s="3">
        <v>157</v>
      </c>
    </row>
    <row r="3037" spans="1:4">
      <c r="A3037" s="3" t="s">
        <v>93</v>
      </c>
      <c r="B3037" s="3" t="s">
        <v>109</v>
      </c>
      <c r="C3037" s="3" t="s">
        <v>20</v>
      </c>
      <c r="D3037" s="3">
        <v>185</v>
      </c>
    </row>
    <row r="3038" spans="1:4">
      <c r="A3038" s="3" t="s">
        <v>93</v>
      </c>
      <c r="B3038" s="3" t="s">
        <v>109</v>
      </c>
      <c r="C3038" s="3" t="s">
        <v>9</v>
      </c>
      <c r="D3038" s="3">
        <v>117</v>
      </c>
    </row>
    <row r="3039" spans="1:4">
      <c r="A3039" s="3" t="s">
        <v>93</v>
      </c>
      <c r="B3039" s="3" t="s">
        <v>109</v>
      </c>
      <c r="C3039" s="3" t="s">
        <v>9</v>
      </c>
      <c r="D3039" s="3">
        <v>195</v>
      </c>
    </row>
    <row r="3040" spans="1:4">
      <c r="A3040" s="3" t="s">
        <v>93</v>
      </c>
      <c r="B3040" s="3" t="s">
        <v>109</v>
      </c>
      <c r="C3040" s="3" t="s">
        <v>12</v>
      </c>
      <c r="D3040" s="3">
        <v>47</v>
      </c>
    </row>
    <row r="3041" spans="1:4">
      <c r="A3041" s="3" t="s">
        <v>93</v>
      </c>
      <c r="B3041" s="3" t="s">
        <v>109</v>
      </c>
      <c r="C3041" s="3" t="s">
        <v>12</v>
      </c>
      <c r="D3041" s="3">
        <v>61</v>
      </c>
    </row>
    <row r="3042" spans="1:4">
      <c r="A3042" s="3" t="s">
        <v>93</v>
      </c>
      <c r="B3042" s="3" t="s">
        <v>109</v>
      </c>
      <c r="C3042" s="3" t="s">
        <v>12</v>
      </c>
      <c r="D3042" s="3">
        <v>61</v>
      </c>
    </row>
    <row r="3043" spans="1:4">
      <c r="A3043" s="3" t="s">
        <v>93</v>
      </c>
      <c r="B3043" s="3" t="s">
        <v>109</v>
      </c>
      <c r="C3043" s="3" t="s">
        <v>12</v>
      </c>
      <c r="D3043" s="3">
        <v>62</v>
      </c>
    </row>
    <row r="3044" spans="1:4">
      <c r="A3044" s="3" t="s">
        <v>93</v>
      </c>
      <c r="B3044" s="3" t="s">
        <v>109</v>
      </c>
      <c r="C3044" s="3" t="s">
        <v>12</v>
      </c>
      <c r="D3044" s="3">
        <v>62</v>
      </c>
    </row>
    <row r="3045" spans="1:4">
      <c r="A3045" s="3" t="s">
        <v>93</v>
      </c>
      <c r="B3045" s="3" t="s">
        <v>109</v>
      </c>
      <c r="C3045" s="3" t="s">
        <v>12</v>
      </c>
      <c r="D3045" s="3">
        <v>64</v>
      </c>
    </row>
    <row r="3046" spans="1:4">
      <c r="A3046" s="3" t="s">
        <v>93</v>
      </c>
      <c r="B3046" s="3" t="s">
        <v>109</v>
      </c>
      <c r="C3046" s="3" t="s">
        <v>12</v>
      </c>
      <c r="D3046" s="3">
        <v>65</v>
      </c>
    </row>
    <row r="3047" spans="1:4">
      <c r="A3047" s="3" t="s">
        <v>93</v>
      </c>
      <c r="B3047" s="3" t="s">
        <v>109</v>
      </c>
      <c r="C3047" s="3" t="s">
        <v>12</v>
      </c>
      <c r="D3047" s="3">
        <v>68</v>
      </c>
    </row>
    <row r="3048" spans="1:4">
      <c r="A3048" s="3" t="s">
        <v>93</v>
      </c>
      <c r="B3048" s="3" t="s">
        <v>109</v>
      </c>
      <c r="C3048" s="3" t="s">
        <v>12</v>
      </c>
      <c r="D3048" s="3">
        <v>70</v>
      </c>
    </row>
    <row r="3049" spans="1:4">
      <c r="A3049" s="3" t="s">
        <v>93</v>
      </c>
      <c r="B3049" s="3" t="s">
        <v>109</v>
      </c>
      <c r="C3049" s="3" t="s">
        <v>12</v>
      </c>
      <c r="D3049" s="3">
        <v>157</v>
      </c>
    </row>
    <row r="3050" spans="1:4">
      <c r="A3050" s="3" t="s">
        <v>93</v>
      </c>
      <c r="B3050" s="3" t="s">
        <v>109</v>
      </c>
      <c r="C3050" s="3" t="s">
        <v>12</v>
      </c>
      <c r="D3050" s="3">
        <v>211</v>
      </c>
    </row>
    <row r="3051" spans="1:4">
      <c r="A3051" s="3" t="s">
        <v>93</v>
      </c>
      <c r="B3051" s="3" t="s">
        <v>109</v>
      </c>
      <c r="C3051" s="3" t="s">
        <v>12</v>
      </c>
      <c r="D3051" s="3">
        <v>217</v>
      </c>
    </row>
    <row r="3052" spans="1:4">
      <c r="A3052" s="3" t="s">
        <v>93</v>
      </c>
      <c r="B3052" s="3" t="s">
        <v>109</v>
      </c>
      <c r="C3052" s="3" t="s">
        <v>18</v>
      </c>
      <c r="D3052" s="3">
        <v>48</v>
      </c>
    </row>
    <row r="3053" spans="1:4">
      <c r="A3053" s="3" t="s">
        <v>93</v>
      </c>
      <c r="B3053" s="3" t="s">
        <v>109</v>
      </c>
      <c r="C3053" s="3" t="s">
        <v>18</v>
      </c>
      <c r="D3053" s="3">
        <v>54</v>
      </c>
    </row>
    <row r="3054" spans="1:4">
      <c r="A3054" s="3" t="s">
        <v>93</v>
      </c>
      <c r="B3054" s="3" t="s">
        <v>109</v>
      </c>
      <c r="C3054" s="3" t="s">
        <v>18</v>
      </c>
      <c r="D3054" s="3">
        <v>55</v>
      </c>
    </row>
    <row r="3055" spans="1:4">
      <c r="A3055" s="3" t="s">
        <v>93</v>
      </c>
      <c r="B3055" s="3" t="s">
        <v>109</v>
      </c>
      <c r="C3055" s="3" t="s">
        <v>18</v>
      </c>
      <c r="D3055" s="3">
        <v>56</v>
      </c>
    </row>
    <row r="3056" spans="1:4">
      <c r="A3056" s="3" t="s">
        <v>93</v>
      </c>
      <c r="B3056" s="3" t="s">
        <v>109</v>
      </c>
      <c r="C3056" s="3" t="s">
        <v>18</v>
      </c>
      <c r="D3056" s="3">
        <v>56</v>
      </c>
    </row>
    <row r="3057" spans="1:4">
      <c r="A3057" s="3" t="s">
        <v>93</v>
      </c>
      <c r="B3057" s="3" t="s">
        <v>109</v>
      </c>
      <c r="C3057" s="3" t="s">
        <v>18</v>
      </c>
      <c r="D3057" s="3">
        <v>61</v>
      </c>
    </row>
    <row r="3058" spans="1:4">
      <c r="A3058" s="3" t="s">
        <v>93</v>
      </c>
      <c r="B3058" s="3" t="s">
        <v>109</v>
      </c>
      <c r="C3058" s="3" t="s">
        <v>18</v>
      </c>
      <c r="D3058" s="3">
        <v>61</v>
      </c>
    </row>
    <row r="3059" spans="1:4">
      <c r="A3059" s="3" t="s">
        <v>93</v>
      </c>
      <c r="B3059" s="3" t="s">
        <v>109</v>
      </c>
      <c r="C3059" s="3" t="s">
        <v>18</v>
      </c>
      <c r="D3059" s="3">
        <v>62</v>
      </c>
    </row>
    <row r="3060" spans="1:4">
      <c r="A3060" s="3" t="s">
        <v>93</v>
      </c>
      <c r="B3060" s="3" t="s">
        <v>109</v>
      </c>
      <c r="C3060" s="3" t="s">
        <v>18</v>
      </c>
      <c r="D3060" s="3">
        <v>73</v>
      </c>
    </row>
    <row r="3061" spans="1:4">
      <c r="A3061" s="3" t="s">
        <v>93</v>
      </c>
      <c r="B3061" s="3" t="s">
        <v>109</v>
      </c>
      <c r="C3061" s="3" t="s">
        <v>18</v>
      </c>
      <c r="D3061" s="3">
        <v>76</v>
      </c>
    </row>
    <row r="3062" spans="1:4">
      <c r="A3062" s="3" t="s">
        <v>93</v>
      </c>
      <c r="B3062" s="3" t="s">
        <v>109</v>
      </c>
      <c r="C3062" s="3" t="s">
        <v>18</v>
      </c>
      <c r="D3062" s="3">
        <v>176</v>
      </c>
    </row>
    <row r="3063" spans="1:4">
      <c r="A3063" s="3" t="s">
        <v>93</v>
      </c>
      <c r="B3063" s="3" t="s">
        <v>109</v>
      </c>
      <c r="C3063" s="3" t="s">
        <v>634</v>
      </c>
      <c r="D3063" s="3">
        <v>273</v>
      </c>
    </row>
    <row r="3064" spans="1:4">
      <c r="A3064" s="3" t="s">
        <v>93</v>
      </c>
      <c r="B3064" s="3" t="s">
        <v>109</v>
      </c>
      <c r="C3064" s="3" t="s">
        <v>11</v>
      </c>
      <c r="D3064" s="3">
        <v>124</v>
      </c>
    </row>
    <row r="3065" spans="1:4">
      <c r="A3065" s="3" t="s">
        <v>93</v>
      </c>
      <c r="B3065" s="3" t="s">
        <v>109</v>
      </c>
      <c r="C3065" s="3" t="s">
        <v>26</v>
      </c>
      <c r="D3065" s="3">
        <v>93</v>
      </c>
    </row>
    <row r="3066" spans="1:4">
      <c r="A3066" s="3" t="s">
        <v>93</v>
      </c>
      <c r="B3066" s="3" t="s">
        <v>94</v>
      </c>
      <c r="C3066" s="3" t="s">
        <v>5</v>
      </c>
      <c r="D3066" s="3" t="s">
        <v>525</v>
      </c>
    </row>
    <row r="3067" spans="1:4">
      <c r="A3067" s="3" t="s">
        <v>93</v>
      </c>
      <c r="B3067" s="3" t="s">
        <v>94</v>
      </c>
      <c r="C3067" s="3" t="s">
        <v>5</v>
      </c>
      <c r="D3067" s="3" t="s">
        <v>533</v>
      </c>
    </row>
    <row r="3068" spans="1:4">
      <c r="A3068" s="3" t="s">
        <v>93</v>
      </c>
      <c r="B3068" s="3" t="s">
        <v>94</v>
      </c>
      <c r="C3068" s="3" t="s">
        <v>31</v>
      </c>
      <c r="D3068" s="3" t="s">
        <v>573</v>
      </c>
    </row>
    <row r="3069" spans="1:4">
      <c r="A3069" s="3" t="s">
        <v>93</v>
      </c>
      <c r="B3069" s="3" t="s">
        <v>94</v>
      </c>
      <c r="C3069" s="3" t="s">
        <v>31</v>
      </c>
      <c r="D3069" s="3" t="s">
        <v>572</v>
      </c>
    </row>
    <row r="3070" spans="1:4">
      <c r="A3070" s="3" t="s">
        <v>93</v>
      </c>
      <c r="B3070" s="3" t="s">
        <v>94</v>
      </c>
      <c r="C3070" s="3" t="s">
        <v>31</v>
      </c>
      <c r="D3070" s="3" t="s">
        <v>571</v>
      </c>
    </row>
    <row r="3071" spans="1:4">
      <c r="A3071" s="3" t="s">
        <v>93</v>
      </c>
      <c r="B3071" s="3" t="s">
        <v>94</v>
      </c>
      <c r="C3071" s="3" t="s">
        <v>31</v>
      </c>
      <c r="D3071" s="3" t="s">
        <v>571</v>
      </c>
    </row>
    <row r="3072" spans="1:4">
      <c r="A3072" s="3" t="s">
        <v>93</v>
      </c>
      <c r="B3072" s="3" t="s">
        <v>94</v>
      </c>
      <c r="C3072" s="3" t="s">
        <v>31</v>
      </c>
      <c r="D3072" s="3" t="s">
        <v>571</v>
      </c>
    </row>
    <row r="3073" spans="1:4">
      <c r="A3073" s="3" t="s">
        <v>93</v>
      </c>
      <c r="B3073" s="3" t="s">
        <v>94</v>
      </c>
      <c r="C3073" s="3" t="s">
        <v>31</v>
      </c>
      <c r="D3073" s="3" t="s">
        <v>526</v>
      </c>
    </row>
    <row r="3074" spans="1:4">
      <c r="A3074" s="3" t="s">
        <v>93</v>
      </c>
      <c r="B3074" s="3" t="s">
        <v>94</v>
      </c>
      <c r="C3074" s="3" t="s">
        <v>31</v>
      </c>
      <c r="D3074" s="3" t="s">
        <v>574</v>
      </c>
    </row>
    <row r="3075" spans="1:4">
      <c r="A3075" s="3" t="s">
        <v>93</v>
      </c>
      <c r="B3075" s="3" t="s">
        <v>94</v>
      </c>
      <c r="C3075" s="3" t="s">
        <v>31</v>
      </c>
      <c r="D3075" s="3" t="s">
        <v>547</v>
      </c>
    </row>
    <row r="3076" spans="1:4">
      <c r="A3076" s="3" t="s">
        <v>93</v>
      </c>
      <c r="B3076" s="3" t="s">
        <v>94</v>
      </c>
      <c r="C3076" s="3" t="s">
        <v>31</v>
      </c>
      <c r="D3076" s="3" t="s">
        <v>535</v>
      </c>
    </row>
    <row r="3077" spans="1:4">
      <c r="A3077" s="3" t="s">
        <v>93</v>
      </c>
      <c r="B3077" s="3" t="s">
        <v>94</v>
      </c>
      <c r="C3077" s="3" t="s">
        <v>31</v>
      </c>
      <c r="D3077" s="3" t="s">
        <v>570</v>
      </c>
    </row>
    <row r="3078" spans="1:4">
      <c r="A3078" s="3" t="s">
        <v>93</v>
      </c>
      <c r="B3078" s="3" t="s">
        <v>94</v>
      </c>
      <c r="C3078" s="3" t="s">
        <v>31</v>
      </c>
      <c r="D3078" s="3" t="s">
        <v>569</v>
      </c>
    </row>
    <row r="3079" spans="1:4">
      <c r="A3079" s="3" t="s">
        <v>93</v>
      </c>
      <c r="B3079" s="3" t="s">
        <v>94</v>
      </c>
      <c r="C3079" s="3" t="s">
        <v>31</v>
      </c>
      <c r="D3079" s="3" t="s">
        <v>542</v>
      </c>
    </row>
    <row r="3080" spans="1:4">
      <c r="A3080" s="3" t="s">
        <v>93</v>
      </c>
      <c r="B3080" s="3" t="s">
        <v>94</v>
      </c>
      <c r="C3080" s="3" t="s">
        <v>44</v>
      </c>
      <c r="D3080" s="3" t="s">
        <v>548</v>
      </c>
    </row>
    <row r="3081" spans="1:4">
      <c r="A3081" s="3" t="s">
        <v>93</v>
      </c>
      <c r="B3081" s="3" t="s">
        <v>94</v>
      </c>
      <c r="C3081" s="3" t="s">
        <v>44</v>
      </c>
      <c r="D3081" s="3" t="s">
        <v>533</v>
      </c>
    </row>
    <row r="3082" spans="1:4">
      <c r="A3082" s="3" t="s">
        <v>93</v>
      </c>
      <c r="B3082" s="3" t="s">
        <v>94</v>
      </c>
      <c r="C3082" s="3" t="s">
        <v>44</v>
      </c>
      <c r="D3082" s="3" t="s">
        <v>534</v>
      </c>
    </row>
    <row r="3083" spans="1:4">
      <c r="A3083" s="3" t="s">
        <v>93</v>
      </c>
      <c r="B3083" s="3" t="s">
        <v>94</v>
      </c>
      <c r="C3083" s="3" t="s">
        <v>44</v>
      </c>
      <c r="D3083" s="3" t="s">
        <v>534</v>
      </c>
    </row>
    <row r="3084" spans="1:4">
      <c r="A3084" s="3" t="s">
        <v>93</v>
      </c>
      <c r="B3084" s="3" t="s">
        <v>94</v>
      </c>
      <c r="C3084" s="3" t="s">
        <v>44</v>
      </c>
      <c r="D3084" s="3" t="s">
        <v>534</v>
      </c>
    </row>
    <row r="3085" spans="1:4">
      <c r="A3085" s="3" t="s">
        <v>93</v>
      </c>
      <c r="B3085" s="3" t="s">
        <v>94</v>
      </c>
      <c r="C3085" s="3" t="s">
        <v>44</v>
      </c>
      <c r="D3085" s="3" t="s">
        <v>587</v>
      </c>
    </row>
    <row r="3086" spans="1:4">
      <c r="A3086" s="3" t="s">
        <v>93</v>
      </c>
      <c r="B3086" s="3" t="s">
        <v>94</v>
      </c>
      <c r="C3086" s="3" t="s">
        <v>44</v>
      </c>
      <c r="D3086" s="3" t="s">
        <v>569</v>
      </c>
    </row>
    <row r="3087" spans="1:4">
      <c r="A3087" s="3" t="s">
        <v>93</v>
      </c>
      <c r="B3087" s="3" t="s">
        <v>94</v>
      </c>
      <c r="C3087" s="3" t="s">
        <v>44</v>
      </c>
      <c r="D3087" s="3" t="s">
        <v>542</v>
      </c>
    </row>
    <row r="3088" spans="1:4">
      <c r="A3088" s="3" t="s">
        <v>93</v>
      </c>
      <c r="B3088" s="3" t="s">
        <v>94</v>
      </c>
      <c r="C3088" s="3" t="s">
        <v>44</v>
      </c>
      <c r="D3088" s="3" t="s">
        <v>583</v>
      </c>
    </row>
    <row r="3089" spans="1:4">
      <c r="A3089" s="3" t="s">
        <v>93</v>
      </c>
      <c r="B3089" s="3" t="s">
        <v>94</v>
      </c>
      <c r="C3089" s="3" t="s">
        <v>44</v>
      </c>
      <c r="D3089" s="3" t="s">
        <v>582</v>
      </c>
    </row>
    <row r="3090" spans="1:4">
      <c r="A3090" s="3" t="s">
        <v>93</v>
      </c>
      <c r="B3090" s="3" t="s">
        <v>94</v>
      </c>
      <c r="C3090" s="3" t="s">
        <v>44</v>
      </c>
      <c r="D3090" s="3" t="s">
        <v>550</v>
      </c>
    </row>
    <row r="3091" spans="1:4">
      <c r="A3091" s="3" t="s">
        <v>93</v>
      </c>
      <c r="B3091" s="3" t="s">
        <v>94</v>
      </c>
      <c r="C3091" s="3" t="s">
        <v>44</v>
      </c>
      <c r="D3091" s="3" t="s">
        <v>585</v>
      </c>
    </row>
    <row r="3092" spans="1:4">
      <c r="A3092" s="3" t="s">
        <v>93</v>
      </c>
      <c r="B3092" s="3" t="s">
        <v>94</v>
      </c>
      <c r="C3092" s="3" t="s">
        <v>44</v>
      </c>
      <c r="D3092" s="3" t="s">
        <v>585</v>
      </c>
    </row>
    <row r="3093" spans="1:4">
      <c r="A3093" s="3" t="s">
        <v>93</v>
      </c>
      <c r="B3093" s="3" t="s">
        <v>94</v>
      </c>
      <c r="C3093" s="3" t="s">
        <v>44</v>
      </c>
      <c r="D3093" s="3" t="s">
        <v>585</v>
      </c>
    </row>
    <row r="3094" spans="1:4">
      <c r="A3094" s="3" t="s">
        <v>93</v>
      </c>
      <c r="B3094" s="3" t="s">
        <v>94</v>
      </c>
      <c r="C3094" s="3" t="s">
        <v>44</v>
      </c>
      <c r="D3094" s="3" t="s">
        <v>560</v>
      </c>
    </row>
    <row r="3095" spans="1:4">
      <c r="A3095" s="3" t="s">
        <v>93</v>
      </c>
      <c r="B3095" s="3" t="s">
        <v>94</v>
      </c>
      <c r="C3095" s="3" t="s">
        <v>44</v>
      </c>
      <c r="D3095" s="3" t="s">
        <v>560</v>
      </c>
    </row>
    <row r="3096" spans="1:4">
      <c r="A3096" s="3" t="s">
        <v>93</v>
      </c>
      <c r="B3096" s="3" t="s">
        <v>94</v>
      </c>
      <c r="C3096" s="3" t="s">
        <v>44</v>
      </c>
      <c r="D3096" s="3" t="s">
        <v>560</v>
      </c>
    </row>
    <row r="3097" spans="1:4">
      <c r="A3097" s="3" t="s">
        <v>93</v>
      </c>
      <c r="B3097" s="3" t="s">
        <v>94</v>
      </c>
      <c r="C3097" s="3" t="s">
        <v>44</v>
      </c>
      <c r="D3097" s="3" t="s">
        <v>498</v>
      </c>
    </row>
    <row r="3098" spans="1:4">
      <c r="A3098" s="3" t="s">
        <v>93</v>
      </c>
      <c r="B3098" s="3" t="s">
        <v>94</v>
      </c>
      <c r="C3098" s="3" t="s">
        <v>44</v>
      </c>
      <c r="D3098" s="3" t="s">
        <v>536</v>
      </c>
    </row>
    <row r="3099" spans="1:4">
      <c r="A3099" s="3" t="s">
        <v>93</v>
      </c>
      <c r="B3099" s="3" t="s">
        <v>94</v>
      </c>
      <c r="C3099" s="3" t="s">
        <v>44</v>
      </c>
      <c r="D3099" s="3" t="s">
        <v>579</v>
      </c>
    </row>
    <row r="3100" spans="1:4">
      <c r="A3100" s="3" t="s">
        <v>93</v>
      </c>
      <c r="B3100" s="3" t="s">
        <v>94</v>
      </c>
      <c r="C3100" s="3" t="s">
        <v>44</v>
      </c>
      <c r="D3100" s="3" t="s">
        <v>579</v>
      </c>
    </row>
    <row r="3101" spans="1:4">
      <c r="A3101" s="3" t="s">
        <v>93</v>
      </c>
      <c r="B3101" s="3" t="s">
        <v>94</v>
      </c>
      <c r="C3101" s="3" t="s">
        <v>44</v>
      </c>
      <c r="D3101" s="3" t="s">
        <v>512</v>
      </c>
    </row>
    <row r="3102" spans="1:4">
      <c r="A3102" s="3" t="s">
        <v>93</v>
      </c>
      <c r="B3102" s="3" t="s">
        <v>94</v>
      </c>
      <c r="C3102" s="3" t="s">
        <v>44</v>
      </c>
      <c r="D3102" s="3" t="s">
        <v>512</v>
      </c>
    </row>
    <row r="3103" spans="1:4">
      <c r="A3103" s="3" t="s">
        <v>93</v>
      </c>
      <c r="B3103" s="3" t="s">
        <v>94</v>
      </c>
      <c r="C3103" s="3" t="s">
        <v>44</v>
      </c>
      <c r="D3103" s="3" t="s">
        <v>499</v>
      </c>
    </row>
    <row r="3104" spans="1:4">
      <c r="A3104" s="3" t="s">
        <v>93</v>
      </c>
      <c r="B3104" s="3" t="s">
        <v>94</v>
      </c>
      <c r="C3104" s="3" t="s">
        <v>44</v>
      </c>
      <c r="D3104" s="3" t="s">
        <v>513</v>
      </c>
    </row>
    <row r="3105" spans="1:4">
      <c r="A3105" s="3" t="s">
        <v>93</v>
      </c>
      <c r="B3105" s="3" t="s">
        <v>94</v>
      </c>
      <c r="C3105" s="3" t="s">
        <v>44</v>
      </c>
      <c r="D3105" s="3" t="s">
        <v>581</v>
      </c>
    </row>
    <row r="3106" spans="1:4">
      <c r="A3106" s="3" t="s">
        <v>93</v>
      </c>
      <c r="B3106" s="3" t="s">
        <v>94</v>
      </c>
      <c r="C3106" s="3" t="s">
        <v>44</v>
      </c>
      <c r="D3106" s="3" t="s">
        <v>581</v>
      </c>
    </row>
    <row r="3107" spans="1:4">
      <c r="A3107" s="3" t="s">
        <v>93</v>
      </c>
      <c r="B3107" s="3" t="s">
        <v>94</v>
      </c>
      <c r="C3107" s="3" t="s">
        <v>44</v>
      </c>
      <c r="D3107" s="3" t="s">
        <v>505</v>
      </c>
    </row>
    <row r="3108" spans="1:4">
      <c r="A3108" s="3" t="s">
        <v>93</v>
      </c>
      <c r="B3108" s="3" t="s">
        <v>94</v>
      </c>
      <c r="C3108" s="3" t="s">
        <v>44</v>
      </c>
      <c r="D3108" s="3" t="s">
        <v>580</v>
      </c>
    </row>
    <row r="3109" spans="1:4">
      <c r="A3109" s="3" t="s">
        <v>93</v>
      </c>
      <c r="B3109" s="3" t="s">
        <v>94</v>
      </c>
      <c r="C3109" s="3" t="s">
        <v>44</v>
      </c>
      <c r="D3109" s="3" t="s">
        <v>580</v>
      </c>
    </row>
    <row r="3110" spans="1:4">
      <c r="A3110" s="3" t="s">
        <v>93</v>
      </c>
      <c r="B3110" s="3" t="s">
        <v>94</v>
      </c>
      <c r="C3110" s="3" t="s">
        <v>44</v>
      </c>
      <c r="D3110" s="3" t="s">
        <v>584</v>
      </c>
    </row>
    <row r="3111" spans="1:4">
      <c r="A3111" s="3" t="s">
        <v>93</v>
      </c>
      <c r="B3111" s="3" t="s">
        <v>94</v>
      </c>
      <c r="C3111" s="3" t="s">
        <v>44</v>
      </c>
      <c r="D3111" s="3" t="s">
        <v>584</v>
      </c>
    </row>
    <row r="3112" spans="1:4">
      <c r="A3112" s="3" t="s">
        <v>93</v>
      </c>
      <c r="B3112" s="3" t="s">
        <v>94</v>
      </c>
      <c r="C3112" s="3" t="s">
        <v>44</v>
      </c>
      <c r="D3112" s="3" t="s">
        <v>519</v>
      </c>
    </row>
    <row r="3113" spans="1:4">
      <c r="A3113" s="3" t="s">
        <v>93</v>
      </c>
      <c r="B3113" s="3" t="s">
        <v>94</v>
      </c>
      <c r="C3113" s="3" t="s">
        <v>44</v>
      </c>
      <c r="D3113" s="3" t="s">
        <v>511</v>
      </c>
    </row>
    <row r="3114" spans="1:4">
      <c r="A3114" s="3" t="s">
        <v>93</v>
      </c>
      <c r="B3114" s="3" t="s">
        <v>94</v>
      </c>
      <c r="C3114" s="3" t="s">
        <v>44</v>
      </c>
      <c r="D3114" s="3" t="s">
        <v>586</v>
      </c>
    </row>
    <row r="3115" spans="1:4">
      <c r="A3115" s="3" t="s">
        <v>93</v>
      </c>
      <c r="B3115" s="3" t="s">
        <v>94</v>
      </c>
      <c r="C3115" s="3" t="s">
        <v>19</v>
      </c>
      <c r="D3115" s="3" t="s">
        <v>535</v>
      </c>
    </row>
    <row r="3116" spans="1:4">
      <c r="A3116" s="3" t="s">
        <v>93</v>
      </c>
      <c r="B3116" s="3" t="s">
        <v>94</v>
      </c>
      <c r="C3116" s="3" t="s">
        <v>19</v>
      </c>
      <c r="D3116" s="3" t="s">
        <v>501</v>
      </c>
    </row>
    <row r="3117" spans="1:4">
      <c r="A3117" s="3" t="s">
        <v>93</v>
      </c>
      <c r="B3117" s="3" t="s">
        <v>94</v>
      </c>
      <c r="C3117" s="3" t="s">
        <v>19</v>
      </c>
      <c r="D3117" s="3" t="s">
        <v>504</v>
      </c>
    </row>
    <row r="3118" spans="1:4">
      <c r="A3118" s="3" t="s">
        <v>93</v>
      </c>
      <c r="B3118" s="3" t="s">
        <v>94</v>
      </c>
      <c r="C3118" s="3" t="s">
        <v>19</v>
      </c>
      <c r="D3118" s="3" t="s">
        <v>508</v>
      </c>
    </row>
    <row r="3119" spans="1:4">
      <c r="A3119" s="3" t="s">
        <v>93</v>
      </c>
      <c r="B3119" s="3" t="s">
        <v>94</v>
      </c>
      <c r="C3119" s="3" t="s">
        <v>19</v>
      </c>
      <c r="D3119" s="3" t="s">
        <v>518</v>
      </c>
    </row>
    <row r="3120" spans="1:4">
      <c r="A3120" s="3" t="s">
        <v>93</v>
      </c>
      <c r="B3120" s="3" t="s">
        <v>94</v>
      </c>
      <c r="C3120" s="3" t="s">
        <v>19</v>
      </c>
      <c r="D3120" s="3" t="s">
        <v>591</v>
      </c>
    </row>
    <row r="3121" spans="1:4">
      <c r="A3121" s="3" t="s">
        <v>93</v>
      </c>
      <c r="B3121" s="3" t="s">
        <v>94</v>
      </c>
      <c r="C3121" s="3" t="s">
        <v>19</v>
      </c>
      <c r="D3121" s="3" t="s">
        <v>592</v>
      </c>
    </row>
    <row r="3122" spans="1:4">
      <c r="A3122" s="3" t="s">
        <v>93</v>
      </c>
      <c r="B3122" s="3" t="s">
        <v>94</v>
      </c>
      <c r="C3122" s="3" t="s">
        <v>19</v>
      </c>
      <c r="D3122" s="3" t="s">
        <v>590</v>
      </c>
    </row>
    <row r="3123" spans="1:4">
      <c r="A3123" s="3" t="s">
        <v>93</v>
      </c>
      <c r="B3123" s="3" t="s">
        <v>94</v>
      </c>
      <c r="C3123" s="3" t="s">
        <v>7</v>
      </c>
      <c r="D3123" s="3" t="s">
        <v>598</v>
      </c>
    </row>
    <row r="3124" spans="1:4">
      <c r="A3124" s="3" t="s">
        <v>93</v>
      </c>
      <c r="B3124" s="3" t="s">
        <v>94</v>
      </c>
      <c r="C3124" s="3" t="s">
        <v>7</v>
      </c>
      <c r="D3124" s="3" t="s">
        <v>596</v>
      </c>
    </row>
    <row r="3125" spans="1:4">
      <c r="A3125" s="3" t="s">
        <v>93</v>
      </c>
      <c r="B3125" s="3" t="s">
        <v>94</v>
      </c>
      <c r="C3125" s="3" t="s">
        <v>7</v>
      </c>
      <c r="D3125" s="3" t="s">
        <v>596</v>
      </c>
    </row>
    <row r="3126" spans="1:4">
      <c r="A3126" s="3" t="s">
        <v>93</v>
      </c>
      <c r="B3126" s="3" t="s">
        <v>94</v>
      </c>
      <c r="C3126" s="3" t="s">
        <v>7</v>
      </c>
      <c r="D3126" s="3" t="s">
        <v>596</v>
      </c>
    </row>
    <row r="3127" spans="1:4">
      <c r="A3127" s="3" t="s">
        <v>93</v>
      </c>
      <c r="B3127" s="3" t="s">
        <v>94</v>
      </c>
      <c r="C3127" s="3" t="s">
        <v>7</v>
      </c>
      <c r="D3127" s="3" t="s">
        <v>596</v>
      </c>
    </row>
    <row r="3128" spans="1:4">
      <c r="A3128" s="3" t="s">
        <v>93</v>
      </c>
      <c r="B3128" s="3" t="s">
        <v>94</v>
      </c>
      <c r="C3128" s="3" t="s">
        <v>7</v>
      </c>
      <c r="D3128" s="3" t="s">
        <v>596</v>
      </c>
    </row>
    <row r="3129" spans="1:4">
      <c r="A3129" s="3" t="s">
        <v>93</v>
      </c>
      <c r="B3129" s="3" t="s">
        <v>94</v>
      </c>
      <c r="C3129" s="3" t="s">
        <v>7</v>
      </c>
      <c r="D3129" s="3" t="s">
        <v>596</v>
      </c>
    </row>
    <row r="3130" spans="1:4">
      <c r="A3130" s="3" t="s">
        <v>93</v>
      </c>
      <c r="B3130" s="3" t="s">
        <v>94</v>
      </c>
      <c r="C3130" s="3" t="s">
        <v>7</v>
      </c>
      <c r="D3130" s="3" t="s">
        <v>599</v>
      </c>
    </row>
    <row r="3131" spans="1:4">
      <c r="A3131" s="3" t="s">
        <v>93</v>
      </c>
      <c r="B3131" s="3" t="s">
        <v>94</v>
      </c>
      <c r="C3131" s="3" t="s">
        <v>7</v>
      </c>
      <c r="D3131" s="3" t="s">
        <v>599</v>
      </c>
    </row>
    <row r="3132" spans="1:4">
      <c r="A3132" s="3" t="s">
        <v>93</v>
      </c>
      <c r="B3132" s="3" t="s">
        <v>94</v>
      </c>
      <c r="C3132" s="3" t="s">
        <v>7</v>
      </c>
      <c r="D3132" s="3" t="s">
        <v>595</v>
      </c>
    </row>
    <row r="3133" spans="1:4">
      <c r="A3133" s="3" t="s">
        <v>93</v>
      </c>
      <c r="B3133" s="3" t="s">
        <v>94</v>
      </c>
      <c r="C3133" s="3" t="s">
        <v>7</v>
      </c>
      <c r="D3133" s="3" t="s">
        <v>595</v>
      </c>
    </row>
    <row r="3134" spans="1:4">
      <c r="A3134" s="3" t="s">
        <v>93</v>
      </c>
      <c r="B3134" s="3" t="s">
        <v>94</v>
      </c>
      <c r="C3134" s="3" t="s">
        <v>7</v>
      </c>
      <c r="D3134" s="3" t="s">
        <v>595</v>
      </c>
    </row>
    <row r="3135" spans="1:4">
      <c r="A3135" s="3" t="s">
        <v>93</v>
      </c>
      <c r="B3135" s="3" t="s">
        <v>94</v>
      </c>
      <c r="C3135" s="3" t="s">
        <v>7</v>
      </c>
      <c r="D3135" s="3" t="s">
        <v>595</v>
      </c>
    </row>
    <row r="3136" spans="1:4">
      <c r="A3136" s="3" t="s">
        <v>93</v>
      </c>
      <c r="B3136" s="3" t="s">
        <v>94</v>
      </c>
      <c r="C3136" s="3" t="s">
        <v>7</v>
      </c>
      <c r="D3136" s="3" t="s">
        <v>595</v>
      </c>
    </row>
    <row r="3137" spans="1:4">
      <c r="A3137" s="3" t="s">
        <v>93</v>
      </c>
      <c r="B3137" s="3" t="s">
        <v>94</v>
      </c>
      <c r="C3137" s="3" t="s">
        <v>7</v>
      </c>
      <c r="D3137" s="3" t="s">
        <v>595</v>
      </c>
    </row>
    <row r="3138" spans="1:4">
      <c r="A3138" s="3" t="s">
        <v>93</v>
      </c>
      <c r="B3138" s="3" t="s">
        <v>94</v>
      </c>
      <c r="C3138" s="3" t="s">
        <v>7</v>
      </c>
      <c r="D3138" s="3" t="s">
        <v>595</v>
      </c>
    </row>
    <row r="3139" spans="1:4">
      <c r="A3139" s="3" t="s">
        <v>93</v>
      </c>
      <c r="B3139" s="3" t="s">
        <v>94</v>
      </c>
      <c r="C3139" s="3" t="s">
        <v>7</v>
      </c>
      <c r="D3139" s="3" t="s">
        <v>595</v>
      </c>
    </row>
    <row r="3140" spans="1:4">
      <c r="A3140" s="3" t="s">
        <v>93</v>
      </c>
      <c r="B3140" s="3" t="s">
        <v>94</v>
      </c>
      <c r="C3140" s="3" t="s">
        <v>7</v>
      </c>
      <c r="D3140" s="3" t="s">
        <v>595</v>
      </c>
    </row>
    <row r="3141" spans="1:4">
      <c r="A3141" s="3" t="s">
        <v>93</v>
      </c>
      <c r="B3141" s="3" t="s">
        <v>94</v>
      </c>
      <c r="C3141" s="3" t="s">
        <v>7</v>
      </c>
      <c r="D3141" s="3" t="s">
        <v>594</v>
      </c>
    </row>
    <row r="3142" spans="1:4">
      <c r="A3142" s="3" t="s">
        <v>93</v>
      </c>
      <c r="B3142" s="3" t="s">
        <v>94</v>
      </c>
      <c r="C3142" s="3" t="s">
        <v>7</v>
      </c>
      <c r="D3142" s="3" t="s">
        <v>594</v>
      </c>
    </row>
    <row r="3143" spans="1:4">
      <c r="A3143" s="3" t="s">
        <v>93</v>
      </c>
      <c r="B3143" s="3" t="s">
        <v>94</v>
      </c>
      <c r="C3143" s="3" t="s">
        <v>7</v>
      </c>
      <c r="D3143" s="3" t="s">
        <v>594</v>
      </c>
    </row>
    <row r="3144" spans="1:4">
      <c r="A3144" s="3" t="s">
        <v>93</v>
      </c>
      <c r="B3144" s="3" t="s">
        <v>94</v>
      </c>
      <c r="C3144" s="3" t="s">
        <v>7</v>
      </c>
      <c r="D3144" s="3" t="s">
        <v>594</v>
      </c>
    </row>
    <row r="3145" spans="1:4">
      <c r="A3145" s="3" t="s">
        <v>93</v>
      </c>
      <c r="B3145" s="3" t="s">
        <v>94</v>
      </c>
      <c r="C3145" s="3" t="s">
        <v>7</v>
      </c>
      <c r="D3145" s="3" t="s">
        <v>594</v>
      </c>
    </row>
    <row r="3146" spans="1:4">
      <c r="A3146" s="3" t="s">
        <v>93</v>
      </c>
      <c r="B3146" s="3" t="s">
        <v>94</v>
      </c>
      <c r="C3146" s="3" t="s">
        <v>7</v>
      </c>
      <c r="D3146" s="3" t="s">
        <v>573</v>
      </c>
    </row>
    <row r="3147" spans="1:4">
      <c r="A3147" s="3" t="s">
        <v>93</v>
      </c>
      <c r="B3147" s="3" t="s">
        <v>94</v>
      </c>
      <c r="C3147" s="3" t="s">
        <v>7</v>
      </c>
      <c r="D3147" s="3" t="s">
        <v>573</v>
      </c>
    </row>
    <row r="3148" spans="1:4">
      <c r="A3148" s="3" t="s">
        <v>93</v>
      </c>
      <c r="B3148" s="3" t="s">
        <v>94</v>
      </c>
      <c r="C3148" s="3" t="s">
        <v>7</v>
      </c>
      <c r="D3148" s="3" t="s">
        <v>573</v>
      </c>
    </row>
    <row r="3149" spans="1:4">
      <c r="A3149" s="3" t="s">
        <v>93</v>
      </c>
      <c r="B3149" s="3" t="s">
        <v>94</v>
      </c>
      <c r="C3149" s="3" t="s">
        <v>7</v>
      </c>
      <c r="D3149" s="3" t="s">
        <v>573</v>
      </c>
    </row>
    <row r="3150" spans="1:4">
      <c r="A3150" s="3" t="s">
        <v>93</v>
      </c>
      <c r="B3150" s="3" t="s">
        <v>94</v>
      </c>
      <c r="C3150" s="3" t="s">
        <v>7</v>
      </c>
      <c r="D3150" s="3" t="s">
        <v>573</v>
      </c>
    </row>
    <row r="3151" spans="1:4">
      <c r="A3151" s="3" t="s">
        <v>93</v>
      </c>
      <c r="B3151" s="3" t="s">
        <v>94</v>
      </c>
      <c r="C3151" s="3" t="s">
        <v>7</v>
      </c>
      <c r="D3151" s="3" t="s">
        <v>573</v>
      </c>
    </row>
    <row r="3152" spans="1:4">
      <c r="A3152" s="3" t="s">
        <v>93</v>
      </c>
      <c r="B3152" s="3" t="s">
        <v>94</v>
      </c>
      <c r="C3152" s="3" t="s">
        <v>7</v>
      </c>
      <c r="D3152" s="3" t="s">
        <v>573</v>
      </c>
    </row>
    <row r="3153" spans="1:4">
      <c r="A3153" s="3" t="s">
        <v>93</v>
      </c>
      <c r="B3153" s="3" t="s">
        <v>94</v>
      </c>
      <c r="C3153" s="3" t="s">
        <v>7</v>
      </c>
      <c r="D3153" s="3" t="s">
        <v>573</v>
      </c>
    </row>
    <row r="3154" spans="1:4">
      <c r="A3154" s="3" t="s">
        <v>93</v>
      </c>
      <c r="B3154" s="3" t="s">
        <v>94</v>
      </c>
      <c r="C3154" s="3" t="s">
        <v>7</v>
      </c>
      <c r="D3154" s="3" t="s">
        <v>573</v>
      </c>
    </row>
    <row r="3155" spans="1:4">
      <c r="A3155" s="3" t="s">
        <v>93</v>
      </c>
      <c r="B3155" s="3" t="s">
        <v>94</v>
      </c>
      <c r="C3155" s="3" t="s">
        <v>7</v>
      </c>
      <c r="D3155" s="3" t="s">
        <v>573</v>
      </c>
    </row>
    <row r="3156" spans="1:4">
      <c r="A3156" s="3" t="s">
        <v>93</v>
      </c>
      <c r="B3156" s="3" t="s">
        <v>94</v>
      </c>
      <c r="C3156" s="3" t="s">
        <v>7</v>
      </c>
      <c r="D3156" s="3" t="s">
        <v>572</v>
      </c>
    </row>
    <row r="3157" spans="1:4">
      <c r="A3157" s="3" t="s">
        <v>93</v>
      </c>
      <c r="B3157" s="3" t="s">
        <v>94</v>
      </c>
      <c r="C3157" s="3" t="s">
        <v>7</v>
      </c>
      <c r="D3157" s="3" t="s">
        <v>597</v>
      </c>
    </row>
    <row r="3158" spans="1:4">
      <c r="A3158" s="3" t="s">
        <v>93</v>
      </c>
      <c r="B3158" s="3" t="s">
        <v>94</v>
      </c>
      <c r="C3158" s="3" t="s">
        <v>7</v>
      </c>
      <c r="D3158" s="3">
        <v>45</v>
      </c>
    </row>
    <row r="3159" spans="1:4">
      <c r="A3159" s="3" t="s">
        <v>93</v>
      </c>
      <c r="B3159" s="3" t="s">
        <v>94</v>
      </c>
      <c r="C3159" s="3" t="s">
        <v>7</v>
      </c>
      <c r="D3159" s="3" t="s">
        <v>543</v>
      </c>
    </row>
    <row r="3160" spans="1:4">
      <c r="A3160" s="3" t="s">
        <v>93</v>
      </c>
      <c r="B3160" s="3" t="s">
        <v>94</v>
      </c>
      <c r="C3160" s="3" t="s">
        <v>7</v>
      </c>
      <c r="D3160" s="3" t="s">
        <v>535</v>
      </c>
    </row>
    <row r="3161" spans="1:4">
      <c r="A3161" s="3" t="s">
        <v>93</v>
      </c>
      <c r="B3161" s="3" t="s">
        <v>94</v>
      </c>
      <c r="C3161" s="3" t="s">
        <v>20</v>
      </c>
      <c r="D3161" s="3" t="s">
        <v>549</v>
      </c>
    </row>
    <row r="3162" spans="1:4">
      <c r="A3162" s="3" t="s">
        <v>93</v>
      </c>
      <c r="B3162" s="3" t="s">
        <v>94</v>
      </c>
      <c r="C3162" s="3" t="s">
        <v>42</v>
      </c>
      <c r="D3162" s="3" t="s">
        <v>608</v>
      </c>
    </row>
    <row r="3163" spans="1:4">
      <c r="A3163" s="3" t="s">
        <v>93</v>
      </c>
      <c r="B3163" s="3" t="s">
        <v>94</v>
      </c>
      <c r="C3163" s="3" t="s">
        <v>42</v>
      </c>
      <c r="D3163" s="3" t="s">
        <v>609</v>
      </c>
    </row>
    <row r="3164" spans="1:4">
      <c r="A3164" s="3" t="s">
        <v>93</v>
      </c>
      <c r="B3164" s="3" t="s">
        <v>94</v>
      </c>
      <c r="C3164" s="3" t="s">
        <v>42</v>
      </c>
      <c r="D3164" s="3" t="s">
        <v>557</v>
      </c>
    </row>
    <row r="3165" spans="1:4">
      <c r="A3165" s="3" t="s">
        <v>93</v>
      </c>
      <c r="B3165" s="3" t="s">
        <v>94</v>
      </c>
      <c r="C3165" s="3" t="s">
        <v>33</v>
      </c>
      <c r="D3165" s="3" t="s">
        <v>619</v>
      </c>
    </row>
    <row r="3166" spans="1:4">
      <c r="A3166" s="3" t="s">
        <v>93</v>
      </c>
      <c r="B3166" s="3" t="s">
        <v>94</v>
      </c>
      <c r="C3166" s="3" t="s">
        <v>33</v>
      </c>
      <c r="D3166" s="3" t="s">
        <v>620</v>
      </c>
    </row>
    <row r="3167" spans="1:4">
      <c r="A3167" s="3" t="s">
        <v>93</v>
      </c>
      <c r="B3167" s="3" t="s">
        <v>94</v>
      </c>
      <c r="C3167" s="3" t="s">
        <v>33</v>
      </c>
      <c r="D3167" s="3" t="s">
        <v>611</v>
      </c>
    </row>
    <row r="3168" spans="1:4">
      <c r="A3168" s="3" t="s">
        <v>93</v>
      </c>
      <c r="B3168" s="3" t="s">
        <v>94</v>
      </c>
      <c r="C3168" s="3" t="s">
        <v>33</v>
      </c>
      <c r="D3168" s="3" t="s">
        <v>612</v>
      </c>
    </row>
    <row r="3169" spans="1:4">
      <c r="A3169" s="3" t="s">
        <v>93</v>
      </c>
      <c r="B3169" s="3" t="s">
        <v>94</v>
      </c>
      <c r="C3169" s="3" t="s">
        <v>37</v>
      </c>
      <c r="D3169" s="3" t="s">
        <v>514</v>
      </c>
    </row>
    <row r="3170" spans="1:4">
      <c r="A3170" s="3" t="s">
        <v>93</v>
      </c>
      <c r="B3170" s="3" t="s">
        <v>94</v>
      </c>
      <c r="C3170" s="3" t="s">
        <v>37</v>
      </c>
      <c r="D3170" s="3" t="s">
        <v>627</v>
      </c>
    </row>
    <row r="3171" spans="1:4">
      <c r="A3171" s="3" t="s">
        <v>93</v>
      </c>
      <c r="B3171" s="3" t="s">
        <v>94</v>
      </c>
      <c r="C3171" s="3" t="s">
        <v>486</v>
      </c>
      <c r="D3171" s="3" t="s">
        <v>598</v>
      </c>
    </row>
    <row r="3172" spans="1:4">
      <c r="A3172" s="3" t="s">
        <v>93</v>
      </c>
      <c r="B3172" s="3" t="s">
        <v>94</v>
      </c>
      <c r="C3172" s="3" t="s">
        <v>486</v>
      </c>
      <c r="D3172" s="3" t="s">
        <v>573</v>
      </c>
    </row>
    <row r="3173" spans="1:4">
      <c r="A3173" s="3" t="s">
        <v>93</v>
      </c>
      <c r="B3173" s="3" t="s">
        <v>94</v>
      </c>
      <c r="C3173" s="3" t="s">
        <v>18</v>
      </c>
      <c r="D3173" s="3" t="s">
        <v>594</v>
      </c>
    </row>
    <row r="3174" spans="1:4">
      <c r="A3174" s="3" t="s">
        <v>93</v>
      </c>
      <c r="B3174" s="3" t="s">
        <v>94</v>
      </c>
      <c r="C3174" s="3" t="s">
        <v>18</v>
      </c>
      <c r="D3174" s="3" t="s">
        <v>594</v>
      </c>
    </row>
    <row r="3175" spans="1:4">
      <c r="A3175" s="3" t="s">
        <v>93</v>
      </c>
      <c r="B3175" s="3" t="s">
        <v>94</v>
      </c>
      <c r="C3175" s="3" t="s">
        <v>18</v>
      </c>
      <c r="D3175" s="3" t="s">
        <v>573</v>
      </c>
    </row>
    <row r="3176" spans="1:4">
      <c r="A3176" s="3" t="s">
        <v>93</v>
      </c>
      <c r="B3176" s="3" t="s">
        <v>94</v>
      </c>
      <c r="C3176" s="3" t="s">
        <v>18</v>
      </c>
      <c r="D3176" s="3" t="s">
        <v>572</v>
      </c>
    </row>
    <row r="3177" spans="1:4">
      <c r="A3177" s="3" t="s">
        <v>93</v>
      </c>
      <c r="B3177" s="3" t="s">
        <v>94</v>
      </c>
      <c r="C3177" s="3" t="s">
        <v>18</v>
      </c>
      <c r="D3177" s="3" t="s">
        <v>597</v>
      </c>
    </row>
    <row r="3178" spans="1:4">
      <c r="A3178" s="3" t="s">
        <v>93</v>
      </c>
      <c r="B3178" s="3" t="s">
        <v>94</v>
      </c>
      <c r="C3178" s="3" t="s">
        <v>18</v>
      </c>
      <c r="D3178" s="3" t="s">
        <v>603</v>
      </c>
    </row>
    <row r="3179" spans="1:4">
      <c r="A3179" s="3" t="s">
        <v>93</v>
      </c>
      <c r="B3179" s="3" t="s">
        <v>94</v>
      </c>
      <c r="C3179" s="3" t="s">
        <v>18</v>
      </c>
      <c r="D3179" s="3" t="s">
        <v>603</v>
      </c>
    </row>
    <row r="3180" spans="1:4">
      <c r="A3180" s="3" t="s">
        <v>93</v>
      </c>
      <c r="B3180" s="3" t="s">
        <v>94</v>
      </c>
      <c r="C3180" s="3" t="s">
        <v>18</v>
      </c>
      <c r="D3180" s="3" t="s">
        <v>603</v>
      </c>
    </row>
    <row r="3181" spans="1:4">
      <c r="A3181" s="3" t="s">
        <v>93</v>
      </c>
      <c r="B3181" s="3" t="s">
        <v>94</v>
      </c>
      <c r="C3181" s="3" t="s">
        <v>18</v>
      </c>
      <c r="D3181" s="3" t="s">
        <v>603</v>
      </c>
    </row>
    <row r="3182" spans="1:4">
      <c r="A3182" s="3" t="s">
        <v>93</v>
      </c>
      <c r="B3182" s="3" t="s">
        <v>94</v>
      </c>
      <c r="C3182" s="3" t="s">
        <v>18</v>
      </c>
      <c r="D3182" s="3" t="s">
        <v>601</v>
      </c>
    </row>
    <row r="3183" spans="1:4">
      <c r="A3183" s="3" t="s">
        <v>93</v>
      </c>
      <c r="B3183" s="3" t="s">
        <v>94</v>
      </c>
      <c r="C3183" s="3" t="s">
        <v>18</v>
      </c>
      <c r="D3183" s="3" t="s">
        <v>602</v>
      </c>
    </row>
    <row r="3184" spans="1:4">
      <c r="A3184" s="3" t="s">
        <v>93</v>
      </c>
      <c r="B3184" s="3" t="s">
        <v>94</v>
      </c>
      <c r="C3184" s="3" t="s">
        <v>18</v>
      </c>
      <c r="D3184" s="3" t="s">
        <v>602</v>
      </c>
    </row>
    <row r="3185" spans="1:4">
      <c r="A3185" s="3" t="s">
        <v>93</v>
      </c>
      <c r="B3185" s="3" t="s">
        <v>94</v>
      </c>
      <c r="C3185" s="3" t="s">
        <v>18</v>
      </c>
      <c r="D3185" s="3" t="s">
        <v>602</v>
      </c>
    </row>
    <row r="3186" spans="1:4">
      <c r="A3186" s="3" t="s">
        <v>93</v>
      </c>
      <c r="B3186" s="3" t="s">
        <v>94</v>
      </c>
      <c r="C3186" s="3" t="s">
        <v>18</v>
      </c>
      <c r="D3186" s="3" t="s">
        <v>602</v>
      </c>
    </row>
    <row r="3187" spans="1:4">
      <c r="A3187" s="3" t="s">
        <v>93</v>
      </c>
      <c r="B3187" s="3" t="s">
        <v>94</v>
      </c>
      <c r="C3187" s="3" t="s">
        <v>18</v>
      </c>
      <c r="D3187" s="3" t="s">
        <v>602</v>
      </c>
    </row>
    <row r="3188" spans="1:4">
      <c r="A3188" s="3" t="s">
        <v>93</v>
      </c>
      <c r="B3188" s="3" t="s">
        <v>94</v>
      </c>
      <c r="C3188" s="3" t="s">
        <v>18</v>
      </c>
      <c r="D3188" s="3" t="s">
        <v>602</v>
      </c>
    </row>
    <row r="3189" spans="1:4">
      <c r="A3189" s="3" t="s">
        <v>93</v>
      </c>
      <c r="B3189" s="3" t="s">
        <v>94</v>
      </c>
      <c r="C3189" s="3" t="s">
        <v>18</v>
      </c>
      <c r="D3189" s="3" t="s">
        <v>602</v>
      </c>
    </row>
    <row r="3190" spans="1:4">
      <c r="A3190" s="3" t="s">
        <v>93</v>
      </c>
      <c r="B3190" s="3" t="s">
        <v>94</v>
      </c>
      <c r="C3190" s="3" t="s">
        <v>18</v>
      </c>
      <c r="D3190" s="3" t="s">
        <v>600</v>
      </c>
    </row>
    <row r="3191" spans="1:4">
      <c r="A3191" s="3" t="s">
        <v>93</v>
      </c>
      <c r="B3191" s="3" t="s">
        <v>94</v>
      </c>
      <c r="C3191" s="3" t="s">
        <v>18</v>
      </c>
      <c r="D3191" s="3" t="s">
        <v>600</v>
      </c>
    </row>
    <row r="3192" spans="1:4">
      <c r="A3192" s="3" t="s">
        <v>93</v>
      </c>
      <c r="B3192" s="3" t="s">
        <v>94</v>
      </c>
      <c r="C3192" s="3" t="s">
        <v>18</v>
      </c>
      <c r="D3192" s="3" t="s">
        <v>600</v>
      </c>
    </row>
    <row r="3193" spans="1:4">
      <c r="A3193" s="3" t="s">
        <v>93</v>
      </c>
      <c r="B3193" s="3" t="s">
        <v>94</v>
      </c>
      <c r="C3193" s="3" t="s">
        <v>18</v>
      </c>
      <c r="D3193" s="3" t="s">
        <v>600</v>
      </c>
    </row>
    <row r="3194" spans="1:4">
      <c r="A3194" s="3" t="s">
        <v>93</v>
      </c>
      <c r="B3194" s="3" t="s">
        <v>94</v>
      </c>
      <c r="C3194" s="3" t="s">
        <v>18</v>
      </c>
      <c r="D3194" s="3" t="s">
        <v>525</v>
      </c>
    </row>
    <row r="3195" spans="1:4">
      <c r="A3195" s="3" t="s">
        <v>93</v>
      </c>
      <c r="B3195" s="3" t="s">
        <v>94</v>
      </c>
      <c r="C3195" s="3" t="s">
        <v>18</v>
      </c>
      <c r="D3195" s="3" t="s">
        <v>525</v>
      </c>
    </row>
    <row r="3196" spans="1:4">
      <c r="A3196" s="3" t="s">
        <v>93</v>
      </c>
      <c r="B3196" s="3" t="s">
        <v>94</v>
      </c>
      <c r="C3196" s="3" t="s">
        <v>18</v>
      </c>
      <c r="D3196" s="3" t="s">
        <v>525</v>
      </c>
    </row>
    <row r="3197" spans="1:4">
      <c r="A3197" s="3" t="s">
        <v>93</v>
      </c>
      <c r="B3197" s="3" t="s">
        <v>94</v>
      </c>
      <c r="C3197" s="3" t="s">
        <v>18</v>
      </c>
      <c r="D3197" s="3" t="s">
        <v>525</v>
      </c>
    </row>
    <row r="3198" spans="1:4">
      <c r="A3198" s="3" t="s">
        <v>93</v>
      </c>
      <c r="B3198" s="3" t="s">
        <v>94</v>
      </c>
      <c r="C3198" s="3" t="s">
        <v>18</v>
      </c>
      <c r="D3198" s="3" t="s">
        <v>571</v>
      </c>
    </row>
    <row r="3199" spans="1:4">
      <c r="A3199" s="3" t="s">
        <v>93</v>
      </c>
      <c r="B3199" s="3" t="s">
        <v>94</v>
      </c>
      <c r="C3199" s="3" t="s">
        <v>18</v>
      </c>
      <c r="D3199" s="3" t="s">
        <v>571</v>
      </c>
    </row>
    <row r="3200" spans="1:4">
      <c r="A3200" s="3" t="s">
        <v>93</v>
      </c>
      <c r="B3200" s="3" t="s">
        <v>94</v>
      </c>
      <c r="C3200" s="3" t="s">
        <v>18</v>
      </c>
      <c r="D3200" s="3" t="s">
        <v>571</v>
      </c>
    </row>
    <row r="3201" spans="1:4">
      <c r="A3201" s="3" t="s">
        <v>93</v>
      </c>
      <c r="B3201" s="3" t="s">
        <v>94</v>
      </c>
      <c r="C3201" s="3" t="s">
        <v>18</v>
      </c>
      <c r="D3201" s="3" t="s">
        <v>546</v>
      </c>
    </row>
    <row r="3202" spans="1:4">
      <c r="A3202" s="3" t="s">
        <v>93</v>
      </c>
      <c r="B3202" s="3" t="s">
        <v>94</v>
      </c>
      <c r="C3202" s="3" t="s">
        <v>18</v>
      </c>
      <c r="D3202" s="3" t="s">
        <v>546</v>
      </c>
    </row>
    <row r="3203" spans="1:4">
      <c r="A3203" s="3" t="s">
        <v>93</v>
      </c>
      <c r="B3203" s="3" t="s">
        <v>94</v>
      </c>
      <c r="C3203" s="3" t="s">
        <v>18</v>
      </c>
      <c r="D3203" s="3" t="s">
        <v>546</v>
      </c>
    </row>
    <row r="3204" spans="1:4">
      <c r="A3204" s="3" t="s">
        <v>93</v>
      </c>
      <c r="B3204" s="3" t="s">
        <v>94</v>
      </c>
      <c r="C3204" s="3" t="s">
        <v>18</v>
      </c>
      <c r="D3204" s="3" t="s">
        <v>546</v>
      </c>
    </row>
    <row r="3205" spans="1:4">
      <c r="A3205" s="3" t="s">
        <v>93</v>
      </c>
      <c r="B3205" s="3" t="s">
        <v>94</v>
      </c>
      <c r="C3205" s="3" t="s">
        <v>18</v>
      </c>
      <c r="D3205" s="3" t="s">
        <v>546</v>
      </c>
    </row>
    <row r="3206" spans="1:4">
      <c r="A3206" s="3" t="s">
        <v>93</v>
      </c>
      <c r="B3206" s="3" t="s">
        <v>94</v>
      </c>
      <c r="C3206" s="3" t="s">
        <v>18</v>
      </c>
      <c r="D3206" s="3" t="s">
        <v>546</v>
      </c>
    </row>
    <row r="3207" spans="1:4">
      <c r="A3207" s="3" t="s">
        <v>93</v>
      </c>
      <c r="B3207" s="3" t="s">
        <v>94</v>
      </c>
      <c r="C3207" s="3" t="s">
        <v>18</v>
      </c>
      <c r="D3207" s="3" t="s">
        <v>546</v>
      </c>
    </row>
    <row r="3208" spans="1:4">
      <c r="A3208" s="3" t="s">
        <v>93</v>
      </c>
      <c r="B3208" s="3" t="s">
        <v>94</v>
      </c>
      <c r="C3208" s="3" t="s">
        <v>18</v>
      </c>
      <c r="D3208" s="3" t="s">
        <v>546</v>
      </c>
    </row>
    <row r="3209" spans="1:4">
      <c r="A3209" s="3" t="s">
        <v>93</v>
      </c>
      <c r="B3209" s="3" t="s">
        <v>94</v>
      </c>
      <c r="C3209" s="3" t="s">
        <v>18</v>
      </c>
      <c r="D3209" s="3" t="s">
        <v>526</v>
      </c>
    </row>
    <row r="3210" spans="1:4">
      <c r="A3210" s="3" t="s">
        <v>93</v>
      </c>
      <c r="B3210" s="3" t="s">
        <v>94</v>
      </c>
      <c r="C3210" s="3" t="s">
        <v>18</v>
      </c>
      <c r="D3210" s="3" t="s">
        <v>526</v>
      </c>
    </row>
    <row r="3211" spans="1:4">
      <c r="A3211" s="3" t="s">
        <v>93</v>
      </c>
      <c r="B3211" s="3" t="s">
        <v>94</v>
      </c>
      <c r="C3211" s="3" t="s">
        <v>18</v>
      </c>
      <c r="D3211" s="3" t="s">
        <v>526</v>
      </c>
    </row>
    <row r="3212" spans="1:4">
      <c r="A3212" s="3" t="s">
        <v>93</v>
      </c>
      <c r="B3212" s="3" t="s">
        <v>94</v>
      </c>
      <c r="C3212" s="3" t="s">
        <v>18</v>
      </c>
      <c r="D3212" s="3" t="s">
        <v>616</v>
      </c>
    </row>
    <row r="3213" spans="1:4">
      <c r="A3213" s="3" t="s">
        <v>93</v>
      </c>
      <c r="B3213" s="3" t="s">
        <v>94</v>
      </c>
      <c r="C3213" s="3" t="s">
        <v>18</v>
      </c>
      <c r="D3213" s="3" t="s">
        <v>616</v>
      </c>
    </row>
    <row r="3214" spans="1:4">
      <c r="A3214" s="3" t="s">
        <v>93</v>
      </c>
      <c r="B3214" s="3" t="s">
        <v>94</v>
      </c>
      <c r="C3214" s="3" t="s">
        <v>18</v>
      </c>
      <c r="D3214" s="3" t="s">
        <v>616</v>
      </c>
    </row>
    <row r="3215" spans="1:4">
      <c r="A3215" s="3" t="s">
        <v>93</v>
      </c>
      <c r="B3215" s="3" t="s">
        <v>94</v>
      </c>
      <c r="C3215" s="3" t="s">
        <v>18</v>
      </c>
      <c r="D3215" s="3" t="s">
        <v>616</v>
      </c>
    </row>
    <row r="3216" spans="1:4">
      <c r="A3216" s="3" t="s">
        <v>93</v>
      </c>
      <c r="B3216" s="3" t="s">
        <v>94</v>
      </c>
      <c r="C3216" s="3" t="s">
        <v>18</v>
      </c>
      <c r="D3216" s="3" t="s">
        <v>615</v>
      </c>
    </row>
    <row r="3217" spans="1:4">
      <c r="A3217" s="3" t="s">
        <v>93</v>
      </c>
      <c r="B3217" s="3" t="s">
        <v>94</v>
      </c>
      <c r="C3217" s="3" t="s">
        <v>18</v>
      </c>
      <c r="D3217" s="3" t="s">
        <v>615</v>
      </c>
    </row>
    <row r="3218" spans="1:4">
      <c r="A3218" s="3" t="s">
        <v>93</v>
      </c>
      <c r="B3218" s="3" t="s">
        <v>94</v>
      </c>
      <c r="C3218" s="3" t="s">
        <v>18</v>
      </c>
      <c r="D3218" s="3" t="s">
        <v>609</v>
      </c>
    </row>
    <row r="3219" spans="1:4">
      <c r="A3219" s="3" t="s">
        <v>93</v>
      </c>
      <c r="B3219" s="3" t="s">
        <v>94</v>
      </c>
      <c r="C3219" s="3" t="s">
        <v>18</v>
      </c>
      <c r="D3219" s="3" t="s">
        <v>609</v>
      </c>
    </row>
    <row r="3220" spans="1:4">
      <c r="A3220" s="3" t="s">
        <v>93</v>
      </c>
      <c r="B3220" s="3" t="s">
        <v>94</v>
      </c>
      <c r="C3220" s="3" t="s">
        <v>18</v>
      </c>
      <c r="D3220" s="3" t="s">
        <v>553</v>
      </c>
    </row>
    <row r="3221" spans="1:4">
      <c r="A3221" s="3" t="s">
        <v>93</v>
      </c>
      <c r="B3221" s="3" t="s">
        <v>94</v>
      </c>
      <c r="C3221" s="3" t="s">
        <v>18</v>
      </c>
      <c r="D3221" s="3" t="s">
        <v>551</v>
      </c>
    </row>
    <row r="3222" spans="1:4">
      <c r="A3222" s="3" t="s">
        <v>93</v>
      </c>
      <c r="B3222" s="3" t="s">
        <v>94</v>
      </c>
      <c r="C3222" s="3" t="s">
        <v>18</v>
      </c>
      <c r="D3222" s="3" t="s">
        <v>543</v>
      </c>
    </row>
    <row r="3223" spans="1:4">
      <c r="A3223" s="3" t="s">
        <v>93</v>
      </c>
      <c r="B3223" s="3" t="s">
        <v>94</v>
      </c>
      <c r="C3223" s="3" t="s">
        <v>18</v>
      </c>
      <c r="D3223" s="3" t="s">
        <v>550</v>
      </c>
    </row>
    <row r="3224" spans="1:4">
      <c r="A3224" s="3" t="s">
        <v>93</v>
      </c>
      <c r="B3224" s="3" t="s">
        <v>94</v>
      </c>
      <c r="C3224" s="3" t="s">
        <v>14</v>
      </c>
      <c r="D3224" s="3" t="s">
        <v>594</v>
      </c>
    </row>
    <row r="3225" spans="1:4">
      <c r="A3225" s="3" t="s">
        <v>93</v>
      </c>
      <c r="B3225" s="3" t="s">
        <v>94</v>
      </c>
      <c r="C3225" s="3" t="s">
        <v>46</v>
      </c>
      <c r="D3225" s="3" t="s">
        <v>573</v>
      </c>
    </row>
    <row r="3226" spans="1:4">
      <c r="A3226" s="3" t="s">
        <v>93</v>
      </c>
      <c r="B3226" s="3" t="s">
        <v>94</v>
      </c>
      <c r="C3226" s="3" t="s">
        <v>46</v>
      </c>
      <c r="D3226" s="3" t="s">
        <v>608</v>
      </c>
    </row>
    <row r="3227" spans="1:4">
      <c r="A3227" s="3" t="s">
        <v>93</v>
      </c>
      <c r="B3227" s="3" t="s">
        <v>110</v>
      </c>
      <c r="C3227" s="3" t="s">
        <v>34</v>
      </c>
      <c r="D3227" s="3">
        <v>64</v>
      </c>
    </row>
    <row r="3228" spans="1:4">
      <c r="A3228" s="3" t="s">
        <v>93</v>
      </c>
      <c r="B3228" s="3" t="s">
        <v>110</v>
      </c>
      <c r="C3228" s="3" t="s">
        <v>6</v>
      </c>
      <c r="D3228" s="3">
        <v>78</v>
      </c>
    </row>
    <row r="3229" spans="1:4">
      <c r="A3229" s="3" t="s">
        <v>93</v>
      </c>
      <c r="B3229" s="3" t="s">
        <v>110</v>
      </c>
      <c r="C3229" s="3" t="s">
        <v>6</v>
      </c>
      <c r="D3229" s="3">
        <v>78</v>
      </c>
    </row>
    <row r="3230" spans="1:4">
      <c r="A3230" s="3" t="s">
        <v>93</v>
      </c>
      <c r="B3230" s="3" t="s">
        <v>110</v>
      </c>
      <c r="C3230" s="3" t="s">
        <v>6</v>
      </c>
      <c r="D3230" s="3">
        <v>83</v>
      </c>
    </row>
    <row r="3231" spans="1:4">
      <c r="A3231" s="3" t="s">
        <v>93</v>
      </c>
      <c r="B3231" s="3" t="s">
        <v>110</v>
      </c>
      <c r="C3231" s="3" t="s">
        <v>6</v>
      </c>
      <c r="D3231" s="3">
        <v>83</v>
      </c>
    </row>
    <row r="3232" spans="1:4">
      <c r="A3232" s="3" t="s">
        <v>93</v>
      </c>
      <c r="B3232" s="3" t="s">
        <v>110</v>
      </c>
      <c r="C3232" s="3" t="s">
        <v>6</v>
      </c>
      <c r="D3232" s="3">
        <v>85</v>
      </c>
    </row>
    <row r="3233" spans="1:4">
      <c r="A3233" s="3" t="s">
        <v>93</v>
      </c>
      <c r="B3233" s="3" t="s">
        <v>110</v>
      </c>
      <c r="C3233" s="3" t="s">
        <v>6</v>
      </c>
      <c r="D3233" s="3">
        <v>85</v>
      </c>
    </row>
    <row r="3234" spans="1:4">
      <c r="A3234" s="3" t="s">
        <v>93</v>
      </c>
      <c r="B3234" s="3" t="s">
        <v>110</v>
      </c>
      <c r="C3234" s="3" t="s">
        <v>6</v>
      </c>
      <c r="D3234" s="3">
        <v>85</v>
      </c>
    </row>
    <row r="3235" spans="1:4">
      <c r="A3235" s="3" t="s">
        <v>93</v>
      </c>
      <c r="B3235" s="3" t="s">
        <v>110</v>
      </c>
      <c r="C3235" s="3" t="s">
        <v>6</v>
      </c>
      <c r="D3235" s="3">
        <v>86</v>
      </c>
    </row>
    <row r="3236" spans="1:4">
      <c r="A3236" s="3" t="s">
        <v>93</v>
      </c>
      <c r="B3236" s="3" t="s">
        <v>110</v>
      </c>
      <c r="C3236" s="3" t="s">
        <v>6</v>
      </c>
      <c r="D3236" s="3">
        <v>86</v>
      </c>
    </row>
    <row r="3237" spans="1:4">
      <c r="A3237" s="3" t="s">
        <v>93</v>
      </c>
      <c r="B3237" s="3" t="s">
        <v>110</v>
      </c>
      <c r="C3237" s="3" t="s">
        <v>6</v>
      </c>
      <c r="D3237" s="3">
        <v>86</v>
      </c>
    </row>
    <row r="3238" spans="1:4">
      <c r="A3238" s="3" t="s">
        <v>93</v>
      </c>
      <c r="B3238" s="3" t="s">
        <v>110</v>
      </c>
      <c r="C3238" s="3" t="s">
        <v>6</v>
      </c>
      <c r="D3238" s="3">
        <v>86</v>
      </c>
    </row>
    <row r="3239" spans="1:4">
      <c r="A3239" s="3" t="s">
        <v>93</v>
      </c>
      <c r="B3239" s="3" t="s">
        <v>110</v>
      </c>
      <c r="C3239" s="3" t="s">
        <v>6</v>
      </c>
      <c r="D3239" s="3">
        <v>86</v>
      </c>
    </row>
    <row r="3240" spans="1:4">
      <c r="A3240" s="3" t="s">
        <v>93</v>
      </c>
      <c r="B3240" s="3" t="s">
        <v>110</v>
      </c>
      <c r="C3240" s="3" t="s">
        <v>6</v>
      </c>
      <c r="D3240" s="3">
        <v>86</v>
      </c>
    </row>
    <row r="3241" spans="1:4">
      <c r="A3241" s="3" t="s">
        <v>93</v>
      </c>
      <c r="B3241" s="3" t="s">
        <v>110</v>
      </c>
      <c r="C3241" s="3" t="s">
        <v>6</v>
      </c>
      <c r="D3241" s="3">
        <v>87</v>
      </c>
    </row>
    <row r="3242" spans="1:4">
      <c r="A3242" s="3" t="s">
        <v>93</v>
      </c>
      <c r="B3242" s="3" t="s">
        <v>110</v>
      </c>
      <c r="C3242" s="3" t="s">
        <v>6</v>
      </c>
      <c r="D3242" s="3">
        <v>87</v>
      </c>
    </row>
    <row r="3243" spans="1:4">
      <c r="A3243" s="3" t="s">
        <v>93</v>
      </c>
      <c r="B3243" s="3" t="s">
        <v>110</v>
      </c>
      <c r="C3243" s="3" t="s">
        <v>6</v>
      </c>
      <c r="D3243" s="3">
        <v>87</v>
      </c>
    </row>
    <row r="3244" spans="1:4">
      <c r="A3244" s="3" t="s">
        <v>93</v>
      </c>
      <c r="B3244" s="3" t="s">
        <v>110</v>
      </c>
      <c r="C3244" s="3" t="s">
        <v>6</v>
      </c>
      <c r="D3244" s="3">
        <v>87</v>
      </c>
    </row>
    <row r="3245" spans="1:4">
      <c r="A3245" s="3" t="s">
        <v>93</v>
      </c>
      <c r="B3245" s="3" t="s">
        <v>110</v>
      </c>
      <c r="C3245" s="3" t="s">
        <v>6</v>
      </c>
      <c r="D3245" s="3">
        <v>88</v>
      </c>
    </row>
    <row r="3246" spans="1:4">
      <c r="A3246" s="3" t="s">
        <v>93</v>
      </c>
      <c r="B3246" s="3" t="s">
        <v>110</v>
      </c>
      <c r="C3246" s="3" t="s">
        <v>6</v>
      </c>
      <c r="D3246" s="3">
        <v>88</v>
      </c>
    </row>
    <row r="3247" spans="1:4">
      <c r="A3247" s="3" t="s">
        <v>93</v>
      </c>
      <c r="B3247" s="3" t="s">
        <v>110</v>
      </c>
      <c r="C3247" s="3" t="s">
        <v>6</v>
      </c>
      <c r="D3247" s="3">
        <v>89</v>
      </c>
    </row>
    <row r="3248" spans="1:4">
      <c r="A3248" s="3" t="s">
        <v>93</v>
      </c>
      <c r="B3248" s="3" t="s">
        <v>110</v>
      </c>
      <c r="C3248" s="3" t="s">
        <v>6</v>
      </c>
      <c r="D3248" s="3">
        <v>89</v>
      </c>
    </row>
    <row r="3249" spans="1:4">
      <c r="A3249" s="3" t="s">
        <v>93</v>
      </c>
      <c r="B3249" s="3" t="s">
        <v>110</v>
      </c>
      <c r="C3249" s="3" t="s">
        <v>6</v>
      </c>
      <c r="D3249" s="3">
        <v>90</v>
      </c>
    </row>
    <row r="3250" spans="1:4">
      <c r="A3250" s="3" t="s">
        <v>93</v>
      </c>
      <c r="B3250" s="3" t="s">
        <v>110</v>
      </c>
      <c r="C3250" s="3" t="s">
        <v>6</v>
      </c>
      <c r="D3250" s="3">
        <v>90</v>
      </c>
    </row>
    <row r="3251" spans="1:4">
      <c r="A3251" s="3" t="s">
        <v>93</v>
      </c>
      <c r="B3251" s="3" t="s">
        <v>110</v>
      </c>
      <c r="C3251" s="3" t="s">
        <v>6</v>
      </c>
      <c r="D3251" s="3">
        <v>90</v>
      </c>
    </row>
    <row r="3252" spans="1:4">
      <c r="A3252" s="3" t="s">
        <v>93</v>
      </c>
      <c r="B3252" s="3" t="s">
        <v>110</v>
      </c>
      <c r="C3252" s="3" t="s">
        <v>6</v>
      </c>
      <c r="D3252" s="3">
        <v>92</v>
      </c>
    </row>
    <row r="3253" spans="1:4">
      <c r="A3253" s="3" t="s">
        <v>93</v>
      </c>
      <c r="B3253" s="3" t="s">
        <v>110</v>
      </c>
      <c r="C3253" s="3" t="s">
        <v>6</v>
      </c>
      <c r="D3253" s="3">
        <v>92</v>
      </c>
    </row>
    <row r="3254" spans="1:4">
      <c r="A3254" s="3" t="s">
        <v>93</v>
      </c>
      <c r="B3254" s="3" t="s">
        <v>110</v>
      </c>
      <c r="C3254" s="3" t="s">
        <v>6</v>
      </c>
      <c r="D3254" s="3">
        <v>92</v>
      </c>
    </row>
    <row r="3255" spans="1:4">
      <c r="A3255" s="3" t="s">
        <v>93</v>
      </c>
      <c r="B3255" s="3" t="s">
        <v>110</v>
      </c>
      <c r="C3255" s="3" t="s">
        <v>6</v>
      </c>
      <c r="D3255" s="3">
        <v>92</v>
      </c>
    </row>
    <row r="3256" spans="1:4">
      <c r="A3256" s="3" t="s">
        <v>93</v>
      </c>
      <c r="B3256" s="3" t="s">
        <v>110</v>
      </c>
      <c r="C3256" s="3" t="s">
        <v>6</v>
      </c>
      <c r="D3256" s="3">
        <v>93</v>
      </c>
    </row>
    <row r="3257" spans="1:4">
      <c r="A3257" s="3" t="s">
        <v>93</v>
      </c>
      <c r="B3257" s="3" t="s">
        <v>110</v>
      </c>
      <c r="C3257" s="3" t="s">
        <v>6</v>
      </c>
      <c r="D3257" s="3">
        <v>94</v>
      </c>
    </row>
    <row r="3258" spans="1:4">
      <c r="A3258" s="3" t="s">
        <v>93</v>
      </c>
      <c r="B3258" s="3" t="s">
        <v>110</v>
      </c>
      <c r="C3258" s="3" t="s">
        <v>6</v>
      </c>
      <c r="D3258" s="3">
        <v>94</v>
      </c>
    </row>
    <row r="3259" spans="1:4">
      <c r="A3259" s="3" t="s">
        <v>93</v>
      </c>
      <c r="B3259" s="3" t="s">
        <v>110</v>
      </c>
      <c r="C3259" s="3" t="s">
        <v>6</v>
      </c>
      <c r="D3259" s="3">
        <v>94</v>
      </c>
    </row>
    <row r="3260" spans="1:4">
      <c r="A3260" s="3" t="s">
        <v>93</v>
      </c>
      <c r="B3260" s="3" t="s">
        <v>110</v>
      </c>
      <c r="C3260" s="3" t="s">
        <v>6</v>
      </c>
      <c r="D3260" s="3">
        <v>95</v>
      </c>
    </row>
    <row r="3261" spans="1:4">
      <c r="A3261" s="3" t="s">
        <v>93</v>
      </c>
      <c r="B3261" s="3" t="s">
        <v>110</v>
      </c>
      <c r="C3261" s="3" t="s">
        <v>6</v>
      </c>
      <c r="D3261" s="3">
        <v>95</v>
      </c>
    </row>
    <row r="3262" spans="1:4">
      <c r="A3262" s="3" t="s">
        <v>93</v>
      </c>
      <c r="B3262" s="3" t="s">
        <v>110</v>
      </c>
      <c r="C3262" s="3" t="s">
        <v>6</v>
      </c>
      <c r="D3262" s="3">
        <v>95</v>
      </c>
    </row>
    <row r="3263" spans="1:4">
      <c r="A3263" s="3" t="s">
        <v>93</v>
      </c>
      <c r="B3263" s="3" t="s">
        <v>110</v>
      </c>
      <c r="C3263" s="3" t="s">
        <v>6</v>
      </c>
      <c r="D3263" s="3">
        <v>95</v>
      </c>
    </row>
    <row r="3264" spans="1:4">
      <c r="A3264" s="3" t="s">
        <v>93</v>
      </c>
      <c r="B3264" s="3" t="s">
        <v>110</v>
      </c>
      <c r="C3264" s="3" t="s">
        <v>6</v>
      </c>
      <c r="D3264" s="3">
        <v>95</v>
      </c>
    </row>
    <row r="3265" spans="1:4">
      <c r="A3265" s="3" t="s">
        <v>93</v>
      </c>
      <c r="B3265" s="3" t="s">
        <v>110</v>
      </c>
      <c r="C3265" s="3" t="s">
        <v>6</v>
      </c>
      <c r="D3265" s="3">
        <v>97</v>
      </c>
    </row>
    <row r="3266" spans="1:4">
      <c r="A3266" s="3" t="s">
        <v>93</v>
      </c>
      <c r="B3266" s="3" t="s">
        <v>110</v>
      </c>
      <c r="C3266" s="3" t="s">
        <v>6</v>
      </c>
      <c r="D3266" s="3">
        <v>97</v>
      </c>
    </row>
    <row r="3267" spans="1:4">
      <c r="A3267" s="3" t="s">
        <v>93</v>
      </c>
      <c r="B3267" s="3" t="s">
        <v>110</v>
      </c>
      <c r="C3267" s="3" t="s">
        <v>6</v>
      </c>
      <c r="D3267" s="3">
        <v>97</v>
      </c>
    </row>
    <row r="3268" spans="1:4">
      <c r="A3268" s="3" t="s">
        <v>93</v>
      </c>
      <c r="B3268" s="3" t="s">
        <v>110</v>
      </c>
      <c r="C3268" s="3" t="s">
        <v>6</v>
      </c>
      <c r="D3268" s="3">
        <v>98</v>
      </c>
    </row>
    <row r="3269" spans="1:4">
      <c r="A3269" s="3" t="s">
        <v>93</v>
      </c>
      <c r="B3269" s="3" t="s">
        <v>110</v>
      </c>
      <c r="C3269" s="3" t="s">
        <v>6</v>
      </c>
      <c r="D3269" s="3">
        <v>98</v>
      </c>
    </row>
    <row r="3270" spans="1:4">
      <c r="A3270" s="3" t="s">
        <v>93</v>
      </c>
      <c r="B3270" s="3" t="s">
        <v>110</v>
      </c>
      <c r="C3270" s="3" t="s">
        <v>6</v>
      </c>
      <c r="D3270" s="3">
        <v>98</v>
      </c>
    </row>
    <row r="3271" spans="1:4">
      <c r="A3271" s="3" t="s">
        <v>93</v>
      </c>
      <c r="B3271" s="3" t="s">
        <v>110</v>
      </c>
      <c r="C3271" s="3" t="s">
        <v>6</v>
      </c>
      <c r="D3271" s="3">
        <v>98</v>
      </c>
    </row>
    <row r="3272" spans="1:4">
      <c r="A3272" s="3" t="s">
        <v>93</v>
      </c>
      <c r="B3272" s="3" t="s">
        <v>110</v>
      </c>
      <c r="C3272" s="3" t="s">
        <v>6</v>
      </c>
      <c r="D3272" s="3">
        <v>99</v>
      </c>
    </row>
    <row r="3273" spans="1:4">
      <c r="A3273" s="3" t="s">
        <v>93</v>
      </c>
      <c r="B3273" s="3" t="s">
        <v>110</v>
      </c>
      <c r="C3273" s="3" t="s">
        <v>6</v>
      </c>
      <c r="D3273" s="3">
        <v>102</v>
      </c>
    </row>
    <row r="3274" spans="1:4">
      <c r="A3274" s="3" t="s">
        <v>93</v>
      </c>
      <c r="B3274" s="3" t="s">
        <v>110</v>
      </c>
      <c r="C3274" s="3" t="s">
        <v>6</v>
      </c>
      <c r="D3274" s="3">
        <v>103</v>
      </c>
    </row>
    <row r="3275" spans="1:4">
      <c r="A3275" s="3" t="s">
        <v>93</v>
      </c>
      <c r="B3275" s="3" t="s">
        <v>110</v>
      </c>
      <c r="C3275" s="3" t="s">
        <v>6</v>
      </c>
      <c r="D3275" s="3">
        <v>104</v>
      </c>
    </row>
    <row r="3276" spans="1:4">
      <c r="A3276" s="3" t="s">
        <v>93</v>
      </c>
      <c r="B3276" s="3" t="s">
        <v>110</v>
      </c>
      <c r="C3276" s="3" t="s">
        <v>6</v>
      </c>
      <c r="D3276" s="3">
        <v>104</v>
      </c>
    </row>
    <row r="3277" spans="1:4">
      <c r="A3277" s="3" t="s">
        <v>93</v>
      </c>
      <c r="B3277" s="3" t="s">
        <v>110</v>
      </c>
      <c r="C3277" s="3" t="s">
        <v>6</v>
      </c>
      <c r="D3277" s="3">
        <v>107</v>
      </c>
    </row>
    <row r="3278" spans="1:4">
      <c r="A3278" s="3" t="s">
        <v>93</v>
      </c>
      <c r="B3278" s="3" t="s">
        <v>110</v>
      </c>
      <c r="C3278" s="3" t="s">
        <v>7</v>
      </c>
      <c r="D3278" s="3">
        <v>69</v>
      </c>
    </row>
    <row r="3279" spans="1:4">
      <c r="A3279" s="3" t="s">
        <v>93</v>
      </c>
      <c r="B3279" s="3" t="s">
        <v>110</v>
      </c>
      <c r="C3279" s="3" t="s">
        <v>7</v>
      </c>
      <c r="D3279" s="3">
        <v>72</v>
      </c>
    </row>
    <row r="3280" spans="1:4">
      <c r="A3280" s="3" t="s">
        <v>93</v>
      </c>
      <c r="B3280" s="3" t="s">
        <v>110</v>
      </c>
      <c r="C3280" s="3" t="s">
        <v>20</v>
      </c>
      <c r="D3280" s="3">
        <v>36</v>
      </c>
    </row>
    <row r="3281" spans="1:4">
      <c r="A3281" s="3" t="s">
        <v>93</v>
      </c>
      <c r="B3281" s="3" t="s">
        <v>110</v>
      </c>
      <c r="C3281" s="3" t="s">
        <v>20</v>
      </c>
      <c r="D3281" s="3">
        <v>65</v>
      </c>
    </row>
    <row r="3282" spans="1:4">
      <c r="A3282" s="3" t="s">
        <v>93</v>
      </c>
      <c r="B3282" s="3" t="s">
        <v>110</v>
      </c>
      <c r="C3282" s="3" t="s">
        <v>20</v>
      </c>
      <c r="D3282" s="3">
        <v>72</v>
      </c>
    </row>
    <row r="3283" spans="1:4">
      <c r="A3283" s="3" t="s">
        <v>93</v>
      </c>
      <c r="B3283" s="3" t="s">
        <v>110</v>
      </c>
      <c r="C3283" s="3" t="s">
        <v>20</v>
      </c>
      <c r="D3283" s="3">
        <v>77</v>
      </c>
    </row>
    <row r="3284" spans="1:4">
      <c r="A3284" s="3" t="s">
        <v>93</v>
      </c>
      <c r="B3284" s="3" t="s">
        <v>110</v>
      </c>
      <c r="C3284" s="3" t="s">
        <v>20</v>
      </c>
      <c r="D3284" s="3">
        <v>77</v>
      </c>
    </row>
    <row r="3285" spans="1:4">
      <c r="A3285" s="3" t="s">
        <v>93</v>
      </c>
      <c r="B3285" s="3" t="s">
        <v>110</v>
      </c>
      <c r="C3285" s="3" t="s">
        <v>20</v>
      </c>
      <c r="D3285" s="3">
        <v>78</v>
      </c>
    </row>
    <row r="3286" spans="1:4">
      <c r="A3286" s="3" t="s">
        <v>93</v>
      </c>
      <c r="B3286" s="3" t="s">
        <v>110</v>
      </c>
      <c r="C3286" s="3" t="s">
        <v>20</v>
      </c>
      <c r="D3286" s="3">
        <v>78</v>
      </c>
    </row>
    <row r="3287" spans="1:4">
      <c r="A3287" s="3" t="s">
        <v>93</v>
      </c>
      <c r="B3287" s="3" t="s">
        <v>110</v>
      </c>
      <c r="C3287" s="3" t="s">
        <v>20</v>
      </c>
      <c r="D3287" s="3">
        <v>79</v>
      </c>
    </row>
    <row r="3288" spans="1:4">
      <c r="A3288" s="3" t="s">
        <v>93</v>
      </c>
      <c r="B3288" s="3" t="s">
        <v>110</v>
      </c>
      <c r="C3288" s="3" t="s">
        <v>20</v>
      </c>
      <c r="D3288" s="3">
        <v>79</v>
      </c>
    </row>
    <row r="3289" spans="1:4">
      <c r="A3289" s="3" t="s">
        <v>93</v>
      </c>
      <c r="B3289" s="3" t="s">
        <v>110</v>
      </c>
      <c r="C3289" s="3" t="s">
        <v>20</v>
      </c>
      <c r="D3289" s="3">
        <v>80</v>
      </c>
    </row>
    <row r="3290" spans="1:4">
      <c r="A3290" s="3" t="s">
        <v>93</v>
      </c>
      <c r="B3290" s="3" t="s">
        <v>110</v>
      </c>
      <c r="C3290" s="3" t="s">
        <v>20</v>
      </c>
      <c r="D3290" s="3">
        <v>80</v>
      </c>
    </row>
    <row r="3291" spans="1:4">
      <c r="A3291" s="3" t="s">
        <v>93</v>
      </c>
      <c r="B3291" s="3" t="s">
        <v>110</v>
      </c>
      <c r="C3291" s="3" t="s">
        <v>20</v>
      </c>
      <c r="D3291" s="3">
        <v>80</v>
      </c>
    </row>
    <row r="3292" spans="1:4">
      <c r="A3292" s="3" t="s">
        <v>93</v>
      </c>
      <c r="B3292" s="3" t="s">
        <v>110</v>
      </c>
      <c r="C3292" s="3" t="s">
        <v>20</v>
      </c>
      <c r="D3292" s="3">
        <v>80</v>
      </c>
    </row>
    <row r="3293" spans="1:4">
      <c r="A3293" s="3" t="s">
        <v>93</v>
      </c>
      <c r="B3293" s="3" t="s">
        <v>110</v>
      </c>
      <c r="C3293" s="3" t="s">
        <v>20</v>
      </c>
      <c r="D3293" s="3">
        <v>80</v>
      </c>
    </row>
    <row r="3294" spans="1:4">
      <c r="A3294" s="3" t="s">
        <v>93</v>
      </c>
      <c r="B3294" s="3" t="s">
        <v>110</v>
      </c>
      <c r="C3294" s="3" t="s">
        <v>20</v>
      </c>
      <c r="D3294" s="3">
        <v>81</v>
      </c>
    </row>
    <row r="3295" spans="1:4">
      <c r="A3295" s="3" t="s">
        <v>93</v>
      </c>
      <c r="B3295" s="3" t="s">
        <v>110</v>
      </c>
      <c r="C3295" s="3" t="s">
        <v>20</v>
      </c>
      <c r="D3295" s="3">
        <v>81</v>
      </c>
    </row>
    <row r="3296" spans="1:4">
      <c r="A3296" s="3" t="s">
        <v>93</v>
      </c>
      <c r="B3296" s="3" t="s">
        <v>110</v>
      </c>
      <c r="C3296" s="3" t="s">
        <v>20</v>
      </c>
      <c r="D3296" s="3">
        <v>81</v>
      </c>
    </row>
    <row r="3297" spans="1:4">
      <c r="A3297" s="3" t="s">
        <v>93</v>
      </c>
      <c r="B3297" s="3" t="s">
        <v>110</v>
      </c>
      <c r="C3297" s="3" t="s">
        <v>20</v>
      </c>
      <c r="D3297" s="3">
        <v>82</v>
      </c>
    </row>
    <row r="3298" spans="1:4">
      <c r="A3298" s="3" t="s">
        <v>93</v>
      </c>
      <c r="B3298" s="3" t="s">
        <v>110</v>
      </c>
      <c r="C3298" s="3" t="s">
        <v>20</v>
      </c>
      <c r="D3298" s="3">
        <v>82</v>
      </c>
    </row>
    <row r="3299" spans="1:4">
      <c r="A3299" s="3" t="s">
        <v>93</v>
      </c>
      <c r="B3299" s="3" t="s">
        <v>110</v>
      </c>
      <c r="C3299" s="3" t="s">
        <v>20</v>
      </c>
      <c r="D3299" s="3">
        <v>83</v>
      </c>
    </row>
    <row r="3300" spans="1:4">
      <c r="A3300" s="3" t="s">
        <v>93</v>
      </c>
      <c r="B3300" s="3" t="s">
        <v>110</v>
      </c>
      <c r="C3300" s="3" t="s">
        <v>20</v>
      </c>
      <c r="D3300" s="3">
        <v>84</v>
      </c>
    </row>
    <row r="3301" spans="1:4">
      <c r="A3301" s="3" t="s">
        <v>93</v>
      </c>
      <c r="B3301" s="3" t="s">
        <v>110</v>
      </c>
      <c r="C3301" s="3" t="s">
        <v>20</v>
      </c>
      <c r="D3301" s="3">
        <v>84</v>
      </c>
    </row>
    <row r="3302" spans="1:4">
      <c r="A3302" s="3" t="s">
        <v>93</v>
      </c>
      <c r="B3302" s="3" t="s">
        <v>110</v>
      </c>
      <c r="C3302" s="3" t="s">
        <v>20</v>
      </c>
      <c r="D3302" s="3">
        <v>84</v>
      </c>
    </row>
    <row r="3303" spans="1:4">
      <c r="A3303" s="3" t="s">
        <v>93</v>
      </c>
      <c r="B3303" s="3" t="s">
        <v>110</v>
      </c>
      <c r="C3303" s="3" t="s">
        <v>20</v>
      </c>
      <c r="D3303" s="3">
        <v>85</v>
      </c>
    </row>
    <row r="3304" spans="1:4">
      <c r="A3304" s="3" t="s">
        <v>93</v>
      </c>
      <c r="B3304" s="3" t="s">
        <v>110</v>
      </c>
      <c r="C3304" s="3" t="s">
        <v>20</v>
      </c>
      <c r="D3304" s="3">
        <v>85</v>
      </c>
    </row>
    <row r="3305" spans="1:4">
      <c r="A3305" s="3" t="s">
        <v>93</v>
      </c>
      <c r="B3305" s="3" t="s">
        <v>110</v>
      </c>
      <c r="C3305" s="3" t="s">
        <v>20</v>
      </c>
      <c r="D3305" s="3">
        <v>86</v>
      </c>
    </row>
    <row r="3306" spans="1:4">
      <c r="A3306" s="3" t="s">
        <v>93</v>
      </c>
      <c r="B3306" s="3" t="s">
        <v>110</v>
      </c>
      <c r="C3306" s="3" t="s">
        <v>20</v>
      </c>
      <c r="D3306" s="3">
        <v>87</v>
      </c>
    </row>
    <row r="3307" spans="1:4">
      <c r="A3307" s="3" t="s">
        <v>93</v>
      </c>
      <c r="B3307" s="3" t="s">
        <v>110</v>
      </c>
      <c r="C3307" s="3" t="s">
        <v>20</v>
      </c>
      <c r="D3307" s="3">
        <v>87</v>
      </c>
    </row>
    <row r="3308" spans="1:4">
      <c r="A3308" s="3" t="s">
        <v>93</v>
      </c>
      <c r="B3308" s="3" t="s">
        <v>110</v>
      </c>
      <c r="C3308" s="3" t="s">
        <v>20</v>
      </c>
      <c r="D3308" s="3">
        <v>88</v>
      </c>
    </row>
    <row r="3309" spans="1:4">
      <c r="A3309" s="3" t="s">
        <v>93</v>
      </c>
      <c r="B3309" s="3" t="s">
        <v>110</v>
      </c>
      <c r="C3309" s="3" t="s">
        <v>20</v>
      </c>
      <c r="D3309" s="3">
        <v>92</v>
      </c>
    </row>
    <row r="3310" spans="1:4">
      <c r="A3310" s="3" t="s">
        <v>93</v>
      </c>
      <c r="B3310" s="3" t="s">
        <v>110</v>
      </c>
      <c r="C3310" s="3" t="s">
        <v>8</v>
      </c>
      <c r="D3310" s="3">
        <v>185</v>
      </c>
    </row>
    <row r="3311" spans="1:4">
      <c r="A3311" s="3" t="s">
        <v>93</v>
      </c>
      <c r="B3311" s="3" t="s">
        <v>110</v>
      </c>
      <c r="C3311" s="3" t="s">
        <v>8</v>
      </c>
      <c r="D3311" s="3">
        <v>189</v>
      </c>
    </row>
    <row r="3312" spans="1:4">
      <c r="A3312" s="3" t="s">
        <v>93</v>
      </c>
      <c r="B3312" s="3" t="s">
        <v>110</v>
      </c>
      <c r="C3312" s="3" t="s">
        <v>9</v>
      </c>
      <c r="D3312" s="3">
        <v>62</v>
      </c>
    </row>
    <row r="3313" spans="1:4">
      <c r="A3313" s="3" t="s">
        <v>93</v>
      </c>
      <c r="B3313" s="3" t="s">
        <v>110</v>
      </c>
      <c r="C3313" s="3" t="s">
        <v>9</v>
      </c>
      <c r="D3313" s="3">
        <v>63</v>
      </c>
    </row>
    <row r="3314" spans="1:4">
      <c r="A3314" s="3" t="s">
        <v>93</v>
      </c>
      <c r="B3314" s="3" t="s">
        <v>110</v>
      </c>
      <c r="C3314" s="3" t="s">
        <v>9</v>
      </c>
      <c r="D3314" s="3">
        <v>64</v>
      </c>
    </row>
    <row r="3315" spans="1:4">
      <c r="A3315" s="3" t="s">
        <v>93</v>
      </c>
      <c r="B3315" s="3" t="s">
        <v>110</v>
      </c>
      <c r="C3315" s="3" t="s">
        <v>9</v>
      </c>
      <c r="D3315" s="3">
        <v>64</v>
      </c>
    </row>
    <row r="3316" spans="1:4">
      <c r="A3316" s="3" t="s">
        <v>93</v>
      </c>
      <c r="B3316" s="3" t="s">
        <v>110</v>
      </c>
      <c r="C3316" s="3" t="s">
        <v>9</v>
      </c>
      <c r="D3316" s="3">
        <v>64</v>
      </c>
    </row>
    <row r="3317" spans="1:4">
      <c r="A3317" s="3" t="s">
        <v>93</v>
      </c>
      <c r="B3317" s="3" t="s">
        <v>110</v>
      </c>
      <c r="C3317" s="3" t="s">
        <v>9</v>
      </c>
      <c r="D3317" s="3">
        <v>64</v>
      </c>
    </row>
    <row r="3318" spans="1:4">
      <c r="A3318" s="3" t="s">
        <v>93</v>
      </c>
      <c r="B3318" s="3" t="s">
        <v>110</v>
      </c>
      <c r="C3318" s="3" t="s">
        <v>9</v>
      </c>
      <c r="D3318" s="3">
        <v>64</v>
      </c>
    </row>
    <row r="3319" spans="1:4">
      <c r="A3319" s="3" t="s">
        <v>93</v>
      </c>
      <c r="B3319" s="3" t="s">
        <v>110</v>
      </c>
      <c r="C3319" s="3" t="s">
        <v>9</v>
      </c>
      <c r="D3319" s="3">
        <v>64</v>
      </c>
    </row>
    <row r="3320" spans="1:4">
      <c r="A3320" s="3" t="s">
        <v>93</v>
      </c>
      <c r="B3320" s="3" t="s">
        <v>110</v>
      </c>
      <c r="C3320" s="3" t="s">
        <v>9</v>
      </c>
      <c r="D3320" s="3">
        <v>66</v>
      </c>
    </row>
    <row r="3321" spans="1:4">
      <c r="A3321" s="3" t="s">
        <v>93</v>
      </c>
      <c r="B3321" s="3" t="s">
        <v>110</v>
      </c>
      <c r="C3321" s="3" t="s">
        <v>9</v>
      </c>
      <c r="D3321" s="3">
        <v>66</v>
      </c>
    </row>
    <row r="3322" spans="1:4">
      <c r="A3322" s="3" t="s">
        <v>93</v>
      </c>
      <c r="B3322" s="3" t="s">
        <v>110</v>
      </c>
      <c r="C3322" s="3" t="s">
        <v>9</v>
      </c>
      <c r="D3322" s="3">
        <v>67</v>
      </c>
    </row>
    <row r="3323" spans="1:4">
      <c r="A3323" s="3" t="s">
        <v>93</v>
      </c>
      <c r="B3323" s="3" t="s">
        <v>110</v>
      </c>
      <c r="C3323" s="3" t="s">
        <v>9</v>
      </c>
      <c r="D3323" s="3">
        <v>67</v>
      </c>
    </row>
    <row r="3324" spans="1:4">
      <c r="A3324" s="3" t="s">
        <v>93</v>
      </c>
      <c r="B3324" s="3" t="s">
        <v>110</v>
      </c>
      <c r="C3324" s="3" t="s">
        <v>9</v>
      </c>
      <c r="D3324" s="3">
        <v>67</v>
      </c>
    </row>
    <row r="3325" spans="1:4">
      <c r="A3325" s="3" t="s">
        <v>93</v>
      </c>
      <c r="B3325" s="3" t="s">
        <v>110</v>
      </c>
      <c r="C3325" s="3" t="s">
        <v>9</v>
      </c>
      <c r="D3325" s="3">
        <v>67</v>
      </c>
    </row>
    <row r="3326" spans="1:4">
      <c r="A3326" s="3" t="s">
        <v>93</v>
      </c>
      <c r="B3326" s="3" t="s">
        <v>110</v>
      </c>
      <c r="C3326" s="3" t="s">
        <v>9</v>
      </c>
      <c r="D3326" s="3">
        <v>67</v>
      </c>
    </row>
    <row r="3327" spans="1:4">
      <c r="A3327" s="3" t="s">
        <v>93</v>
      </c>
      <c r="B3327" s="3" t="s">
        <v>110</v>
      </c>
      <c r="C3327" s="3" t="s">
        <v>9</v>
      </c>
      <c r="D3327" s="3">
        <v>67</v>
      </c>
    </row>
    <row r="3328" spans="1:4">
      <c r="A3328" s="3" t="s">
        <v>93</v>
      </c>
      <c r="B3328" s="3" t="s">
        <v>110</v>
      </c>
      <c r="C3328" s="3" t="s">
        <v>9</v>
      </c>
      <c r="D3328" s="3">
        <v>67</v>
      </c>
    </row>
    <row r="3329" spans="1:4">
      <c r="A3329" s="3" t="s">
        <v>93</v>
      </c>
      <c r="B3329" s="3" t="s">
        <v>110</v>
      </c>
      <c r="C3329" s="3" t="s">
        <v>9</v>
      </c>
      <c r="D3329" s="3">
        <v>67</v>
      </c>
    </row>
    <row r="3330" spans="1:4">
      <c r="A3330" s="3" t="s">
        <v>93</v>
      </c>
      <c r="B3330" s="3" t="s">
        <v>110</v>
      </c>
      <c r="C3330" s="3" t="s">
        <v>9</v>
      </c>
      <c r="D3330" s="3">
        <v>67</v>
      </c>
    </row>
    <row r="3331" spans="1:4">
      <c r="A3331" s="3" t="s">
        <v>93</v>
      </c>
      <c r="B3331" s="3" t="s">
        <v>110</v>
      </c>
      <c r="C3331" s="3" t="s">
        <v>9</v>
      </c>
      <c r="D3331" s="3">
        <v>67</v>
      </c>
    </row>
    <row r="3332" spans="1:4">
      <c r="A3332" s="3" t="s">
        <v>93</v>
      </c>
      <c r="B3332" s="3" t="s">
        <v>110</v>
      </c>
      <c r="C3332" s="3" t="s">
        <v>9</v>
      </c>
      <c r="D3332" s="3">
        <v>68</v>
      </c>
    </row>
    <row r="3333" spans="1:4">
      <c r="A3333" s="3" t="s">
        <v>93</v>
      </c>
      <c r="B3333" s="3" t="s">
        <v>110</v>
      </c>
      <c r="C3333" s="3" t="s">
        <v>9</v>
      </c>
      <c r="D3333" s="3">
        <v>68</v>
      </c>
    </row>
    <row r="3334" spans="1:4">
      <c r="A3334" s="3" t="s">
        <v>93</v>
      </c>
      <c r="B3334" s="3" t="s">
        <v>110</v>
      </c>
      <c r="C3334" s="3" t="s">
        <v>9</v>
      </c>
      <c r="D3334" s="3">
        <v>69</v>
      </c>
    </row>
    <row r="3335" spans="1:4">
      <c r="A3335" s="3" t="s">
        <v>93</v>
      </c>
      <c r="B3335" s="3" t="s">
        <v>110</v>
      </c>
      <c r="C3335" s="3" t="s">
        <v>9</v>
      </c>
      <c r="D3335" s="3">
        <v>69</v>
      </c>
    </row>
    <row r="3336" spans="1:4">
      <c r="A3336" s="3" t="s">
        <v>93</v>
      </c>
      <c r="B3336" s="3" t="s">
        <v>110</v>
      </c>
      <c r="C3336" s="3" t="s">
        <v>9</v>
      </c>
      <c r="D3336" s="3">
        <v>69</v>
      </c>
    </row>
    <row r="3337" spans="1:4">
      <c r="A3337" s="3" t="s">
        <v>93</v>
      </c>
      <c r="B3337" s="3" t="s">
        <v>110</v>
      </c>
      <c r="C3337" s="3" t="s">
        <v>9</v>
      </c>
      <c r="D3337" s="3">
        <v>70</v>
      </c>
    </row>
    <row r="3338" spans="1:4">
      <c r="A3338" s="3" t="s">
        <v>93</v>
      </c>
      <c r="B3338" s="3" t="s">
        <v>110</v>
      </c>
      <c r="C3338" s="3" t="s">
        <v>9</v>
      </c>
      <c r="D3338" s="3">
        <v>70</v>
      </c>
    </row>
    <row r="3339" spans="1:4">
      <c r="A3339" s="3" t="s">
        <v>93</v>
      </c>
      <c r="B3339" s="3" t="s">
        <v>110</v>
      </c>
      <c r="C3339" s="3" t="s">
        <v>9</v>
      </c>
      <c r="D3339" s="3">
        <v>70</v>
      </c>
    </row>
    <row r="3340" spans="1:4">
      <c r="A3340" s="3" t="s">
        <v>93</v>
      </c>
      <c r="B3340" s="3" t="s">
        <v>110</v>
      </c>
      <c r="C3340" s="3" t="s">
        <v>9</v>
      </c>
      <c r="D3340" s="3">
        <v>70</v>
      </c>
    </row>
    <row r="3341" spans="1:4">
      <c r="A3341" s="3" t="s">
        <v>93</v>
      </c>
      <c r="B3341" s="3" t="s">
        <v>110</v>
      </c>
      <c r="C3341" s="3" t="s">
        <v>9</v>
      </c>
      <c r="D3341" s="3">
        <v>70</v>
      </c>
    </row>
    <row r="3342" spans="1:4">
      <c r="A3342" s="3" t="s">
        <v>93</v>
      </c>
      <c r="B3342" s="3" t="s">
        <v>110</v>
      </c>
      <c r="C3342" s="3" t="s">
        <v>9</v>
      </c>
      <c r="D3342" s="3">
        <v>70</v>
      </c>
    </row>
    <row r="3343" spans="1:4">
      <c r="A3343" s="3" t="s">
        <v>93</v>
      </c>
      <c r="B3343" s="3" t="s">
        <v>110</v>
      </c>
      <c r="C3343" s="3" t="s">
        <v>9</v>
      </c>
      <c r="D3343" s="3">
        <v>71</v>
      </c>
    </row>
    <row r="3344" spans="1:4">
      <c r="A3344" s="3" t="s">
        <v>93</v>
      </c>
      <c r="B3344" s="3" t="s">
        <v>110</v>
      </c>
      <c r="C3344" s="3" t="s">
        <v>9</v>
      </c>
      <c r="D3344" s="3">
        <v>71</v>
      </c>
    </row>
    <row r="3345" spans="1:4">
      <c r="A3345" s="3" t="s">
        <v>93</v>
      </c>
      <c r="B3345" s="3" t="s">
        <v>110</v>
      </c>
      <c r="C3345" s="3" t="s">
        <v>9</v>
      </c>
      <c r="D3345" s="3">
        <v>71</v>
      </c>
    </row>
    <row r="3346" spans="1:4">
      <c r="A3346" s="3" t="s">
        <v>93</v>
      </c>
      <c r="B3346" s="3" t="s">
        <v>110</v>
      </c>
      <c r="C3346" s="3" t="s">
        <v>9</v>
      </c>
      <c r="D3346" s="3">
        <v>71</v>
      </c>
    </row>
    <row r="3347" spans="1:4">
      <c r="A3347" s="3" t="s">
        <v>93</v>
      </c>
      <c r="B3347" s="3" t="s">
        <v>110</v>
      </c>
      <c r="C3347" s="3" t="s">
        <v>9</v>
      </c>
      <c r="D3347" s="3">
        <v>71</v>
      </c>
    </row>
    <row r="3348" spans="1:4">
      <c r="A3348" s="3" t="s">
        <v>93</v>
      </c>
      <c r="B3348" s="3" t="s">
        <v>110</v>
      </c>
      <c r="C3348" s="3" t="s">
        <v>9</v>
      </c>
      <c r="D3348" s="3">
        <v>71</v>
      </c>
    </row>
    <row r="3349" spans="1:4">
      <c r="A3349" s="3" t="s">
        <v>93</v>
      </c>
      <c r="B3349" s="3" t="s">
        <v>110</v>
      </c>
      <c r="C3349" s="3" t="s">
        <v>9</v>
      </c>
      <c r="D3349" s="3">
        <v>71</v>
      </c>
    </row>
    <row r="3350" spans="1:4">
      <c r="A3350" s="3" t="s">
        <v>93</v>
      </c>
      <c r="B3350" s="3" t="s">
        <v>110</v>
      </c>
      <c r="C3350" s="3" t="s">
        <v>9</v>
      </c>
      <c r="D3350" s="3">
        <v>71</v>
      </c>
    </row>
    <row r="3351" spans="1:4">
      <c r="A3351" s="3" t="s">
        <v>93</v>
      </c>
      <c r="B3351" s="3" t="s">
        <v>110</v>
      </c>
      <c r="C3351" s="3" t="s">
        <v>9</v>
      </c>
      <c r="D3351" s="3">
        <v>71</v>
      </c>
    </row>
    <row r="3352" spans="1:4">
      <c r="A3352" s="3" t="s">
        <v>93</v>
      </c>
      <c r="B3352" s="3" t="s">
        <v>110</v>
      </c>
      <c r="C3352" s="3" t="s">
        <v>9</v>
      </c>
      <c r="D3352" s="3">
        <v>72</v>
      </c>
    </row>
    <row r="3353" spans="1:4">
      <c r="A3353" s="3" t="s">
        <v>93</v>
      </c>
      <c r="B3353" s="3" t="s">
        <v>110</v>
      </c>
      <c r="C3353" s="3" t="s">
        <v>9</v>
      </c>
      <c r="D3353" s="3">
        <v>72</v>
      </c>
    </row>
    <row r="3354" spans="1:4">
      <c r="A3354" s="3" t="s">
        <v>93</v>
      </c>
      <c r="B3354" s="3" t="s">
        <v>110</v>
      </c>
      <c r="C3354" s="3" t="s">
        <v>9</v>
      </c>
      <c r="D3354" s="3">
        <v>72</v>
      </c>
    </row>
    <row r="3355" spans="1:4">
      <c r="A3355" s="3" t="s">
        <v>93</v>
      </c>
      <c r="B3355" s="3" t="s">
        <v>110</v>
      </c>
      <c r="C3355" s="3" t="s">
        <v>9</v>
      </c>
      <c r="D3355" s="3">
        <v>72</v>
      </c>
    </row>
    <row r="3356" spans="1:4">
      <c r="A3356" s="3" t="s">
        <v>93</v>
      </c>
      <c r="B3356" s="3" t="s">
        <v>110</v>
      </c>
      <c r="C3356" s="3" t="s">
        <v>9</v>
      </c>
      <c r="D3356" s="3">
        <v>73</v>
      </c>
    </row>
    <row r="3357" spans="1:4">
      <c r="A3357" s="3" t="s">
        <v>93</v>
      </c>
      <c r="B3357" s="3" t="s">
        <v>110</v>
      </c>
      <c r="C3357" s="3" t="s">
        <v>9</v>
      </c>
      <c r="D3357" s="3">
        <v>73</v>
      </c>
    </row>
    <row r="3358" spans="1:4">
      <c r="A3358" s="3" t="s">
        <v>93</v>
      </c>
      <c r="B3358" s="3" t="s">
        <v>110</v>
      </c>
      <c r="C3358" s="3" t="s">
        <v>9</v>
      </c>
      <c r="D3358" s="3">
        <v>73</v>
      </c>
    </row>
    <row r="3359" spans="1:4">
      <c r="A3359" s="3" t="s">
        <v>93</v>
      </c>
      <c r="B3359" s="3" t="s">
        <v>110</v>
      </c>
      <c r="C3359" s="3" t="s">
        <v>9</v>
      </c>
      <c r="D3359" s="3">
        <v>73</v>
      </c>
    </row>
    <row r="3360" spans="1:4">
      <c r="A3360" s="3" t="s">
        <v>93</v>
      </c>
      <c r="B3360" s="3" t="s">
        <v>110</v>
      </c>
      <c r="C3360" s="3" t="s">
        <v>9</v>
      </c>
      <c r="D3360" s="3">
        <v>74</v>
      </c>
    </row>
    <row r="3361" spans="1:4">
      <c r="A3361" s="3" t="s">
        <v>93</v>
      </c>
      <c r="B3361" s="3" t="s">
        <v>110</v>
      </c>
      <c r="C3361" s="3" t="s">
        <v>9</v>
      </c>
      <c r="D3361" s="3">
        <v>77</v>
      </c>
    </row>
    <row r="3362" spans="1:4">
      <c r="A3362" s="3" t="s">
        <v>93</v>
      </c>
      <c r="B3362" s="3" t="s">
        <v>110</v>
      </c>
      <c r="C3362" s="3" t="s">
        <v>9</v>
      </c>
      <c r="D3362" s="3">
        <v>94</v>
      </c>
    </row>
    <row r="3363" spans="1:4">
      <c r="A3363" s="3" t="s">
        <v>93</v>
      </c>
      <c r="B3363" s="3" t="s">
        <v>110</v>
      </c>
      <c r="C3363" s="3" t="s">
        <v>9</v>
      </c>
      <c r="D3363" s="3">
        <v>96</v>
      </c>
    </row>
    <row r="3364" spans="1:4">
      <c r="A3364" s="3" t="s">
        <v>93</v>
      </c>
      <c r="B3364" s="3" t="s">
        <v>110</v>
      </c>
      <c r="C3364" s="3" t="s">
        <v>9</v>
      </c>
      <c r="D3364" s="3">
        <v>100</v>
      </c>
    </row>
    <row r="3365" spans="1:4">
      <c r="A3365" s="3" t="s">
        <v>93</v>
      </c>
      <c r="B3365" s="3" t="s">
        <v>110</v>
      </c>
      <c r="C3365" s="3" t="s">
        <v>9</v>
      </c>
      <c r="D3365" s="3">
        <v>107</v>
      </c>
    </row>
    <row r="3366" spans="1:4">
      <c r="A3366" s="3" t="s">
        <v>93</v>
      </c>
      <c r="B3366" s="3" t="s">
        <v>110</v>
      </c>
      <c r="C3366" s="3" t="s">
        <v>9</v>
      </c>
      <c r="D3366" s="3">
        <v>112</v>
      </c>
    </row>
    <row r="3367" spans="1:4">
      <c r="A3367" s="3" t="s">
        <v>93</v>
      </c>
      <c r="B3367" s="3" t="s">
        <v>110</v>
      </c>
      <c r="C3367" s="3" t="s">
        <v>9</v>
      </c>
      <c r="D3367" s="3">
        <v>112</v>
      </c>
    </row>
    <row r="3368" spans="1:4">
      <c r="A3368" s="3" t="s">
        <v>93</v>
      </c>
      <c r="B3368" s="3" t="s">
        <v>110</v>
      </c>
      <c r="C3368" s="3" t="s">
        <v>9</v>
      </c>
      <c r="D3368" s="3">
        <v>116</v>
      </c>
    </row>
    <row r="3369" spans="1:4">
      <c r="A3369" s="3" t="s">
        <v>93</v>
      </c>
      <c r="B3369" s="3" t="s">
        <v>110</v>
      </c>
      <c r="C3369" s="3" t="s">
        <v>9</v>
      </c>
      <c r="D3369" s="3">
        <v>120</v>
      </c>
    </row>
    <row r="3370" spans="1:4">
      <c r="A3370" s="3" t="s">
        <v>93</v>
      </c>
      <c r="B3370" s="3" t="s">
        <v>110</v>
      </c>
      <c r="C3370" s="3" t="s">
        <v>9</v>
      </c>
      <c r="D3370" s="3">
        <v>122</v>
      </c>
    </row>
    <row r="3371" spans="1:4">
      <c r="A3371" s="3" t="s">
        <v>93</v>
      </c>
      <c r="B3371" s="3" t="s">
        <v>110</v>
      </c>
      <c r="C3371" s="3" t="s">
        <v>9</v>
      </c>
      <c r="D3371" s="3">
        <v>122</v>
      </c>
    </row>
    <row r="3372" spans="1:4">
      <c r="A3372" s="3" t="s">
        <v>93</v>
      </c>
      <c r="B3372" s="3" t="s">
        <v>110</v>
      </c>
      <c r="C3372" s="3" t="s">
        <v>9</v>
      </c>
      <c r="D3372" s="3">
        <v>122</v>
      </c>
    </row>
    <row r="3373" spans="1:4">
      <c r="A3373" s="3" t="s">
        <v>93</v>
      </c>
      <c r="B3373" s="3" t="s">
        <v>110</v>
      </c>
      <c r="C3373" s="3" t="s">
        <v>9</v>
      </c>
      <c r="D3373" s="3">
        <v>124</v>
      </c>
    </row>
    <row r="3374" spans="1:4">
      <c r="A3374" s="3" t="s">
        <v>93</v>
      </c>
      <c r="B3374" s="3" t="s">
        <v>110</v>
      </c>
      <c r="C3374" s="3" t="s">
        <v>9</v>
      </c>
      <c r="D3374" s="3">
        <v>125</v>
      </c>
    </row>
    <row r="3375" spans="1:4">
      <c r="A3375" s="3" t="s">
        <v>93</v>
      </c>
      <c r="B3375" s="3" t="s">
        <v>110</v>
      </c>
      <c r="C3375" s="3" t="s">
        <v>9</v>
      </c>
      <c r="D3375" s="3">
        <v>125</v>
      </c>
    </row>
    <row r="3376" spans="1:4">
      <c r="A3376" s="3" t="s">
        <v>93</v>
      </c>
      <c r="B3376" s="3" t="s">
        <v>110</v>
      </c>
      <c r="C3376" s="3" t="s">
        <v>9</v>
      </c>
      <c r="D3376" s="3">
        <v>127</v>
      </c>
    </row>
    <row r="3377" spans="1:4">
      <c r="A3377" s="3" t="s">
        <v>93</v>
      </c>
      <c r="B3377" s="3" t="s">
        <v>110</v>
      </c>
      <c r="C3377" s="3" t="s">
        <v>9</v>
      </c>
      <c r="D3377" s="3">
        <v>129</v>
      </c>
    </row>
    <row r="3378" spans="1:4">
      <c r="A3378" s="3" t="s">
        <v>93</v>
      </c>
      <c r="B3378" s="3" t="s">
        <v>110</v>
      </c>
      <c r="C3378" s="3" t="s">
        <v>9</v>
      </c>
      <c r="D3378" s="3">
        <v>130</v>
      </c>
    </row>
    <row r="3379" spans="1:4">
      <c r="A3379" s="3" t="s">
        <v>93</v>
      </c>
      <c r="B3379" s="3" t="s">
        <v>110</v>
      </c>
      <c r="C3379" s="3" t="s">
        <v>9</v>
      </c>
      <c r="D3379" s="3">
        <v>132</v>
      </c>
    </row>
    <row r="3380" spans="1:4">
      <c r="A3380" s="3" t="s">
        <v>93</v>
      </c>
      <c r="B3380" s="3" t="s">
        <v>110</v>
      </c>
      <c r="C3380" s="3" t="s">
        <v>9</v>
      </c>
      <c r="D3380" s="3">
        <v>135</v>
      </c>
    </row>
    <row r="3381" spans="1:4">
      <c r="A3381" s="3" t="s">
        <v>93</v>
      </c>
      <c r="B3381" s="3" t="s">
        <v>110</v>
      </c>
      <c r="C3381" s="3" t="s">
        <v>9</v>
      </c>
      <c r="D3381" s="3">
        <v>140</v>
      </c>
    </row>
    <row r="3382" spans="1:4">
      <c r="A3382" s="3" t="s">
        <v>93</v>
      </c>
      <c r="B3382" s="3" t="s">
        <v>110</v>
      </c>
      <c r="C3382" s="3" t="s">
        <v>9</v>
      </c>
      <c r="D3382" s="3">
        <v>143</v>
      </c>
    </row>
    <row r="3383" spans="1:4">
      <c r="A3383" s="3" t="s">
        <v>93</v>
      </c>
      <c r="B3383" s="3" t="s">
        <v>110</v>
      </c>
      <c r="C3383" s="3" t="s">
        <v>9</v>
      </c>
      <c r="D3383" s="3">
        <v>143</v>
      </c>
    </row>
    <row r="3384" spans="1:4">
      <c r="A3384" s="3" t="s">
        <v>93</v>
      </c>
      <c r="B3384" s="3" t="s">
        <v>110</v>
      </c>
      <c r="C3384" s="3" t="s">
        <v>9</v>
      </c>
      <c r="D3384" s="3">
        <v>147</v>
      </c>
    </row>
    <row r="3385" spans="1:4">
      <c r="A3385" s="3" t="s">
        <v>93</v>
      </c>
      <c r="B3385" s="3" t="s">
        <v>110</v>
      </c>
      <c r="C3385" s="3" t="s">
        <v>9</v>
      </c>
      <c r="D3385" s="3">
        <v>149</v>
      </c>
    </row>
    <row r="3386" spans="1:4">
      <c r="A3386" s="3" t="s">
        <v>93</v>
      </c>
      <c r="B3386" s="3" t="s">
        <v>110</v>
      </c>
      <c r="C3386" s="3" t="s">
        <v>9</v>
      </c>
      <c r="D3386" s="3">
        <v>150</v>
      </c>
    </row>
    <row r="3387" spans="1:4">
      <c r="A3387" s="3" t="s">
        <v>93</v>
      </c>
      <c r="B3387" s="3" t="s">
        <v>110</v>
      </c>
      <c r="C3387" s="3" t="s">
        <v>9</v>
      </c>
      <c r="D3387" s="3">
        <v>168</v>
      </c>
    </row>
    <row r="3388" spans="1:4">
      <c r="A3388" s="3" t="s">
        <v>93</v>
      </c>
      <c r="B3388" s="3" t="s">
        <v>110</v>
      </c>
      <c r="C3388" s="3" t="s">
        <v>9</v>
      </c>
      <c r="D3388" s="3">
        <v>170</v>
      </c>
    </row>
    <row r="3389" spans="1:4">
      <c r="A3389" s="3" t="s">
        <v>93</v>
      </c>
      <c r="B3389" s="3" t="s">
        <v>110</v>
      </c>
      <c r="C3389" s="3" t="s">
        <v>9</v>
      </c>
      <c r="D3389" s="3">
        <v>172</v>
      </c>
    </row>
    <row r="3390" spans="1:4">
      <c r="A3390" s="3" t="s">
        <v>93</v>
      </c>
      <c r="B3390" s="3" t="s">
        <v>110</v>
      </c>
      <c r="C3390" s="3" t="s">
        <v>9</v>
      </c>
      <c r="D3390" s="3">
        <v>195</v>
      </c>
    </row>
    <row r="3391" spans="1:4">
      <c r="A3391" s="3" t="s">
        <v>93</v>
      </c>
      <c r="B3391" s="3" t="s">
        <v>110</v>
      </c>
      <c r="C3391" s="3" t="s">
        <v>9</v>
      </c>
      <c r="D3391" s="3">
        <v>204</v>
      </c>
    </row>
    <row r="3392" spans="1:4">
      <c r="A3392" s="3" t="s">
        <v>93</v>
      </c>
      <c r="B3392" s="3" t="s">
        <v>110</v>
      </c>
      <c r="C3392" s="3" t="s">
        <v>12</v>
      </c>
      <c r="D3392" s="3">
        <v>62</v>
      </c>
    </row>
    <row r="3393" spans="1:4">
      <c r="A3393" s="3" t="s">
        <v>93</v>
      </c>
      <c r="B3393" s="3" t="s">
        <v>110</v>
      </c>
      <c r="C3393" s="3" t="s">
        <v>18</v>
      </c>
      <c r="D3393" s="3">
        <v>44</v>
      </c>
    </row>
    <row r="3394" spans="1:4">
      <c r="A3394" s="3" t="s">
        <v>93</v>
      </c>
      <c r="B3394" s="3" t="s">
        <v>110</v>
      </c>
      <c r="C3394" s="3" t="s">
        <v>18</v>
      </c>
      <c r="D3394" s="3">
        <v>46</v>
      </c>
    </row>
    <row r="3395" spans="1:4">
      <c r="A3395" s="3" t="s">
        <v>93</v>
      </c>
      <c r="B3395" s="3" t="s">
        <v>110</v>
      </c>
      <c r="C3395" s="3" t="s">
        <v>18</v>
      </c>
      <c r="D3395" s="3">
        <v>47</v>
      </c>
    </row>
    <row r="3396" spans="1:4">
      <c r="A3396" s="3" t="s">
        <v>93</v>
      </c>
      <c r="B3396" s="3" t="s">
        <v>110</v>
      </c>
      <c r="C3396" s="3" t="s">
        <v>18</v>
      </c>
      <c r="D3396" s="3">
        <v>47</v>
      </c>
    </row>
    <row r="3397" spans="1:4">
      <c r="A3397" s="3" t="s">
        <v>93</v>
      </c>
      <c r="B3397" s="3" t="s">
        <v>110</v>
      </c>
      <c r="C3397" s="3" t="s">
        <v>18</v>
      </c>
      <c r="D3397" s="3">
        <v>48</v>
      </c>
    </row>
    <row r="3398" spans="1:4">
      <c r="A3398" s="3" t="s">
        <v>93</v>
      </c>
      <c r="B3398" s="3" t="s">
        <v>110</v>
      </c>
      <c r="C3398" s="3" t="s">
        <v>18</v>
      </c>
      <c r="D3398" s="3">
        <v>48</v>
      </c>
    </row>
    <row r="3399" spans="1:4">
      <c r="A3399" s="3" t="s">
        <v>93</v>
      </c>
      <c r="B3399" s="3" t="s">
        <v>110</v>
      </c>
      <c r="C3399" s="3" t="s">
        <v>18</v>
      </c>
      <c r="D3399" s="3">
        <v>49</v>
      </c>
    </row>
    <row r="3400" spans="1:4">
      <c r="A3400" s="3" t="s">
        <v>93</v>
      </c>
      <c r="B3400" s="3" t="s">
        <v>110</v>
      </c>
      <c r="C3400" s="3" t="s">
        <v>18</v>
      </c>
      <c r="D3400" s="3">
        <v>49</v>
      </c>
    </row>
    <row r="3401" spans="1:4">
      <c r="A3401" s="3" t="s">
        <v>93</v>
      </c>
      <c r="B3401" s="3" t="s">
        <v>110</v>
      </c>
      <c r="C3401" s="3" t="s">
        <v>18</v>
      </c>
      <c r="D3401" s="3">
        <v>53</v>
      </c>
    </row>
    <row r="3402" spans="1:4">
      <c r="A3402" s="3" t="s">
        <v>93</v>
      </c>
      <c r="B3402" s="3" t="s">
        <v>110</v>
      </c>
      <c r="C3402" s="3" t="s">
        <v>18</v>
      </c>
      <c r="D3402" s="3">
        <v>53</v>
      </c>
    </row>
    <row r="3403" spans="1:4">
      <c r="A3403" s="3" t="s">
        <v>93</v>
      </c>
      <c r="B3403" s="3" t="s">
        <v>110</v>
      </c>
      <c r="C3403" s="3" t="s">
        <v>18</v>
      </c>
      <c r="D3403" s="3">
        <v>54</v>
      </c>
    </row>
    <row r="3404" spans="1:4">
      <c r="A3404" s="3" t="s">
        <v>93</v>
      </c>
      <c r="B3404" s="3" t="s">
        <v>110</v>
      </c>
      <c r="C3404" s="3" t="s">
        <v>18</v>
      </c>
      <c r="D3404" s="3">
        <v>55</v>
      </c>
    </row>
    <row r="3405" spans="1:4">
      <c r="A3405" s="3" t="s">
        <v>93</v>
      </c>
      <c r="B3405" s="3" t="s">
        <v>110</v>
      </c>
      <c r="C3405" s="3" t="s">
        <v>18</v>
      </c>
      <c r="D3405" s="3">
        <v>55</v>
      </c>
    </row>
    <row r="3406" spans="1:4">
      <c r="A3406" s="3" t="s">
        <v>93</v>
      </c>
      <c r="B3406" s="3" t="s">
        <v>110</v>
      </c>
      <c r="C3406" s="3" t="s">
        <v>18</v>
      </c>
      <c r="D3406" s="3">
        <v>55</v>
      </c>
    </row>
    <row r="3407" spans="1:4">
      <c r="A3407" s="3" t="s">
        <v>93</v>
      </c>
      <c r="B3407" s="3" t="s">
        <v>110</v>
      </c>
      <c r="C3407" s="3" t="s">
        <v>18</v>
      </c>
      <c r="D3407" s="3">
        <v>56</v>
      </c>
    </row>
    <row r="3408" spans="1:4">
      <c r="A3408" s="3" t="s">
        <v>93</v>
      </c>
      <c r="B3408" s="3" t="s">
        <v>110</v>
      </c>
      <c r="C3408" s="3" t="s">
        <v>18</v>
      </c>
      <c r="D3408" s="3">
        <v>56</v>
      </c>
    </row>
    <row r="3409" spans="1:4">
      <c r="A3409" s="3" t="s">
        <v>93</v>
      </c>
      <c r="B3409" s="3" t="s">
        <v>110</v>
      </c>
      <c r="C3409" s="3" t="s">
        <v>18</v>
      </c>
      <c r="D3409" s="3">
        <v>56</v>
      </c>
    </row>
    <row r="3410" spans="1:4">
      <c r="A3410" s="3" t="s">
        <v>93</v>
      </c>
      <c r="B3410" s="3" t="s">
        <v>110</v>
      </c>
      <c r="C3410" s="3" t="s">
        <v>18</v>
      </c>
      <c r="D3410" s="3">
        <v>57</v>
      </c>
    </row>
    <row r="3411" spans="1:4">
      <c r="A3411" s="3" t="s">
        <v>93</v>
      </c>
      <c r="B3411" s="3" t="s">
        <v>110</v>
      </c>
      <c r="C3411" s="3" t="s">
        <v>18</v>
      </c>
      <c r="D3411" s="3">
        <v>58</v>
      </c>
    </row>
    <row r="3412" spans="1:4">
      <c r="A3412" s="3" t="s">
        <v>93</v>
      </c>
      <c r="B3412" s="3" t="s">
        <v>110</v>
      </c>
      <c r="C3412" s="3" t="s">
        <v>18</v>
      </c>
      <c r="D3412" s="3">
        <v>58</v>
      </c>
    </row>
    <row r="3413" spans="1:4">
      <c r="A3413" s="3" t="s">
        <v>93</v>
      </c>
      <c r="B3413" s="3" t="s">
        <v>110</v>
      </c>
      <c r="C3413" s="3" t="s">
        <v>18</v>
      </c>
      <c r="D3413" s="3">
        <v>58</v>
      </c>
    </row>
    <row r="3414" spans="1:4">
      <c r="A3414" s="3" t="s">
        <v>93</v>
      </c>
      <c r="B3414" s="3" t="s">
        <v>110</v>
      </c>
      <c r="C3414" s="3" t="s">
        <v>18</v>
      </c>
      <c r="D3414" s="3">
        <v>58</v>
      </c>
    </row>
    <row r="3415" spans="1:4">
      <c r="A3415" s="3" t="s">
        <v>93</v>
      </c>
      <c r="B3415" s="3" t="s">
        <v>110</v>
      </c>
      <c r="C3415" s="3" t="s">
        <v>18</v>
      </c>
      <c r="D3415" s="3">
        <v>58</v>
      </c>
    </row>
    <row r="3416" spans="1:4">
      <c r="A3416" s="3" t="s">
        <v>93</v>
      </c>
      <c r="B3416" s="3" t="s">
        <v>110</v>
      </c>
      <c r="C3416" s="3" t="s">
        <v>18</v>
      </c>
      <c r="D3416" s="3">
        <v>58</v>
      </c>
    </row>
    <row r="3417" spans="1:4">
      <c r="A3417" s="3" t="s">
        <v>93</v>
      </c>
      <c r="B3417" s="3" t="s">
        <v>110</v>
      </c>
      <c r="C3417" s="3" t="s">
        <v>18</v>
      </c>
      <c r="D3417" s="3">
        <v>59</v>
      </c>
    </row>
    <row r="3418" spans="1:4">
      <c r="A3418" s="3" t="s">
        <v>93</v>
      </c>
      <c r="B3418" s="3" t="s">
        <v>110</v>
      </c>
      <c r="C3418" s="3" t="s">
        <v>18</v>
      </c>
      <c r="D3418" s="3">
        <v>59</v>
      </c>
    </row>
    <row r="3419" spans="1:4">
      <c r="A3419" s="3" t="s">
        <v>93</v>
      </c>
      <c r="B3419" s="3" t="s">
        <v>110</v>
      </c>
      <c r="C3419" s="3" t="s">
        <v>18</v>
      </c>
      <c r="D3419" s="3">
        <v>59</v>
      </c>
    </row>
    <row r="3420" spans="1:4">
      <c r="A3420" s="3" t="s">
        <v>93</v>
      </c>
      <c r="B3420" s="3" t="s">
        <v>110</v>
      </c>
      <c r="C3420" s="3" t="s">
        <v>18</v>
      </c>
      <c r="D3420" s="3">
        <v>59</v>
      </c>
    </row>
    <row r="3421" spans="1:4">
      <c r="A3421" s="3" t="s">
        <v>93</v>
      </c>
      <c r="B3421" s="3" t="s">
        <v>110</v>
      </c>
      <c r="C3421" s="3" t="s">
        <v>18</v>
      </c>
      <c r="D3421" s="3">
        <v>59</v>
      </c>
    </row>
    <row r="3422" spans="1:4">
      <c r="A3422" s="3" t="s">
        <v>93</v>
      </c>
      <c r="B3422" s="3" t="s">
        <v>110</v>
      </c>
      <c r="C3422" s="3" t="s">
        <v>18</v>
      </c>
      <c r="D3422" s="3">
        <v>60</v>
      </c>
    </row>
    <row r="3423" spans="1:4">
      <c r="A3423" s="3" t="s">
        <v>93</v>
      </c>
      <c r="B3423" s="3" t="s">
        <v>110</v>
      </c>
      <c r="C3423" s="3" t="s">
        <v>18</v>
      </c>
      <c r="D3423" s="3">
        <v>60</v>
      </c>
    </row>
    <row r="3424" spans="1:4">
      <c r="A3424" s="3" t="s">
        <v>93</v>
      </c>
      <c r="B3424" s="3" t="s">
        <v>110</v>
      </c>
      <c r="C3424" s="3" t="s">
        <v>18</v>
      </c>
      <c r="D3424" s="3">
        <v>60</v>
      </c>
    </row>
    <row r="3425" spans="1:4">
      <c r="A3425" s="3" t="s">
        <v>93</v>
      </c>
      <c r="B3425" s="3" t="s">
        <v>110</v>
      </c>
      <c r="C3425" s="3" t="s">
        <v>18</v>
      </c>
      <c r="D3425" s="3">
        <v>61</v>
      </c>
    </row>
    <row r="3426" spans="1:4">
      <c r="A3426" s="3" t="s">
        <v>93</v>
      </c>
      <c r="B3426" s="3" t="s">
        <v>110</v>
      </c>
      <c r="C3426" s="3" t="s">
        <v>18</v>
      </c>
      <c r="D3426" s="3">
        <v>61</v>
      </c>
    </row>
    <row r="3427" spans="1:4">
      <c r="A3427" s="3" t="s">
        <v>93</v>
      </c>
      <c r="B3427" s="3" t="s">
        <v>110</v>
      </c>
      <c r="C3427" s="3" t="s">
        <v>18</v>
      </c>
      <c r="D3427" s="3">
        <v>61</v>
      </c>
    </row>
    <row r="3428" spans="1:4">
      <c r="A3428" s="3" t="s">
        <v>93</v>
      </c>
      <c r="B3428" s="3" t="s">
        <v>110</v>
      </c>
      <c r="C3428" s="3" t="s">
        <v>18</v>
      </c>
      <c r="D3428" s="3">
        <v>62</v>
      </c>
    </row>
    <row r="3429" spans="1:4">
      <c r="A3429" s="3" t="s">
        <v>93</v>
      </c>
      <c r="B3429" s="3" t="s">
        <v>110</v>
      </c>
      <c r="C3429" s="3" t="s">
        <v>18</v>
      </c>
      <c r="D3429" s="3">
        <v>62</v>
      </c>
    </row>
    <row r="3430" spans="1:4">
      <c r="A3430" s="3" t="s">
        <v>93</v>
      </c>
      <c r="B3430" s="3" t="s">
        <v>110</v>
      </c>
      <c r="C3430" s="3" t="s">
        <v>18</v>
      </c>
      <c r="D3430" s="3">
        <v>64</v>
      </c>
    </row>
    <row r="3431" spans="1:4">
      <c r="A3431" s="3" t="s">
        <v>93</v>
      </c>
      <c r="B3431" s="3" t="s">
        <v>110</v>
      </c>
      <c r="C3431" s="3" t="s">
        <v>18</v>
      </c>
      <c r="D3431" s="3">
        <v>64</v>
      </c>
    </row>
    <row r="3432" spans="1:4">
      <c r="A3432" s="3" t="s">
        <v>93</v>
      </c>
      <c r="B3432" s="3" t="s">
        <v>110</v>
      </c>
      <c r="C3432" s="3" t="s">
        <v>18</v>
      </c>
      <c r="D3432" s="3">
        <v>66</v>
      </c>
    </row>
    <row r="3433" spans="1:4">
      <c r="A3433" s="3" t="s">
        <v>93</v>
      </c>
      <c r="B3433" s="3" t="s">
        <v>110</v>
      </c>
      <c r="C3433" s="3" t="s">
        <v>18</v>
      </c>
      <c r="D3433" s="3">
        <v>67</v>
      </c>
    </row>
    <row r="3434" spans="1:4">
      <c r="A3434" s="3" t="s">
        <v>93</v>
      </c>
      <c r="B3434" s="3" t="s">
        <v>110</v>
      </c>
      <c r="C3434" s="3" t="s">
        <v>18</v>
      </c>
      <c r="D3434" s="3">
        <v>67</v>
      </c>
    </row>
    <row r="3435" spans="1:4">
      <c r="A3435" s="3" t="s">
        <v>93</v>
      </c>
      <c r="B3435" s="3" t="s">
        <v>110</v>
      </c>
      <c r="C3435" s="3" t="s">
        <v>18</v>
      </c>
      <c r="D3435" s="3">
        <v>67</v>
      </c>
    </row>
    <row r="3436" spans="1:4">
      <c r="A3436" s="3" t="s">
        <v>93</v>
      </c>
      <c r="B3436" s="3" t="s">
        <v>110</v>
      </c>
      <c r="C3436" s="3" t="s">
        <v>18</v>
      </c>
      <c r="D3436" s="3">
        <v>68</v>
      </c>
    </row>
    <row r="3437" spans="1:4">
      <c r="A3437" s="3" t="s">
        <v>93</v>
      </c>
      <c r="B3437" s="3" t="s">
        <v>110</v>
      </c>
      <c r="C3437" s="3" t="s">
        <v>18</v>
      </c>
      <c r="D3437" s="3">
        <v>68</v>
      </c>
    </row>
    <row r="3438" spans="1:4">
      <c r="A3438" s="3" t="s">
        <v>93</v>
      </c>
      <c r="B3438" s="3" t="s">
        <v>110</v>
      </c>
      <c r="C3438" s="3" t="s">
        <v>18</v>
      </c>
      <c r="D3438" s="3">
        <v>68</v>
      </c>
    </row>
    <row r="3439" spans="1:4">
      <c r="A3439" s="3" t="s">
        <v>93</v>
      </c>
      <c r="B3439" s="3" t="s">
        <v>110</v>
      </c>
      <c r="C3439" s="3" t="s">
        <v>18</v>
      </c>
      <c r="D3439" s="3">
        <v>68</v>
      </c>
    </row>
    <row r="3440" spans="1:4">
      <c r="A3440" s="3" t="s">
        <v>93</v>
      </c>
      <c r="B3440" s="3" t="s">
        <v>110</v>
      </c>
      <c r="C3440" s="3" t="s">
        <v>18</v>
      </c>
      <c r="D3440" s="3">
        <v>69</v>
      </c>
    </row>
    <row r="3441" spans="1:4">
      <c r="A3441" s="3" t="s">
        <v>93</v>
      </c>
      <c r="B3441" s="3" t="s">
        <v>110</v>
      </c>
      <c r="C3441" s="3" t="s">
        <v>18</v>
      </c>
      <c r="D3441" s="3">
        <v>71</v>
      </c>
    </row>
    <row r="3442" spans="1:4">
      <c r="A3442" s="3" t="s">
        <v>93</v>
      </c>
      <c r="B3442" s="3" t="s">
        <v>110</v>
      </c>
      <c r="C3442" s="3" t="s">
        <v>18</v>
      </c>
      <c r="D3442" s="3">
        <v>73</v>
      </c>
    </row>
    <row r="3443" spans="1:4">
      <c r="A3443" s="3" t="s">
        <v>93</v>
      </c>
      <c r="B3443" s="3" t="s">
        <v>110</v>
      </c>
      <c r="C3443" s="3" t="s">
        <v>11</v>
      </c>
      <c r="D3443" s="3">
        <v>89</v>
      </c>
    </row>
    <row r="3444" spans="1:4">
      <c r="A3444" s="3" t="s">
        <v>93</v>
      </c>
      <c r="B3444" s="3" t="s">
        <v>110</v>
      </c>
      <c r="C3444" s="3" t="s">
        <v>11</v>
      </c>
      <c r="D3444" s="3">
        <v>90</v>
      </c>
    </row>
    <row r="3445" spans="1:4">
      <c r="A3445" s="3" t="s">
        <v>93</v>
      </c>
      <c r="B3445" s="3" t="s">
        <v>110</v>
      </c>
      <c r="C3445" s="3" t="s">
        <v>11</v>
      </c>
      <c r="D3445" s="3">
        <v>91</v>
      </c>
    </row>
    <row r="3446" spans="1:4">
      <c r="A3446" s="3" t="s">
        <v>93</v>
      </c>
      <c r="B3446" s="3" t="s">
        <v>110</v>
      </c>
      <c r="C3446" s="3" t="s">
        <v>11</v>
      </c>
      <c r="D3446" s="3">
        <v>99</v>
      </c>
    </row>
    <row r="3447" spans="1:4">
      <c r="A3447" s="3" t="s">
        <v>93</v>
      </c>
      <c r="B3447" s="3" t="s">
        <v>110</v>
      </c>
      <c r="C3447" s="3" t="s">
        <v>15</v>
      </c>
      <c r="D3447" s="3">
        <v>63</v>
      </c>
    </row>
    <row r="3448" spans="1:4">
      <c r="A3448" s="3" t="s">
        <v>93</v>
      </c>
      <c r="B3448" s="3" t="s">
        <v>110</v>
      </c>
      <c r="C3448" s="3" t="s">
        <v>46</v>
      </c>
      <c r="D3448" s="3">
        <v>51</v>
      </c>
    </row>
    <row r="3449" spans="1:4">
      <c r="A3449" s="3" t="s">
        <v>93</v>
      </c>
      <c r="B3449" s="3" t="s">
        <v>110</v>
      </c>
      <c r="C3449" s="3" t="s">
        <v>46</v>
      </c>
      <c r="D3449" s="3">
        <v>56</v>
      </c>
    </row>
    <row r="3450" spans="1:4">
      <c r="A3450" s="3" t="s">
        <v>93</v>
      </c>
      <c r="B3450" s="3" t="s">
        <v>110</v>
      </c>
      <c r="C3450" s="3" t="s">
        <v>46</v>
      </c>
      <c r="D3450" s="3">
        <v>58</v>
      </c>
    </row>
    <row r="3451" spans="1:4">
      <c r="A3451" s="3" t="s">
        <v>93</v>
      </c>
      <c r="B3451" s="3" t="s">
        <v>111</v>
      </c>
      <c r="C3451" s="3" t="s">
        <v>13</v>
      </c>
      <c r="D3451" s="3">
        <v>78</v>
      </c>
    </row>
    <row r="3452" spans="1:4">
      <c r="A3452" s="3" t="s">
        <v>93</v>
      </c>
      <c r="B3452" s="3" t="s">
        <v>111</v>
      </c>
      <c r="C3452" s="3" t="s">
        <v>34</v>
      </c>
      <c r="D3452" s="3">
        <v>68</v>
      </c>
    </row>
    <row r="3453" spans="1:4">
      <c r="A3453" s="3" t="s">
        <v>93</v>
      </c>
      <c r="B3453" s="3" t="s">
        <v>111</v>
      </c>
      <c r="C3453" s="3" t="s">
        <v>5</v>
      </c>
      <c r="D3453" s="3">
        <v>63</v>
      </c>
    </row>
    <row r="3454" spans="1:4">
      <c r="A3454" s="3" t="s">
        <v>93</v>
      </c>
      <c r="B3454" s="3" t="s">
        <v>111</v>
      </c>
      <c r="C3454" s="3" t="s">
        <v>6</v>
      </c>
      <c r="D3454" s="3">
        <v>80</v>
      </c>
    </row>
    <row r="3455" spans="1:4">
      <c r="A3455" s="3" t="s">
        <v>93</v>
      </c>
      <c r="B3455" s="3" t="s">
        <v>111</v>
      </c>
      <c r="C3455" s="3" t="s">
        <v>6</v>
      </c>
      <c r="D3455" s="3">
        <v>81</v>
      </c>
    </row>
    <row r="3456" spans="1:4">
      <c r="A3456" s="3" t="s">
        <v>93</v>
      </c>
      <c r="B3456" s="3" t="s">
        <v>111</v>
      </c>
      <c r="C3456" s="3" t="s">
        <v>6</v>
      </c>
      <c r="D3456" s="3">
        <v>81</v>
      </c>
    </row>
    <row r="3457" spans="1:4">
      <c r="A3457" s="3" t="s">
        <v>93</v>
      </c>
      <c r="B3457" s="3" t="s">
        <v>111</v>
      </c>
      <c r="C3457" s="3" t="s">
        <v>6</v>
      </c>
      <c r="D3457" s="3">
        <v>82</v>
      </c>
    </row>
    <row r="3458" spans="1:4">
      <c r="A3458" s="3" t="s">
        <v>93</v>
      </c>
      <c r="B3458" s="3" t="s">
        <v>111</v>
      </c>
      <c r="C3458" s="3" t="s">
        <v>6</v>
      </c>
      <c r="D3458" s="3">
        <v>82</v>
      </c>
    </row>
    <row r="3459" spans="1:4">
      <c r="A3459" s="3" t="s">
        <v>93</v>
      </c>
      <c r="B3459" s="3" t="s">
        <v>111</v>
      </c>
      <c r="C3459" s="3" t="s">
        <v>6</v>
      </c>
      <c r="D3459" s="3">
        <v>84</v>
      </c>
    </row>
    <row r="3460" spans="1:4">
      <c r="A3460" s="3" t="s">
        <v>93</v>
      </c>
      <c r="B3460" s="3" t="s">
        <v>111</v>
      </c>
      <c r="C3460" s="3" t="s">
        <v>6</v>
      </c>
      <c r="D3460" s="3">
        <v>84</v>
      </c>
    </row>
    <row r="3461" spans="1:4">
      <c r="A3461" s="3" t="s">
        <v>93</v>
      </c>
      <c r="B3461" s="3" t="s">
        <v>111</v>
      </c>
      <c r="C3461" s="3" t="s">
        <v>6</v>
      </c>
      <c r="D3461" s="3">
        <v>86</v>
      </c>
    </row>
    <row r="3462" spans="1:4">
      <c r="A3462" s="3" t="s">
        <v>93</v>
      </c>
      <c r="B3462" s="3" t="s">
        <v>111</v>
      </c>
      <c r="C3462" s="3" t="s">
        <v>6</v>
      </c>
      <c r="D3462" s="3">
        <v>86</v>
      </c>
    </row>
    <row r="3463" spans="1:4">
      <c r="A3463" s="3" t="s">
        <v>93</v>
      </c>
      <c r="B3463" s="3" t="s">
        <v>111</v>
      </c>
      <c r="C3463" s="3" t="s">
        <v>6</v>
      </c>
      <c r="D3463" s="3">
        <v>86</v>
      </c>
    </row>
    <row r="3464" spans="1:4">
      <c r="A3464" s="3" t="s">
        <v>93</v>
      </c>
      <c r="B3464" s="3" t="s">
        <v>111</v>
      </c>
      <c r="C3464" s="3" t="s">
        <v>6</v>
      </c>
      <c r="D3464" s="3">
        <v>87</v>
      </c>
    </row>
    <row r="3465" spans="1:4">
      <c r="A3465" s="3" t="s">
        <v>93</v>
      </c>
      <c r="B3465" s="3" t="s">
        <v>111</v>
      </c>
      <c r="C3465" s="3" t="s">
        <v>6</v>
      </c>
      <c r="D3465" s="3">
        <v>88</v>
      </c>
    </row>
    <row r="3466" spans="1:4">
      <c r="A3466" s="3" t="s">
        <v>93</v>
      </c>
      <c r="B3466" s="3" t="s">
        <v>111</v>
      </c>
      <c r="C3466" s="3" t="s">
        <v>6</v>
      </c>
      <c r="D3466" s="3">
        <v>88</v>
      </c>
    </row>
    <row r="3467" spans="1:4">
      <c r="A3467" s="3" t="s">
        <v>93</v>
      </c>
      <c r="B3467" s="3" t="s">
        <v>111</v>
      </c>
      <c r="C3467" s="3" t="s">
        <v>6</v>
      </c>
      <c r="D3467" s="3">
        <v>88</v>
      </c>
    </row>
    <row r="3468" spans="1:4">
      <c r="A3468" s="3" t="s">
        <v>93</v>
      </c>
      <c r="B3468" s="3" t="s">
        <v>111</v>
      </c>
      <c r="C3468" s="3" t="s">
        <v>6</v>
      </c>
      <c r="D3468" s="3">
        <v>89</v>
      </c>
    </row>
    <row r="3469" spans="1:4">
      <c r="A3469" s="3" t="s">
        <v>93</v>
      </c>
      <c r="B3469" s="3" t="s">
        <v>111</v>
      </c>
      <c r="C3469" s="3" t="s">
        <v>6</v>
      </c>
      <c r="D3469" s="3">
        <v>89</v>
      </c>
    </row>
    <row r="3470" spans="1:4">
      <c r="A3470" s="3" t="s">
        <v>93</v>
      </c>
      <c r="B3470" s="3" t="s">
        <v>111</v>
      </c>
      <c r="C3470" s="3" t="s">
        <v>6</v>
      </c>
      <c r="D3470" s="3">
        <v>90</v>
      </c>
    </row>
    <row r="3471" spans="1:4">
      <c r="A3471" s="3" t="s">
        <v>93</v>
      </c>
      <c r="B3471" s="3" t="s">
        <v>111</v>
      </c>
      <c r="C3471" s="3" t="s">
        <v>6</v>
      </c>
      <c r="D3471" s="3">
        <v>90</v>
      </c>
    </row>
    <row r="3472" spans="1:4">
      <c r="A3472" s="3" t="s">
        <v>93</v>
      </c>
      <c r="B3472" s="3" t="s">
        <v>111</v>
      </c>
      <c r="C3472" s="3" t="s">
        <v>6</v>
      </c>
      <c r="D3472" s="3">
        <v>90</v>
      </c>
    </row>
    <row r="3473" spans="1:4">
      <c r="A3473" s="3" t="s">
        <v>93</v>
      </c>
      <c r="B3473" s="3" t="s">
        <v>111</v>
      </c>
      <c r="C3473" s="3" t="s">
        <v>6</v>
      </c>
      <c r="D3473" s="3">
        <v>91</v>
      </c>
    </row>
    <row r="3474" spans="1:4">
      <c r="A3474" s="3" t="s">
        <v>93</v>
      </c>
      <c r="B3474" s="3" t="s">
        <v>111</v>
      </c>
      <c r="C3474" s="3" t="s">
        <v>6</v>
      </c>
      <c r="D3474" s="3">
        <v>91</v>
      </c>
    </row>
    <row r="3475" spans="1:4">
      <c r="A3475" s="3" t="s">
        <v>93</v>
      </c>
      <c r="B3475" s="3" t="s">
        <v>111</v>
      </c>
      <c r="C3475" s="3" t="s">
        <v>6</v>
      </c>
      <c r="D3475" s="3">
        <v>91</v>
      </c>
    </row>
    <row r="3476" spans="1:4">
      <c r="A3476" s="3" t="s">
        <v>93</v>
      </c>
      <c r="B3476" s="3" t="s">
        <v>111</v>
      </c>
      <c r="C3476" s="3" t="s">
        <v>6</v>
      </c>
      <c r="D3476" s="3">
        <v>92</v>
      </c>
    </row>
    <row r="3477" spans="1:4">
      <c r="A3477" s="3" t="s">
        <v>93</v>
      </c>
      <c r="B3477" s="3" t="s">
        <v>111</v>
      </c>
      <c r="C3477" s="3" t="s">
        <v>6</v>
      </c>
      <c r="D3477" s="3">
        <v>92</v>
      </c>
    </row>
    <row r="3478" spans="1:4">
      <c r="A3478" s="3" t="s">
        <v>93</v>
      </c>
      <c r="B3478" s="3" t="s">
        <v>111</v>
      </c>
      <c r="C3478" s="3" t="s">
        <v>6</v>
      </c>
      <c r="D3478" s="3">
        <v>92</v>
      </c>
    </row>
    <row r="3479" spans="1:4">
      <c r="A3479" s="3" t="s">
        <v>93</v>
      </c>
      <c r="B3479" s="3" t="s">
        <v>111</v>
      </c>
      <c r="C3479" s="3" t="s">
        <v>6</v>
      </c>
      <c r="D3479" s="3">
        <v>92</v>
      </c>
    </row>
    <row r="3480" spans="1:4">
      <c r="A3480" s="3" t="s">
        <v>93</v>
      </c>
      <c r="B3480" s="3" t="s">
        <v>111</v>
      </c>
      <c r="C3480" s="3" t="s">
        <v>6</v>
      </c>
      <c r="D3480" s="3">
        <v>92</v>
      </c>
    </row>
    <row r="3481" spans="1:4">
      <c r="A3481" s="3" t="s">
        <v>93</v>
      </c>
      <c r="B3481" s="3" t="s">
        <v>111</v>
      </c>
      <c r="C3481" s="3" t="s">
        <v>6</v>
      </c>
      <c r="D3481" s="3">
        <v>92</v>
      </c>
    </row>
    <row r="3482" spans="1:4">
      <c r="A3482" s="3" t="s">
        <v>93</v>
      </c>
      <c r="B3482" s="3" t="s">
        <v>111</v>
      </c>
      <c r="C3482" s="3" t="s">
        <v>6</v>
      </c>
      <c r="D3482" s="3">
        <v>93</v>
      </c>
    </row>
    <row r="3483" spans="1:4">
      <c r="A3483" s="3" t="s">
        <v>93</v>
      </c>
      <c r="B3483" s="3" t="s">
        <v>111</v>
      </c>
      <c r="C3483" s="3" t="s">
        <v>6</v>
      </c>
      <c r="D3483" s="3">
        <v>93</v>
      </c>
    </row>
    <row r="3484" spans="1:4">
      <c r="A3484" s="3" t="s">
        <v>93</v>
      </c>
      <c r="B3484" s="3" t="s">
        <v>111</v>
      </c>
      <c r="C3484" s="3" t="s">
        <v>6</v>
      </c>
      <c r="D3484" s="3">
        <v>93</v>
      </c>
    </row>
    <row r="3485" spans="1:4">
      <c r="A3485" s="3" t="s">
        <v>93</v>
      </c>
      <c r="B3485" s="3" t="s">
        <v>111</v>
      </c>
      <c r="C3485" s="3" t="s">
        <v>6</v>
      </c>
      <c r="D3485" s="3">
        <v>94</v>
      </c>
    </row>
    <row r="3486" spans="1:4">
      <c r="A3486" s="3" t="s">
        <v>93</v>
      </c>
      <c r="B3486" s="3" t="s">
        <v>111</v>
      </c>
      <c r="C3486" s="3" t="s">
        <v>6</v>
      </c>
      <c r="D3486" s="3">
        <v>94</v>
      </c>
    </row>
    <row r="3487" spans="1:4">
      <c r="A3487" s="3" t="s">
        <v>93</v>
      </c>
      <c r="B3487" s="3" t="s">
        <v>111</v>
      </c>
      <c r="C3487" s="3" t="s">
        <v>6</v>
      </c>
      <c r="D3487" s="3">
        <v>95</v>
      </c>
    </row>
    <row r="3488" spans="1:4">
      <c r="A3488" s="3" t="s">
        <v>93</v>
      </c>
      <c r="B3488" s="3" t="s">
        <v>111</v>
      </c>
      <c r="C3488" s="3" t="s">
        <v>6</v>
      </c>
      <c r="D3488" s="3">
        <v>95</v>
      </c>
    </row>
    <row r="3489" spans="1:4">
      <c r="A3489" s="3" t="s">
        <v>93</v>
      </c>
      <c r="B3489" s="3" t="s">
        <v>111</v>
      </c>
      <c r="C3489" s="3" t="s">
        <v>6</v>
      </c>
      <c r="D3489" s="3">
        <v>95</v>
      </c>
    </row>
    <row r="3490" spans="1:4">
      <c r="A3490" s="3" t="s">
        <v>93</v>
      </c>
      <c r="B3490" s="3" t="s">
        <v>111</v>
      </c>
      <c r="C3490" s="3" t="s">
        <v>6</v>
      </c>
      <c r="D3490" s="3">
        <v>95</v>
      </c>
    </row>
    <row r="3491" spans="1:4">
      <c r="A3491" s="3" t="s">
        <v>93</v>
      </c>
      <c r="B3491" s="3" t="s">
        <v>111</v>
      </c>
      <c r="C3491" s="3" t="s">
        <v>6</v>
      </c>
      <c r="D3491" s="3">
        <v>95</v>
      </c>
    </row>
    <row r="3492" spans="1:4">
      <c r="A3492" s="3" t="s">
        <v>93</v>
      </c>
      <c r="B3492" s="3" t="s">
        <v>111</v>
      </c>
      <c r="C3492" s="3" t="s">
        <v>6</v>
      </c>
      <c r="D3492" s="3">
        <v>96</v>
      </c>
    </row>
    <row r="3493" spans="1:4">
      <c r="A3493" s="3" t="s">
        <v>93</v>
      </c>
      <c r="B3493" s="3" t="s">
        <v>111</v>
      </c>
      <c r="C3493" s="3" t="s">
        <v>6</v>
      </c>
      <c r="D3493" s="3">
        <v>98</v>
      </c>
    </row>
    <row r="3494" spans="1:4">
      <c r="A3494" s="3" t="s">
        <v>93</v>
      </c>
      <c r="B3494" s="3" t="s">
        <v>111</v>
      </c>
      <c r="C3494" s="3" t="s">
        <v>6</v>
      </c>
      <c r="D3494" s="3">
        <v>98</v>
      </c>
    </row>
    <row r="3495" spans="1:4">
      <c r="A3495" s="3" t="s">
        <v>93</v>
      </c>
      <c r="B3495" s="3" t="s">
        <v>111</v>
      </c>
      <c r="C3495" s="3" t="s">
        <v>6</v>
      </c>
      <c r="D3495" s="3">
        <v>98</v>
      </c>
    </row>
    <row r="3496" spans="1:4">
      <c r="A3496" s="3" t="s">
        <v>93</v>
      </c>
      <c r="B3496" s="3" t="s">
        <v>111</v>
      </c>
      <c r="C3496" s="3" t="s">
        <v>6</v>
      </c>
      <c r="D3496" s="3">
        <v>98</v>
      </c>
    </row>
    <row r="3497" spans="1:4">
      <c r="A3497" s="3" t="s">
        <v>93</v>
      </c>
      <c r="B3497" s="3" t="s">
        <v>111</v>
      </c>
      <c r="C3497" s="3" t="s">
        <v>6</v>
      </c>
      <c r="D3497" s="3">
        <v>98</v>
      </c>
    </row>
    <row r="3498" spans="1:4">
      <c r="A3498" s="3" t="s">
        <v>93</v>
      </c>
      <c r="B3498" s="3" t="s">
        <v>111</v>
      </c>
      <c r="C3498" s="3" t="s">
        <v>6</v>
      </c>
      <c r="D3498" s="3">
        <v>99</v>
      </c>
    </row>
    <row r="3499" spans="1:4">
      <c r="A3499" s="3" t="s">
        <v>93</v>
      </c>
      <c r="B3499" s="3" t="s">
        <v>111</v>
      </c>
      <c r="C3499" s="3" t="s">
        <v>6</v>
      </c>
      <c r="D3499" s="3">
        <v>99</v>
      </c>
    </row>
    <row r="3500" spans="1:4">
      <c r="A3500" s="3" t="s">
        <v>93</v>
      </c>
      <c r="B3500" s="3" t="s">
        <v>111</v>
      </c>
      <c r="C3500" s="3" t="s">
        <v>6</v>
      </c>
      <c r="D3500" s="3">
        <v>100</v>
      </c>
    </row>
    <row r="3501" spans="1:4">
      <c r="A3501" s="3" t="s">
        <v>93</v>
      </c>
      <c r="B3501" s="3" t="s">
        <v>111</v>
      </c>
      <c r="C3501" s="3" t="s">
        <v>6</v>
      </c>
      <c r="D3501" s="3">
        <v>100</v>
      </c>
    </row>
    <row r="3502" spans="1:4">
      <c r="A3502" s="3" t="s">
        <v>93</v>
      </c>
      <c r="B3502" s="3" t="s">
        <v>111</v>
      </c>
      <c r="C3502" s="3" t="s">
        <v>6</v>
      </c>
      <c r="D3502" s="3">
        <v>101</v>
      </c>
    </row>
    <row r="3503" spans="1:4">
      <c r="A3503" s="3" t="s">
        <v>93</v>
      </c>
      <c r="B3503" s="3" t="s">
        <v>111</v>
      </c>
      <c r="C3503" s="3" t="s">
        <v>6</v>
      </c>
      <c r="D3503" s="3">
        <v>101</v>
      </c>
    </row>
    <row r="3504" spans="1:4">
      <c r="A3504" s="3" t="s">
        <v>93</v>
      </c>
      <c r="B3504" s="3" t="s">
        <v>111</v>
      </c>
      <c r="C3504" s="3" t="s">
        <v>6</v>
      </c>
      <c r="D3504" s="3">
        <v>102</v>
      </c>
    </row>
    <row r="3505" spans="1:4">
      <c r="A3505" s="3" t="s">
        <v>93</v>
      </c>
      <c r="B3505" s="3" t="s">
        <v>111</v>
      </c>
      <c r="C3505" s="3" t="s">
        <v>6</v>
      </c>
      <c r="D3505" s="3">
        <v>102</v>
      </c>
    </row>
    <row r="3506" spans="1:4">
      <c r="A3506" s="3" t="s">
        <v>93</v>
      </c>
      <c r="B3506" s="3" t="s">
        <v>111</v>
      </c>
      <c r="C3506" s="3" t="s">
        <v>6</v>
      </c>
      <c r="D3506" s="3">
        <v>103</v>
      </c>
    </row>
    <row r="3507" spans="1:4">
      <c r="A3507" s="3" t="s">
        <v>93</v>
      </c>
      <c r="B3507" s="3" t="s">
        <v>111</v>
      </c>
      <c r="C3507" s="3" t="s">
        <v>6</v>
      </c>
      <c r="D3507" s="3">
        <v>103</v>
      </c>
    </row>
    <row r="3508" spans="1:4">
      <c r="A3508" s="3" t="s">
        <v>93</v>
      </c>
      <c r="B3508" s="3" t="s">
        <v>111</v>
      </c>
      <c r="C3508" s="3" t="s">
        <v>6</v>
      </c>
      <c r="D3508" s="3">
        <v>104</v>
      </c>
    </row>
    <row r="3509" spans="1:4">
      <c r="A3509" s="3" t="s">
        <v>93</v>
      </c>
      <c r="B3509" s="3" t="s">
        <v>111</v>
      </c>
      <c r="C3509" s="3" t="s">
        <v>6</v>
      </c>
      <c r="D3509" s="3">
        <v>105</v>
      </c>
    </row>
    <row r="3510" spans="1:4">
      <c r="A3510" s="3" t="s">
        <v>93</v>
      </c>
      <c r="B3510" s="3" t="s">
        <v>111</v>
      </c>
      <c r="C3510" s="3" t="s">
        <v>6</v>
      </c>
      <c r="D3510" s="3">
        <v>105</v>
      </c>
    </row>
    <row r="3511" spans="1:4">
      <c r="A3511" s="3" t="s">
        <v>93</v>
      </c>
      <c r="B3511" s="3" t="s">
        <v>111</v>
      </c>
      <c r="C3511" s="3" t="s">
        <v>6</v>
      </c>
      <c r="D3511" s="3">
        <v>105</v>
      </c>
    </row>
    <row r="3512" spans="1:4">
      <c r="A3512" s="3" t="s">
        <v>93</v>
      </c>
      <c r="B3512" s="3" t="s">
        <v>111</v>
      </c>
      <c r="C3512" s="3" t="s">
        <v>6</v>
      </c>
      <c r="D3512" s="3">
        <v>105</v>
      </c>
    </row>
    <row r="3513" spans="1:4">
      <c r="A3513" s="3" t="s">
        <v>93</v>
      </c>
      <c r="B3513" s="3" t="s">
        <v>111</v>
      </c>
      <c r="C3513" s="3" t="s">
        <v>6</v>
      </c>
      <c r="D3513" s="3">
        <v>106</v>
      </c>
    </row>
    <row r="3514" spans="1:4">
      <c r="A3514" s="3" t="s">
        <v>93</v>
      </c>
      <c r="B3514" s="3" t="s">
        <v>111</v>
      </c>
      <c r="C3514" s="3" t="s">
        <v>6</v>
      </c>
      <c r="D3514" s="3">
        <v>108</v>
      </c>
    </row>
    <row r="3515" spans="1:4">
      <c r="A3515" s="3" t="s">
        <v>93</v>
      </c>
      <c r="B3515" s="3" t="s">
        <v>111</v>
      </c>
      <c r="C3515" s="3" t="s">
        <v>6</v>
      </c>
      <c r="D3515" s="3">
        <v>108</v>
      </c>
    </row>
    <row r="3516" spans="1:4">
      <c r="A3516" s="3" t="s">
        <v>93</v>
      </c>
      <c r="B3516" s="3" t="s">
        <v>111</v>
      </c>
      <c r="C3516" s="3" t="s">
        <v>6</v>
      </c>
      <c r="D3516" s="3">
        <v>112</v>
      </c>
    </row>
    <row r="3517" spans="1:4">
      <c r="A3517" s="3" t="s">
        <v>93</v>
      </c>
      <c r="B3517" s="3" t="s">
        <v>111</v>
      </c>
      <c r="C3517" s="3" t="s">
        <v>6</v>
      </c>
      <c r="D3517" s="3">
        <v>223</v>
      </c>
    </row>
    <row r="3518" spans="1:4">
      <c r="A3518" s="3" t="s">
        <v>93</v>
      </c>
      <c r="B3518" s="3" t="s">
        <v>111</v>
      </c>
      <c r="C3518" s="3" t="s">
        <v>41</v>
      </c>
      <c r="D3518" s="3">
        <v>176</v>
      </c>
    </row>
    <row r="3519" spans="1:4">
      <c r="A3519" s="3" t="s">
        <v>93</v>
      </c>
      <c r="B3519" s="3" t="s">
        <v>111</v>
      </c>
      <c r="C3519" s="3" t="s">
        <v>7</v>
      </c>
      <c r="D3519" s="3">
        <v>36</v>
      </c>
    </row>
    <row r="3520" spans="1:4">
      <c r="A3520" s="3" t="s">
        <v>93</v>
      </c>
      <c r="B3520" s="3" t="s">
        <v>111</v>
      </c>
      <c r="C3520" s="3" t="s">
        <v>7</v>
      </c>
      <c r="D3520" s="3">
        <v>38</v>
      </c>
    </row>
    <row r="3521" spans="1:4">
      <c r="A3521" s="3" t="s">
        <v>93</v>
      </c>
      <c r="B3521" s="3" t="s">
        <v>111</v>
      </c>
      <c r="C3521" s="3" t="s">
        <v>7</v>
      </c>
      <c r="D3521" s="3">
        <v>39</v>
      </c>
    </row>
    <row r="3522" spans="1:4">
      <c r="A3522" s="3" t="s">
        <v>93</v>
      </c>
      <c r="B3522" s="3" t="s">
        <v>111</v>
      </c>
      <c r="C3522" s="3" t="s">
        <v>7</v>
      </c>
      <c r="D3522" s="3">
        <v>40</v>
      </c>
    </row>
    <row r="3523" spans="1:4">
      <c r="A3523" s="3" t="s">
        <v>93</v>
      </c>
      <c r="B3523" s="3" t="s">
        <v>111</v>
      </c>
      <c r="C3523" s="3" t="s">
        <v>7</v>
      </c>
      <c r="D3523" s="3">
        <v>40</v>
      </c>
    </row>
    <row r="3524" spans="1:4">
      <c r="A3524" s="3" t="s">
        <v>93</v>
      </c>
      <c r="B3524" s="3" t="s">
        <v>111</v>
      </c>
      <c r="C3524" s="3" t="s">
        <v>7</v>
      </c>
      <c r="D3524" s="3">
        <v>40</v>
      </c>
    </row>
    <row r="3525" spans="1:4">
      <c r="A3525" s="3" t="s">
        <v>93</v>
      </c>
      <c r="B3525" s="3" t="s">
        <v>111</v>
      </c>
      <c r="C3525" s="3" t="s">
        <v>7</v>
      </c>
      <c r="D3525" s="3">
        <v>40</v>
      </c>
    </row>
    <row r="3526" spans="1:4">
      <c r="A3526" s="3" t="s">
        <v>93</v>
      </c>
      <c r="B3526" s="3" t="s">
        <v>111</v>
      </c>
      <c r="C3526" s="3" t="s">
        <v>7</v>
      </c>
      <c r="D3526" s="3">
        <v>40</v>
      </c>
    </row>
    <row r="3527" spans="1:4">
      <c r="A3527" s="3" t="s">
        <v>93</v>
      </c>
      <c r="B3527" s="3" t="s">
        <v>111</v>
      </c>
      <c r="C3527" s="3" t="s">
        <v>7</v>
      </c>
      <c r="D3527" s="3">
        <v>40</v>
      </c>
    </row>
    <row r="3528" spans="1:4">
      <c r="A3528" s="3" t="s">
        <v>93</v>
      </c>
      <c r="B3528" s="3" t="s">
        <v>111</v>
      </c>
      <c r="C3528" s="3" t="s">
        <v>7</v>
      </c>
      <c r="D3528" s="3">
        <v>41</v>
      </c>
    </row>
    <row r="3529" spans="1:4">
      <c r="A3529" s="3" t="s">
        <v>93</v>
      </c>
      <c r="B3529" s="3" t="s">
        <v>111</v>
      </c>
      <c r="C3529" s="3" t="s">
        <v>7</v>
      </c>
      <c r="D3529" s="3">
        <v>41</v>
      </c>
    </row>
    <row r="3530" spans="1:4">
      <c r="A3530" s="3" t="s">
        <v>93</v>
      </c>
      <c r="B3530" s="3" t="s">
        <v>111</v>
      </c>
      <c r="C3530" s="3" t="s">
        <v>7</v>
      </c>
      <c r="D3530" s="3">
        <v>41</v>
      </c>
    </row>
    <row r="3531" spans="1:4">
      <c r="A3531" s="3" t="s">
        <v>93</v>
      </c>
      <c r="B3531" s="3" t="s">
        <v>111</v>
      </c>
      <c r="C3531" s="3" t="s">
        <v>7</v>
      </c>
      <c r="D3531" s="3">
        <v>41</v>
      </c>
    </row>
    <row r="3532" spans="1:4">
      <c r="A3532" s="3" t="s">
        <v>93</v>
      </c>
      <c r="B3532" s="3" t="s">
        <v>111</v>
      </c>
      <c r="C3532" s="3" t="s">
        <v>7</v>
      </c>
      <c r="D3532" s="3">
        <v>41</v>
      </c>
    </row>
    <row r="3533" spans="1:4">
      <c r="A3533" s="3" t="s">
        <v>93</v>
      </c>
      <c r="B3533" s="3" t="s">
        <v>111</v>
      </c>
      <c r="C3533" s="3" t="s">
        <v>7</v>
      </c>
      <c r="D3533" s="3">
        <v>41</v>
      </c>
    </row>
    <row r="3534" spans="1:4">
      <c r="A3534" s="3" t="s">
        <v>93</v>
      </c>
      <c r="B3534" s="3" t="s">
        <v>111</v>
      </c>
      <c r="C3534" s="3" t="s">
        <v>7</v>
      </c>
      <c r="D3534" s="3">
        <v>41</v>
      </c>
    </row>
    <row r="3535" spans="1:4">
      <c r="A3535" s="3" t="s">
        <v>93</v>
      </c>
      <c r="B3535" s="3" t="s">
        <v>111</v>
      </c>
      <c r="C3535" s="3" t="s">
        <v>7</v>
      </c>
      <c r="D3535" s="3">
        <v>41</v>
      </c>
    </row>
    <row r="3536" spans="1:4">
      <c r="A3536" s="3" t="s">
        <v>93</v>
      </c>
      <c r="B3536" s="3" t="s">
        <v>111</v>
      </c>
      <c r="C3536" s="3" t="s">
        <v>7</v>
      </c>
      <c r="D3536" s="3">
        <v>41</v>
      </c>
    </row>
    <row r="3537" spans="1:4">
      <c r="A3537" s="3" t="s">
        <v>93</v>
      </c>
      <c r="B3537" s="3" t="s">
        <v>111</v>
      </c>
      <c r="C3537" s="3" t="s">
        <v>7</v>
      </c>
      <c r="D3537" s="3">
        <v>42</v>
      </c>
    </row>
    <row r="3538" spans="1:4">
      <c r="A3538" s="3" t="s">
        <v>93</v>
      </c>
      <c r="B3538" s="3" t="s">
        <v>111</v>
      </c>
      <c r="C3538" s="3" t="s">
        <v>7</v>
      </c>
      <c r="D3538" s="3">
        <v>42</v>
      </c>
    </row>
    <row r="3539" spans="1:4">
      <c r="A3539" s="3" t="s">
        <v>93</v>
      </c>
      <c r="B3539" s="3" t="s">
        <v>111</v>
      </c>
      <c r="C3539" s="3" t="s">
        <v>7</v>
      </c>
      <c r="D3539" s="3">
        <v>42</v>
      </c>
    </row>
    <row r="3540" spans="1:4">
      <c r="A3540" s="3" t="s">
        <v>93</v>
      </c>
      <c r="B3540" s="3" t="s">
        <v>111</v>
      </c>
      <c r="C3540" s="3" t="s">
        <v>7</v>
      </c>
      <c r="D3540" s="3">
        <v>42</v>
      </c>
    </row>
    <row r="3541" spans="1:4">
      <c r="A3541" s="3" t="s">
        <v>93</v>
      </c>
      <c r="B3541" s="3" t="s">
        <v>111</v>
      </c>
      <c r="C3541" s="3" t="s">
        <v>7</v>
      </c>
      <c r="D3541" s="3">
        <v>42</v>
      </c>
    </row>
    <row r="3542" spans="1:4">
      <c r="A3542" s="3" t="s">
        <v>93</v>
      </c>
      <c r="B3542" s="3" t="s">
        <v>111</v>
      </c>
      <c r="C3542" s="3" t="s">
        <v>7</v>
      </c>
      <c r="D3542" s="3">
        <v>42</v>
      </c>
    </row>
    <row r="3543" spans="1:4">
      <c r="A3543" s="3" t="s">
        <v>93</v>
      </c>
      <c r="B3543" s="3" t="s">
        <v>111</v>
      </c>
      <c r="C3543" s="3" t="s">
        <v>7</v>
      </c>
      <c r="D3543" s="3">
        <v>42</v>
      </c>
    </row>
    <row r="3544" spans="1:4">
      <c r="A3544" s="3" t="s">
        <v>93</v>
      </c>
      <c r="B3544" s="3" t="s">
        <v>111</v>
      </c>
      <c r="C3544" s="3" t="s">
        <v>7</v>
      </c>
      <c r="D3544" s="3">
        <v>42</v>
      </c>
    </row>
    <row r="3545" spans="1:4">
      <c r="A3545" s="3" t="s">
        <v>93</v>
      </c>
      <c r="B3545" s="3" t="s">
        <v>111</v>
      </c>
      <c r="C3545" s="3" t="s">
        <v>7</v>
      </c>
      <c r="D3545" s="3">
        <v>42</v>
      </c>
    </row>
    <row r="3546" spans="1:4">
      <c r="A3546" s="3" t="s">
        <v>93</v>
      </c>
      <c r="B3546" s="3" t="s">
        <v>111</v>
      </c>
      <c r="C3546" s="3" t="s">
        <v>7</v>
      </c>
      <c r="D3546" s="3">
        <v>42</v>
      </c>
    </row>
    <row r="3547" spans="1:4">
      <c r="A3547" s="3" t="s">
        <v>93</v>
      </c>
      <c r="B3547" s="3" t="s">
        <v>111</v>
      </c>
      <c r="C3547" s="3" t="s">
        <v>7</v>
      </c>
      <c r="D3547" s="3">
        <v>42</v>
      </c>
    </row>
    <row r="3548" spans="1:4">
      <c r="A3548" s="3" t="s">
        <v>93</v>
      </c>
      <c r="B3548" s="3" t="s">
        <v>111</v>
      </c>
      <c r="C3548" s="3" t="s">
        <v>7</v>
      </c>
      <c r="D3548" s="3">
        <v>43</v>
      </c>
    </row>
    <row r="3549" spans="1:4">
      <c r="A3549" s="3" t="s">
        <v>93</v>
      </c>
      <c r="B3549" s="3" t="s">
        <v>111</v>
      </c>
      <c r="C3549" s="3" t="s">
        <v>7</v>
      </c>
      <c r="D3549" s="3">
        <v>43</v>
      </c>
    </row>
    <row r="3550" spans="1:4">
      <c r="A3550" s="3" t="s">
        <v>93</v>
      </c>
      <c r="B3550" s="3" t="s">
        <v>111</v>
      </c>
      <c r="C3550" s="3" t="s">
        <v>7</v>
      </c>
      <c r="D3550" s="3">
        <v>43</v>
      </c>
    </row>
    <row r="3551" spans="1:4">
      <c r="A3551" s="3" t="s">
        <v>93</v>
      </c>
      <c r="B3551" s="3" t="s">
        <v>111</v>
      </c>
      <c r="C3551" s="3" t="s">
        <v>7</v>
      </c>
      <c r="D3551" s="3">
        <v>43</v>
      </c>
    </row>
    <row r="3552" spans="1:4">
      <c r="A3552" s="3" t="s">
        <v>93</v>
      </c>
      <c r="B3552" s="3" t="s">
        <v>111</v>
      </c>
      <c r="C3552" s="3" t="s">
        <v>7</v>
      </c>
      <c r="D3552" s="3">
        <v>43</v>
      </c>
    </row>
    <row r="3553" spans="1:4">
      <c r="A3553" s="3" t="s">
        <v>93</v>
      </c>
      <c r="B3553" s="3" t="s">
        <v>111</v>
      </c>
      <c r="C3553" s="3" t="s">
        <v>7</v>
      </c>
      <c r="D3553" s="3">
        <v>43</v>
      </c>
    </row>
    <row r="3554" spans="1:4">
      <c r="A3554" s="3" t="s">
        <v>93</v>
      </c>
      <c r="B3554" s="3" t="s">
        <v>111</v>
      </c>
      <c r="C3554" s="3" t="s">
        <v>7</v>
      </c>
      <c r="D3554" s="3">
        <v>43</v>
      </c>
    </row>
    <row r="3555" spans="1:4">
      <c r="A3555" s="3" t="s">
        <v>93</v>
      </c>
      <c r="B3555" s="3" t="s">
        <v>111</v>
      </c>
      <c r="C3555" s="3" t="s">
        <v>7</v>
      </c>
      <c r="D3555" s="3">
        <v>43</v>
      </c>
    </row>
    <row r="3556" spans="1:4">
      <c r="A3556" s="3" t="s">
        <v>93</v>
      </c>
      <c r="B3556" s="3" t="s">
        <v>111</v>
      </c>
      <c r="C3556" s="3" t="s">
        <v>7</v>
      </c>
      <c r="D3556" s="3">
        <v>44</v>
      </c>
    </row>
    <row r="3557" spans="1:4">
      <c r="A3557" s="3" t="s">
        <v>93</v>
      </c>
      <c r="B3557" s="3" t="s">
        <v>111</v>
      </c>
      <c r="C3557" s="3" t="s">
        <v>7</v>
      </c>
      <c r="D3557" s="3">
        <v>44</v>
      </c>
    </row>
    <row r="3558" spans="1:4">
      <c r="A3558" s="3" t="s">
        <v>93</v>
      </c>
      <c r="B3558" s="3" t="s">
        <v>111</v>
      </c>
      <c r="C3558" s="3" t="s">
        <v>7</v>
      </c>
      <c r="D3558" s="3">
        <v>44</v>
      </c>
    </row>
    <row r="3559" spans="1:4">
      <c r="A3559" s="3" t="s">
        <v>93</v>
      </c>
      <c r="B3559" s="3" t="s">
        <v>111</v>
      </c>
      <c r="C3559" s="3" t="s">
        <v>7</v>
      </c>
      <c r="D3559" s="3">
        <v>44</v>
      </c>
    </row>
    <row r="3560" spans="1:4">
      <c r="A3560" s="3" t="s">
        <v>93</v>
      </c>
      <c r="B3560" s="3" t="s">
        <v>111</v>
      </c>
      <c r="C3560" s="3" t="s">
        <v>7</v>
      </c>
      <c r="D3560" s="3">
        <v>44</v>
      </c>
    </row>
    <row r="3561" spans="1:4">
      <c r="A3561" s="3" t="s">
        <v>93</v>
      </c>
      <c r="B3561" s="3" t="s">
        <v>111</v>
      </c>
      <c r="C3561" s="3" t="s">
        <v>7</v>
      </c>
      <c r="D3561" s="3">
        <v>44</v>
      </c>
    </row>
    <row r="3562" spans="1:4">
      <c r="A3562" s="3" t="s">
        <v>93</v>
      </c>
      <c r="B3562" s="3" t="s">
        <v>111</v>
      </c>
      <c r="C3562" s="3" t="s">
        <v>7</v>
      </c>
      <c r="D3562" s="3">
        <v>44</v>
      </c>
    </row>
    <row r="3563" spans="1:4">
      <c r="A3563" s="3" t="s">
        <v>93</v>
      </c>
      <c r="B3563" s="3" t="s">
        <v>111</v>
      </c>
      <c r="C3563" s="3" t="s">
        <v>7</v>
      </c>
      <c r="D3563" s="3">
        <v>44</v>
      </c>
    </row>
    <row r="3564" spans="1:4">
      <c r="A3564" s="3" t="s">
        <v>93</v>
      </c>
      <c r="B3564" s="3" t="s">
        <v>111</v>
      </c>
      <c r="C3564" s="3" t="s">
        <v>7</v>
      </c>
      <c r="D3564" s="3">
        <v>44</v>
      </c>
    </row>
    <row r="3565" spans="1:4">
      <c r="A3565" s="3" t="s">
        <v>93</v>
      </c>
      <c r="B3565" s="3" t="s">
        <v>111</v>
      </c>
      <c r="C3565" s="3" t="s">
        <v>7</v>
      </c>
      <c r="D3565" s="3">
        <v>45</v>
      </c>
    </row>
    <row r="3566" spans="1:4">
      <c r="A3566" s="3" t="s">
        <v>93</v>
      </c>
      <c r="B3566" s="3" t="s">
        <v>111</v>
      </c>
      <c r="C3566" s="3" t="s">
        <v>7</v>
      </c>
      <c r="D3566" s="3">
        <v>45</v>
      </c>
    </row>
    <row r="3567" spans="1:4">
      <c r="A3567" s="3" t="s">
        <v>93</v>
      </c>
      <c r="B3567" s="3" t="s">
        <v>111</v>
      </c>
      <c r="C3567" s="3" t="s">
        <v>7</v>
      </c>
      <c r="D3567" s="3">
        <v>45</v>
      </c>
    </row>
    <row r="3568" spans="1:4">
      <c r="A3568" s="3" t="s">
        <v>93</v>
      </c>
      <c r="B3568" s="3" t="s">
        <v>111</v>
      </c>
      <c r="C3568" s="3" t="s">
        <v>7</v>
      </c>
      <c r="D3568" s="3">
        <v>45</v>
      </c>
    </row>
    <row r="3569" spans="1:4">
      <c r="A3569" s="3" t="s">
        <v>93</v>
      </c>
      <c r="B3569" s="3" t="s">
        <v>111</v>
      </c>
      <c r="C3569" s="3" t="s">
        <v>7</v>
      </c>
      <c r="D3569" s="3">
        <v>45</v>
      </c>
    </row>
    <row r="3570" spans="1:4">
      <c r="A3570" s="3" t="s">
        <v>93</v>
      </c>
      <c r="B3570" s="3" t="s">
        <v>111</v>
      </c>
      <c r="C3570" s="3" t="s">
        <v>7</v>
      </c>
      <c r="D3570" s="3">
        <v>45</v>
      </c>
    </row>
    <row r="3571" spans="1:4">
      <c r="A3571" s="3" t="s">
        <v>93</v>
      </c>
      <c r="B3571" s="3" t="s">
        <v>111</v>
      </c>
      <c r="C3571" s="3" t="s">
        <v>7</v>
      </c>
      <c r="D3571" s="3">
        <v>45</v>
      </c>
    </row>
    <row r="3572" spans="1:4">
      <c r="A3572" s="3" t="s">
        <v>93</v>
      </c>
      <c r="B3572" s="3" t="s">
        <v>111</v>
      </c>
      <c r="C3572" s="3" t="s">
        <v>7</v>
      </c>
      <c r="D3572" s="3">
        <v>45</v>
      </c>
    </row>
    <row r="3573" spans="1:4">
      <c r="A3573" s="3" t="s">
        <v>93</v>
      </c>
      <c r="B3573" s="3" t="s">
        <v>111</v>
      </c>
      <c r="C3573" s="3" t="s">
        <v>7</v>
      </c>
      <c r="D3573" s="3">
        <v>47</v>
      </c>
    </row>
    <row r="3574" spans="1:4">
      <c r="A3574" s="3" t="s">
        <v>93</v>
      </c>
      <c r="B3574" s="3" t="s">
        <v>111</v>
      </c>
      <c r="C3574" s="3" t="s">
        <v>7</v>
      </c>
      <c r="D3574" s="3">
        <v>47</v>
      </c>
    </row>
    <row r="3575" spans="1:4">
      <c r="A3575" s="3" t="s">
        <v>93</v>
      </c>
      <c r="B3575" s="3" t="s">
        <v>111</v>
      </c>
      <c r="C3575" s="3" t="s">
        <v>7</v>
      </c>
      <c r="D3575" s="3">
        <v>47</v>
      </c>
    </row>
    <row r="3576" spans="1:4">
      <c r="A3576" s="3" t="s">
        <v>93</v>
      </c>
      <c r="B3576" s="3" t="s">
        <v>111</v>
      </c>
      <c r="C3576" s="3" t="s">
        <v>7</v>
      </c>
      <c r="D3576" s="3">
        <v>47</v>
      </c>
    </row>
    <row r="3577" spans="1:4">
      <c r="A3577" s="3" t="s">
        <v>93</v>
      </c>
      <c r="B3577" s="3" t="s">
        <v>111</v>
      </c>
      <c r="C3577" s="3" t="s">
        <v>7</v>
      </c>
      <c r="D3577" s="3">
        <v>48</v>
      </c>
    </row>
    <row r="3578" spans="1:4">
      <c r="A3578" s="3" t="s">
        <v>93</v>
      </c>
      <c r="B3578" s="3" t="s">
        <v>111</v>
      </c>
      <c r="C3578" s="3" t="s">
        <v>7</v>
      </c>
      <c r="D3578" s="3">
        <v>58</v>
      </c>
    </row>
    <row r="3579" spans="1:4">
      <c r="A3579" s="3" t="s">
        <v>93</v>
      </c>
      <c r="B3579" s="3" t="s">
        <v>111</v>
      </c>
      <c r="C3579" s="3" t="s">
        <v>7</v>
      </c>
      <c r="D3579" s="3">
        <v>62</v>
      </c>
    </row>
    <row r="3580" spans="1:4">
      <c r="A3580" s="3" t="s">
        <v>93</v>
      </c>
      <c r="B3580" s="3" t="s">
        <v>111</v>
      </c>
      <c r="C3580" s="3" t="s">
        <v>7</v>
      </c>
      <c r="D3580" s="3">
        <v>62</v>
      </c>
    </row>
    <row r="3581" spans="1:4">
      <c r="A3581" s="3" t="s">
        <v>93</v>
      </c>
      <c r="B3581" s="3" t="s">
        <v>111</v>
      </c>
      <c r="C3581" s="3" t="s">
        <v>7</v>
      </c>
      <c r="D3581" s="3">
        <v>63</v>
      </c>
    </row>
    <row r="3582" spans="1:4">
      <c r="A3582" s="3" t="s">
        <v>93</v>
      </c>
      <c r="B3582" s="3" t="s">
        <v>111</v>
      </c>
      <c r="C3582" s="3" t="s">
        <v>7</v>
      </c>
      <c r="D3582" s="3">
        <v>65</v>
      </c>
    </row>
    <row r="3583" spans="1:4">
      <c r="A3583" s="3" t="s">
        <v>93</v>
      </c>
      <c r="B3583" s="3" t="s">
        <v>111</v>
      </c>
      <c r="C3583" s="3" t="s">
        <v>7</v>
      </c>
      <c r="D3583" s="3">
        <v>72</v>
      </c>
    </row>
    <row r="3584" spans="1:4">
      <c r="A3584" s="3" t="s">
        <v>93</v>
      </c>
      <c r="B3584" s="3" t="s">
        <v>111</v>
      </c>
      <c r="C3584" s="3" t="s">
        <v>7</v>
      </c>
      <c r="D3584" s="3">
        <v>85</v>
      </c>
    </row>
    <row r="3585" spans="1:4">
      <c r="A3585" s="3" t="s">
        <v>93</v>
      </c>
      <c r="B3585" s="3" t="s">
        <v>111</v>
      </c>
      <c r="C3585" s="3" t="s">
        <v>7</v>
      </c>
      <c r="D3585" s="3">
        <v>92</v>
      </c>
    </row>
    <row r="3586" spans="1:4">
      <c r="A3586" s="3" t="s">
        <v>93</v>
      </c>
      <c r="B3586" s="3" t="s">
        <v>111</v>
      </c>
      <c r="C3586" s="3" t="s">
        <v>7</v>
      </c>
      <c r="D3586" s="3">
        <v>93</v>
      </c>
    </row>
    <row r="3587" spans="1:4">
      <c r="A3587" s="3" t="s">
        <v>93</v>
      </c>
      <c r="B3587" s="3" t="s">
        <v>111</v>
      </c>
      <c r="C3587" s="3" t="s">
        <v>20</v>
      </c>
      <c r="D3587" s="3">
        <v>47</v>
      </c>
    </row>
    <row r="3588" spans="1:4">
      <c r="A3588" s="3" t="s">
        <v>93</v>
      </c>
      <c r="B3588" s="3" t="s">
        <v>111</v>
      </c>
      <c r="C3588" s="3" t="s">
        <v>20</v>
      </c>
      <c r="D3588" s="3">
        <v>55</v>
      </c>
    </row>
    <row r="3589" spans="1:4">
      <c r="A3589" s="3" t="s">
        <v>93</v>
      </c>
      <c r="B3589" s="3" t="s">
        <v>111</v>
      </c>
      <c r="C3589" s="3" t="s">
        <v>20</v>
      </c>
      <c r="D3589" s="3">
        <v>56</v>
      </c>
    </row>
    <row r="3590" spans="1:4">
      <c r="A3590" s="3" t="s">
        <v>93</v>
      </c>
      <c r="B3590" s="3" t="s">
        <v>111</v>
      </c>
      <c r="C3590" s="3" t="s">
        <v>20</v>
      </c>
      <c r="D3590" s="3">
        <v>58</v>
      </c>
    </row>
    <row r="3591" spans="1:4">
      <c r="A3591" s="3" t="s">
        <v>93</v>
      </c>
      <c r="B3591" s="3" t="s">
        <v>111</v>
      </c>
      <c r="C3591" s="3" t="s">
        <v>20</v>
      </c>
      <c r="D3591" s="3">
        <v>62</v>
      </c>
    </row>
    <row r="3592" spans="1:4">
      <c r="A3592" s="3" t="s">
        <v>93</v>
      </c>
      <c r="B3592" s="3" t="s">
        <v>111</v>
      </c>
      <c r="C3592" s="3" t="s">
        <v>20</v>
      </c>
      <c r="D3592" s="3">
        <v>63</v>
      </c>
    </row>
    <row r="3593" spans="1:4">
      <c r="A3593" s="3" t="s">
        <v>93</v>
      </c>
      <c r="B3593" s="3" t="s">
        <v>111</v>
      </c>
      <c r="C3593" s="3" t="s">
        <v>20</v>
      </c>
      <c r="D3593" s="3">
        <v>63</v>
      </c>
    </row>
    <row r="3594" spans="1:4">
      <c r="A3594" s="3" t="s">
        <v>93</v>
      </c>
      <c r="B3594" s="3" t="s">
        <v>111</v>
      </c>
      <c r="C3594" s="3" t="s">
        <v>20</v>
      </c>
      <c r="D3594" s="3">
        <v>63</v>
      </c>
    </row>
    <row r="3595" spans="1:4">
      <c r="A3595" s="3" t="s">
        <v>93</v>
      </c>
      <c r="B3595" s="3" t="s">
        <v>111</v>
      </c>
      <c r="C3595" s="3" t="s">
        <v>20</v>
      </c>
      <c r="D3595" s="3">
        <v>64</v>
      </c>
    </row>
    <row r="3596" spans="1:4">
      <c r="A3596" s="3" t="s">
        <v>93</v>
      </c>
      <c r="B3596" s="3" t="s">
        <v>111</v>
      </c>
      <c r="C3596" s="3" t="s">
        <v>20</v>
      </c>
      <c r="D3596" s="3">
        <v>66</v>
      </c>
    </row>
    <row r="3597" spans="1:4">
      <c r="A3597" s="3" t="s">
        <v>93</v>
      </c>
      <c r="B3597" s="3" t="s">
        <v>111</v>
      </c>
      <c r="C3597" s="3" t="s">
        <v>20</v>
      </c>
      <c r="D3597" s="3">
        <v>68</v>
      </c>
    </row>
    <row r="3598" spans="1:4">
      <c r="A3598" s="3" t="s">
        <v>93</v>
      </c>
      <c r="B3598" s="3" t="s">
        <v>111</v>
      </c>
      <c r="C3598" s="3" t="s">
        <v>20</v>
      </c>
      <c r="D3598" s="3">
        <v>68</v>
      </c>
    </row>
    <row r="3599" spans="1:4">
      <c r="A3599" s="3" t="s">
        <v>93</v>
      </c>
      <c r="B3599" s="3" t="s">
        <v>111</v>
      </c>
      <c r="C3599" s="3" t="s">
        <v>20</v>
      </c>
      <c r="D3599" s="3">
        <v>68</v>
      </c>
    </row>
    <row r="3600" spans="1:4">
      <c r="A3600" s="3" t="s">
        <v>93</v>
      </c>
      <c r="B3600" s="3" t="s">
        <v>111</v>
      </c>
      <c r="C3600" s="3" t="s">
        <v>20</v>
      </c>
      <c r="D3600" s="3">
        <v>70</v>
      </c>
    </row>
    <row r="3601" spans="1:4">
      <c r="A3601" s="3" t="s">
        <v>93</v>
      </c>
      <c r="B3601" s="3" t="s">
        <v>111</v>
      </c>
      <c r="C3601" s="3" t="s">
        <v>20</v>
      </c>
      <c r="D3601" s="3">
        <v>70</v>
      </c>
    </row>
    <row r="3602" spans="1:4">
      <c r="A3602" s="3" t="s">
        <v>93</v>
      </c>
      <c r="B3602" s="3" t="s">
        <v>111</v>
      </c>
      <c r="C3602" s="3" t="s">
        <v>20</v>
      </c>
      <c r="D3602" s="3">
        <v>70</v>
      </c>
    </row>
    <row r="3603" spans="1:4">
      <c r="A3603" s="3" t="s">
        <v>93</v>
      </c>
      <c r="B3603" s="3" t="s">
        <v>111</v>
      </c>
      <c r="C3603" s="3" t="s">
        <v>20</v>
      </c>
      <c r="D3603" s="3">
        <v>70</v>
      </c>
    </row>
    <row r="3604" spans="1:4">
      <c r="A3604" s="3" t="s">
        <v>93</v>
      </c>
      <c r="B3604" s="3" t="s">
        <v>111</v>
      </c>
      <c r="C3604" s="3" t="s">
        <v>20</v>
      </c>
      <c r="D3604" s="3">
        <v>71</v>
      </c>
    </row>
    <row r="3605" spans="1:4">
      <c r="A3605" s="3" t="s">
        <v>93</v>
      </c>
      <c r="B3605" s="3" t="s">
        <v>111</v>
      </c>
      <c r="C3605" s="3" t="s">
        <v>20</v>
      </c>
      <c r="D3605" s="3">
        <v>71</v>
      </c>
    </row>
    <row r="3606" spans="1:4">
      <c r="A3606" s="3" t="s">
        <v>93</v>
      </c>
      <c r="B3606" s="3" t="s">
        <v>111</v>
      </c>
      <c r="C3606" s="3" t="s">
        <v>20</v>
      </c>
      <c r="D3606" s="3">
        <v>72</v>
      </c>
    </row>
    <row r="3607" spans="1:4">
      <c r="A3607" s="3" t="s">
        <v>93</v>
      </c>
      <c r="B3607" s="3" t="s">
        <v>111</v>
      </c>
      <c r="C3607" s="3" t="s">
        <v>20</v>
      </c>
      <c r="D3607" s="3">
        <v>72</v>
      </c>
    </row>
    <row r="3608" spans="1:4">
      <c r="A3608" s="3" t="s">
        <v>93</v>
      </c>
      <c r="B3608" s="3" t="s">
        <v>111</v>
      </c>
      <c r="C3608" s="3" t="s">
        <v>20</v>
      </c>
      <c r="D3608" s="3">
        <v>73</v>
      </c>
    </row>
    <row r="3609" spans="1:4">
      <c r="A3609" s="3" t="s">
        <v>93</v>
      </c>
      <c r="B3609" s="3" t="s">
        <v>111</v>
      </c>
      <c r="C3609" s="3" t="s">
        <v>20</v>
      </c>
      <c r="D3609" s="3">
        <v>74</v>
      </c>
    </row>
    <row r="3610" spans="1:4">
      <c r="A3610" s="3" t="s">
        <v>93</v>
      </c>
      <c r="B3610" s="3" t="s">
        <v>111</v>
      </c>
      <c r="C3610" s="3" t="s">
        <v>20</v>
      </c>
      <c r="D3610" s="3">
        <v>75</v>
      </c>
    </row>
    <row r="3611" spans="1:4">
      <c r="A3611" s="3" t="s">
        <v>93</v>
      </c>
      <c r="B3611" s="3" t="s">
        <v>111</v>
      </c>
      <c r="C3611" s="3" t="s">
        <v>20</v>
      </c>
      <c r="D3611" s="3">
        <v>75</v>
      </c>
    </row>
    <row r="3612" spans="1:4">
      <c r="A3612" s="3" t="s">
        <v>93</v>
      </c>
      <c r="B3612" s="3" t="s">
        <v>111</v>
      </c>
      <c r="C3612" s="3" t="s">
        <v>20</v>
      </c>
      <c r="D3612" s="3">
        <v>75</v>
      </c>
    </row>
    <row r="3613" spans="1:4">
      <c r="A3613" s="3" t="s">
        <v>93</v>
      </c>
      <c r="B3613" s="3" t="s">
        <v>111</v>
      </c>
      <c r="C3613" s="3" t="s">
        <v>20</v>
      </c>
      <c r="D3613" s="3">
        <v>75</v>
      </c>
    </row>
    <row r="3614" spans="1:4">
      <c r="A3614" s="3" t="s">
        <v>93</v>
      </c>
      <c r="B3614" s="3" t="s">
        <v>111</v>
      </c>
      <c r="C3614" s="3" t="s">
        <v>20</v>
      </c>
      <c r="D3614" s="3">
        <v>75</v>
      </c>
    </row>
    <row r="3615" spans="1:4">
      <c r="A3615" s="3" t="s">
        <v>93</v>
      </c>
      <c r="B3615" s="3" t="s">
        <v>111</v>
      </c>
      <c r="C3615" s="3" t="s">
        <v>20</v>
      </c>
      <c r="D3615" s="3">
        <v>76</v>
      </c>
    </row>
    <row r="3616" spans="1:4">
      <c r="A3616" s="3" t="s">
        <v>93</v>
      </c>
      <c r="B3616" s="3" t="s">
        <v>111</v>
      </c>
      <c r="C3616" s="3" t="s">
        <v>20</v>
      </c>
      <c r="D3616" s="3">
        <v>76</v>
      </c>
    </row>
    <row r="3617" spans="1:4">
      <c r="A3617" s="3" t="s">
        <v>93</v>
      </c>
      <c r="B3617" s="3" t="s">
        <v>111</v>
      </c>
      <c r="C3617" s="3" t="s">
        <v>20</v>
      </c>
      <c r="D3617" s="3">
        <v>76</v>
      </c>
    </row>
    <row r="3618" spans="1:4">
      <c r="A3618" s="3" t="s">
        <v>93</v>
      </c>
      <c r="B3618" s="3" t="s">
        <v>111</v>
      </c>
      <c r="C3618" s="3" t="s">
        <v>20</v>
      </c>
      <c r="D3618" s="3">
        <v>80</v>
      </c>
    </row>
    <row r="3619" spans="1:4">
      <c r="A3619" s="3" t="s">
        <v>93</v>
      </c>
      <c r="B3619" s="3" t="s">
        <v>111</v>
      </c>
      <c r="C3619" s="3" t="s">
        <v>20</v>
      </c>
      <c r="D3619" s="3">
        <v>80</v>
      </c>
    </row>
    <row r="3620" spans="1:4">
      <c r="A3620" s="3" t="s">
        <v>93</v>
      </c>
      <c r="B3620" s="3" t="s">
        <v>111</v>
      </c>
      <c r="C3620" s="3" t="s">
        <v>20</v>
      </c>
      <c r="D3620" s="3">
        <v>83</v>
      </c>
    </row>
    <row r="3621" spans="1:4">
      <c r="A3621" s="3" t="s">
        <v>93</v>
      </c>
      <c r="B3621" s="3" t="s">
        <v>111</v>
      </c>
      <c r="C3621" s="3" t="s">
        <v>20</v>
      </c>
      <c r="D3621" s="3">
        <v>146</v>
      </c>
    </row>
    <row r="3622" spans="1:4">
      <c r="A3622" s="3" t="s">
        <v>93</v>
      </c>
      <c r="B3622" s="3" t="s">
        <v>111</v>
      </c>
      <c r="C3622" s="3" t="s">
        <v>35</v>
      </c>
      <c r="D3622" s="3">
        <v>41</v>
      </c>
    </row>
    <row r="3623" spans="1:4">
      <c r="A3623" s="3" t="s">
        <v>93</v>
      </c>
      <c r="B3623" s="3" t="s">
        <v>111</v>
      </c>
      <c r="C3623" s="3" t="s">
        <v>35</v>
      </c>
      <c r="D3623" s="3">
        <v>50</v>
      </c>
    </row>
    <row r="3624" spans="1:4">
      <c r="A3624" s="3" t="s">
        <v>93</v>
      </c>
      <c r="B3624" s="3" t="s">
        <v>111</v>
      </c>
      <c r="C3624" s="3" t="s">
        <v>112</v>
      </c>
      <c r="D3624" s="3">
        <v>27</v>
      </c>
    </row>
    <row r="3625" spans="1:4">
      <c r="A3625" s="3" t="s">
        <v>93</v>
      </c>
      <c r="B3625" s="3" t="s">
        <v>111</v>
      </c>
      <c r="C3625" s="3" t="s">
        <v>8</v>
      </c>
      <c r="D3625" s="3">
        <v>22</v>
      </c>
    </row>
    <row r="3626" spans="1:4">
      <c r="A3626" s="3" t="s">
        <v>93</v>
      </c>
      <c r="B3626" s="3" t="s">
        <v>111</v>
      </c>
      <c r="C3626" s="3" t="s">
        <v>8</v>
      </c>
      <c r="D3626" s="3">
        <v>37</v>
      </c>
    </row>
    <row r="3627" spans="1:4">
      <c r="A3627" s="3" t="s">
        <v>93</v>
      </c>
      <c r="B3627" s="3" t="s">
        <v>111</v>
      </c>
      <c r="C3627" s="3" t="s">
        <v>8</v>
      </c>
      <c r="D3627" s="3">
        <v>38</v>
      </c>
    </row>
    <row r="3628" spans="1:4">
      <c r="A3628" s="3" t="s">
        <v>93</v>
      </c>
      <c r="B3628" s="3" t="s">
        <v>111</v>
      </c>
      <c r="C3628" s="3" t="s">
        <v>8</v>
      </c>
      <c r="D3628" s="3">
        <v>45</v>
      </c>
    </row>
    <row r="3629" spans="1:4">
      <c r="A3629" s="3" t="s">
        <v>93</v>
      </c>
      <c r="B3629" s="3" t="s">
        <v>111</v>
      </c>
      <c r="C3629" s="3" t="s">
        <v>8</v>
      </c>
      <c r="D3629" s="3">
        <v>46</v>
      </c>
    </row>
    <row r="3630" spans="1:4">
      <c r="A3630" s="3" t="s">
        <v>93</v>
      </c>
      <c r="B3630" s="3" t="s">
        <v>111</v>
      </c>
      <c r="C3630" s="3" t="s">
        <v>8</v>
      </c>
      <c r="D3630" s="3">
        <v>56</v>
      </c>
    </row>
    <row r="3631" spans="1:4">
      <c r="A3631" s="3" t="s">
        <v>93</v>
      </c>
      <c r="B3631" s="3" t="s">
        <v>111</v>
      </c>
      <c r="C3631" s="3" t="s">
        <v>8</v>
      </c>
      <c r="D3631" s="3">
        <v>110</v>
      </c>
    </row>
    <row r="3632" spans="1:4">
      <c r="A3632" s="3" t="s">
        <v>93</v>
      </c>
      <c r="B3632" s="3" t="s">
        <v>111</v>
      </c>
      <c r="C3632" s="3" t="s">
        <v>8</v>
      </c>
      <c r="D3632" s="3">
        <v>127</v>
      </c>
    </row>
    <row r="3633" spans="1:4">
      <c r="A3633" s="3" t="s">
        <v>93</v>
      </c>
      <c r="B3633" s="3" t="s">
        <v>111</v>
      </c>
      <c r="C3633" s="3" t="s">
        <v>8</v>
      </c>
      <c r="D3633" s="3">
        <v>128</v>
      </c>
    </row>
    <row r="3634" spans="1:4">
      <c r="A3634" s="3" t="s">
        <v>93</v>
      </c>
      <c r="B3634" s="3" t="s">
        <v>111</v>
      </c>
      <c r="C3634" s="3" t="s">
        <v>8</v>
      </c>
      <c r="D3634" s="3">
        <v>134</v>
      </c>
    </row>
    <row r="3635" spans="1:4">
      <c r="A3635" s="3" t="s">
        <v>93</v>
      </c>
      <c r="B3635" s="3" t="s">
        <v>111</v>
      </c>
      <c r="C3635" s="3" t="s">
        <v>8</v>
      </c>
      <c r="D3635" s="3">
        <v>134</v>
      </c>
    </row>
    <row r="3636" spans="1:4">
      <c r="A3636" s="3" t="s">
        <v>93</v>
      </c>
      <c r="B3636" s="3" t="s">
        <v>111</v>
      </c>
      <c r="C3636" s="3" t="s">
        <v>8</v>
      </c>
      <c r="D3636" s="3">
        <v>135</v>
      </c>
    </row>
    <row r="3637" spans="1:4">
      <c r="A3637" s="3" t="s">
        <v>93</v>
      </c>
      <c r="B3637" s="3" t="s">
        <v>111</v>
      </c>
      <c r="C3637" s="3" t="s">
        <v>8</v>
      </c>
      <c r="D3637" s="3">
        <v>136</v>
      </c>
    </row>
    <row r="3638" spans="1:4">
      <c r="A3638" s="3" t="s">
        <v>93</v>
      </c>
      <c r="B3638" s="3" t="s">
        <v>111</v>
      </c>
      <c r="C3638" s="3" t="s">
        <v>8</v>
      </c>
      <c r="D3638" s="3">
        <v>137</v>
      </c>
    </row>
    <row r="3639" spans="1:4">
      <c r="A3639" s="3" t="s">
        <v>93</v>
      </c>
      <c r="B3639" s="3" t="s">
        <v>111</v>
      </c>
      <c r="C3639" s="3" t="s">
        <v>8</v>
      </c>
      <c r="D3639" s="3">
        <v>141</v>
      </c>
    </row>
    <row r="3640" spans="1:4">
      <c r="A3640" s="3" t="s">
        <v>93</v>
      </c>
      <c r="B3640" s="3" t="s">
        <v>111</v>
      </c>
      <c r="C3640" s="3" t="s">
        <v>8</v>
      </c>
      <c r="D3640" s="3">
        <v>150</v>
      </c>
    </row>
    <row r="3641" spans="1:4">
      <c r="A3641" s="3" t="s">
        <v>93</v>
      </c>
      <c r="B3641" s="3" t="s">
        <v>111</v>
      </c>
      <c r="C3641" s="3" t="s">
        <v>8</v>
      </c>
      <c r="D3641" s="3">
        <v>153</v>
      </c>
    </row>
    <row r="3642" spans="1:4">
      <c r="A3642" s="3" t="s">
        <v>93</v>
      </c>
      <c r="B3642" s="3" t="s">
        <v>111</v>
      </c>
      <c r="C3642" s="3" t="s">
        <v>8</v>
      </c>
      <c r="D3642" s="3">
        <v>158</v>
      </c>
    </row>
    <row r="3643" spans="1:4">
      <c r="A3643" s="3" t="s">
        <v>93</v>
      </c>
      <c r="B3643" s="3" t="s">
        <v>111</v>
      </c>
      <c r="C3643" s="3" t="s">
        <v>8</v>
      </c>
      <c r="D3643" s="3">
        <v>167</v>
      </c>
    </row>
    <row r="3644" spans="1:4">
      <c r="A3644" s="3" t="s">
        <v>93</v>
      </c>
      <c r="B3644" s="3" t="s">
        <v>111</v>
      </c>
      <c r="C3644" s="3" t="s">
        <v>38</v>
      </c>
      <c r="D3644" s="3">
        <v>33</v>
      </c>
    </row>
    <row r="3645" spans="1:4">
      <c r="A3645" s="3" t="s">
        <v>93</v>
      </c>
      <c r="B3645" s="3" t="s">
        <v>111</v>
      </c>
      <c r="C3645" s="3" t="s">
        <v>9</v>
      </c>
      <c r="D3645" s="3">
        <v>55</v>
      </c>
    </row>
    <row r="3646" spans="1:4">
      <c r="A3646" s="3" t="s">
        <v>93</v>
      </c>
      <c r="B3646" s="3" t="s">
        <v>111</v>
      </c>
      <c r="C3646" s="3" t="s">
        <v>9</v>
      </c>
      <c r="D3646" s="3">
        <v>56</v>
      </c>
    </row>
    <row r="3647" spans="1:4">
      <c r="A3647" s="3" t="s">
        <v>93</v>
      </c>
      <c r="B3647" s="3" t="s">
        <v>111</v>
      </c>
      <c r="C3647" s="3" t="s">
        <v>9</v>
      </c>
      <c r="D3647" s="3">
        <v>56</v>
      </c>
    </row>
    <row r="3648" spans="1:4">
      <c r="A3648" s="3" t="s">
        <v>93</v>
      </c>
      <c r="B3648" s="3" t="s">
        <v>111</v>
      </c>
      <c r="C3648" s="3" t="s">
        <v>9</v>
      </c>
      <c r="D3648" s="3">
        <v>57</v>
      </c>
    </row>
    <row r="3649" spans="1:4">
      <c r="A3649" s="3" t="s">
        <v>93</v>
      </c>
      <c r="B3649" s="3" t="s">
        <v>111</v>
      </c>
      <c r="C3649" s="3" t="s">
        <v>9</v>
      </c>
      <c r="D3649" s="3">
        <v>57</v>
      </c>
    </row>
    <row r="3650" spans="1:4">
      <c r="A3650" s="3" t="s">
        <v>93</v>
      </c>
      <c r="B3650" s="3" t="s">
        <v>111</v>
      </c>
      <c r="C3650" s="3" t="s">
        <v>9</v>
      </c>
      <c r="D3650" s="3">
        <v>57</v>
      </c>
    </row>
    <row r="3651" spans="1:4">
      <c r="A3651" s="3" t="s">
        <v>93</v>
      </c>
      <c r="B3651" s="3" t="s">
        <v>111</v>
      </c>
      <c r="C3651" s="3" t="s">
        <v>9</v>
      </c>
      <c r="D3651" s="3">
        <v>58</v>
      </c>
    </row>
    <row r="3652" spans="1:4">
      <c r="A3652" s="3" t="s">
        <v>93</v>
      </c>
      <c r="B3652" s="3" t="s">
        <v>111</v>
      </c>
      <c r="C3652" s="3" t="s">
        <v>9</v>
      </c>
      <c r="D3652" s="3">
        <v>58</v>
      </c>
    </row>
    <row r="3653" spans="1:4">
      <c r="A3653" s="3" t="s">
        <v>93</v>
      </c>
      <c r="B3653" s="3" t="s">
        <v>111</v>
      </c>
      <c r="C3653" s="3" t="s">
        <v>9</v>
      </c>
      <c r="D3653" s="3">
        <v>59</v>
      </c>
    </row>
    <row r="3654" spans="1:4">
      <c r="A3654" s="3" t="s">
        <v>93</v>
      </c>
      <c r="B3654" s="3" t="s">
        <v>111</v>
      </c>
      <c r="C3654" s="3" t="s">
        <v>9</v>
      </c>
      <c r="D3654" s="3">
        <v>59</v>
      </c>
    </row>
    <row r="3655" spans="1:4">
      <c r="A3655" s="3" t="s">
        <v>93</v>
      </c>
      <c r="B3655" s="3" t="s">
        <v>111</v>
      </c>
      <c r="C3655" s="3" t="s">
        <v>9</v>
      </c>
      <c r="D3655" s="3">
        <v>59</v>
      </c>
    </row>
    <row r="3656" spans="1:4">
      <c r="A3656" s="3" t="s">
        <v>93</v>
      </c>
      <c r="B3656" s="3" t="s">
        <v>111</v>
      </c>
      <c r="C3656" s="3" t="s">
        <v>9</v>
      </c>
      <c r="D3656" s="3">
        <v>60</v>
      </c>
    </row>
    <row r="3657" spans="1:4">
      <c r="A3657" s="3" t="s">
        <v>93</v>
      </c>
      <c r="B3657" s="3" t="s">
        <v>111</v>
      </c>
      <c r="C3657" s="3" t="s">
        <v>9</v>
      </c>
      <c r="D3657" s="3">
        <v>60</v>
      </c>
    </row>
    <row r="3658" spans="1:4">
      <c r="A3658" s="3" t="s">
        <v>93</v>
      </c>
      <c r="B3658" s="3" t="s">
        <v>111</v>
      </c>
      <c r="C3658" s="3" t="s">
        <v>9</v>
      </c>
      <c r="D3658" s="3">
        <v>60</v>
      </c>
    </row>
    <row r="3659" spans="1:4">
      <c r="A3659" s="3" t="s">
        <v>93</v>
      </c>
      <c r="B3659" s="3" t="s">
        <v>111</v>
      </c>
      <c r="C3659" s="3" t="s">
        <v>9</v>
      </c>
      <c r="D3659" s="3">
        <v>60</v>
      </c>
    </row>
    <row r="3660" spans="1:4">
      <c r="A3660" s="3" t="s">
        <v>93</v>
      </c>
      <c r="B3660" s="3" t="s">
        <v>111</v>
      </c>
      <c r="C3660" s="3" t="s">
        <v>9</v>
      </c>
      <c r="D3660" s="3">
        <v>60</v>
      </c>
    </row>
    <row r="3661" spans="1:4">
      <c r="A3661" s="3" t="s">
        <v>93</v>
      </c>
      <c r="B3661" s="3" t="s">
        <v>111</v>
      </c>
      <c r="C3661" s="3" t="s">
        <v>9</v>
      </c>
      <c r="D3661" s="3">
        <v>60</v>
      </c>
    </row>
    <row r="3662" spans="1:4">
      <c r="A3662" s="3" t="s">
        <v>93</v>
      </c>
      <c r="B3662" s="3" t="s">
        <v>111</v>
      </c>
      <c r="C3662" s="3" t="s">
        <v>9</v>
      </c>
      <c r="D3662" s="3">
        <v>61</v>
      </c>
    </row>
    <row r="3663" spans="1:4">
      <c r="A3663" s="3" t="s">
        <v>93</v>
      </c>
      <c r="B3663" s="3" t="s">
        <v>111</v>
      </c>
      <c r="C3663" s="3" t="s">
        <v>9</v>
      </c>
      <c r="D3663" s="3">
        <v>61</v>
      </c>
    </row>
    <row r="3664" spans="1:4">
      <c r="A3664" s="3" t="s">
        <v>93</v>
      </c>
      <c r="B3664" s="3" t="s">
        <v>111</v>
      </c>
      <c r="C3664" s="3" t="s">
        <v>9</v>
      </c>
      <c r="D3664" s="3">
        <v>61</v>
      </c>
    </row>
    <row r="3665" spans="1:4">
      <c r="A3665" s="3" t="s">
        <v>93</v>
      </c>
      <c r="B3665" s="3" t="s">
        <v>111</v>
      </c>
      <c r="C3665" s="3" t="s">
        <v>9</v>
      </c>
      <c r="D3665" s="3">
        <v>61</v>
      </c>
    </row>
    <row r="3666" spans="1:4">
      <c r="A3666" s="3" t="s">
        <v>93</v>
      </c>
      <c r="B3666" s="3" t="s">
        <v>111</v>
      </c>
      <c r="C3666" s="3" t="s">
        <v>9</v>
      </c>
      <c r="D3666" s="3">
        <v>61</v>
      </c>
    </row>
    <row r="3667" spans="1:4">
      <c r="A3667" s="3" t="s">
        <v>93</v>
      </c>
      <c r="B3667" s="3" t="s">
        <v>111</v>
      </c>
      <c r="C3667" s="3" t="s">
        <v>9</v>
      </c>
      <c r="D3667" s="3">
        <v>62</v>
      </c>
    </row>
    <row r="3668" spans="1:4">
      <c r="A3668" s="3" t="s">
        <v>93</v>
      </c>
      <c r="B3668" s="3" t="s">
        <v>111</v>
      </c>
      <c r="C3668" s="3" t="s">
        <v>9</v>
      </c>
      <c r="D3668" s="3">
        <v>62</v>
      </c>
    </row>
    <row r="3669" spans="1:4">
      <c r="A3669" s="3" t="s">
        <v>93</v>
      </c>
      <c r="B3669" s="3" t="s">
        <v>111</v>
      </c>
      <c r="C3669" s="3" t="s">
        <v>9</v>
      </c>
      <c r="D3669" s="3">
        <v>62</v>
      </c>
    </row>
    <row r="3670" spans="1:4">
      <c r="A3670" s="3" t="s">
        <v>93</v>
      </c>
      <c r="B3670" s="3" t="s">
        <v>111</v>
      </c>
      <c r="C3670" s="3" t="s">
        <v>9</v>
      </c>
      <c r="D3670" s="3">
        <v>62</v>
      </c>
    </row>
    <row r="3671" spans="1:4">
      <c r="A3671" s="3" t="s">
        <v>93</v>
      </c>
      <c r="B3671" s="3" t="s">
        <v>111</v>
      </c>
      <c r="C3671" s="3" t="s">
        <v>9</v>
      </c>
      <c r="D3671" s="3">
        <v>62</v>
      </c>
    </row>
    <row r="3672" spans="1:4">
      <c r="A3672" s="3" t="s">
        <v>93</v>
      </c>
      <c r="B3672" s="3" t="s">
        <v>111</v>
      </c>
      <c r="C3672" s="3" t="s">
        <v>9</v>
      </c>
      <c r="D3672" s="3">
        <v>62</v>
      </c>
    </row>
    <row r="3673" spans="1:4">
      <c r="A3673" s="3" t="s">
        <v>93</v>
      </c>
      <c r="B3673" s="3" t="s">
        <v>111</v>
      </c>
      <c r="C3673" s="3" t="s">
        <v>9</v>
      </c>
      <c r="D3673" s="3">
        <v>63</v>
      </c>
    </row>
    <row r="3674" spans="1:4">
      <c r="A3674" s="3" t="s">
        <v>93</v>
      </c>
      <c r="B3674" s="3" t="s">
        <v>111</v>
      </c>
      <c r="C3674" s="3" t="s">
        <v>9</v>
      </c>
      <c r="D3674" s="3">
        <v>63</v>
      </c>
    </row>
    <row r="3675" spans="1:4">
      <c r="A3675" s="3" t="s">
        <v>93</v>
      </c>
      <c r="B3675" s="3" t="s">
        <v>111</v>
      </c>
      <c r="C3675" s="3" t="s">
        <v>9</v>
      </c>
      <c r="D3675" s="3">
        <v>63</v>
      </c>
    </row>
    <row r="3676" spans="1:4">
      <c r="A3676" s="3" t="s">
        <v>93</v>
      </c>
      <c r="B3676" s="3" t="s">
        <v>111</v>
      </c>
      <c r="C3676" s="3" t="s">
        <v>9</v>
      </c>
      <c r="D3676" s="3">
        <v>63</v>
      </c>
    </row>
    <row r="3677" spans="1:4">
      <c r="A3677" s="3" t="s">
        <v>93</v>
      </c>
      <c r="B3677" s="3" t="s">
        <v>111</v>
      </c>
      <c r="C3677" s="3" t="s">
        <v>9</v>
      </c>
      <c r="D3677" s="3">
        <v>64</v>
      </c>
    </row>
    <row r="3678" spans="1:4">
      <c r="A3678" s="3" t="s">
        <v>93</v>
      </c>
      <c r="B3678" s="3" t="s">
        <v>111</v>
      </c>
      <c r="C3678" s="3" t="s">
        <v>9</v>
      </c>
      <c r="D3678" s="3">
        <v>64</v>
      </c>
    </row>
    <row r="3679" spans="1:4">
      <c r="A3679" s="3" t="s">
        <v>93</v>
      </c>
      <c r="B3679" s="3" t="s">
        <v>111</v>
      </c>
      <c r="C3679" s="3" t="s">
        <v>9</v>
      </c>
      <c r="D3679" s="3">
        <v>64</v>
      </c>
    </row>
    <row r="3680" spans="1:4">
      <c r="A3680" s="3" t="s">
        <v>93</v>
      </c>
      <c r="B3680" s="3" t="s">
        <v>111</v>
      </c>
      <c r="C3680" s="3" t="s">
        <v>9</v>
      </c>
      <c r="D3680" s="3">
        <v>65</v>
      </c>
    </row>
    <row r="3681" spans="1:4">
      <c r="A3681" s="3" t="s">
        <v>93</v>
      </c>
      <c r="B3681" s="3" t="s">
        <v>111</v>
      </c>
      <c r="C3681" s="3" t="s">
        <v>9</v>
      </c>
      <c r="D3681" s="3">
        <v>65</v>
      </c>
    </row>
    <row r="3682" spans="1:4">
      <c r="A3682" s="3" t="s">
        <v>93</v>
      </c>
      <c r="B3682" s="3" t="s">
        <v>111</v>
      </c>
      <c r="C3682" s="3" t="s">
        <v>9</v>
      </c>
      <c r="D3682" s="3">
        <v>65</v>
      </c>
    </row>
    <row r="3683" spans="1:4">
      <c r="A3683" s="3" t="s">
        <v>93</v>
      </c>
      <c r="B3683" s="3" t="s">
        <v>111</v>
      </c>
      <c r="C3683" s="3" t="s">
        <v>9</v>
      </c>
      <c r="D3683" s="3">
        <v>66</v>
      </c>
    </row>
    <row r="3684" spans="1:4">
      <c r="A3684" s="3" t="s">
        <v>93</v>
      </c>
      <c r="B3684" s="3" t="s">
        <v>111</v>
      </c>
      <c r="C3684" s="3" t="s">
        <v>9</v>
      </c>
      <c r="D3684" s="3">
        <v>66</v>
      </c>
    </row>
    <row r="3685" spans="1:4">
      <c r="A3685" s="3" t="s">
        <v>93</v>
      </c>
      <c r="B3685" s="3" t="s">
        <v>111</v>
      </c>
      <c r="C3685" s="3" t="s">
        <v>9</v>
      </c>
      <c r="D3685" s="3">
        <v>66</v>
      </c>
    </row>
    <row r="3686" spans="1:4">
      <c r="A3686" s="3" t="s">
        <v>93</v>
      </c>
      <c r="B3686" s="3" t="s">
        <v>111</v>
      </c>
      <c r="C3686" s="3" t="s">
        <v>9</v>
      </c>
      <c r="D3686" s="3">
        <v>67</v>
      </c>
    </row>
    <row r="3687" spans="1:4">
      <c r="A3687" s="3" t="s">
        <v>93</v>
      </c>
      <c r="B3687" s="3" t="s">
        <v>111</v>
      </c>
      <c r="C3687" s="3" t="s">
        <v>9</v>
      </c>
      <c r="D3687" s="3">
        <v>68</v>
      </c>
    </row>
    <row r="3688" spans="1:4">
      <c r="A3688" s="3" t="s">
        <v>93</v>
      </c>
      <c r="B3688" s="3" t="s">
        <v>111</v>
      </c>
      <c r="C3688" s="3" t="s">
        <v>9</v>
      </c>
      <c r="D3688" s="3">
        <v>69</v>
      </c>
    </row>
    <row r="3689" spans="1:4">
      <c r="A3689" s="3" t="s">
        <v>93</v>
      </c>
      <c r="B3689" s="3" t="s">
        <v>111</v>
      </c>
      <c r="C3689" s="3" t="s">
        <v>9</v>
      </c>
      <c r="D3689" s="3">
        <v>69</v>
      </c>
    </row>
    <row r="3690" spans="1:4">
      <c r="A3690" s="3" t="s">
        <v>93</v>
      </c>
      <c r="B3690" s="3" t="s">
        <v>111</v>
      </c>
      <c r="C3690" s="3" t="s">
        <v>9</v>
      </c>
      <c r="D3690" s="3">
        <v>72</v>
      </c>
    </row>
    <row r="3691" spans="1:4">
      <c r="A3691" s="3" t="s">
        <v>93</v>
      </c>
      <c r="B3691" s="3" t="s">
        <v>111</v>
      </c>
      <c r="C3691" s="3" t="s">
        <v>9</v>
      </c>
      <c r="D3691" s="3">
        <v>73</v>
      </c>
    </row>
    <row r="3692" spans="1:4">
      <c r="A3692" s="3" t="s">
        <v>93</v>
      </c>
      <c r="B3692" s="3" t="s">
        <v>111</v>
      </c>
      <c r="C3692" s="3" t="s">
        <v>9</v>
      </c>
      <c r="D3692" s="3">
        <v>82</v>
      </c>
    </row>
    <row r="3693" spans="1:4">
      <c r="A3693" s="3" t="s">
        <v>93</v>
      </c>
      <c r="B3693" s="3" t="s">
        <v>111</v>
      </c>
      <c r="C3693" s="3" t="s">
        <v>9</v>
      </c>
      <c r="D3693" s="3">
        <v>88</v>
      </c>
    </row>
    <row r="3694" spans="1:4">
      <c r="A3694" s="3" t="s">
        <v>93</v>
      </c>
      <c r="B3694" s="3" t="s">
        <v>111</v>
      </c>
      <c r="C3694" s="3" t="s">
        <v>9</v>
      </c>
      <c r="D3694" s="3">
        <v>89</v>
      </c>
    </row>
    <row r="3695" spans="1:4">
      <c r="A3695" s="3" t="s">
        <v>93</v>
      </c>
      <c r="B3695" s="3" t="s">
        <v>111</v>
      </c>
      <c r="C3695" s="3" t="s">
        <v>9</v>
      </c>
      <c r="D3695" s="3">
        <v>90</v>
      </c>
    </row>
    <row r="3696" spans="1:4">
      <c r="A3696" s="3" t="s">
        <v>93</v>
      </c>
      <c r="B3696" s="3" t="s">
        <v>111</v>
      </c>
      <c r="C3696" s="3" t="s">
        <v>9</v>
      </c>
      <c r="D3696" s="3">
        <v>91</v>
      </c>
    </row>
    <row r="3697" spans="1:4">
      <c r="A3697" s="3" t="s">
        <v>93</v>
      </c>
      <c r="B3697" s="3" t="s">
        <v>111</v>
      </c>
      <c r="C3697" s="3" t="s">
        <v>9</v>
      </c>
      <c r="D3697" s="3">
        <v>93</v>
      </c>
    </row>
    <row r="3698" spans="1:4">
      <c r="A3698" s="3" t="s">
        <v>93</v>
      </c>
      <c r="B3698" s="3" t="s">
        <v>111</v>
      </c>
      <c r="C3698" s="3" t="s">
        <v>9</v>
      </c>
      <c r="D3698" s="3">
        <v>94</v>
      </c>
    </row>
    <row r="3699" spans="1:4">
      <c r="A3699" s="3" t="s">
        <v>93</v>
      </c>
      <c r="B3699" s="3" t="s">
        <v>111</v>
      </c>
      <c r="C3699" s="3" t="s">
        <v>9</v>
      </c>
      <c r="D3699" s="3">
        <v>94</v>
      </c>
    </row>
    <row r="3700" spans="1:4">
      <c r="A3700" s="3" t="s">
        <v>93</v>
      </c>
      <c r="B3700" s="3" t="s">
        <v>111</v>
      </c>
      <c r="C3700" s="3" t="s">
        <v>9</v>
      </c>
      <c r="D3700" s="3">
        <v>94</v>
      </c>
    </row>
    <row r="3701" spans="1:4">
      <c r="A3701" s="3" t="s">
        <v>93</v>
      </c>
      <c r="B3701" s="3" t="s">
        <v>111</v>
      </c>
      <c r="C3701" s="3" t="s">
        <v>9</v>
      </c>
      <c r="D3701" s="3">
        <v>95</v>
      </c>
    </row>
    <row r="3702" spans="1:4">
      <c r="A3702" s="3" t="s">
        <v>93</v>
      </c>
      <c r="B3702" s="3" t="s">
        <v>111</v>
      </c>
      <c r="C3702" s="3" t="s">
        <v>9</v>
      </c>
      <c r="D3702" s="3">
        <v>97</v>
      </c>
    </row>
    <row r="3703" spans="1:4">
      <c r="A3703" s="3" t="s">
        <v>93</v>
      </c>
      <c r="B3703" s="3" t="s">
        <v>111</v>
      </c>
      <c r="C3703" s="3" t="s">
        <v>9</v>
      </c>
      <c r="D3703" s="3">
        <v>97</v>
      </c>
    </row>
    <row r="3704" spans="1:4">
      <c r="A3704" s="3" t="s">
        <v>93</v>
      </c>
      <c r="B3704" s="3" t="s">
        <v>111</v>
      </c>
      <c r="C3704" s="3" t="s">
        <v>9</v>
      </c>
      <c r="D3704" s="3">
        <v>97</v>
      </c>
    </row>
    <row r="3705" spans="1:4">
      <c r="A3705" s="3" t="s">
        <v>93</v>
      </c>
      <c r="B3705" s="3" t="s">
        <v>111</v>
      </c>
      <c r="C3705" s="3" t="s">
        <v>9</v>
      </c>
      <c r="D3705" s="3">
        <v>98</v>
      </c>
    </row>
    <row r="3706" spans="1:4">
      <c r="A3706" s="3" t="s">
        <v>93</v>
      </c>
      <c r="B3706" s="3" t="s">
        <v>111</v>
      </c>
      <c r="C3706" s="3" t="s">
        <v>9</v>
      </c>
      <c r="D3706" s="3">
        <v>102</v>
      </c>
    </row>
    <row r="3707" spans="1:4">
      <c r="A3707" s="3" t="s">
        <v>93</v>
      </c>
      <c r="B3707" s="3" t="s">
        <v>111</v>
      </c>
      <c r="C3707" s="3" t="s">
        <v>9</v>
      </c>
      <c r="D3707" s="3">
        <v>102</v>
      </c>
    </row>
    <row r="3708" spans="1:4">
      <c r="A3708" s="3" t="s">
        <v>93</v>
      </c>
      <c r="B3708" s="3" t="s">
        <v>111</v>
      </c>
      <c r="C3708" s="3" t="s">
        <v>9</v>
      </c>
      <c r="D3708" s="3">
        <v>104</v>
      </c>
    </row>
    <row r="3709" spans="1:4">
      <c r="A3709" s="3" t="s">
        <v>93</v>
      </c>
      <c r="B3709" s="3" t="s">
        <v>111</v>
      </c>
      <c r="C3709" s="3" t="s">
        <v>9</v>
      </c>
      <c r="D3709" s="3">
        <v>104</v>
      </c>
    </row>
    <row r="3710" spans="1:4">
      <c r="A3710" s="3" t="s">
        <v>93</v>
      </c>
      <c r="B3710" s="3" t="s">
        <v>111</v>
      </c>
      <c r="C3710" s="3" t="s">
        <v>9</v>
      </c>
      <c r="D3710" s="3">
        <v>106</v>
      </c>
    </row>
    <row r="3711" spans="1:4">
      <c r="A3711" s="3" t="s">
        <v>93</v>
      </c>
      <c r="B3711" s="3" t="s">
        <v>111</v>
      </c>
      <c r="C3711" s="3" t="s">
        <v>9</v>
      </c>
      <c r="D3711" s="3">
        <v>107</v>
      </c>
    </row>
    <row r="3712" spans="1:4">
      <c r="A3712" s="3" t="s">
        <v>93</v>
      </c>
      <c r="B3712" s="3" t="s">
        <v>111</v>
      </c>
      <c r="C3712" s="3" t="s">
        <v>9</v>
      </c>
      <c r="D3712" s="3">
        <v>109</v>
      </c>
    </row>
    <row r="3713" spans="1:4">
      <c r="A3713" s="3" t="s">
        <v>93</v>
      </c>
      <c r="B3713" s="3" t="s">
        <v>111</v>
      </c>
      <c r="C3713" s="3" t="s">
        <v>9</v>
      </c>
      <c r="D3713" s="3">
        <v>110</v>
      </c>
    </row>
    <row r="3714" spans="1:4">
      <c r="A3714" s="3" t="s">
        <v>93</v>
      </c>
      <c r="B3714" s="3" t="s">
        <v>111</v>
      </c>
      <c r="C3714" s="3" t="s">
        <v>9</v>
      </c>
      <c r="D3714" s="3">
        <v>110</v>
      </c>
    </row>
    <row r="3715" spans="1:4">
      <c r="A3715" s="3" t="s">
        <v>93</v>
      </c>
      <c r="B3715" s="3" t="s">
        <v>111</v>
      </c>
      <c r="C3715" s="3" t="s">
        <v>9</v>
      </c>
      <c r="D3715" s="3">
        <v>110</v>
      </c>
    </row>
    <row r="3716" spans="1:4">
      <c r="A3716" s="3" t="s">
        <v>93</v>
      </c>
      <c r="B3716" s="3" t="s">
        <v>111</v>
      </c>
      <c r="C3716" s="3" t="s">
        <v>9</v>
      </c>
      <c r="D3716" s="3">
        <v>112</v>
      </c>
    </row>
    <row r="3717" spans="1:4">
      <c r="A3717" s="3" t="s">
        <v>93</v>
      </c>
      <c r="B3717" s="3" t="s">
        <v>111</v>
      </c>
      <c r="C3717" s="3" t="s">
        <v>9</v>
      </c>
      <c r="D3717" s="3">
        <v>113</v>
      </c>
    </row>
    <row r="3718" spans="1:4">
      <c r="A3718" s="3" t="s">
        <v>93</v>
      </c>
      <c r="B3718" s="3" t="s">
        <v>111</v>
      </c>
      <c r="C3718" s="3" t="s">
        <v>9</v>
      </c>
      <c r="D3718" s="3">
        <v>113</v>
      </c>
    </row>
    <row r="3719" spans="1:4">
      <c r="A3719" s="3" t="s">
        <v>93</v>
      </c>
      <c r="B3719" s="3" t="s">
        <v>111</v>
      </c>
      <c r="C3719" s="3" t="s">
        <v>9</v>
      </c>
      <c r="D3719" s="3">
        <v>115</v>
      </c>
    </row>
    <row r="3720" spans="1:4">
      <c r="A3720" s="3" t="s">
        <v>93</v>
      </c>
      <c r="B3720" s="3" t="s">
        <v>111</v>
      </c>
      <c r="C3720" s="3" t="s">
        <v>9</v>
      </c>
      <c r="D3720" s="3">
        <v>115</v>
      </c>
    </row>
    <row r="3721" spans="1:4">
      <c r="A3721" s="3" t="s">
        <v>93</v>
      </c>
      <c r="B3721" s="3" t="s">
        <v>111</v>
      </c>
      <c r="C3721" s="3" t="s">
        <v>9</v>
      </c>
      <c r="D3721" s="3">
        <v>115</v>
      </c>
    </row>
    <row r="3722" spans="1:4">
      <c r="A3722" s="3" t="s">
        <v>93</v>
      </c>
      <c r="B3722" s="3" t="s">
        <v>111</v>
      </c>
      <c r="C3722" s="3" t="s">
        <v>9</v>
      </c>
      <c r="D3722" s="3">
        <v>116</v>
      </c>
    </row>
    <row r="3723" spans="1:4">
      <c r="A3723" s="3" t="s">
        <v>93</v>
      </c>
      <c r="B3723" s="3" t="s">
        <v>111</v>
      </c>
      <c r="C3723" s="3" t="s">
        <v>9</v>
      </c>
      <c r="D3723" s="3">
        <v>116</v>
      </c>
    </row>
    <row r="3724" spans="1:4">
      <c r="A3724" s="3" t="s">
        <v>93</v>
      </c>
      <c r="B3724" s="3" t="s">
        <v>111</v>
      </c>
      <c r="C3724" s="3" t="s">
        <v>9</v>
      </c>
      <c r="D3724" s="3">
        <v>117</v>
      </c>
    </row>
    <row r="3725" spans="1:4">
      <c r="A3725" s="3" t="s">
        <v>93</v>
      </c>
      <c r="B3725" s="3" t="s">
        <v>111</v>
      </c>
      <c r="C3725" s="3" t="s">
        <v>9</v>
      </c>
      <c r="D3725" s="3">
        <v>117</v>
      </c>
    </row>
    <row r="3726" spans="1:4">
      <c r="A3726" s="3" t="s">
        <v>93</v>
      </c>
      <c r="B3726" s="3" t="s">
        <v>111</v>
      </c>
      <c r="C3726" s="3" t="s">
        <v>9</v>
      </c>
      <c r="D3726" s="3">
        <v>118</v>
      </c>
    </row>
    <row r="3727" spans="1:4">
      <c r="A3727" s="3" t="s">
        <v>93</v>
      </c>
      <c r="B3727" s="3" t="s">
        <v>111</v>
      </c>
      <c r="C3727" s="3" t="s">
        <v>9</v>
      </c>
      <c r="D3727" s="3">
        <v>119</v>
      </c>
    </row>
    <row r="3728" spans="1:4">
      <c r="A3728" s="3" t="s">
        <v>93</v>
      </c>
      <c r="B3728" s="3" t="s">
        <v>111</v>
      </c>
      <c r="C3728" s="3" t="s">
        <v>9</v>
      </c>
      <c r="D3728" s="3">
        <v>119</v>
      </c>
    </row>
    <row r="3729" spans="1:4">
      <c r="A3729" s="3" t="s">
        <v>93</v>
      </c>
      <c r="B3729" s="3" t="s">
        <v>111</v>
      </c>
      <c r="C3729" s="3" t="s">
        <v>9</v>
      </c>
      <c r="D3729" s="3">
        <v>120</v>
      </c>
    </row>
    <row r="3730" spans="1:4">
      <c r="A3730" s="3" t="s">
        <v>93</v>
      </c>
      <c r="B3730" s="3" t="s">
        <v>111</v>
      </c>
      <c r="C3730" s="3" t="s">
        <v>9</v>
      </c>
      <c r="D3730" s="3">
        <v>120</v>
      </c>
    </row>
    <row r="3731" spans="1:4">
      <c r="A3731" s="3" t="s">
        <v>93</v>
      </c>
      <c r="B3731" s="3" t="s">
        <v>111</v>
      </c>
      <c r="C3731" s="3" t="s">
        <v>9</v>
      </c>
      <c r="D3731" s="3">
        <v>120</v>
      </c>
    </row>
    <row r="3732" spans="1:4">
      <c r="A3732" s="3" t="s">
        <v>93</v>
      </c>
      <c r="B3732" s="3" t="s">
        <v>111</v>
      </c>
      <c r="C3732" s="3" t="s">
        <v>9</v>
      </c>
      <c r="D3732" s="3">
        <v>121</v>
      </c>
    </row>
    <row r="3733" spans="1:4">
      <c r="A3733" s="3" t="s">
        <v>93</v>
      </c>
      <c r="B3733" s="3" t="s">
        <v>111</v>
      </c>
      <c r="C3733" s="3" t="s">
        <v>9</v>
      </c>
      <c r="D3733" s="3">
        <v>121</v>
      </c>
    </row>
    <row r="3734" spans="1:4">
      <c r="A3734" s="3" t="s">
        <v>93</v>
      </c>
      <c r="B3734" s="3" t="s">
        <v>111</v>
      </c>
      <c r="C3734" s="3" t="s">
        <v>9</v>
      </c>
      <c r="D3734" s="3">
        <v>122</v>
      </c>
    </row>
    <row r="3735" spans="1:4">
      <c r="A3735" s="3" t="s">
        <v>93</v>
      </c>
      <c r="B3735" s="3" t="s">
        <v>111</v>
      </c>
      <c r="C3735" s="3" t="s">
        <v>9</v>
      </c>
      <c r="D3735" s="3">
        <v>122</v>
      </c>
    </row>
    <row r="3736" spans="1:4">
      <c r="A3736" s="3" t="s">
        <v>93</v>
      </c>
      <c r="B3736" s="3" t="s">
        <v>111</v>
      </c>
      <c r="C3736" s="3" t="s">
        <v>9</v>
      </c>
      <c r="D3736" s="3">
        <v>123</v>
      </c>
    </row>
    <row r="3737" spans="1:4">
      <c r="A3737" s="3" t="s">
        <v>93</v>
      </c>
      <c r="B3737" s="3" t="s">
        <v>111</v>
      </c>
      <c r="C3737" s="3" t="s">
        <v>9</v>
      </c>
      <c r="D3737" s="3">
        <v>123</v>
      </c>
    </row>
    <row r="3738" spans="1:4">
      <c r="A3738" s="3" t="s">
        <v>93</v>
      </c>
      <c r="B3738" s="3" t="s">
        <v>111</v>
      </c>
      <c r="C3738" s="3" t="s">
        <v>9</v>
      </c>
      <c r="D3738" s="3">
        <v>123</v>
      </c>
    </row>
    <row r="3739" spans="1:4">
      <c r="A3739" s="3" t="s">
        <v>93</v>
      </c>
      <c r="B3739" s="3" t="s">
        <v>111</v>
      </c>
      <c r="C3739" s="3" t="s">
        <v>9</v>
      </c>
      <c r="D3739" s="3">
        <v>123</v>
      </c>
    </row>
    <row r="3740" spans="1:4">
      <c r="A3740" s="3" t="s">
        <v>93</v>
      </c>
      <c r="B3740" s="3" t="s">
        <v>111</v>
      </c>
      <c r="C3740" s="3" t="s">
        <v>9</v>
      </c>
      <c r="D3740" s="3">
        <v>124</v>
      </c>
    </row>
    <row r="3741" spans="1:4">
      <c r="A3741" s="3" t="s">
        <v>93</v>
      </c>
      <c r="B3741" s="3" t="s">
        <v>111</v>
      </c>
      <c r="C3741" s="3" t="s">
        <v>9</v>
      </c>
      <c r="D3741" s="3">
        <v>124</v>
      </c>
    </row>
    <row r="3742" spans="1:4">
      <c r="A3742" s="3" t="s">
        <v>93</v>
      </c>
      <c r="B3742" s="3" t="s">
        <v>111</v>
      </c>
      <c r="C3742" s="3" t="s">
        <v>9</v>
      </c>
      <c r="D3742" s="3">
        <v>125</v>
      </c>
    </row>
    <row r="3743" spans="1:4">
      <c r="A3743" s="3" t="s">
        <v>93</v>
      </c>
      <c r="B3743" s="3" t="s">
        <v>111</v>
      </c>
      <c r="C3743" s="3" t="s">
        <v>9</v>
      </c>
      <c r="D3743" s="3">
        <v>125</v>
      </c>
    </row>
    <row r="3744" spans="1:4">
      <c r="A3744" s="3" t="s">
        <v>93</v>
      </c>
      <c r="B3744" s="3" t="s">
        <v>111</v>
      </c>
      <c r="C3744" s="3" t="s">
        <v>9</v>
      </c>
      <c r="D3744" s="3">
        <v>125</v>
      </c>
    </row>
    <row r="3745" spans="1:4">
      <c r="A3745" s="3" t="s">
        <v>93</v>
      </c>
      <c r="B3745" s="3" t="s">
        <v>111</v>
      </c>
      <c r="C3745" s="3" t="s">
        <v>9</v>
      </c>
      <c r="D3745" s="3">
        <v>126</v>
      </c>
    </row>
    <row r="3746" spans="1:4">
      <c r="A3746" s="3" t="s">
        <v>93</v>
      </c>
      <c r="B3746" s="3" t="s">
        <v>111</v>
      </c>
      <c r="C3746" s="3" t="s">
        <v>9</v>
      </c>
      <c r="D3746" s="3">
        <v>127</v>
      </c>
    </row>
    <row r="3747" spans="1:4">
      <c r="A3747" s="3" t="s">
        <v>93</v>
      </c>
      <c r="B3747" s="3" t="s">
        <v>111</v>
      </c>
      <c r="C3747" s="3" t="s">
        <v>9</v>
      </c>
      <c r="D3747" s="3">
        <v>128</v>
      </c>
    </row>
    <row r="3748" spans="1:4">
      <c r="A3748" s="3" t="s">
        <v>93</v>
      </c>
      <c r="B3748" s="3" t="s">
        <v>111</v>
      </c>
      <c r="C3748" s="3" t="s">
        <v>9</v>
      </c>
      <c r="D3748" s="3">
        <v>129</v>
      </c>
    </row>
    <row r="3749" spans="1:4">
      <c r="A3749" s="3" t="s">
        <v>93</v>
      </c>
      <c r="B3749" s="3" t="s">
        <v>111</v>
      </c>
      <c r="C3749" s="3" t="s">
        <v>9</v>
      </c>
      <c r="D3749" s="3">
        <v>129</v>
      </c>
    </row>
    <row r="3750" spans="1:4">
      <c r="A3750" s="3" t="s">
        <v>93</v>
      </c>
      <c r="B3750" s="3" t="s">
        <v>111</v>
      </c>
      <c r="C3750" s="3" t="s">
        <v>9</v>
      </c>
      <c r="D3750" s="3">
        <v>130</v>
      </c>
    </row>
    <row r="3751" spans="1:4">
      <c r="A3751" s="3" t="s">
        <v>93</v>
      </c>
      <c r="B3751" s="3" t="s">
        <v>111</v>
      </c>
      <c r="C3751" s="3" t="s">
        <v>9</v>
      </c>
      <c r="D3751" s="3">
        <v>130</v>
      </c>
    </row>
    <row r="3752" spans="1:4">
      <c r="A3752" s="3" t="s">
        <v>93</v>
      </c>
      <c r="B3752" s="3" t="s">
        <v>111</v>
      </c>
      <c r="C3752" s="3" t="s">
        <v>9</v>
      </c>
      <c r="D3752" s="3">
        <v>130</v>
      </c>
    </row>
    <row r="3753" spans="1:4">
      <c r="A3753" s="3" t="s">
        <v>93</v>
      </c>
      <c r="B3753" s="3" t="s">
        <v>111</v>
      </c>
      <c r="C3753" s="3" t="s">
        <v>9</v>
      </c>
      <c r="D3753" s="3">
        <v>132</v>
      </c>
    </row>
    <row r="3754" spans="1:4">
      <c r="A3754" s="3" t="s">
        <v>93</v>
      </c>
      <c r="B3754" s="3" t="s">
        <v>111</v>
      </c>
      <c r="C3754" s="3" t="s">
        <v>9</v>
      </c>
      <c r="D3754" s="3">
        <v>133</v>
      </c>
    </row>
    <row r="3755" spans="1:4">
      <c r="A3755" s="3" t="s">
        <v>93</v>
      </c>
      <c r="B3755" s="3" t="s">
        <v>111</v>
      </c>
      <c r="C3755" s="3" t="s">
        <v>9</v>
      </c>
      <c r="D3755" s="3">
        <v>134</v>
      </c>
    </row>
    <row r="3756" spans="1:4">
      <c r="A3756" s="3" t="s">
        <v>93</v>
      </c>
      <c r="B3756" s="3" t="s">
        <v>111</v>
      </c>
      <c r="C3756" s="3" t="s">
        <v>9</v>
      </c>
      <c r="D3756" s="3">
        <v>134</v>
      </c>
    </row>
    <row r="3757" spans="1:4">
      <c r="A3757" s="3" t="s">
        <v>93</v>
      </c>
      <c r="B3757" s="3" t="s">
        <v>111</v>
      </c>
      <c r="C3757" s="3" t="s">
        <v>9</v>
      </c>
      <c r="D3757" s="3">
        <v>142</v>
      </c>
    </row>
    <row r="3758" spans="1:4">
      <c r="A3758" s="3" t="s">
        <v>93</v>
      </c>
      <c r="B3758" s="3" t="s">
        <v>111</v>
      </c>
      <c r="C3758" s="3" t="s">
        <v>9</v>
      </c>
      <c r="D3758" s="3">
        <v>142</v>
      </c>
    </row>
    <row r="3759" spans="1:4">
      <c r="A3759" s="3" t="s">
        <v>93</v>
      </c>
      <c r="B3759" s="3" t="s">
        <v>111</v>
      </c>
      <c r="C3759" s="3" t="s">
        <v>9</v>
      </c>
      <c r="D3759" s="3">
        <v>142</v>
      </c>
    </row>
    <row r="3760" spans="1:4">
      <c r="A3760" s="3" t="s">
        <v>93</v>
      </c>
      <c r="B3760" s="3" t="s">
        <v>111</v>
      </c>
      <c r="C3760" s="3" t="s">
        <v>9</v>
      </c>
      <c r="D3760" s="3">
        <v>143</v>
      </c>
    </row>
    <row r="3761" spans="1:4">
      <c r="A3761" s="3" t="s">
        <v>93</v>
      </c>
      <c r="B3761" s="3" t="s">
        <v>111</v>
      </c>
      <c r="C3761" s="3" t="s">
        <v>9</v>
      </c>
      <c r="D3761" s="3">
        <v>144</v>
      </c>
    </row>
    <row r="3762" spans="1:4">
      <c r="A3762" s="3" t="s">
        <v>93</v>
      </c>
      <c r="B3762" s="3" t="s">
        <v>111</v>
      </c>
      <c r="C3762" s="3" t="s">
        <v>9</v>
      </c>
      <c r="D3762" s="3">
        <v>145</v>
      </c>
    </row>
    <row r="3763" spans="1:4">
      <c r="A3763" s="3" t="s">
        <v>93</v>
      </c>
      <c r="B3763" s="3" t="s">
        <v>111</v>
      </c>
      <c r="C3763" s="3" t="s">
        <v>9</v>
      </c>
      <c r="D3763" s="3">
        <v>147</v>
      </c>
    </row>
    <row r="3764" spans="1:4">
      <c r="A3764" s="3" t="s">
        <v>93</v>
      </c>
      <c r="B3764" s="3" t="s">
        <v>111</v>
      </c>
      <c r="C3764" s="3" t="s">
        <v>9</v>
      </c>
      <c r="D3764" s="3">
        <v>147</v>
      </c>
    </row>
    <row r="3765" spans="1:4">
      <c r="A3765" s="3" t="s">
        <v>93</v>
      </c>
      <c r="B3765" s="3" t="s">
        <v>111</v>
      </c>
      <c r="C3765" s="3" t="s">
        <v>9</v>
      </c>
      <c r="D3765" s="3">
        <v>147</v>
      </c>
    </row>
    <row r="3766" spans="1:4">
      <c r="A3766" s="3" t="s">
        <v>93</v>
      </c>
      <c r="B3766" s="3" t="s">
        <v>111</v>
      </c>
      <c r="C3766" s="3" t="s">
        <v>9</v>
      </c>
      <c r="D3766" s="3">
        <v>152</v>
      </c>
    </row>
    <row r="3767" spans="1:4">
      <c r="A3767" s="3" t="s">
        <v>93</v>
      </c>
      <c r="B3767" s="3" t="s">
        <v>111</v>
      </c>
      <c r="C3767" s="3" t="s">
        <v>9</v>
      </c>
      <c r="D3767" s="3">
        <v>154</v>
      </c>
    </row>
    <row r="3768" spans="1:4">
      <c r="A3768" s="3" t="s">
        <v>93</v>
      </c>
      <c r="B3768" s="3" t="s">
        <v>111</v>
      </c>
      <c r="C3768" s="3" t="s">
        <v>9</v>
      </c>
      <c r="D3768" s="3">
        <v>155</v>
      </c>
    </row>
    <row r="3769" spans="1:4">
      <c r="A3769" s="3" t="s">
        <v>93</v>
      </c>
      <c r="B3769" s="3" t="s">
        <v>111</v>
      </c>
      <c r="C3769" s="3" t="s">
        <v>9</v>
      </c>
      <c r="D3769" s="3">
        <v>156</v>
      </c>
    </row>
    <row r="3770" spans="1:4">
      <c r="A3770" s="3" t="s">
        <v>93</v>
      </c>
      <c r="B3770" s="3" t="s">
        <v>111</v>
      </c>
      <c r="C3770" s="3" t="s">
        <v>9</v>
      </c>
      <c r="D3770" s="3">
        <v>156</v>
      </c>
    </row>
    <row r="3771" spans="1:4">
      <c r="A3771" s="3" t="s">
        <v>93</v>
      </c>
      <c r="B3771" s="3" t="s">
        <v>111</v>
      </c>
      <c r="C3771" s="3" t="s">
        <v>9</v>
      </c>
      <c r="D3771" s="3">
        <v>156</v>
      </c>
    </row>
    <row r="3772" spans="1:4">
      <c r="A3772" s="3" t="s">
        <v>93</v>
      </c>
      <c r="B3772" s="3" t="s">
        <v>111</v>
      </c>
      <c r="C3772" s="3" t="s">
        <v>9</v>
      </c>
      <c r="D3772" s="3">
        <v>160</v>
      </c>
    </row>
    <row r="3773" spans="1:4">
      <c r="A3773" s="3" t="s">
        <v>93</v>
      </c>
      <c r="B3773" s="3" t="s">
        <v>111</v>
      </c>
      <c r="C3773" s="3" t="s">
        <v>9</v>
      </c>
      <c r="D3773" s="3">
        <v>161</v>
      </c>
    </row>
    <row r="3774" spans="1:4">
      <c r="A3774" s="3" t="s">
        <v>93</v>
      </c>
      <c r="B3774" s="3" t="s">
        <v>111</v>
      </c>
      <c r="C3774" s="3" t="s">
        <v>9</v>
      </c>
      <c r="D3774" s="3">
        <v>165</v>
      </c>
    </row>
    <row r="3775" spans="1:4">
      <c r="A3775" s="3" t="s">
        <v>93</v>
      </c>
      <c r="B3775" s="3" t="s">
        <v>111</v>
      </c>
      <c r="C3775" s="3" t="s">
        <v>9</v>
      </c>
      <c r="D3775" s="3">
        <v>166</v>
      </c>
    </row>
    <row r="3776" spans="1:4">
      <c r="A3776" s="3" t="s">
        <v>93</v>
      </c>
      <c r="B3776" s="3" t="s">
        <v>111</v>
      </c>
      <c r="C3776" s="3" t="s">
        <v>9</v>
      </c>
      <c r="D3776" s="3">
        <v>167</v>
      </c>
    </row>
    <row r="3777" spans="1:4">
      <c r="A3777" s="3" t="s">
        <v>93</v>
      </c>
      <c r="B3777" s="3" t="s">
        <v>111</v>
      </c>
      <c r="C3777" s="3" t="s">
        <v>9</v>
      </c>
      <c r="D3777" s="3">
        <v>167</v>
      </c>
    </row>
    <row r="3778" spans="1:4">
      <c r="A3778" s="3" t="s">
        <v>93</v>
      </c>
      <c r="B3778" s="3" t="s">
        <v>111</v>
      </c>
      <c r="C3778" s="3" t="s">
        <v>9</v>
      </c>
      <c r="D3778" s="3">
        <v>177</v>
      </c>
    </row>
    <row r="3779" spans="1:4">
      <c r="A3779" s="3" t="s">
        <v>93</v>
      </c>
      <c r="B3779" s="3" t="s">
        <v>111</v>
      </c>
      <c r="C3779" s="3" t="s">
        <v>9</v>
      </c>
      <c r="D3779" s="3">
        <v>179</v>
      </c>
    </row>
    <row r="3780" spans="1:4">
      <c r="A3780" s="3" t="s">
        <v>93</v>
      </c>
      <c r="B3780" s="3" t="s">
        <v>111</v>
      </c>
      <c r="C3780" s="3" t="s">
        <v>9</v>
      </c>
      <c r="D3780" s="3">
        <v>185</v>
      </c>
    </row>
    <row r="3781" spans="1:4">
      <c r="A3781" s="3" t="s">
        <v>93</v>
      </c>
      <c r="B3781" s="3" t="s">
        <v>111</v>
      </c>
      <c r="C3781" s="3" t="s">
        <v>9</v>
      </c>
      <c r="D3781" s="3">
        <v>185</v>
      </c>
    </row>
    <row r="3782" spans="1:4">
      <c r="A3782" s="3" t="s">
        <v>93</v>
      </c>
      <c r="B3782" s="3" t="s">
        <v>111</v>
      </c>
      <c r="C3782" s="3" t="s">
        <v>9</v>
      </c>
      <c r="D3782" s="3">
        <v>186</v>
      </c>
    </row>
    <row r="3783" spans="1:4">
      <c r="A3783" s="3" t="s">
        <v>93</v>
      </c>
      <c r="B3783" s="3" t="s">
        <v>111</v>
      </c>
      <c r="C3783" s="3" t="s">
        <v>9</v>
      </c>
      <c r="D3783" s="3">
        <v>188</v>
      </c>
    </row>
    <row r="3784" spans="1:4">
      <c r="A3784" s="3" t="s">
        <v>93</v>
      </c>
      <c r="B3784" s="3" t="s">
        <v>111</v>
      </c>
      <c r="C3784" s="3" t="s">
        <v>9</v>
      </c>
      <c r="D3784" s="3">
        <v>189</v>
      </c>
    </row>
    <row r="3785" spans="1:4">
      <c r="A3785" s="3" t="s">
        <v>93</v>
      </c>
      <c r="B3785" s="3" t="s">
        <v>111</v>
      </c>
      <c r="C3785" s="3" t="s">
        <v>9</v>
      </c>
      <c r="D3785" s="3">
        <v>192</v>
      </c>
    </row>
    <row r="3786" spans="1:4">
      <c r="A3786" s="3" t="s">
        <v>93</v>
      </c>
      <c r="B3786" s="3" t="s">
        <v>111</v>
      </c>
      <c r="C3786" s="3" t="s">
        <v>9</v>
      </c>
      <c r="D3786" s="3">
        <v>194</v>
      </c>
    </row>
    <row r="3787" spans="1:4">
      <c r="A3787" s="3" t="s">
        <v>93</v>
      </c>
      <c r="B3787" s="3" t="s">
        <v>111</v>
      </c>
      <c r="C3787" s="3" t="s">
        <v>9</v>
      </c>
      <c r="D3787" s="3">
        <v>195</v>
      </c>
    </row>
    <row r="3788" spans="1:4">
      <c r="A3788" s="3" t="s">
        <v>93</v>
      </c>
      <c r="B3788" s="3" t="s">
        <v>111</v>
      </c>
      <c r="C3788" s="3" t="s">
        <v>9</v>
      </c>
      <c r="D3788" s="3">
        <v>205</v>
      </c>
    </row>
    <row r="3789" spans="1:4">
      <c r="A3789" s="3" t="s">
        <v>93</v>
      </c>
      <c r="B3789" s="3" t="s">
        <v>111</v>
      </c>
      <c r="C3789" s="3" t="s">
        <v>9</v>
      </c>
      <c r="D3789" s="3">
        <v>231</v>
      </c>
    </row>
    <row r="3790" spans="1:4">
      <c r="A3790" s="3" t="s">
        <v>93</v>
      </c>
      <c r="B3790" s="3" t="s">
        <v>111</v>
      </c>
      <c r="C3790" s="3" t="s">
        <v>12</v>
      </c>
      <c r="D3790" s="3">
        <v>62</v>
      </c>
    </row>
    <row r="3791" spans="1:4">
      <c r="A3791" s="3" t="s">
        <v>93</v>
      </c>
      <c r="B3791" s="3" t="s">
        <v>111</v>
      </c>
      <c r="C3791" s="3" t="s">
        <v>12</v>
      </c>
      <c r="D3791" s="3">
        <v>62</v>
      </c>
    </row>
    <row r="3792" spans="1:4">
      <c r="A3792" s="3" t="s">
        <v>93</v>
      </c>
      <c r="B3792" s="3" t="s">
        <v>111</v>
      </c>
      <c r="C3792" s="3" t="s">
        <v>12</v>
      </c>
      <c r="D3792" s="3">
        <v>62</v>
      </c>
    </row>
    <row r="3793" spans="1:4">
      <c r="A3793" s="3" t="s">
        <v>93</v>
      </c>
      <c r="B3793" s="3" t="s">
        <v>111</v>
      </c>
      <c r="C3793" s="3" t="s">
        <v>12</v>
      </c>
      <c r="D3793" s="3">
        <v>62</v>
      </c>
    </row>
    <row r="3794" spans="1:4">
      <c r="A3794" s="3" t="s">
        <v>93</v>
      </c>
      <c r="B3794" s="3" t="s">
        <v>111</v>
      </c>
      <c r="C3794" s="3" t="s">
        <v>12</v>
      </c>
      <c r="D3794" s="3">
        <v>63</v>
      </c>
    </row>
    <row r="3795" spans="1:4">
      <c r="A3795" s="3" t="s">
        <v>93</v>
      </c>
      <c r="B3795" s="3" t="s">
        <v>111</v>
      </c>
      <c r="C3795" s="3" t="s">
        <v>12</v>
      </c>
      <c r="D3795" s="3">
        <v>65</v>
      </c>
    </row>
    <row r="3796" spans="1:4">
      <c r="A3796" s="3" t="s">
        <v>93</v>
      </c>
      <c r="B3796" s="3" t="s">
        <v>111</v>
      </c>
      <c r="C3796" s="3" t="s">
        <v>12</v>
      </c>
      <c r="D3796" s="3">
        <v>65</v>
      </c>
    </row>
    <row r="3797" spans="1:4">
      <c r="A3797" s="3" t="s">
        <v>93</v>
      </c>
      <c r="B3797" s="3" t="s">
        <v>111</v>
      </c>
      <c r="C3797" s="3" t="s">
        <v>12</v>
      </c>
      <c r="D3797" s="3">
        <v>65</v>
      </c>
    </row>
    <row r="3798" spans="1:4">
      <c r="A3798" s="3" t="s">
        <v>93</v>
      </c>
      <c r="B3798" s="3" t="s">
        <v>111</v>
      </c>
      <c r="C3798" s="3" t="s">
        <v>12</v>
      </c>
      <c r="D3798" s="3">
        <v>66</v>
      </c>
    </row>
    <row r="3799" spans="1:4">
      <c r="A3799" s="3" t="s">
        <v>93</v>
      </c>
      <c r="B3799" s="3" t="s">
        <v>111</v>
      </c>
      <c r="C3799" s="3" t="s">
        <v>12</v>
      </c>
      <c r="D3799" s="3">
        <v>66</v>
      </c>
    </row>
    <row r="3800" spans="1:4">
      <c r="A3800" s="3" t="s">
        <v>93</v>
      </c>
      <c r="B3800" s="3" t="s">
        <v>111</v>
      </c>
      <c r="C3800" s="3" t="s">
        <v>12</v>
      </c>
      <c r="D3800" s="3">
        <v>66</v>
      </c>
    </row>
    <row r="3801" spans="1:4">
      <c r="A3801" s="3" t="s">
        <v>93</v>
      </c>
      <c r="B3801" s="3" t="s">
        <v>111</v>
      </c>
      <c r="C3801" s="3" t="s">
        <v>12</v>
      </c>
      <c r="D3801" s="3">
        <v>67</v>
      </c>
    </row>
    <row r="3802" spans="1:4">
      <c r="A3802" s="3" t="s">
        <v>93</v>
      </c>
      <c r="B3802" s="3" t="s">
        <v>111</v>
      </c>
      <c r="C3802" s="3" t="s">
        <v>12</v>
      </c>
      <c r="D3802" s="3">
        <v>67</v>
      </c>
    </row>
    <row r="3803" spans="1:4">
      <c r="A3803" s="3" t="s">
        <v>93</v>
      </c>
      <c r="B3803" s="3" t="s">
        <v>111</v>
      </c>
      <c r="C3803" s="3" t="s">
        <v>12</v>
      </c>
      <c r="D3803" s="3">
        <v>67</v>
      </c>
    </row>
    <row r="3804" spans="1:4">
      <c r="A3804" s="3" t="s">
        <v>93</v>
      </c>
      <c r="B3804" s="3" t="s">
        <v>111</v>
      </c>
      <c r="C3804" s="3" t="s">
        <v>12</v>
      </c>
      <c r="D3804" s="3">
        <v>70</v>
      </c>
    </row>
    <row r="3805" spans="1:4">
      <c r="A3805" s="3" t="s">
        <v>93</v>
      </c>
      <c r="B3805" s="3" t="s">
        <v>111</v>
      </c>
      <c r="C3805" s="3" t="s">
        <v>12</v>
      </c>
      <c r="D3805" s="3">
        <v>70</v>
      </c>
    </row>
    <row r="3806" spans="1:4">
      <c r="A3806" s="3" t="s">
        <v>93</v>
      </c>
      <c r="B3806" s="3" t="s">
        <v>111</v>
      </c>
      <c r="C3806" s="3" t="s">
        <v>12</v>
      </c>
      <c r="D3806" s="3">
        <v>115</v>
      </c>
    </row>
    <row r="3807" spans="1:4">
      <c r="A3807" s="3" t="s">
        <v>93</v>
      </c>
      <c r="B3807" s="3" t="s">
        <v>111</v>
      </c>
      <c r="C3807" s="3" t="s">
        <v>12</v>
      </c>
      <c r="D3807" s="3">
        <v>120</v>
      </c>
    </row>
    <row r="3808" spans="1:4">
      <c r="A3808" s="3" t="s">
        <v>93</v>
      </c>
      <c r="B3808" s="3" t="s">
        <v>111</v>
      </c>
      <c r="C3808" s="3" t="s">
        <v>12</v>
      </c>
      <c r="D3808" s="3">
        <v>126</v>
      </c>
    </row>
    <row r="3809" spans="1:4">
      <c r="A3809" s="3" t="s">
        <v>93</v>
      </c>
      <c r="B3809" s="3" t="s">
        <v>111</v>
      </c>
      <c r="C3809" s="3" t="s">
        <v>12</v>
      </c>
      <c r="D3809" s="3">
        <v>133</v>
      </c>
    </row>
    <row r="3810" spans="1:4">
      <c r="A3810" s="3" t="s">
        <v>93</v>
      </c>
      <c r="B3810" s="3" t="s">
        <v>111</v>
      </c>
      <c r="C3810" s="3" t="s">
        <v>12</v>
      </c>
      <c r="D3810" s="3">
        <v>134</v>
      </c>
    </row>
    <row r="3811" spans="1:4">
      <c r="A3811" s="3" t="s">
        <v>93</v>
      </c>
      <c r="B3811" s="3" t="s">
        <v>111</v>
      </c>
      <c r="C3811" s="3" t="s">
        <v>12</v>
      </c>
      <c r="D3811" s="3">
        <v>134</v>
      </c>
    </row>
    <row r="3812" spans="1:4">
      <c r="A3812" s="3" t="s">
        <v>93</v>
      </c>
      <c r="B3812" s="3" t="s">
        <v>111</v>
      </c>
      <c r="C3812" s="3" t="s">
        <v>12</v>
      </c>
      <c r="D3812" s="3">
        <v>135</v>
      </c>
    </row>
    <row r="3813" spans="1:4">
      <c r="A3813" s="3" t="s">
        <v>93</v>
      </c>
      <c r="B3813" s="3" t="s">
        <v>111</v>
      </c>
      <c r="C3813" s="3" t="s">
        <v>12</v>
      </c>
      <c r="D3813" s="3">
        <v>277</v>
      </c>
    </row>
    <row r="3814" spans="1:4">
      <c r="A3814" s="3" t="s">
        <v>93</v>
      </c>
      <c r="B3814" s="3" t="s">
        <v>111</v>
      </c>
      <c r="C3814" s="3" t="s">
        <v>18</v>
      </c>
      <c r="D3814" s="3">
        <v>38</v>
      </c>
    </row>
    <row r="3815" spans="1:4">
      <c r="A3815" s="3" t="s">
        <v>93</v>
      </c>
      <c r="B3815" s="3" t="s">
        <v>111</v>
      </c>
      <c r="C3815" s="3" t="s">
        <v>18</v>
      </c>
      <c r="D3815" s="3">
        <v>40</v>
      </c>
    </row>
    <row r="3816" spans="1:4">
      <c r="A3816" s="3" t="s">
        <v>93</v>
      </c>
      <c r="B3816" s="3" t="s">
        <v>111</v>
      </c>
      <c r="C3816" s="3" t="s">
        <v>18</v>
      </c>
      <c r="D3816" s="3">
        <v>42</v>
      </c>
    </row>
    <row r="3817" spans="1:4">
      <c r="A3817" s="3" t="s">
        <v>93</v>
      </c>
      <c r="B3817" s="3" t="s">
        <v>111</v>
      </c>
      <c r="C3817" s="3" t="s">
        <v>18</v>
      </c>
      <c r="D3817" s="3">
        <v>44</v>
      </c>
    </row>
    <row r="3818" spans="1:4">
      <c r="A3818" s="3" t="s">
        <v>93</v>
      </c>
      <c r="B3818" s="3" t="s">
        <v>111</v>
      </c>
      <c r="C3818" s="3" t="s">
        <v>18</v>
      </c>
      <c r="D3818" s="3">
        <v>44</v>
      </c>
    </row>
    <row r="3819" spans="1:4">
      <c r="A3819" s="3" t="s">
        <v>93</v>
      </c>
      <c r="B3819" s="3" t="s">
        <v>111</v>
      </c>
      <c r="C3819" s="3" t="s">
        <v>18</v>
      </c>
      <c r="D3819" s="3">
        <v>44</v>
      </c>
    </row>
    <row r="3820" spans="1:4">
      <c r="A3820" s="3" t="s">
        <v>93</v>
      </c>
      <c r="B3820" s="3" t="s">
        <v>111</v>
      </c>
      <c r="C3820" s="3" t="s">
        <v>18</v>
      </c>
      <c r="D3820" s="3">
        <v>45</v>
      </c>
    </row>
    <row r="3821" spans="1:4">
      <c r="A3821" s="3" t="s">
        <v>93</v>
      </c>
      <c r="B3821" s="3" t="s">
        <v>111</v>
      </c>
      <c r="C3821" s="3" t="s">
        <v>18</v>
      </c>
      <c r="D3821" s="3">
        <v>46</v>
      </c>
    </row>
    <row r="3822" spans="1:4">
      <c r="A3822" s="3" t="s">
        <v>93</v>
      </c>
      <c r="B3822" s="3" t="s">
        <v>111</v>
      </c>
      <c r="C3822" s="3" t="s">
        <v>18</v>
      </c>
      <c r="D3822" s="3">
        <v>46</v>
      </c>
    </row>
    <row r="3823" spans="1:4">
      <c r="A3823" s="3" t="s">
        <v>93</v>
      </c>
      <c r="B3823" s="3" t="s">
        <v>111</v>
      </c>
      <c r="C3823" s="3" t="s">
        <v>18</v>
      </c>
      <c r="D3823" s="3">
        <v>46</v>
      </c>
    </row>
    <row r="3824" spans="1:4">
      <c r="A3824" s="3" t="s">
        <v>93</v>
      </c>
      <c r="B3824" s="3" t="s">
        <v>111</v>
      </c>
      <c r="C3824" s="3" t="s">
        <v>18</v>
      </c>
      <c r="D3824" s="3">
        <v>46</v>
      </c>
    </row>
    <row r="3825" spans="1:4">
      <c r="A3825" s="3" t="s">
        <v>93</v>
      </c>
      <c r="B3825" s="3" t="s">
        <v>111</v>
      </c>
      <c r="C3825" s="3" t="s">
        <v>18</v>
      </c>
      <c r="D3825" s="3">
        <v>46</v>
      </c>
    </row>
    <row r="3826" spans="1:4">
      <c r="A3826" s="3" t="s">
        <v>93</v>
      </c>
      <c r="B3826" s="3" t="s">
        <v>111</v>
      </c>
      <c r="C3826" s="3" t="s">
        <v>18</v>
      </c>
      <c r="D3826" s="3">
        <v>47</v>
      </c>
    </row>
    <row r="3827" spans="1:4">
      <c r="A3827" s="3" t="s">
        <v>93</v>
      </c>
      <c r="B3827" s="3" t="s">
        <v>111</v>
      </c>
      <c r="C3827" s="3" t="s">
        <v>18</v>
      </c>
      <c r="D3827" s="3">
        <v>47</v>
      </c>
    </row>
    <row r="3828" spans="1:4">
      <c r="A3828" s="3" t="s">
        <v>93</v>
      </c>
      <c r="B3828" s="3" t="s">
        <v>111</v>
      </c>
      <c r="C3828" s="3" t="s">
        <v>18</v>
      </c>
      <c r="D3828" s="3">
        <v>47</v>
      </c>
    </row>
    <row r="3829" spans="1:4">
      <c r="A3829" s="3" t="s">
        <v>93</v>
      </c>
      <c r="B3829" s="3" t="s">
        <v>111</v>
      </c>
      <c r="C3829" s="3" t="s">
        <v>18</v>
      </c>
      <c r="D3829" s="3">
        <v>47</v>
      </c>
    </row>
    <row r="3830" spans="1:4">
      <c r="A3830" s="3" t="s">
        <v>93</v>
      </c>
      <c r="B3830" s="3" t="s">
        <v>111</v>
      </c>
      <c r="C3830" s="3" t="s">
        <v>18</v>
      </c>
      <c r="D3830" s="3">
        <v>48</v>
      </c>
    </row>
    <row r="3831" spans="1:4">
      <c r="A3831" s="3" t="s">
        <v>93</v>
      </c>
      <c r="B3831" s="3" t="s">
        <v>111</v>
      </c>
      <c r="C3831" s="3" t="s">
        <v>18</v>
      </c>
      <c r="D3831" s="3">
        <v>48</v>
      </c>
    </row>
    <row r="3832" spans="1:4">
      <c r="A3832" s="3" t="s">
        <v>93</v>
      </c>
      <c r="B3832" s="3" t="s">
        <v>111</v>
      </c>
      <c r="C3832" s="3" t="s">
        <v>18</v>
      </c>
      <c r="D3832" s="3">
        <v>49</v>
      </c>
    </row>
    <row r="3833" spans="1:4">
      <c r="A3833" s="3" t="s">
        <v>93</v>
      </c>
      <c r="B3833" s="3" t="s">
        <v>111</v>
      </c>
      <c r="C3833" s="3" t="s">
        <v>18</v>
      </c>
      <c r="D3833" s="3">
        <v>49</v>
      </c>
    </row>
    <row r="3834" spans="1:4">
      <c r="A3834" s="3" t="s">
        <v>93</v>
      </c>
      <c r="B3834" s="3" t="s">
        <v>111</v>
      </c>
      <c r="C3834" s="3" t="s">
        <v>18</v>
      </c>
      <c r="D3834" s="3">
        <v>49</v>
      </c>
    </row>
    <row r="3835" spans="1:4">
      <c r="A3835" s="3" t="s">
        <v>93</v>
      </c>
      <c r="B3835" s="3" t="s">
        <v>111</v>
      </c>
      <c r="C3835" s="3" t="s">
        <v>18</v>
      </c>
      <c r="D3835" s="3">
        <v>50</v>
      </c>
    </row>
    <row r="3836" spans="1:4">
      <c r="A3836" s="3" t="s">
        <v>93</v>
      </c>
      <c r="B3836" s="3" t="s">
        <v>111</v>
      </c>
      <c r="C3836" s="3" t="s">
        <v>18</v>
      </c>
      <c r="D3836" s="3">
        <v>51</v>
      </c>
    </row>
    <row r="3837" spans="1:4">
      <c r="A3837" s="3" t="s">
        <v>93</v>
      </c>
      <c r="B3837" s="3" t="s">
        <v>111</v>
      </c>
      <c r="C3837" s="3" t="s">
        <v>18</v>
      </c>
      <c r="D3837" s="3">
        <v>51</v>
      </c>
    </row>
    <row r="3838" spans="1:4">
      <c r="A3838" s="3" t="s">
        <v>93</v>
      </c>
      <c r="B3838" s="3" t="s">
        <v>111</v>
      </c>
      <c r="C3838" s="3" t="s">
        <v>18</v>
      </c>
      <c r="D3838" s="3">
        <v>51</v>
      </c>
    </row>
    <row r="3839" spans="1:4">
      <c r="A3839" s="3" t="s">
        <v>93</v>
      </c>
      <c r="B3839" s="3" t="s">
        <v>111</v>
      </c>
      <c r="C3839" s="3" t="s">
        <v>18</v>
      </c>
      <c r="D3839" s="3">
        <v>51</v>
      </c>
    </row>
    <row r="3840" spans="1:4">
      <c r="A3840" s="3" t="s">
        <v>93</v>
      </c>
      <c r="B3840" s="3" t="s">
        <v>111</v>
      </c>
      <c r="C3840" s="3" t="s">
        <v>18</v>
      </c>
      <c r="D3840" s="3">
        <v>52</v>
      </c>
    </row>
    <row r="3841" spans="1:4">
      <c r="A3841" s="3" t="s">
        <v>93</v>
      </c>
      <c r="B3841" s="3" t="s">
        <v>111</v>
      </c>
      <c r="C3841" s="3" t="s">
        <v>18</v>
      </c>
      <c r="D3841" s="3">
        <v>52</v>
      </c>
    </row>
    <row r="3842" spans="1:4">
      <c r="A3842" s="3" t="s">
        <v>93</v>
      </c>
      <c r="B3842" s="3" t="s">
        <v>111</v>
      </c>
      <c r="C3842" s="3" t="s">
        <v>18</v>
      </c>
      <c r="D3842" s="3">
        <v>52</v>
      </c>
    </row>
    <row r="3843" spans="1:4">
      <c r="A3843" s="3" t="s">
        <v>93</v>
      </c>
      <c r="B3843" s="3" t="s">
        <v>111</v>
      </c>
      <c r="C3843" s="3" t="s">
        <v>18</v>
      </c>
      <c r="D3843" s="3">
        <v>52</v>
      </c>
    </row>
    <row r="3844" spans="1:4">
      <c r="A3844" s="3" t="s">
        <v>93</v>
      </c>
      <c r="B3844" s="3" t="s">
        <v>111</v>
      </c>
      <c r="C3844" s="3" t="s">
        <v>18</v>
      </c>
      <c r="D3844" s="3">
        <v>52</v>
      </c>
    </row>
    <row r="3845" spans="1:4">
      <c r="A3845" s="3" t="s">
        <v>93</v>
      </c>
      <c r="B3845" s="3" t="s">
        <v>111</v>
      </c>
      <c r="C3845" s="3" t="s">
        <v>18</v>
      </c>
      <c r="D3845" s="3">
        <v>53</v>
      </c>
    </row>
    <row r="3846" spans="1:4">
      <c r="A3846" s="3" t="s">
        <v>93</v>
      </c>
      <c r="B3846" s="3" t="s">
        <v>111</v>
      </c>
      <c r="C3846" s="3" t="s">
        <v>18</v>
      </c>
      <c r="D3846" s="3">
        <v>53</v>
      </c>
    </row>
    <row r="3847" spans="1:4">
      <c r="A3847" s="3" t="s">
        <v>93</v>
      </c>
      <c r="B3847" s="3" t="s">
        <v>111</v>
      </c>
      <c r="C3847" s="3" t="s">
        <v>18</v>
      </c>
      <c r="D3847" s="3">
        <v>54</v>
      </c>
    </row>
    <row r="3848" spans="1:4">
      <c r="A3848" s="3" t="s">
        <v>93</v>
      </c>
      <c r="B3848" s="3" t="s">
        <v>111</v>
      </c>
      <c r="C3848" s="3" t="s">
        <v>18</v>
      </c>
      <c r="D3848" s="3">
        <v>55</v>
      </c>
    </row>
    <row r="3849" spans="1:4">
      <c r="A3849" s="3" t="s">
        <v>93</v>
      </c>
      <c r="B3849" s="3" t="s">
        <v>111</v>
      </c>
      <c r="C3849" s="3" t="s">
        <v>18</v>
      </c>
      <c r="D3849" s="3">
        <v>55</v>
      </c>
    </row>
    <row r="3850" spans="1:4">
      <c r="A3850" s="3" t="s">
        <v>93</v>
      </c>
      <c r="B3850" s="3" t="s">
        <v>111</v>
      </c>
      <c r="C3850" s="3" t="s">
        <v>18</v>
      </c>
      <c r="D3850" s="3">
        <v>55</v>
      </c>
    </row>
    <row r="3851" spans="1:4">
      <c r="A3851" s="3" t="s">
        <v>93</v>
      </c>
      <c r="B3851" s="3" t="s">
        <v>111</v>
      </c>
      <c r="C3851" s="3" t="s">
        <v>18</v>
      </c>
      <c r="D3851" s="3">
        <v>56</v>
      </c>
    </row>
    <row r="3852" spans="1:4">
      <c r="A3852" s="3" t="s">
        <v>93</v>
      </c>
      <c r="B3852" s="3" t="s">
        <v>111</v>
      </c>
      <c r="C3852" s="3" t="s">
        <v>18</v>
      </c>
      <c r="D3852" s="3">
        <v>56</v>
      </c>
    </row>
    <row r="3853" spans="1:4">
      <c r="A3853" s="3" t="s">
        <v>93</v>
      </c>
      <c r="B3853" s="3" t="s">
        <v>111</v>
      </c>
      <c r="C3853" s="3" t="s">
        <v>18</v>
      </c>
      <c r="D3853" s="3">
        <v>57</v>
      </c>
    </row>
    <row r="3854" spans="1:4">
      <c r="A3854" s="3" t="s">
        <v>93</v>
      </c>
      <c r="B3854" s="3" t="s">
        <v>111</v>
      </c>
      <c r="C3854" s="3" t="s">
        <v>18</v>
      </c>
      <c r="D3854" s="3">
        <v>58</v>
      </c>
    </row>
    <row r="3855" spans="1:4">
      <c r="A3855" s="3" t="s">
        <v>93</v>
      </c>
      <c r="B3855" s="3" t="s">
        <v>111</v>
      </c>
      <c r="C3855" s="3" t="s">
        <v>18</v>
      </c>
      <c r="D3855" s="3">
        <v>58</v>
      </c>
    </row>
    <row r="3856" spans="1:4">
      <c r="A3856" s="3" t="s">
        <v>93</v>
      </c>
      <c r="B3856" s="3" t="s">
        <v>111</v>
      </c>
      <c r="C3856" s="3" t="s">
        <v>18</v>
      </c>
      <c r="D3856" s="3">
        <v>59</v>
      </c>
    </row>
    <row r="3857" spans="1:4">
      <c r="A3857" s="3" t="s">
        <v>93</v>
      </c>
      <c r="B3857" s="3" t="s">
        <v>111</v>
      </c>
      <c r="C3857" s="3" t="s">
        <v>18</v>
      </c>
      <c r="D3857" s="3">
        <v>60</v>
      </c>
    </row>
    <row r="3858" spans="1:4">
      <c r="A3858" s="3" t="s">
        <v>93</v>
      </c>
      <c r="B3858" s="3" t="s">
        <v>111</v>
      </c>
      <c r="C3858" s="3" t="s">
        <v>18</v>
      </c>
      <c r="D3858" s="3">
        <v>60</v>
      </c>
    </row>
    <row r="3859" spans="1:4">
      <c r="A3859" s="3" t="s">
        <v>93</v>
      </c>
      <c r="B3859" s="3" t="s">
        <v>111</v>
      </c>
      <c r="C3859" s="3" t="s">
        <v>18</v>
      </c>
      <c r="D3859" s="3">
        <v>60</v>
      </c>
    </row>
    <row r="3860" spans="1:4">
      <c r="A3860" s="3" t="s">
        <v>93</v>
      </c>
      <c r="B3860" s="3" t="s">
        <v>111</v>
      </c>
      <c r="C3860" s="3" t="s">
        <v>18</v>
      </c>
      <c r="D3860" s="3">
        <v>61</v>
      </c>
    </row>
    <row r="3861" spans="1:4">
      <c r="A3861" s="3" t="s">
        <v>93</v>
      </c>
      <c r="B3861" s="3" t="s">
        <v>111</v>
      </c>
      <c r="C3861" s="3" t="s">
        <v>18</v>
      </c>
      <c r="D3861" s="3">
        <v>62</v>
      </c>
    </row>
    <row r="3862" spans="1:4">
      <c r="A3862" s="3" t="s">
        <v>93</v>
      </c>
      <c r="B3862" s="3" t="s">
        <v>111</v>
      </c>
      <c r="C3862" s="3" t="s">
        <v>18</v>
      </c>
      <c r="D3862" s="3">
        <v>63</v>
      </c>
    </row>
    <row r="3863" spans="1:4">
      <c r="A3863" s="3" t="s">
        <v>93</v>
      </c>
      <c r="B3863" s="3" t="s">
        <v>111</v>
      </c>
      <c r="C3863" s="3" t="s">
        <v>18</v>
      </c>
      <c r="D3863" s="3">
        <v>64</v>
      </c>
    </row>
    <row r="3864" spans="1:4">
      <c r="A3864" s="3" t="s">
        <v>93</v>
      </c>
      <c r="B3864" s="3" t="s">
        <v>111</v>
      </c>
      <c r="C3864" s="3" t="s">
        <v>18</v>
      </c>
      <c r="D3864" s="3">
        <v>120</v>
      </c>
    </row>
    <row r="3865" spans="1:4">
      <c r="A3865" s="3" t="s">
        <v>93</v>
      </c>
      <c r="B3865" s="3" t="s">
        <v>111</v>
      </c>
      <c r="C3865" s="3" t="s">
        <v>18</v>
      </c>
      <c r="D3865" s="3">
        <v>124</v>
      </c>
    </row>
    <row r="3866" spans="1:4">
      <c r="A3866" s="3" t="s">
        <v>93</v>
      </c>
      <c r="B3866" s="3" t="s">
        <v>111</v>
      </c>
      <c r="C3866" s="3" t="s">
        <v>18</v>
      </c>
      <c r="D3866" s="3">
        <v>135</v>
      </c>
    </row>
    <row r="3867" spans="1:4">
      <c r="A3867" s="3" t="s">
        <v>93</v>
      </c>
      <c r="B3867" s="3" t="s">
        <v>111</v>
      </c>
      <c r="C3867" s="3" t="s">
        <v>40</v>
      </c>
      <c r="D3867" s="3">
        <v>138</v>
      </c>
    </row>
    <row r="3868" spans="1:4">
      <c r="A3868" s="3" t="s">
        <v>93</v>
      </c>
      <c r="B3868" s="3" t="s">
        <v>111</v>
      </c>
      <c r="C3868" s="3" t="s">
        <v>40</v>
      </c>
      <c r="D3868" s="3">
        <v>147</v>
      </c>
    </row>
    <row r="3869" spans="1:4">
      <c r="A3869" s="3" t="s">
        <v>93</v>
      </c>
      <c r="B3869" s="3" t="s">
        <v>111</v>
      </c>
      <c r="C3869" s="3" t="s">
        <v>11</v>
      </c>
      <c r="D3869" s="3">
        <v>44</v>
      </c>
    </row>
    <row r="3870" spans="1:4">
      <c r="A3870" s="3" t="s">
        <v>93</v>
      </c>
      <c r="B3870" s="3" t="s">
        <v>111</v>
      </c>
      <c r="C3870" s="3" t="s">
        <v>11</v>
      </c>
      <c r="D3870" s="3">
        <v>45</v>
      </c>
    </row>
    <row r="3871" spans="1:4">
      <c r="A3871" s="3" t="s">
        <v>93</v>
      </c>
      <c r="B3871" s="3" t="s">
        <v>111</v>
      </c>
      <c r="C3871" s="3" t="s">
        <v>11</v>
      </c>
      <c r="D3871" s="3">
        <v>45</v>
      </c>
    </row>
    <row r="3872" spans="1:4">
      <c r="A3872" s="3" t="s">
        <v>93</v>
      </c>
      <c r="B3872" s="3" t="s">
        <v>111</v>
      </c>
      <c r="C3872" s="3" t="s">
        <v>11</v>
      </c>
      <c r="D3872" s="3">
        <v>46</v>
      </c>
    </row>
    <row r="3873" spans="1:4">
      <c r="A3873" s="3" t="s">
        <v>93</v>
      </c>
      <c r="B3873" s="3" t="s">
        <v>111</v>
      </c>
      <c r="C3873" s="3" t="s">
        <v>11</v>
      </c>
      <c r="D3873" s="3">
        <v>48</v>
      </c>
    </row>
    <row r="3874" spans="1:4">
      <c r="A3874" s="3" t="s">
        <v>93</v>
      </c>
      <c r="B3874" s="3" t="s">
        <v>111</v>
      </c>
      <c r="C3874" s="3" t="s">
        <v>11</v>
      </c>
      <c r="D3874" s="3">
        <v>48</v>
      </c>
    </row>
    <row r="3875" spans="1:4">
      <c r="A3875" s="3" t="s">
        <v>93</v>
      </c>
      <c r="B3875" s="3" t="s">
        <v>111</v>
      </c>
      <c r="C3875" s="3" t="s">
        <v>11</v>
      </c>
      <c r="D3875" s="3">
        <v>50</v>
      </c>
    </row>
    <row r="3876" spans="1:4">
      <c r="A3876" s="3" t="s">
        <v>93</v>
      </c>
      <c r="B3876" s="3" t="s">
        <v>111</v>
      </c>
      <c r="C3876" s="3" t="s">
        <v>11</v>
      </c>
      <c r="D3876" s="3">
        <v>52</v>
      </c>
    </row>
    <row r="3877" spans="1:4">
      <c r="A3877" s="3" t="s">
        <v>93</v>
      </c>
      <c r="B3877" s="3" t="s">
        <v>111</v>
      </c>
      <c r="C3877" s="3" t="s">
        <v>11</v>
      </c>
      <c r="D3877" s="3">
        <v>54</v>
      </c>
    </row>
    <row r="3878" spans="1:4">
      <c r="A3878" s="3" t="s">
        <v>93</v>
      </c>
      <c r="B3878" s="3" t="s">
        <v>111</v>
      </c>
      <c r="C3878" s="3" t="s">
        <v>11</v>
      </c>
      <c r="D3878" s="3">
        <v>54</v>
      </c>
    </row>
    <row r="3879" spans="1:4">
      <c r="A3879" s="3" t="s">
        <v>93</v>
      </c>
      <c r="B3879" s="3" t="s">
        <v>111</v>
      </c>
      <c r="C3879" s="3" t="s">
        <v>11</v>
      </c>
      <c r="D3879" s="3">
        <v>79</v>
      </c>
    </row>
    <row r="3880" spans="1:4">
      <c r="A3880" s="3" t="s">
        <v>93</v>
      </c>
      <c r="B3880" s="3" t="s">
        <v>111</v>
      </c>
      <c r="C3880" s="3" t="s">
        <v>11</v>
      </c>
      <c r="D3880" s="3">
        <v>80</v>
      </c>
    </row>
    <row r="3881" spans="1:4">
      <c r="A3881" s="3" t="s">
        <v>93</v>
      </c>
      <c r="B3881" s="3" t="s">
        <v>111</v>
      </c>
      <c r="C3881" s="3" t="s">
        <v>11</v>
      </c>
      <c r="D3881" s="3">
        <v>87</v>
      </c>
    </row>
    <row r="3882" spans="1:4">
      <c r="A3882" s="3" t="s">
        <v>93</v>
      </c>
      <c r="B3882" s="3" t="s">
        <v>111</v>
      </c>
      <c r="C3882" s="3" t="s">
        <v>11</v>
      </c>
      <c r="D3882" s="3">
        <v>89</v>
      </c>
    </row>
    <row r="3883" spans="1:4">
      <c r="A3883" s="3" t="s">
        <v>93</v>
      </c>
      <c r="B3883" s="3" t="s">
        <v>111</v>
      </c>
      <c r="C3883" s="3" t="s">
        <v>11</v>
      </c>
      <c r="D3883" s="3">
        <v>90</v>
      </c>
    </row>
    <row r="3884" spans="1:4">
      <c r="A3884" s="3" t="s">
        <v>93</v>
      </c>
      <c r="B3884" s="3" t="s">
        <v>111</v>
      </c>
      <c r="C3884" s="3" t="s">
        <v>11</v>
      </c>
      <c r="D3884" s="3">
        <v>91</v>
      </c>
    </row>
    <row r="3885" spans="1:4">
      <c r="A3885" s="3" t="s">
        <v>93</v>
      </c>
      <c r="B3885" s="3" t="s">
        <v>111</v>
      </c>
      <c r="C3885" s="3" t="s">
        <v>26</v>
      </c>
      <c r="D3885" s="3">
        <v>95</v>
      </c>
    </row>
    <row r="3886" spans="1:4">
      <c r="A3886" s="3" t="s">
        <v>93</v>
      </c>
      <c r="B3886" s="3" t="s">
        <v>111</v>
      </c>
      <c r="C3886" s="3" t="s">
        <v>46</v>
      </c>
      <c r="D3886" s="3">
        <v>47</v>
      </c>
    </row>
    <row r="3887" spans="1:4">
      <c r="A3887" s="3" t="s">
        <v>93</v>
      </c>
      <c r="B3887" s="3" t="s">
        <v>111</v>
      </c>
      <c r="C3887" s="3" t="s">
        <v>46</v>
      </c>
      <c r="D3887" s="3">
        <v>56</v>
      </c>
    </row>
    <row r="3888" spans="1:4">
      <c r="A3888" s="3" t="s">
        <v>93</v>
      </c>
      <c r="B3888" s="3" t="s">
        <v>617</v>
      </c>
      <c r="C3888" s="3" t="s">
        <v>20</v>
      </c>
      <c r="D3888" s="3">
        <v>30</v>
      </c>
    </row>
    <row r="3889" spans="1:4">
      <c r="A3889" s="3" t="s">
        <v>93</v>
      </c>
      <c r="B3889" s="3" t="s">
        <v>617</v>
      </c>
      <c r="C3889" s="3" t="s">
        <v>20</v>
      </c>
      <c r="D3889" s="3">
        <v>31</v>
      </c>
    </row>
    <row r="3890" spans="1:4">
      <c r="A3890" s="3" t="s">
        <v>93</v>
      </c>
      <c r="B3890" s="3" t="s">
        <v>617</v>
      </c>
      <c r="C3890" s="3" t="s">
        <v>20</v>
      </c>
      <c r="D3890" s="3">
        <v>34</v>
      </c>
    </row>
    <row r="3891" spans="1:4">
      <c r="A3891" s="3" t="s">
        <v>93</v>
      </c>
      <c r="B3891" s="3" t="s">
        <v>617</v>
      </c>
      <c r="C3891" s="3" t="s">
        <v>20</v>
      </c>
      <c r="D3891" s="3">
        <v>34</v>
      </c>
    </row>
    <row r="3892" spans="1:4">
      <c r="A3892" s="3" t="s">
        <v>93</v>
      </c>
      <c r="B3892" s="3" t="s">
        <v>576</v>
      </c>
      <c r="C3892" s="3" t="s">
        <v>577</v>
      </c>
      <c r="D3892" s="3">
        <v>25</v>
      </c>
    </row>
    <row r="3893" spans="1:4">
      <c r="A3893" s="3" t="s">
        <v>93</v>
      </c>
      <c r="B3893" s="3" t="s">
        <v>576</v>
      </c>
      <c r="C3893" s="3" t="s">
        <v>577</v>
      </c>
      <c r="D3893" s="3">
        <v>26</v>
      </c>
    </row>
    <row r="3894" spans="1:4">
      <c r="A3894" s="3" t="s">
        <v>93</v>
      </c>
      <c r="B3894" s="3" t="s">
        <v>576</v>
      </c>
      <c r="C3894" s="3" t="s">
        <v>577</v>
      </c>
      <c r="D3894" s="3">
        <v>28</v>
      </c>
    </row>
    <row r="3895" spans="1:4">
      <c r="A3895" s="3" t="s">
        <v>93</v>
      </c>
      <c r="B3895" s="3" t="s">
        <v>576</v>
      </c>
      <c r="C3895" s="3" t="s">
        <v>577</v>
      </c>
      <c r="D3895" s="3">
        <v>29</v>
      </c>
    </row>
    <row r="3896" spans="1:4">
      <c r="A3896" s="3" t="s">
        <v>93</v>
      </c>
      <c r="B3896" s="3" t="s">
        <v>576</v>
      </c>
      <c r="C3896" s="3" t="s">
        <v>577</v>
      </c>
      <c r="D3896" s="3">
        <v>32</v>
      </c>
    </row>
    <row r="3897" spans="1:4">
      <c r="A3897" s="3" t="s">
        <v>93</v>
      </c>
      <c r="B3897" s="3" t="s">
        <v>576</v>
      </c>
      <c r="C3897" s="3" t="s">
        <v>577</v>
      </c>
      <c r="D3897" s="3">
        <v>35</v>
      </c>
    </row>
    <row r="3898" spans="1:4">
      <c r="A3898" s="3" t="s">
        <v>93</v>
      </c>
      <c r="B3898" s="3" t="s">
        <v>576</v>
      </c>
      <c r="C3898" s="3" t="s">
        <v>577</v>
      </c>
      <c r="D3898" s="3">
        <v>36</v>
      </c>
    </row>
    <row r="3899" spans="1:4">
      <c r="A3899" s="3" t="s">
        <v>93</v>
      </c>
      <c r="B3899" s="3" t="s">
        <v>576</v>
      </c>
      <c r="C3899" s="3" t="s">
        <v>577</v>
      </c>
      <c r="D3899" s="3">
        <v>36</v>
      </c>
    </row>
    <row r="3900" spans="1:4">
      <c r="A3900" s="3" t="s">
        <v>93</v>
      </c>
      <c r="B3900" s="3" t="s">
        <v>576</v>
      </c>
      <c r="C3900" s="3" t="s">
        <v>577</v>
      </c>
      <c r="D3900" s="3">
        <v>36</v>
      </c>
    </row>
    <row r="3901" spans="1:4">
      <c r="A3901" s="3" t="s">
        <v>93</v>
      </c>
      <c r="B3901" s="3" t="s">
        <v>576</v>
      </c>
      <c r="C3901" s="3" t="s">
        <v>577</v>
      </c>
      <c r="D3901" s="3">
        <v>36</v>
      </c>
    </row>
    <row r="3902" spans="1:4">
      <c r="A3902" s="3" t="s">
        <v>93</v>
      </c>
      <c r="B3902" s="3" t="s">
        <v>576</v>
      </c>
      <c r="C3902" s="3" t="s">
        <v>577</v>
      </c>
      <c r="D3902" s="3">
        <v>37</v>
      </c>
    </row>
    <row r="3903" spans="1:4">
      <c r="A3903" s="3" t="s">
        <v>93</v>
      </c>
      <c r="B3903" s="3" t="s">
        <v>576</v>
      </c>
      <c r="C3903" s="3" t="s">
        <v>577</v>
      </c>
      <c r="D3903" s="3">
        <v>37</v>
      </c>
    </row>
    <row r="3904" spans="1:4">
      <c r="A3904" s="3" t="s">
        <v>93</v>
      </c>
      <c r="B3904" s="3" t="s">
        <v>576</v>
      </c>
      <c r="C3904" s="3" t="s">
        <v>577</v>
      </c>
      <c r="D3904" s="3">
        <v>37</v>
      </c>
    </row>
    <row r="3905" spans="1:4">
      <c r="A3905" s="3" t="s">
        <v>93</v>
      </c>
      <c r="B3905" s="3" t="s">
        <v>576</v>
      </c>
      <c r="C3905" s="3" t="s">
        <v>577</v>
      </c>
      <c r="D3905" s="3">
        <v>38</v>
      </c>
    </row>
    <row r="3906" spans="1:4">
      <c r="A3906" s="3" t="s">
        <v>93</v>
      </c>
      <c r="B3906" s="3" t="s">
        <v>576</v>
      </c>
      <c r="C3906" s="3" t="s">
        <v>577</v>
      </c>
      <c r="D3906" s="3">
        <v>40</v>
      </c>
    </row>
    <row r="3907" spans="1:4">
      <c r="A3907" s="3" t="s">
        <v>93</v>
      </c>
      <c r="B3907" s="3" t="s">
        <v>576</v>
      </c>
      <c r="C3907" s="3" t="s">
        <v>577</v>
      </c>
      <c r="D3907" s="3">
        <v>40</v>
      </c>
    </row>
    <row r="3908" spans="1:4">
      <c r="A3908" s="3" t="s">
        <v>93</v>
      </c>
      <c r="B3908" s="3" t="s">
        <v>576</v>
      </c>
      <c r="C3908" s="3" t="s">
        <v>577</v>
      </c>
      <c r="D3908" s="3">
        <v>41</v>
      </c>
    </row>
    <row r="3909" spans="1:4">
      <c r="A3909" s="3" t="s">
        <v>93</v>
      </c>
      <c r="B3909" s="3" t="s">
        <v>576</v>
      </c>
      <c r="C3909" s="3" t="s">
        <v>577</v>
      </c>
      <c r="D3909" s="3">
        <v>41</v>
      </c>
    </row>
    <row r="3910" spans="1:4">
      <c r="A3910" s="3" t="s">
        <v>93</v>
      </c>
      <c r="B3910" s="3" t="s">
        <v>576</v>
      </c>
      <c r="C3910" s="3" t="s">
        <v>577</v>
      </c>
      <c r="D3910" s="3">
        <v>41</v>
      </c>
    </row>
    <row r="3911" spans="1:4">
      <c r="A3911" s="3" t="s">
        <v>93</v>
      </c>
      <c r="B3911" s="3" t="s">
        <v>576</v>
      </c>
      <c r="C3911" s="3" t="s">
        <v>577</v>
      </c>
      <c r="D3911" s="3">
        <v>41</v>
      </c>
    </row>
    <row r="3912" spans="1:4">
      <c r="A3912" s="3" t="s">
        <v>93</v>
      </c>
      <c r="B3912" s="3" t="s">
        <v>576</v>
      </c>
      <c r="C3912" s="3" t="s">
        <v>577</v>
      </c>
      <c r="D3912" s="3">
        <v>41</v>
      </c>
    </row>
    <row r="3913" spans="1:4">
      <c r="A3913" s="3" t="s">
        <v>93</v>
      </c>
      <c r="B3913" s="3" t="s">
        <v>576</v>
      </c>
      <c r="C3913" s="3" t="s">
        <v>577</v>
      </c>
      <c r="D3913" s="3">
        <v>44</v>
      </c>
    </row>
    <row r="3914" spans="1:4">
      <c r="A3914" s="3" t="s">
        <v>93</v>
      </c>
      <c r="B3914" s="3" t="s">
        <v>576</v>
      </c>
      <c r="C3914" s="3" t="s">
        <v>577</v>
      </c>
      <c r="D3914" s="3">
        <v>47</v>
      </c>
    </row>
    <row r="3915" spans="1:4">
      <c r="A3915" s="3" t="s">
        <v>93</v>
      </c>
      <c r="B3915" s="3" t="s">
        <v>576</v>
      </c>
      <c r="C3915" s="3" t="s">
        <v>38</v>
      </c>
      <c r="D3915" s="3">
        <v>36</v>
      </c>
    </row>
    <row r="3916" spans="1:4">
      <c r="A3916" s="3" t="s">
        <v>93</v>
      </c>
      <c r="B3916" s="3" t="s">
        <v>576</v>
      </c>
      <c r="C3916" s="3" t="s">
        <v>9</v>
      </c>
      <c r="D3916" s="3">
        <v>48</v>
      </c>
    </row>
    <row r="3917" spans="1:4">
      <c r="A3917" s="3" t="s">
        <v>93</v>
      </c>
      <c r="B3917" s="3" t="s">
        <v>567</v>
      </c>
      <c r="C3917" s="3" t="s">
        <v>5</v>
      </c>
      <c r="D3917" s="3">
        <v>155</v>
      </c>
    </row>
    <row r="3918" spans="1:4">
      <c r="A3918" s="3" t="s">
        <v>93</v>
      </c>
      <c r="B3918" s="3" t="s">
        <v>567</v>
      </c>
      <c r="C3918" s="3" t="s">
        <v>5</v>
      </c>
      <c r="D3918" s="3">
        <v>192</v>
      </c>
    </row>
    <row r="3919" spans="1:4">
      <c r="A3919" s="3" t="s">
        <v>93</v>
      </c>
      <c r="B3919" s="3" t="s">
        <v>567</v>
      </c>
      <c r="C3919" s="3" t="s">
        <v>5</v>
      </c>
      <c r="D3919" s="3">
        <v>197</v>
      </c>
    </row>
    <row r="3920" spans="1:4">
      <c r="A3920" s="3" t="s">
        <v>93</v>
      </c>
      <c r="B3920" s="3" t="s">
        <v>567</v>
      </c>
      <c r="C3920" s="3" t="s">
        <v>5</v>
      </c>
      <c r="D3920" s="3">
        <v>216</v>
      </c>
    </row>
    <row r="3921" spans="1:4">
      <c r="A3921" s="3" t="s">
        <v>93</v>
      </c>
      <c r="B3921" s="3" t="s">
        <v>567</v>
      </c>
      <c r="C3921" s="3" t="s">
        <v>31</v>
      </c>
      <c r="D3921" s="3">
        <v>88</v>
      </c>
    </row>
    <row r="3922" spans="1:4">
      <c r="A3922" s="3" t="s">
        <v>93</v>
      </c>
      <c r="B3922" s="3" t="s">
        <v>567</v>
      </c>
      <c r="C3922" s="3" t="s">
        <v>31</v>
      </c>
      <c r="D3922" s="3">
        <v>89</v>
      </c>
    </row>
    <row r="3923" spans="1:4">
      <c r="A3923" s="3" t="s">
        <v>93</v>
      </c>
      <c r="B3923" s="3" t="s">
        <v>567</v>
      </c>
      <c r="C3923" s="3" t="s">
        <v>31</v>
      </c>
      <c r="D3923" s="3">
        <v>101</v>
      </c>
    </row>
    <row r="3924" spans="1:4">
      <c r="A3924" s="3" t="s">
        <v>93</v>
      </c>
      <c r="B3924" s="3" t="s">
        <v>567</v>
      </c>
      <c r="C3924" s="3" t="s">
        <v>31</v>
      </c>
      <c r="D3924" s="3">
        <v>103</v>
      </c>
    </row>
    <row r="3925" spans="1:4">
      <c r="A3925" s="3" t="s">
        <v>93</v>
      </c>
      <c r="B3925" s="3" t="s">
        <v>567</v>
      </c>
      <c r="C3925" s="3" t="s">
        <v>31</v>
      </c>
      <c r="D3925" s="3">
        <v>113</v>
      </c>
    </row>
    <row r="3926" spans="1:4">
      <c r="A3926" s="3" t="s">
        <v>93</v>
      </c>
      <c r="B3926" s="3" t="s">
        <v>567</v>
      </c>
      <c r="C3926" s="3" t="s">
        <v>31</v>
      </c>
      <c r="D3926" s="3">
        <v>117</v>
      </c>
    </row>
    <row r="3927" spans="1:4">
      <c r="A3927" s="3" t="s">
        <v>93</v>
      </c>
      <c r="B3927" s="3" t="s">
        <v>567</v>
      </c>
      <c r="C3927" s="3" t="s">
        <v>31</v>
      </c>
      <c r="D3927" s="3">
        <v>120</v>
      </c>
    </row>
    <row r="3928" spans="1:4">
      <c r="A3928" s="3" t="s">
        <v>93</v>
      </c>
      <c r="B3928" s="3" t="s">
        <v>567</v>
      </c>
      <c r="C3928" s="3" t="s">
        <v>31</v>
      </c>
      <c r="D3928" s="3">
        <v>130</v>
      </c>
    </row>
    <row r="3929" spans="1:4">
      <c r="A3929" s="3" t="s">
        <v>93</v>
      </c>
      <c r="B3929" s="3" t="s">
        <v>567</v>
      </c>
      <c r="C3929" s="3" t="s">
        <v>31</v>
      </c>
      <c r="D3929" s="3">
        <v>150</v>
      </c>
    </row>
    <row r="3930" spans="1:4">
      <c r="A3930" s="3" t="s">
        <v>93</v>
      </c>
      <c r="B3930" s="3" t="s">
        <v>567</v>
      </c>
      <c r="C3930" s="3" t="s">
        <v>44</v>
      </c>
      <c r="D3930" s="3">
        <v>95</v>
      </c>
    </row>
    <row r="3931" spans="1:4">
      <c r="A3931" s="3" t="s">
        <v>93</v>
      </c>
      <c r="B3931" s="3" t="s">
        <v>567</v>
      </c>
      <c r="C3931" s="3" t="s">
        <v>19</v>
      </c>
      <c r="D3931" s="3">
        <v>256</v>
      </c>
    </row>
    <row r="3932" spans="1:4">
      <c r="A3932" s="3" t="s">
        <v>93</v>
      </c>
      <c r="B3932" s="3" t="s">
        <v>567</v>
      </c>
      <c r="C3932" s="3" t="s">
        <v>82</v>
      </c>
      <c r="D3932" s="3">
        <v>101</v>
      </c>
    </row>
    <row r="3933" spans="1:4">
      <c r="A3933" s="3" t="s">
        <v>93</v>
      </c>
      <c r="B3933" s="3" t="s">
        <v>567</v>
      </c>
      <c r="C3933" s="3" t="s">
        <v>82</v>
      </c>
      <c r="D3933" s="3">
        <v>103</v>
      </c>
    </row>
    <row r="3934" spans="1:4">
      <c r="A3934" s="3" t="s">
        <v>93</v>
      </c>
      <c r="B3934" s="3" t="s">
        <v>567</v>
      </c>
      <c r="C3934" s="3" t="s">
        <v>33</v>
      </c>
      <c r="D3934" s="3">
        <v>90</v>
      </c>
    </row>
    <row r="3935" spans="1:4">
      <c r="A3935" s="3" t="s">
        <v>93</v>
      </c>
      <c r="B3935" s="3" t="s">
        <v>567</v>
      </c>
      <c r="C3935" s="3" t="s">
        <v>33</v>
      </c>
      <c r="D3935" s="3">
        <v>102</v>
      </c>
    </row>
    <row r="3936" spans="1:4">
      <c r="A3936" s="3" t="s">
        <v>93</v>
      </c>
      <c r="B3936" s="3" t="s">
        <v>567</v>
      </c>
      <c r="C3936" s="3" t="s">
        <v>33</v>
      </c>
      <c r="D3936" s="3">
        <v>110</v>
      </c>
    </row>
    <row r="3937" spans="1:4">
      <c r="A3937" s="3" t="s">
        <v>93</v>
      </c>
      <c r="B3937" s="3" t="s">
        <v>567</v>
      </c>
      <c r="C3937" s="3" t="s">
        <v>33</v>
      </c>
      <c r="D3937" s="3">
        <v>154</v>
      </c>
    </row>
    <row r="3938" spans="1:4">
      <c r="A3938" s="3" t="s">
        <v>93</v>
      </c>
      <c r="B3938" s="3" t="s">
        <v>567</v>
      </c>
      <c r="C3938" s="3" t="s">
        <v>33</v>
      </c>
      <c r="D3938" s="3">
        <v>176</v>
      </c>
    </row>
    <row r="3939" spans="1:4">
      <c r="A3939" s="3" t="s">
        <v>93</v>
      </c>
      <c r="B3939" s="3" t="s">
        <v>567</v>
      </c>
      <c r="C3939" s="3" t="s">
        <v>9</v>
      </c>
      <c r="D3939" s="3">
        <v>170</v>
      </c>
    </row>
    <row r="3940" spans="1:4">
      <c r="A3940" s="3" t="s">
        <v>93</v>
      </c>
      <c r="B3940" s="3" t="s">
        <v>567</v>
      </c>
      <c r="C3940" s="3" t="s">
        <v>9</v>
      </c>
      <c r="D3940" s="3">
        <v>218</v>
      </c>
    </row>
    <row r="3941" spans="1:4">
      <c r="A3941" s="3" t="s">
        <v>93</v>
      </c>
      <c r="B3941" s="3" t="s">
        <v>567</v>
      </c>
      <c r="C3941" s="3" t="s">
        <v>18</v>
      </c>
      <c r="D3941" s="3">
        <v>249</v>
      </c>
    </row>
    <row r="3942" spans="1:4">
      <c r="A3942" s="3" t="s">
        <v>93</v>
      </c>
      <c r="B3942" s="3" t="s">
        <v>567</v>
      </c>
      <c r="C3942" s="3" t="s">
        <v>14</v>
      </c>
      <c r="D3942" s="3">
        <v>109</v>
      </c>
    </row>
    <row r="3943" spans="1:4">
      <c r="A3943" s="3" t="s">
        <v>93</v>
      </c>
      <c r="B3943" s="3" t="s">
        <v>567</v>
      </c>
      <c r="C3943" s="3" t="s">
        <v>26</v>
      </c>
      <c r="D3943" s="3">
        <v>152</v>
      </c>
    </row>
    <row r="3944" spans="1:4">
      <c r="A3944" s="3" t="s">
        <v>93</v>
      </c>
      <c r="B3944" s="3" t="s">
        <v>567</v>
      </c>
      <c r="C3944" s="3" t="s">
        <v>15</v>
      </c>
      <c r="D3944" s="3">
        <v>127</v>
      </c>
    </row>
    <row r="3945" spans="1:4">
      <c r="A3945" s="3" t="s">
        <v>93</v>
      </c>
      <c r="B3945" s="3" t="s">
        <v>113</v>
      </c>
      <c r="C3945" s="3" t="s">
        <v>5</v>
      </c>
      <c r="D3945" s="3">
        <v>106</v>
      </c>
    </row>
    <row r="3946" spans="1:4">
      <c r="A3946" s="3" t="s">
        <v>93</v>
      </c>
      <c r="B3946" s="3" t="s">
        <v>113</v>
      </c>
      <c r="C3946" s="3" t="s">
        <v>5</v>
      </c>
      <c r="D3946" s="3">
        <v>180</v>
      </c>
    </row>
    <row r="3947" spans="1:4">
      <c r="A3947" s="3" t="s">
        <v>93</v>
      </c>
      <c r="B3947" s="3" t="s">
        <v>113</v>
      </c>
      <c r="C3947" s="3" t="s">
        <v>5</v>
      </c>
      <c r="D3947" s="3">
        <v>191</v>
      </c>
    </row>
    <row r="3948" spans="1:4">
      <c r="A3948" s="3" t="s">
        <v>93</v>
      </c>
      <c r="B3948" s="3" t="s">
        <v>113</v>
      </c>
      <c r="C3948" s="3" t="s">
        <v>5</v>
      </c>
      <c r="D3948" s="3">
        <v>204</v>
      </c>
    </row>
    <row r="3949" spans="1:4">
      <c r="A3949" s="3" t="s">
        <v>93</v>
      </c>
      <c r="B3949" s="3" t="s">
        <v>113</v>
      </c>
      <c r="C3949" s="3" t="s">
        <v>31</v>
      </c>
      <c r="D3949" s="3">
        <v>129</v>
      </c>
    </row>
    <row r="3950" spans="1:4">
      <c r="A3950" s="3" t="s">
        <v>93</v>
      </c>
      <c r="B3950" s="3" t="s">
        <v>113</v>
      </c>
      <c r="C3950" s="3" t="s">
        <v>20</v>
      </c>
      <c r="D3950" s="3">
        <v>39</v>
      </c>
    </row>
    <row r="3951" spans="1:4">
      <c r="A3951" s="3" t="s">
        <v>93</v>
      </c>
      <c r="B3951" s="3" t="s">
        <v>113</v>
      </c>
      <c r="C3951" s="3" t="s">
        <v>20</v>
      </c>
      <c r="D3951" s="3">
        <v>158</v>
      </c>
    </row>
    <row r="3952" spans="1:4">
      <c r="A3952" s="3" t="s">
        <v>93</v>
      </c>
      <c r="B3952" s="3" t="s">
        <v>113</v>
      </c>
      <c r="C3952" s="3" t="s">
        <v>33</v>
      </c>
      <c r="D3952" s="3">
        <v>183</v>
      </c>
    </row>
    <row r="3953" spans="1:4">
      <c r="A3953" s="3" t="s">
        <v>93</v>
      </c>
      <c r="B3953" s="3" t="s">
        <v>113</v>
      </c>
      <c r="C3953" s="3" t="s">
        <v>9</v>
      </c>
      <c r="D3953" s="3">
        <v>140</v>
      </c>
    </row>
    <row r="3954" spans="1:4">
      <c r="A3954" s="3" t="s">
        <v>93</v>
      </c>
      <c r="B3954" s="3" t="s">
        <v>113</v>
      </c>
      <c r="C3954" s="3" t="s">
        <v>37</v>
      </c>
      <c r="D3954" s="3">
        <v>245</v>
      </c>
    </row>
    <row r="3955" spans="1:4">
      <c r="A3955" s="3" t="s">
        <v>93</v>
      </c>
      <c r="B3955" s="3" t="s">
        <v>114</v>
      </c>
      <c r="C3955" s="3" t="s">
        <v>5</v>
      </c>
      <c r="D3955" s="3">
        <v>189</v>
      </c>
    </row>
    <row r="3956" spans="1:4">
      <c r="A3956" s="3" t="s">
        <v>93</v>
      </c>
      <c r="B3956" s="3" t="s">
        <v>114</v>
      </c>
      <c r="C3956" s="3" t="s">
        <v>44</v>
      </c>
      <c r="D3956" s="3">
        <v>176</v>
      </c>
    </row>
    <row r="3957" spans="1:4">
      <c r="A3957" s="3" t="s">
        <v>93</v>
      </c>
      <c r="B3957" s="3" t="s">
        <v>114</v>
      </c>
      <c r="C3957" s="3" t="s">
        <v>7</v>
      </c>
      <c r="D3957" s="3">
        <v>150</v>
      </c>
    </row>
    <row r="3958" spans="1:4">
      <c r="A3958" s="3" t="s">
        <v>93</v>
      </c>
      <c r="B3958" s="3" t="s">
        <v>114</v>
      </c>
      <c r="C3958" s="3" t="s">
        <v>7</v>
      </c>
      <c r="D3958" s="3">
        <v>179</v>
      </c>
    </row>
    <row r="3959" spans="1:4">
      <c r="A3959" s="3" t="s">
        <v>93</v>
      </c>
      <c r="B3959" s="3" t="s">
        <v>114</v>
      </c>
      <c r="C3959" s="3" t="s">
        <v>20</v>
      </c>
      <c r="D3959" s="3">
        <v>143</v>
      </c>
    </row>
    <row r="3960" spans="1:4">
      <c r="A3960" s="3" t="s">
        <v>93</v>
      </c>
      <c r="B3960" s="3" t="s">
        <v>114</v>
      </c>
      <c r="C3960" s="3" t="s">
        <v>20</v>
      </c>
      <c r="D3960" s="3">
        <v>143</v>
      </c>
    </row>
    <row r="3961" spans="1:4">
      <c r="A3961" s="3" t="s">
        <v>93</v>
      </c>
      <c r="B3961" s="3" t="s">
        <v>114</v>
      </c>
      <c r="C3961" s="3" t="s">
        <v>20</v>
      </c>
      <c r="D3961" s="3">
        <v>144</v>
      </c>
    </row>
    <row r="3962" spans="1:4">
      <c r="A3962" s="3" t="s">
        <v>93</v>
      </c>
      <c r="B3962" s="3" t="s">
        <v>114</v>
      </c>
      <c r="C3962" s="3" t="s">
        <v>20</v>
      </c>
      <c r="D3962" s="3">
        <v>145</v>
      </c>
    </row>
    <row r="3963" spans="1:4">
      <c r="A3963" s="3" t="s">
        <v>93</v>
      </c>
      <c r="B3963" s="3" t="s">
        <v>114</v>
      </c>
      <c r="C3963" s="3" t="s">
        <v>20</v>
      </c>
      <c r="D3963" s="3">
        <v>148</v>
      </c>
    </row>
    <row r="3964" spans="1:4">
      <c r="A3964" s="3" t="s">
        <v>93</v>
      </c>
      <c r="B3964" s="3" t="s">
        <v>114</v>
      </c>
      <c r="C3964" s="3" t="s">
        <v>20</v>
      </c>
      <c r="D3964" s="3">
        <v>150</v>
      </c>
    </row>
    <row r="3965" spans="1:4">
      <c r="A3965" s="3" t="s">
        <v>93</v>
      </c>
      <c r="B3965" s="3" t="s">
        <v>114</v>
      </c>
      <c r="C3965" s="3" t="s">
        <v>20</v>
      </c>
      <c r="D3965" s="3">
        <v>172</v>
      </c>
    </row>
    <row r="3966" spans="1:4">
      <c r="A3966" s="3" t="s">
        <v>93</v>
      </c>
      <c r="B3966" s="3" t="s">
        <v>114</v>
      </c>
      <c r="C3966" s="3" t="s">
        <v>20</v>
      </c>
      <c r="D3966" s="3">
        <v>173</v>
      </c>
    </row>
    <row r="3967" spans="1:4">
      <c r="A3967" s="3" t="s">
        <v>93</v>
      </c>
      <c r="B3967" s="3" t="s">
        <v>114</v>
      </c>
      <c r="C3967" s="3" t="s">
        <v>20</v>
      </c>
      <c r="D3967" s="3">
        <v>179</v>
      </c>
    </row>
    <row r="3968" spans="1:4">
      <c r="A3968" s="3" t="s">
        <v>93</v>
      </c>
      <c r="B3968" s="3" t="s">
        <v>114</v>
      </c>
      <c r="C3968" s="3" t="s">
        <v>82</v>
      </c>
      <c r="D3968" s="3">
        <v>22</v>
      </c>
    </row>
    <row r="3969" spans="1:4">
      <c r="A3969" s="3" t="s">
        <v>93</v>
      </c>
      <c r="B3969" s="3" t="s">
        <v>114</v>
      </c>
      <c r="C3969" s="3" t="s">
        <v>42</v>
      </c>
      <c r="D3969" s="3">
        <v>155</v>
      </c>
    </row>
    <row r="3970" spans="1:4">
      <c r="A3970" s="3" t="s">
        <v>93</v>
      </c>
      <c r="B3970" s="3" t="s">
        <v>114</v>
      </c>
      <c r="C3970" s="3" t="s">
        <v>33</v>
      </c>
      <c r="D3970" s="3">
        <v>154</v>
      </c>
    </row>
    <row r="3971" spans="1:4">
      <c r="A3971" s="3" t="s">
        <v>93</v>
      </c>
      <c r="B3971" s="3" t="s">
        <v>114</v>
      </c>
      <c r="C3971" s="3" t="s">
        <v>646</v>
      </c>
      <c r="D3971" s="3">
        <v>27</v>
      </c>
    </row>
    <row r="3972" spans="1:4">
      <c r="A3972" s="3" t="s">
        <v>93</v>
      </c>
      <c r="B3972" s="3" t="s">
        <v>114</v>
      </c>
      <c r="C3972" s="3" t="s">
        <v>646</v>
      </c>
      <c r="D3972" s="3">
        <v>30</v>
      </c>
    </row>
    <row r="3973" spans="1:4">
      <c r="A3973" s="3" t="s">
        <v>93</v>
      </c>
      <c r="B3973" s="3" t="s">
        <v>114</v>
      </c>
      <c r="C3973" s="3" t="s">
        <v>646</v>
      </c>
      <c r="D3973" s="3">
        <v>30</v>
      </c>
    </row>
    <row r="3974" spans="1:4">
      <c r="A3974" s="3" t="s">
        <v>93</v>
      </c>
      <c r="B3974" s="3" t="s">
        <v>114</v>
      </c>
      <c r="C3974" s="3" t="s">
        <v>646</v>
      </c>
      <c r="D3974" s="3">
        <v>32</v>
      </c>
    </row>
    <row r="3975" spans="1:4">
      <c r="A3975" s="3" t="s">
        <v>93</v>
      </c>
      <c r="B3975" s="3" t="s">
        <v>114</v>
      </c>
      <c r="C3975" s="3" t="s">
        <v>646</v>
      </c>
      <c r="D3975" s="3">
        <v>33</v>
      </c>
    </row>
    <row r="3976" spans="1:4">
      <c r="A3976" s="3" t="s">
        <v>93</v>
      </c>
      <c r="B3976" s="3" t="s">
        <v>114</v>
      </c>
      <c r="C3976" s="3" t="s">
        <v>646</v>
      </c>
      <c r="D3976" s="3">
        <v>33</v>
      </c>
    </row>
    <row r="3977" spans="1:4">
      <c r="A3977" s="3" t="s">
        <v>93</v>
      </c>
      <c r="B3977" s="3" t="s">
        <v>114</v>
      </c>
      <c r="C3977" s="3" t="s">
        <v>646</v>
      </c>
      <c r="D3977" s="3">
        <v>35</v>
      </c>
    </row>
    <row r="3978" spans="1:4">
      <c r="A3978" s="3" t="s">
        <v>93</v>
      </c>
      <c r="B3978" s="3" t="s">
        <v>114</v>
      </c>
      <c r="C3978" s="3" t="s">
        <v>646</v>
      </c>
      <c r="D3978" s="3">
        <v>35</v>
      </c>
    </row>
    <row r="3979" spans="1:4">
      <c r="A3979" s="3" t="s">
        <v>93</v>
      </c>
      <c r="B3979" s="3" t="s">
        <v>114</v>
      </c>
      <c r="C3979" s="3" t="s">
        <v>646</v>
      </c>
      <c r="D3979" s="3">
        <v>39</v>
      </c>
    </row>
    <row r="3980" spans="1:4">
      <c r="A3980" s="3" t="s">
        <v>93</v>
      </c>
      <c r="B3980" s="3" t="s">
        <v>114</v>
      </c>
      <c r="C3980" s="3" t="s">
        <v>646</v>
      </c>
      <c r="D3980" s="3">
        <v>42</v>
      </c>
    </row>
    <row r="3981" spans="1:4">
      <c r="A3981" s="3" t="s">
        <v>93</v>
      </c>
      <c r="B3981" s="3" t="s">
        <v>114</v>
      </c>
      <c r="C3981" s="3" t="s">
        <v>23</v>
      </c>
      <c r="D3981" s="3">
        <v>129</v>
      </c>
    </row>
    <row r="3982" spans="1:4">
      <c r="A3982" s="3" t="s">
        <v>93</v>
      </c>
      <c r="B3982" s="3" t="s">
        <v>114</v>
      </c>
      <c r="C3982" s="3" t="s">
        <v>9</v>
      </c>
      <c r="D3982" s="3">
        <v>183</v>
      </c>
    </row>
    <row r="3983" spans="1:4">
      <c r="A3983" s="3" t="s">
        <v>93</v>
      </c>
      <c r="B3983" s="3" t="s">
        <v>114</v>
      </c>
      <c r="C3983" s="3" t="s">
        <v>9</v>
      </c>
      <c r="D3983" s="3">
        <v>187</v>
      </c>
    </row>
    <row r="3984" spans="1:4">
      <c r="A3984" s="3" t="s">
        <v>93</v>
      </c>
      <c r="B3984" s="3" t="s">
        <v>114</v>
      </c>
      <c r="C3984" s="3" t="s">
        <v>9</v>
      </c>
      <c r="D3984" s="3">
        <v>204</v>
      </c>
    </row>
    <row r="3985" spans="1:4">
      <c r="A3985" s="3" t="s">
        <v>93</v>
      </c>
      <c r="B3985" s="3" t="s">
        <v>114</v>
      </c>
      <c r="C3985" s="3" t="s">
        <v>9</v>
      </c>
      <c r="D3985" s="3">
        <v>213</v>
      </c>
    </row>
    <row r="3986" spans="1:4">
      <c r="A3986" s="3" t="s">
        <v>93</v>
      </c>
      <c r="B3986" s="3" t="s">
        <v>114</v>
      </c>
      <c r="C3986" s="3" t="s">
        <v>9</v>
      </c>
      <c r="D3986" s="3">
        <v>216</v>
      </c>
    </row>
    <row r="3987" spans="1:4">
      <c r="A3987" s="3" t="s">
        <v>93</v>
      </c>
      <c r="B3987" s="3" t="s">
        <v>114</v>
      </c>
      <c r="C3987" s="3" t="s">
        <v>9</v>
      </c>
      <c r="D3987" s="3">
        <v>221</v>
      </c>
    </row>
    <row r="3988" spans="1:4">
      <c r="A3988" s="3" t="s">
        <v>93</v>
      </c>
      <c r="B3988" s="3" t="s">
        <v>114</v>
      </c>
      <c r="C3988" s="3" t="s">
        <v>9</v>
      </c>
      <c r="D3988" s="3">
        <v>222</v>
      </c>
    </row>
    <row r="3989" spans="1:4">
      <c r="A3989" s="3" t="s">
        <v>93</v>
      </c>
      <c r="B3989" s="3" t="s">
        <v>114</v>
      </c>
      <c r="C3989" s="3" t="s">
        <v>9</v>
      </c>
      <c r="D3989" s="3">
        <v>227</v>
      </c>
    </row>
    <row r="3990" spans="1:4">
      <c r="A3990" s="3" t="s">
        <v>93</v>
      </c>
      <c r="B3990" s="3" t="s">
        <v>114</v>
      </c>
      <c r="C3990" s="3" t="s">
        <v>9</v>
      </c>
      <c r="D3990" s="3">
        <v>243</v>
      </c>
    </row>
    <row r="3991" spans="1:4">
      <c r="A3991" s="3" t="s">
        <v>93</v>
      </c>
      <c r="B3991" s="3" t="s">
        <v>114</v>
      </c>
      <c r="C3991" s="3" t="s">
        <v>9</v>
      </c>
      <c r="D3991" s="3">
        <v>248</v>
      </c>
    </row>
    <row r="3992" spans="1:4">
      <c r="A3992" s="3" t="s">
        <v>93</v>
      </c>
      <c r="B3992" s="3" t="s">
        <v>114</v>
      </c>
      <c r="C3992" s="3" t="s">
        <v>37</v>
      </c>
      <c r="D3992" s="3">
        <v>257</v>
      </c>
    </row>
    <row r="3993" spans="1:4">
      <c r="A3993" s="3" t="s">
        <v>93</v>
      </c>
      <c r="B3993" s="3" t="s">
        <v>114</v>
      </c>
      <c r="C3993" s="3" t="s">
        <v>18</v>
      </c>
      <c r="D3993" s="3">
        <v>114</v>
      </c>
    </row>
    <row r="3994" spans="1:4">
      <c r="A3994" s="3" t="s">
        <v>93</v>
      </c>
      <c r="B3994" s="3" t="s">
        <v>114</v>
      </c>
      <c r="C3994" s="3" t="s">
        <v>18</v>
      </c>
      <c r="D3994" s="3">
        <v>114</v>
      </c>
    </row>
    <row r="3995" spans="1:4">
      <c r="A3995" s="3" t="s">
        <v>93</v>
      </c>
      <c r="B3995" s="3" t="s">
        <v>114</v>
      </c>
      <c r="C3995" s="3" t="s">
        <v>18</v>
      </c>
      <c r="D3995" s="3">
        <v>150</v>
      </c>
    </row>
    <row r="3996" spans="1:4">
      <c r="A3996" s="3" t="s">
        <v>93</v>
      </c>
      <c r="B3996" s="3" t="s">
        <v>114</v>
      </c>
      <c r="C3996" s="3" t="s">
        <v>18</v>
      </c>
      <c r="D3996" s="3">
        <v>160</v>
      </c>
    </row>
    <row r="3997" spans="1:4">
      <c r="A3997" s="3" t="s">
        <v>93</v>
      </c>
      <c r="B3997" s="3" t="s">
        <v>114</v>
      </c>
      <c r="C3997" s="3" t="s">
        <v>18</v>
      </c>
      <c r="D3997" s="3">
        <v>219</v>
      </c>
    </row>
    <row r="3998" spans="1:4">
      <c r="A3998" s="3" t="s">
        <v>93</v>
      </c>
      <c r="B3998" s="3" t="s">
        <v>114</v>
      </c>
      <c r="C3998" s="3" t="s">
        <v>18</v>
      </c>
      <c r="D3998" s="3">
        <v>292</v>
      </c>
    </row>
    <row r="3999" spans="1:4">
      <c r="A3999" s="3" t="s">
        <v>93</v>
      </c>
      <c r="B3999" s="3" t="s">
        <v>114</v>
      </c>
      <c r="C3999" s="3" t="s">
        <v>11</v>
      </c>
      <c r="D3999" s="3">
        <v>130</v>
      </c>
    </row>
    <row r="4000" spans="1:4">
      <c r="A4000" s="3" t="s">
        <v>93</v>
      </c>
      <c r="B4000" s="3" t="s">
        <v>114</v>
      </c>
      <c r="C4000" s="3" t="s">
        <v>11</v>
      </c>
      <c r="D4000" s="3">
        <v>133</v>
      </c>
    </row>
    <row r="4001" spans="1:4">
      <c r="A4001" s="3" t="s">
        <v>93</v>
      </c>
      <c r="B4001" s="3" t="s">
        <v>114</v>
      </c>
      <c r="C4001" s="3" t="s">
        <v>11</v>
      </c>
      <c r="D4001" s="3">
        <v>135</v>
      </c>
    </row>
    <row r="4002" spans="1:4">
      <c r="A4002" s="3" t="s">
        <v>93</v>
      </c>
      <c r="B4002" s="3" t="s">
        <v>114</v>
      </c>
      <c r="C4002" s="3" t="s">
        <v>11</v>
      </c>
      <c r="D4002" s="3">
        <v>138</v>
      </c>
    </row>
    <row r="4003" spans="1:4">
      <c r="A4003" s="3" t="s">
        <v>93</v>
      </c>
      <c r="B4003" s="3" t="s">
        <v>114</v>
      </c>
      <c r="C4003" s="3" t="s">
        <v>26</v>
      </c>
      <c r="D4003" s="3">
        <v>124</v>
      </c>
    </row>
    <row r="4004" spans="1:4">
      <c r="A4004" s="3" t="s">
        <v>93</v>
      </c>
      <c r="B4004" s="3" t="s">
        <v>114</v>
      </c>
      <c r="C4004" s="3" t="s">
        <v>26</v>
      </c>
      <c r="D4004" s="3">
        <v>136</v>
      </c>
    </row>
    <row r="4005" spans="1:4">
      <c r="A4005" s="3" t="s">
        <v>93</v>
      </c>
      <c r="B4005" s="3" t="s">
        <v>114</v>
      </c>
      <c r="C4005" s="3" t="s">
        <v>292</v>
      </c>
      <c r="D4005" s="3">
        <v>139</v>
      </c>
    </row>
    <row r="4006" spans="1:4">
      <c r="A4006" s="3" t="s">
        <v>93</v>
      </c>
      <c r="B4006" s="3" t="s">
        <v>114</v>
      </c>
      <c r="C4006" s="3" t="s">
        <v>292</v>
      </c>
      <c r="D4006" s="3">
        <v>141</v>
      </c>
    </row>
    <row r="4007" spans="1:4">
      <c r="A4007" s="3" t="s">
        <v>93</v>
      </c>
      <c r="B4007" s="3" t="s">
        <v>114</v>
      </c>
      <c r="C4007" s="3" t="s">
        <v>15</v>
      </c>
      <c r="D4007" s="3">
        <v>102</v>
      </c>
    </row>
    <row r="4008" spans="1:4">
      <c r="A4008" s="3" t="s">
        <v>93</v>
      </c>
      <c r="B4008" s="3" t="s">
        <v>114</v>
      </c>
      <c r="C4008" s="3" t="s">
        <v>46</v>
      </c>
      <c r="D4008" s="3">
        <v>54</v>
      </c>
    </row>
    <row r="4009" spans="1:4">
      <c r="A4009" s="3" t="s">
        <v>93</v>
      </c>
      <c r="B4009" s="3" t="s">
        <v>588</v>
      </c>
      <c r="C4009" s="3" t="s">
        <v>44</v>
      </c>
      <c r="D4009" s="3">
        <v>110</v>
      </c>
    </row>
    <row r="4010" spans="1:4">
      <c r="A4010" s="3" t="s">
        <v>93</v>
      </c>
      <c r="B4010" s="3" t="s">
        <v>588</v>
      </c>
      <c r="C4010" s="3" t="s">
        <v>7</v>
      </c>
      <c r="D4010" s="3">
        <v>127</v>
      </c>
    </row>
    <row r="4011" spans="1:4">
      <c r="A4011" s="3" t="s">
        <v>93</v>
      </c>
      <c r="B4011" s="3" t="s">
        <v>588</v>
      </c>
      <c r="C4011" s="3" t="s">
        <v>7</v>
      </c>
      <c r="D4011" s="3">
        <v>144</v>
      </c>
    </row>
    <row r="4012" spans="1:4">
      <c r="A4012" s="3" t="s">
        <v>93</v>
      </c>
      <c r="B4012" s="3" t="s">
        <v>588</v>
      </c>
      <c r="C4012" s="3" t="s">
        <v>7</v>
      </c>
      <c r="D4012" s="3">
        <v>149</v>
      </c>
    </row>
    <row r="4013" spans="1:4">
      <c r="A4013" s="3" t="s">
        <v>93</v>
      </c>
      <c r="B4013" s="3" t="s">
        <v>588</v>
      </c>
      <c r="C4013" s="3" t="s">
        <v>20</v>
      </c>
      <c r="D4013" s="3">
        <v>34</v>
      </c>
    </row>
    <row r="4014" spans="1:4">
      <c r="A4014" s="3" t="s">
        <v>93</v>
      </c>
      <c r="B4014" s="3" t="s">
        <v>588</v>
      </c>
      <c r="C4014" s="3" t="s">
        <v>20</v>
      </c>
      <c r="D4014" s="3">
        <v>43</v>
      </c>
    </row>
    <row r="4015" spans="1:4">
      <c r="A4015" s="3" t="s">
        <v>93</v>
      </c>
      <c r="B4015" s="3" t="s">
        <v>588</v>
      </c>
      <c r="C4015" s="3" t="s">
        <v>42</v>
      </c>
      <c r="D4015" s="3">
        <v>99</v>
      </c>
    </row>
    <row r="4016" spans="1:4">
      <c r="A4016" s="3" t="s">
        <v>93</v>
      </c>
      <c r="B4016" s="3" t="s">
        <v>588</v>
      </c>
      <c r="C4016" s="3" t="s">
        <v>42</v>
      </c>
      <c r="D4016" s="3">
        <v>104</v>
      </c>
    </row>
    <row r="4017" spans="1:4">
      <c r="A4017" s="3" t="s">
        <v>93</v>
      </c>
      <c r="B4017" s="3" t="s">
        <v>588</v>
      </c>
      <c r="C4017" s="3" t="s">
        <v>8</v>
      </c>
      <c r="D4017" s="3">
        <v>385</v>
      </c>
    </row>
    <row r="4018" spans="1:4">
      <c r="A4018" s="3" t="s">
        <v>93</v>
      </c>
      <c r="B4018" s="3" t="s">
        <v>588</v>
      </c>
      <c r="C4018" s="3" t="s">
        <v>646</v>
      </c>
      <c r="D4018" s="3">
        <v>28</v>
      </c>
    </row>
    <row r="4019" spans="1:4">
      <c r="A4019" s="3" t="s">
        <v>93</v>
      </c>
      <c r="B4019" s="3" t="s">
        <v>588</v>
      </c>
      <c r="C4019" s="3" t="s">
        <v>18</v>
      </c>
      <c r="D4019" s="3">
        <v>288</v>
      </c>
    </row>
    <row r="4020" spans="1:4">
      <c r="A4020" s="3" t="s">
        <v>93</v>
      </c>
      <c r="B4020" s="3" t="s">
        <v>588</v>
      </c>
      <c r="C4020" s="3" t="s">
        <v>15</v>
      </c>
      <c r="D4020" s="3">
        <v>99</v>
      </c>
    </row>
    <row r="4021" spans="1:4">
      <c r="A4021" s="3" t="s">
        <v>93</v>
      </c>
      <c r="B4021" s="3" t="s">
        <v>588</v>
      </c>
      <c r="C4021" s="3" t="s">
        <v>46</v>
      </c>
      <c r="D4021" s="3">
        <v>51</v>
      </c>
    </row>
    <row r="4022" spans="1:4">
      <c r="A4022" s="3" t="s">
        <v>93</v>
      </c>
      <c r="B4022" s="3" t="s">
        <v>340</v>
      </c>
      <c r="C4022" s="3" t="s">
        <v>9</v>
      </c>
      <c r="D4022" s="3">
        <v>80</v>
      </c>
    </row>
    <row r="4023" spans="1:4">
      <c r="A4023" s="3" t="s">
        <v>93</v>
      </c>
      <c r="B4023" s="3" t="s">
        <v>340</v>
      </c>
      <c r="C4023" s="3" t="s">
        <v>9</v>
      </c>
      <c r="D4023" s="3">
        <v>82</v>
      </c>
    </row>
    <row r="4024" spans="1:4">
      <c r="A4024" s="3" t="s">
        <v>93</v>
      </c>
      <c r="B4024" s="3" t="s">
        <v>340</v>
      </c>
      <c r="C4024" s="3" t="s">
        <v>9</v>
      </c>
      <c r="D4024" s="3">
        <v>90</v>
      </c>
    </row>
    <row r="4025" spans="1:4">
      <c r="A4025" s="3" t="s">
        <v>93</v>
      </c>
      <c r="B4025" s="3" t="s">
        <v>340</v>
      </c>
      <c r="C4025" s="3" t="s">
        <v>9</v>
      </c>
      <c r="D4025" s="3">
        <v>164</v>
      </c>
    </row>
    <row r="4026" spans="1:4">
      <c r="A4026" s="3" t="s">
        <v>93</v>
      </c>
      <c r="B4026" s="3" t="s">
        <v>115</v>
      </c>
      <c r="C4026" s="3" t="s">
        <v>6</v>
      </c>
      <c r="D4026" s="3">
        <v>89</v>
      </c>
    </row>
    <row r="4027" spans="1:4">
      <c r="A4027" s="3" t="s">
        <v>93</v>
      </c>
      <c r="B4027" s="3" t="s">
        <v>115</v>
      </c>
      <c r="C4027" s="3" t="s">
        <v>6</v>
      </c>
      <c r="D4027" s="3">
        <v>90</v>
      </c>
    </row>
    <row r="4028" spans="1:4">
      <c r="A4028" s="3" t="s">
        <v>93</v>
      </c>
      <c r="B4028" s="3" t="s">
        <v>115</v>
      </c>
      <c r="C4028" s="3" t="s">
        <v>6</v>
      </c>
      <c r="D4028" s="3">
        <v>99</v>
      </c>
    </row>
    <row r="4029" spans="1:4">
      <c r="A4029" s="3" t="s">
        <v>93</v>
      </c>
      <c r="B4029" s="3" t="s">
        <v>115</v>
      </c>
      <c r="C4029" s="3" t="s">
        <v>6</v>
      </c>
      <c r="D4029" s="3">
        <v>99</v>
      </c>
    </row>
    <row r="4030" spans="1:4">
      <c r="A4030" s="3" t="s">
        <v>93</v>
      </c>
      <c r="B4030" s="3" t="s">
        <v>115</v>
      </c>
      <c r="C4030" s="3" t="s">
        <v>6</v>
      </c>
      <c r="D4030" s="3">
        <v>103</v>
      </c>
    </row>
    <row r="4031" spans="1:4">
      <c r="A4031" s="3" t="s">
        <v>93</v>
      </c>
      <c r="B4031" s="3" t="s">
        <v>115</v>
      </c>
      <c r="C4031" s="3" t="s">
        <v>6</v>
      </c>
      <c r="D4031" s="3">
        <v>104</v>
      </c>
    </row>
    <row r="4032" spans="1:4">
      <c r="A4032" s="3" t="s">
        <v>93</v>
      </c>
      <c r="B4032" s="3" t="s">
        <v>115</v>
      </c>
      <c r="C4032" s="3" t="s">
        <v>6</v>
      </c>
      <c r="D4032" s="3">
        <v>112</v>
      </c>
    </row>
    <row r="4033" spans="1:4">
      <c r="A4033" s="3" t="s">
        <v>93</v>
      </c>
      <c r="B4033" s="3" t="s">
        <v>115</v>
      </c>
      <c r="C4033" s="3" t="s">
        <v>6</v>
      </c>
      <c r="D4033" s="3">
        <v>112</v>
      </c>
    </row>
    <row r="4034" spans="1:4">
      <c r="A4034" s="3" t="s">
        <v>93</v>
      </c>
      <c r="B4034" s="3" t="s">
        <v>115</v>
      </c>
      <c r="C4034" s="3" t="s">
        <v>6</v>
      </c>
      <c r="D4034" s="3">
        <v>193</v>
      </c>
    </row>
    <row r="4035" spans="1:4">
      <c r="A4035" s="3" t="s">
        <v>93</v>
      </c>
      <c r="B4035" s="3" t="s">
        <v>115</v>
      </c>
      <c r="C4035" s="3" t="s">
        <v>6</v>
      </c>
      <c r="D4035" s="3">
        <v>217</v>
      </c>
    </row>
    <row r="4036" spans="1:4">
      <c r="A4036" s="3" t="s">
        <v>93</v>
      </c>
      <c r="B4036" s="3" t="s">
        <v>115</v>
      </c>
      <c r="C4036" s="3" t="s">
        <v>6</v>
      </c>
      <c r="D4036" s="3">
        <v>232</v>
      </c>
    </row>
    <row r="4037" spans="1:4">
      <c r="A4037" s="3" t="s">
        <v>93</v>
      </c>
      <c r="B4037" s="3" t="s">
        <v>115</v>
      </c>
      <c r="C4037" s="3" t="s">
        <v>6</v>
      </c>
      <c r="D4037" s="3">
        <v>241</v>
      </c>
    </row>
    <row r="4038" spans="1:4">
      <c r="A4038" s="3" t="s">
        <v>93</v>
      </c>
      <c r="B4038" s="3" t="s">
        <v>115</v>
      </c>
      <c r="C4038" s="3" t="s">
        <v>6</v>
      </c>
      <c r="D4038" s="3">
        <v>247</v>
      </c>
    </row>
    <row r="4039" spans="1:4">
      <c r="A4039" s="3" t="s">
        <v>93</v>
      </c>
      <c r="B4039" s="3" t="s">
        <v>115</v>
      </c>
      <c r="C4039" s="3" t="s">
        <v>6</v>
      </c>
      <c r="D4039" s="3">
        <v>272</v>
      </c>
    </row>
    <row r="4040" spans="1:4">
      <c r="A4040" s="3" t="s">
        <v>93</v>
      </c>
      <c r="B4040" s="3" t="s">
        <v>115</v>
      </c>
      <c r="C4040" s="3" t="s">
        <v>6</v>
      </c>
      <c r="D4040" s="3">
        <v>275</v>
      </c>
    </row>
    <row r="4041" spans="1:4">
      <c r="A4041" s="3" t="s">
        <v>93</v>
      </c>
      <c r="B4041" s="3" t="s">
        <v>115</v>
      </c>
      <c r="C4041" s="3" t="s">
        <v>30</v>
      </c>
      <c r="D4041" s="3">
        <v>51</v>
      </c>
    </row>
    <row r="4042" spans="1:4">
      <c r="A4042" s="3" t="s">
        <v>93</v>
      </c>
      <c r="B4042" s="3" t="s">
        <v>115</v>
      </c>
      <c r="C4042" s="3" t="s">
        <v>20</v>
      </c>
      <c r="D4042" s="3">
        <v>59</v>
      </c>
    </row>
    <row r="4043" spans="1:4">
      <c r="A4043" s="3" t="s">
        <v>93</v>
      </c>
      <c r="B4043" s="3" t="s">
        <v>115</v>
      </c>
      <c r="C4043" s="3" t="s">
        <v>646</v>
      </c>
      <c r="D4043" s="3">
        <v>29</v>
      </c>
    </row>
    <row r="4044" spans="1:4">
      <c r="A4044" s="3" t="s">
        <v>93</v>
      </c>
      <c r="B4044" s="3" t="s">
        <v>115</v>
      </c>
      <c r="C4044" s="3" t="s">
        <v>646</v>
      </c>
      <c r="D4044" s="3">
        <v>32</v>
      </c>
    </row>
    <row r="4045" spans="1:4">
      <c r="A4045" s="3" t="s">
        <v>93</v>
      </c>
      <c r="B4045" s="3" t="s">
        <v>115</v>
      </c>
      <c r="C4045" s="3" t="s">
        <v>646</v>
      </c>
      <c r="D4045" s="3">
        <v>36</v>
      </c>
    </row>
    <row r="4046" spans="1:4">
      <c r="A4046" s="3" t="s">
        <v>93</v>
      </c>
      <c r="B4046" s="3" t="s">
        <v>115</v>
      </c>
      <c r="C4046" s="3" t="s">
        <v>9</v>
      </c>
      <c r="D4046" s="3">
        <v>106</v>
      </c>
    </row>
    <row r="4047" spans="1:4">
      <c r="A4047" s="3" t="s">
        <v>93</v>
      </c>
      <c r="B4047" s="3" t="s">
        <v>115</v>
      </c>
      <c r="C4047" s="3" t="s">
        <v>9</v>
      </c>
      <c r="D4047" s="3">
        <v>117</v>
      </c>
    </row>
    <row r="4048" spans="1:4">
      <c r="A4048" s="3" t="s">
        <v>93</v>
      </c>
      <c r="B4048" s="3" t="s">
        <v>115</v>
      </c>
      <c r="C4048" s="3" t="s">
        <v>9</v>
      </c>
      <c r="D4048" s="3">
        <v>127</v>
      </c>
    </row>
    <row r="4049" spans="1:4">
      <c r="A4049" s="3" t="s">
        <v>93</v>
      </c>
      <c r="B4049" s="3" t="s">
        <v>115</v>
      </c>
      <c r="C4049" s="3" t="s">
        <v>9</v>
      </c>
      <c r="D4049" s="3">
        <v>144</v>
      </c>
    </row>
    <row r="4050" spans="1:4">
      <c r="A4050" s="3" t="s">
        <v>93</v>
      </c>
      <c r="B4050" s="3" t="s">
        <v>115</v>
      </c>
      <c r="C4050" s="3" t="s">
        <v>9</v>
      </c>
      <c r="D4050" s="3">
        <v>145</v>
      </c>
    </row>
    <row r="4051" spans="1:4">
      <c r="A4051" s="3" t="s">
        <v>93</v>
      </c>
      <c r="B4051" s="3" t="s">
        <v>115</v>
      </c>
      <c r="C4051" s="3" t="s">
        <v>9</v>
      </c>
      <c r="D4051" s="3">
        <v>147</v>
      </c>
    </row>
    <row r="4052" spans="1:4">
      <c r="A4052" s="3" t="s">
        <v>93</v>
      </c>
      <c r="B4052" s="3" t="s">
        <v>115</v>
      </c>
      <c r="C4052" s="3" t="s">
        <v>9</v>
      </c>
      <c r="D4052" s="3">
        <v>149</v>
      </c>
    </row>
    <row r="4053" spans="1:4">
      <c r="A4053" s="3" t="s">
        <v>93</v>
      </c>
      <c r="B4053" s="3" t="s">
        <v>115</v>
      </c>
      <c r="C4053" s="3" t="s">
        <v>9</v>
      </c>
      <c r="D4053" s="3">
        <v>150</v>
      </c>
    </row>
    <row r="4054" spans="1:4">
      <c r="A4054" s="3" t="s">
        <v>93</v>
      </c>
      <c r="B4054" s="3" t="s">
        <v>115</v>
      </c>
      <c r="C4054" s="3" t="s">
        <v>9</v>
      </c>
      <c r="D4054" s="3">
        <v>154</v>
      </c>
    </row>
    <row r="4055" spans="1:4">
      <c r="A4055" s="3" t="s">
        <v>93</v>
      </c>
      <c r="B4055" s="3" t="s">
        <v>115</v>
      </c>
      <c r="C4055" s="3" t="s">
        <v>9</v>
      </c>
      <c r="D4055" s="3">
        <v>155</v>
      </c>
    </row>
    <row r="4056" spans="1:4">
      <c r="A4056" s="3" t="s">
        <v>93</v>
      </c>
      <c r="B4056" s="3" t="s">
        <v>115</v>
      </c>
      <c r="C4056" s="3" t="s">
        <v>9</v>
      </c>
      <c r="D4056" s="3">
        <v>157</v>
      </c>
    </row>
    <row r="4057" spans="1:4">
      <c r="A4057" s="3" t="s">
        <v>93</v>
      </c>
      <c r="B4057" s="3" t="s">
        <v>115</v>
      </c>
      <c r="C4057" s="3" t="s">
        <v>9</v>
      </c>
      <c r="D4057" s="3">
        <v>162</v>
      </c>
    </row>
    <row r="4058" spans="1:4">
      <c r="A4058" s="3" t="s">
        <v>93</v>
      </c>
      <c r="B4058" s="3" t="s">
        <v>115</v>
      </c>
      <c r="C4058" s="3" t="s">
        <v>9</v>
      </c>
      <c r="D4058" s="3">
        <v>163</v>
      </c>
    </row>
    <row r="4059" spans="1:4">
      <c r="A4059" s="3" t="s">
        <v>93</v>
      </c>
      <c r="B4059" s="3" t="s">
        <v>115</v>
      </c>
      <c r="C4059" s="3" t="s">
        <v>9</v>
      </c>
      <c r="D4059" s="3">
        <v>163</v>
      </c>
    </row>
    <row r="4060" spans="1:4">
      <c r="A4060" s="3" t="s">
        <v>93</v>
      </c>
      <c r="B4060" s="3" t="s">
        <v>115</v>
      </c>
      <c r="C4060" s="3" t="s">
        <v>9</v>
      </c>
      <c r="D4060" s="3">
        <v>166</v>
      </c>
    </row>
    <row r="4061" spans="1:4">
      <c r="A4061" s="3" t="s">
        <v>93</v>
      </c>
      <c r="B4061" s="3" t="s">
        <v>115</v>
      </c>
      <c r="C4061" s="3" t="s">
        <v>9</v>
      </c>
      <c r="D4061" s="3">
        <v>172</v>
      </c>
    </row>
    <row r="4062" spans="1:4">
      <c r="A4062" s="3" t="s">
        <v>93</v>
      </c>
      <c r="B4062" s="3" t="s">
        <v>115</v>
      </c>
      <c r="C4062" s="3" t="s">
        <v>9</v>
      </c>
      <c r="D4062" s="3">
        <v>172</v>
      </c>
    </row>
    <row r="4063" spans="1:4">
      <c r="A4063" s="3" t="s">
        <v>93</v>
      </c>
      <c r="B4063" s="3" t="s">
        <v>115</v>
      </c>
      <c r="C4063" s="3" t="s">
        <v>9</v>
      </c>
      <c r="D4063" s="3">
        <v>172</v>
      </c>
    </row>
    <row r="4064" spans="1:4">
      <c r="A4064" s="3" t="s">
        <v>93</v>
      </c>
      <c r="B4064" s="3" t="s">
        <v>115</v>
      </c>
      <c r="C4064" s="3" t="s">
        <v>9</v>
      </c>
      <c r="D4064" s="3">
        <v>175</v>
      </c>
    </row>
    <row r="4065" spans="1:4">
      <c r="A4065" s="3" t="s">
        <v>93</v>
      </c>
      <c r="B4065" s="3" t="s">
        <v>115</v>
      </c>
      <c r="C4065" s="3" t="s">
        <v>9</v>
      </c>
      <c r="D4065" s="3">
        <v>179</v>
      </c>
    </row>
    <row r="4066" spans="1:4">
      <c r="A4066" s="3" t="s">
        <v>93</v>
      </c>
      <c r="B4066" s="3" t="s">
        <v>115</v>
      </c>
      <c r="C4066" s="3" t="s">
        <v>9</v>
      </c>
      <c r="D4066" s="3">
        <v>181</v>
      </c>
    </row>
    <row r="4067" spans="1:4">
      <c r="A4067" s="3" t="s">
        <v>93</v>
      </c>
      <c r="B4067" s="3" t="s">
        <v>115</v>
      </c>
      <c r="C4067" s="3" t="s">
        <v>9</v>
      </c>
      <c r="D4067" s="3">
        <v>183</v>
      </c>
    </row>
    <row r="4068" spans="1:4">
      <c r="A4068" s="3" t="s">
        <v>93</v>
      </c>
      <c r="B4068" s="3" t="s">
        <v>115</v>
      </c>
      <c r="C4068" s="3" t="s">
        <v>9</v>
      </c>
      <c r="D4068" s="3">
        <v>189</v>
      </c>
    </row>
    <row r="4069" spans="1:4">
      <c r="A4069" s="3" t="s">
        <v>93</v>
      </c>
      <c r="B4069" s="3" t="s">
        <v>115</v>
      </c>
      <c r="C4069" s="3" t="s">
        <v>9</v>
      </c>
      <c r="D4069" s="3">
        <v>194</v>
      </c>
    </row>
    <row r="4070" spans="1:4">
      <c r="A4070" s="3" t="s">
        <v>93</v>
      </c>
      <c r="B4070" s="3" t="s">
        <v>115</v>
      </c>
      <c r="C4070" s="3" t="s">
        <v>9</v>
      </c>
      <c r="D4070" s="3">
        <v>195</v>
      </c>
    </row>
    <row r="4071" spans="1:4">
      <c r="A4071" s="3" t="s">
        <v>93</v>
      </c>
      <c r="B4071" s="3" t="s">
        <v>115</v>
      </c>
      <c r="C4071" s="3" t="s">
        <v>9</v>
      </c>
      <c r="D4071" s="3">
        <v>197</v>
      </c>
    </row>
    <row r="4072" spans="1:4">
      <c r="A4072" s="3" t="s">
        <v>93</v>
      </c>
      <c r="B4072" s="3" t="s">
        <v>115</v>
      </c>
      <c r="C4072" s="3" t="s">
        <v>9</v>
      </c>
      <c r="D4072" s="3">
        <v>198</v>
      </c>
    </row>
    <row r="4073" spans="1:4">
      <c r="A4073" s="3" t="s">
        <v>93</v>
      </c>
      <c r="B4073" s="3" t="s">
        <v>115</v>
      </c>
      <c r="C4073" s="3" t="s">
        <v>9</v>
      </c>
      <c r="D4073" s="3">
        <v>201</v>
      </c>
    </row>
    <row r="4074" spans="1:4">
      <c r="A4074" s="3" t="s">
        <v>93</v>
      </c>
      <c r="B4074" s="3" t="s">
        <v>115</v>
      </c>
      <c r="C4074" s="3" t="s">
        <v>9</v>
      </c>
      <c r="D4074" s="3">
        <v>215</v>
      </c>
    </row>
    <row r="4075" spans="1:4">
      <c r="A4075" s="3" t="s">
        <v>93</v>
      </c>
      <c r="B4075" s="3" t="s">
        <v>115</v>
      </c>
      <c r="C4075" s="3" t="s">
        <v>9</v>
      </c>
      <c r="D4075" s="3">
        <v>222</v>
      </c>
    </row>
    <row r="4076" spans="1:4">
      <c r="A4076" s="3" t="s">
        <v>93</v>
      </c>
      <c r="B4076" s="3" t="s">
        <v>115</v>
      </c>
      <c r="C4076" s="3" t="s">
        <v>9</v>
      </c>
      <c r="D4076" s="3">
        <v>223</v>
      </c>
    </row>
    <row r="4077" spans="1:4">
      <c r="A4077" s="3" t="s">
        <v>93</v>
      </c>
      <c r="B4077" s="3" t="s">
        <v>115</v>
      </c>
      <c r="C4077" s="3" t="s">
        <v>9</v>
      </c>
      <c r="D4077" s="3">
        <v>231</v>
      </c>
    </row>
    <row r="4078" spans="1:4">
      <c r="A4078" s="3" t="s">
        <v>93</v>
      </c>
      <c r="B4078" s="3" t="s">
        <v>115</v>
      </c>
      <c r="C4078" s="3" t="s">
        <v>9</v>
      </c>
      <c r="D4078" s="3">
        <v>258</v>
      </c>
    </row>
    <row r="4079" spans="1:4">
      <c r="A4079" s="3" t="s">
        <v>93</v>
      </c>
      <c r="B4079" s="3" t="s">
        <v>115</v>
      </c>
      <c r="C4079" s="3" t="s">
        <v>14</v>
      </c>
      <c r="D4079" s="3">
        <v>74</v>
      </c>
    </row>
    <row r="4080" spans="1:4">
      <c r="A4080" s="3" t="s">
        <v>93</v>
      </c>
      <c r="B4080" s="3" t="s">
        <v>115</v>
      </c>
      <c r="C4080" s="3" t="s">
        <v>292</v>
      </c>
      <c r="D4080" s="3">
        <v>72</v>
      </c>
    </row>
    <row r="4081" spans="1:4">
      <c r="A4081" s="3" t="s">
        <v>93</v>
      </c>
      <c r="B4081" s="3" t="s">
        <v>115</v>
      </c>
      <c r="C4081" s="3" t="s">
        <v>292</v>
      </c>
      <c r="D4081" s="3">
        <v>87</v>
      </c>
    </row>
    <row r="4082" spans="1:4">
      <c r="A4082" s="3" t="s">
        <v>93</v>
      </c>
      <c r="B4082" s="3" t="s">
        <v>115</v>
      </c>
      <c r="C4082" s="3" t="s">
        <v>292</v>
      </c>
      <c r="D4082" s="3">
        <v>117</v>
      </c>
    </row>
    <row r="4083" spans="1:4">
      <c r="A4083" s="3" t="s">
        <v>93</v>
      </c>
      <c r="B4083" s="3" t="s">
        <v>115</v>
      </c>
      <c r="C4083" s="3" t="s">
        <v>292</v>
      </c>
      <c r="D4083" s="3">
        <v>130</v>
      </c>
    </row>
    <row r="4084" spans="1:4">
      <c r="A4084" s="3" t="s">
        <v>93</v>
      </c>
      <c r="B4084" s="3" t="s">
        <v>115</v>
      </c>
      <c r="C4084" s="3" t="s">
        <v>292</v>
      </c>
      <c r="D4084" s="3">
        <v>142</v>
      </c>
    </row>
    <row r="4085" spans="1:4">
      <c r="A4085" s="3" t="s">
        <v>93</v>
      </c>
      <c r="B4085" s="3" t="s">
        <v>115</v>
      </c>
      <c r="C4085" s="3" t="s">
        <v>46</v>
      </c>
      <c r="D4085" s="3">
        <v>47</v>
      </c>
    </row>
    <row r="4086" spans="1:4">
      <c r="A4086" s="3" t="s">
        <v>93</v>
      </c>
      <c r="B4086" s="3" t="s">
        <v>115</v>
      </c>
      <c r="C4086" s="3" t="s">
        <v>46</v>
      </c>
      <c r="D4086" s="3">
        <v>52</v>
      </c>
    </row>
    <row r="4087" spans="1:4">
      <c r="A4087" s="3" t="s">
        <v>93</v>
      </c>
      <c r="B4087" s="3" t="s">
        <v>115</v>
      </c>
      <c r="C4087" s="3" t="s">
        <v>46</v>
      </c>
      <c r="D4087" s="3">
        <v>68</v>
      </c>
    </row>
    <row r="4088" spans="1:4">
      <c r="A4088" s="3" t="s">
        <v>93</v>
      </c>
      <c r="B4088" s="3" t="s">
        <v>529</v>
      </c>
      <c r="C4088" s="3" t="s">
        <v>13</v>
      </c>
      <c r="D4088" s="3">
        <v>84</v>
      </c>
    </row>
    <row r="4089" spans="1:4">
      <c r="A4089" s="3" t="s">
        <v>93</v>
      </c>
      <c r="B4089" s="3" t="s">
        <v>529</v>
      </c>
      <c r="C4089" s="3" t="s">
        <v>13</v>
      </c>
      <c r="D4089" s="3">
        <v>84</v>
      </c>
    </row>
    <row r="4090" spans="1:4">
      <c r="A4090" s="3" t="s">
        <v>93</v>
      </c>
      <c r="B4090" s="3" t="s">
        <v>529</v>
      </c>
      <c r="C4090" s="3" t="s">
        <v>6</v>
      </c>
      <c r="D4090" s="3">
        <v>85</v>
      </c>
    </row>
    <row r="4091" spans="1:4">
      <c r="A4091" s="3" t="s">
        <v>93</v>
      </c>
      <c r="B4091" s="3" t="s">
        <v>529</v>
      </c>
      <c r="C4091" s="3" t="s">
        <v>6</v>
      </c>
      <c r="D4091" s="3">
        <v>91</v>
      </c>
    </row>
    <row r="4092" spans="1:4">
      <c r="A4092" s="3" t="s">
        <v>93</v>
      </c>
      <c r="B4092" s="3" t="s">
        <v>529</v>
      </c>
      <c r="C4092" s="3" t="s">
        <v>6</v>
      </c>
      <c r="D4092" s="3">
        <v>93</v>
      </c>
    </row>
    <row r="4093" spans="1:4">
      <c r="A4093" s="3" t="s">
        <v>93</v>
      </c>
      <c r="B4093" s="3" t="s">
        <v>529</v>
      </c>
      <c r="C4093" s="3" t="s">
        <v>6</v>
      </c>
      <c r="D4093" s="3">
        <v>94</v>
      </c>
    </row>
    <row r="4094" spans="1:4">
      <c r="A4094" s="3" t="s">
        <v>93</v>
      </c>
      <c r="B4094" s="3" t="s">
        <v>529</v>
      </c>
      <c r="C4094" s="3" t="s">
        <v>6</v>
      </c>
      <c r="D4094" s="3">
        <v>95</v>
      </c>
    </row>
    <row r="4095" spans="1:4">
      <c r="A4095" s="3" t="s">
        <v>93</v>
      </c>
      <c r="B4095" s="3" t="s">
        <v>529</v>
      </c>
      <c r="C4095" s="3" t="s">
        <v>6</v>
      </c>
      <c r="D4095" s="3">
        <v>96</v>
      </c>
    </row>
    <row r="4096" spans="1:4">
      <c r="A4096" s="3" t="s">
        <v>93</v>
      </c>
      <c r="B4096" s="3" t="s">
        <v>529</v>
      </c>
      <c r="C4096" s="3" t="s">
        <v>6</v>
      </c>
      <c r="D4096" s="3">
        <v>97</v>
      </c>
    </row>
    <row r="4097" spans="1:4">
      <c r="A4097" s="3" t="s">
        <v>93</v>
      </c>
      <c r="B4097" s="3" t="s">
        <v>529</v>
      </c>
      <c r="C4097" s="3" t="s">
        <v>6</v>
      </c>
      <c r="D4097" s="3">
        <v>97</v>
      </c>
    </row>
    <row r="4098" spans="1:4">
      <c r="A4098" s="3" t="s">
        <v>93</v>
      </c>
      <c r="B4098" s="3" t="s">
        <v>529</v>
      </c>
      <c r="C4098" s="3" t="s">
        <v>6</v>
      </c>
      <c r="D4098" s="3">
        <v>98</v>
      </c>
    </row>
    <row r="4099" spans="1:4">
      <c r="A4099" s="3" t="s">
        <v>93</v>
      </c>
      <c r="B4099" s="3" t="s">
        <v>529</v>
      </c>
      <c r="C4099" s="3" t="s">
        <v>6</v>
      </c>
      <c r="D4099" s="3">
        <v>100</v>
      </c>
    </row>
    <row r="4100" spans="1:4">
      <c r="A4100" s="3" t="s">
        <v>93</v>
      </c>
      <c r="B4100" s="3" t="s">
        <v>529</v>
      </c>
      <c r="C4100" s="3" t="s">
        <v>6</v>
      </c>
      <c r="D4100" s="3">
        <v>100</v>
      </c>
    </row>
    <row r="4101" spans="1:4">
      <c r="A4101" s="3" t="s">
        <v>93</v>
      </c>
      <c r="B4101" s="3" t="s">
        <v>529</v>
      </c>
      <c r="C4101" s="3" t="s">
        <v>6</v>
      </c>
      <c r="D4101" s="3">
        <v>102</v>
      </c>
    </row>
    <row r="4102" spans="1:4">
      <c r="A4102" s="3" t="s">
        <v>93</v>
      </c>
      <c r="B4102" s="3" t="s">
        <v>529</v>
      </c>
      <c r="C4102" s="3" t="s">
        <v>6</v>
      </c>
      <c r="D4102" s="3">
        <v>105</v>
      </c>
    </row>
    <row r="4103" spans="1:4">
      <c r="A4103" s="3" t="s">
        <v>93</v>
      </c>
      <c r="B4103" s="3" t="s">
        <v>529</v>
      </c>
      <c r="C4103" s="3" t="s">
        <v>6</v>
      </c>
      <c r="D4103" s="3">
        <v>106</v>
      </c>
    </row>
    <row r="4104" spans="1:4">
      <c r="A4104" s="3" t="s">
        <v>93</v>
      </c>
      <c r="B4104" s="3" t="s">
        <v>529</v>
      </c>
      <c r="C4104" s="3" t="s">
        <v>6</v>
      </c>
      <c r="D4104" s="3">
        <v>106</v>
      </c>
    </row>
    <row r="4105" spans="1:4">
      <c r="A4105" s="3" t="s">
        <v>93</v>
      </c>
      <c r="B4105" s="3" t="s">
        <v>529</v>
      </c>
      <c r="C4105" s="3" t="s">
        <v>6</v>
      </c>
      <c r="D4105" s="3">
        <v>175</v>
      </c>
    </row>
    <row r="4106" spans="1:4">
      <c r="A4106" s="3" t="s">
        <v>93</v>
      </c>
      <c r="B4106" s="3" t="s">
        <v>529</v>
      </c>
      <c r="C4106" s="3" t="s">
        <v>6</v>
      </c>
      <c r="D4106" s="3">
        <v>195</v>
      </c>
    </row>
    <row r="4107" spans="1:4">
      <c r="A4107" s="3" t="s">
        <v>93</v>
      </c>
      <c r="B4107" s="3" t="s">
        <v>529</v>
      </c>
      <c r="C4107" s="3" t="s">
        <v>6</v>
      </c>
      <c r="D4107" s="3">
        <v>248</v>
      </c>
    </row>
    <row r="4108" spans="1:4">
      <c r="A4108" s="3" t="s">
        <v>93</v>
      </c>
      <c r="B4108" s="3" t="s">
        <v>529</v>
      </c>
      <c r="C4108" s="3" t="s">
        <v>30</v>
      </c>
      <c r="D4108" s="3">
        <v>53</v>
      </c>
    </row>
    <row r="4109" spans="1:4">
      <c r="A4109" s="3" t="s">
        <v>93</v>
      </c>
      <c r="B4109" s="3" t="s">
        <v>529</v>
      </c>
      <c r="C4109" s="3" t="s">
        <v>8</v>
      </c>
      <c r="D4109" s="3">
        <v>143</v>
      </c>
    </row>
    <row r="4110" spans="1:4">
      <c r="A4110" s="3" t="s">
        <v>93</v>
      </c>
      <c r="B4110" s="3" t="s">
        <v>529</v>
      </c>
      <c r="C4110" s="3" t="s">
        <v>23</v>
      </c>
      <c r="D4110" s="3">
        <v>99</v>
      </c>
    </row>
    <row r="4111" spans="1:4">
      <c r="A4111" s="3" t="s">
        <v>93</v>
      </c>
      <c r="B4111" s="3" t="s">
        <v>529</v>
      </c>
      <c r="C4111" s="3" t="s">
        <v>18</v>
      </c>
      <c r="D4111" s="3">
        <v>111</v>
      </c>
    </row>
    <row r="4112" spans="1:4">
      <c r="A4112" s="3" t="s">
        <v>93</v>
      </c>
      <c r="B4112" s="3" t="s">
        <v>116</v>
      </c>
      <c r="C4112" s="3" t="s">
        <v>13</v>
      </c>
      <c r="D4112" s="3">
        <v>22</v>
      </c>
    </row>
    <row r="4113" spans="1:4">
      <c r="A4113" s="3" t="s">
        <v>93</v>
      </c>
      <c r="B4113" s="3" t="s">
        <v>116</v>
      </c>
      <c r="C4113" s="3" t="s">
        <v>13</v>
      </c>
      <c r="D4113" s="3">
        <v>23</v>
      </c>
    </row>
    <row r="4114" spans="1:4">
      <c r="A4114" s="3" t="s">
        <v>93</v>
      </c>
      <c r="B4114" s="3" t="s">
        <v>116</v>
      </c>
      <c r="C4114" s="3" t="s">
        <v>13</v>
      </c>
      <c r="D4114" s="3">
        <v>24</v>
      </c>
    </row>
    <row r="4115" spans="1:4">
      <c r="A4115" s="3" t="s">
        <v>93</v>
      </c>
      <c r="B4115" s="3" t="s">
        <v>116</v>
      </c>
      <c r="C4115" s="3" t="s">
        <v>13</v>
      </c>
      <c r="D4115" s="3">
        <v>44</v>
      </c>
    </row>
    <row r="4116" spans="1:4">
      <c r="A4116" s="3" t="s">
        <v>93</v>
      </c>
      <c r="B4116" s="3" t="s">
        <v>116</v>
      </c>
      <c r="C4116" s="3" t="s">
        <v>13</v>
      </c>
      <c r="D4116" s="3">
        <v>81</v>
      </c>
    </row>
    <row r="4117" spans="1:4">
      <c r="A4117" s="3" t="s">
        <v>93</v>
      </c>
      <c r="B4117" s="3" t="s">
        <v>116</v>
      </c>
      <c r="C4117" s="3" t="s">
        <v>6</v>
      </c>
      <c r="D4117" s="3">
        <v>92</v>
      </c>
    </row>
    <row r="4118" spans="1:4">
      <c r="A4118" s="3" t="s">
        <v>93</v>
      </c>
      <c r="B4118" s="3" t="s">
        <v>116</v>
      </c>
      <c r="C4118" s="3" t="s">
        <v>6</v>
      </c>
      <c r="D4118" s="3">
        <v>95</v>
      </c>
    </row>
    <row r="4119" spans="1:4">
      <c r="A4119" s="3" t="s">
        <v>93</v>
      </c>
      <c r="B4119" s="3" t="s">
        <v>116</v>
      </c>
      <c r="C4119" s="3" t="s">
        <v>6</v>
      </c>
      <c r="D4119" s="3">
        <v>95</v>
      </c>
    </row>
    <row r="4120" spans="1:4">
      <c r="A4120" s="3" t="s">
        <v>93</v>
      </c>
      <c r="B4120" s="3" t="s">
        <v>116</v>
      </c>
      <c r="C4120" s="3" t="s">
        <v>6</v>
      </c>
      <c r="D4120" s="3">
        <v>97</v>
      </c>
    </row>
    <row r="4121" spans="1:4">
      <c r="A4121" s="3" t="s">
        <v>93</v>
      </c>
      <c r="B4121" s="3" t="s">
        <v>116</v>
      </c>
      <c r="C4121" s="3" t="s">
        <v>6</v>
      </c>
      <c r="D4121" s="3">
        <v>97</v>
      </c>
    </row>
    <row r="4122" spans="1:4">
      <c r="A4122" s="3" t="s">
        <v>93</v>
      </c>
      <c r="B4122" s="3" t="s">
        <v>116</v>
      </c>
      <c r="C4122" s="3" t="s">
        <v>6</v>
      </c>
      <c r="D4122" s="3">
        <v>100</v>
      </c>
    </row>
    <row r="4123" spans="1:4">
      <c r="A4123" s="3" t="s">
        <v>93</v>
      </c>
      <c r="B4123" s="3" t="s">
        <v>116</v>
      </c>
      <c r="C4123" s="3" t="s">
        <v>6</v>
      </c>
      <c r="D4123" s="3">
        <v>104</v>
      </c>
    </row>
    <row r="4124" spans="1:4">
      <c r="A4124" s="3" t="s">
        <v>93</v>
      </c>
      <c r="B4124" s="3" t="s">
        <v>116</v>
      </c>
      <c r="C4124" s="3" t="s">
        <v>6</v>
      </c>
      <c r="D4124" s="3">
        <v>108</v>
      </c>
    </row>
    <row r="4125" spans="1:4">
      <c r="A4125" s="3" t="s">
        <v>93</v>
      </c>
      <c r="B4125" s="3" t="s">
        <v>116</v>
      </c>
      <c r="C4125" s="3" t="s">
        <v>6</v>
      </c>
      <c r="D4125" s="3">
        <v>116</v>
      </c>
    </row>
    <row r="4126" spans="1:4">
      <c r="A4126" s="3" t="s">
        <v>93</v>
      </c>
      <c r="B4126" s="3" t="s">
        <v>116</v>
      </c>
      <c r="C4126" s="3" t="s">
        <v>6</v>
      </c>
      <c r="D4126" s="3">
        <v>120</v>
      </c>
    </row>
    <row r="4127" spans="1:4">
      <c r="A4127" s="3" t="s">
        <v>93</v>
      </c>
      <c r="B4127" s="3" t="s">
        <v>116</v>
      </c>
      <c r="C4127" s="3" t="s">
        <v>6</v>
      </c>
      <c r="D4127" s="3">
        <v>183</v>
      </c>
    </row>
    <row r="4128" spans="1:4">
      <c r="A4128" s="3" t="s">
        <v>93</v>
      </c>
      <c r="B4128" s="3" t="s">
        <v>116</v>
      </c>
      <c r="C4128" s="3" t="s">
        <v>6</v>
      </c>
      <c r="D4128" s="3">
        <v>224</v>
      </c>
    </row>
    <row r="4129" spans="1:4">
      <c r="A4129" s="3" t="s">
        <v>93</v>
      </c>
      <c r="B4129" s="3" t="s">
        <v>116</v>
      </c>
      <c r="C4129" s="3" t="s">
        <v>6</v>
      </c>
      <c r="D4129" s="3">
        <v>252</v>
      </c>
    </row>
    <row r="4130" spans="1:4">
      <c r="A4130" s="3" t="s">
        <v>93</v>
      </c>
      <c r="B4130" s="3" t="s">
        <v>116</v>
      </c>
      <c r="C4130" s="3" t="s">
        <v>7</v>
      </c>
      <c r="D4130" s="3">
        <v>69</v>
      </c>
    </row>
    <row r="4131" spans="1:4">
      <c r="A4131" s="3" t="s">
        <v>93</v>
      </c>
      <c r="B4131" s="3" t="s">
        <v>116</v>
      </c>
      <c r="C4131" s="3" t="s">
        <v>7</v>
      </c>
      <c r="D4131" s="3">
        <v>93</v>
      </c>
    </row>
    <row r="4132" spans="1:4">
      <c r="A4132" s="3" t="s">
        <v>93</v>
      </c>
      <c r="B4132" s="3" t="s">
        <v>116</v>
      </c>
      <c r="C4132" s="3" t="s">
        <v>7</v>
      </c>
      <c r="D4132" s="3">
        <v>99</v>
      </c>
    </row>
    <row r="4133" spans="1:4">
      <c r="A4133" s="3" t="s">
        <v>93</v>
      </c>
      <c r="B4133" s="3" t="s">
        <v>116</v>
      </c>
      <c r="C4133" s="3" t="s">
        <v>7</v>
      </c>
      <c r="D4133" s="3">
        <v>106</v>
      </c>
    </row>
    <row r="4134" spans="1:4">
      <c r="A4134" s="3" t="s">
        <v>93</v>
      </c>
      <c r="B4134" s="3" t="s">
        <v>116</v>
      </c>
      <c r="C4134" s="3" t="s">
        <v>7</v>
      </c>
      <c r="D4134" s="3">
        <v>125</v>
      </c>
    </row>
    <row r="4135" spans="1:4">
      <c r="A4135" s="3" t="s">
        <v>93</v>
      </c>
      <c r="B4135" s="3" t="s">
        <v>116</v>
      </c>
      <c r="C4135" s="3" t="s">
        <v>30</v>
      </c>
      <c r="D4135" s="3">
        <v>46</v>
      </c>
    </row>
    <row r="4136" spans="1:4">
      <c r="A4136" s="3" t="s">
        <v>93</v>
      </c>
      <c r="B4136" s="3" t="s">
        <v>116</v>
      </c>
      <c r="C4136" s="3" t="s">
        <v>30</v>
      </c>
      <c r="D4136" s="3">
        <v>48</v>
      </c>
    </row>
    <row r="4137" spans="1:4">
      <c r="A4137" s="3" t="s">
        <v>93</v>
      </c>
      <c r="B4137" s="3" t="s">
        <v>116</v>
      </c>
      <c r="C4137" s="3" t="s">
        <v>30</v>
      </c>
      <c r="D4137" s="3">
        <v>51</v>
      </c>
    </row>
    <row r="4138" spans="1:4">
      <c r="A4138" s="3" t="s">
        <v>93</v>
      </c>
      <c r="B4138" s="3" t="s">
        <v>116</v>
      </c>
      <c r="C4138" s="3" t="s">
        <v>30</v>
      </c>
      <c r="D4138" s="3">
        <v>53</v>
      </c>
    </row>
    <row r="4139" spans="1:4">
      <c r="A4139" s="3" t="s">
        <v>93</v>
      </c>
      <c r="B4139" s="3" t="s">
        <v>116</v>
      </c>
      <c r="C4139" s="3" t="s">
        <v>30</v>
      </c>
      <c r="D4139" s="3">
        <v>53</v>
      </c>
    </row>
    <row r="4140" spans="1:4">
      <c r="A4140" s="3" t="s">
        <v>93</v>
      </c>
      <c r="B4140" s="3" t="s">
        <v>116</v>
      </c>
      <c r="C4140" s="3" t="s">
        <v>30</v>
      </c>
      <c r="D4140" s="3">
        <v>54</v>
      </c>
    </row>
    <row r="4141" spans="1:4">
      <c r="A4141" s="3" t="s">
        <v>93</v>
      </c>
      <c r="B4141" s="3" t="s">
        <v>116</v>
      </c>
      <c r="C4141" s="3" t="s">
        <v>30</v>
      </c>
      <c r="D4141" s="3">
        <v>57</v>
      </c>
    </row>
    <row r="4142" spans="1:4">
      <c r="A4142" s="3" t="s">
        <v>93</v>
      </c>
      <c r="B4142" s="3" t="s">
        <v>116</v>
      </c>
      <c r="C4142" s="3" t="s">
        <v>30</v>
      </c>
      <c r="D4142" s="3">
        <v>65</v>
      </c>
    </row>
    <row r="4143" spans="1:4">
      <c r="A4143" s="3" t="s">
        <v>93</v>
      </c>
      <c r="B4143" s="3" t="s">
        <v>116</v>
      </c>
      <c r="C4143" s="3" t="s">
        <v>486</v>
      </c>
      <c r="D4143" s="3">
        <v>30</v>
      </c>
    </row>
    <row r="4144" spans="1:4">
      <c r="A4144" s="3" t="s">
        <v>93</v>
      </c>
      <c r="B4144" s="3" t="s">
        <v>116</v>
      </c>
      <c r="C4144" s="3" t="s">
        <v>486</v>
      </c>
      <c r="D4144" s="3">
        <v>31</v>
      </c>
    </row>
    <row r="4145" spans="1:4">
      <c r="A4145" s="3" t="s">
        <v>93</v>
      </c>
      <c r="B4145" s="3" t="s">
        <v>116</v>
      </c>
      <c r="C4145" s="3" t="s">
        <v>486</v>
      </c>
      <c r="D4145" s="3">
        <v>31</v>
      </c>
    </row>
    <row r="4146" spans="1:4">
      <c r="A4146" s="3" t="s">
        <v>93</v>
      </c>
      <c r="B4146" s="3" t="s">
        <v>116</v>
      </c>
      <c r="C4146" s="3" t="s">
        <v>486</v>
      </c>
      <c r="D4146" s="3">
        <v>34</v>
      </c>
    </row>
    <row r="4147" spans="1:4">
      <c r="A4147" s="3" t="s">
        <v>93</v>
      </c>
      <c r="B4147" s="3" t="s">
        <v>116</v>
      </c>
      <c r="C4147" s="3" t="s">
        <v>18</v>
      </c>
      <c r="D4147" s="3">
        <v>33</v>
      </c>
    </row>
    <row r="4148" spans="1:4">
      <c r="A4148" s="3" t="s">
        <v>93</v>
      </c>
      <c r="B4148" s="3" t="s">
        <v>116</v>
      </c>
      <c r="C4148" s="3" t="s">
        <v>18</v>
      </c>
      <c r="D4148" s="3">
        <v>37</v>
      </c>
    </row>
    <row r="4149" spans="1:4">
      <c r="A4149" s="3" t="s">
        <v>93</v>
      </c>
      <c r="B4149" s="3" t="s">
        <v>116</v>
      </c>
      <c r="C4149" s="3" t="s">
        <v>18</v>
      </c>
      <c r="D4149" s="3">
        <v>38</v>
      </c>
    </row>
    <row r="4150" spans="1:4">
      <c r="A4150" s="3" t="s">
        <v>93</v>
      </c>
      <c r="B4150" s="3" t="s">
        <v>116</v>
      </c>
      <c r="C4150" s="3" t="s">
        <v>18</v>
      </c>
      <c r="D4150" s="3">
        <v>79</v>
      </c>
    </row>
    <row r="4151" spans="1:4">
      <c r="A4151" s="3" t="s">
        <v>93</v>
      </c>
      <c r="B4151" s="3" t="s">
        <v>116</v>
      </c>
      <c r="C4151" s="3" t="s">
        <v>18</v>
      </c>
      <c r="D4151" s="3">
        <v>82</v>
      </c>
    </row>
    <row r="4152" spans="1:4">
      <c r="A4152" s="3" t="s">
        <v>93</v>
      </c>
      <c r="B4152" s="3" t="s">
        <v>116</v>
      </c>
      <c r="C4152" s="3" t="s">
        <v>18</v>
      </c>
      <c r="D4152" s="3">
        <v>86</v>
      </c>
    </row>
    <row r="4153" spans="1:4">
      <c r="A4153" s="3" t="s">
        <v>93</v>
      </c>
      <c r="B4153" s="3" t="s">
        <v>116</v>
      </c>
      <c r="C4153" s="3" t="s">
        <v>18</v>
      </c>
      <c r="D4153" s="3">
        <v>88</v>
      </c>
    </row>
    <row r="4154" spans="1:4">
      <c r="A4154" s="3" t="s">
        <v>93</v>
      </c>
      <c r="B4154" s="3" t="s">
        <v>116</v>
      </c>
      <c r="C4154" s="3" t="s">
        <v>18</v>
      </c>
      <c r="D4154" s="3">
        <v>90</v>
      </c>
    </row>
    <row r="4155" spans="1:4">
      <c r="A4155" s="3" t="s">
        <v>93</v>
      </c>
      <c r="B4155" s="3" t="s">
        <v>116</v>
      </c>
      <c r="C4155" s="3" t="s">
        <v>18</v>
      </c>
      <c r="D4155" s="3">
        <v>92</v>
      </c>
    </row>
    <row r="4156" spans="1:4">
      <c r="A4156" s="3" t="s">
        <v>93</v>
      </c>
      <c r="B4156" s="3" t="s">
        <v>116</v>
      </c>
      <c r="C4156" s="3" t="s">
        <v>18</v>
      </c>
      <c r="D4156" s="3">
        <v>99</v>
      </c>
    </row>
    <row r="4157" spans="1:4">
      <c r="A4157" s="3" t="s">
        <v>93</v>
      </c>
      <c r="B4157" s="3" t="s">
        <v>116</v>
      </c>
      <c r="C4157" s="3" t="s">
        <v>18</v>
      </c>
      <c r="D4157" s="3">
        <v>107</v>
      </c>
    </row>
    <row r="4158" spans="1:4">
      <c r="A4158" s="3" t="s">
        <v>93</v>
      </c>
      <c r="B4158" s="3" t="s">
        <v>116</v>
      </c>
      <c r="C4158" s="3" t="s">
        <v>14</v>
      </c>
      <c r="D4158" s="3">
        <v>31</v>
      </c>
    </row>
    <row r="4159" spans="1:4">
      <c r="A4159" s="3" t="s">
        <v>93</v>
      </c>
      <c r="B4159" s="3" t="s">
        <v>116</v>
      </c>
      <c r="C4159" s="3" t="s">
        <v>15</v>
      </c>
      <c r="D4159" s="3">
        <v>94</v>
      </c>
    </row>
    <row r="4160" spans="1:4">
      <c r="A4160" s="3" t="s">
        <v>93</v>
      </c>
      <c r="B4160" s="3" t="s">
        <v>117</v>
      </c>
      <c r="C4160" s="3" t="s">
        <v>32</v>
      </c>
      <c r="D4160" s="3">
        <v>151</v>
      </c>
    </row>
    <row r="4161" spans="1:4">
      <c r="A4161" s="3" t="s">
        <v>93</v>
      </c>
      <c r="B4161" s="3" t="s">
        <v>117</v>
      </c>
      <c r="C4161" s="3" t="s">
        <v>6</v>
      </c>
      <c r="D4161" s="3">
        <v>84</v>
      </c>
    </row>
    <row r="4162" spans="1:4">
      <c r="A4162" s="3" t="s">
        <v>93</v>
      </c>
      <c r="B4162" s="3" t="s">
        <v>117</v>
      </c>
      <c r="C4162" s="3" t="s">
        <v>6</v>
      </c>
      <c r="D4162" s="3">
        <v>87</v>
      </c>
    </row>
    <row r="4163" spans="1:4">
      <c r="A4163" s="3" t="s">
        <v>93</v>
      </c>
      <c r="B4163" s="3" t="s">
        <v>117</v>
      </c>
      <c r="C4163" s="3" t="s">
        <v>6</v>
      </c>
      <c r="D4163" s="3">
        <v>97</v>
      </c>
    </row>
    <row r="4164" spans="1:4">
      <c r="A4164" s="3" t="s">
        <v>93</v>
      </c>
      <c r="B4164" s="3" t="s">
        <v>117</v>
      </c>
      <c r="C4164" s="3" t="s">
        <v>6</v>
      </c>
      <c r="D4164" s="3">
        <v>98</v>
      </c>
    </row>
    <row r="4165" spans="1:4">
      <c r="A4165" s="3" t="s">
        <v>93</v>
      </c>
      <c r="B4165" s="3" t="s">
        <v>117</v>
      </c>
      <c r="C4165" s="3" t="s">
        <v>6</v>
      </c>
      <c r="D4165" s="3">
        <v>98</v>
      </c>
    </row>
    <row r="4166" spans="1:4">
      <c r="A4166" s="3" t="s">
        <v>93</v>
      </c>
      <c r="B4166" s="3" t="s">
        <v>117</v>
      </c>
      <c r="C4166" s="3" t="s">
        <v>6</v>
      </c>
      <c r="D4166" s="3">
        <v>99</v>
      </c>
    </row>
    <row r="4167" spans="1:4">
      <c r="A4167" s="3" t="s">
        <v>93</v>
      </c>
      <c r="B4167" s="3" t="s">
        <v>117</v>
      </c>
      <c r="C4167" s="3" t="s">
        <v>6</v>
      </c>
      <c r="D4167" s="3">
        <v>100</v>
      </c>
    </row>
    <row r="4168" spans="1:4">
      <c r="A4168" s="3" t="s">
        <v>93</v>
      </c>
      <c r="B4168" s="3" t="s">
        <v>117</v>
      </c>
      <c r="C4168" s="3" t="s">
        <v>6</v>
      </c>
      <c r="D4168" s="3">
        <v>100</v>
      </c>
    </row>
    <row r="4169" spans="1:4">
      <c r="A4169" s="3" t="s">
        <v>93</v>
      </c>
      <c r="B4169" s="3" t="s">
        <v>117</v>
      </c>
      <c r="C4169" s="3" t="s">
        <v>6</v>
      </c>
      <c r="D4169" s="3">
        <v>102</v>
      </c>
    </row>
    <row r="4170" spans="1:4">
      <c r="A4170" s="3" t="s">
        <v>93</v>
      </c>
      <c r="B4170" s="3" t="s">
        <v>117</v>
      </c>
      <c r="C4170" s="3" t="s">
        <v>6</v>
      </c>
      <c r="D4170" s="3">
        <v>102</v>
      </c>
    </row>
    <row r="4171" spans="1:4">
      <c r="A4171" s="3" t="s">
        <v>93</v>
      </c>
      <c r="B4171" s="3" t="s">
        <v>117</v>
      </c>
      <c r="C4171" s="3" t="s">
        <v>6</v>
      </c>
      <c r="D4171" s="3">
        <v>102</v>
      </c>
    </row>
    <row r="4172" spans="1:4">
      <c r="A4172" s="3" t="s">
        <v>93</v>
      </c>
      <c r="B4172" s="3" t="s">
        <v>117</v>
      </c>
      <c r="C4172" s="3" t="s">
        <v>6</v>
      </c>
      <c r="D4172" s="3">
        <v>103</v>
      </c>
    </row>
    <row r="4173" spans="1:4">
      <c r="A4173" s="3" t="s">
        <v>93</v>
      </c>
      <c r="B4173" s="3" t="s">
        <v>117</v>
      </c>
      <c r="C4173" s="3" t="s">
        <v>6</v>
      </c>
      <c r="D4173" s="3">
        <v>104</v>
      </c>
    </row>
    <row r="4174" spans="1:4">
      <c r="A4174" s="3" t="s">
        <v>93</v>
      </c>
      <c r="B4174" s="3" t="s">
        <v>117</v>
      </c>
      <c r="C4174" s="3" t="s">
        <v>6</v>
      </c>
      <c r="D4174" s="3">
        <v>104</v>
      </c>
    </row>
    <row r="4175" spans="1:4">
      <c r="A4175" s="3" t="s">
        <v>93</v>
      </c>
      <c r="B4175" s="3" t="s">
        <v>117</v>
      </c>
      <c r="C4175" s="3" t="s">
        <v>6</v>
      </c>
      <c r="D4175" s="3">
        <v>105</v>
      </c>
    </row>
    <row r="4176" spans="1:4">
      <c r="A4176" s="3" t="s">
        <v>93</v>
      </c>
      <c r="B4176" s="3" t="s">
        <v>117</v>
      </c>
      <c r="C4176" s="3" t="s">
        <v>6</v>
      </c>
      <c r="D4176" s="3">
        <v>106</v>
      </c>
    </row>
    <row r="4177" spans="1:4">
      <c r="A4177" s="3" t="s">
        <v>93</v>
      </c>
      <c r="B4177" s="3" t="s">
        <v>117</v>
      </c>
      <c r="C4177" s="3" t="s">
        <v>6</v>
      </c>
      <c r="D4177" s="3">
        <v>106</v>
      </c>
    </row>
    <row r="4178" spans="1:4">
      <c r="A4178" s="3" t="s">
        <v>93</v>
      </c>
      <c r="B4178" s="3" t="s">
        <v>117</v>
      </c>
      <c r="C4178" s="3" t="s">
        <v>6</v>
      </c>
      <c r="D4178" s="3">
        <v>107</v>
      </c>
    </row>
    <row r="4179" spans="1:4">
      <c r="A4179" s="3" t="s">
        <v>93</v>
      </c>
      <c r="B4179" s="3" t="s">
        <v>117</v>
      </c>
      <c r="C4179" s="3" t="s">
        <v>6</v>
      </c>
      <c r="D4179" s="3">
        <v>108</v>
      </c>
    </row>
    <row r="4180" spans="1:4">
      <c r="A4180" s="3" t="s">
        <v>93</v>
      </c>
      <c r="B4180" s="3" t="s">
        <v>117</v>
      </c>
      <c r="C4180" s="3" t="s">
        <v>6</v>
      </c>
      <c r="D4180" s="3">
        <v>108</v>
      </c>
    </row>
    <row r="4181" spans="1:4">
      <c r="A4181" s="3" t="s">
        <v>93</v>
      </c>
      <c r="B4181" s="3" t="s">
        <v>117</v>
      </c>
      <c r="C4181" s="3" t="s">
        <v>6</v>
      </c>
      <c r="D4181" s="3">
        <v>108</v>
      </c>
    </row>
    <row r="4182" spans="1:4">
      <c r="A4182" s="3" t="s">
        <v>93</v>
      </c>
      <c r="B4182" s="3" t="s">
        <v>117</v>
      </c>
      <c r="C4182" s="3" t="s">
        <v>6</v>
      </c>
      <c r="D4182" s="3">
        <v>108</v>
      </c>
    </row>
    <row r="4183" spans="1:4">
      <c r="A4183" s="3" t="s">
        <v>93</v>
      </c>
      <c r="B4183" s="3" t="s">
        <v>117</v>
      </c>
      <c r="C4183" s="3" t="s">
        <v>6</v>
      </c>
      <c r="D4183" s="3">
        <v>112</v>
      </c>
    </row>
    <row r="4184" spans="1:4">
      <c r="A4184" s="3" t="s">
        <v>93</v>
      </c>
      <c r="B4184" s="3" t="s">
        <v>117</v>
      </c>
      <c r="C4184" s="3" t="s">
        <v>6</v>
      </c>
      <c r="D4184" s="3">
        <v>114</v>
      </c>
    </row>
    <row r="4185" spans="1:4">
      <c r="A4185" s="3" t="s">
        <v>93</v>
      </c>
      <c r="B4185" s="3" t="s">
        <v>117</v>
      </c>
      <c r="C4185" s="3" t="s">
        <v>6</v>
      </c>
      <c r="D4185" s="3">
        <v>129</v>
      </c>
    </row>
    <row r="4186" spans="1:4">
      <c r="A4186" s="3" t="s">
        <v>93</v>
      </c>
      <c r="B4186" s="3" t="s">
        <v>117</v>
      </c>
      <c r="C4186" s="3" t="s">
        <v>6</v>
      </c>
      <c r="D4186" s="3">
        <v>188</v>
      </c>
    </row>
    <row r="4187" spans="1:4">
      <c r="A4187" s="3" t="s">
        <v>93</v>
      </c>
      <c r="B4187" s="3" t="s">
        <v>117</v>
      </c>
      <c r="C4187" s="3" t="s">
        <v>6</v>
      </c>
      <c r="D4187" s="3">
        <v>237</v>
      </c>
    </row>
    <row r="4188" spans="1:4">
      <c r="A4188" s="3" t="s">
        <v>93</v>
      </c>
      <c r="B4188" s="3" t="s">
        <v>117</v>
      </c>
      <c r="C4188" s="3" t="s">
        <v>6</v>
      </c>
      <c r="D4188" s="3">
        <v>286</v>
      </c>
    </row>
    <row r="4189" spans="1:4">
      <c r="A4189" s="3" t="s">
        <v>93</v>
      </c>
      <c r="B4189" s="3" t="s">
        <v>117</v>
      </c>
      <c r="C4189" s="3" t="s">
        <v>20</v>
      </c>
      <c r="D4189" s="3">
        <v>69</v>
      </c>
    </row>
    <row r="4190" spans="1:4">
      <c r="A4190" s="3" t="s">
        <v>93</v>
      </c>
      <c r="B4190" s="3" t="s">
        <v>117</v>
      </c>
      <c r="C4190" s="3" t="s">
        <v>20</v>
      </c>
      <c r="D4190" s="3">
        <v>69</v>
      </c>
    </row>
    <row r="4191" spans="1:4">
      <c r="A4191" s="3" t="s">
        <v>93</v>
      </c>
      <c r="B4191" s="3" t="s">
        <v>117</v>
      </c>
      <c r="C4191" s="3" t="s">
        <v>8</v>
      </c>
      <c r="D4191" s="3">
        <v>48</v>
      </c>
    </row>
    <row r="4192" spans="1:4">
      <c r="A4192" s="3" t="s">
        <v>93</v>
      </c>
      <c r="B4192" s="3" t="s">
        <v>117</v>
      </c>
      <c r="C4192" s="3" t="s">
        <v>8</v>
      </c>
      <c r="D4192" s="3">
        <v>48</v>
      </c>
    </row>
    <row r="4193" spans="1:4">
      <c r="A4193" s="3" t="s">
        <v>93</v>
      </c>
      <c r="B4193" s="3" t="s">
        <v>117</v>
      </c>
      <c r="C4193" s="3" t="s">
        <v>8</v>
      </c>
      <c r="D4193" s="3">
        <v>177</v>
      </c>
    </row>
    <row r="4194" spans="1:4">
      <c r="A4194" s="3" t="s">
        <v>93</v>
      </c>
      <c r="B4194" s="3" t="s">
        <v>117</v>
      </c>
      <c r="C4194" s="3" t="s">
        <v>8</v>
      </c>
      <c r="D4194" s="3">
        <v>218</v>
      </c>
    </row>
    <row r="4195" spans="1:4">
      <c r="A4195" s="3" t="s">
        <v>93</v>
      </c>
      <c r="B4195" s="3" t="s">
        <v>117</v>
      </c>
      <c r="C4195" s="3" t="s">
        <v>38</v>
      </c>
      <c r="D4195" s="3">
        <v>170</v>
      </c>
    </row>
    <row r="4196" spans="1:4">
      <c r="A4196" s="3" t="s">
        <v>93</v>
      </c>
      <c r="B4196" s="3" t="s">
        <v>117</v>
      </c>
      <c r="C4196" s="3" t="s">
        <v>23</v>
      </c>
      <c r="D4196" s="3">
        <v>33</v>
      </c>
    </row>
    <row r="4197" spans="1:4">
      <c r="A4197" s="3" t="s">
        <v>93</v>
      </c>
      <c r="B4197" s="3" t="s">
        <v>117</v>
      </c>
      <c r="C4197" s="3" t="s">
        <v>23</v>
      </c>
      <c r="D4197" s="3">
        <v>87</v>
      </c>
    </row>
    <row r="4198" spans="1:4">
      <c r="A4198" s="3" t="s">
        <v>93</v>
      </c>
      <c r="B4198" s="3" t="s">
        <v>117</v>
      </c>
      <c r="C4198" s="3" t="s">
        <v>9</v>
      </c>
      <c r="D4198" s="3">
        <v>87</v>
      </c>
    </row>
    <row r="4199" spans="1:4">
      <c r="A4199" s="3" t="s">
        <v>93</v>
      </c>
      <c r="B4199" s="3" t="s">
        <v>117</v>
      </c>
      <c r="C4199" s="3" t="s">
        <v>9</v>
      </c>
      <c r="D4199" s="3">
        <v>89</v>
      </c>
    </row>
    <row r="4200" spans="1:4">
      <c r="A4200" s="3" t="s">
        <v>93</v>
      </c>
      <c r="B4200" s="3" t="s">
        <v>117</v>
      </c>
      <c r="C4200" s="3" t="s">
        <v>9</v>
      </c>
      <c r="D4200" s="3">
        <v>90</v>
      </c>
    </row>
    <row r="4201" spans="1:4">
      <c r="A4201" s="3" t="s">
        <v>93</v>
      </c>
      <c r="B4201" s="3" t="s">
        <v>117</v>
      </c>
      <c r="C4201" s="3" t="s">
        <v>9</v>
      </c>
      <c r="D4201" s="3">
        <v>91</v>
      </c>
    </row>
    <row r="4202" spans="1:4">
      <c r="A4202" s="3" t="s">
        <v>93</v>
      </c>
      <c r="B4202" s="3" t="s">
        <v>117</v>
      </c>
      <c r="C4202" s="3" t="s">
        <v>9</v>
      </c>
      <c r="D4202" s="3">
        <v>102</v>
      </c>
    </row>
    <row r="4203" spans="1:4">
      <c r="A4203" s="3" t="s">
        <v>93</v>
      </c>
      <c r="B4203" s="3" t="s">
        <v>117</v>
      </c>
      <c r="C4203" s="3" t="s">
        <v>9</v>
      </c>
      <c r="D4203" s="3">
        <v>110</v>
      </c>
    </row>
    <row r="4204" spans="1:4">
      <c r="A4204" s="3" t="s">
        <v>93</v>
      </c>
      <c r="B4204" s="3" t="s">
        <v>117</v>
      </c>
      <c r="C4204" s="3" t="s">
        <v>9</v>
      </c>
      <c r="D4204" s="3">
        <v>112</v>
      </c>
    </row>
    <row r="4205" spans="1:4">
      <c r="A4205" s="3" t="s">
        <v>93</v>
      </c>
      <c r="B4205" s="3" t="s">
        <v>117</v>
      </c>
      <c r="C4205" s="3" t="s">
        <v>9</v>
      </c>
      <c r="D4205" s="3">
        <v>115</v>
      </c>
    </row>
    <row r="4206" spans="1:4">
      <c r="A4206" s="3" t="s">
        <v>93</v>
      </c>
      <c r="B4206" s="3" t="s">
        <v>117</v>
      </c>
      <c r="C4206" s="3" t="s">
        <v>9</v>
      </c>
      <c r="D4206" s="3">
        <v>116</v>
      </c>
    </row>
    <row r="4207" spans="1:4">
      <c r="A4207" s="3" t="s">
        <v>93</v>
      </c>
      <c r="B4207" s="3" t="s">
        <v>117</v>
      </c>
      <c r="C4207" s="3" t="s">
        <v>9</v>
      </c>
      <c r="D4207" s="3">
        <v>116</v>
      </c>
    </row>
    <row r="4208" spans="1:4">
      <c r="A4208" s="3" t="s">
        <v>93</v>
      </c>
      <c r="B4208" s="3" t="s">
        <v>117</v>
      </c>
      <c r="C4208" s="3" t="s">
        <v>9</v>
      </c>
      <c r="D4208" s="3">
        <v>117</v>
      </c>
    </row>
    <row r="4209" spans="1:4">
      <c r="A4209" s="3" t="s">
        <v>93</v>
      </c>
      <c r="B4209" s="3" t="s">
        <v>117</v>
      </c>
      <c r="C4209" s="3" t="s">
        <v>9</v>
      </c>
      <c r="D4209" s="3">
        <v>117</v>
      </c>
    </row>
    <row r="4210" spans="1:4">
      <c r="A4210" s="3" t="s">
        <v>93</v>
      </c>
      <c r="B4210" s="3" t="s">
        <v>117</v>
      </c>
      <c r="C4210" s="3" t="s">
        <v>9</v>
      </c>
      <c r="D4210" s="3">
        <v>118</v>
      </c>
    </row>
    <row r="4211" spans="1:4">
      <c r="A4211" s="3" t="s">
        <v>93</v>
      </c>
      <c r="B4211" s="3" t="s">
        <v>117</v>
      </c>
      <c r="C4211" s="3" t="s">
        <v>9</v>
      </c>
      <c r="D4211" s="3">
        <v>120</v>
      </c>
    </row>
    <row r="4212" spans="1:4">
      <c r="A4212" s="3" t="s">
        <v>93</v>
      </c>
      <c r="B4212" s="3" t="s">
        <v>117</v>
      </c>
      <c r="C4212" s="3" t="s">
        <v>9</v>
      </c>
      <c r="D4212" s="3">
        <v>123</v>
      </c>
    </row>
    <row r="4213" spans="1:4">
      <c r="A4213" s="3" t="s">
        <v>93</v>
      </c>
      <c r="B4213" s="3" t="s">
        <v>117</v>
      </c>
      <c r="C4213" s="3" t="s">
        <v>9</v>
      </c>
      <c r="D4213" s="3">
        <v>127</v>
      </c>
    </row>
    <row r="4214" spans="1:4">
      <c r="A4214" s="3" t="s">
        <v>93</v>
      </c>
      <c r="B4214" s="3" t="s">
        <v>117</v>
      </c>
      <c r="C4214" s="3" t="s">
        <v>9</v>
      </c>
      <c r="D4214" s="3">
        <v>127</v>
      </c>
    </row>
    <row r="4215" spans="1:4">
      <c r="A4215" s="3" t="s">
        <v>93</v>
      </c>
      <c r="B4215" s="3" t="s">
        <v>117</v>
      </c>
      <c r="C4215" s="3" t="s">
        <v>9</v>
      </c>
      <c r="D4215" s="3">
        <v>130</v>
      </c>
    </row>
    <row r="4216" spans="1:4">
      <c r="A4216" s="3" t="s">
        <v>93</v>
      </c>
      <c r="B4216" s="3" t="s">
        <v>117</v>
      </c>
      <c r="C4216" s="3" t="s">
        <v>9</v>
      </c>
      <c r="D4216" s="3">
        <v>131</v>
      </c>
    </row>
    <row r="4217" spans="1:4">
      <c r="A4217" s="3" t="s">
        <v>93</v>
      </c>
      <c r="B4217" s="3" t="s">
        <v>117</v>
      </c>
      <c r="C4217" s="3" t="s">
        <v>9</v>
      </c>
      <c r="D4217" s="3">
        <v>137</v>
      </c>
    </row>
    <row r="4218" spans="1:4">
      <c r="A4218" s="3" t="s">
        <v>93</v>
      </c>
      <c r="B4218" s="3" t="s">
        <v>117</v>
      </c>
      <c r="C4218" s="3" t="s">
        <v>9</v>
      </c>
      <c r="D4218" s="3">
        <v>145</v>
      </c>
    </row>
    <row r="4219" spans="1:4">
      <c r="A4219" s="3" t="s">
        <v>93</v>
      </c>
      <c r="B4219" s="3" t="s">
        <v>117</v>
      </c>
      <c r="C4219" s="3" t="s">
        <v>9</v>
      </c>
      <c r="D4219" s="3">
        <v>147</v>
      </c>
    </row>
    <row r="4220" spans="1:4">
      <c r="A4220" s="3" t="s">
        <v>93</v>
      </c>
      <c r="B4220" s="3" t="s">
        <v>117</v>
      </c>
      <c r="C4220" s="3" t="s">
        <v>9</v>
      </c>
      <c r="D4220" s="3">
        <v>150</v>
      </c>
    </row>
    <row r="4221" spans="1:4">
      <c r="A4221" s="3" t="s">
        <v>93</v>
      </c>
      <c r="B4221" s="3" t="s">
        <v>117</v>
      </c>
      <c r="C4221" s="3" t="s">
        <v>9</v>
      </c>
      <c r="D4221" s="3">
        <v>151</v>
      </c>
    </row>
    <row r="4222" spans="1:4">
      <c r="A4222" s="3" t="s">
        <v>93</v>
      </c>
      <c r="B4222" s="3" t="s">
        <v>117</v>
      </c>
      <c r="C4222" s="3" t="s">
        <v>9</v>
      </c>
      <c r="D4222" s="3">
        <v>153</v>
      </c>
    </row>
    <row r="4223" spans="1:4">
      <c r="A4223" s="3" t="s">
        <v>93</v>
      </c>
      <c r="B4223" s="3" t="s">
        <v>117</v>
      </c>
      <c r="C4223" s="3" t="s">
        <v>9</v>
      </c>
      <c r="D4223" s="3">
        <v>155</v>
      </c>
    </row>
    <row r="4224" spans="1:4">
      <c r="A4224" s="3" t="s">
        <v>93</v>
      </c>
      <c r="B4224" s="3" t="s">
        <v>117</v>
      </c>
      <c r="C4224" s="3" t="s">
        <v>9</v>
      </c>
      <c r="D4224" s="3">
        <v>156</v>
      </c>
    </row>
    <row r="4225" spans="1:4">
      <c r="A4225" s="3" t="s">
        <v>93</v>
      </c>
      <c r="B4225" s="3" t="s">
        <v>117</v>
      </c>
      <c r="C4225" s="3" t="s">
        <v>9</v>
      </c>
      <c r="D4225" s="3">
        <v>169</v>
      </c>
    </row>
    <row r="4226" spans="1:4">
      <c r="A4226" s="3" t="s">
        <v>93</v>
      </c>
      <c r="B4226" s="3" t="s">
        <v>117</v>
      </c>
      <c r="C4226" s="3" t="s">
        <v>9</v>
      </c>
      <c r="D4226" s="3">
        <v>177</v>
      </c>
    </row>
    <row r="4227" spans="1:4">
      <c r="A4227" s="3" t="s">
        <v>93</v>
      </c>
      <c r="B4227" s="3" t="s">
        <v>117</v>
      </c>
      <c r="C4227" s="3" t="s">
        <v>9</v>
      </c>
      <c r="D4227" s="3">
        <v>179</v>
      </c>
    </row>
    <row r="4228" spans="1:4">
      <c r="A4228" s="3" t="s">
        <v>93</v>
      </c>
      <c r="B4228" s="3" t="s">
        <v>117</v>
      </c>
      <c r="C4228" s="3" t="s">
        <v>9</v>
      </c>
      <c r="D4228" s="3">
        <v>181</v>
      </c>
    </row>
    <row r="4229" spans="1:4">
      <c r="A4229" s="3" t="s">
        <v>93</v>
      </c>
      <c r="B4229" s="3" t="s">
        <v>117</v>
      </c>
      <c r="C4229" s="3" t="s">
        <v>9</v>
      </c>
      <c r="D4229" s="3">
        <v>182</v>
      </c>
    </row>
    <row r="4230" spans="1:4">
      <c r="A4230" s="3" t="s">
        <v>93</v>
      </c>
      <c r="B4230" s="3" t="s">
        <v>117</v>
      </c>
      <c r="C4230" s="3" t="s">
        <v>9</v>
      </c>
      <c r="D4230" s="3">
        <v>206</v>
      </c>
    </row>
    <row r="4231" spans="1:4">
      <c r="A4231" s="3" t="s">
        <v>93</v>
      </c>
      <c r="B4231" s="3" t="s">
        <v>117</v>
      </c>
      <c r="C4231" s="3" t="s">
        <v>9</v>
      </c>
      <c r="D4231" s="3">
        <v>210</v>
      </c>
    </row>
    <row r="4232" spans="1:4">
      <c r="A4232" s="3" t="s">
        <v>93</v>
      </c>
      <c r="B4232" s="3" t="s">
        <v>117</v>
      </c>
      <c r="C4232" s="3" t="s">
        <v>631</v>
      </c>
      <c r="D4232" s="3">
        <v>111</v>
      </c>
    </row>
    <row r="4233" spans="1:4">
      <c r="A4233" s="3" t="s">
        <v>93</v>
      </c>
      <c r="B4233" s="3" t="s">
        <v>117</v>
      </c>
      <c r="C4233" s="3" t="s">
        <v>10</v>
      </c>
      <c r="D4233" s="3">
        <v>415</v>
      </c>
    </row>
    <row r="4234" spans="1:4">
      <c r="A4234" s="3" t="s">
        <v>93</v>
      </c>
      <c r="B4234" s="3" t="s">
        <v>117</v>
      </c>
      <c r="C4234" s="3" t="s">
        <v>635</v>
      </c>
      <c r="D4234" s="3">
        <v>62</v>
      </c>
    </row>
    <row r="4235" spans="1:4">
      <c r="A4235" s="3" t="s">
        <v>93</v>
      </c>
      <c r="B4235" s="3" t="s">
        <v>117</v>
      </c>
      <c r="C4235" s="3" t="s">
        <v>292</v>
      </c>
      <c r="D4235" s="3">
        <v>74</v>
      </c>
    </row>
    <row r="4236" spans="1:4">
      <c r="A4236" s="3" t="s">
        <v>93</v>
      </c>
      <c r="B4236" s="3" t="s">
        <v>118</v>
      </c>
      <c r="C4236" s="3" t="s">
        <v>13</v>
      </c>
      <c r="D4236" s="3">
        <v>67</v>
      </c>
    </row>
    <row r="4237" spans="1:4">
      <c r="A4237" s="3" t="s">
        <v>93</v>
      </c>
      <c r="B4237" s="3" t="s">
        <v>118</v>
      </c>
      <c r="C4237" s="3" t="s">
        <v>7</v>
      </c>
      <c r="D4237" s="3">
        <v>32</v>
      </c>
    </row>
    <row r="4238" spans="1:4">
      <c r="A4238" s="3" t="s">
        <v>93</v>
      </c>
      <c r="B4238" s="3" t="s">
        <v>118</v>
      </c>
      <c r="C4238" s="3" t="s">
        <v>7</v>
      </c>
      <c r="D4238" s="3">
        <v>110</v>
      </c>
    </row>
    <row r="4239" spans="1:4">
      <c r="A4239" s="3" t="s">
        <v>93</v>
      </c>
      <c r="B4239" s="3" t="s">
        <v>118</v>
      </c>
      <c r="C4239" s="3" t="s">
        <v>20</v>
      </c>
      <c r="D4239" s="3">
        <v>31</v>
      </c>
    </row>
    <row r="4240" spans="1:4">
      <c r="A4240" s="3" t="s">
        <v>93</v>
      </c>
      <c r="B4240" s="3" t="s">
        <v>118</v>
      </c>
      <c r="C4240" s="3" t="s">
        <v>20</v>
      </c>
      <c r="D4240" s="3">
        <v>35</v>
      </c>
    </row>
    <row r="4241" spans="1:4">
      <c r="A4241" s="3" t="s">
        <v>93</v>
      </c>
      <c r="B4241" s="3" t="s">
        <v>118</v>
      </c>
      <c r="C4241" s="3" t="s">
        <v>20</v>
      </c>
      <c r="D4241" s="3">
        <v>35</v>
      </c>
    </row>
    <row r="4242" spans="1:4">
      <c r="A4242" s="3" t="s">
        <v>93</v>
      </c>
      <c r="B4242" s="3" t="s">
        <v>118</v>
      </c>
      <c r="C4242" s="3" t="s">
        <v>20</v>
      </c>
      <c r="D4242" s="3">
        <v>37</v>
      </c>
    </row>
    <row r="4243" spans="1:4">
      <c r="A4243" s="3" t="s">
        <v>93</v>
      </c>
      <c r="B4243" s="3" t="s">
        <v>118</v>
      </c>
      <c r="C4243" s="3" t="s">
        <v>20</v>
      </c>
      <c r="D4243" s="3">
        <v>37</v>
      </c>
    </row>
    <row r="4244" spans="1:4">
      <c r="A4244" s="3" t="s">
        <v>93</v>
      </c>
      <c r="B4244" s="3" t="s">
        <v>118</v>
      </c>
      <c r="C4244" s="3" t="s">
        <v>20</v>
      </c>
      <c r="D4244" s="3">
        <v>38</v>
      </c>
    </row>
    <row r="4245" spans="1:4">
      <c r="A4245" s="3" t="s">
        <v>93</v>
      </c>
      <c r="B4245" s="3" t="s">
        <v>118</v>
      </c>
      <c r="C4245" s="3" t="s">
        <v>21</v>
      </c>
      <c r="D4245" s="3">
        <v>57</v>
      </c>
    </row>
    <row r="4246" spans="1:4">
      <c r="A4246" s="3" t="s">
        <v>93</v>
      </c>
      <c r="B4246" s="3" t="s">
        <v>118</v>
      </c>
      <c r="C4246" s="3" t="s">
        <v>42</v>
      </c>
      <c r="D4246" s="3">
        <v>76</v>
      </c>
    </row>
    <row r="4247" spans="1:4">
      <c r="A4247" s="3" t="s">
        <v>93</v>
      </c>
      <c r="B4247" s="3" t="s">
        <v>118</v>
      </c>
      <c r="C4247" s="3" t="s">
        <v>646</v>
      </c>
      <c r="D4247" s="3">
        <v>37</v>
      </c>
    </row>
    <row r="4248" spans="1:4">
      <c r="A4248" s="3" t="s">
        <v>93</v>
      </c>
      <c r="B4248" s="3" t="s">
        <v>118</v>
      </c>
      <c r="C4248" s="3" t="s">
        <v>39</v>
      </c>
      <c r="D4248" s="3">
        <v>69</v>
      </c>
    </row>
    <row r="4249" spans="1:4">
      <c r="A4249" s="3" t="s">
        <v>93</v>
      </c>
      <c r="B4249" s="3" t="s">
        <v>118</v>
      </c>
      <c r="C4249" s="3" t="s">
        <v>15</v>
      </c>
      <c r="D4249" s="3">
        <v>54</v>
      </c>
    </row>
    <row r="4250" spans="1:4">
      <c r="A4250" s="3" t="s">
        <v>93</v>
      </c>
      <c r="B4250" s="3" t="s">
        <v>118</v>
      </c>
      <c r="C4250" s="3" t="s">
        <v>46</v>
      </c>
      <c r="D4250" s="3">
        <v>56</v>
      </c>
    </row>
    <row r="4251" spans="1:4">
      <c r="A4251" s="3" t="s">
        <v>93</v>
      </c>
      <c r="B4251" s="3" t="s">
        <v>118</v>
      </c>
      <c r="C4251" s="3" t="s">
        <v>46</v>
      </c>
      <c r="D4251" s="3">
        <v>61</v>
      </c>
    </row>
    <row r="4252" spans="1:4">
      <c r="A4252" s="3" t="s">
        <v>93</v>
      </c>
      <c r="B4252" s="3" t="s">
        <v>118</v>
      </c>
      <c r="C4252" s="3" t="s">
        <v>46</v>
      </c>
      <c r="D4252" s="3">
        <v>61</v>
      </c>
    </row>
    <row r="4253" spans="1:4">
      <c r="A4253" s="3" t="s">
        <v>93</v>
      </c>
      <c r="B4253" s="3" t="s">
        <v>118</v>
      </c>
      <c r="C4253" s="3" t="s">
        <v>46</v>
      </c>
      <c r="D4253" s="3">
        <v>63</v>
      </c>
    </row>
    <row r="4254" spans="1:4">
      <c r="A4254" s="3" t="s">
        <v>93</v>
      </c>
      <c r="B4254" s="3" t="s">
        <v>118</v>
      </c>
      <c r="C4254" s="3" t="s">
        <v>46</v>
      </c>
      <c r="D4254" s="3">
        <v>64</v>
      </c>
    </row>
    <row r="4255" spans="1:4">
      <c r="A4255" s="3" t="s">
        <v>93</v>
      </c>
      <c r="B4255" s="3" t="s">
        <v>118</v>
      </c>
      <c r="C4255" s="3" t="s">
        <v>46</v>
      </c>
      <c r="D4255" s="3">
        <v>64</v>
      </c>
    </row>
    <row r="4256" spans="1:4">
      <c r="A4256" s="3" t="s">
        <v>93</v>
      </c>
      <c r="B4256" s="3" t="s">
        <v>118</v>
      </c>
      <c r="C4256" s="3" t="s">
        <v>46</v>
      </c>
      <c r="D4256" s="3">
        <v>65</v>
      </c>
    </row>
    <row r="4257" spans="1:4">
      <c r="A4257" s="3" t="s">
        <v>93</v>
      </c>
      <c r="B4257" s="3" t="s">
        <v>118</v>
      </c>
      <c r="C4257" s="3" t="s">
        <v>46</v>
      </c>
      <c r="D4257" s="3">
        <v>65</v>
      </c>
    </row>
    <row r="4258" spans="1:4">
      <c r="A4258" s="3" t="s">
        <v>93</v>
      </c>
      <c r="B4258" s="3" t="s">
        <v>118</v>
      </c>
      <c r="C4258" s="3" t="s">
        <v>46</v>
      </c>
      <c r="D4258" s="3">
        <v>66</v>
      </c>
    </row>
    <row r="4259" spans="1:4">
      <c r="A4259" s="3" t="s">
        <v>93</v>
      </c>
      <c r="B4259" s="3" t="s">
        <v>118</v>
      </c>
      <c r="C4259" s="3" t="s">
        <v>46</v>
      </c>
      <c r="D4259" s="3">
        <v>66</v>
      </c>
    </row>
    <row r="4260" spans="1:4">
      <c r="A4260" s="3" t="s">
        <v>93</v>
      </c>
      <c r="B4260" s="3" t="s">
        <v>118</v>
      </c>
      <c r="C4260" s="3" t="s">
        <v>46</v>
      </c>
      <c r="D4260" s="3">
        <v>70</v>
      </c>
    </row>
    <row r="4261" spans="1:4">
      <c r="A4261" s="3" t="s">
        <v>93</v>
      </c>
      <c r="B4261" s="3" t="s">
        <v>118</v>
      </c>
      <c r="C4261" s="3" t="s">
        <v>46</v>
      </c>
      <c r="D4261" s="3">
        <v>70</v>
      </c>
    </row>
    <row r="4262" spans="1:4">
      <c r="A4262" s="3" t="s">
        <v>93</v>
      </c>
      <c r="B4262" s="3" t="s">
        <v>118</v>
      </c>
      <c r="C4262" s="3" t="s">
        <v>46</v>
      </c>
      <c r="D4262" s="3">
        <v>70</v>
      </c>
    </row>
    <row r="4263" spans="1:4">
      <c r="A4263" s="3" t="s">
        <v>93</v>
      </c>
      <c r="B4263" s="3" t="s">
        <v>119</v>
      </c>
      <c r="C4263" s="3" t="s">
        <v>13</v>
      </c>
      <c r="D4263" s="3">
        <v>60</v>
      </c>
    </row>
    <row r="4264" spans="1:4">
      <c r="A4264" s="3" t="s">
        <v>93</v>
      </c>
      <c r="B4264" s="3" t="s">
        <v>119</v>
      </c>
      <c r="C4264" s="3" t="s">
        <v>5</v>
      </c>
      <c r="D4264" s="3">
        <v>120</v>
      </c>
    </row>
    <row r="4265" spans="1:4">
      <c r="A4265" s="3" t="s">
        <v>93</v>
      </c>
      <c r="B4265" s="3" t="s">
        <v>119</v>
      </c>
      <c r="C4265" s="3" t="s">
        <v>7</v>
      </c>
      <c r="D4265" s="3">
        <v>34</v>
      </c>
    </row>
    <row r="4266" spans="1:4">
      <c r="A4266" s="3" t="s">
        <v>93</v>
      </c>
      <c r="B4266" s="3" t="s">
        <v>119</v>
      </c>
      <c r="C4266" s="3" t="s">
        <v>7</v>
      </c>
      <c r="D4266" s="3">
        <v>37</v>
      </c>
    </row>
    <row r="4267" spans="1:4">
      <c r="A4267" s="3" t="s">
        <v>93</v>
      </c>
      <c r="B4267" s="3" t="s">
        <v>119</v>
      </c>
      <c r="C4267" s="3" t="s">
        <v>7</v>
      </c>
      <c r="D4267" s="3">
        <v>112</v>
      </c>
    </row>
    <row r="4268" spans="1:4">
      <c r="A4268" s="3" t="s">
        <v>93</v>
      </c>
      <c r="B4268" s="3" t="s">
        <v>119</v>
      </c>
      <c r="C4268" s="3" t="s">
        <v>7</v>
      </c>
      <c r="D4268" s="3">
        <v>148</v>
      </c>
    </row>
    <row r="4269" spans="1:4">
      <c r="A4269" s="3" t="s">
        <v>93</v>
      </c>
      <c r="B4269" s="3" t="s">
        <v>119</v>
      </c>
      <c r="C4269" s="3" t="s">
        <v>20</v>
      </c>
      <c r="D4269" s="3">
        <v>30</v>
      </c>
    </row>
    <row r="4270" spans="1:4">
      <c r="A4270" s="3" t="s">
        <v>93</v>
      </c>
      <c r="B4270" s="3" t="s">
        <v>119</v>
      </c>
      <c r="C4270" s="3" t="s">
        <v>20</v>
      </c>
      <c r="D4270" s="3">
        <v>36</v>
      </c>
    </row>
    <row r="4271" spans="1:4">
      <c r="A4271" s="3" t="s">
        <v>93</v>
      </c>
      <c r="B4271" s="3" t="s">
        <v>119</v>
      </c>
      <c r="C4271" s="3" t="s">
        <v>20</v>
      </c>
      <c r="D4271" s="3">
        <v>36</v>
      </c>
    </row>
    <row r="4272" spans="1:4">
      <c r="A4272" s="3" t="s">
        <v>93</v>
      </c>
      <c r="B4272" s="3" t="s">
        <v>119</v>
      </c>
      <c r="C4272" s="3" t="s">
        <v>20</v>
      </c>
      <c r="D4272" s="3">
        <v>37</v>
      </c>
    </row>
    <row r="4273" spans="1:4">
      <c r="A4273" s="3" t="s">
        <v>93</v>
      </c>
      <c r="B4273" s="3" t="s">
        <v>119</v>
      </c>
      <c r="C4273" s="3" t="s">
        <v>20</v>
      </c>
      <c r="D4273" s="3">
        <v>41</v>
      </c>
    </row>
    <row r="4274" spans="1:4">
      <c r="A4274" s="3" t="s">
        <v>93</v>
      </c>
      <c r="B4274" s="3" t="s">
        <v>119</v>
      </c>
      <c r="C4274" s="3" t="s">
        <v>20</v>
      </c>
      <c r="D4274" s="3">
        <v>42</v>
      </c>
    </row>
    <row r="4275" spans="1:4">
      <c r="A4275" s="3" t="s">
        <v>93</v>
      </c>
      <c r="B4275" s="3" t="s">
        <v>119</v>
      </c>
      <c r="C4275" s="3" t="s">
        <v>20</v>
      </c>
      <c r="D4275" s="3">
        <v>42</v>
      </c>
    </row>
    <row r="4276" spans="1:4">
      <c r="A4276" s="3" t="s">
        <v>93</v>
      </c>
      <c r="B4276" s="3" t="s">
        <v>119</v>
      </c>
      <c r="C4276" s="3" t="s">
        <v>21</v>
      </c>
      <c r="D4276" s="3">
        <v>58</v>
      </c>
    </row>
    <row r="4277" spans="1:4">
      <c r="A4277" s="3" t="s">
        <v>93</v>
      </c>
      <c r="B4277" s="3" t="s">
        <v>119</v>
      </c>
      <c r="C4277" s="3" t="s">
        <v>42</v>
      </c>
      <c r="D4277" s="3">
        <v>73</v>
      </c>
    </row>
    <row r="4278" spans="1:4">
      <c r="A4278" s="3" t="s">
        <v>93</v>
      </c>
      <c r="B4278" s="3" t="s">
        <v>119</v>
      </c>
      <c r="C4278" s="3" t="s">
        <v>646</v>
      </c>
      <c r="D4278" s="3">
        <v>34</v>
      </c>
    </row>
    <row r="4279" spans="1:4">
      <c r="A4279" s="3" t="s">
        <v>93</v>
      </c>
      <c r="B4279" s="3" t="s">
        <v>119</v>
      </c>
      <c r="C4279" s="3" t="s">
        <v>37</v>
      </c>
      <c r="D4279" s="3">
        <v>93</v>
      </c>
    </row>
    <row r="4280" spans="1:4">
      <c r="A4280" s="3" t="s">
        <v>93</v>
      </c>
      <c r="B4280" s="3" t="s">
        <v>119</v>
      </c>
      <c r="C4280" s="3" t="s">
        <v>18</v>
      </c>
      <c r="D4280" s="3">
        <v>346</v>
      </c>
    </row>
    <row r="4281" spans="1:4">
      <c r="A4281" s="3" t="s">
        <v>93</v>
      </c>
      <c r="B4281" s="3" t="s">
        <v>119</v>
      </c>
      <c r="C4281" s="3" t="s">
        <v>15</v>
      </c>
      <c r="D4281" s="3">
        <v>52</v>
      </c>
    </row>
    <row r="4282" spans="1:4">
      <c r="A4282" s="3" t="s">
        <v>93</v>
      </c>
      <c r="B4282" s="3" t="s">
        <v>119</v>
      </c>
      <c r="C4282" s="3" t="s">
        <v>46</v>
      </c>
      <c r="D4282" s="3">
        <v>57</v>
      </c>
    </row>
    <row r="4283" spans="1:4">
      <c r="A4283" s="3" t="s">
        <v>93</v>
      </c>
      <c r="B4283" s="3" t="s">
        <v>119</v>
      </c>
      <c r="C4283" s="3" t="s">
        <v>46</v>
      </c>
      <c r="D4283" s="3">
        <v>58</v>
      </c>
    </row>
    <row r="4284" spans="1:4">
      <c r="A4284" s="3" t="s">
        <v>93</v>
      </c>
      <c r="B4284" s="3" t="s">
        <v>119</v>
      </c>
      <c r="C4284" s="3" t="s">
        <v>46</v>
      </c>
      <c r="D4284" s="3">
        <v>60</v>
      </c>
    </row>
    <row r="4285" spans="1:4">
      <c r="A4285" s="3" t="s">
        <v>93</v>
      </c>
      <c r="B4285" s="3" t="s">
        <v>119</v>
      </c>
      <c r="C4285" s="3" t="s">
        <v>46</v>
      </c>
      <c r="D4285" s="3">
        <v>62</v>
      </c>
    </row>
    <row r="4286" spans="1:4">
      <c r="A4286" s="3" t="s">
        <v>93</v>
      </c>
      <c r="B4286" s="3" t="s">
        <v>119</v>
      </c>
      <c r="C4286" s="3" t="s">
        <v>46</v>
      </c>
      <c r="D4286" s="3">
        <v>62</v>
      </c>
    </row>
    <row r="4287" spans="1:4">
      <c r="A4287" s="3" t="s">
        <v>93</v>
      </c>
      <c r="B4287" s="3" t="s">
        <v>119</v>
      </c>
      <c r="C4287" s="3" t="s">
        <v>46</v>
      </c>
      <c r="D4287" s="3">
        <v>63</v>
      </c>
    </row>
    <row r="4288" spans="1:4">
      <c r="A4288" s="3" t="s">
        <v>93</v>
      </c>
      <c r="B4288" s="3" t="s">
        <v>119</v>
      </c>
      <c r="C4288" s="3" t="s">
        <v>46</v>
      </c>
      <c r="D4288" s="3">
        <v>65</v>
      </c>
    </row>
    <row r="4289" spans="1:4">
      <c r="A4289" s="3" t="s">
        <v>93</v>
      </c>
      <c r="B4289" s="3" t="s">
        <v>119</v>
      </c>
      <c r="C4289" s="3" t="s">
        <v>46</v>
      </c>
      <c r="D4289" s="3">
        <v>65</v>
      </c>
    </row>
    <row r="4290" spans="1:4">
      <c r="A4290" s="3" t="s">
        <v>93</v>
      </c>
      <c r="B4290" s="3" t="s">
        <v>119</v>
      </c>
      <c r="C4290" s="3" t="s">
        <v>46</v>
      </c>
      <c r="D4290" s="3">
        <v>66</v>
      </c>
    </row>
    <row r="4291" spans="1:4">
      <c r="A4291" s="3" t="s">
        <v>93</v>
      </c>
      <c r="B4291" s="3" t="s">
        <v>119</v>
      </c>
      <c r="C4291" s="3" t="s">
        <v>46</v>
      </c>
      <c r="D4291" s="3">
        <v>67</v>
      </c>
    </row>
    <row r="4292" spans="1:4">
      <c r="A4292" s="3" t="s">
        <v>93</v>
      </c>
      <c r="B4292" s="3" t="s">
        <v>119</v>
      </c>
      <c r="C4292" s="3" t="s">
        <v>46</v>
      </c>
      <c r="D4292" s="3">
        <v>68</v>
      </c>
    </row>
    <row r="4293" spans="1:4">
      <c r="A4293" s="3" t="s">
        <v>93</v>
      </c>
      <c r="B4293" s="3" t="s">
        <v>119</v>
      </c>
      <c r="C4293" s="3" t="s">
        <v>46</v>
      </c>
      <c r="D4293" s="3">
        <v>70</v>
      </c>
    </row>
    <row r="4294" spans="1:4">
      <c r="A4294" s="3" t="s">
        <v>93</v>
      </c>
      <c r="B4294" s="3" t="s">
        <v>119</v>
      </c>
      <c r="C4294" s="3" t="s">
        <v>46</v>
      </c>
      <c r="D4294" s="3">
        <v>70</v>
      </c>
    </row>
    <row r="4295" spans="1:4">
      <c r="A4295" s="3" t="s">
        <v>93</v>
      </c>
      <c r="B4295" s="3" t="s">
        <v>119</v>
      </c>
      <c r="C4295" s="3" t="s">
        <v>46</v>
      </c>
      <c r="D4295" s="3">
        <v>70</v>
      </c>
    </row>
    <row r="4296" spans="1:4">
      <c r="A4296" s="3" t="s">
        <v>93</v>
      </c>
      <c r="B4296" s="3" t="s">
        <v>119</v>
      </c>
      <c r="C4296" s="3" t="s">
        <v>46</v>
      </c>
      <c r="D4296" s="3">
        <v>70</v>
      </c>
    </row>
    <row r="4297" spans="1:4">
      <c r="A4297" s="3" t="s">
        <v>93</v>
      </c>
      <c r="B4297" s="3" t="s">
        <v>119</v>
      </c>
      <c r="C4297" s="3" t="s">
        <v>46</v>
      </c>
      <c r="D4297" s="3">
        <v>71</v>
      </c>
    </row>
    <row r="4298" spans="1:4">
      <c r="A4298" s="3" t="s">
        <v>93</v>
      </c>
      <c r="B4298" s="3" t="s">
        <v>119</v>
      </c>
      <c r="C4298" s="3" t="s">
        <v>46</v>
      </c>
      <c r="D4298" s="3">
        <v>73</v>
      </c>
    </row>
    <row r="4299" spans="1:4">
      <c r="A4299" s="3" t="s">
        <v>93</v>
      </c>
      <c r="B4299" s="3" t="s">
        <v>119</v>
      </c>
      <c r="C4299" s="3" t="s">
        <v>46</v>
      </c>
      <c r="D4299" s="3">
        <v>76</v>
      </c>
    </row>
    <row r="4300" spans="1:4">
      <c r="A4300" s="3" t="s">
        <v>93</v>
      </c>
      <c r="B4300" s="3" t="s">
        <v>532</v>
      </c>
      <c r="C4300" s="3" t="s">
        <v>34</v>
      </c>
      <c r="D4300" s="3">
        <v>70</v>
      </c>
    </row>
    <row r="4301" spans="1:4">
      <c r="A4301" s="3" t="s">
        <v>93</v>
      </c>
      <c r="B4301" s="3" t="s">
        <v>532</v>
      </c>
      <c r="C4301" s="3" t="s">
        <v>20</v>
      </c>
      <c r="D4301" s="3">
        <v>33</v>
      </c>
    </row>
    <row r="4302" spans="1:4">
      <c r="A4302" s="3" t="s">
        <v>93</v>
      </c>
      <c r="B4302" s="3" t="s">
        <v>532</v>
      </c>
      <c r="C4302" s="3" t="s">
        <v>21</v>
      </c>
      <c r="D4302" s="3">
        <v>52</v>
      </c>
    </row>
    <row r="4303" spans="1:4">
      <c r="A4303" s="3" t="s">
        <v>93</v>
      </c>
      <c r="B4303" s="3" t="s">
        <v>532</v>
      </c>
      <c r="C4303" s="3" t="s">
        <v>21</v>
      </c>
      <c r="D4303" s="3">
        <v>57</v>
      </c>
    </row>
    <row r="4304" spans="1:4">
      <c r="A4304" s="3" t="s">
        <v>93</v>
      </c>
      <c r="B4304" s="3" t="s">
        <v>532</v>
      </c>
      <c r="C4304" s="3" t="s">
        <v>37</v>
      </c>
      <c r="D4304" s="3">
        <v>139</v>
      </c>
    </row>
    <row r="4305" spans="1:4">
      <c r="A4305" s="3" t="s">
        <v>93</v>
      </c>
      <c r="B4305" s="3" t="s">
        <v>532</v>
      </c>
      <c r="C4305" s="3" t="s">
        <v>18</v>
      </c>
      <c r="D4305" s="3">
        <v>306</v>
      </c>
    </row>
    <row r="4306" spans="1:4">
      <c r="A4306" s="3" t="s">
        <v>93</v>
      </c>
      <c r="B4306" s="3" t="s">
        <v>532</v>
      </c>
      <c r="C4306" s="3" t="s">
        <v>22</v>
      </c>
      <c r="D4306" s="3">
        <v>540</v>
      </c>
    </row>
    <row r="4307" spans="1:4">
      <c r="A4307" s="3" t="s">
        <v>93</v>
      </c>
      <c r="B4307" s="3" t="s">
        <v>532</v>
      </c>
      <c r="C4307" s="3" t="s">
        <v>46</v>
      </c>
      <c r="D4307" s="3">
        <v>68</v>
      </c>
    </row>
    <row r="4308" spans="1:4">
      <c r="A4308" s="3" t="s">
        <v>93</v>
      </c>
      <c r="B4308" s="3" t="s">
        <v>532</v>
      </c>
      <c r="C4308" s="3" t="s">
        <v>46</v>
      </c>
      <c r="D4308" s="3">
        <v>71</v>
      </c>
    </row>
    <row r="4309" spans="1:4">
      <c r="A4309" s="3" t="s">
        <v>93</v>
      </c>
      <c r="B4309" s="3" t="s">
        <v>532</v>
      </c>
      <c r="C4309" s="3" t="s">
        <v>46</v>
      </c>
      <c r="D4309" s="3">
        <v>74</v>
      </c>
    </row>
    <row r="4310" spans="1:4">
      <c r="A4310" s="3" t="s">
        <v>93</v>
      </c>
      <c r="B4310" s="3" t="s">
        <v>120</v>
      </c>
      <c r="C4310" s="3" t="s">
        <v>32</v>
      </c>
      <c r="D4310" s="3">
        <v>55</v>
      </c>
    </row>
    <row r="4311" spans="1:4">
      <c r="A4311" s="3" t="s">
        <v>93</v>
      </c>
      <c r="B4311" s="3" t="s">
        <v>120</v>
      </c>
      <c r="C4311" s="3" t="s">
        <v>7</v>
      </c>
      <c r="D4311" s="3">
        <v>105</v>
      </c>
    </row>
    <row r="4312" spans="1:4">
      <c r="A4312" s="3" t="s">
        <v>93</v>
      </c>
      <c r="B4312" s="3" t="s">
        <v>120</v>
      </c>
      <c r="C4312" s="3" t="s">
        <v>30</v>
      </c>
      <c r="D4312" s="3">
        <v>64</v>
      </c>
    </row>
    <row r="4313" spans="1:4">
      <c r="A4313" s="3" t="s">
        <v>93</v>
      </c>
      <c r="B4313" s="3" t="s">
        <v>120</v>
      </c>
      <c r="C4313" s="3" t="s">
        <v>30</v>
      </c>
      <c r="D4313" s="3">
        <v>69</v>
      </c>
    </row>
    <row r="4314" spans="1:4">
      <c r="A4314" s="3" t="s">
        <v>93</v>
      </c>
      <c r="B4314" s="3" t="s">
        <v>120</v>
      </c>
      <c r="C4314" s="3" t="s">
        <v>20</v>
      </c>
      <c r="D4314" s="3">
        <v>31</v>
      </c>
    </row>
    <row r="4315" spans="1:4">
      <c r="A4315" s="3" t="s">
        <v>93</v>
      </c>
      <c r="B4315" s="3" t="s">
        <v>120</v>
      </c>
      <c r="C4315" s="3" t="s">
        <v>20</v>
      </c>
      <c r="D4315" s="3">
        <v>32</v>
      </c>
    </row>
    <row r="4316" spans="1:4">
      <c r="A4316" s="3" t="s">
        <v>93</v>
      </c>
      <c r="B4316" s="3" t="s">
        <v>120</v>
      </c>
      <c r="C4316" s="3" t="s">
        <v>20</v>
      </c>
      <c r="D4316" s="3">
        <v>35</v>
      </c>
    </row>
    <row r="4317" spans="1:4">
      <c r="A4317" s="3" t="s">
        <v>93</v>
      </c>
      <c r="B4317" s="3" t="s">
        <v>120</v>
      </c>
      <c r="C4317" s="3" t="s">
        <v>20</v>
      </c>
      <c r="D4317" s="3">
        <v>36</v>
      </c>
    </row>
    <row r="4318" spans="1:4">
      <c r="A4318" s="3" t="s">
        <v>93</v>
      </c>
      <c r="B4318" s="3" t="s">
        <v>120</v>
      </c>
      <c r="C4318" s="3" t="s">
        <v>20</v>
      </c>
      <c r="D4318" s="3">
        <v>36</v>
      </c>
    </row>
    <row r="4319" spans="1:4">
      <c r="A4319" s="3" t="s">
        <v>93</v>
      </c>
      <c r="B4319" s="3" t="s">
        <v>120</v>
      </c>
      <c r="C4319" s="3" t="s">
        <v>20</v>
      </c>
      <c r="D4319" s="3">
        <v>71</v>
      </c>
    </row>
    <row r="4320" spans="1:4">
      <c r="A4320" s="3" t="s">
        <v>93</v>
      </c>
      <c r="B4320" s="3" t="s">
        <v>120</v>
      </c>
      <c r="C4320" s="3" t="s">
        <v>8</v>
      </c>
      <c r="D4320" s="3">
        <v>27</v>
      </c>
    </row>
    <row r="4321" spans="1:4">
      <c r="A4321" s="3" t="s">
        <v>93</v>
      </c>
      <c r="B4321" s="3" t="s">
        <v>120</v>
      </c>
      <c r="C4321" s="3" t="s">
        <v>8</v>
      </c>
      <c r="D4321" s="3">
        <v>30</v>
      </c>
    </row>
    <row r="4322" spans="1:4">
      <c r="A4322" s="3" t="s">
        <v>93</v>
      </c>
      <c r="B4322" s="3" t="s">
        <v>120</v>
      </c>
      <c r="C4322" s="3" t="s">
        <v>8</v>
      </c>
      <c r="D4322" s="3">
        <v>30</v>
      </c>
    </row>
    <row r="4323" spans="1:4">
      <c r="A4323" s="3" t="s">
        <v>93</v>
      </c>
      <c r="B4323" s="3" t="s">
        <v>120</v>
      </c>
      <c r="C4323" s="3" t="s">
        <v>8</v>
      </c>
      <c r="D4323" s="3">
        <v>32</v>
      </c>
    </row>
    <row r="4324" spans="1:4">
      <c r="A4324" s="3" t="s">
        <v>93</v>
      </c>
      <c r="B4324" s="3" t="s">
        <v>120</v>
      </c>
      <c r="C4324" s="3" t="s">
        <v>8</v>
      </c>
      <c r="D4324" s="3">
        <v>32</v>
      </c>
    </row>
    <row r="4325" spans="1:4">
      <c r="A4325" s="3" t="s">
        <v>93</v>
      </c>
      <c r="B4325" s="3" t="s">
        <v>120</v>
      </c>
      <c r="C4325" s="3" t="s">
        <v>8</v>
      </c>
      <c r="D4325" s="3">
        <v>33</v>
      </c>
    </row>
    <row r="4326" spans="1:4">
      <c r="A4326" s="3" t="s">
        <v>93</v>
      </c>
      <c r="B4326" s="3" t="s">
        <v>120</v>
      </c>
      <c r="C4326" s="3" t="s">
        <v>8</v>
      </c>
      <c r="D4326" s="3">
        <v>34</v>
      </c>
    </row>
    <row r="4327" spans="1:4">
      <c r="A4327" s="3" t="s">
        <v>93</v>
      </c>
      <c r="B4327" s="3" t="s">
        <v>120</v>
      </c>
      <c r="C4327" s="3" t="s">
        <v>9</v>
      </c>
      <c r="D4327" s="3">
        <v>150</v>
      </c>
    </row>
    <row r="4328" spans="1:4">
      <c r="A4328" s="3" t="s">
        <v>93</v>
      </c>
      <c r="B4328" s="3" t="s">
        <v>120</v>
      </c>
      <c r="C4328" s="3" t="s">
        <v>9</v>
      </c>
      <c r="D4328" s="3">
        <v>211</v>
      </c>
    </row>
    <row r="4329" spans="1:4">
      <c r="A4329" s="3" t="s">
        <v>93</v>
      </c>
      <c r="B4329" s="3" t="s">
        <v>120</v>
      </c>
      <c r="C4329" s="3" t="s">
        <v>22</v>
      </c>
      <c r="D4329" s="3">
        <v>332</v>
      </c>
    </row>
    <row r="4330" spans="1:4">
      <c r="A4330" s="3" t="s">
        <v>93</v>
      </c>
      <c r="B4330" s="3" t="s">
        <v>120</v>
      </c>
      <c r="C4330" s="3" t="s">
        <v>11</v>
      </c>
      <c r="D4330" s="3">
        <v>41</v>
      </c>
    </row>
    <row r="4331" spans="1:4">
      <c r="A4331" s="3" t="s">
        <v>93</v>
      </c>
      <c r="B4331" s="3" t="s">
        <v>120</v>
      </c>
      <c r="C4331" s="3" t="s">
        <v>46</v>
      </c>
      <c r="D4331" s="3">
        <v>62</v>
      </c>
    </row>
    <row r="4332" spans="1:4">
      <c r="A4332" s="3" t="s">
        <v>93</v>
      </c>
      <c r="B4332" s="3" t="s">
        <v>120</v>
      </c>
      <c r="C4332" s="3" t="s">
        <v>46</v>
      </c>
      <c r="D4332" s="3">
        <v>66</v>
      </c>
    </row>
    <row r="4333" spans="1:4">
      <c r="A4333" s="3" t="s">
        <v>93</v>
      </c>
      <c r="B4333" s="3" t="s">
        <v>120</v>
      </c>
      <c r="C4333" s="3" t="s">
        <v>46</v>
      </c>
      <c r="D4333" s="3">
        <v>66</v>
      </c>
    </row>
    <row r="4334" spans="1:4">
      <c r="A4334" s="3" t="s">
        <v>93</v>
      </c>
      <c r="B4334" s="3" t="s">
        <v>120</v>
      </c>
      <c r="C4334" s="3" t="s">
        <v>46</v>
      </c>
      <c r="D4334" s="3">
        <v>67</v>
      </c>
    </row>
    <row r="4335" spans="1:4">
      <c r="A4335" s="3" t="s">
        <v>93</v>
      </c>
      <c r="B4335" s="3" t="s">
        <v>120</v>
      </c>
      <c r="C4335" s="3" t="s">
        <v>46</v>
      </c>
      <c r="D4335" s="3">
        <v>68</v>
      </c>
    </row>
    <row r="4336" spans="1:4">
      <c r="A4336" s="3" t="s">
        <v>93</v>
      </c>
      <c r="B4336" s="3" t="s">
        <v>120</v>
      </c>
      <c r="C4336" s="3" t="s">
        <v>46</v>
      </c>
      <c r="D4336" s="3">
        <v>70</v>
      </c>
    </row>
    <row r="4337" spans="1:4">
      <c r="A4337" s="3" t="s">
        <v>93</v>
      </c>
      <c r="B4337" s="3" t="s">
        <v>523</v>
      </c>
      <c r="C4337" s="3" t="s">
        <v>27</v>
      </c>
      <c r="D4337" s="3">
        <v>101</v>
      </c>
    </row>
    <row r="4338" spans="1:4">
      <c r="A4338" s="3" t="s">
        <v>93</v>
      </c>
      <c r="B4338" s="3" t="s">
        <v>523</v>
      </c>
      <c r="C4338" s="3" t="s">
        <v>27</v>
      </c>
      <c r="D4338" s="3">
        <v>108</v>
      </c>
    </row>
    <row r="4339" spans="1:4">
      <c r="A4339" s="3" t="s">
        <v>93</v>
      </c>
      <c r="B4339" s="3" t="s">
        <v>523</v>
      </c>
      <c r="C4339" s="3" t="s">
        <v>13</v>
      </c>
      <c r="D4339" s="3">
        <v>29</v>
      </c>
    </row>
    <row r="4340" spans="1:4">
      <c r="A4340" s="3" t="s">
        <v>93</v>
      </c>
      <c r="B4340" s="3" t="s">
        <v>523</v>
      </c>
      <c r="C4340" s="3" t="s">
        <v>34</v>
      </c>
      <c r="D4340" s="3">
        <v>95</v>
      </c>
    </row>
    <row r="4341" spans="1:4">
      <c r="A4341" s="3" t="s">
        <v>93</v>
      </c>
      <c r="B4341" s="3" t="s">
        <v>523</v>
      </c>
      <c r="C4341" s="3" t="s">
        <v>34</v>
      </c>
      <c r="D4341" s="3">
        <v>99</v>
      </c>
    </row>
    <row r="4342" spans="1:4">
      <c r="A4342" s="3" t="s">
        <v>93</v>
      </c>
      <c r="B4342" s="3" t="s">
        <v>523</v>
      </c>
      <c r="C4342" s="3" t="s">
        <v>34</v>
      </c>
      <c r="D4342" s="3">
        <v>126</v>
      </c>
    </row>
    <row r="4343" spans="1:4">
      <c r="A4343" s="3" t="s">
        <v>93</v>
      </c>
      <c r="B4343" s="3" t="s">
        <v>523</v>
      </c>
      <c r="C4343" s="3" t="s">
        <v>31</v>
      </c>
      <c r="D4343" s="3">
        <v>88</v>
      </c>
    </row>
    <row r="4344" spans="1:4">
      <c r="A4344" s="3" t="s">
        <v>93</v>
      </c>
      <c r="B4344" s="3" t="s">
        <v>523</v>
      </c>
      <c r="C4344" s="3" t="s">
        <v>31</v>
      </c>
      <c r="D4344" s="3">
        <v>101</v>
      </c>
    </row>
    <row r="4345" spans="1:4">
      <c r="A4345" s="3" t="s">
        <v>93</v>
      </c>
      <c r="B4345" s="3" t="s">
        <v>523</v>
      </c>
      <c r="C4345" s="3" t="s">
        <v>31</v>
      </c>
      <c r="D4345" s="3">
        <v>114</v>
      </c>
    </row>
    <row r="4346" spans="1:4">
      <c r="A4346" s="3" t="s">
        <v>93</v>
      </c>
      <c r="B4346" s="3" t="s">
        <v>523</v>
      </c>
      <c r="C4346" s="3" t="s">
        <v>31</v>
      </c>
      <c r="D4346" s="3">
        <v>125</v>
      </c>
    </row>
    <row r="4347" spans="1:4">
      <c r="A4347" s="3" t="s">
        <v>93</v>
      </c>
      <c r="B4347" s="3" t="s">
        <v>523</v>
      </c>
      <c r="C4347" s="3" t="s">
        <v>31</v>
      </c>
      <c r="D4347" s="3">
        <v>130</v>
      </c>
    </row>
    <row r="4348" spans="1:4">
      <c r="A4348" s="3" t="s">
        <v>93</v>
      </c>
      <c r="B4348" s="3" t="s">
        <v>523</v>
      </c>
      <c r="C4348" s="3" t="s">
        <v>31</v>
      </c>
      <c r="D4348" s="3">
        <v>130</v>
      </c>
    </row>
    <row r="4349" spans="1:4">
      <c r="A4349" s="3" t="s">
        <v>93</v>
      </c>
      <c r="B4349" s="3" t="s">
        <v>523</v>
      </c>
      <c r="C4349" s="3" t="s">
        <v>31</v>
      </c>
      <c r="D4349" s="3">
        <v>135</v>
      </c>
    </row>
    <row r="4350" spans="1:4">
      <c r="A4350" s="3" t="s">
        <v>93</v>
      </c>
      <c r="B4350" s="3" t="s">
        <v>523</v>
      </c>
      <c r="C4350" s="3" t="s">
        <v>31</v>
      </c>
      <c r="D4350" s="3">
        <v>170</v>
      </c>
    </row>
    <row r="4351" spans="1:4">
      <c r="A4351" s="3" t="s">
        <v>93</v>
      </c>
      <c r="B4351" s="3" t="s">
        <v>523</v>
      </c>
      <c r="C4351" s="3" t="s">
        <v>575</v>
      </c>
      <c r="D4351" s="3">
        <v>111</v>
      </c>
    </row>
    <row r="4352" spans="1:4">
      <c r="A4352" s="3" t="s">
        <v>93</v>
      </c>
      <c r="B4352" s="3" t="s">
        <v>523</v>
      </c>
      <c r="C4352" s="3" t="s">
        <v>44</v>
      </c>
      <c r="D4352" s="3">
        <v>82</v>
      </c>
    </row>
    <row r="4353" spans="1:4">
      <c r="A4353" s="3" t="s">
        <v>93</v>
      </c>
      <c r="B4353" s="3" t="s">
        <v>523</v>
      </c>
      <c r="C4353" s="3" t="s">
        <v>44</v>
      </c>
      <c r="D4353" s="3">
        <v>82</v>
      </c>
    </row>
    <row r="4354" spans="1:4">
      <c r="A4354" s="3" t="s">
        <v>93</v>
      </c>
      <c r="B4354" s="3" t="s">
        <v>523</v>
      </c>
      <c r="C4354" s="3" t="s">
        <v>44</v>
      </c>
      <c r="D4354" s="3">
        <v>107</v>
      </c>
    </row>
    <row r="4355" spans="1:4">
      <c r="A4355" s="3" t="s">
        <v>93</v>
      </c>
      <c r="B4355" s="3" t="s">
        <v>523</v>
      </c>
      <c r="C4355" s="3" t="s">
        <v>44</v>
      </c>
      <c r="D4355" s="3">
        <v>108</v>
      </c>
    </row>
    <row r="4356" spans="1:4">
      <c r="A4356" s="3" t="s">
        <v>93</v>
      </c>
      <c r="B4356" s="3" t="s">
        <v>523</v>
      </c>
      <c r="C4356" s="3" t="s">
        <v>44</v>
      </c>
      <c r="D4356" s="3">
        <v>125</v>
      </c>
    </row>
    <row r="4357" spans="1:4">
      <c r="A4357" s="3" t="s">
        <v>93</v>
      </c>
      <c r="B4357" s="3" t="s">
        <v>523</v>
      </c>
      <c r="C4357" s="3" t="s">
        <v>44</v>
      </c>
      <c r="D4357" s="3">
        <v>125</v>
      </c>
    </row>
    <row r="4358" spans="1:4">
      <c r="A4358" s="3" t="s">
        <v>93</v>
      </c>
      <c r="B4358" s="3" t="s">
        <v>523</v>
      </c>
      <c r="C4358" s="3" t="s">
        <v>44</v>
      </c>
      <c r="D4358" s="3">
        <v>156</v>
      </c>
    </row>
    <row r="4359" spans="1:4">
      <c r="A4359" s="3" t="s">
        <v>93</v>
      </c>
      <c r="B4359" s="3" t="s">
        <v>523</v>
      </c>
      <c r="C4359" s="3" t="s">
        <v>19</v>
      </c>
      <c r="D4359" s="3">
        <v>46</v>
      </c>
    </row>
    <row r="4360" spans="1:4">
      <c r="A4360" s="3" t="s">
        <v>93</v>
      </c>
      <c r="B4360" s="3" t="s">
        <v>523</v>
      </c>
      <c r="C4360" s="3" t="s">
        <v>19</v>
      </c>
      <c r="D4360" s="3">
        <v>70</v>
      </c>
    </row>
    <row r="4361" spans="1:4">
      <c r="A4361" s="3" t="s">
        <v>93</v>
      </c>
      <c r="B4361" s="3" t="s">
        <v>523</v>
      </c>
      <c r="C4361" s="3" t="s">
        <v>19</v>
      </c>
      <c r="D4361" s="3">
        <v>78</v>
      </c>
    </row>
    <row r="4362" spans="1:4">
      <c r="A4362" s="3" t="s">
        <v>93</v>
      </c>
      <c r="B4362" s="3" t="s">
        <v>523</v>
      </c>
      <c r="C4362" s="3" t="s">
        <v>19</v>
      </c>
      <c r="D4362" s="3">
        <v>103</v>
      </c>
    </row>
    <row r="4363" spans="1:4">
      <c r="A4363" s="3" t="s">
        <v>93</v>
      </c>
      <c r="B4363" s="3" t="s">
        <v>523</v>
      </c>
      <c r="C4363" s="3" t="s">
        <v>19</v>
      </c>
      <c r="D4363" s="3">
        <v>108</v>
      </c>
    </row>
    <row r="4364" spans="1:4">
      <c r="A4364" s="3" t="s">
        <v>93</v>
      </c>
      <c r="B4364" s="3" t="s">
        <v>523</v>
      </c>
      <c r="C4364" s="3" t="s">
        <v>19</v>
      </c>
      <c r="D4364" s="3">
        <v>136</v>
      </c>
    </row>
    <row r="4365" spans="1:4">
      <c r="A4365" s="3" t="s">
        <v>93</v>
      </c>
      <c r="B4365" s="3" t="s">
        <v>523</v>
      </c>
      <c r="C4365" s="3" t="s">
        <v>30</v>
      </c>
      <c r="D4365" s="3">
        <v>67</v>
      </c>
    </row>
    <row r="4366" spans="1:4">
      <c r="A4366" s="3" t="s">
        <v>93</v>
      </c>
      <c r="B4366" s="3" t="s">
        <v>523</v>
      </c>
      <c r="C4366" s="3" t="s">
        <v>21</v>
      </c>
      <c r="D4366" s="3">
        <v>57</v>
      </c>
    </row>
    <row r="4367" spans="1:4">
      <c r="A4367" s="3" t="s">
        <v>93</v>
      </c>
      <c r="B4367" s="3" t="s">
        <v>523</v>
      </c>
      <c r="C4367" s="3" t="s">
        <v>21</v>
      </c>
      <c r="D4367" s="3">
        <v>84</v>
      </c>
    </row>
    <row r="4368" spans="1:4">
      <c r="A4368" s="3" t="s">
        <v>93</v>
      </c>
      <c r="B4368" s="3" t="s">
        <v>523</v>
      </c>
      <c r="C4368" s="3" t="s">
        <v>21</v>
      </c>
      <c r="D4368" s="3">
        <v>87</v>
      </c>
    </row>
    <row r="4369" spans="1:4">
      <c r="A4369" s="3" t="s">
        <v>93</v>
      </c>
      <c r="B4369" s="3" t="s">
        <v>523</v>
      </c>
      <c r="C4369" s="3" t="s">
        <v>618</v>
      </c>
      <c r="D4369" s="3">
        <v>104</v>
      </c>
    </row>
    <row r="4370" spans="1:4">
      <c r="A4370" s="3" t="s">
        <v>93</v>
      </c>
      <c r="B4370" s="3" t="s">
        <v>523</v>
      </c>
      <c r="C4370" s="3" t="s">
        <v>43</v>
      </c>
      <c r="D4370" s="3">
        <v>59</v>
      </c>
    </row>
    <row r="4371" spans="1:4">
      <c r="A4371" s="3" t="s">
        <v>93</v>
      </c>
      <c r="B4371" s="3" t="s">
        <v>523</v>
      </c>
      <c r="C4371" s="3" t="s">
        <v>33</v>
      </c>
      <c r="D4371" s="3">
        <v>96</v>
      </c>
    </row>
    <row r="4372" spans="1:4">
      <c r="A4372" s="3" t="s">
        <v>93</v>
      </c>
      <c r="B4372" s="3" t="s">
        <v>523</v>
      </c>
      <c r="C4372" s="3" t="s">
        <v>33</v>
      </c>
      <c r="D4372" s="3">
        <v>107</v>
      </c>
    </row>
    <row r="4373" spans="1:4">
      <c r="A4373" s="3" t="s">
        <v>93</v>
      </c>
      <c r="B4373" s="3" t="s">
        <v>523</v>
      </c>
      <c r="C4373" s="3" t="s">
        <v>33</v>
      </c>
      <c r="D4373" s="3">
        <v>150</v>
      </c>
    </row>
    <row r="4374" spans="1:4">
      <c r="A4374" s="3" t="s">
        <v>93</v>
      </c>
      <c r="B4374" s="3" t="s">
        <v>523</v>
      </c>
      <c r="C4374" s="3" t="s">
        <v>37</v>
      </c>
      <c r="D4374" s="3">
        <v>229</v>
      </c>
    </row>
    <row r="4375" spans="1:4">
      <c r="A4375" s="3" t="s">
        <v>93</v>
      </c>
      <c r="B4375" s="3" t="s">
        <v>523</v>
      </c>
      <c r="C4375" s="3" t="s">
        <v>14</v>
      </c>
      <c r="D4375" s="3">
        <v>92</v>
      </c>
    </row>
    <row r="4376" spans="1:4">
      <c r="A4376" s="3" t="s">
        <v>93</v>
      </c>
      <c r="B4376" s="3" t="s">
        <v>523</v>
      </c>
      <c r="C4376" s="3" t="s">
        <v>22</v>
      </c>
      <c r="D4376" s="3">
        <v>415</v>
      </c>
    </row>
    <row r="4377" spans="1:4">
      <c r="A4377" s="3" t="s">
        <v>93</v>
      </c>
      <c r="B4377" s="3" t="s">
        <v>593</v>
      </c>
      <c r="C4377" s="3" t="s">
        <v>19</v>
      </c>
      <c r="D4377" s="3">
        <v>93</v>
      </c>
    </row>
    <row r="4378" spans="1:4">
      <c r="A4378" s="3" t="s">
        <v>93</v>
      </c>
      <c r="B4378" s="3" t="s">
        <v>593</v>
      </c>
      <c r="C4378" s="3" t="s">
        <v>20</v>
      </c>
      <c r="D4378" s="3">
        <v>73</v>
      </c>
    </row>
    <row r="4379" spans="1:4">
      <c r="A4379" s="3" t="s">
        <v>93</v>
      </c>
      <c r="B4379" s="3" t="s">
        <v>593</v>
      </c>
      <c r="C4379" s="3" t="s">
        <v>20</v>
      </c>
      <c r="D4379" s="3">
        <v>80</v>
      </c>
    </row>
    <row r="4380" spans="1:4">
      <c r="A4380" s="3" t="s">
        <v>93</v>
      </c>
      <c r="B4380" s="3" t="s">
        <v>593</v>
      </c>
      <c r="C4380" s="3" t="s">
        <v>20</v>
      </c>
      <c r="D4380" s="3">
        <v>83</v>
      </c>
    </row>
    <row r="4381" spans="1:4">
      <c r="A4381" s="3" t="s">
        <v>93</v>
      </c>
      <c r="B4381" s="3" t="s">
        <v>593</v>
      </c>
      <c r="C4381" s="3" t="s">
        <v>20</v>
      </c>
      <c r="D4381" s="3">
        <v>85</v>
      </c>
    </row>
    <row r="4382" spans="1:4">
      <c r="A4382" s="3" t="s">
        <v>93</v>
      </c>
      <c r="B4382" s="3" t="s">
        <v>593</v>
      </c>
      <c r="C4382" s="3" t="s">
        <v>20</v>
      </c>
      <c r="D4382" s="3">
        <v>89</v>
      </c>
    </row>
    <row r="4383" spans="1:4">
      <c r="A4383" s="3" t="s">
        <v>93</v>
      </c>
      <c r="B4383" s="3" t="s">
        <v>593</v>
      </c>
      <c r="C4383" s="3" t="s">
        <v>20</v>
      </c>
      <c r="D4383" s="3">
        <v>172</v>
      </c>
    </row>
    <row r="4384" spans="1:4">
      <c r="A4384" s="3" t="s">
        <v>93</v>
      </c>
      <c r="B4384" s="3" t="s">
        <v>593</v>
      </c>
      <c r="C4384" s="3" t="s">
        <v>21</v>
      </c>
      <c r="D4384" s="3">
        <v>58</v>
      </c>
    </row>
    <row r="4385" spans="1:4">
      <c r="A4385" s="3" t="s">
        <v>93</v>
      </c>
      <c r="B4385" s="3" t="s">
        <v>593</v>
      </c>
      <c r="C4385" s="3" t="s">
        <v>21</v>
      </c>
      <c r="D4385" s="3">
        <v>58</v>
      </c>
    </row>
    <row r="4386" spans="1:4">
      <c r="A4386" s="3" t="s">
        <v>93</v>
      </c>
      <c r="B4386" s="3" t="s">
        <v>593</v>
      </c>
      <c r="C4386" s="3" t="s">
        <v>21</v>
      </c>
      <c r="D4386" s="3">
        <v>60</v>
      </c>
    </row>
    <row r="4387" spans="1:4">
      <c r="A4387" s="3" t="s">
        <v>93</v>
      </c>
      <c r="B4387" s="3" t="s">
        <v>593</v>
      </c>
      <c r="C4387" s="3" t="s">
        <v>21</v>
      </c>
      <c r="D4387" s="3">
        <v>61</v>
      </c>
    </row>
    <row r="4388" spans="1:4">
      <c r="A4388" s="3" t="s">
        <v>93</v>
      </c>
      <c r="B4388" s="3" t="s">
        <v>593</v>
      </c>
      <c r="C4388" s="3" t="s">
        <v>21</v>
      </c>
      <c r="D4388" s="3">
        <v>63</v>
      </c>
    </row>
    <row r="4389" spans="1:4">
      <c r="A4389" s="3" t="s">
        <v>93</v>
      </c>
      <c r="B4389" s="3" t="s">
        <v>593</v>
      </c>
      <c r="C4389" s="3" t="s">
        <v>21</v>
      </c>
      <c r="D4389" s="3">
        <v>64</v>
      </c>
    </row>
    <row r="4390" spans="1:4">
      <c r="A4390" s="3" t="s">
        <v>93</v>
      </c>
      <c r="B4390" s="3" t="s">
        <v>593</v>
      </c>
      <c r="C4390" s="3" t="s">
        <v>21</v>
      </c>
      <c r="D4390" s="3">
        <v>72</v>
      </c>
    </row>
    <row r="4391" spans="1:4">
      <c r="A4391" s="3" t="s">
        <v>93</v>
      </c>
      <c r="B4391" s="3" t="s">
        <v>593</v>
      </c>
      <c r="C4391" s="3" t="s">
        <v>21</v>
      </c>
      <c r="D4391" s="3">
        <v>86</v>
      </c>
    </row>
    <row r="4392" spans="1:4">
      <c r="A4392" s="3" t="s">
        <v>93</v>
      </c>
      <c r="B4392" s="3" t="s">
        <v>593</v>
      </c>
      <c r="C4392" s="3" t="s">
        <v>618</v>
      </c>
      <c r="D4392" s="3">
        <v>70</v>
      </c>
    </row>
    <row r="4393" spans="1:4">
      <c r="A4393" s="3" t="s">
        <v>93</v>
      </c>
      <c r="B4393" s="3" t="s">
        <v>593</v>
      </c>
      <c r="C4393" s="3" t="s">
        <v>646</v>
      </c>
      <c r="D4393" s="3">
        <v>35</v>
      </c>
    </row>
    <row r="4394" spans="1:4">
      <c r="A4394" s="3" t="s">
        <v>93</v>
      </c>
      <c r="B4394" s="3" t="s">
        <v>593</v>
      </c>
      <c r="C4394" s="3" t="s">
        <v>37</v>
      </c>
      <c r="D4394" s="3">
        <v>145</v>
      </c>
    </row>
    <row r="4395" spans="1:4">
      <c r="A4395" s="3" t="s">
        <v>93</v>
      </c>
      <c r="B4395" s="3" t="s">
        <v>593</v>
      </c>
      <c r="C4395" s="3" t="s">
        <v>37</v>
      </c>
      <c r="D4395" s="3">
        <v>159</v>
      </c>
    </row>
    <row r="4396" spans="1:4">
      <c r="A4396" s="3" t="s">
        <v>93</v>
      </c>
      <c r="B4396" s="3" t="s">
        <v>593</v>
      </c>
      <c r="C4396" s="3" t="s">
        <v>14</v>
      </c>
      <c r="D4396" s="3">
        <v>87</v>
      </c>
    </row>
    <row r="4397" spans="1:4">
      <c r="A4397" s="3" t="s">
        <v>93</v>
      </c>
      <c r="B4397" s="3" t="s">
        <v>593</v>
      </c>
      <c r="C4397" s="3" t="s">
        <v>46</v>
      </c>
      <c r="D4397" s="3">
        <v>63</v>
      </c>
    </row>
    <row r="4398" spans="1:4">
      <c r="A4398" s="3" t="s">
        <v>93</v>
      </c>
      <c r="B4398" s="3" t="s">
        <v>593</v>
      </c>
      <c r="C4398" s="3" t="s">
        <v>46</v>
      </c>
      <c r="D4398" s="3">
        <v>67</v>
      </c>
    </row>
    <row r="4399" spans="1:4">
      <c r="A4399" s="3" t="s">
        <v>93</v>
      </c>
      <c r="B4399" s="3" t="s">
        <v>593</v>
      </c>
      <c r="C4399" s="3" t="s">
        <v>46</v>
      </c>
      <c r="D4399" s="3">
        <v>71</v>
      </c>
    </row>
    <row r="4400" spans="1:4">
      <c r="A4400" s="3" t="s">
        <v>93</v>
      </c>
      <c r="B4400" s="3" t="s">
        <v>593</v>
      </c>
      <c r="C4400" s="3" t="s">
        <v>46</v>
      </c>
      <c r="D4400" s="3">
        <v>73</v>
      </c>
    </row>
    <row r="4401" spans="1:4">
      <c r="A4401" s="3" t="s">
        <v>93</v>
      </c>
      <c r="B4401" s="3" t="s">
        <v>593</v>
      </c>
      <c r="C4401" s="3" t="s">
        <v>46</v>
      </c>
      <c r="D4401" s="3">
        <v>73</v>
      </c>
    </row>
    <row r="4402" spans="1:4">
      <c r="A4402" s="3" t="s">
        <v>93</v>
      </c>
      <c r="B4402" s="3" t="s">
        <v>593</v>
      </c>
      <c r="C4402" s="3" t="s">
        <v>46</v>
      </c>
      <c r="D4402" s="3">
        <v>74</v>
      </c>
    </row>
    <row r="4403" spans="1:4">
      <c r="A4403" s="3" t="s">
        <v>93</v>
      </c>
      <c r="B4403" s="3" t="s">
        <v>593</v>
      </c>
      <c r="C4403" s="3" t="s">
        <v>46</v>
      </c>
      <c r="D4403" s="3">
        <v>76</v>
      </c>
    </row>
    <row r="4404" spans="1:4">
      <c r="A4404" s="3" t="s">
        <v>93</v>
      </c>
      <c r="B4404" s="3" t="s">
        <v>491</v>
      </c>
      <c r="C4404" s="3" t="s">
        <v>32</v>
      </c>
      <c r="D4404" s="3">
        <v>157</v>
      </c>
    </row>
    <row r="4405" spans="1:4">
      <c r="A4405" s="3" t="s">
        <v>93</v>
      </c>
      <c r="B4405" s="3" t="s">
        <v>491</v>
      </c>
      <c r="C4405" s="3" t="s">
        <v>32</v>
      </c>
      <c r="D4405" s="3">
        <v>158</v>
      </c>
    </row>
    <row r="4406" spans="1:4">
      <c r="A4406" s="3" t="s">
        <v>93</v>
      </c>
      <c r="B4406" s="3" t="s">
        <v>491</v>
      </c>
      <c r="C4406" s="3" t="s">
        <v>32</v>
      </c>
      <c r="D4406" s="3">
        <v>161</v>
      </c>
    </row>
    <row r="4407" spans="1:4">
      <c r="A4407" s="3" t="s">
        <v>93</v>
      </c>
      <c r="B4407" s="3" t="s">
        <v>491</v>
      </c>
      <c r="C4407" s="3" t="s">
        <v>32</v>
      </c>
      <c r="D4407" s="3">
        <v>162</v>
      </c>
    </row>
    <row r="4408" spans="1:4">
      <c r="A4408" s="3" t="s">
        <v>93</v>
      </c>
      <c r="B4408" s="3" t="s">
        <v>491</v>
      </c>
      <c r="C4408" s="3" t="s">
        <v>32</v>
      </c>
      <c r="D4408" s="3">
        <v>166</v>
      </c>
    </row>
    <row r="4409" spans="1:4">
      <c r="A4409" s="3" t="s">
        <v>93</v>
      </c>
      <c r="B4409" s="3" t="s">
        <v>491</v>
      </c>
      <c r="C4409" s="3" t="s">
        <v>32</v>
      </c>
      <c r="D4409" s="3">
        <v>170</v>
      </c>
    </row>
    <row r="4410" spans="1:4">
      <c r="A4410" s="3" t="s">
        <v>93</v>
      </c>
      <c r="B4410" s="3" t="s">
        <v>491</v>
      </c>
      <c r="C4410" s="3" t="s">
        <v>32</v>
      </c>
      <c r="D4410" s="3">
        <v>171</v>
      </c>
    </row>
    <row r="4411" spans="1:4">
      <c r="A4411" s="3" t="s">
        <v>93</v>
      </c>
      <c r="B4411" s="3" t="s">
        <v>491</v>
      </c>
      <c r="C4411" s="3" t="s">
        <v>32</v>
      </c>
      <c r="D4411" s="3">
        <v>172</v>
      </c>
    </row>
    <row r="4412" spans="1:4">
      <c r="A4412" s="3" t="s">
        <v>93</v>
      </c>
      <c r="B4412" s="3" t="s">
        <v>491</v>
      </c>
      <c r="C4412" s="3" t="s">
        <v>32</v>
      </c>
      <c r="D4412" s="3">
        <v>178</v>
      </c>
    </row>
    <row r="4413" spans="1:4">
      <c r="A4413" s="3" t="s">
        <v>93</v>
      </c>
      <c r="B4413" s="3" t="s">
        <v>491</v>
      </c>
      <c r="C4413" s="3" t="s">
        <v>32</v>
      </c>
      <c r="D4413" s="3">
        <v>182</v>
      </c>
    </row>
    <row r="4414" spans="1:4">
      <c r="A4414" s="3" t="s">
        <v>93</v>
      </c>
      <c r="B4414" s="3" t="s">
        <v>491</v>
      </c>
      <c r="C4414" s="3" t="s">
        <v>32</v>
      </c>
      <c r="D4414" s="3">
        <v>185</v>
      </c>
    </row>
    <row r="4415" spans="1:4">
      <c r="A4415" s="3" t="s">
        <v>93</v>
      </c>
      <c r="B4415" s="3" t="s">
        <v>491</v>
      </c>
      <c r="C4415" s="3" t="s">
        <v>32</v>
      </c>
      <c r="D4415" s="3">
        <v>188</v>
      </c>
    </row>
    <row r="4416" spans="1:4">
      <c r="A4416" s="3" t="s">
        <v>93</v>
      </c>
      <c r="B4416" s="3" t="s">
        <v>491</v>
      </c>
      <c r="C4416" s="3" t="s">
        <v>32</v>
      </c>
      <c r="D4416" s="3">
        <v>200</v>
      </c>
    </row>
    <row r="4417" spans="1:4">
      <c r="A4417" s="3" t="s">
        <v>93</v>
      </c>
      <c r="B4417" s="3" t="s">
        <v>491</v>
      </c>
      <c r="C4417" s="3" t="s">
        <v>5</v>
      </c>
      <c r="D4417" s="3">
        <v>96</v>
      </c>
    </row>
    <row r="4418" spans="1:4">
      <c r="A4418" s="3" t="s">
        <v>93</v>
      </c>
      <c r="B4418" s="3" t="s">
        <v>491</v>
      </c>
      <c r="C4418" s="3" t="s">
        <v>5</v>
      </c>
      <c r="D4418" s="3">
        <v>139</v>
      </c>
    </row>
    <row r="4419" spans="1:4">
      <c r="A4419" s="3" t="s">
        <v>93</v>
      </c>
      <c r="B4419" s="3" t="s">
        <v>491</v>
      </c>
      <c r="C4419" s="3" t="s">
        <v>17</v>
      </c>
      <c r="D4419" s="3">
        <v>241</v>
      </c>
    </row>
    <row r="4420" spans="1:4">
      <c r="A4420" s="3" t="s">
        <v>93</v>
      </c>
      <c r="B4420" s="3" t="s">
        <v>491</v>
      </c>
      <c r="C4420" s="3" t="s">
        <v>7</v>
      </c>
      <c r="D4420" s="3">
        <v>12</v>
      </c>
    </row>
    <row r="4421" spans="1:4">
      <c r="A4421" s="3" t="s">
        <v>93</v>
      </c>
      <c r="B4421" s="3" t="s">
        <v>491</v>
      </c>
      <c r="C4421" s="3" t="s">
        <v>7</v>
      </c>
      <c r="D4421" s="3">
        <v>95</v>
      </c>
    </row>
    <row r="4422" spans="1:4">
      <c r="A4422" s="3" t="s">
        <v>93</v>
      </c>
      <c r="B4422" s="3" t="s">
        <v>491</v>
      </c>
      <c r="C4422" s="3" t="s">
        <v>7</v>
      </c>
      <c r="D4422" s="3">
        <v>145</v>
      </c>
    </row>
    <row r="4423" spans="1:4">
      <c r="A4423" s="3" t="s">
        <v>93</v>
      </c>
      <c r="B4423" s="3" t="s">
        <v>491</v>
      </c>
      <c r="C4423" s="3" t="s">
        <v>618</v>
      </c>
      <c r="D4423" s="3">
        <v>101</v>
      </c>
    </row>
    <row r="4424" spans="1:4">
      <c r="A4424" s="3" t="s">
        <v>93</v>
      </c>
      <c r="B4424" s="3" t="s">
        <v>491</v>
      </c>
      <c r="C4424" s="3" t="s">
        <v>33</v>
      </c>
      <c r="D4424" s="3">
        <v>95</v>
      </c>
    </row>
    <row r="4425" spans="1:4">
      <c r="A4425" s="3" t="s">
        <v>93</v>
      </c>
      <c r="B4425" s="3" t="s">
        <v>491</v>
      </c>
      <c r="C4425" s="3" t="s">
        <v>14</v>
      </c>
      <c r="D4425" s="3">
        <v>82</v>
      </c>
    </row>
    <row r="4426" spans="1:4">
      <c r="A4426" s="3" t="s">
        <v>93</v>
      </c>
      <c r="B4426" s="3" t="s">
        <v>95</v>
      </c>
      <c r="C4426" s="3" t="s">
        <v>27</v>
      </c>
      <c r="D4426" s="3" t="s">
        <v>495</v>
      </c>
    </row>
    <row r="4427" spans="1:4">
      <c r="A4427" s="3" t="s">
        <v>93</v>
      </c>
      <c r="B4427" s="3" t="s">
        <v>95</v>
      </c>
      <c r="C4427" s="3" t="s">
        <v>27</v>
      </c>
      <c r="D4427" s="3" t="s">
        <v>495</v>
      </c>
    </row>
    <row r="4428" spans="1:4">
      <c r="A4428" s="3" t="s">
        <v>93</v>
      </c>
      <c r="B4428" s="3" t="s">
        <v>95</v>
      </c>
      <c r="C4428" s="3" t="s">
        <v>27</v>
      </c>
      <c r="D4428" s="3" t="s">
        <v>496</v>
      </c>
    </row>
    <row r="4429" spans="1:4">
      <c r="A4429" s="3" t="s">
        <v>93</v>
      </c>
      <c r="B4429" s="3" t="s">
        <v>95</v>
      </c>
      <c r="C4429" s="3" t="s">
        <v>27</v>
      </c>
      <c r="D4429" s="3" t="s">
        <v>497</v>
      </c>
    </row>
    <row r="4430" spans="1:4">
      <c r="A4430" s="3" t="s">
        <v>93</v>
      </c>
      <c r="B4430" s="3" t="s">
        <v>95</v>
      </c>
      <c r="C4430" s="3" t="s">
        <v>27</v>
      </c>
      <c r="D4430" s="3" t="s">
        <v>498</v>
      </c>
    </row>
    <row r="4431" spans="1:4">
      <c r="A4431" s="3" t="s">
        <v>93</v>
      </c>
      <c r="B4431" s="3" t="s">
        <v>95</v>
      </c>
      <c r="C4431" s="3" t="s">
        <v>27</v>
      </c>
      <c r="D4431" s="3" t="s">
        <v>499</v>
      </c>
    </row>
    <row r="4432" spans="1:4">
      <c r="A4432" s="3" t="s">
        <v>93</v>
      </c>
      <c r="B4432" s="3" t="s">
        <v>95</v>
      </c>
      <c r="C4432" s="3" t="s">
        <v>27</v>
      </c>
      <c r="D4432" s="3" t="s">
        <v>500</v>
      </c>
    </row>
    <row r="4433" spans="1:4">
      <c r="A4433" s="3" t="s">
        <v>93</v>
      </c>
      <c r="B4433" s="3" t="s">
        <v>95</v>
      </c>
      <c r="C4433" s="3" t="s">
        <v>27</v>
      </c>
      <c r="D4433" s="3" t="s">
        <v>500</v>
      </c>
    </row>
    <row r="4434" spans="1:4">
      <c r="A4434" s="3" t="s">
        <v>93</v>
      </c>
      <c r="B4434" s="3" t="s">
        <v>95</v>
      </c>
      <c r="C4434" s="3" t="s">
        <v>27</v>
      </c>
      <c r="D4434" s="3" t="s">
        <v>501</v>
      </c>
    </row>
    <row r="4435" spans="1:4">
      <c r="A4435" s="3" t="s">
        <v>93</v>
      </c>
      <c r="B4435" s="3" t="s">
        <v>95</v>
      </c>
      <c r="C4435" s="3" t="s">
        <v>27</v>
      </c>
      <c r="D4435" s="3" t="s">
        <v>501</v>
      </c>
    </row>
    <row r="4436" spans="1:4">
      <c r="A4436" s="3" t="s">
        <v>93</v>
      </c>
      <c r="B4436" s="3" t="s">
        <v>95</v>
      </c>
      <c r="C4436" s="3" t="s">
        <v>27</v>
      </c>
      <c r="D4436" s="3" t="s">
        <v>502</v>
      </c>
    </row>
    <row r="4437" spans="1:4">
      <c r="A4437" s="3" t="s">
        <v>93</v>
      </c>
      <c r="B4437" s="3" t="s">
        <v>95</v>
      </c>
      <c r="C4437" s="3" t="s">
        <v>27</v>
      </c>
      <c r="D4437" s="3" t="s">
        <v>503</v>
      </c>
    </row>
    <row r="4438" spans="1:4">
      <c r="A4438" s="3" t="s">
        <v>93</v>
      </c>
      <c r="B4438" s="3" t="s">
        <v>95</v>
      </c>
      <c r="C4438" s="3" t="s">
        <v>27</v>
      </c>
      <c r="D4438" s="3" t="s">
        <v>503</v>
      </c>
    </row>
    <row r="4439" spans="1:4">
      <c r="A4439" s="3" t="s">
        <v>93</v>
      </c>
      <c r="B4439" s="3" t="s">
        <v>95</v>
      </c>
      <c r="C4439" s="3" t="s">
        <v>27</v>
      </c>
      <c r="D4439" s="3" t="s">
        <v>503</v>
      </c>
    </row>
    <row r="4440" spans="1:4">
      <c r="A4440" s="3" t="s">
        <v>93</v>
      </c>
      <c r="B4440" s="3" t="s">
        <v>95</v>
      </c>
      <c r="C4440" s="3" t="s">
        <v>27</v>
      </c>
      <c r="D4440" s="3" t="s">
        <v>504</v>
      </c>
    </row>
    <row r="4441" spans="1:4">
      <c r="A4441" s="3" t="s">
        <v>93</v>
      </c>
      <c r="B4441" s="3" t="s">
        <v>95</v>
      </c>
      <c r="C4441" s="3" t="s">
        <v>27</v>
      </c>
      <c r="D4441" s="3" t="s">
        <v>504</v>
      </c>
    </row>
    <row r="4442" spans="1:4">
      <c r="A4442" s="3" t="s">
        <v>93</v>
      </c>
      <c r="B4442" s="3" t="s">
        <v>95</v>
      </c>
      <c r="C4442" s="3" t="s">
        <v>27</v>
      </c>
      <c r="D4442" s="3" t="s">
        <v>505</v>
      </c>
    </row>
    <row r="4443" spans="1:4">
      <c r="A4443" s="3" t="s">
        <v>93</v>
      </c>
      <c r="B4443" s="3" t="s">
        <v>95</v>
      </c>
      <c r="C4443" s="3" t="s">
        <v>27</v>
      </c>
      <c r="D4443" s="3" t="s">
        <v>505</v>
      </c>
    </row>
    <row r="4444" spans="1:4">
      <c r="A4444" s="3" t="s">
        <v>93</v>
      </c>
      <c r="B4444" s="3" t="s">
        <v>95</v>
      </c>
      <c r="C4444" s="3" t="s">
        <v>27</v>
      </c>
      <c r="D4444" s="3" t="s">
        <v>506</v>
      </c>
    </row>
    <row r="4445" spans="1:4">
      <c r="A4445" s="3" t="s">
        <v>93</v>
      </c>
      <c r="B4445" s="3" t="s">
        <v>95</v>
      </c>
      <c r="C4445" s="3" t="s">
        <v>27</v>
      </c>
      <c r="D4445" s="3" t="s">
        <v>507</v>
      </c>
    </row>
    <row r="4446" spans="1:4">
      <c r="A4446" s="3" t="s">
        <v>93</v>
      </c>
      <c r="B4446" s="3" t="s">
        <v>95</v>
      </c>
      <c r="C4446" s="3" t="s">
        <v>27</v>
      </c>
      <c r="D4446" s="3" t="s">
        <v>508</v>
      </c>
    </row>
    <row r="4447" spans="1:4">
      <c r="A4447" s="3" t="s">
        <v>93</v>
      </c>
      <c r="B4447" s="3" t="s">
        <v>95</v>
      </c>
      <c r="C4447" s="3" t="s">
        <v>27</v>
      </c>
      <c r="D4447" s="3" t="s">
        <v>508</v>
      </c>
    </row>
    <row r="4448" spans="1:4">
      <c r="A4448" s="3" t="s">
        <v>93</v>
      </c>
      <c r="B4448" s="3" t="s">
        <v>95</v>
      </c>
      <c r="C4448" s="3" t="s">
        <v>27</v>
      </c>
      <c r="D4448" s="3" t="s">
        <v>509</v>
      </c>
    </row>
    <row r="4449" spans="1:4">
      <c r="A4449" s="3" t="s">
        <v>93</v>
      </c>
      <c r="B4449" s="3" t="s">
        <v>95</v>
      </c>
      <c r="C4449" s="3" t="s">
        <v>27</v>
      </c>
      <c r="D4449" s="3" t="s">
        <v>510</v>
      </c>
    </row>
    <row r="4450" spans="1:4">
      <c r="A4450" s="3" t="s">
        <v>93</v>
      </c>
      <c r="B4450" s="3" t="s">
        <v>95</v>
      </c>
      <c r="C4450" s="3" t="s">
        <v>27</v>
      </c>
      <c r="D4450" s="3" t="s">
        <v>510</v>
      </c>
    </row>
    <row r="4451" spans="1:4">
      <c r="A4451" s="3" t="s">
        <v>93</v>
      </c>
      <c r="B4451" s="3" t="s">
        <v>95</v>
      </c>
      <c r="C4451" s="3" t="s">
        <v>27</v>
      </c>
      <c r="D4451" s="3" t="s">
        <v>511</v>
      </c>
    </row>
    <row r="4452" spans="1:4">
      <c r="A4452" s="3" t="s">
        <v>93</v>
      </c>
      <c r="B4452" s="3" t="s">
        <v>95</v>
      </c>
      <c r="C4452" s="3" t="s">
        <v>5</v>
      </c>
      <c r="D4452" s="3" t="s">
        <v>552</v>
      </c>
    </row>
    <row r="4453" spans="1:4">
      <c r="A4453" s="3" t="s">
        <v>93</v>
      </c>
      <c r="B4453" s="3" t="s">
        <v>95</v>
      </c>
      <c r="C4453" s="3" t="s">
        <v>5</v>
      </c>
      <c r="D4453" s="3" t="s">
        <v>546</v>
      </c>
    </row>
    <row r="4454" spans="1:4">
      <c r="A4454" s="3" t="s">
        <v>93</v>
      </c>
      <c r="B4454" s="3" t="s">
        <v>95</v>
      </c>
      <c r="C4454" s="3" t="s">
        <v>5</v>
      </c>
      <c r="D4454" s="3" t="s">
        <v>553</v>
      </c>
    </row>
    <row r="4455" spans="1:4">
      <c r="A4455" s="3" t="s">
        <v>93</v>
      </c>
      <c r="B4455" s="3" t="s">
        <v>95</v>
      </c>
      <c r="C4455" s="3" t="s">
        <v>5</v>
      </c>
      <c r="D4455" s="3" t="s">
        <v>551</v>
      </c>
    </row>
    <row r="4456" spans="1:4">
      <c r="A4456" s="3" t="s">
        <v>93</v>
      </c>
      <c r="B4456" s="3" t="s">
        <v>95</v>
      </c>
      <c r="C4456" s="3" t="s">
        <v>5</v>
      </c>
      <c r="D4456" s="3" t="s">
        <v>551</v>
      </c>
    </row>
    <row r="4457" spans="1:4">
      <c r="A4457" s="3" t="s">
        <v>93</v>
      </c>
      <c r="B4457" s="3" t="s">
        <v>95</v>
      </c>
      <c r="C4457" s="3" t="s">
        <v>5</v>
      </c>
      <c r="D4457" s="3" t="s">
        <v>543</v>
      </c>
    </row>
    <row r="4458" spans="1:4">
      <c r="A4458" s="3" t="s">
        <v>93</v>
      </c>
      <c r="B4458" s="3" t="s">
        <v>95</v>
      </c>
      <c r="C4458" s="3" t="s">
        <v>5</v>
      </c>
      <c r="D4458" s="3" t="s">
        <v>543</v>
      </c>
    </row>
    <row r="4459" spans="1:4">
      <c r="A4459" s="3" t="s">
        <v>93</v>
      </c>
      <c r="B4459" s="3" t="s">
        <v>95</v>
      </c>
      <c r="C4459" s="3" t="s">
        <v>5</v>
      </c>
      <c r="D4459" s="3" t="s">
        <v>544</v>
      </c>
    </row>
    <row r="4460" spans="1:4">
      <c r="A4460" s="3" t="s">
        <v>93</v>
      </c>
      <c r="B4460" s="3" t="s">
        <v>95</v>
      </c>
      <c r="C4460" s="3" t="s">
        <v>5</v>
      </c>
      <c r="D4460" s="3" t="s">
        <v>544</v>
      </c>
    </row>
    <row r="4461" spans="1:4">
      <c r="A4461" s="3" t="s">
        <v>93</v>
      </c>
      <c r="B4461" s="3" t="s">
        <v>95</v>
      </c>
      <c r="C4461" s="3" t="s">
        <v>5</v>
      </c>
      <c r="D4461" s="3" t="s">
        <v>524</v>
      </c>
    </row>
    <row r="4462" spans="1:4">
      <c r="A4462" s="3" t="s">
        <v>93</v>
      </c>
      <c r="B4462" s="3" t="s">
        <v>95</v>
      </c>
      <c r="C4462" s="3" t="s">
        <v>5</v>
      </c>
      <c r="D4462" s="3" t="s">
        <v>527</v>
      </c>
    </row>
    <row r="4463" spans="1:4">
      <c r="A4463" s="3" t="s">
        <v>93</v>
      </c>
      <c r="B4463" s="3" t="s">
        <v>95</v>
      </c>
      <c r="C4463" s="3" t="s">
        <v>5</v>
      </c>
      <c r="D4463" s="3" t="s">
        <v>527</v>
      </c>
    </row>
    <row r="4464" spans="1:4">
      <c r="A4464" s="3" t="s">
        <v>93</v>
      </c>
      <c r="B4464" s="3" t="s">
        <v>95</v>
      </c>
      <c r="C4464" s="3" t="s">
        <v>5</v>
      </c>
      <c r="D4464" s="3" t="s">
        <v>527</v>
      </c>
    </row>
    <row r="4465" spans="1:4">
      <c r="A4465" s="3" t="s">
        <v>93</v>
      </c>
      <c r="B4465" s="3" t="s">
        <v>95</v>
      </c>
      <c r="C4465" s="3" t="s">
        <v>5</v>
      </c>
      <c r="D4465" s="3" t="s">
        <v>527</v>
      </c>
    </row>
    <row r="4466" spans="1:4">
      <c r="A4466" s="3" t="s">
        <v>93</v>
      </c>
      <c r="B4466" s="3" t="s">
        <v>95</v>
      </c>
      <c r="C4466" s="3" t="s">
        <v>5</v>
      </c>
      <c r="D4466" s="3" t="s">
        <v>527</v>
      </c>
    </row>
    <row r="4467" spans="1:4">
      <c r="A4467" s="3" t="s">
        <v>93</v>
      </c>
      <c r="B4467" s="3" t="s">
        <v>95</v>
      </c>
      <c r="C4467" s="3" t="s">
        <v>5</v>
      </c>
      <c r="D4467" s="3" t="s">
        <v>527</v>
      </c>
    </row>
    <row r="4468" spans="1:4">
      <c r="A4468" s="3" t="s">
        <v>93</v>
      </c>
      <c r="B4468" s="3" t="s">
        <v>95</v>
      </c>
      <c r="C4468" s="3" t="s">
        <v>5</v>
      </c>
      <c r="D4468" s="3" t="s">
        <v>531</v>
      </c>
    </row>
    <row r="4469" spans="1:4">
      <c r="A4469" s="3" t="s">
        <v>93</v>
      </c>
      <c r="B4469" s="3" t="s">
        <v>95</v>
      </c>
      <c r="C4469" s="3" t="s">
        <v>5</v>
      </c>
      <c r="D4469" s="3" t="s">
        <v>531</v>
      </c>
    </row>
    <row r="4470" spans="1:4">
      <c r="A4470" s="3" t="s">
        <v>93</v>
      </c>
      <c r="B4470" s="3" t="s">
        <v>95</v>
      </c>
      <c r="C4470" s="3" t="s">
        <v>5</v>
      </c>
      <c r="D4470" s="3" t="s">
        <v>531</v>
      </c>
    </row>
    <row r="4471" spans="1:4">
      <c r="A4471" s="3" t="s">
        <v>93</v>
      </c>
      <c r="B4471" s="3" t="s">
        <v>95</v>
      </c>
      <c r="C4471" s="3" t="s">
        <v>5</v>
      </c>
      <c r="D4471" s="3" t="s">
        <v>531</v>
      </c>
    </row>
    <row r="4472" spans="1:4">
      <c r="A4472" s="3" t="s">
        <v>93</v>
      </c>
      <c r="B4472" s="3" t="s">
        <v>95</v>
      </c>
      <c r="C4472" s="3" t="s">
        <v>5</v>
      </c>
      <c r="D4472" s="3" t="s">
        <v>531</v>
      </c>
    </row>
    <row r="4473" spans="1:4">
      <c r="A4473" s="3" t="s">
        <v>93</v>
      </c>
      <c r="B4473" s="3" t="s">
        <v>95</v>
      </c>
      <c r="C4473" s="3" t="s">
        <v>5</v>
      </c>
      <c r="D4473" s="3" t="s">
        <v>531</v>
      </c>
    </row>
    <row r="4474" spans="1:4">
      <c r="A4474" s="3" t="s">
        <v>93</v>
      </c>
      <c r="B4474" s="3" t="s">
        <v>95</v>
      </c>
      <c r="C4474" s="3" t="s">
        <v>5</v>
      </c>
      <c r="D4474" s="3" t="s">
        <v>521</v>
      </c>
    </row>
    <row r="4475" spans="1:4">
      <c r="A4475" s="3" t="s">
        <v>93</v>
      </c>
      <c r="B4475" s="3" t="s">
        <v>95</v>
      </c>
      <c r="C4475" s="3" t="s">
        <v>5</v>
      </c>
      <c r="D4475" s="3" t="s">
        <v>521</v>
      </c>
    </row>
    <row r="4476" spans="1:4">
      <c r="A4476" s="3" t="s">
        <v>93</v>
      </c>
      <c r="B4476" s="3" t="s">
        <v>95</v>
      </c>
      <c r="C4476" s="3" t="s">
        <v>5</v>
      </c>
      <c r="D4476" s="3" t="s">
        <v>521</v>
      </c>
    </row>
    <row r="4477" spans="1:4">
      <c r="A4477" s="3" t="s">
        <v>93</v>
      </c>
      <c r="B4477" s="3" t="s">
        <v>95</v>
      </c>
      <c r="C4477" s="3" t="s">
        <v>5</v>
      </c>
      <c r="D4477" s="3" t="s">
        <v>521</v>
      </c>
    </row>
    <row r="4478" spans="1:4">
      <c r="A4478" s="3" t="s">
        <v>93</v>
      </c>
      <c r="B4478" s="3" t="s">
        <v>95</v>
      </c>
      <c r="C4478" s="3" t="s">
        <v>5</v>
      </c>
      <c r="D4478" s="3" t="s">
        <v>521</v>
      </c>
    </row>
    <row r="4479" spans="1:4">
      <c r="A4479" s="3" t="s">
        <v>93</v>
      </c>
      <c r="B4479" s="3" t="s">
        <v>95</v>
      </c>
      <c r="C4479" s="3" t="s">
        <v>5</v>
      </c>
      <c r="D4479" s="3" t="s">
        <v>521</v>
      </c>
    </row>
    <row r="4480" spans="1:4">
      <c r="A4480" s="3" t="s">
        <v>93</v>
      </c>
      <c r="B4480" s="3" t="s">
        <v>95</v>
      </c>
      <c r="C4480" s="3" t="s">
        <v>5</v>
      </c>
      <c r="D4480" s="3" t="s">
        <v>548</v>
      </c>
    </row>
    <row r="4481" spans="1:4">
      <c r="A4481" s="3" t="s">
        <v>93</v>
      </c>
      <c r="B4481" s="3" t="s">
        <v>95</v>
      </c>
      <c r="C4481" s="3" t="s">
        <v>5</v>
      </c>
      <c r="D4481" s="3" t="s">
        <v>548</v>
      </c>
    </row>
    <row r="4482" spans="1:4">
      <c r="A4482" s="3" t="s">
        <v>93</v>
      </c>
      <c r="B4482" s="3" t="s">
        <v>95</v>
      </c>
      <c r="C4482" s="3" t="s">
        <v>5</v>
      </c>
      <c r="D4482" s="3" t="s">
        <v>539</v>
      </c>
    </row>
    <row r="4483" spans="1:4">
      <c r="A4483" s="3" t="s">
        <v>93</v>
      </c>
      <c r="B4483" s="3" t="s">
        <v>95</v>
      </c>
      <c r="C4483" s="3" t="s">
        <v>5</v>
      </c>
      <c r="D4483" s="3" t="s">
        <v>539</v>
      </c>
    </row>
    <row r="4484" spans="1:4">
      <c r="A4484" s="3" t="s">
        <v>93</v>
      </c>
      <c r="B4484" s="3" t="s">
        <v>95</v>
      </c>
      <c r="C4484" s="3" t="s">
        <v>5</v>
      </c>
      <c r="D4484" s="3">
        <v>69</v>
      </c>
    </row>
    <row r="4485" spans="1:4">
      <c r="A4485" s="3" t="s">
        <v>93</v>
      </c>
      <c r="B4485" s="3" t="s">
        <v>95</v>
      </c>
      <c r="C4485" s="3" t="s">
        <v>5</v>
      </c>
      <c r="D4485" s="3" t="s">
        <v>533</v>
      </c>
    </row>
    <row r="4486" spans="1:4">
      <c r="A4486" s="3" t="s">
        <v>93</v>
      </c>
      <c r="B4486" s="3" t="s">
        <v>95</v>
      </c>
      <c r="C4486" s="3" t="s">
        <v>5</v>
      </c>
      <c r="D4486" s="3" t="s">
        <v>533</v>
      </c>
    </row>
    <row r="4487" spans="1:4">
      <c r="A4487" s="3" t="s">
        <v>93</v>
      </c>
      <c r="B4487" s="3" t="s">
        <v>95</v>
      </c>
      <c r="C4487" s="3" t="s">
        <v>5</v>
      </c>
      <c r="D4487" s="3" t="s">
        <v>540</v>
      </c>
    </row>
    <row r="4488" spans="1:4">
      <c r="A4488" s="3" t="s">
        <v>93</v>
      </c>
      <c r="B4488" s="3" t="s">
        <v>95</v>
      </c>
      <c r="C4488" s="3" t="s">
        <v>5</v>
      </c>
      <c r="D4488" s="3" t="s">
        <v>540</v>
      </c>
    </row>
    <row r="4489" spans="1:4">
      <c r="A4489" s="3" t="s">
        <v>93</v>
      </c>
      <c r="B4489" s="3" t="s">
        <v>95</v>
      </c>
      <c r="C4489" s="3" t="s">
        <v>5</v>
      </c>
      <c r="D4489" s="3" t="s">
        <v>540</v>
      </c>
    </row>
    <row r="4490" spans="1:4">
      <c r="A4490" s="3" t="s">
        <v>93</v>
      </c>
      <c r="B4490" s="3" t="s">
        <v>95</v>
      </c>
      <c r="C4490" s="3" t="s">
        <v>5</v>
      </c>
      <c r="D4490" s="3" t="s">
        <v>540</v>
      </c>
    </row>
    <row r="4491" spans="1:4">
      <c r="A4491" s="3" t="s">
        <v>93</v>
      </c>
      <c r="B4491" s="3" t="s">
        <v>95</v>
      </c>
      <c r="C4491" s="3" t="s">
        <v>5</v>
      </c>
      <c r="D4491" s="3" t="s">
        <v>554</v>
      </c>
    </row>
    <row r="4492" spans="1:4">
      <c r="A4492" s="3" t="s">
        <v>93</v>
      </c>
      <c r="B4492" s="3" t="s">
        <v>95</v>
      </c>
      <c r="C4492" s="3" t="s">
        <v>5</v>
      </c>
      <c r="D4492" s="3" t="s">
        <v>554</v>
      </c>
    </row>
    <row r="4493" spans="1:4">
      <c r="A4493" s="3" t="s">
        <v>93</v>
      </c>
      <c r="B4493" s="3" t="s">
        <v>95</v>
      </c>
      <c r="C4493" s="3" t="s">
        <v>5</v>
      </c>
      <c r="D4493" s="3" t="s">
        <v>547</v>
      </c>
    </row>
    <row r="4494" spans="1:4">
      <c r="A4494" s="3" t="s">
        <v>93</v>
      </c>
      <c r="B4494" s="3" t="s">
        <v>95</v>
      </c>
      <c r="C4494" s="3" t="s">
        <v>5</v>
      </c>
      <c r="D4494" s="3" t="s">
        <v>535</v>
      </c>
    </row>
    <row r="4495" spans="1:4">
      <c r="A4495" s="3" t="s">
        <v>93</v>
      </c>
      <c r="B4495" s="3" t="s">
        <v>95</v>
      </c>
      <c r="C4495" s="3" t="s">
        <v>5</v>
      </c>
      <c r="D4495" s="3" t="s">
        <v>535</v>
      </c>
    </row>
    <row r="4496" spans="1:4">
      <c r="A4496" s="3" t="s">
        <v>93</v>
      </c>
      <c r="B4496" s="3" t="s">
        <v>95</v>
      </c>
      <c r="C4496" s="3" t="s">
        <v>5</v>
      </c>
      <c r="D4496" s="3" t="s">
        <v>535</v>
      </c>
    </row>
    <row r="4497" spans="1:4">
      <c r="A4497" s="3" t="s">
        <v>93</v>
      </c>
      <c r="B4497" s="3" t="s">
        <v>95</v>
      </c>
      <c r="C4497" s="3" t="s">
        <v>5</v>
      </c>
      <c r="D4497" s="3" t="s">
        <v>535</v>
      </c>
    </row>
    <row r="4498" spans="1:4">
      <c r="A4498" s="3" t="s">
        <v>93</v>
      </c>
      <c r="B4498" s="3" t="s">
        <v>95</v>
      </c>
      <c r="C4498" s="3" t="s">
        <v>5</v>
      </c>
      <c r="D4498" s="3" t="s">
        <v>538</v>
      </c>
    </row>
    <row r="4499" spans="1:4">
      <c r="A4499" s="3" t="s">
        <v>93</v>
      </c>
      <c r="B4499" s="3" t="s">
        <v>95</v>
      </c>
      <c r="C4499" s="3" t="s">
        <v>5</v>
      </c>
      <c r="D4499" s="3" t="s">
        <v>538</v>
      </c>
    </row>
    <row r="4500" spans="1:4">
      <c r="A4500" s="3" t="s">
        <v>93</v>
      </c>
      <c r="B4500" s="3" t="s">
        <v>95</v>
      </c>
      <c r="C4500" s="3" t="s">
        <v>5</v>
      </c>
      <c r="D4500" s="3" t="s">
        <v>555</v>
      </c>
    </row>
    <row r="4501" spans="1:4">
      <c r="A4501" s="3" t="s">
        <v>93</v>
      </c>
      <c r="B4501" s="3" t="s">
        <v>95</v>
      </c>
      <c r="C4501" s="3" t="s">
        <v>5</v>
      </c>
      <c r="D4501" s="3" t="s">
        <v>534</v>
      </c>
    </row>
    <row r="4502" spans="1:4">
      <c r="A4502" s="3" t="s">
        <v>93</v>
      </c>
      <c r="B4502" s="3" t="s">
        <v>95</v>
      </c>
      <c r="C4502" s="3" t="s">
        <v>5</v>
      </c>
      <c r="D4502" s="3" t="s">
        <v>541</v>
      </c>
    </row>
    <row r="4503" spans="1:4">
      <c r="A4503" s="3" t="s">
        <v>93</v>
      </c>
      <c r="B4503" s="3" t="s">
        <v>95</v>
      </c>
      <c r="C4503" s="3" t="s">
        <v>5</v>
      </c>
      <c r="D4503" s="3" t="s">
        <v>542</v>
      </c>
    </row>
    <row r="4504" spans="1:4">
      <c r="A4504" s="3" t="s">
        <v>93</v>
      </c>
      <c r="B4504" s="3" t="s">
        <v>95</v>
      </c>
      <c r="C4504" s="3" t="s">
        <v>5</v>
      </c>
      <c r="D4504" s="3" t="s">
        <v>545</v>
      </c>
    </row>
    <row r="4505" spans="1:4">
      <c r="A4505" s="3" t="s">
        <v>93</v>
      </c>
      <c r="B4505" s="3" t="s">
        <v>95</v>
      </c>
      <c r="C4505" s="3" t="s">
        <v>5</v>
      </c>
      <c r="D4505" s="3" t="s">
        <v>550</v>
      </c>
    </row>
    <row r="4506" spans="1:4">
      <c r="A4506" s="3" t="s">
        <v>93</v>
      </c>
      <c r="B4506" s="3" t="s">
        <v>95</v>
      </c>
      <c r="C4506" s="3" t="s">
        <v>5</v>
      </c>
      <c r="D4506" s="3" t="s">
        <v>549</v>
      </c>
    </row>
    <row r="4507" spans="1:4">
      <c r="A4507" s="3" t="s">
        <v>93</v>
      </c>
      <c r="B4507" s="3" t="s">
        <v>95</v>
      </c>
      <c r="C4507" s="3" t="s">
        <v>5</v>
      </c>
      <c r="D4507" s="3" t="s">
        <v>536</v>
      </c>
    </row>
    <row r="4508" spans="1:4">
      <c r="A4508" s="3" t="s">
        <v>93</v>
      </c>
      <c r="B4508" s="3" t="s">
        <v>95</v>
      </c>
      <c r="C4508" s="3" t="s">
        <v>5</v>
      </c>
      <c r="D4508" s="3" t="s">
        <v>536</v>
      </c>
    </row>
    <row r="4509" spans="1:4">
      <c r="A4509" s="3" t="s">
        <v>93</v>
      </c>
      <c r="B4509" s="3" t="s">
        <v>95</v>
      </c>
      <c r="C4509" s="3" t="s">
        <v>5</v>
      </c>
      <c r="D4509" s="3" t="s">
        <v>500</v>
      </c>
    </row>
    <row r="4510" spans="1:4">
      <c r="A4510" s="3" t="s">
        <v>93</v>
      </c>
      <c r="B4510" s="3" t="s">
        <v>95</v>
      </c>
      <c r="C4510" s="3" t="s">
        <v>5</v>
      </c>
      <c r="D4510" s="3" t="s">
        <v>513</v>
      </c>
    </row>
    <row r="4511" spans="1:4">
      <c r="A4511" s="3" t="s">
        <v>93</v>
      </c>
      <c r="B4511" s="3" t="s">
        <v>95</v>
      </c>
      <c r="C4511" s="3" t="s">
        <v>5</v>
      </c>
      <c r="D4511" s="3" t="s">
        <v>537</v>
      </c>
    </row>
    <row r="4512" spans="1:4">
      <c r="A4512" s="3" t="s">
        <v>93</v>
      </c>
      <c r="B4512" s="3" t="s">
        <v>95</v>
      </c>
      <c r="C4512" s="3" t="s">
        <v>7</v>
      </c>
      <c r="D4512" s="3" t="s">
        <v>573</v>
      </c>
    </row>
    <row r="4513" spans="1:4">
      <c r="A4513" s="3" t="s">
        <v>93</v>
      </c>
      <c r="B4513" s="3" t="s">
        <v>95</v>
      </c>
      <c r="C4513" s="3" t="s">
        <v>7</v>
      </c>
      <c r="D4513" s="3" t="s">
        <v>572</v>
      </c>
    </row>
    <row r="4514" spans="1:4">
      <c r="A4514" s="3" t="s">
        <v>93</v>
      </c>
      <c r="B4514" s="3" t="s">
        <v>95</v>
      </c>
      <c r="C4514" s="3" t="s">
        <v>7</v>
      </c>
      <c r="D4514" s="3" t="s">
        <v>572</v>
      </c>
    </row>
    <row r="4515" spans="1:4">
      <c r="A4515" s="3" t="s">
        <v>93</v>
      </c>
      <c r="B4515" s="3" t="s">
        <v>95</v>
      </c>
      <c r="C4515" s="3" t="s">
        <v>7</v>
      </c>
      <c r="D4515" s="3" t="s">
        <v>597</v>
      </c>
    </row>
    <row r="4516" spans="1:4">
      <c r="A4516" s="3" t="s">
        <v>93</v>
      </c>
      <c r="B4516" s="3" t="s">
        <v>95</v>
      </c>
      <c r="C4516" s="3" t="s">
        <v>7</v>
      </c>
      <c r="D4516" s="3" t="s">
        <v>597</v>
      </c>
    </row>
    <row r="4517" spans="1:4">
      <c r="A4517" s="3" t="s">
        <v>93</v>
      </c>
      <c r="B4517" s="3" t="s">
        <v>95</v>
      </c>
      <c r="C4517" s="3" t="s">
        <v>7</v>
      </c>
      <c r="D4517" s="3" t="s">
        <v>597</v>
      </c>
    </row>
    <row r="4518" spans="1:4">
      <c r="A4518" s="3" t="s">
        <v>93</v>
      </c>
      <c r="B4518" s="3" t="s">
        <v>95</v>
      </c>
      <c r="C4518" s="3" t="s">
        <v>7</v>
      </c>
      <c r="D4518" s="3" t="s">
        <v>597</v>
      </c>
    </row>
    <row r="4519" spans="1:4">
      <c r="A4519" s="3" t="s">
        <v>93</v>
      </c>
      <c r="B4519" s="3" t="s">
        <v>95</v>
      </c>
      <c r="C4519" s="3" t="s">
        <v>7</v>
      </c>
      <c r="D4519" s="3" t="s">
        <v>603</v>
      </c>
    </row>
    <row r="4520" spans="1:4">
      <c r="A4520" s="3" t="s">
        <v>93</v>
      </c>
      <c r="B4520" s="3" t="s">
        <v>95</v>
      </c>
      <c r="C4520" s="3" t="s">
        <v>7</v>
      </c>
      <c r="D4520" s="3">
        <v>45</v>
      </c>
    </row>
    <row r="4521" spans="1:4">
      <c r="A4521" s="3" t="s">
        <v>93</v>
      </c>
      <c r="B4521" s="3" t="s">
        <v>95</v>
      </c>
      <c r="C4521" s="3" t="s">
        <v>7</v>
      </c>
      <c r="D4521" s="3" t="s">
        <v>603</v>
      </c>
    </row>
    <row r="4522" spans="1:4">
      <c r="A4522" s="3" t="s">
        <v>93</v>
      </c>
      <c r="B4522" s="3" t="s">
        <v>95</v>
      </c>
      <c r="C4522" s="3" t="s">
        <v>7</v>
      </c>
      <c r="D4522" s="3" t="s">
        <v>603</v>
      </c>
    </row>
    <row r="4523" spans="1:4">
      <c r="A4523" s="3" t="s">
        <v>93</v>
      </c>
      <c r="B4523" s="3" t="s">
        <v>95</v>
      </c>
      <c r="C4523" s="3" t="s">
        <v>7</v>
      </c>
      <c r="D4523" s="3" t="s">
        <v>601</v>
      </c>
    </row>
    <row r="4524" spans="1:4">
      <c r="A4524" s="3" t="s">
        <v>93</v>
      </c>
      <c r="B4524" s="3" t="s">
        <v>95</v>
      </c>
      <c r="C4524" s="3" t="s">
        <v>7</v>
      </c>
      <c r="D4524" s="3" t="s">
        <v>601</v>
      </c>
    </row>
    <row r="4525" spans="1:4">
      <c r="A4525" s="3" t="s">
        <v>93</v>
      </c>
      <c r="B4525" s="3" t="s">
        <v>95</v>
      </c>
      <c r="C4525" s="3" t="s">
        <v>7</v>
      </c>
      <c r="D4525" s="3" t="s">
        <v>601</v>
      </c>
    </row>
    <row r="4526" spans="1:4">
      <c r="A4526" s="3" t="s">
        <v>93</v>
      </c>
      <c r="B4526" s="3" t="s">
        <v>95</v>
      </c>
      <c r="C4526" s="3" t="s">
        <v>7</v>
      </c>
      <c r="D4526" s="3" t="s">
        <v>601</v>
      </c>
    </row>
    <row r="4527" spans="1:4">
      <c r="A4527" s="3" t="s">
        <v>93</v>
      </c>
      <c r="B4527" s="3" t="s">
        <v>95</v>
      </c>
      <c r="C4527" s="3" t="s">
        <v>7</v>
      </c>
      <c r="D4527" s="3" t="s">
        <v>601</v>
      </c>
    </row>
    <row r="4528" spans="1:4">
      <c r="A4528" s="3" t="s">
        <v>93</v>
      </c>
      <c r="B4528" s="3" t="s">
        <v>95</v>
      </c>
      <c r="C4528" s="3" t="s">
        <v>7</v>
      </c>
      <c r="D4528" s="3" t="s">
        <v>601</v>
      </c>
    </row>
    <row r="4529" spans="1:4">
      <c r="A4529" s="3" t="s">
        <v>93</v>
      </c>
      <c r="B4529" s="3" t="s">
        <v>95</v>
      </c>
      <c r="C4529" s="3" t="s">
        <v>7</v>
      </c>
      <c r="D4529" s="3" t="s">
        <v>602</v>
      </c>
    </row>
    <row r="4530" spans="1:4">
      <c r="A4530" s="3" t="s">
        <v>93</v>
      </c>
      <c r="B4530" s="3" t="s">
        <v>95</v>
      </c>
      <c r="C4530" s="3" t="s">
        <v>7</v>
      </c>
      <c r="D4530" s="3" t="s">
        <v>602</v>
      </c>
    </row>
    <row r="4531" spans="1:4">
      <c r="A4531" s="3" t="s">
        <v>93</v>
      </c>
      <c r="B4531" s="3" t="s">
        <v>95</v>
      </c>
      <c r="C4531" s="3" t="s">
        <v>7</v>
      </c>
      <c r="D4531" s="3" t="s">
        <v>602</v>
      </c>
    </row>
    <row r="4532" spans="1:4">
      <c r="A4532" s="3" t="s">
        <v>93</v>
      </c>
      <c r="B4532" s="3" t="s">
        <v>95</v>
      </c>
      <c r="C4532" s="3" t="s">
        <v>7</v>
      </c>
      <c r="D4532" s="3" t="s">
        <v>602</v>
      </c>
    </row>
    <row r="4533" spans="1:4">
      <c r="A4533" s="3" t="s">
        <v>93</v>
      </c>
      <c r="B4533" s="3" t="s">
        <v>95</v>
      </c>
      <c r="C4533" s="3" t="s">
        <v>7</v>
      </c>
      <c r="D4533" s="3" t="s">
        <v>602</v>
      </c>
    </row>
    <row r="4534" spans="1:4">
      <c r="A4534" s="3" t="s">
        <v>93</v>
      </c>
      <c r="B4534" s="3" t="s">
        <v>95</v>
      </c>
      <c r="C4534" s="3" t="s">
        <v>7</v>
      </c>
      <c r="D4534" s="3" t="s">
        <v>602</v>
      </c>
    </row>
    <row r="4535" spans="1:4">
      <c r="A4535" s="3" t="s">
        <v>93</v>
      </c>
      <c r="B4535" s="3" t="s">
        <v>95</v>
      </c>
      <c r="C4535" s="3" t="s">
        <v>7</v>
      </c>
      <c r="D4535" s="3" t="s">
        <v>602</v>
      </c>
    </row>
    <row r="4536" spans="1:4">
      <c r="A4536" s="3" t="s">
        <v>93</v>
      </c>
      <c r="B4536" s="3" t="s">
        <v>95</v>
      </c>
      <c r="C4536" s="3" t="s">
        <v>7</v>
      </c>
      <c r="D4536" s="3" t="s">
        <v>602</v>
      </c>
    </row>
    <row r="4537" spans="1:4">
      <c r="A4537" s="3" t="s">
        <v>93</v>
      </c>
      <c r="B4537" s="3" t="s">
        <v>95</v>
      </c>
      <c r="C4537" s="3" t="s">
        <v>7</v>
      </c>
      <c r="D4537" s="3" t="s">
        <v>600</v>
      </c>
    </row>
    <row r="4538" spans="1:4">
      <c r="A4538" s="3" t="s">
        <v>93</v>
      </c>
      <c r="B4538" s="3" t="s">
        <v>95</v>
      </c>
      <c r="C4538" s="3" t="s">
        <v>7</v>
      </c>
      <c r="D4538" s="3" t="s">
        <v>600</v>
      </c>
    </row>
    <row r="4539" spans="1:4">
      <c r="A4539" s="3" t="s">
        <v>93</v>
      </c>
      <c r="B4539" s="3" t="s">
        <v>95</v>
      </c>
      <c r="C4539" s="3" t="s">
        <v>7</v>
      </c>
      <c r="D4539" s="3" t="s">
        <v>600</v>
      </c>
    </row>
    <row r="4540" spans="1:4">
      <c r="A4540" s="3" t="s">
        <v>93</v>
      </c>
      <c r="B4540" s="3" t="s">
        <v>95</v>
      </c>
      <c r="C4540" s="3" t="s">
        <v>7</v>
      </c>
      <c r="D4540" s="3" t="s">
        <v>600</v>
      </c>
    </row>
    <row r="4541" spans="1:4">
      <c r="A4541" s="3" t="s">
        <v>93</v>
      </c>
      <c r="B4541" s="3" t="s">
        <v>95</v>
      </c>
      <c r="C4541" s="3" t="s">
        <v>7</v>
      </c>
      <c r="D4541" s="3" t="s">
        <v>525</v>
      </c>
    </row>
    <row r="4542" spans="1:4">
      <c r="A4542" s="3" t="s">
        <v>93</v>
      </c>
      <c r="B4542" s="3" t="s">
        <v>95</v>
      </c>
      <c r="C4542" s="3" t="s">
        <v>7</v>
      </c>
      <c r="D4542" s="3" t="s">
        <v>571</v>
      </c>
    </row>
    <row r="4543" spans="1:4">
      <c r="A4543" s="3" t="s">
        <v>93</v>
      </c>
      <c r="B4543" s="3" t="s">
        <v>95</v>
      </c>
      <c r="C4543" s="3" t="s">
        <v>7</v>
      </c>
      <c r="D4543" s="3" t="s">
        <v>553</v>
      </c>
    </row>
    <row r="4544" spans="1:4">
      <c r="A4544" s="3" t="s">
        <v>93</v>
      </c>
      <c r="B4544" s="3" t="s">
        <v>95</v>
      </c>
      <c r="C4544" s="3" t="s">
        <v>7</v>
      </c>
      <c r="D4544" s="3" t="s">
        <v>557</v>
      </c>
    </row>
    <row r="4545" spans="1:4">
      <c r="A4545" s="3" t="s">
        <v>93</v>
      </c>
      <c r="B4545" s="3" t="s">
        <v>95</v>
      </c>
      <c r="C4545" s="3" t="s">
        <v>20</v>
      </c>
      <c r="D4545" s="3" t="s">
        <v>611</v>
      </c>
    </row>
    <row r="4546" spans="1:4">
      <c r="A4546" s="3" t="s">
        <v>93</v>
      </c>
      <c r="B4546" s="3" t="s">
        <v>95</v>
      </c>
      <c r="C4546" s="3" t="s">
        <v>20</v>
      </c>
      <c r="D4546" s="3" t="s">
        <v>598</v>
      </c>
    </row>
    <row r="4547" spans="1:4">
      <c r="A4547" s="3" t="s">
        <v>93</v>
      </c>
      <c r="B4547" s="3" t="s">
        <v>95</v>
      </c>
      <c r="C4547" s="3" t="s">
        <v>20</v>
      </c>
      <c r="D4547" s="3" t="s">
        <v>526</v>
      </c>
    </row>
    <row r="4548" spans="1:4">
      <c r="A4548" s="3" t="s">
        <v>93</v>
      </c>
      <c r="B4548" s="3" t="s">
        <v>95</v>
      </c>
      <c r="C4548" s="3" t="s">
        <v>20</v>
      </c>
      <c r="D4548" s="3" t="s">
        <v>526</v>
      </c>
    </row>
    <row r="4549" spans="1:4">
      <c r="A4549" s="3" t="s">
        <v>93</v>
      </c>
      <c r="B4549" s="3" t="s">
        <v>95</v>
      </c>
      <c r="C4549" s="3" t="s">
        <v>20</v>
      </c>
      <c r="D4549" s="3" t="s">
        <v>608</v>
      </c>
    </row>
    <row r="4550" spans="1:4">
      <c r="A4550" s="3" t="s">
        <v>93</v>
      </c>
      <c r="B4550" s="3" t="s">
        <v>95</v>
      </c>
      <c r="C4550" s="3" t="s">
        <v>20</v>
      </c>
      <c r="D4550" s="3" t="s">
        <v>608</v>
      </c>
    </row>
    <row r="4551" spans="1:4">
      <c r="A4551" s="3" t="s">
        <v>93</v>
      </c>
      <c r="B4551" s="3" t="s">
        <v>95</v>
      </c>
      <c r="C4551" s="3" t="s">
        <v>20</v>
      </c>
      <c r="D4551" s="3" t="s">
        <v>609</v>
      </c>
    </row>
    <row r="4552" spans="1:4">
      <c r="A4552" s="3" t="s">
        <v>93</v>
      </c>
      <c r="B4552" s="3" t="s">
        <v>95</v>
      </c>
      <c r="C4552" s="3" t="s">
        <v>20</v>
      </c>
      <c r="D4552" s="3" t="s">
        <v>609</v>
      </c>
    </row>
    <row r="4553" spans="1:4">
      <c r="A4553" s="3" t="s">
        <v>93</v>
      </c>
      <c r="B4553" s="3" t="s">
        <v>95</v>
      </c>
      <c r="C4553" s="3" t="s">
        <v>20</v>
      </c>
      <c r="D4553" s="3" t="s">
        <v>553</v>
      </c>
    </row>
    <row r="4554" spans="1:4">
      <c r="A4554" s="3" t="s">
        <v>93</v>
      </c>
      <c r="B4554" s="3" t="s">
        <v>95</v>
      </c>
      <c r="C4554" s="3" t="s">
        <v>20</v>
      </c>
      <c r="D4554" s="3" t="s">
        <v>553</v>
      </c>
    </row>
    <row r="4555" spans="1:4">
      <c r="A4555" s="3" t="s">
        <v>93</v>
      </c>
      <c r="B4555" s="3" t="s">
        <v>95</v>
      </c>
      <c r="C4555" s="3" t="s">
        <v>20</v>
      </c>
      <c r="D4555" s="3" t="s">
        <v>553</v>
      </c>
    </row>
    <row r="4556" spans="1:4">
      <c r="A4556" s="3" t="s">
        <v>93</v>
      </c>
      <c r="B4556" s="3" t="s">
        <v>95</v>
      </c>
      <c r="C4556" s="3" t="s">
        <v>20</v>
      </c>
      <c r="D4556" s="3" t="s">
        <v>551</v>
      </c>
    </row>
    <row r="4557" spans="1:4">
      <c r="A4557" s="3" t="s">
        <v>93</v>
      </c>
      <c r="B4557" s="3" t="s">
        <v>95</v>
      </c>
      <c r="C4557" s="3" t="s">
        <v>20</v>
      </c>
      <c r="D4557" s="3" t="s">
        <v>551</v>
      </c>
    </row>
    <row r="4558" spans="1:4">
      <c r="A4558" s="3" t="s">
        <v>93</v>
      </c>
      <c r="B4558" s="3" t="s">
        <v>95</v>
      </c>
      <c r="C4558" s="3" t="s">
        <v>20</v>
      </c>
      <c r="D4558" s="3" t="s">
        <v>551</v>
      </c>
    </row>
    <row r="4559" spans="1:4">
      <c r="A4559" s="3" t="s">
        <v>93</v>
      </c>
      <c r="B4559" s="3" t="s">
        <v>95</v>
      </c>
      <c r="C4559" s="3" t="s">
        <v>20</v>
      </c>
      <c r="D4559" s="3" t="s">
        <v>530</v>
      </c>
    </row>
    <row r="4560" spans="1:4">
      <c r="A4560" s="3" t="s">
        <v>93</v>
      </c>
      <c r="B4560" s="3" t="s">
        <v>95</v>
      </c>
      <c r="C4560" s="3" t="s">
        <v>20</v>
      </c>
      <c r="D4560" s="3" t="s">
        <v>610</v>
      </c>
    </row>
    <row r="4561" spans="1:4">
      <c r="A4561" s="3" t="s">
        <v>93</v>
      </c>
      <c r="B4561" s="3" t="s">
        <v>95</v>
      </c>
      <c r="C4561" s="3" t="s">
        <v>20</v>
      </c>
      <c r="D4561" s="3" t="s">
        <v>574</v>
      </c>
    </row>
    <row r="4562" spans="1:4">
      <c r="A4562" s="3" t="s">
        <v>93</v>
      </c>
      <c r="B4562" s="3" t="s">
        <v>95</v>
      </c>
      <c r="C4562" s="3" t="s">
        <v>20</v>
      </c>
      <c r="D4562" s="3" t="s">
        <v>543</v>
      </c>
    </row>
    <row r="4563" spans="1:4">
      <c r="A4563" s="3" t="s">
        <v>93</v>
      </c>
      <c r="B4563" s="3" t="s">
        <v>95</v>
      </c>
      <c r="C4563" s="3" t="s">
        <v>20</v>
      </c>
      <c r="D4563" s="3" t="s">
        <v>543</v>
      </c>
    </row>
    <row r="4564" spans="1:4">
      <c r="A4564" s="3" t="s">
        <v>93</v>
      </c>
      <c r="B4564" s="3" t="s">
        <v>95</v>
      </c>
      <c r="C4564" s="3" t="s">
        <v>20</v>
      </c>
      <c r="D4564" s="3" t="s">
        <v>521</v>
      </c>
    </row>
    <row r="4565" spans="1:4">
      <c r="A4565" s="3" t="s">
        <v>93</v>
      </c>
      <c r="B4565" s="3" t="s">
        <v>95</v>
      </c>
      <c r="C4565" s="3" t="s">
        <v>9</v>
      </c>
      <c r="D4565" s="3" t="s">
        <v>539</v>
      </c>
    </row>
    <row r="4566" spans="1:4">
      <c r="A4566" s="3" t="s">
        <v>93</v>
      </c>
      <c r="B4566" s="3" t="s">
        <v>95</v>
      </c>
      <c r="C4566" s="3" t="s">
        <v>9</v>
      </c>
      <c r="D4566" s="3" t="s">
        <v>540</v>
      </c>
    </row>
    <row r="4567" spans="1:4">
      <c r="A4567" s="3" t="s">
        <v>93</v>
      </c>
      <c r="B4567" s="3" t="s">
        <v>95</v>
      </c>
      <c r="C4567" s="3" t="s">
        <v>9</v>
      </c>
      <c r="D4567" s="3" t="s">
        <v>566</v>
      </c>
    </row>
    <row r="4568" spans="1:4">
      <c r="A4568" s="3" t="s">
        <v>93</v>
      </c>
      <c r="B4568" s="3" t="s">
        <v>95</v>
      </c>
      <c r="C4568" s="3" t="s">
        <v>9</v>
      </c>
      <c r="D4568" s="3" t="s">
        <v>560</v>
      </c>
    </row>
    <row r="4569" spans="1:4">
      <c r="A4569" s="3" t="s">
        <v>93</v>
      </c>
      <c r="B4569" s="3" t="s">
        <v>95</v>
      </c>
      <c r="C4569" s="3" t="s">
        <v>9</v>
      </c>
      <c r="D4569" s="3" t="s">
        <v>623</v>
      </c>
    </row>
    <row r="4570" spans="1:4">
      <c r="A4570" s="3" t="s">
        <v>93</v>
      </c>
      <c r="B4570" s="3" t="s">
        <v>95</v>
      </c>
      <c r="C4570" s="3" t="s">
        <v>9</v>
      </c>
      <c r="D4570" s="3" t="s">
        <v>500</v>
      </c>
    </row>
    <row r="4571" spans="1:4">
      <c r="A4571" s="3" t="s">
        <v>93</v>
      </c>
      <c r="B4571" s="3" t="s">
        <v>95</v>
      </c>
      <c r="C4571" s="3" t="s">
        <v>9</v>
      </c>
      <c r="D4571" s="3" t="s">
        <v>580</v>
      </c>
    </row>
    <row r="4572" spans="1:4">
      <c r="A4572" s="3" t="s">
        <v>93</v>
      </c>
      <c r="B4572" s="3" t="s">
        <v>95</v>
      </c>
      <c r="C4572" s="3" t="s">
        <v>9</v>
      </c>
      <c r="D4572" s="3" t="s">
        <v>507</v>
      </c>
    </row>
    <row r="4573" spans="1:4">
      <c r="A4573" s="3" t="s">
        <v>93</v>
      </c>
      <c r="B4573" s="3" t="s">
        <v>95</v>
      </c>
      <c r="C4573" s="3" t="s">
        <v>9</v>
      </c>
      <c r="D4573" s="3" t="s">
        <v>509</v>
      </c>
    </row>
    <row r="4574" spans="1:4">
      <c r="A4574" s="3" t="s">
        <v>93</v>
      </c>
      <c r="B4574" s="3" t="s">
        <v>95</v>
      </c>
      <c r="C4574" s="3" t="s">
        <v>9</v>
      </c>
      <c r="D4574" s="3" t="s">
        <v>511</v>
      </c>
    </row>
    <row r="4575" spans="1:4">
      <c r="A4575" s="3" t="s">
        <v>93</v>
      </c>
      <c r="B4575" s="3" t="s">
        <v>95</v>
      </c>
      <c r="C4575" s="3" t="s">
        <v>9</v>
      </c>
      <c r="D4575" s="3" t="s">
        <v>591</v>
      </c>
    </row>
    <row r="4576" spans="1:4">
      <c r="A4576" s="3" t="s">
        <v>93</v>
      </c>
      <c r="B4576" s="3" t="s">
        <v>95</v>
      </c>
      <c r="C4576" s="3" t="s">
        <v>12</v>
      </c>
      <c r="D4576" s="3" t="s">
        <v>541</v>
      </c>
    </row>
    <row r="4577" spans="1:4">
      <c r="A4577" s="3" t="s">
        <v>93</v>
      </c>
      <c r="B4577" s="3" t="s">
        <v>95</v>
      </c>
      <c r="C4577" s="3" t="s">
        <v>12</v>
      </c>
      <c r="D4577" s="3" t="s">
        <v>541</v>
      </c>
    </row>
    <row r="4578" spans="1:4">
      <c r="A4578" s="3" t="s">
        <v>93</v>
      </c>
      <c r="B4578" s="3" t="s">
        <v>95</v>
      </c>
      <c r="C4578" s="3" t="s">
        <v>12</v>
      </c>
      <c r="D4578" s="3" t="s">
        <v>628</v>
      </c>
    </row>
    <row r="4579" spans="1:4">
      <c r="A4579" s="3" t="s">
        <v>93</v>
      </c>
      <c r="B4579" s="3" t="s">
        <v>95</v>
      </c>
      <c r="C4579" s="3" t="s">
        <v>12</v>
      </c>
      <c r="D4579" s="3" t="s">
        <v>582</v>
      </c>
    </row>
    <row r="4580" spans="1:4">
      <c r="A4580" s="3" t="s">
        <v>93</v>
      </c>
      <c r="B4580" s="3" t="s">
        <v>95</v>
      </c>
      <c r="C4580" s="3" t="s">
        <v>12</v>
      </c>
      <c r="D4580" s="3" t="s">
        <v>626</v>
      </c>
    </row>
    <row r="4581" spans="1:4">
      <c r="A4581" s="3" t="s">
        <v>93</v>
      </c>
      <c r="B4581" s="3" t="s">
        <v>95</v>
      </c>
      <c r="C4581" s="3" t="s">
        <v>18</v>
      </c>
      <c r="D4581" s="3" t="s">
        <v>597</v>
      </c>
    </row>
    <row r="4582" spans="1:4">
      <c r="A4582" s="3" t="s">
        <v>93</v>
      </c>
      <c r="B4582" s="3" t="s">
        <v>95</v>
      </c>
      <c r="C4582" s="3" t="s">
        <v>18</v>
      </c>
      <c r="D4582" s="3" t="s">
        <v>601</v>
      </c>
    </row>
    <row r="4583" spans="1:4">
      <c r="A4583" s="3" t="s">
        <v>93</v>
      </c>
      <c r="B4583" s="3" t="s">
        <v>95</v>
      </c>
      <c r="C4583" s="3" t="s">
        <v>18</v>
      </c>
      <c r="D4583" s="3" t="s">
        <v>601</v>
      </c>
    </row>
    <row r="4584" spans="1:4">
      <c r="A4584" s="3" t="s">
        <v>93</v>
      </c>
      <c r="B4584" s="3" t="s">
        <v>95</v>
      </c>
      <c r="C4584" s="3" t="s">
        <v>18</v>
      </c>
      <c r="D4584" s="3" t="s">
        <v>601</v>
      </c>
    </row>
    <row r="4585" spans="1:4">
      <c r="A4585" s="3" t="s">
        <v>93</v>
      </c>
      <c r="B4585" s="3" t="s">
        <v>95</v>
      </c>
      <c r="C4585" s="3" t="s">
        <v>18</v>
      </c>
      <c r="D4585" s="3" t="s">
        <v>602</v>
      </c>
    </row>
    <row r="4586" spans="1:4">
      <c r="A4586" s="3" t="s">
        <v>93</v>
      </c>
      <c r="B4586" s="3" t="s">
        <v>95</v>
      </c>
      <c r="C4586" s="3" t="s">
        <v>18</v>
      </c>
      <c r="D4586" s="3" t="s">
        <v>602</v>
      </c>
    </row>
    <row r="4587" spans="1:4">
      <c r="A4587" s="3" t="s">
        <v>93</v>
      </c>
      <c r="B4587" s="3" t="s">
        <v>95</v>
      </c>
      <c r="C4587" s="3" t="s">
        <v>18</v>
      </c>
      <c r="D4587" s="3" t="s">
        <v>602</v>
      </c>
    </row>
    <row r="4588" spans="1:4">
      <c r="A4588" s="3" t="s">
        <v>93</v>
      </c>
      <c r="B4588" s="3" t="s">
        <v>95</v>
      </c>
      <c r="C4588" s="3" t="s">
        <v>18</v>
      </c>
      <c r="D4588" s="3" t="s">
        <v>602</v>
      </c>
    </row>
    <row r="4589" spans="1:4">
      <c r="A4589" s="3" t="s">
        <v>93</v>
      </c>
      <c r="B4589" s="3" t="s">
        <v>95</v>
      </c>
      <c r="C4589" s="3" t="s">
        <v>18</v>
      </c>
      <c r="D4589" s="3" t="s">
        <v>602</v>
      </c>
    </row>
    <row r="4590" spans="1:4">
      <c r="A4590" s="3" t="s">
        <v>93</v>
      </c>
      <c r="B4590" s="3" t="s">
        <v>95</v>
      </c>
      <c r="C4590" s="3" t="s">
        <v>18</v>
      </c>
      <c r="D4590" s="3" t="s">
        <v>602</v>
      </c>
    </row>
    <row r="4591" spans="1:4">
      <c r="A4591" s="3" t="s">
        <v>93</v>
      </c>
      <c r="B4591" s="3" t="s">
        <v>95</v>
      </c>
      <c r="C4591" s="3" t="s">
        <v>18</v>
      </c>
      <c r="D4591" s="3" t="s">
        <v>602</v>
      </c>
    </row>
    <row r="4592" spans="1:4">
      <c r="A4592" s="3" t="s">
        <v>93</v>
      </c>
      <c r="B4592" s="3" t="s">
        <v>95</v>
      </c>
      <c r="C4592" s="3" t="s">
        <v>18</v>
      </c>
      <c r="D4592" s="3" t="s">
        <v>602</v>
      </c>
    </row>
    <row r="4593" spans="1:4">
      <c r="A4593" s="3" t="s">
        <v>93</v>
      </c>
      <c r="B4593" s="3" t="s">
        <v>95</v>
      </c>
      <c r="C4593" s="3" t="s">
        <v>18</v>
      </c>
      <c r="D4593" s="3" t="s">
        <v>602</v>
      </c>
    </row>
    <row r="4594" spans="1:4">
      <c r="A4594" s="3" t="s">
        <v>93</v>
      </c>
      <c r="B4594" s="3" t="s">
        <v>95</v>
      </c>
      <c r="C4594" s="3" t="s">
        <v>18</v>
      </c>
      <c r="D4594" s="3" t="s">
        <v>602</v>
      </c>
    </row>
    <row r="4595" spans="1:4">
      <c r="A4595" s="3" t="s">
        <v>93</v>
      </c>
      <c r="B4595" s="3" t="s">
        <v>95</v>
      </c>
      <c r="C4595" s="3" t="s">
        <v>18</v>
      </c>
      <c r="D4595" s="3" t="s">
        <v>600</v>
      </c>
    </row>
    <row r="4596" spans="1:4">
      <c r="A4596" s="3" t="s">
        <v>93</v>
      </c>
      <c r="B4596" s="3" t="s">
        <v>95</v>
      </c>
      <c r="C4596" s="3" t="s">
        <v>18</v>
      </c>
      <c r="D4596" s="3" t="s">
        <v>600</v>
      </c>
    </row>
    <row r="4597" spans="1:4">
      <c r="A4597" s="3" t="s">
        <v>93</v>
      </c>
      <c r="B4597" s="3" t="s">
        <v>95</v>
      </c>
      <c r="C4597" s="3" t="s">
        <v>18</v>
      </c>
      <c r="D4597" s="3" t="s">
        <v>525</v>
      </c>
    </row>
    <row r="4598" spans="1:4">
      <c r="A4598" s="3" t="s">
        <v>93</v>
      </c>
      <c r="B4598" s="3" t="s">
        <v>95</v>
      </c>
      <c r="C4598" s="3" t="s">
        <v>18</v>
      </c>
      <c r="D4598" s="3" t="s">
        <v>525</v>
      </c>
    </row>
    <row r="4599" spans="1:4">
      <c r="A4599" s="3" t="s">
        <v>93</v>
      </c>
      <c r="B4599" s="3" t="s">
        <v>95</v>
      </c>
      <c r="C4599" s="3" t="s">
        <v>18</v>
      </c>
      <c r="D4599" s="3" t="s">
        <v>525</v>
      </c>
    </row>
    <row r="4600" spans="1:4">
      <c r="A4600" s="3" t="s">
        <v>93</v>
      </c>
      <c r="B4600" s="3" t="s">
        <v>95</v>
      </c>
      <c r="C4600" s="3" t="s">
        <v>18</v>
      </c>
      <c r="D4600" s="3" t="s">
        <v>525</v>
      </c>
    </row>
    <row r="4601" spans="1:4">
      <c r="A4601" s="3" t="s">
        <v>93</v>
      </c>
      <c r="B4601" s="3" t="s">
        <v>95</v>
      </c>
      <c r="C4601" s="3" t="s">
        <v>18</v>
      </c>
      <c r="D4601" s="3" t="s">
        <v>525</v>
      </c>
    </row>
    <row r="4602" spans="1:4">
      <c r="A4602" s="3" t="s">
        <v>93</v>
      </c>
      <c r="B4602" s="3" t="s">
        <v>95</v>
      </c>
      <c r="C4602" s="3" t="s">
        <v>18</v>
      </c>
      <c r="D4602" s="3" t="s">
        <v>525</v>
      </c>
    </row>
    <row r="4603" spans="1:4">
      <c r="A4603" s="3" t="s">
        <v>93</v>
      </c>
      <c r="B4603" s="3" t="s">
        <v>95</v>
      </c>
      <c r="C4603" s="3" t="s">
        <v>18</v>
      </c>
      <c r="D4603" s="3" t="s">
        <v>525</v>
      </c>
    </row>
    <row r="4604" spans="1:4">
      <c r="A4604" s="3" t="s">
        <v>93</v>
      </c>
      <c r="B4604" s="3" t="s">
        <v>95</v>
      </c>
      <c r="C4604" s="3" t="s">
        <v>18</v>
      </c>
      <c r="D4604" s="3" t="s">
        <v>525</v>
      </c>
    </row>
    <row r="4605" spans="1:4">
      <c r="A4605" s="3" t="s">
        <v>93</v>
      </c>
      <c r="B4605" s="3" t="s">
        <v>95</v>
      </c>
      <c r="C4605" s="3" t="s">
        <v>18</v>
      </c>
      <c r="D4605" s="3" t="s">
        <v>571</v>
      </c>
    </row>
    <row r="4606" spans="1:4">
      <c r="A4606" s="3" t="s">
        <v>93</v>
      </c>
      <c r="B4606" s="3" t="s">
        <v>95</v>
      </c>
      <c r="C4606" s="3" t="s">
        <v>18</v>
      </c>
      <c r="D4606" s="3" t="s">
        <v>571</v>
      </c>
    </row>
    <row r="4607" spans="1:4">
      <c r="A4607" s="3" t="s">
        <v>93</v>
      </c>
      <c r="B4607" s="3" t="s">
        <v>95</v>
      </c>
      <c r="C4607" s="3" t="s">
        <v>18</v>
      </c>
      <c r="D4607" s="3" t="s">
        <v>546</v>
      </c>
    </row>
    <row r="4608" spans="1:4">
      <c r="A4608" s="3" t="s">
        <v>93</v>
      </c>
      <c r="B4608" s="3" t="s">
        <v>95</v>
      </c>
      <c r="C4608" s="3" t="s">
        <v>18</v>
      </c>
      <c r="D4608" s="3" t="s">
        <v>546</v>
      </c>
    </row>
    <row r="4609" spans="1:4">
      <c r="A4609" s="3" t="s">
        <v>93</v>
      </c>
      <c r="B4609" s="3" t="s">
        <v>95</v>
      </c>
      <c r="C4609" s="3" t="s">
        <v>18</v>
      </c>
      <c r="D4609" s="3" t="s">
        <v>546</v>
      </c>
    </row>
    <row r="4610" spans="1:4">
      <c r="A4610" s="3" t="s">
        <v>93</v>
      </c>
      <c r="B4610" s="3" t="s">
        <v>95</v>
      </c>
      <c r="C4610" s="3" t="s">
        <v>18</v>
      </c>
      <c r="D4610" s="3" t="s">
        <v>546</v>
      </c>
    </row>
    <row r="4611" spans="1:4">
      <c r="A4611" s="3" t="s">
        <v>93</v>
      </c>
      <c r="B4611" s="3" t="s">
        <v>95</v>
      </c>
      <c r="C4611" s="3" t="s">
        <v>18</v>
      </c>
      <c r="D4611" s="3" t="s">
        <v>546</v>
      </c>
    </row>
    <row r="4612" spans="1:4">
      <c r="A4612" s="3" t="s">
        <v>93</v>
      </c>
      <c r="B4612" s="3" t="s">
        <v>95</v>
      </c>
      <c r="C4612" s="3" t="s">
        <v>18</v>
      </c>
      <c r="D4612" s="3" t="s">
        <v>526</v>
      </c>
    </row>
    <row r="4613" spans="1:4">
      <c r="A4613" s="3" t="s">
        <v>93</v>
      </c>
      <c r="B4613" s="3" t="s">
        <v>95</v>
      </c>
      <c r="C4613" s="3" t="s">
        <v>18</v>
      </c>
      <c r="D4613" s="3" t="s">
        <v>526</v>
      </c>
    </row>
    <row r="4614" spans="1:4">
      <c r="A4614" s="3" t="s">
        <v>93</v>
      </c>
      <c r="B4614" s="3" t="s">
        <v>95</v>
      </c>
      <c r="C4614" s="3" t="s">
        <v>18</v>
      </c>
      <c r="D4614" s="3" t="s">
        <v>526</v>
      </c>
    </row>
    <row r="4615" spans="1:4">
      <c r="A4615" s="3" t="s">
        <v>93</v>
      </c>
      <c r="B4615" s="3" t="s">
        <v>95</v>
      </c>
      <c r="C4615" s="3" t="s">
        <v>18</v>
      </c>
      <c r="D4615" s="3" t="s">
        <v>616</v>
      </c>
    </row>
    <row r="4616" spans="1:4">
      <c r="A4616" s="3" t="s">
        <v>93</v>
      </c>
      <c r="B4616" s="3" t="s">
        <v>95</v>
      </c>
      <c r="C4616" s="3" t="s">
        <v>18</v>
      </c>
      <c r="D4616" s="3" t="s">
        <v>616</v>
      </c>
    </row>
    <row r="4617" spans="1:4">
      <c r="A4617" s="3" t="s">
        <v>93</v>
      </c>
      <c r="B4617" s="3" t="s">
        <v>95</v>
      </c>
      <c r="C4617" s="3" t="s">
        <v>18</v>
      </c>
      <c r="D4617" s="3" t="s">
        <v>616</v>
      </c>
    </row>
    <row r="4618" spans="1:4">
      <c r="A4618" s="3" t="s">
        <v>93</v>
      </c>
      <c r="B4618" s="3" t="s">
        <v>95</v>
      </c>
      <c r="C4618" s="3" t="s">
        <v>18</v>
      </c>
      <c r="D4618" s="3" t="s">
        <v>616</v>
      </c>
    </row>
    <row r="4619" spans="1:4">
      <c r="A4619" s="3" t="s">
        <v>93</v>
      </c>
      <c r="B4619" s="3" t="s">
        <v>95</v>
      </c>
      <c r="C4619" s="3" t="s">
        <v>18</v>
      </c>
      <c r="D4619" s="3" t="s">
        <v>615</v>
      </c>
    </row>
    <row r="4620" spans="1:4">
      <c r="A4620" s="3" t="s">
        <v>93</v>
      </c>
      <c r="B4620" s="3" t="s">
        <v>95</v>
      </c>
      <c r="C4620" s="3" t="s">
        <v>18</v>
      </c>
      <c r="D4620" s="3" t="s">
        <v>615</v>
      </c>
    </row>
    <row r="4621" spans="1:4">
      <c r="A4621" s="3" t="s">
        <v>93</v>
      </c>
      <c r="B4621" s="3" t="s">
        <v>95</v>
      </c>
      <c r="C4621" s="3" t="s">
        <v>18</v>
      </c>
      <c r="D4621" s="3" t="s">
        <v>608</v>
      </c>
    </row>
    <row r="4622" spans="1:4">
      <c r="A4622" s="3" t="s">
        <v>93</v>
      </c>
      <c r="B4622" s="3" t="s">
        <v>95</v>
      </c>
      <c r="C4622" s="3" t="s">
        <v>18</v>
      </c>
      <c r="D4622" s="3" t="s">
        <v>609</v>
      </c>
    </row>
    <row r="4623" spans="1:4">
      <c r="A4623" s="3" t="s">
        <v>93</v>
      </c>
      <c r="B4623" s="3" t="s">
        <v>95</v>
      </c>
      <c r="C4623" s="3" t="s">
        <v>18</v>
      </c>
      <c r="D4623" s="3" t="s">
        <v>609</v>
      </c>
    </row>
    <row r="4624" spans="1:4">
      <c r="A4624" s="3" t="s">
        <v>93</v>
      </c>
      <c r="B4624" s="3" t="s">
        <v>95</v>
      </c>
      <c r="C4624" s="3" t="s">
        <v>18</v>
      </c>
      <c r="D4624" s="3" t="s">
        <v>553</v>
      </c>
    </row>
    <row r="4625" spans="1:4">
      <c r="A4625" s="3" t="s">
        <v>93</v>
      </c>
      <c r="B4625" s="3" t="s">
        <v>95</v>
      </c>
      <c r="C4625" s="3" t="s">
        <v>18</v>
      </c>
      <c r="D4625" s="3" t="s">
        <v>551</v>
      </c>
    </row>
    <row r="4626" spans="1:4">
      <c r="A4626" s="3" t="s">
        <v>93</v>
      </c>
      <c r="B4626" s="3" t="s">
        <v>95</v>
      </c>
      <c r="C4626" s="3" t="s">
        <v>18</v>
      </c>
      <c r="D4626" s="3" t="s">
        <v>551</v>
      </c>
    </row>
    <row r="4627" spans="1:4">
      <c r="A4627" s="3" t="s">
        <v>93</v>
      </c>
      <c r="B4627" s="3" t="s">
        <v>95</v>
      </c>
      <c r="C4627" s="3" t="s">
        <v>18</v>
      </c>
      <c r="D4627" s="3" t="s">
        <v>551</v>
      </c>
    </row>
    <row r="4628" spans="1:4">
      <c r="A4628" s="3" t="s">
        <v>93</v>
      </c>
      <c r="B4628" s="3" t="s">
        <v>95</v>
      </c>
      <c r="C4628" s="3" t="s">
        <v>18</v>
      </c>
      <c r="D4628" s="3" t="s">
        <v>574</v>
      </c>
    </row>
    <row r="4629" spans="1:4">
      <c r="A4629" s="3" t="s">
        <v>93</v>
      </c>
      <c r="B4629" s="3" t="s">
        <v>95</v>
      </c>
      <c r="C4629" s="3" t="s">
        <v>18</v>
      </c>
      <c r="D4629" s="3" t="s">
        <v>524</v>
      </c>
    </row>
    <row r="4630" spans="1:4">
      <c r="A4630" s="3" t="s">
        <v>93</v>
      </c>
      <c r="B4630" s="3" t="s">
        <v>95</v>
      </c>
      <c r="C4630" s="3" t="s">
        <v>18</v>
      </c>
      <c r="D4630" s="3" t="s">
        <v>527</v>
      </c>
    </row>
    <row r="4631" spans="1:4">
      <c r="A4631" s="3" t="s">
        <v>93</v>
      </c>
      <c r="B4631" s="3" t="s">
        <v>95</v>
      </c>
      <c r="C4631" s="3" t="s">
        <v>39</v>
      </c>
      <c r="D4631" s="3" t="s">
        <v>542</v>
      </c>
    </row>
    <row r="4632" spans="1:4">
      <c r="A4632" s="3" t="s">
        <v>93</v>
      </c>
      <c r="B4632" s="3" t="s">
        <v>95</v>
      </c>
      <c r="C4632" s="3" t="s">
        <v>46</v>
      </c>
      <c r="D4632" s="3" t="s">
        <v>600</v>
      </c>
    </row>
    <row r="4633" spans="1:4">
      <c r="A4633" s="3" t="s">
        <v>93</v>
      </c>
      <c r="B4633" s="3" t="s">
        <v>95</v>
      </c>
      <c r="C4633" s="3" t="s">
        <v>46</v>
      </c>
      <c r="D4633" s="3" t="s">
        <v>544</v>
      </c>
    </row>
    <row r="4634" spans="1:4">
      <c r="A4634" s="3" t="s">
        <v>93</v>
      </c>
      <c r="B4634" s="3" t="s">
        <v>95</v>
      </c>
      <c r="C4634" s="3" t="s">
        <v>46</v>
      </c>
      <c r="D4634" s="3" t="s">
        <v>547</v>
      </c>
    </row>
    <row r="4635" spans="1:4">
      <c r="A4635" s="3" t="s">
        <v>93</v>
      </c>
      <c r="B4635" s="3" t="s">
        <v>95</v>
      </c>
      <c r="C4635" s="3" t="s">
        <v>46</v>
      </c>
      <c r="D4635" s="3" t="s">
        <v>535</v>
      </c>
    </row>
    <row r="4636" spans="1:4">
      <c r="A4636" s="3" t="s">
        <v>93</v>
      </c>
      <c r="B4636" s="3" t="s">
        <v>95</v>
      </c>
      <c r="C4636" s="3" t="s">
        <v>46</v>
      </c>
      <c r="D4636" s="3" t="s">
        <v>535</v>
      </c>
    </row>
    <row r="4637" spans="1:4">
      <c r="A4637" s="3" t="s">
        <v>93</v>
      </c>
      <c r="B4637" s="3" t="s">
        <v>95</v>
      </c>
      <c r="C4637" s="3" t="s">
        <v>46</v>
      </c>
      <c r="D4637" s="3" t="s">
        <v>570</v>
      </c>
    </row>
    <row r="4638" spans="1:4">
      <c r="A4638" s="3" t="s">
        <v>93</v>
      </c>
      <c r="B4638" s="3" t="s">
        <v>95</v>
      </c>
      <c r="C4638" s="3" t="s">
        <v>46</v>
      </c>
      <c r="D4638" s="3" t="s">
        <v>570</v>
      </c>
    </row>
    <row r="4639" spans="1:4">
      <c r="A4639" s="3" t="s">
        <v>93</v>
      </c>
      <c r="B4639" s="3" t="s">
        <v>95</v>
      </c>
      <c r="C4639" s="3" t="s">
        <v>46</v>
      </c>
      <c r="D4639" s="3" t="s">
        <v>570</v>
      </c>
    </row>
    <row r="4640" spans="1:4">
      <c r="A4640" s="3" t="s">
        <v>93</v>
      </c>
      <c r="B4640" s="3" t="s">
        <v>95</v>
      </c>
      <c r="C4640" s="3" t="s">
        <v>46</v>
      </c>
      <c r="D4640" s="3" t="s">
        <v>538</v>
      </c>
    </row>
    <row r="4641" spans="1:4">
      <c r="A4641" s="3" t="s">
        <v>93</v>
      </c>
      <c r="B4641" s="3" t="s">
        <v>95</v>
      </c>
      <c r="C4641" s="3" t="s">
        <v>46</v>
      </c>
      <c r="D4641" s="3" t="s">
        <v>538</v>
      </c>
    </row>
    <row r="4642" spans="1:4">
      <c r="A4642" s="3" t="s">
        <v>93</v>
      </c>
      <c r="B4642" s="3" t="s">
        <v>95</v>
      </c>
      <c r="C4642" s="3" t="s">
        <v>46</v>
      </c>
      <c r="D4642" s="3" t="s">
        <v>538</v>
      </c>
    </row>
    <row r="4643" spans="1:4">
      <c r="A4643" s="3" t="s">
        <v>93</v>
      </c>
      <c r="B4643" s="3" t="s">
        <v>96</v>
      </c>
      <c r="C4643" s="3" t="s">
        <v>27</v>
      </c>
      <c r="D4643" s="3" t="s">
        <v>512</v>
      </c>
    </row>
    <row r="4644" spans="1:4">
      <c r="A4644" s="3" t="s">
        <v>93</v>
      </c>
      <c r="B4644" s="3" t="s">
        <v>96</v>
      </c>
      <c r="C4644" s="3" t="s">
        <v>27</v>
      </c>
      <c r="D4644" s="3" t="s">
        <v>513</v>
      </c>
    </row>
    <row r="4645" spans="1:4">
      <c r="A4645" s="3" t="s">
        <v>93</v>
      </c>
      <c r="B4645" s="3" t="s">
        <v>96</v>
      </c>
      <c r="C4645" s="3" t="s">
        <v>27</v>
      </c>
      <c r="D4645" s="3" t="s">
        <v>514</v>
      </c>
    </row>
    <row r="4646" spans="1:4">
      <c r="A4646" s="3" t="s">
        <v>93</v>
      </c>
      <c r="B4646" s="3" t="s">
        <v>96</v>
      </c>
      <c r="C4646" s="3" t="s">
        <v>27</v>
      </c>
      <c r="D4646" s="3" t="s">
        <v>515</v>
      </c>
    </row>
    <row r="4647" spans="1:4">
      <c r="A4647" s="3" t="s">
        <v>93</v>
      </c>
      <c r="B4647" s="3" t="s">
        <v>96</v>
      </c>
      <c r="C4647" s="3" t="s">
        <v>27</v>
      </c>
      <c r="D4647" s="3" t="s">
        <v>505</v>
      </c>
    </row>
    <row r="4648" spans="1:4">
      <c r="A4648" s="3" t="s">
        <v>93</v>
      </c>
      <c r="B4648" s="3" t="s">
        <v>96</v>
      </c>
      <c r="C4648" s="3" t="s">
        <v>27</v>
      </c>
      <c r="D4648" s="3" t="s">
        <v>516</v>
      </c>
    </row>
    <row r="4649" spans="1:4">
      <c r="A4649" s="3" t="s">
        <v>93</v>
      </c>
      <c r="B4649" s="3" t="s">
        <v>96</v>
      </c>
      <c r="C4649" s="3" t="s">
        <v>27</v>
      </c>
      <c r="D4649" s="3" t="s">
        <v>508</v>
      </c>
    </row>
    <row r="4650" spans="1:4">
      <c r="A4650" s="3" t="s">
        <v>93</v>
      </c>
      <c r="B4650" s="3" t="s">
        <v>96</v>
      </c>
      <c r="C4650" s="3" t="s">
        <v>27</v>
      </c>
      <c r="D4650" s="3" t="s">
        <v>517</v>
      </c>
    </row>
    <row r="4651" spans="1:4">
      <c r="A4651" s="3" t="s">
        <v>93</v>
      </c>
      <c r="B4651" s="3" t="s">
        <v>96</v>
      </c>
      <c r="C4651" s="3" t="s">
        <v>27</v>
      </c>
      <c r="D4651" s="3" t="s">
        <v>510</v>
      </c>
    </row>
    <row r="4652" spans="1:4">
      <c r="A4652" s="3" t="s">
        <v>93</v>
      </c>
      <c r="B4652" s="3" t="s">
        <v>96</v>
      </c>
      <c r="C4652" s="3" t="s">
        <v>5</v>
      </c>
      <c r="D4652" s="3" t="s">
        <v>543</v>
      </c>
    </row>
    <row r="4653" spans="1:4">
      <c r="A4653" s="3" t="s">
        <v>93</v>
      </c>
      <c r="B4653" s="3" t="s">
        <v>96</v>
      </c>
      <c r="C4653" s="3" t="s">
        <v>5</v>
      </c>
      <c r="D4653" s="3" t="s">
        <v>544</v>
      </c>
    </row>
    <row r="4654" spans="1:4">
      <c r="A4654" s="3" t="s">
        <v>93</v>
      </c>
      <c r="B4654" s="3" t="s">
        <v>96</v>
      </c>
      <c r="C4654" s="3" t="s">
        <v>5</v>
      </c>
      <c r="D4654" s="3" t="s">
        <v>524</v>
      </c>
    </row>
    <row r="4655" spans="1:4">
      <c r="A4655" s="3" t="s">
        <v>93</v>
      </c>
      <c r="B4655" s="3" t="s">
        <v>96</v>
      </c>
      <c r="C4655" s="3" t="s">
        <v>5</v>
      </c>
      <c r="D4655" s="3" t="s">
        <v>527</v>
      </c>
    </row>
    <row r="4656" spans="1:4">
      <c r="A4656" s="3" t="s">
        <v>93</v>
      </c>
      <c r="B4656" s="3" t="s">
        <v>96</v>
      </c>
      <c r="C4656" s="3" t="s">
        <v>5</v>
      </c>
      <c r="D4656" s="3">
        <v>66</v>
      </c>
    </row>
    <row r="4657" spans="1:4">
      <c r="A4657" s="3" t="s">
        <v>93</v>
      </c>
      <c r="B4657" s="3" t="s">
        <v>96</v>
      </c>
      <c r="C4657" s="3" t="s">
        <v>5</v>
      </c>
      <c r="D4657" s="3">
        <v>68</v>
      </c>
    </row>
    <row r="4658" spans="1:4">
      <c r="A4658" s="3" t="s">
        <v>93</v>
      </c>
      <c r="B4658" s="3" t="s">
        <v>96</v>
      </c>
      <c r="C4658" s="3" t="s">
        <v>5</v>
      </c>
      <c r="D4658" s="3">
        <v>69</v>
      </c>
    </row>
    <row r="4659" spans="1:4">
      <c r="A4659" s="3" t="s">
        <v>93</v>
      </c>
      <c r="B4659" s="3" t="s">
        <v>96</v>
      </c>
      <c r="C4659" s="3" t="s">
        <v>5</v>
      </c>
      <c r="D4659" s="3" t="s">
        <v>539</v>
      </c>
    </row>
    <row r="4660" spans="1:4">
      <c r="A4660" s="3" t="s">
        <v>93</v>
      </c>
      <c r="B4660" s="3" t="s">
        <v>96</v>
      </c>
      <c r="C4660" s="3" t="s">
        <v>5</v>
      </c>
      <c r="D4660" s="3">
        <v>70</v>
      </c>
    </row>
    <row r="4661" spans="1:4">
      <c r="A4661" s="3" t="s">
        <v>93</v>
      </c>
      <c r="B4661" s="3" t="s">
        <v>96</v>
      </c>
      <c r="C4661" s="3" t="s">
        <v>5</v>
      </c>
      <c r="D4661" s="3" t="s">
        <v>533</v>
      </c>
    </row>
    <row r="4662" spans="1:4">
      <c r="A4662" s="3" t="s">
        <v>93</v>
      </c>
      <c r="B4662" s="3" t="s">
        <v>96</v>
      </c>
      <c r="C4662" s="3" t="s">
        <v>5</v>
      </c>
      <c r="D4662" s="3">
        <v>71</v>
      </c>
    </row>
    <row r="4663" spans="1:4">
      <c r="A4663" s="3" t="s">
        <v>93</v>
      </c>
      <c r="B4663" s="3" t="s">
        <v>96</v>
      </c>
      <c r="C4663" s="3" t="s">
        <v>5</v>
      </c>
      <c r="D4663" s="3">
        <v>71</v>
      </c>
    </row>
    <row r="4664" spans="1:4">
      <c r="A4664" s="3" t="s">
        <v>93</v>
      </c>
      <c r="B4664" s="3" t="s">
        <v>96</v>
      </c>
      <c r="C4664" s="3" t="s">
        <v>5</v>
      </c>
      <c r="D4664" s="3">
        <v>71</v>
      </c>
    </row>
    <row r="4665" spans="1:4">
      <c r="A4665" s="3" t="s">
        <v>93</v>
      </c>
      <c r="B4665" s="3" t="s">
        <v>96</v>
      </c>
      <c r="C4665" s="3" t="s">
        <v>5</v>
      </c>
      <c r="D4665" s="3">
        <v>74</v>
      </c>
    </row>
    <row r="4666" spans="1:4">
      <c r="A4666" s="3" t="s">
        <v>93</v>
      </c>
      <c r="B4666" s="3" t="s">
        <v>96</v>
      </c>
      <c r="C4666" s="3" t="s">
        <v>5</v>
      </c>
      <c r="D4666" s="3">
        <v>74</v>
      </c>
    </row>
    <row r="4667" spans="1:4">
      <c r="A4667" s="3" t="s">
        <v>93</v>
      </c>
      <c r="B4667" s="3" t="s">
        <v>96</v>
      </c>
      <c r="C4667" s="3" t="s">
        <v>5</v>
      </c>
      <c r="D4667" s="3" t="s">
        <v>538</v>
      </c>
    </row>
    <row r="4668" spans="1:4">
      <c r="A4668" s="3" t="s">
        <v>93</v>
      </c>
      <c r="B4668" s="3" t="s">
        <v>96</v>
      </c>
      <c r="C4668" s="3" t="s">
        <v>5</v>
      </c>
      <c r="D4668" s="3" t="s">
        <v>538</v>
      </c>
    </row>
    <row r="4669" spans="1:4">
      <c r="A4669" s="3" t="s">
        <v>93</v>
      </c>
      <c r="B4669" s="3" t="s">
        <v>96</v>
      </c>
      <c r="C4669" s="3" t="s">
        <v>5</v>
      </c>
      <c r="D4669" s="3" t="s">
        <v>555</v>
      </c>
    </row>
    <row r="4670" spans="1:4">
      <c r="A4670" s="3" t="s">
        <v>93</v>
      </c>
      <c r="B4670" s="3" t="s">
        <v>96</v>
      </c>
      <c r="C4670" s="3" t="s">
        <v>5</v>
      </c>
      <c r="D4670" s="3">
        <v>78</v>
      </c>
    </row>
    <row r="4671" spans="1:4">
      <c r="A4671" s="3" t="s">
        <v>93</v>
      </c>
      <c r="B4671" s="3" t="s">
        <v>96</v>
      </c>
      <c r="C4671" s="3" t="s">
        <v>5</v>
      </c>
      <c r="D4671" s="3">
        <v>78</v>
      </c>
    </row>
    <row r="4672" spans="1:4">
      <c r="A4672" s="3" t="s">
        <v>93</v>
      </c>
      <c r="B4672" s="3" t="s">
        <v>96</v>
      </c>
      <c r="C4672" s="3" t="s">
        <v>5</v>
      </c>
      <c r="D4672" s="3">
        <v>79</v>
      </c>
    </row>
    <row r="4673" spans="1:4">
      <c r="A4673" s="3" t="s">
        <v>93</v>
      </c>
      <c r="B4673" s="3" t="s">
        <v>96</v>
      </c>
      <c r="C4673" s="3" t="s">
        <v>5</v>
      </c>
      <c r="D4673" s="3" t="s">
        <v>556</v>
      </c>
    </row>
    <row r="4674" spans="1:4">
      <c r="A4674" s="3" t="s">
        <v>93</v>
      </c>
      <c r="B4674" s="3" t="s">
        <v>96</v>
      </c>
      <c r="C4674" s="3" t="s">
        <v>5</v>
      </c>
      <c r="D4674" s="3" t="s">
        <v>557</v>
      </c>
    </row>
    <row r="4675" spans="1:4">
      <c r="A4675" s="3" t="s">
        <v>93</v>
      </c>
      <c r="B4675" s="3" t="s">
        <v>96</v>
      </c>
      <c r="C4675" s="3" t="s">
        <v>5</v>
      </c>
      <c r="D4675" s="3">
        <v>99</v>
      </c>
    </row>
    <row r="4676" spans="1:4">
      <c r="A4676" s="3" t="s">
        <v>93</v>
      </c>
      <c r="B4676" s="3" t="s">
        <v>96</v>
      </c>
      <c r="C4676" s="3" t="s">
        <v>6</v>
      </c>
      <c r="D4676" s="3" t="s">
        <v>548</v>
      </c>
    </row>
    <row r="4677" spans="1:4">
      <c r="A4677" s="3" t="s">
        <v>93</v>
      </c>
      <c r="B4677" s="3" t="s">
        <v>96</v>
      </c>
      <c r="C4677" s="3" t="s">
        <v>6</v>
      </c>
      <c r="D4677" s="3" t="s">
        <v>541</v>
      </c>
    </row>
    <row r="4678" spans="1:4">
      <c r="A4678" s="3" t="s">
        <v>93</v>
      </c>
      <c r="B4678" s="3" t="s">
        <v>96</v>
      </c>
      <c r="C4678" s="3" t="s">
        <v>7</v>
      </c>
      <c r="D4678" s="3" t="s">
        <v>595</v>
      </c>
    </row>
    <row r="4679" spans="1:4">
      <c r="A4679" s="3" t="s">
        <v>93</v>
      </c>
      <c r="B4679" s="3" t="s">
        <v>96</v>
      </c>
      <c r="C4679" s="3" t="s">
        <v>7</v>
      </c>
      <c r="D4679" s="3" t="s">
        <v>595</v>
      </c>
    </row>
    <row r="4680" spans="1:4">
      <c r="A4680" s="3" t="s">
        <v>93</v>
      </c>
      <c r="B4680" s="3" t="s">
        <v>96</v>
      </c>
      <c r="C4680" s="3" t="s">
        <v>7</v>
      </c>
      <c r="D4680" s="3" t="s">
        <v>594</v>
      </c>
    </row>
    <row r="4681" spans="1:4">
      <c r="A4681" s="3" t="s">
        <v>93</v>
      </c>
      <c r="B4681" s="3" t="s">
        <v>96</v>
      </c>
      <c r="C4681" s="3" t="s">
        <v>7</v>
      </c>
      <c r="D4681" s="3" t="s">
        <v>594</v>
      </c>
    </row>
    <row r="4682" spans="1:4">
      <c r="A4682" s="3" t="s">
        <v>93</v>
      </c>
      <c r="B4682" s="3" t="s">
        <v>96</v>
      </c>
      <c r="C4682" s="3" t="s">
        <v>7</v>
      </c>
      <c r="D4682" s="3" t="s">
        <v>573</v>
      </c>
    </row>
    <row r="4683" spans="1:4">
      <c r="A4683" s="3" t="s">
        <v>93</v>
      </c>
      <c r="B4683" s="3" t="s">
        <v>96</v>
      </c>
      <c r="C4683" s="3" t="s">
        <v>7</v>
      </c>
      <c r="D4683" s="3" t="s">
        <v>573</v>
      </c>
    </row>
    <row r="4684" spans="1:4">
      <c r="A4684" s="3" t="s">
        <v>93</v>
      </c>
      <c r="B4684" s="3" t="s">
        <v>96</v>
      </c>
      <c r="C4684" s="3" t="s">
        <v>7</v>
      </c>
      <c r="D4684" s="3" t="s">
        <v>597</v>
      </c>
    </row>
    <row r="4685" spans="1:4">
      <c r="A4685" s="3" t="s">
        <v>93</v>
      </c>
      <c r="B4685" s="3" t="s">
        <v>96</v>
      </c>
      <c r="C4685" s="3" t="s">
        <v>7</v>
      </c>
      <c r="D4685" s="3" t="s">
        <v>597</v>
      </c>
    </row>
    <row r="4686" spans="1:4">
      <c r="A4686" s="3" t="s">
        <v>93</v>
      </c>
      <c r="B4686" s="3" t="s">
        <v>96</v>
      </c>
      <c r="C4686" s="3" t="s">
        <v>7</v>
      </c>
      <c r="D4686" s="3" t="s">
        <v>597</v>
      </c>
    </row>
    <row r="4687" spans="1:4">
      <c r="A4687" s="3" t="s">
        <v>93</v>
      </c>
      <c r="B4687" s="3" t="s">
        <v>96</v>
      </c>
      <c r="C4687" s="3" t="s">
        <v>7</v>
      </c>
      <c r="D4687" s="3" t="s">
        <v>597</v>
      </c>
    </row>
    <row r="4688" spans="1:4">
      <c r="A4688" s="3" t="s">
        <v>93</v>
      </c>
      <c r="B4688" s="3" t="s">
        <v>96</v>
      </c>
      <c r="C4688" s="3" t="s">
        <v>7</v>
      </c>
      <c r="D4688" s="3" t="s">
        <v>597</v>
      </c>
    </row>
    <row r="4689" spans="1:4">
      <c r="A4689" s="3" t="s">
        <v>93</v>
      </c>
      <c r="B4689" s="3" t="s">
        <v>96</v>
      </c>
      <c r="C4689" s="3" t="s">
        <v>7</v>
      </c>
      <c r="D4689" s="3" t="s">
        <v>603</v>
      </c>
    </row>
    <row r="4690" spans="1:4">
      <c r="A4690" s="3" t="s">
        <v>93</v>
      </c>
      <c r="B4690" s="3" t="s">
        <v>96</v>
      </c>
      <c r="C4690" s="3" t="s">
        <v>7</v>
      </c>
      <c r="D4690" s="3" t="s">
        <v>603</v>
      </c>
    </row>
    <row r="4691" spans="1:4">
      <c r="A4691" s="3" t="s">
        <v>93</v>
      </c>
      <c r="B4691" s="3" t="s">
        <v>96</v>
      </c>
      <c r="C4691" s="3" t="s">
        <v>7</v>
      </c>
      <c r="D4691" s="3" t="s">
        <v>603</v>
      </c>
    </row>
    <row r="4692" spans="1:4">
      <c r="A4692" s="3" t="s">
        <v>93</v>
      </c>
      <c r="B4692" s="3" t="s">
        <v>96</v>
      </c>
      <c r="C4692" s="3" t="s">
        <v>7</v>
      </c>
      <c r="D4692" s="3" t="s">
        <v>603</v>
      </c>
    </row>
    <row r="4693" spans="1:4">
      <c r="A4693" s="3" t="s">
        <v>93</v>
      </c>
      <c r="B4693" s="3" t="s">
        <v>96</v>
      </c>
      <c r="C4693" s="3" t="s">
        <v>7</v>
      </c>
      <c r="D4693" s="3" t="s">
        <v>603</v>
      </c>
    </row>
    <row r="4694" spans="1:4">
      <c r="A4694" s="3" t="s">
        <v>93</v>
      </c>
      <c r="B4694" s="3" t="s">
        <v>96</v>
      </c>
      <c r="C4694" s="3" t="s">
        <v>7</v>
      </c>
      <c r="D4694" s="3" t="s">
        <v>603</v>
      </c>
    </row>
    <row r="4695" spans="1:4">
      <c r="A4695" s="3" t="s">
        <v>93</v>
      </c>
      <c r="B4695" s="3" t="s">
        <v>96</v>
      </c>
      <c r="C4695" s="3" t="s">
        <v>7</v>
      </c>
      <c r="D4695" s="3" t="s">
        <v>603</v>
      </c>
    </row>
    <row r="4696" spans="1:4">
      <c r="A4696" s="3" t="s">
        <v>93</v>
      </c>
      <c r="B4696" s="3" t="s">
        <v>96</v>
      </c>
      <c r="C4696" s="3" t="s">
        <v>7</v>
      </c>
      <c r="D4696" s="3" t="s">
        <v>603</v>
      </c>
    </row>
    <row r="4697" spans="1:4">
      <c r="A4697" s="3" t="s">
        <v>93</v>
      </c>
      <c r="B4697" s="3" t="s">
        <v>96</v>
      </c>
      <c r="C4697" s="3" t="s">
        <v>7</v>
      </c>
      <c r="D4697" s="3" t="s">
        <v>603</v>
      </c>
    </row>
    <row r="4698" spans="1:4">
      <c r="A4698" s="3" t="s">
        <v>93</v>
      </c>
      <c r="B4698" s="3" t="s">
        <v>96</v>
      </c>
      <c r="C4698" s="3" t="s">
        <v>7</v>
      </c>
      <c r="D4698" s="3" t="s">
        <v>603</v>
      </c>
    </row>
    <row r="4699" spans="1:4">
      <c r="A4699" s="3" t="s">
        <v>93</v>
      </c>
      <c r="B4699" s="3" t="s">
        <v>96</v>
      </c>
      <c r="C4699" s="3" t="s">
        <v>7</v>
      </c>
      <c r="D4699" s="3" t="s">
        <v>603</v>
      </c>
    </row>
    <row r="4700" spans="1:4">
      <c r="A4700" s="3" t="s">
        <v>93</v>
      </c>
      <c r="B4700" s="3" t="s">
        <v>96</v>
      </c>
      <c r="C4700" s="3" t="s">
        <v>7</v>
      </c>
      <c r="D4700" s="3" t="s">
        <v>603</v>
      </c>
    </row>
    <row r="4701" spans="1:4">
      <c r="A4701" s="3" t="s">
        <v>93</v>
      </c>
      <c r="B4701" s="3" t="s">
        <v>96</v>
      </c>
      <c r="C4701" s="3" t="s">
        <v>7</v>
      </c>
      <c r="D4701" s="3" t="s">
        <v>603</v>
      </c>
    </row>
    <row r="4702" spans="1:4">
      <c r="A4702" s="3" t="s">
        <v>93</v>
      </c>
      <c r="B4702" s="3" t="s">
        <v>96</v>
      </c>
      <c r="C4702" s="3" t="s">
        <v>7</v>
      </c>
      <c r="D4702" s="3" t="s">
        <v>601</v>
      </c>
    </row>
    <row r="4703" spans="1:4">
      <c r="A4703" s="3" t="s">
        <v>93</v>
      </c>
      <c r="B4703" s="3" t="s">
        <v>96</v>
      </c>
      <c r="C4703" s="3" t="s">
        <v>7</v>
      </c>
      <c r="D4703" s="3" t="s">
        <v>601</v>
      </c>
    </row>
    <row r="4704" spans="1:4">
      <c r="A4704" s="3" t="s">
        <v>93</v>
      </c>
      <c r="B4704" s="3" t="s">
        <v>96</v>
      </c>
      <c r="C4704" s="3" t="s">
        <v>7</v>
      </c>
      <c r="D4704" s="3" t="s">
        <v>601</v>
      </c>
    </row>
    <row r="4705" spans="1:4">
      <c r="A4705" s="3" t="s">
        <v>93</v>
      </c>
      <c r="B4705" s="3" t="s">
        <v>96</v>
      </c>
      <c r="C4705" s="3" t="s">
        <v>7</v>
      </c>
      <c r="D4705" s="3" t="s">
        <v>601</v>
      </c>
    </row>
    <row r="4706" spans="1:4">
      <c r="A4706" s="3" t="s">
        <v>93</v>
      </c>
      <c r="B4706" s="3" t="s">
        <v>96</v>
      </c>
      <c r="C4706" s="3" t="s">
        <v>7</v>
      </c>
      <c r="D4706" s="3" t="s">
        <v>601</v>
      </c>
    </row>
    <row r="4707" spans="1:4">
      <c r="A4707" s="3" t="s">
        <v>93</v>
      </c>
      <c r="B4707" s="3" t="s">
        <v>96</v>
      </c>
      <c r="C4707" s="3" t="s">
        <v>7</v>
      </c>
      <c r="D4707" s="3" t="s">
        <v>601</v>
      </c>
    </row>
    <row r="4708" spans="1:4">
      <c r="A4708" s="3" t="s">
        <v>93</v>
      </c>
      <c r="B4708" s="3" t="s">
        <v>96</v>
      </c>
      <c r="C4708" s="3" t="s">
        <v>7</v>
      </c>
      <c r="D4708" s="3" t="s">
        <v>601</v>
      </c>
    </row>
    <row r="4709" spans="1:4">
      <c r="A4709" s="3" t="s">
        <v>93</v>
      </c>
      <c r="B4709" s="3" t="s">
        <v>96</v>
      </c>
      <c r="C4709" s="3" t="s">
        <v>7</v>
      </c>
      <c r="D4709" s="3" t="s">
        <v>602</v>
      </c>
    </row>
    <row r="4710" spans="1:4">
      <c r="A4710" s="3" t="s">
        <v>93</v>
      </c>
      <c r="B4710" s="3" t="s">
        <v>96</v>
      </c>
      <c r="C4710" s="3" t="s">
        <v>7</v>
      </c>
      <c r="D4710" s="3" t="s">
        <v>602</v>
      </c>
    </row>
    <row r="4711" spans="1:4">
      <c r="A4711" s="3" t="s">
        <v>93</v>
      </c>
      <c r="B4711" s="3" t="s">
        <v>96</v>
      </c>
      <c r="C4711" s="3" t="s">
        <v>7</v>
      </c>
      <c r="D4711" s="3" t="s">
        <v>602</v>
      </c>
    </row>
    <row r="4712" spans="1:4">
      <c r="A4712" s="3" t="s">
        <v>93</v>
      </c>
      <c r="B4712" s="3" t="s">
        <v>96</v>
      </c>
      <c r="C4712" s="3" t="s">
        <v>7</v>
      </c>
      <c r="D4712" s="3" t="s">
        <v>602</v>
      </c>
    </row>
    <row r="4713" spans="1:4">
      <c r="A4713" s="3" t="s">
        <v>93</v>
      </c>
      <c r="B4713" s="3" t="s">
        <v>96</v>
      </c>
      <c r="C4713" s="3" t="s">
        <v>7</v>
      </c>
      <c r="D4713" s="3" t="s">
        <v>602</v>
      </c>
    </row>
    <row r="4714" spans="1:4">
      <c r="A4714" s="3" t="s">
        <v>93</v>
      </c>
      <c r="B4714" s="3" t="s">
        <v>96</v>
      </c>
      <c r="C4714" s="3" t="s">
        <v>7</v>
      </c>
      <c r="D4714" s="3" t="s">
        <v>602</v>
      </c>
    </row>
    <row r="4715" spans="1:4">
      <c r="A4715" s="3" t="s">
        <v>93</v>
      </c>
      <c r="B4715" s="3" t="s">
        <v>96</v>
      </c>
      <c r="C4715" s="3" t="s">
        <v>7</v>
      </c>
      <c r="D4715" s="3" t="s">
        <v>600</v>
      </c>
    </row>
    <row r="4716" spans="1:4">
      <c r="A4716" s="3" t="s">
        <v>93</v>
      </c>
      <c r="B4716" s="3" t="s">
        <v>96</v>
      </c>
      <c r="C4716" s="3" t="s">
        <v>7</v>
      </c>
      <c r="D4716" s="3" t="s">
        <v>600</v>
      </c>
    </row>
    <row r="4717" spans="1:4">
      <c r="A4717" s="3" t="s">
        <v>93</v>
      </c>
      <c r="B4717" s="3" t="s">
        <v>96</v>
      </c>
      <c r="C4717" s="3" t="s">
        <v>7</v>
      </c>
      <c r="D4717" s="3" t="s">
        <v>600</v>
      </c>
    </row>
    <row r="4718" spans="1:4">
      <c r="A4718" s="3" t="s">
        <v>93</v>
      </c>
      <c r="B4718" s="3" t="s">
        <v>96</v>
      </c>
      <c r="C4718" s="3" t="s">
        <v>7</v>
      </c>
      <c r="D4718" s="3" t="s">
        <v>600</v>
      </c>
    </row>
    <row r="4719" spans="1:4">
      <c r="A4719" s="3" t="s">
        <v>93</v>
      </c>
      <c r="B4719" s="3" t="s">
        <v>96</v>
      </c>
      <c r="C4719" s="3" t="s">
        <v>7</v>
      </c>
      <c r="D4719" s="3" t="s">
        <v>600</v>
      </c>
    </row>
    <row r="4720" spans="1:4">
      <c r="A4720" s="3" t="s">
        <v>93</v>
      </c>
      <c r="B4720" s="3" t="s">
        <v>96</v>
      </c>
      <c r="C4720" s="3" t="s">
        <v>7</v>
      </c>
      <c r="D4720" s="3" t="s">
        <v>600</v>
      </c>
    </row>
    <row r="4721" spans="1:4">
      <c r="A4721" s="3" t="s">
        <v>93</v>
      </c>
      <c r="B4721" s="3" t="s">
        <v>96</v>
      </c>
      <c r="C4721" s="3" t="s">
        <v>7</v>
      </c>
      <c r="D4721" s="3" t="s">
        <v>525</v>
      </c>
    </row>
    <row r="4722" spans="1:4">
      <c r="A4722" s="3" t="s">
        <v>93</v>
      </c>
      <c r="B4722" s="3" t="s">
        <v>96</v>
      </c>
      <c r="C4722" s="3" t="s">
        <v>7</v>
      </c>
      <c r="D4722" s="3" t="s">
        <v>571</v>
      </c>
    </row>
    <row r="4723" spans="1:4">
      <c r="A4723" s="3" t="s">
        <v>93</v>
      </c>
      <c r="B4723" s="3" t="s">
        <v>96</v>
      </c>
      <c r="C4723" s="3" t="s">
        <v>7</v>
      </c>
      <c r="D4723" s="3" t="s">
        <v>546</v>
      </c>
    </row>
    <row r="4724" spans="1:4">
      <c r="A4724" s="3" t="s">
        <v>93</v>
      </c>
      <c r="B4724" s="3" t="s">
        <v>96</v>
      </c>
      <c r="C4724" s="3" t="s">
        <v>20</v>
      </c>
      <c r="D4724" s="3" t="s">
        <v>614</v>
      </c>
    </row>
    <row r="4725" spans="1:4">
      <c r="A4725" s="3" t="s">
        <v>93</v>
      </c>
      <c r="B4725" s="3" t="s">
        <v>96</v>
      </c>
      <c r="C4725" s="3" t="s">
        <v>20</v>
      </c>
      <c r="D4725" s="3" t="s">
        <v>613</v>
      </c>
    </row>
    <row r="4726" spans="1:4">
      <c r="A4726" s="3" t="s">
        <v>93</v>
      </c>
      <c r="B4726" s="3" t="s">
        <v>96</v>
      </c>
      <c r="C4726" s="3" t="s">
        <v>20</v>
      </c>
      <c r="D4726" s="3" t="s">
        <v>612</v>
      </c>
    </row>
    <row r="4727" spans="1:4">
      <c r="A4727" s="3" t="s">
        <v>93</v>
      </c>
      <c r="B4727" s="3" t="s">
        <v>96</v>
      </c>
      <c r="C4727" s="3" t="s">
        <v>20</v>
      </c>
      <c r="D4727" s="3" t="s">
        <v>612</v>
      </c>
    </row>
    <row r="4728" spans="1:4">
      <c r="A4728" s="3" t="s">
        <v>93</v>
      </c>
      <c r="B4728" s="3" t="s">
        <v>96</v>
      </c>
      <c r="C4728" s="3" t="s">
        <v>20</v>
      </c>
      <c r="D4728" s="3" t="s">
        <v>552</v>
      </c>
    </row>
    <row r="4729" spans="1:4">
      <c r="A4729" s="3" t="s">
        <v>93</v>
      </c>
      <c r="B4729" s="3" t="s">
        <v>96</v>
      </c>
      <c r="C4729" s="3" t="s">
        <v>20</v>
      </c>
      <c r="D4729" s="3" t="s">
        <v>605</v>
      </c>
    </row>
    <row r="4730" spans="1:4">
      <c r="A4730" s="3" t="s">
        <v>93</v>
      </c>
      <c r="B4730" s="3" t="s">
        <v>96</v>
      </c>
      <c r="C4730" s="3" t="s">
        <v>20</v>
      </c>
      <c r="D4730" s="3" t="s">
        <v>602</v>
      </c>
    </row>
    <row r="4731" spans="1:4">
      <c r="A4731" s="3" t="s">
        <v>93</v>
      </c>
      <c r="B4731" s="3" t="s">
        <v>96</v>
      </c>
      <c r="C4731" s="3" t="s">
        <v>20</v>
      </c>
      <c r="D4731" s="3" t="s">
        <v>525</v>
      </c>
    </row>
    <row r="4732" spans="1:4">
      <c r="A4732" s="3" t="s">
        <v>93</v>
      </c>
      <c r="B4732" s="3" t="s">
        <v>96</v>
      </c>
      <c r="C4732" s="3" t="s">
        <v>20</v>
      </c>
      <c r="D4732" s="3" t="s">
        <v>525</v>
      </c>
    </row>
    <row r="4733" spans="1:4">
      <c r="A4733" s="3" t="s">
        <v>93</v>
      </c>
      <c r="B4733" s="3" t="s">
        <v>96</v>
      </c>
      <c r="C4733" s="3" t="s">
        <v>20</v>
      </c>
      <c r="D4733" s="3" t="s">
        <v>546</v>
      </c>
    </row>
    <row r="4734" spans="1:4">
      <c r="A4734" s="3" t="s">
        <v>93</v>
      </c>
      <c r="B4734" s="3" t="s">
        <v>96</v>
      </c>
      <c r="C4734" s="3" t="s">
        <v>20</v>
      </c>
      <c r="D4734" s="3" t="s">
        <v>526</v>
      </c>
    </row>
    <row r="4735" spans="1:4">
      <c r="A4735" s="3" t="s">
        <v>93</v>
      </c>
      <c r="B4735" s="3" t="s">
        <v>96</v>
      </c>
      <c r="C4735" s="3" t="s">
        <v>20</v>
      </c>
      <c r="D4735" s="3" t="s">
        <v>615</v>
      </c>
    </row>
    <row r="4736" spans="1:4">
      <c r="A4736" s="3" t="s">
        <v>93</v>
      </c>
      <c r="B4736" s="3" t="s">
        <v>96</v>
      </c>
      <c r="C4736" s="3" t="s">
        <v>20</v>
      </c>
      <c r="D4736" s="3" t="s">
        <v>609</v>
      </c>
    </row>
    <row r="4737" spans="1:4">
      <c r="A4737" s="3" t="s">
        <v>93</v>
      </c>
      <c r="B4737" s="3" t="s">
        <v>96</v>
      </c>
      <c r="C4737" s="3" t="s">
        <v>20</v>
      </c>
      <c r="D4737" s="3" t="s">
        <v>553</v>
      </c>
    </row>
    <row r="4738" spans="1:4">
      <c r="A4738" s="3" t="s">
        <v>93</v>
      </c>
      <c r="B4738" s="3" t="s">
        <v>96</v>
      </c>
      <c r="C4738" s="3" t="s">
        <v>20</v>
      </c>
      <c r="D4738" s="3" t="s">
        <v>551</v>
      </c>
    </row>
    <row r="4739" spans="1:4">
      <c r="A4739" s="3" t="s">
        <v>93</v>
      </c>
      <c r="B4739" s="3" t="s">
        <v>96</v>
      </c>
      <c r="C4739" s="3" t="s">
        <v>20</v>
      </c>
      <c r="D4739" s="3" t="s">
        <v>610</v>
      </c>
    </row>
    <row r="4740" spans="1:4">
      <c r="A4740" s="3" t="s">
        <v>93</v>
      </c>
      <c r="B4740" s="3" t="s">
        <v>96</v>
      </c>
      <c r="C4740" s="3" t="s">
        <v>20</v>
      </c>
      <c r="D4740" s="3" t="s">
        <v>610</v>
      </c>
    </row>
    <row r="4741" spans="1:4">
      <c r="A4741" s="3" t="s">
        <v>93</v>
      </c>
      <c r="B4741" s="3" t="s">
        <v>96</v>
      </c>
      <c r="C4741" s="3" t="s">
        <v>20</v>
      </c>
      <c r="D4741" s="3" t="s">
        <v>543</v>
      </c>
    </row>
    <row r="4742" spans="1:4">
      <c r="A4742" s="3" t="s">
        <v>93</v>
      </c>
      <c r="B4742" s="3" t="s">
        <v>96</v>
      </c>
      <c r="C4742" s="3" t="s">
        <v>20</v>
      </c>
      <c r="D4742" s="3" t="s">
        <v>548</v>
      </c>
    </row>
    <row r="4743" spans="1:4">
      <c r="A4743" s="3" t="s">
        <v>93</v>
      </c>
      <c r="B4743" s="3" t="s">
        <v>96</v>
      </c>
      <c r="C4743" s="3" t="s">
        <v>20</v>
      </c>
      <c r="D4743" s="3" t="s">
        <v>557</v>
      </c>
    </row>
    <row r="4744" spans="1:4">
      <c r="A4744" s="3" t="s">
        <v>93</v>
      </c>
      <c r="B4744" s="3" t="s">
        <v>96</v>
      </c>
      <c r="C4744" s="3" t="s">
        <v>9</v>
      </c>
      <c r="D4744" s="3" t="s">
        <v>587</v>
      </c>
    </row>
    <row r="4745" spans="1:4">
      <c r="A4745" s="3" t="s">
        <v>93</v>
      </c>
      <c r="B4745" s="3" t="s">
        <v>96</v>
      </c>
      <c r="C4745" s="3" t="s">
        <v>9</v>
      </c>
      <c r="D4745" s="3" t="s">
        <v>563</v>
      </c>
    </row>
    <row r="4746" spans="1:4">
      <c r="A4746" s="3" t="s">
        <v>93</v>
      </c>
      <c r="B4746" s="3" t="s">
        <v>96</v>
      </c>
      <c r="C4746" s="3" t="s">
        <v>9</v>
      </c>
      <c r="D4746" s="3" t="s">
        <v>566</v>
      </c>
    </row>
    <row r="4747" spans="1:4">
      <c r="A4747" s="3" t="s">
        <v>93</v>
      </c>
      <c r="B4747" s="3" t="s">
        <v>96</v>
      </c>
      <c r="C4747" s="3" t="s">
        <v>9</v>
      </c>
      <c r="D4747" s="3" t="s">
        <v>560</v>
      </c>
    </row>
    <row r="4748" spans="1:4">
      <c r="A4748" s="3" t="s">
        <v>93</v>
      </c>
      <c r="B4748" s="3" t="s">
        <v>96</v>
      </c>
      <c r="C4748" s="3" t="s">
        <v>12</v>
      </c>
      <c r="D4748" s="3" t="s">
        <v>629</v>
      </c>
    </row>
    <row r="4749" spans="1:4">
      <c r="A4749" s="3" t="s">
        <v>93</v>
      </c>
      <c r="B4749" s="3" t="s">
        <v>96</v>
      </c>
      <c r="C4749" s="3" t="s">
        <v>12</v>
      </c>
      <c r="D4749" s="3" t="s">
        <v>559</v>
      </c>
    </row>
    <row r="4750" spans="1:4">
      <c r="A4750" s="3" t="s">
        <v>93</v>
      </c>
      <c r="B4750" s="3" t="s">
        <v>96</v>
      </c>
      <c r="C4750" s="3" t="s">
        <v>12</v>
      </c>
      <c r="D4750" s="3" t="s">
        <v>625</v>
      </c>
    </row>
    <row r="4751" spans="1:4">
      <c r="A4751" s="3" t="s">
        <v>93</v>
      </c>
      <c r="B4751" s="3" t="s">
        <v>96</v>
      </c>
      <c r="C4751" s="3" t="s">
        <v>18</v>
      </c>
      <c r="D4751" s="3" t="s">
        <v>599</v>
      </c>
    </row>
    <row r="4752" spans="1:4">
      <c r="A4752" s="3" t="s">
        <v>93</v>
      </c>
      <c r="B4752" s="3" t="s">
        <v>96</v>
      </c>
      <c r="C4752" s="3" t="s">
        <v>18</v>
      </c>
      <c r="D4752" s="3" t="s">
        <v>597</v>
      </c>
    </row>
    <row r="4753" spans="1:4">
      <c r="A4753" s="3" t="s">
        <v>93</v>
      </c>
      <c r="B4753" s="3" t="s">
        <v>96</v>
      </c>
      <c r="C4753" s="3" t="s">
        <v>18</v>
      </c>
      <c r="D4753" s="3" t="s">
        <v>603</v>
      </c>
    </row>
    <row r="4754" spans="1:4">
      <c r="A4754" s="3" t="s">
        <v>93</v>
      </c>
      <c r="B4754" s="3" t="s">
        <v>96</v>
      </c>
      <c r="C4754" s="3" t="s">
        <v>18</v>
      </c>
      <c r="D4754" s="3" t="s">
        <v>601</v>
      </c>
    </row>
    <row r="4755" spans="1:4">
      <c r="A4755" s="3" t="s">
        <v>93</v>
      </c>
      <c r="B4755" s="3" t="s">
        <v>96</v>
      </c>
      <c r="C4755" s="3" t="s">
        <v>18</v>
      </c>
      <c r="D4755" s="3" t="s">
        <v>601</v>
      </c>
    </row>
    <row r="4756" spans="1:4">
      <c r="A4756" s="3" t="s">
        <v>93</v>
      </c>
      <c r="B4756" s="3" t="s">
        <v>96</v>
      </c>
      <c r="C4756" s="3" t="s">
        <v>18</v>
      </c>
      <c r="D4756" s="3" t="s">
        <v>601</v>
      </c>
    </row>
    <row r="4757" spans="1:4">
      <c r="A4757" s="3" t="s">
        <v>93</v>
      </c>
      <c r="B4757" s="3" t="s">
        <v>96</v>
      </c>
      <c r="C4757" s="3" t="s">
        <v>18</v>
      </c>
      <c r="D4757" s="3" t="s">
        <v>602</v>
      </c>
    </row>
    <row r="4758" spans="1:4">
      <c r="A4758" s="3" t="s">
        <v>93</v>
      </c>
      <c r="B4758" s="3" t="s">
        <v>96</v>
      </c>
      <c r="C4758" s="3" t="s">
        <v>18</v>
      </c>
      <c r="D4758" s="3" t="s">
        <v>602</v>
      </c>
    </row>
    <row r="4759" spans="1:4">
      <c r="A4759" s="3" t="s">
        <v>93</v>
      </c>
      <c r="B4759" s="3" t="s">
        <v>96</v>
      </c>
      <c r="C4759" s="3" t="s">
        <v>18</v>
      </c>
      <c r="D4759" s="3" t="s">
        <v>602</v>
      </c>
    </row>
    <row r="4760" spans="1:4">
      <c r="A4760" s="3" t="s">
        <v>93</v>
      </c>
      <c r="B4760" s="3" t="s">
        <v>96</v>
      </c>
      <c r="C4760" s="3" t="s">
        <v>18</v>
      </c>
      <c r="D4760" s="3" t="s">
        <v>600</v>
      </c>
    </row>
    <row r="4761" spans="1:4">
      <c r="A4761" s="3" t="s">
        <v>93</v>
      </c>
      <c r="B4761" s="3" t="s">
        <v>96</v>
      </c>
      <c r="C4761" s="3" t="s">
        <v>18</v>
      </c>
      <c r="D4761" s="3" t="s">
        <v>600</v>
      </c>
    </row>
    <row r="4762" spans="1:4">
      <c r="A4762" s="3" t="s">
        <v>93</v>
      </c>
      <c r="B4762" s="3" t="s">
        <v>96</v>
      </c>
      <c r="C4762" s="3" t="s">
        <v>18</v>
      </c>
      <c r="D4762" s="3" t="s">
        <v>600</v>
      </c>
    </row>
    <row r="4763" spans="1:4">
      <c r="A4763" s="3" t="s">
        <v>93</v>
      </c>
      <c r="B4763" s="3" t="s">
        <v>96</v>
      </c>
      <c r="C4763" s="3" t="s">
        <v>18</v>
      </c>
      <c r="D4763" s="3" t="s">
        <v>525</v>
      </c>
    </row>
    <row r="4764" spans="1:4">
      <c r="A4764" s="3" t="s">
        <v>93</v>
      </c>
      <c r="B4764" s="3" t="s">
        <v>96</v>
      </c>
      <c r="C4764" s="3" t="s">
        <v>18</v>
      </c>
      <c r="D4764" s="3" t="s">
        <v>525</v>
      </c>
    </row>
    <row r="4765" spans="1:4">
      <c r="A4765" s="3" t="s">
        <v>93</v>
      </c>
      <c r="B4765" s="3" t="s">
        <v>96</v>
      </c>
      <c r="C4765" s="3" t="s">
        <v>18</v>
      </c>
      <c r="D4765" s="3" t="s">
        <v>525</v>
      </c>
    </row>
    <row r="4766" spans="1:4">
      <c r="A4766" s="3" t="s">
        <v>93</v>
      </c>
      <c r="B4766" s="3" t="s">
        <v>96</v>
      </c>
      <c r="C4766" s="3" t="s">
        <v>18</v>
      </c>
      <c r="D4766" s="3" t="s">
        <v>525</v>
      </c>
    </row>
    <row r="4767" spans="1:4">
      <c r="A4767" s="3" t="s">
        <v>93</v>
      </c>
      <c r="B4767" s="3" t="s">
        <v>96</v>
      </c>
      <c r="C4767" s="3" t="s">
        <v>18</v>
      </c>
      <c r="D4767" s="3" t="s">
        <v>525</v>
      </c>
    </row>
    <row r="4768" spans="1:4">
      <c r="A4768" s="3" t="s">
        <v>93</v>
      </c>
      <c r="B4768" s="3" t="s">
        <v>96</v>
      </c>
      <c r="C4768" s="3" t="s">
        <v>18</v>
      </c>
      <c r="D4768" s="3" t="s">
        <v>571</v>
      </c>
    </row>
    <row r="4769" spans="1:4">
      <c r="A4769" s="3" t="s">
        <v>93</v>
      </c>
      <c r="B4769" s="3" t="s">
        <v>96</v>
      </c>
      <c r="C4769" s="3" t="s">
        <v>18</v>
      </c>
      <c r="D4769" s="3" t="s">
        <v>571</v>
      </c>
    </row>
    <row r="4770" spans="1:4">
      <c r="A4770" s="3" t="s">
        <v>93</v>
      </c>
      <c r="B4770" s="3" t="s">
        <v>96</v>
      </c>
      <c r="C4770" s="3" t="s">
        <v>18</v>
      </c>
      <c r="D4770" s="3" t="s">
        <v>571</v>
      </c>
    </row>
    <row r="4771" spans="1:4">
      <c r="A4771" s="3" t="s">
        <v>93</v>
      </c>
      <c r="B4771" s="3" t="s">
        <v>96</v>
      </c>
      <c r="C4771" s="3" t="s">
        <v>18</v>
      </c>
      <c r="D4771" s="3" t="s">
        <v>571</v>
      </c>
    </row>
    <row r="4772" spans="1:4">
      <c r="A4772" s="3" t="s">
        <v>93</v>
      </c>
      <c r="B4772" s="3" t="s">
        <v>96</v>
      </c>
      <c r="C4772" s="3" t="s">
        <v>18</v>
      </c>
      <c r="D4772" s="3" t="s">
        <v>571</v>
      </c>
    </row>
    <row r="4773" spans="1:4">
      <c r="A4773" s="3" t="s">
        <v>93</v>
      </c>
      <c r="B4773" s="3" t="s">
        <v>96</v>
      </c>
      <c r="C4773" s="3" t="s">
        <v>18</v>
      </c>
      <c r="D4773" s="3" t="s">
        <v>571</v>
      </c>
    </row>
    <row r="4774" spans="1:4">
      <c r="A4774" s="3" t="s">
        <v>93</v>
      </c>
      <c r="B4774" s="3" t="s">
        <v>96</v>
      </c>
      <c r="C4774" s="3" t="s">
        <v>18</v>
      </c>
      <c r="D4774" s="3" t="s">
        <v>571</v>
      </c>
    </row>
    <row r="4775" spans="1:4">
      <c r="A4775" s="3" t="s">
        <v>93</v>
      </c>
      <c r="B4775" s="3" t="s">
        <v>96</v>
      </c>
      <c r="C4775" s="3" t="s">
        <v>18</v>
      </c>
      <c r="D4775" s="3" t="s">
        <v>546</v>
      </c>
    </row>
    <row r="4776" spans="1:4">
      <c r="A4776" s="3" t="s">
        <v>93</v>
      </c>
      <c r="B4776" s="3" t="s">
        <v>96</v>
      </c>
      <c r="C4776" s="3" t="s">
        <v>18</v>
      </c>
      <c r="D4776" s="3" t="s">
        <v>546</v>
      </c>
    </row>
    <row r="4777" spans="1:4">
      <c r="A4777" s="3" t="s">
        <v>93</v>
      </c>
      <c r="B4777" s="3" t="s">
        <v>96</v>
      </c>
      <c r="C4777" s="3" t="s">
        <v>18</v>
      </c>
      <c r="D4777" s="3" t="s">
        <v>546</v>
      </c>
    </row>
    <row r="4778" spans="1:4">
      <c r="A4778" s="3" t="s">
        <v>93</v>
      </c>
      <c r="B4778" s="3" t="s">
        <v>96</v>
      </c>
      <c r="C4778" s="3" t="s">
        <v>18</v>
      </c>
      <c r="D4778" s="3" t="s">
        <v>546</v>
      </c>
    </row>
    <row r="4779" spans="1:4">
      <c r="A4779" s="3" t="s">
        <v>93</v>
      </c>
      <c r="B4779" s="3" t="s">
        <v>96</v>
      </c>
      <c r="C4779" s="3" t="s">
        <v>18</v>
      </c>
      <c r="D4779" s="3" t="s">
        <v>526</v>
      </c>
    </row>
    <row r="4780" spans="1:4">
      <c r="A4780" s="3" t="s">
        <v>93</v>
      </c>
      <c r="B4780" s="3" t="s">
        <v>96</v>
      </c>
      <c r="C4780" s="3" t="s">
        <v>18</v>
      </c>
      <c r="D4780" s="3" t="s">
        <v>526</v>
      </c>
    </row>
    <row r="4781" spans="1:4">
      <c r="A4781" s="3" t="s">
        <v>93</v>
      </c>
      <c r="B4781" s="3" t="s">
        <v>96</v>
      </c>
      <c r="C4781" s="3" t="s">
        <v>18</v>
      </c>
      <c r="D4781" s="3" t="s">
        <v>526</v>
      </c>
    </row>
    <row r="4782" spans="1:4">
      <c r="A4782" s="3" t="s">
        <v>93</v>
      </c>
      <c r="B4782" s="3" t="s">
        <v>96</v>
      </c>
      <c r="C4782" s="3" t="s">
        <v>18</v>
      </c>
      <c r="D4782" s="3" t="s">
        <v>526</v>
      </c>
    </row>
    <row r="4783" spans="1:4">
      <c r="A4783" s="3" t="s">
        <v>93</v>
      </c>
      <c r="B4783" s="3" t="s">
        <v>96</v>
      </c>
      <c r="C4783" s="3" t="s">
        <v>18</v>
      </c>
      <c r="D4783" s="3" t="s">
        <v>616</v>
      </c>
    </row>
    <row r="4784" spans="1:4">
      <c r="A4784" s="3" t="s">
        <v>93</v>
      </c>
      <c r="B4784" s="3" t="s">
        <v>96</v>
      </c>
      <c r="C4784" s="3" t="s">
        <v>18</v>
      </c>
      <c r="D4784" s="3" t="s">
        <v>616</v>
      </c>
    </row>
    <row r="4785" spans="1:4">
      <c r="A4785" s="3" t="s">
        <v>93</v>
      </c>
      <c r="B4785" s="3" t="s">
        <v>96</v>
      </c>
      <c r="C4785" s="3" t="s">
        <v>18</v>
      </c>
      <c r="D4785" s="3" t="s">
        <v>616</v>
      </c>
    </row>
    <row r="4786" spans="1:4">
      <c r="A4786" s="3" t="s">
        <v>93</v>
      </c>
      <c r="B4786" s="3" t="s">
        <v>96</v>
      </c>
      <c r="C4786" s="3" t="s">
        <v>18</v>
      </c>
      <c r="D4786" s="3" t="s">
        <v>616</v>
      </c>
    </row>
    <row r="4787" spans="1:4">
      <c r="A4787" s="3" t="s">
        <v>93</v>
      </c>
      <c r="B4787" s="3" t="s">
        <v>96</v>
      </c>
      <c r="C4787" s="3" t="s">
        <v>18</v>
      </c>
      <c r="D4787" s="3" t="s">
        <v>615</v>
      </c>
    </row>
    <row r="4788" spans="1:4">
      <c r="A4788" s="3" t="s">
        <v>93</v>
      </c>
      <c r="B4788" s="3" t="s">
        <v>96</v>
      </c>
      <c r="C4788" s="3" t="s">
        <v>18</v>
      </c>
      <c r="D4788" s="3" t="s">
        <v>615</v>
      </c>
    </row>
    <row r="4789" spans="1:4">
      <c r="A4789" s="3" t="s">
        <v>93</v>
      </c>
      <c r="B4789" s="3" t="s">
        <v>96</v>
      </c>
      <c r="C4789" s="3" t="s">
        <v>18</v>
      </c>
      <c r="D4789" s="3" t="s">
        <v>615</v>
      </c>
    </row>
    <row r="4790" spans="1:4">
      <c r="A4790" s="3" t="s">
        <v>93</v>
      </c>
      <c r="B4790" s="3" t="s">
        <v>96</v>
      </c>
      <c r="C4790" s="3" t="s">
        <v>18</v>
      </c>
      <c r="D4790" s="3" t="s">
        <v>608</v>
      </c>
    </row>
    <row r="4791" spans="1:4">
      <c r="A4791" s="3" t="s">
        <v>93</v>
      </c>
      <c r="B4791" s="3" t="s">
        <v>96</v>
      </c>
      <c r="C4791" s="3" t="s">
        <v>18</v>
      </c>
      <c r="D4791" s="3" t="s">
        <v>608</v>
      </c>
    </row>
    <row r="4792" spans="1:4">
      <c r="A4792" s="3" t="s">
        <v>93</v>
      </c>
      <c r="B4792" s="3" t="s">
        <v>96</v>
      </c>
      <c r="C4792" s="3" t="s">
        <v>18</v>
      </c>
      <c r="D4792" s="3" t="s">
        <v>608</v>
      </c>
    </row>
    <row r="4793" spans="1:4">
      <c r="A4793" s="3" t="s">
        <v>93</v>
      </c>
      <c r="B4793" s="3" t="s">
        <v>96</v>
      </c>
      <c r="C4793" s="3" t="s">
        <v>18</v>
      </c>
      <c r="D4793" s="3" t="s">
        <v>609</v>
      </c>
    </row>
    <row r="4794" spans="1:4">
      <c r="A4794" s="3" t="s">
        <v>93</v>
      </c>
      <c r="B4794" s="3" t="s">
        <v>96</v>
      </c>
      <c r="C4794" s="3" t="s">
        <v>18</v>
      </c>
      <c r="D4794" s="3" t="s">
        <v>553</v>
      </c>
    </row>
    <row r="4795" spans="1:4">
      <c r="A4795" s="3" t="s">
        <v>93</v>
      </c>
      <c r="B4795" s="3" t="s">
        <v>96</v>
      </c>
      <c r="C4795" s="3" t="s">
        <v>18</v>
      </c>
      <c r="D4795" s="3" t="s">
        <v>553</v>
      </c>
    </row>
    <row r="4796" spans="1:4">
      <c r="A4796" s="3" t="s">
        <v>93</v>
      </c>
      <c r="B4796" s="3" t="s">
        <v>96</v>
      </c>
      <c r="C4796" s="3" t="s">
        <v>18</v>
      </c>
      <c r="D4796" s="3" t="s">
        <v>553</v>
      </c>
    </row>
    <row r="4797" spans="1:4">
      <c r="A4797" s="3" t="s">
        <v>93</v>
      </c>
      <c r="B4797" s="3" t="s">
        <v>96</v>
      </c>
      <c r="C4797" s="3" t="s">
        <v>18</v>
      </c>
      <c r="D4797" s="3" t="s">
        <v>551</v>
      </c>
    </row>
    <row r="4798" spans="1:4">
      <c r="A4798" s="3" t="s">
        <v>93</v>
      </c>
      <c r="B4798" s="3" t="s">
        <v>96</v>
      </c>
      <c r="C4798" s="3" t="s">
        <v>18</v>
      </c>
      <c r="D4798" s="3" t="s">
        <v>551</v>
      </c>
    </row>
    <row r="4799" spans="1:4">
      <c r="A4799" s="3" t="s">
        <v>93</v>
      </c>
      <c r="B4799" s="3" t="s">
        <v>96</v>
      </c>
      <c r="C4799" s="3" t="s">
        <v>18</v>
      </c>
      <c r="D4799" s="3">
        <v>63</v>
      </c>
    </row>
    <row r="4800" spans="1:4">
      <c r="A4800" s="3" t="s">
        <v>93</v>
      </c>
      <c r="B4800" s="3" t="s">
        <v>96</v>
      </c>
      <c r="C4800" s="3" t="s">
        <v>39</v>
      </c>
      <c r="D4800" s="3" t="s">
        <v>629</v>
      </c>
    </row>
    <row r="4801" spans="1:4">
      <c r="A4801" s="3" t="s">
        <v>93</v>
      </c>
      <c r="B4801" s="3" t="s">
        <v>96</v>
      </c>
      <c r="C4801" s="3" t="s">
        <v>15</v>
      </c>
      <c r="D4801" s="3" t="s">
        <v>526</v>
      </c>
    </row>
    <row r="4802" spans="1:4">
      <c r="A4802" s="3" t="s">
        <v>93</v>
      </c>
      <c r="B4802" s="3" t="s">
        <v>96</v>
      </c>
      <c r="C4802" s="3" t="s">
        <v>46</v>
      </c>
      <c r="D4802" s="3" t="s">
        <v>524</v>
      </c>
    </row>
    <row r="4803" spans="1:4">
      <c r="A4803" s="3" t="s">
        <v>93</v>
      </c>
      <c r="B4803" s="3" t="s">
        <v>558</v>
      </c>
      <c r="C4803" s="3" t="s">
        <v>5</v>
      </c>
      <c r="D4803" s="3" t="s">
        <v>559</v>
      </c>
    </row>
    <row r="4804" spans="1:4">
      <c r="A4804" s="3" t="s">
        <v>93</v>
      </c>
      <c r="B4804" s="3" t="s">
        <v>558</v>
      </c>
      <c r="C4804" s="3" t="s">
        <v>5</v>
      </c>
      <c r="D4804" s="3" t="s">
        <v>514</v>
      </c>
    </row>
    <row r="4805" spans="1:4">
      <c r="A4805" s="3" t="s">
        <v>93</v>
      </c>
      <c r="B4805" s="3" t="s">
        <v>558</v>
      </c>
      <c r="C4805" s="3" t="s">
        <v>20</v>
      </c>
      <c r="D4805" s="3" t="s">
        <v>615</v>
      </c>
    </row>
    <row r="4806" spans="1:4">
      <c r="A4806" s="3" t="s">
        <v>93</v>
      </c>
      <c r="B4806" s="3" t="s">
        <v>558</v>
      </c>
      <c r="C4806" s="3" t="s">
        <v>20</v>
      </c>
      <c r="D4806" s="3" t="s">
        <v>544</v>
      </c>
    </row>
    <row r="4807" spans="1:4">
      <c r="A4807" s="3" t="s">
        <v>93</v>
      </c>
      <c r="B4807" s="3" t="s">
        <v>97</v>
      </c>
      <c r="C4807" s="3" t="s">
        <v>27</v>
      </c>
      <c r="D4807" s="3" t="s">
        <v>521</v>
      </c>
    </row>
    <row r="4808" spans="1:4">
      <c r="A4808" s="3" t="s">
        <v>93</v>
      </c>
      <c r="B4808" s="3" t="s">
        <v>97</v>
      </c>
      <c r="C4808" s="3" t="s">
        <v>27</v>
      </c>
      <c r="D4808" s="3" t="s">
        <v>506</v>
      </c>
    </row>
    <row r="4809" spans="1:4">
      <c r="A4809" s="3" t="s">
        <v>93</v>
      </c>
      <c r="B4809" s="3" t="s">
        <v>97</v>
      </c>
      <c r="C4809" s="3" t="s">
        <v>27</v>
      </c>
      <c r="D4809" s="3" t="s">
        <v>506</v>
      </c>
    </row>
    <row r="4810" spans="1:4">
      <c r="A4810" s="3" t="s">
        <v>93</v>
      </c>
      <c r="B4810" s="3" t="s">
        <v>97</v>
      </c>
      <c r="C4810" s="3" t="s">
        <v>27</v>
      </c>
      <c r="D4810" s="3" t="s">
        <v>508</v>
      </c>
    </row>
    <row r="4811" spans="1:4">
      <c r="A4811" s="3" t="s">
        <v>93</v>
      </c>
      <c r="B4811" s="3" t="s">
        <v>97</v>
      </c>
      <c r="C4811" s="3" t="s">
        <v>27</v>
      </c>
      <c r="D4811" s="3" t="s">
        <v>517</v>
      </c>
    </row>
    <row r="4812" spans="1:4">
      <c r="A4812" s="3" t="s">
        <v>93</v>
      </c>
      <c r="B4812" s="3" t="s">
        <v>97</v>
      </c>
      <c r="C4812" s="3" t="s">
        <v>27</v>
      </c>
      <c r="D4812" s="3" t="s">
        <v>517</v>
      </c>
    </row>
    <row r="4813" spans="1:4">
      <c r="A4813" s="3" t="s">
        <v>93</v>
      </c>
      <c r="B4813" s="3" t="s">
        <v>97</v>
      </c>
      <c r="C4813" s="3" t="s">
        <v>27</v>
      </c>
      <c r="D4813" s="3" t="s">
        <v>517</v>
      </c>
    </row>
    <row r="4814" spans="1:4">
      <c r="A4814" s="3" t="s">
        <v>93</v>
      </c>
      <c r="B4814" s="3" t="s">
        <v>97</v>
      </c>
      <c r="C4814" s="3" t="s">
        <v>27</v>
      </c>
      <c r="D4814" s="3" t="s">
        <v>518</v>
      </c>
    </row>
    <row r="4815" spans="1:4">
      <c r="A4815" s="3" t="s">
        <v>93</v>
      </c>
      <c r="B4815" s="3" t="s">
        <v>97</v>
      </c>
      <c r="C4815" s="3" t="s">
        <v>27</v>
      </c>
      <c r="D4815" s="3" t="s">
        <v>509</v>
      </c>
    </row>
    <row r="4816" spans="1:4">
      <c r="A4816" s="3" t="s">
        <v>93</v>
      </c>
      <c r="B4816" s="3" t="s">
        <v>97</v>
      </c>
      <c r="C4816" s="3" t="s">
        <v>27</v>
      </c>
      <c r="D4816" s="3" t="s">
        <v>519</v>
      </c>
    </row>
    <row r="4817" spans="1:4">
      <c r="A4817" s="3" t="s">
        <v>93</v>
      </c>
      <c r="B4817" s="3" t="s">
        <v>97</v>
      </c>
      <c r="C4817" s="3" t="s">
        <v>27</v>
      </c>
      <c r="D4817" s="3" t="s">
        <v>519</v>
      </c>
    </row>
    <row r="4818" spans="1:4">
      <c r="A4818" s="3" t="s">
        <v>93</v>
      </c>
      <c r="B4818" s="3" t="s">
        <v>97</v>
      </c>
      <c r="C4818" s="3" t="s">
        <v>27</v>
      </c>
      <c r="D4818" s="3" t="s">
        <v>510</v>
      </c>
    </row>
    <row r="4819" spans="1:4">
      <c r="A4819" s="3" t="s">
        <v>93</v>
      </c>
      <c r="B4819" s="3" t="s">
        <v>97</v>
      </c>
      <c r="C4819" s="3" t="s">
        <v>27</v>
      </c>
      <c r="D4819" s="3" t="s">
        <v>520</v>
      </c>
    </row>
    <row r="4820" spans="1:4">
      <c r="A4820" s="3" t="s">
        <v>93</v>
      </c>
      <c r="B4820" s="3" t="s">
        <v>97</v>
      </c>
      <c r="C4820" s="3" t="s">
        <v>27</v>
      </c>
      <c r="D4820" s="3" t="s">
        <v>511</v>
      </c>
    </row>
    <row r="4821" spans="1:4">
      <c r="A4821" s="3" t="s">
        <v>93</v>
      </c>
      <c r="B4821" s="3" t="s">
        <v>97</v>
      </c>
      <c r="C4821" s="3" t="s">
        <v>27</v>
      </c>
      <c r="D4821" s="3" t="s">
        <v>522</v>
      </c>
    </row>
    <row r="4822" spans="1:4">
      <c r="A4822" s="3" t="s">
        <v>93</v>
      </c>
      <c r="B4822" s="3" t="s">
        <v>97</v>
      </c>
      <c r="C4822" s="3" t="s">
        <v>5</v>
      </c>
      <c r="D4822" s="3" t="s">
        <v>539</v>
      </c>
    </row>
    <row r="4823" spans="1:4">
      <c r="A4823" s="3" t="s">
        <v>93</v>
      </c>
      <c r="B4823" s="3" t="s">
        <v>97</v>
      </c>
      <c r="C4823" s="3" t="s">
        <v>5</v>
      </c>
      <c r="D4823" s="3" t="s">
        <v>540</v>
      </c>
    </row>
    <row r="4824" spans="1:4">
      <c r="A4824" s="3" t="s">
        <v>93</v>
      </c>
      <c r="B4824" s="3" t="s">
        <v>97</v>
      </c>
      <c r="C4824" s="3" t="s">
        <v>5</v>
      </c>
      <c r="D4824" s="3" t="s">
        <v>554</v>
      </c>
    </row>
    <row r="4825" spans="1:4">
      <c r="A4825" s="3" t="s">
        <v>93</v>
      </c>
      <c r="B4825" s="3" t="s">
        <v>97</v>
      </c>
      <c r="C4825" s="3" t="s">
        <v>5</v>
      </c>
      <c r="D4825" s="3" t="s">
        <v>554</v>
      </c>
    </row>
    <row r="4826" spans="1:4">
      <c r="A4826" s="3" t="s">
        <v>93</v>
      </c>
      <c r="B4826" s="3" t="s">
        <v>97</v>
      </c>
      <c r="C4826" s="3" t="s">
        <v>5</v>
      </c>
      <c r="D4826" s="3" t="s">
        <v>547</v>
      </c>
    </row>
    <row r="4827" spans="1:4">
      <c r="A4827" s="3" t="s">
        <v>93</v>
      </c>
      <c r="B4827" s="3" t="s">
        <v>97</v>
      </c>
      <c r="C4827" s="3" t="s">
        <v>5</v>
      </c>
      <c r="D4827" s="3" t="s">
        <v>547</v>
      </c>
    </row>
    <row r="4828" spans="1:4">
      <c r="A4828" s="3" t="s">
        <v>93</v>
      </c>
      <c r="B4828" s="3" t="s">
        <v>97</v>
      </c>
      <c r="C4828" s="3" t="s">
        <v>5</v>
      </c>
      <c r="D4828" s="3" t="s">
        <v>538</v>
      </c>
    </row>
    <row r="4829" spans="1:4">
      <c r="A4829" s="3" t="s">
        <v>93</v>
      </c>
      <c r="B4829" s="3" t="s">
        <v>97</v>
      </c>
      <c r="C4829" s="3" t="s">
        <v>5</v>
      </c>
      <c r="D4829" s="3" t="s">
        <v>538</v>
      </c>
    </row>
    <row r="4830" spans="1:4">
      <c r="A4830" s="3" t="s">
        <v>93</v>
      </c>
      <c r="B4830" s="3" t="s">
        <v>97</v>
      </c>
      <c r="C4830" s="3" t="s">
        <v>5</v>
      </c>
      <c r="D4830" s="3" t="s">
        <v>534</v>
      </c>
    </row>
    <row r="4831" spans="1:4">
      <c r="A4831" s="3" t="s">
        <v>93</v>
      </c>
      <c r="B4831" s="3" t="s">
        <v>97</v>
      </c>
      <c r="C4831" s="3" t="s">
        <v>5</v>
      </c>
      <c r="D4831" s="3" t="s">
        <v>541</v>
      </c>
    </row>
    <row r="4832" spans="1:4">
      <c r="A4832" s="3" t="s">
        <v>93</v>
      </c>
      <c r="B4832" s="3" t="s">
        <v>97</v>
      </c>
      <c r="C4832" s="3" t="s">
        <v>5</v>
      </c>
      <c r="D4832" s="3" t="s">
        <v>559</v>
      </c>
    </row>
    <row r="4833" spans="1:4">
      <c r="A4833" s="3" t="s">
        <v>93</v>
      </c>
      <c r="B4833" s="3" t="s">
        <v>97</v>
      </c>
      <c r="C4833" s="3" t="s">
        <v>5</v>
      </c>
      <c r="D4833" s="3" t="s">
        <v>563</v>
      </c>
    </row>
    <row r="4834" spans="1:4">
      <c r="A4834" s="3" t="s">
        <v>93</v>
      </c>
      <c r="B4834" s="3" t="s">
        <v>97</v>
      </c>
      <c r="C4834" s="3" t="s">
        <v>5</v>
      </c>
      <c r="D4834" s="3" t="s">
        <v>565</v>
      </c>
    </row>
    <row r="4835" spans="1:4">
      <c r="A4835" s="3" t="s">
        <v>93</v>
      </c>
      <c r="B4835" s="3" t="s">
        <v>97</v>
      </c>
      <c r="C4835" s="3" t="s">
        <v>5</v>
      </c>
      <c r="D4835" s="3" t="s">
        <v>550</v>
      </c>
    </row>
    <row r="4836" spans="1:4">
      <c r="A4836" s="3" t="s">
        <v>93</v>
      </c>
      <c r="B4836" s="3" t="s">
        <v>97</v>
      </c>
      <c r="C4836" s="3" t="s">
        <v>5</v>
      </c>
      <c r="D4836" s="3" t="s">
        <v>566</v>
      </c>
    </row>
    <row r="4837" spans="1:4">
      <c r="A4837" s="3" t="s">
        <v>93</v>
      </c>
      <c r="B4837" s="3" t="s">
        <v>97</v>
      </c>
      <c r="C4837" s="3" t="s">
        <v>5</v>
      </c>
      <c r="D4837" s="3" t="s">
        <v>560</v>
      </c>
    </row>
    <row r="4838" spans="1:4">
      <c r="A4838" s="3" t="s">
        <v>93</v>
      </c>
      <c r="B4838" s="3" t="s">
        <v>97</v>
      </c>
      <c r="C4838" s="3" t="s">
        <v>5</v>
      </c>
      <c r="D4838" s="3" t="s">
        <v>560</v>
      </c>
    </row>
    <row r="4839" spans="1:4">
      <c r="A4839" s="3" t="s">
        <v>93</v>
      </c>
      <c r="B4839" s="3" t="s">
        <v>97</v>
      </c>
      <c r="C4839" s="3" t="s">
        <v>5</v>
      </c>
      <c r="D4839" s="3" t="s">
        <v>562</v>
      </c>
    </row>
    <row r="4840" spans="1:4">
      <c r="A4840" s="3" t="s">
        <v>93</v>
      </c>
      <c r="B4840" s="3" t="s">
        <v>97</v>
      </c>
      <c r="C4840" s="3" t="s">
        <v>5</v>
      </c>
      <c r="D4840" s="3" t="s">
        <v>562</v>
      </c>
    </row>
    <row r="4841" spans="1:4">
      <c r="A4841" s="3" t="s">
        <v>93</v>
      </c>
      <c r="B4841" s="3" t="s">
        <v>97</v>
      </c>
      <c r="C4841" s="3" t="s">
        <v>5</v>
      </c>
      <c r="D4841" s="3" t="s">
        <v>564</v>
      </c>
    </row>
    <row r="4842" spans="1:4">
      <c r="A4842" s="3" t="s">
        <v>93</v>
      </c>
      <c r="B4842" s="3" t="s">
        <v>97</v>
      </c>
      <c r="C4842" s="3" t="s">
        <v>5</v>
      </c>
      <c r="D4842" s="3" t="s">
        <v>564</v>
      </c>
    </row>
    <row r="4843" spans="1:4">
      <c r="A4843" s="3" t="s">
        <v>93</v>
      </c>
      <c r="B4843" s="3" t="s">
        <v>97</v>
      </c>
      <c r="C4843" s="3" t="s">
        <v>5</v>
      </c>
      <c r="D4843" s="3" t="s">
        <v>500</v>
      </c>
    </row>
    <row r="4844" spans="1:4">
      <c r="A4844" s="3" t="s">
        <v>93</v>
      </c>
      <c r="B4844" s="3" t="s">
        <v>97</v>
      </c>
      <c r="C4844" s="3" t="s">
        <v>5</v>
      </c>
      <c r="D4844" s="3" t="s">
        <v>513</v>
      </c>
    </row>
    <row r="4845" spans="1:4">
      <c r="A4845" s="3" t="s">
        <v>93</v>
      </c>
      <c r="B4845" s="3" t="s">
        <v>97</v>
      </c>
      <c r="C4845" s="3" t="s">
        <v>5</v>
      </c>
      <c r="D4845" s="3">
        <v>132</v>
      </c>
    </row>
    <row r="4846" spans="1:4">
      <c r="A4846" s="3" t="s">
        <v>93</v>
      </c>
      <c r="B4846" s="3" t="s">
        <v>97</v>
      </c>
      <c r="C4846" s="3" t="s">
        <v>5</v>
      </c>
      <c r="D4846" s="3" t="s">
        <v>561</v>
      </c>
    </row>
    <row r="4847" spans="1:4">
      <c r="A4847" s="3" t="s">
        <v>93</v>
      </c>
      <c r="B4847" s="3" t="s">
        <v>97</v>
      </c>
      <c r="C4847" s="3" t="s">
        <v>6</v>
      </c>
      <c r="D4847" s="3" t="s">
        <v>538</v>
      </c>
    </row>
    <row r="4848" spans="1:4">
      <c r="A4848" s="3" t="s">
        <v>93</v>
      </c>
      <c r="B4848" s="3" t="s">
        <v>97</v>
      </c>
      <c r="C4848" s="3" t="s">
        <v>7</v>
      </c>
      <c r="D4848" s="3" t="s">
        <v>595</v>
      </c>
    </row>
    <row r="4849" spans="1:4">
      <c r="A4849" s="3" t="s">
        <v>93</v>
      </c>
      <c r="B4849" s="3" t="s">
        <v>97</v>
      </c>
      <c r="C4849" s="3" t="s">
        <v>7</v>
      </c>
      <c r="D4849" s="3" t="s">
        <v>595</v>
      </c>
    </row>
    <row r="4850" spans="1:4">
      <c r="A4850" s="3" t="s">
        <v>93</v>
      </c>
      <c r="B4850" s="3" t="s">
        <v>97</v>
      </c>
      <c r="C4850" s="3" t="s">
        <v>7</v>
      </c>
      <c r="D4850" s="3" t="s">
        <v>594</v>
      </c>
    </row>
    <row r="4851" spans="1:4">
      <c r="A4851" s="3" t="s">
        <v>93</v>
      </c>
      <c r="B4851" s="3" t="s">
        <v>97</v>
      </c>
      <c r="C4851" s="3" t="s">
        <v>7</v>
      </c>
      <c r="D4851" s="3" t="s">
        <v>594</v>
      </c>
    </row>
    <row r="4852" spans="1:4">
      <c r="A4852" s="3" t="s">
        <v>93</v>
      </c>
      <c r="B4852" s="3" t="s">
        <v>97</v>
      </c>
      <c r="C4852" s="3" t="s">
        <v>7</v>
      </c>
      <c r="D4852" s="3" t="s">
        <v>573</v>
      </c>
    </row>
    <row r="4853" spans="1:4">
      <c r="A4853" s="3" t="s">
        <v>93</v>
      </c>
      <c r="B4853" s="3" t="s">
        <v>97</v>
      </c>
      <c r="C4853" s="3" t="s">
        <v>7</v>
      </c>
      <c r="D4853" s="3" t="s">
        <v>573</v>
      </c>
    </row>
    <row r="4854" spans="1:4">
      <c r="A4854" s="3" t="s">
        <v>93</v>
      </c>
      <c r="B4854" s="3" t="s">
        <v>97</v>
      </c>
      <c r="C4854" s="3" t="s">
        <v>7</v>
      </c>
      <c r="D4854" s="3" t="s">
        <v>572</v>
      </c>
    </row>
    <row r="4855" spans="1:4">
      <c r="A4855" s="3" t="s">
        <v>93</v>
      </c>
      <c r="B4855" s="3" t="s">
        <v>97</v>
      </c>
      <c r="C4855" s="3" t="s">
        <v>7</v>
      </c>
      <c r="D4855" s="3" t="s">
        <v>572</v>
      </c>
    </row>
    <row r="4856" spans="1:4">
      <c r="A4856" s="3" t="s">
        <v>93</v>
      </c>
      <c r="B4856" s="3" t="s">
        <v>97</v>
      </c>
      <c r="C4856" s="3" t="s">
        <v>7</v>
      </c>
      <c r="D4856" s="3" t="s">
        <v>597</v>
      </c>
    </row>
    <row r="4857" spans="1:4">
      <c r="A4857" s="3" t="s">
        <v>93</v>
      </c>
      <c r="B4857" s="3" t="s">
        <v>97</v>
      </c>
      <c r="C4857" s="3" t="s">
        <v>7</v>
      </c>
      <c r="D4857" s="3" t="s">
        <v>603</v>
      </c>
    </row>
    <row r="4858" spans="1:4">
      <c r="A4858" s="3" t="s">
        <v>93</v>
      </c>
      <c r="B4858" s="3" t="s">
        <v>97</v>
      </c>
      <c r="C4858" s="3" t="s">
        <v>7</v>
      </c>
      <c r="D4858" s="3" t="s">
        <v>603</v>
      </c>
    </row>
    <row r="4859" spans="1:4">
      <c r="A4859" s="3" t="s">
        <v>93</v>
      </c>
      <c r="B4859" s="3" t="s">
        <v>97</v>
      </c>
      <c r="C4859" s="3" t="s">
        <v>7</v>
      </c>
      <c r="D4859" s="3" t="s">
        <v>603</v>
      </c>
    </row>
    <row r="4860" spans="1:4">
      <c r="A4860" s="3" t="s">
        <v>93</v>
      </c>
      <c r="B4860" s="3" t="s">
        <v>97</v>
      </c>
      <c r="C4860" s="3" t="s">
        <v>7</v>
      </c>
      <c r="D4860" s="3" t="s">
        <v>601</v>
      </c>
    </row>
    <row r="4861" spans="1:4">
      <c r="A4861" s="3" t="s">
        <v>93</v>
      </c>
      <c r="B4861" s="3" t="s">
        <v>97</v>
      </c>
      <c r="C4861" s="3" t="s">
        <v>7</v>
      </c>
      <c r="D4861" s="3" t="s">
        <v>601</v>
      </c>
    </row>
    <row r="4862" spans="1:4">
      <c r="A4862" s="3" t="s">
        <v>93</v>
      </c>
      <c r="B4862" s="3" t="s">
        <v>97</v>
      </c>
      <c r="C4862" s="3" t="s">
        <v>7</v>
      </c>
      <c r="D4862" s="3" t="s">
        <v>601</v>
      </c>
    </row>
    <row r="4863" spans="1:4">
      <c r="A4863" s="3" t="s">
        <v>93</v>
      </c>
      <c r="B4863" s="3" t="s">
        <v>97</v>
      </c>
      <c r="C4863" s="3" t="s">
        <v>7</v>
      </c>
      <c r="D4863" s="3" t="s">
        <v>602</v>
      </c>
    </row>
    <row r="4864" spans="1:4">
      <c r="A4864" s="3" t="s">
        <v>93</v>
      </c>
      <c r="B4864" s="3" t="s">
        <v>97</v>
      </c>
      <c r="C4864" s="3" t="s">
        <v>7</v>
      </c>
      <c r="D4864" s="3" t="s">
        <v>602</v>
      </c>
    </row>
    <row r="4865" spans="1:4">
      <c r="A4865" s="3" t="s">
        <v>93</v>
      </c>
      <c r="B4865" s="3" t="s">
        <v>97</v>
      </c>
      <c r="C4865" s="3" t="s">
        <v>7</v>
      </c>
      <c r="D4865" s="3" t="s">
        <v>602</v>
      </c>
    </row>
    <row r="4866" spans="1:4">
      <c r="A4866" s="3" t="s">
        <v>93</v>
      </c>
      <c r="B4866" s="3" t="s">
        <v>97</v>
      </c>
      <c r="C4866" s="3" t="s">
        <v>7</v>
      </c>
      <c r="D4866" s="3" t="s">
        <v>602</v>
      </c>
    </row>
    <row r="4867" spans="1:4">
      <c r="A4867" s="3" t="s">
        <v>93</v>
      </c>
      <c r="B4867" s="3" t="s">
        <v>97</v>
      </c>
      <c r="C4867" s="3" t="s">
        <v>7</v>
      </c>
      <c r="D4867" s="3" t="s">
        <v>525</v>
      </c>
    </row>
    <row r="4868" spans="1:4">
      <c r="A4868" s="3" t="s">
        <v>93</v>
      </c>
      <c r="B4868" s="3" t="s">
        <v>97</v>
      </c>
      <c r="C4868" s="3" t="s">
        <v>7</v>
      </c>
      <c r="D4868" s="3" t="s">
        <v>525</v>
      </c>
    </row>
    <row r="4869" spans="1:4">
      <c r="A4869" s="3" t="s">
        <v>93</v>
      </c>
      <c r="B4869" s="3" t="s">
        <v>97</v>
      </c>
      <c r="C4869" s="3" t="s">
        <v>7</v>
      </c>
      <c r="D4869" s="3" t="s">
        <v>571</v>
      </c>
    </row>
    <row r="4870" spans="1:4">
      <c r="A4870" s="3" t="s">
        <v>93</v>
      </c>
      <c r="B4870" s="3" t="s">
        <v>97</v>
      </c>
      <c r="C4870" s="3" t="s">
        <v>20</v>
      </c>
      <c r="D4870" s="3" t="s">
        <v>525</v>
      </c>
    </row>
    <row r="4871" spans="1:4">
      <c r="A4871" s="3" t="s">
        <v>93</v>
      </c>
      <c r="B4871" s="3" t="s">
        <v>97</v>
      </c>
      <c r="C4871" s="3" t="s">
        <v>20</v>
      </c>
      <c r="D4871" s="3" t="s">
        <v>571</v>
      </c>
    </row>
    <row r="4872" spans="1:4">
      <c r="A4872" s="3" t="s">
        <v>93</v>
      </c>
      <c r="B4872" s="3" t="s">
        <v>97</v>
      </c>
      <c r="C4872" s="3" t="s">
        <v>20</v>
      </c>
      <c r="D4872" s="3" t="s">
        <v>571</v>
      </c>
    </row>
    <row r="4873" spans="1:4">
      <c r="A4873" s="3" t="s">
        <v>93</v>
      </c>
      <c r="B4873" s="3" t="s">
        <v>97</v>
      </c>
      <c r="C4873" s="3" t="s">
        <v>20</v>
      </c>
      <c r="D4873" s="3" t="s">
        <v>546</v>
      </c>
    </row>
    <row r="4874" spans="1:4">
      <c r="A4874" s="3" t="s">
        <v>93</v>
      </c>
      <c r="B4874" s="3" t="s">
        <v>97</v>
      </c>
      <c r="C4874" s="3" t="s">
        <v>20</v>
      </c>
      <c r="D4874" s="3" t="s">
        <v>616</v>
      </c>
    </row>
    <row r="4875" spans="1:4">
      <c r="A4875" s="3" t="s">
        <v>93</v>
      </c>
      <c r="B4875" s="3" t="s">
        <v>97</v>
      </c>
      <c r="C4875" s="3" t="s">
        <v>20</v>
      </c>
      <c r="D4875" s="3" t="s">
        <v>615</v>
      </c>
    </row>
    <row r="4876" spans="1:4">
      <c r="A4876" s="3" t="s">
        <v>93</v>
      </c>
      <c r="B4876" s="3" t="s">
        <v>97</v>
      </c>
      <c r="C4876" s="3" t="s">
        <v>20</v>
      </c>
      <c r="D4876" s="3" t="s">
        <v>608</v>
      </c>
    </row>
    <row r="4877" spans="1:4">
      <c r="A4877" s="3" t="s">
        <v>93</v>
      </c>
      <c r="B4877" s="3" t="s">
        <v>97</v>
      </c>
      <c r="C4877" s="3" t="s">
        <v>20</v>
      </c>
      <c r="D4877" s="3" t="s">
        <v>553</v>
      </c>
    </row>
    <row r="4878" spans="1:4">
      <c r="A4878" s="3" t="s">
        <v>93</v>
      </c>
      <c r="B4878" s="3" t="s">
        <v>97</v>
      </c>
      <c r="C4878" s="3" t="s">
        <v>20</v>
      </c>
      <c r="D4878" s="3" t="s">
        <v>530</v>
      </c>
    </row>
    <row r="4879" spans="1:4">
      <c r="A4879" s="3" t="s">
        <v>93</v>
      </c>
      <c r="B4879" s="3" t="s">
        <v>97</v>
      </c>
      <c r="C4879" s="3" t="s">
        <v>20</v>
      </c>
      <c r="D4879" s="3" t="s">
        <v>574</v>
      </c>
    </row>
    <row r="4880" spans="1:4">
      <c r="A4880" s="3" t="s">
        <v>93</v>
      </c>
      <c r="B4880" s="3" t="s">
        <v>97</v>
      </c>
      <c r="C4880" s="3" t="s">
        <v>20</v>
      </c>
      <c r="D4880" s="3" t="s">
        <v>543</v>
      </c>
    </row>
    <row r="4881" spans="1:4">
      <c r="A4881" s="3" t="s">
        <v>93</v>
      </c>
      <c r="B4881" s="3" t="s">
        <v>97</v>
      </c>
      <c r="C4881" s="3" t="s">
        <v>20</v>
      </c>
      <c r="D4881" s="3" t="s">
        <v>527</v>
      </c>
    </row>
    <row r="4882" spans="1:4">
      <c r="A4882" s="3" t="s">
        <v>93</v>
      </c>
      <c r="B4882" s="3" t="s">
        <v>97</v>
      </c>
      <c r="C4882" s="3" t="s">
        <v>9</v>
      </c>
      <c r="D4882" s="3" t="s">
        <v>543</v>
      </c>
    </row>
    <row r="4883" spans="1:4">
      <c r="A4883" s="3" t="s">
        <v>93</v>
      </c>
      <c r="B4883" s="3" t="s">
        <v>97</v>
      </c>
      <c r="C4883" s="3" t="s">
        <v>9</v>
      </c>
      <c r="D4883" s="3" t="s">
        <v>521</v>
      </c>
    </row>
    <row r="4884" spans="1:4">
      <c r="A4884" s="3" t="s">
        <v>93</v>
      </c>
      <c r="B4884" s="3" t="s">
        <v>97</v>
      </c>
      <c r="C4884" s="3" t="s">
        <v>9</v>
      </c>
      <c r="D4884" s="3" t="s">
        <v>547</v>
      </c>
    </row>
    <row r="4885" spans="1:4">
      <c r="A4885" s="3" t="s">
        <v>93</v>
      </c>
      <c r="B4885" s="3" t="s">
        <v>97</v>
      </c>
      <c r="C4885" s="3" t="s">
        <v>9</v>
      </c>
      <c r="D4885" s="3" t="s">
        <v>582</v>
      </c>
    </row>
    <row r="4886" spans="1:4">
      <c r="A4886" s="3" t="s">
        <v>93</v>
      </c>
      <c r="B4886" s="3" t="s">
        <v>97</v>
      </c>
      <c r="C4886" s="3" t="s">
        <v>9</v>
      </c>
      <c r="D4886" s="3" t="s">
        <v>582</v>
      </c>
    </row>
    <row r="4887" spans="1:4">
      <c r="A4887" s="3" t="s">
        <v>93</v>
      </c>
      <c r="B4887" s="3" t="s">
        <v>97</v>
      </c>
      <c r="C4887" s="3" t="s">
        <v>9</v>
      </c>
      <c r="D4887" s="3" t="s">
        <v>559</v>
      </c>
    </row>
    <row r="4888" spans="1:4">
      <c r="A4888" s="3" t="s">
        <v>93</v>
      </c>
      <c r="B4888" s="3" t="s">
        <v>97</v>
      </c>
      <c r="C4888" s="3" t="s">
        <v>9</v>
      </c>
      <c r="D4888" s="3" t="s">
        <v>625</v>
      </c>
    </row>
    <row r="4889" spans="1:4">
      <c r="A4889" s="3" t="s">
        <v>93</v>
      </c>
      <c r="B4889" s="3" t="s">
        <v>97</v>
      </c>
      <c r="C4889" s="3" t="s">
        <v>9</v>
      </c>
      <c r="D4889" s="3" t="s">
        <v>549</v>
      </c>
    </row>
    <row r="4890" spans="1:4">
      <c r="A4890" s="3" t="s">
        <v>93</v>
      </c>
      <c r="B4890" s="3" t="s">
        <v>97</v>
      </c>
      <c r="C4890" s="3" t="s">
        <v>9</v>
      </c>
      <c r="D4890" s="3" t="s">
        <v>624</v>
      </c>
    </row>
    <row r="4891" spans="1:4">
      <c r="A4891" s="3" t="s">
        <v>93</v>
      </c>
      <c r="B4891" s="3" t="s">
        <v>97</v>
      </c>
      <c r="C4891" s="3" t="s">
        <v>9</v>
      </c>
      <c r="D4891" s="3" t="s">
        <v>626</v>
      </c>
    </row>
    <row r="4892" spans="1:4">
      <c r="A4892" s="3" t="s">
        <v>93</v>
      </c>
      <c r="B4892" s="3" t="s">
        <v>97</v>
      </c>
      <c r="C4892" s="3" t="s">
        <v>9</v>
      </c>
      <c r="D4892" s="3" t="s">
        <v>503</v>
      </c>
    </row>
    <row r="4893" spans="1:4">
      <c r="A4893" s="3" t="s">
        <v>93</v>
      </c>
      <c r="B4893" s="3" t="s">
        <v>97</v>
      </c>
      <c r="C4893" s="3" t="s">
        <v>9</v>
      </c>
      <c r="D4893" s="3" t="s">
        <v>580</v>
      </c>
    </row>
    <row r="4894" spans="1:4">
      <c r="A4894" s="3" t="s">
        <v>93</v>
      </c>
      <c r="B4894" s="3" t="s">
        <v>97</v>
      </c>
      <c r="C4894" s="3" t="s">
        <v>12</v>
      </c>
      <c r="D4894" s="3" t="s">
        <v>602</v>
      </c>
    </row>
    <row r="4895" spans="1:4">
      <c r="A4895" s="3" t="s">
        <v>93</v>
      </c>
      <c r="B4895" s="3" t="s">
        <v>97</v>
      </c>
      <c r="C4895" s="3" t="s">
        <v>12</v>
      </c>
      <c r="D4895" s="3" t="s">
        <v>587</v>
      </c>
    </row>
    <row r="4896" spans="1:4">
      <c r="A4896" s="3" t="s">
        <v>93</v>
      </c>
      <c r="B4896" s="3" t="s">
        <v>97</v>
      </c>
      <c r="C4896" s="3" t="s">
        <v>12</v>
      </c>
      <c r="D4896" s="3" t="s">
        <v>630</v>
      </c>
    </row>
    <row r="4897" spans="1:4">
      <c r="A4897" s="3" t="s">
        <v>93</v>
      </c>
      <c r="B4897" s="3" t="s">
        <v>97</v>
      </c>
      <c r="C4897" s="3" t="s">
        <v>18</v>
      </c>
      <c r="D4897" s="3" t="s">
        <v>603</v>
      </c>
    </row>
    <row r="4898" spans="1:4">
      <c r="A4898" s="3" t="s">
        <v>93</v>
      </c>
      <c r="B4898" s="3" t="s">
        <v>97</v>
      </c>
      <c r="C4898" s="3" t="s">
        <v>18</v>
      </c>
      <c r="D4898" s="3" t="s">
        <v>603</v>
      </c>
    </row>
    <row r="4899" spans="1:4">
      <c r="A4899" s="3" t="s">
        <v>93</v>
      </c>
      <c r="B4899" s="3" t="s">
        <v>97</v>
      </c>
      <c r="C4899" s="3" t="s">
        <v>18</v>
      </c>
      <c r="D4899" s="3" t="s">
        <v>601</v>
      </c>
    </row>
    <row r="4900" spans="1:4">
      <c r="A4900" s="3" t="s">
        <v>93</v>
      </c>
      <c r="B4900" s="3" t="s">
        <v>97</v>
      </c>
      <c r="C4900" s="3" t="s">
        <v>18</v>
      </c>
      <c r="D4900" s="3" t="s">
        <v>602</v>
      </c>
    </row>
    <row r="4901" spans="1:4">
      <c r="A4901" s="3" t="s">
        <v>93</v>
      </c>
      <c r="B4901" s="3" t="s">
        <v>97</v>
      </c>
      <c r="C4901" s="3" t="s">
        <v>18</v>
      </c>
      <c r="D4901" s="3" t="s">
        <v>600</v>
      </c>
    </row>
    <row r="4902" spans="1:4">
      <c r="A4902" s="3" t="s">
        <v>93</v>
      </c>
      <c r="B4902" s="3" t="s">
        <v>97</v>
      </c>
      <c r="C4902" s="3" t="s">
        <v>18</v>
      </c>
      <c r="D4902" s="3" t="s">
        <v>525</v>
      </c>
    </row>
    <row r="4903" spans="1:4">
      <c r="A4903" s="3" t="s">
        <v>93</v>
      </c>
      <c r="B4903" s="3" t="s">
        <v>97</v>
      </c>
      <c r="C4903" s="3" t="s">
        <v>18</v>
      </c>
      <c r="D4903" s="3" t="s">
        <v>525</v>
      </c>
    </row>
    <row r="4904" spans="1:4">
      <c r="A4904" s="3" t="s">
        <v>93</v>
      </c>
      <c r="B4904" s="3" t="s">
        <v>97</v>
      </c>
      <c r="C4904" s="3" t="s">
        <v>18</v>
      </c>
      <c r="D4904" s="3" t="s">
        <v>525</v>
      </c>
    </row>
    <row r="4905" spans="1:4">
      <c r="A4905" s="3" t="s">
        <v>93</v>
      </c>
      <c r="B4905" s="3" t="s">
        <v>97</v>
      </c>
      <c r="C4905" s="3" t="s">
        <v>18</v>
      </c>
      <c r="D4905" s="3" t="s">
        <v>546</v>
      </c>
    </row>
    <row r="4906" spans="1:4">
      <c r="A4906" s="3" t="s">
        <v>93</v>
      </c>
      <c r="B4906" s="3" t="s">
        <v>97</v>
      </c>
      <c r="C4906" s="3" t="s">
        <v>18</v>
      </c>
      <c r="D4906" s="3" t="s">
        <v>546</v>
      </c>
    </row>
    <row r="4907" spans="1:4">
      <c r="A4907" s="3" t="s">
        <v>93</v>
      </c>
      <c r="B4907" s="3" t="s">
        <v>97</v>
      </c>
      <c r="C4907" s="3" t="s">
        <v>18</v>
      </c>
      <c r="D4907" s="3" t="s">
        <v>546</v>
      </c>
    </row>
    <row r="4908" spans="1:4">
      <c r="A4908" s="3" t="s">
        <v>93</v>
      </c>
      <c r="B4908" s="3" t="s">
        <v>97</v>
      </c>
      <c r="C4908" s="3" t="s">
        <v>18</v>
      </c>
      <c r="D4908" s="3" t="s">
        <v>526</v>
      </c>
    </row>
    <row r="4909" spans="1:4">
      <c r="A4909" s="3" t="s">
        <v>93</v>
      </c>
      <c r="B4909" s="3" t="s">
        <v>97</v>
      </c>
      <c r="C4909" s="3" t="s">
        <v>18</v>
      </c>
      <c r="D4909" s="3" t="s">
        <v>526</v>
      </c>
    </row>
    <row r="4910" spans="1:4">
      <c r="A4910" s="3" t="s">
        <v>93</v>
      </c>
      <c r="B4910" s="3" t="s">
        <v>97</v>
      </c>
      <c r="C4910" s="3" t="s">
        <v>18</v>
      </c>
      <c r="D4910" s="3" t="s">
        <v>526</v>
      </c>
    </row>
    <row r="4911" spans="1:4">
      <c r="A4911" s="3" t="s">
        <v>93</v>
      </c>
      <c r="B4911" s="3" t="s">
        <v>97</v>
      </c>
      <c r="C4911" s="3" t="s">
        <v>18</v>
      </c>
      <c r="D4911" s="3" t="s">
        <v>615</v>
      </c>
    </row>
    <row r="4912" spans="1:4">
      <c r="A4912" s="3" t="s">
        <v>93</v>
      </c>
      <c r="B4912" s="3" t="s">
        <v>97</v>
      </c>
      <c r="C4912" s="3" t="s">
        <v>18</v>
      </c>
      <c r="D4912" s="3" t="s">
        <v>608</v>
      </c>
    </row>
    <row r="4913" spans="1:4">
      <c r="A4913" s="3" t="s">
        <v>93</v>
      </c>
      <c r="B4913" s="3" t="s">
        <v>97</v>
      </c>
      <c r="C4913" s="3" t="s">
        <v>18</v>
      </c>
      <c r="D4913" s="3" t="s">
        <v>608</v>
      </c>
    </row>
    <row r="4914" spans="1:4">
      <c r="A4914" s="3" t="s">
        <v>93</v>
      </c>
      <c r="B4914" s="3" t="s">
        <v>97</v>
      </c>
      <c r="C4914" s="3" t="s">
        <v>18</v>
      </c>
      <c r="D4914" s="3" t="s">
        <v>609</v>
      </c>
    </row>
    <row r="4915" spans="1:4">
      <c r="A4915" s="3" t="s">
        <v>93</v>
      </c>
      <c r="B4915" s="3" t="s">
        <v>97</v>
      </c>
      <c r="C4915" s="3" t="s">
        <v>18</v>
      </c>
      <c r="D4915" s="3" t="s">
        <v>609</v>
      </c>
    </row>
    <row r="4916" spans="1:4">
      <c r="A4916" s="3" t="s">
        <v>93</v>
      </c>
      <c r="B4916" s="3" t="s">
        <v>97</v>
      </c>
      <c r="C4916" s="3" t="s">
        <v>18</v>
      </c>
      <c r="D4916" s="3" t="s">
        <v>551</v>
      </c>
    </row>
    <row r="4917" spans="1:4">
      <c r="A4917" s="3" t="s">
        <v>93</v>
      </c>
      <c r="B4917" s="3" t="s">
        <v>97</v>
      </c>
      <c r="C4917" s="3" t="s">
        <v>18</v>
      </c>
      <c r="D4917" s="3" t="s">
        <v>610</v>
      </c>
    </row>
    <row r="4918" spans="1:4">
      <c r="A4918" s="3" t="s">
        <v>93</v>
      </c>
      <c r="B4918" s="3" t="s">
        <v>97</v>
      </c>
      <c r="C4918" s="3" t="s">
        <v>18</v>
      </c>
      <c r="D4918" s="3" t="s">
        <v>574</v>
      </c>
    </row>
    <row r="4919" spans="1:4">
      <c r="A4919" s="3" t="s">
        <v>93</v>
      </c>
      <c r="B4919" s="3" t="s">
        <v>97</v>
      </c>
      <c r="C4919" s="3" t="s">
        <v>18</v>
      </c>
      <c r="D4919" s="3" t="s">
        <v>521</v>
      </c>
    </row>
    <row r="4920" spans="1:4">
      <c r="A4920" s="3" t="s">
        <v>93</v>
      </c>
      <c r="B4920" s="3" t="s">
        <v>97</v>
      </c>
      <c r="C4920" s="3" t="s">
        <v>46</v>
      </c>
      <c r="D4920" s="3" t="s">
        <v>526</v>
      </c>
    </row>
    <row r="4921" spans="1:4">
      <c r="A4921" s="3" t="s">
        <v>93</v>
      </c>
      <c r="B4921" s="3" t="s">
        <v>636</v>
      </c>
      <c r="C4921" s="3" t="s">
        <v>46</v>
      </c>
      <c r="D4921" s="3" t="s">
        <v>546</v>
      </c>
    </row>
    <row r="4922" spans="1:4">
      <c r="A4922" s="3" t="s">
        <v>93</v>
      </c>
      <c r="B4922" s="3" t="s">
        <v>636</v>
      </c>
      <c r="C4922" s="3" t="s">
        <v>46</v>
      </c>
      <c r="D4922" s="3" t="s">
        <v>526</v>
      </c>
    </row>
    <row r="4923" spans="1:4">
      <c r="A4923" s="3" t="s">
        <v>93</v>
      </c>
      <c r="B4923" s="3" t="s">
        <v>636</v>
      </c>
      <c r="C4923" s="3" t="s">
        <v>46</v>
      </c>
      <c r="D4923" s="3" t="s">
        <v>608</v>
      </c>
    </row>
    <row r="4924" spans="1:4">
      <c r="A4924" s="3" t="s">
        <v>93</v>
      </c>
      <c r="B4924" s="3" t="s">
        <v>492</v>
      </c>
      <c r="C4924" s="3" t="s">
        <v>493</v>
      </c>
      <c r="D4924" s="3" t="s">
        <v>494</v>
      </c>
    </row>
    <row r="4925" spans="1:4">
      <c r="A4925" s="3" t="s">
        <v>93</v>
      </c>
      <c r="B4925" s="3" t="s">
        <v>492</v>
      </c>
      <c r="C4925" s="3" t="s">
        <v>13</v>
      </c>
      <c r="D4925" s="3" t="s">
        <v>524</v>
      </c>
    </row>
    <row r="4926" spans="1:4">
      <c r="A4926" s="3" t="s">
        <v>93</v>
      </c>
      <c r="B4926" s="3" t="s">
        <v>492</v>
      </c>
      <c r="C4926" s="3" t="s">
        <v>6</v>
      </c>
      <c r="D4926" s="3" t="s">
        <v>545</v>
      </c>
    </row>
    <row r="4927" spans="1:4">
      <c r="A4927" s="3" t="s">
        <v>93</v>
      </c>
      <c r="B4927" s="3" t="s">
        <v>492</v>
      </c>
      <c r="C4927" s="3" t="s">
        <v>7</v>
      </c>
      <c r="D4927" s="3" t="s">
        <v>533</v>
      </c>
    </row>
    <row r="4928" spans="1:4">
      <c r="A4928" s="3" t="s">
        <v>93</v>
      </c>
      <c r="B4928" s="3" t="s">
        <v>492</v>
      </c>
      <c r="C4928" s="3" t="s">
        <v>7</v>
      </c>
      <c r="D4928" s="3" t="s">
        <v>540</v>
      </c>
    </row>
    <row r="4929" spans="1:4">
      <c r="A4929" s="3" t="s">
        <v>93</v>
      </c>
      <c r="B4929" s="3" t="s">
        <v>492</v>
      </c>
      <c r="C4929" s="3" t="s">
        <v>7</v>
      </c>
      <c r="D4929" s="3" t="s">
        <v>555</v>
      </c>
    </row>
    <row r="4930" spans="1:4">
      <c r="A4930" s="3" t="s">
        <v>93</v>
      </c>
      <c r="B4930" s="3" t="s">
        <v>492</v>
      </c>
      <c r="C4930" s="3" t="s">
        <v>7</v>
      </c>
      <c r="D4930" s="3" t="s">
        <v>495</v>
      </c>
    </row>
    <row r="4931" spans="1:4">
      <c r="A4931" s="3" t="s">
        <v>93</v>
      </c>
      <c r="B4931" s="3" t="s">
        <v>492</v>
      </c>
      <c r="C4931" s="3" t="s">
        <v>7</v>
      </c>
      <c r="D4931" s="3" t="s">
        <v>587</v>
      </c>
    </row>
    <row r="4932" spans="1:4">
      <c r="A4932" s="3" t="s">
        <v>93</v>
      </c>
      <c r="B4932" s="3" t="s">
        <v>492</v>
      </c>
      <c r="C4932" s="3" t="s">
        <v>7</v>
      </c>
      <c r="D4932" s="3" t="s">
        <v>557</v>
      </c>
    </row>
    <row r="4933" spans="1:4">
      <c r="A4933" s="3" t="s">
        <v>93</v>
      </c>
      <c r="B4933" s="3" t="s">
        <v>492</v>
      </c>
      <c r="C4933" s="3" t="s">
        <v>7</v>
      </c>
      <c r="D4933" s="3" t="s">
        <v>545</v>
      </c>
    </row>
    <row r="4934" spans="1:4">
      <c r="A4934" s="3" t="s">
        <v>93</v>
      </c>
      <c r="B4934" s="3" t="s">
        <v>492</v>
      </c>
      <c r="C4934" s="3" t="s">
        <v>20</v>
      </c>
      <c r="D4934" s="3" t="s">
        <v>616</v>
      </c>
    </row>
    <row r="4935" spans="1:4">
      <c r="A4935" s="3" t="s">
        <v>93</v>
      </c>
      <c r="B4935" s="3" t="s">
        <v>492</v>
      </c>
      <c r="C4935" s="3" t="s">
        <v>20</v>
      </c>
      <c r="D4935" s="3" t="s">
        <v>609</v>
      </c>
    </row>
    <row r="4936" spans="1:4">
      <c r="A4936" s="3" t="s">
        <v>93</v>
      </c>
      <c r="B4936" s="3" t="s">
        <v>492</v>
      </c>
      <c r="C4936" s="3" t="s">
        <v>20</v>
      </c>
      <c r="D4936" s="3" t="s">
        <v>553</v>
      </c>
    </row>
    <row r="4937" spans="1:4">
      <c r="A4937" s="3" t="s">
        <v>93</v>
      </c>
      <c r="B4937" s="3" t="s">
        <v>492</v>
      </c>
      <c r="C4937" s="3" t="s">
        <v>20</v>
      </c>
      <c r="D4937" s="3" t="s">
        <v>551</v>
      </c>
    </row>
    <row r="4938" spans="1:4">
      <c r="A4938" s="3" t="s">
        <v>93</v>
      </c>
      <c r="B4938" s="3" t="s">
        <v>492</v>
      </c>
      <c r="C4938" s="3" t="s">
        <v>20</v>
      </c>
      <c r="D4938" s="3" t="s">
        <v>551</v>
      </c>
    </row>
    <row r="4939" spans="1:4">
      <c r="A4939" s="3" t="s">
        <v>93</v>
      </c>
      <c r="B4939" s="3" t="s">
        <v>492</v>
      </c>
      <c r="C4939" s="3" t="s">
        <v>20</v>
      </c>
      <c r="D4939" s="3" t="s">
        <v>574</v>
      </c>
    </row>
    <row r="4940" spans="1:4">
      <c r="A4940" s="3" t="s">
        <v>93</v>
      </c>
      <c r="B4940" s="3" t="s">
        <v>492</v>
      </c>
      <c r="C4940" s="3" t="s">
        <v>20</v>
      </c>
      <c r="D4940" s="3" t="s">
        <v>543</v>
      </c>
    </row>
    <row r="4941" spans="1:4">
      <c r="A4941" s="3" t="s">
        <v>93</v>
      </c>
      <c r="B4941" s="3" t="s">
        <v>492</v>
      </c>
      <c r="C4941" s="3" t="s">
        <v>20</v>
      </c>
      <c r="D4941" s="3" t="s">
        <v>534</v>
      </c>
    </row>
    <row r="4942" spans="1:4">
      <c r="A4942" s="3" t="s">
        <v>93</v>
      </c>
      <c r="B4942" s="3" t="s">
        <v>492</v>
      </c>
      <c r="C4942" s="3" t="s">
        <v>28</v>
      </c>
      <c r="D4942" s="3">
        <v>95</v>
      </c>
    </row>
    <row r="4943" spans="1:4">
      <c r="A4943" s="3" t="s">
        <v>93</v>
      </c>
      <c r="B4943" s="3" t="s">
        <v>492</v>
      </c>
      <c r="C4943" s="3" t="s">
        <v>28</v>
      </c>
      <c r="D4943" s="3" t="s">
        <v>624</v>
      </c>
    </row>
    <row r="4944" spans="1:4">
      <c r="A4944" s="3" t="s">
        <v>93</v>
      </c>
      <c r="B4944" s="3" t="s">
        <v>492</v>
      </c>
      <c r="C4944" s="3" t="s">
        <v>28</v>
      </c>
      <c r="D4944" s="3" t="s">
        <v>498</v>
      </c>
    </row>
    <row r="4945" spans="1:4">
      <c r="A4945" s="3" t="s">
        <v>93</v>
      </c>
      <c r="B4945" s="3" t="s">
        <v>492</v>
      </c>
      <c r="C4945" s="3" t="s">
        <v>28</v>
      </c>
      <c r="D4945" s="3" t="s">
        <v>498</v>
      </c>
    </row>
    <row r="4946" spans="1:4">
      <c r="A4946" s="3" t="s">
        <v>93</v>
      </c>
      <c r="B4946" s="3" t="s">
        <v>492</v>
      </c>
      <c r="C4946" s="3" t="s">
        <v>46</v>
      </c>
      <c r="D4946" s="3" t="s">
        <v>608</v>
      </c>
    </row>
    <row r="4947" spans="1:4">
      <c r="A4947" s="3" t="s">
        <v>93</v>
      </c>
      <c r="B4947" s="3" t="s">
        <v>492</v>
      </c>
      <c r="C4947" s="3" t="s">
        <v>46</v>
      </c>
      <c r="D4947" s="3" t="s">
        <v>530</v>
      </c>
    </row>
    <row r="4948" spans="1:4">
      <c r="A4948" s="3" t="s">
        <v>93</v>
      </c>
      <c r="B4948" s="3" t="s">
        <v>492</v>
      </c>
      <c r="C4948" s="3" t="s">
        <v>46</v>
      </c>
      <c r="D4948" s="3" t="s">
        <v>535</v>
      </c>
    </row>
    <row r="4949" spans="1:4">
      <c r="A4949" s="3" t="s">
        <v>93</v>
      </c>
      <c r="B4949" s="3" t="s">
        <v>98</v>
      </c>
      <c r="C4949" s="3" t="s">
        <v>13</v>
      </c>
      <c r="D4949" s="3">
        <v>45</v>
      </c>
    </row>
    <row r="4950" spans="1:4">
      <c r="A4950" s="3" t="s">
        <v>93</v>
      </c>
      <c r="B4950" s="3" t="s">
        <v>98</v>
      </c>
      <c r="C4950" s="3" t="s">
        <v>13</v>
      </c>
      <c r="D4950" s="3" t="s">
        <v>525</v>
      </c>
    </row>
    <row r="4951" spans="1:4">
      <c r="A4951" s="3" t="s">
        <v>93</v>
      </c>
      <c r="B4951" s="3" t="s">
        <v>98</v>
      </c>
      <c r="C4951" s="3" t="s">
        <v>13</v>
      </c>
      <c r="D4951" s="3" t="s">
        <v>526</v>
      </c>
    </row>
    <row r="4952" spans="1:4">
      <c r="A4952" s="3" t="s">
        <v>93</v>
      </c>
      <c r="B4952" s="3" t="s">
        <v>98</v>
      </c>
      <c r="C4952" s="3" t="s">
        <v>13</v>
      </c>
      <c r="D4952" s="3" t="s">
        <v>527</v>
      </c>
    </row>
    <row r="4953" spans="1:4">
      <c r="A4953" s="3" t="s">
        <v>93</v>
      </c>
      <c r="B4953" s="3" t="s">
        <v>98</v>
      </c>
      <c r="C4953" s="3" t="s">
        <v>13</v>
      </c>
      <c r="D4953" s="3" t="s">
        <v>495</v>
      </c>
    </row>
    <row r="4954" spans="1:4">
      <c r="A4954" s="3" t="s">
        <v>93</v>
      </c>
      <c r="B4954" s="3" t="s">
        <v>98</v>
      </c>
      <c r="C4954" s="3" t="s">
        <v>34</v>
      </c>
      <c r="D4954" s="3" t="s">
        <v>530</v>
      </c>
    </row>
    <row r="4955" spans="1:4">
      <c r="A4955" s="3" t="s">
        <v>93</v>
      </c>
      <c r="B4955" s="3" t="s">
        <v>98</v>
      </c>
      <c r="C4955" s="3" t="s">
        <v>34</v>
      </c>
      <c r="D4955" s="3" t="s">
        <v>531</v>
      </c>
    </row>
    <row r="4956" spans="1:4">
      <c r="A4956" s="3" t="s">
        <v>93</v>
      </c>
      <c r="B4956" s="3" t="s">
        <v>98</v>
      </c>
      <c r="C4956" s="3" t="s">
        <v>5</v>
      </c>
      <c r="D4956" s="3">
        <v>58</v>
      </c>
    </row>
    <row r="4957" spans="1:4">
      <c r="A4957" s="3" t="s">
        <v>93</v>
      </c>
      <c r="B4957" s="3" t="s">
        <v>98</v>
      </c>
      <c r="C4957" s="3" t="s">
        <v>5</v>
      </c>
      <c r="D4957" s="3">
        <v>62</v>
      </c>
    </row>
    <row r="4958" spans="1:4">
      <c r="A4958" s="3" t="s">
        <v>93</v>
      </c>
      <c r="B4958" s="3" t="s">
        <v>98</v>
      </c>
      <c r="C4958" s="3" t="s">
        <v>5</v>
      </c>
      <c r="D4958" s="3">
        <v>63</v>
      </c>
    </row>
    <row r="4959" spans="1:4">
      <c r="A4959" s="3" t="s">
        <v>93</v>
      </c>
      <c r="B4959" s="3" t="s">
        <v>98</v>
      </c>
      <c r="C4959" s="3" t="s">
        <v>5</v>
      </c>
      <c r="D4959" s="3">
        <v>70</v>
      </c>
    </row>
    <row r="4960" spans="1:4">
      <c r="A4960" s="3" t="s">
        <v>93</v>
      </c>
      <c r="B4960" s="3" t="s">
        <v>98</v>
      </c>
      <c r="C4960" s="3" t="s">
        <v>5</v>
      </c>
      <c r="D4960" s="3">
        <v>72</v>
      </c>
    </row>
    <row r="4961" spans="1:4">
      <c r="A4961" s="3" t="s">
        <v>93</v>
      </c>
      <c r="B4961" s="3" t="s">
        <v>98</v>
      </c>
      <c r="C4961" s="3" t="s">
        <v>5</v>
      </c>
      <c r="D4961" s="3">
        <v>73</v>
      </c>
    </row>
    <row r="4962" spans="1:4">
      <c r="A4962" s="3" t="s">
        <v>93</v>
      </c>
      <c r="B4962" s="3" t="s">
        <v>98</v>
      </c>
      <c r="C4962" s="3" t="s">
        <v>5</v>
      </c>
      <c r="D4962" s="3">
        <v>76</v>
      </c>
    </row>
    <row r="4963" spans="1:4">
      <c r="A4963" s="3" t="s">
        <v>93</v>
      </c>
      <c r="B4963" s="3" t="s">
        <v>98</v>
      </c>
      <c r="C4963" s="3" t="s">
        <v>5</v>
      </c>
      <c r="D4963" s="3">
        <v>78</v>
      </c>
    </row>
    <row r="4964" spans="1:4">
      <c r="A4964" s="3" t="s">
        <v>93</v>
      </c>
      <c r="B4964" s="3" t="s">
        <v>98</v>
      </c>
      <c r="C4964" s="3" t="s">
        <v>5</v>
      </c>
      <c r="D4964" s="3">
        <v>82</v>
      </c>
    </row>
    <row r="4965" spans="1:4">
      <c r="A4965" s="3" t="s">
        <v>93</v>
      </c>
      <c r="B4965" s="3" t="s">
        <v>98</v>
      </c>
      <c r="C4965" s="3" t="s">
        <v>5</v>
      </c>
      <c r="D4965" s="3">
        <v>84</v>
      </c>
    </row>
    <row r="4966" spans="1:4">
      <c r="A4966" s="3" t="s">
        <v>93</v>
      </c>
      <c r="B4966" s="3" t="s">
        <v>98</v>
      </c>
      <c r="C4966" s="3" t="s">
        <v>5</v>
      </c>
      <c r="D4966" s="3">
        <v>90</v>
      </c>
    </row>
    <row r="4967" spans="1:4">
      <c r="A4967" s="3" t="s">
        <v>93</v>
      </c>
      <c r="B4967" s="3" t="s">
        <v>98</v>
      </c>
      <c r="C4967" s="3" t="s">
        <v>5</v>
      </c>
      <c r="D4967" s="3">
        <v>91</v>
      </c>
    </row>
    <row r="4968" spans="1:4">
      <c r="A4968" s="3" t="s">
        <v>93</v>
      </c>
      <c r="B4968" s="3" t="s">
        <v>98</v>
      </c>
      <c r="C4968" s="3" t="s">
        <v>5</v>
      </c>
      <c r="D4968" s="3">
        <v>96</v>
      </c>
    </row>
    <row r="4969" spans="1:4">
      <c r="A4969" s="3" t="s">
        <v>93</v>
      </c>
      <c r="B4969" s="3" t="s">
        <v>98</v>
      </c>
      <c r="C4969" s="3" t="s">
        <v>5</v>
      </c>
      <c r="D4969" s="3">
        <v>104</v>
      </c>
    </row>
    <row r="4970" spans="1:4">
      <c r="A4970" s="3" t="s">
        <v>93</v>
      </c>
      <c r="B4970" s="3" t="s">
        <v>98</v>
      </c>
      <c r="C4970" s="3" t="s">
        <v>5</v>
      </c>
      <c r="D4970" s="3">
        <v>116</v>
      </c>
    </row>
    <row r="4971" spans="1:4">
      <c r="A4971" s="3" t="s">
        <v>93</v>
      </c>
      <c r="B4971" s="3" t="s">
        <v>98</v>
      </c>
      <c r="C4971" s="3" t="s">
        <v>6</v>
      </c>
      <c r="D4971" s="3">
        <v>83</v>
      </c>
    </row>
    <row r="4972" spans="1:4">
      <c r="A4972" s="3" t="s">
        <v>93</v>
      </c>
      <c r="B4972" s="3" t="s">
        <v>98</v>
      </c>
      <c r="C4972" s="3" t="s">
        <v>7</v>
      </c>
      <c r="D4972" s="3">
        <v>38</v>
      </c>
    </row>
    <row r="4973" spans="1:4">
      <c r="A4973" s="3" t="s">
        <v>93</v>
      </c>
      <c r="B4973" s="3" t="s">
        <v>98</v>
      </c>
      <c r="C4973" s="3" t="s">
        <v>7</v>
      </c>
      <c r="D4973" s="3">
        <v>39</v>
      </c>
    </row>
    <row r="4974" spans="1:4">
      <c r="A4974" s="3" t="s">
        <v>93</v>
      </c>
      <c r="B4974" s="3" t="s">
        <v>98</v>
      </c>
      <c r="C4974" s="3" t="s">
        <v>7</v>
      </c>
      <c r="D4974" s="3">
        <v>40</v>
      </c>
    </row>
    <row r="4975" spans="1:4">
      <c r="A4975" s="3" t="s">
        <v>93</v>
      </c>
      <c r="B4975" s="3" t="s">
        <v>98</v>
      </c>
      <c r="C4975" s="3" t="s">
        <v>7</v>
      </c>
      <c r="D4975" s="3">
        <v>40</v>
      </c>
    </row>
    <row r="4976" spans="1:4">
      <c r="A4976" s="3" t="s">
        <v>93</v>
      </c>
      <c r="B4976" s="3" t="s">
        <v>98</v>
      </c>
      <c r="C4976" s="3" t="s">
        <v>7</v>
      </c>
      <c r="D4976" s="3">
        <v>41</v>
      </c>
    </row>
    <row r="4977" spans="1:4">
      <c r="A4977" s="3" t="s">
        <v>93</v>
      </c>
      <c r="B4977" s="3" t="s">
        <v>98</v>
      </c>
      <c r="C4977" s="3" t="s">
        <v>7</v>
      </c>
      <c r="D4977" s="3">
        <v>41</v>
      </c>
    </row>
    <row r="4978" spans="1:4">
      <c r="A4978" s="3" t="s">
        <v>93</v>
      </c>
      <c r="B4978" s="3" t="s">
        <v>98</v>
      </c>
      <c r="C4978" s="3" t="s">
        <v>7</v>
      </c>
      <c r="D4978" s="3">
        <v>41</v>
      </c>
    </row>
    <row r="4979" spans="1:4">
      <c r="A4979" s="3" t="s">
        <v>93</v>
      </c>
      <c r="B4979" s="3" t="s">
        <v>98</v>
      </c>
      <c r="C4979" s="3" t="s">
        <v>7</v>
      </c>
      <c r="D4979" s="3">
        <v>41</v>
      </c>
    </row>
    <row r="4980" spans="1:4">
      <c r="A4980" s="3" t="s">
        <v>93</v>
      </c>
      <c r="B4980" s="3" t="s">
        <v>98</v>
      </c>
      <c r="C4980" s="3" t="s">
        <v>7</v>
      </c>
      <c r="D4980" s="3">
        <v>42</v>
      </c>
    </row>
    <row r="4981" spans="1:4">
      <c r="A4981" s="3" t="s">
        <v>93</v>
      </c>
      <c r="B4981" s="3" t="s">
        <v>98</v>
      </c>
      <c r="C4981" s="3" t="s">
        <v>7</v>
      </c>
      <c r="D4981" s="3">
        <v>42</v>
      </c>
    </row>
    <row r="4982" spans="1:4">
      <c r="A4982" s="3" t="s">
        <v>93</v>
      </c>
      <c r="B4982" s="3" t="s">
        <v>98</v>
      </c>
      <c r="C4982" s="3" t="s">
        <v>7</v>
      </c>
      <c r="D4982" s="3">
        <v>42</v>
      </c>
    </row>
    <row r="4983" spans="1:4">
      <c r="A4983" s="3" t="s">
        <v>93</v>
      </c>
      <c r="B4983" s="3" t="s">
        <v>98</v>
      </c>
      <c r="C4983" s="3" t="s">
        <v>7</v>
      </c>
      <c r="D4983" s="3">
        <v>42</v>
      </c>
    </row>
    <row r="4984" spans="1:4">
      <c r="A4984" s="3" t="s">
        <v>93</v>
      </c>
      <c r="B4984" s="3" t="s">
        <v>98</v>
      </c>
      <c r="C4984" s="3" t="s">
        <v>7</v>
      </c>
      <c r="D4984" s="3">
        <v>42</v>
      </c>
    </row>
    <row r="4985" spans="1:4">
      <c r="A4985" s="3" t="s">
        <v>93</v>
      </c>
      <c r="B4985" s="3" t="s">
        <v>98</v>
      </c>
      <c r="C4985" s="3" t="s">
        <v>7</v>
      </c>
      <c r="D4985" s="3">
        <v>42</v>
      </c>
    </row>
    <row r="4986" spans="1:4">
      <c r="A4986" s="3" t="s">
        <v>93</v>
      </c>
      <c r="B4986" s="3" t="s">
        <v>98</v>
      </c>
      <c r="C4986" s="3" t="s">
        <v>7</v>
      </c>
      <c r="D4986" s="3">
        <v>42</v>
      </c>
    </row>
    <row r="4987" spans="1:4">
      <c r="A4987" s="3" t="s">
        <v>93</v>
      </c>
      <c r="B4987" s="3" t="s">
        <v>98</v>
      </c>
      <c r="C4987" s="3" t="s">
        <v>7</v>
      </c>
      <c r="D4987" s="3">
        <v>42</v>
      </c>
    </row>
    <row r="4988" spans="1:4">
      <c r="A4988" s="3" t="s">
        <v>93</v>
      </c>
      <c r="B4988" s="3" t="s">
        <v>98</v>
      </c>
      <c r="C4988" s="3" t="s">
        <v>7</v>
      </c>
      <c r="D4988" s="3">
        <v>43</v>
      </c>
    </row>
    <row r="4989" spans="1:4">
      <c r="A4989" s="3" t="s">
        <v>93</v>
      </c>
      <c r="B4989" s="3" t="s">
        <v>98</v>
      </c>
      <c r="C4989" s="3" t="s">
        <v>7</v>
      </c>
      <c r="D4989" s="3">
        <v>43</v>
      </c>
    </row>
    <row r="4990" spans="1:4">
      <c r="A4990" s="3" t="s">
        <v>93</v>
      </c>
      <c r="B4990" s="3" t="s">
        <v>98</v>
      </c>
      <c r="C4990" s="3" t="s">
        <v>7</v>
      </c>
      <c r="D4990" s="3">
        <v>43</v>
      </c>
    </row>
    <row r="4991" spans="1:4">
      <c r="A4991" s="3" t="s">
        <v>93</v>
      </c>
      <c r="B4991" s="3" t="s">
        <v>98</v>
      </c>
      <c r="C4991" s="3" t="s">
        <v>7</v>
      </c>
      <c r="D4991" s="3">
        <v>43</v>
      </c>
    </row>
    <row r="4992" spans="1:4">
      <c r="A4992" s="3" t="s">
        <v>93</v>
      </c>
      <c r="B4992" s="3" t="s">
        <v>98</v>
      </c>
      <c r="C4992" s="3" t="s">
        <v>7</v>
      </c>
      <c r="D4992" s="3">
        <v>43</v>
      </c>
    </row>
    <row r="4993" spans="1:4">
      <c r="A4993" s="3" t="s">
        <v>93</v>
      </c>
      <c r="B4993" s="3" t="s">
        <v>98</v>
      </c>
      <c r="C4993" s="3" t="s">
        <v>7</v>
      </c>
      <c r="D4993" s="3">
        <v>43</v>
      </c>
    </row>
    <row r="4994" spans="1:4">
      <c r="A4994" s="3" t="s">
        <v>93</v>
      </c>
      <c r="B4994" s="3" t="s">
        <v>98</v>
      </c>
      <c r="C4994" s="3" t="s">
        <v>7</v>
      </c>
      <c r="D4994" s="3">
        <v>43</v>
      </c>
    </row>
    <row r="4995" spans="1:4">
      <c r="A4995" s="3" t="s">
        <v>93</v>
      </c>
      <c r="B4995" s="3" t="s">
        <v>98</v>
      </c>
      <c r="C4995" s="3" t="s">
        <v>7</v>
      </c>
      <c r="D4995" s="3">
        <v>43</v>
      </c>
    </row>
    <row r="4996" spans="1:4">
      <c r="A4996" s="3" t="s">
        <v>93</v>
      </c>
      <c r="B4996" s="3" t="s">
        <v>98</v>
      </c>
      <c r="C4996" s="3" t="s">
        <v>7</v>
      </c>
      <c r="D4996" s="3">
        <v>43</v>
      </c>
    </row>
    <row r="4997" spans="1:4">
      <c r="A4997" s="3" t="s">
        <v>93</v>
      </c>
      <c r="B4997" s="3" t="s">
        <v>98</v>
      </c>
      <c r="C4997" s="3" t="s">
        <v>7</v>
      </c>
      <c r="D4997" s="3">
        <v>43</v>
      </c>
    </row>
    <row r="4998" spans="1:4">
      <c r="A4998" s="3" t="s">
        <v>93</v>
      </c>
      <c r="B4998" s="3" t="s">
        <v>98</v>
      </c>
      <c r="C4998" s="3" t="s">
        <v>7</v>
      </c>
      <c r="D4998" s="3">
        <v>43</v>
      </c>
    </row>
    <row r="4999" spans="1:4">
      <c r="A4999" s="3" t="s">
        <v>93</v>
      </c>
      <c r="B4999" s="3" t="s">
        <v>98</v>
      </c>
      <c r="C4999" s="3" t="s">
        <v>7</v>
      </c>
      <c r="D4999" s="3">
        <v>43</v>
      </c>
    </row>
    <row r="5000" spans="1:4">
      <c r="A5000" s="3" t="s">
        <v>93</v>
      </c>
      <c r="B5000" s="3" t="s">
        <v>98</v>
      </c>
      <c r="C5000" s="3" t="s">
        <v>7</v>
      </c>
      <c r="D5000" s="3">
        <v>44</v>
      </c>
    </row>
    <row r="5001" spans="1:4">
      <c r="A5001" s="3" t="s">
        <v>93</v>
      </c>
      <c r="B5001" s="3" t="s">
        <v>98</v>
      </c>
      <c r="C5001" s="3" t="s">
        <v>7</v>
      </c>
      <c r="D5001" s="3">
        <v>44</v>
      </c>
    </row>
    <row r="5002" spans="1:4">
      <c r="A5002" s="3" t="s">
        <v>93</v>
      </c>
      <c r="B5002" s="3" t="s">
        <v>98</v>
      </c>
      <c r="C5002" s="3" t="s">
        <v>7</v>
      </c>
      <c r="D5002" s="3">
        <v>44</v>
      </c>
    </row>
    <row r="5003" spans="1:4">
      <c r="A5003" s="3" t="s">
        <v>93</v>
      </c>
      <c r="B5003" s="3" t="s">
        <v>98</v>
      </c>
      <c r="C5003" s="3" t="s">
        <v>7</v>
      </c>
      <c r="D5003" s="3">
        <v>44</v>
      </c>
    </row>
    <row r="5004" spans="1:4">
      <c r="A5004" s="3" t="s">
        <v>93</v>
      </c>
      <c r="B5004" s="3" t="s">
        <v>98</v>
      </c>
      <c r="C5004" s="3" t="s">
        <v>7</v>
      </c>
      <c r="D5004" s="3">
        <v>44</v>
      </c>
    </row>
    <row r="5005" spans="1:4">
      <c r="A5005" s="3" t="s">
        <v>93</v>
      </c>
      <c r="B5005" s="3" t="s">
        <v>98</v>
      </c>
      <c r="C5005" s="3" t="s">
        <v>7</v>
      </c>
      <c r="D5005" s="3">
        <v>44</v>
      </c>
    </row>
    <row r="5006" spans="1:4">
      <c r="A5006" s="3" t="s">
        <v>93</v>
      </c>
      <c r="B5006" s="3" t="s">
        <v>98</v>
      </c>
      <c r="C5006" s="3" t="s">
        <v>7</v>
      </c>
      <c r="D5006" s="3">
        <v>44</v>
      </c>
    </row>
    <row r="5007" spans="1:4">
      <c r="A5007" s="3" t="s">
        <v>93</v>
      </c>
      <c r="B5007" s="3" t="s">
        <v>98</v>
      </c>
      <c r="C5007" s="3" t="s">
        <v>7</v>
      </c>
      <c r="D5007" s="3">
        <v>44</v>
      </c>
    </row>
    <row r="5008" spans="1:4">
      <c r="A5008" s="3" t="s">
        <v>93</v>
      </c>
      <c r="B5008" s="3" t="s">
        <v>98</v>
      </c>
      <c r="C5008" s="3" t="s">
        <v>7</v>
      </c>
      <c r="D5008" s="3">
        <v>45</v>
      </c>
    </row>
    <row r="5009" spans="1:4">
      <c r="A5009" s="3" t="s">
        <v>93</v>
      </c>
      <c r="B5009" s="3" t="s">
        <v>98</v>
      </c>
      <c r="C5009" s="3" t="s">
        <v>7</v>
      </c>
      <c r="D5009" s="3">
        <v>45</v>
      </c>
    </row>
    <row r="5010" spans="1:4">
      <c r="A5010" s="3" t="s">
        <v>93</v>
      </c>
      <c r="B5010" s="3" t="s">
        <v>98</v>
      </c>
      <c r="C5010" s="3" t="s">
        <v>7</v>
      </c>
      <c r="D5010" s="3">
        <v>45</v>
      </c>
    </row>
    <row r="5011" spans="1:4">
      <c r="A5011" s="3" t="s">
        <v>93</v>
      </c>
      <c r="B5011" s="3" t="s">
        <v>98</v>
      </c>
      <c r="C5011" s="3" t="s">
        <v>7</v>
      </c>
      <c r="D5011" s="3">
        <v>45</v>
      </c>
    </row>
    <row r="5012" spans="1:4">
      <c r="A5012" s="3" t="s">
        <v>93</v>
      </c>
      <c r="B5012" s="3" t="s">
        <v>98</v>
      </c>
      <c r="C5012" s="3" t="s">
        <v>7</v>
      </c>
      <c r="D5012" s="3">
        <v>45</v>
      </c>
    </row>
    <row r="5013" spans="1:4">
      <c r="A5013" s="3" t="s">
        <v>93</v>
      </c>
      <c r="B5013" s="3" t="s">
        <v>98</v>
      </c>
      <c r="C5013" s="3" t="s">
        <v>7</v>
      </c>
      <c r="D5013" s="3">
        <v>45</v>
      </c>
    </row>
    <row r="5014" spans="1:4">
      <c r="A5014" s="3" t="s">
        <v>93</v>
      </c>
      <c r="B5014" s="3" t="s">
        <v>98</v>
      </c>
      <c r="C5014" s="3" t="s">
        <v>7</v>
      </c>
      <c r="D5014" s="3">
        <v>46</v>
      </c>
    </row>
    <row r="5015" spans="1:4">
      <c r="A5015" s="3" t="s">
        <v>93</v>
      </c>
      <c r="B5015" s="3" t="s">
        <v>98</v>
      </c>
      <c r="C5015" s="3" t="s">
        <v>7</v>
      </c>
      <c r="D5015" s="3">
        <v>46</v>
      </c>
    </row>
    <row r="5016" spans="1:4">
      <c r="A5016" s="3" t="s">
        <v>93</v>
      </c>
      <c r="B5016" s="3" t="s">
        <v>98</v>
      </c>
      <c r="C5016" s="3" t="s">
        <v>7</v>
      </c>
      <c r="D5016" s="3">
        <v>46</v>
      </c>
    </row>
    <row r="5017" spans="1:4">
      <c r="A5017" s="3" t="s">
        <v>93</v>
      </c>
      <c r="B5017" s="3" t="s">
        <v>98</v>
      </c>
      <c r="C5017" s="3" t="s">
        <v>7</v>
      </c>
      <c r="D5017" s="3">
        <v>46</v>
      </c>
    </row>
    <row r="5018" spans="1:4">
      <c r="A5018" s="3" t="s">
        <v>93</v>
      </c>
      <c r="B5018" s="3" t="s">
        <v>98</v>
      </c>
      <c r="C5018" s="3" t="s">
        <v>7</v>
      </c>
      <c r="D5018" s="3">
        <v>47</v>
      </c>
    </row>
    <row r="5019" spans="1:4">
      <c r="A5019" s="3" t="s">
        <v>93</v>
      </c>
      <c r="B5019" s="3" t="s">
        <v>98</v>
      </c>
      <c r="C5019" s="3" t="s">
        <v>7</v>
      </c>
      <c r="D5019" s="3">
        <v>47</v>
      </c>
    </row>
    <row r="5020" spans="1:4">
      <c r="A5020" s="3" t="s">
        <v>93</v>
      </c>
      <c r="B5020" s="3" t="s">
        <v>98</v>
      </c>
      <c r="C5020" s="3" t="s">
        <v>7</v>
      </c>
      <c r="D5020" s="3">
        <v>48</v>
      </c>
    </row>
    <row r="5021" spans="1:4">
      <c r="A5021" s="3" t="s">
        <v>93</v>
      </c>
      <c r="B5021" s="3" t="s">
        <v>98</v>
      </c>
      <c r="C5021" s="3" t="s">
        <v>7</v>
      </c>
      <c r="D5021" s="3">
        <v>48</v>
      </c>
    </row>
    <row r="5022" spans="1:4">
      <c r="A5022" s="3" t="s">
        <v>93</v>
      </c>
      <c r="B5022" s="3" t="s">
        <v>98</v>
      </c>
      <c r="C5022" s="3" t="s">
        <v>7</v>
      </c>
      <c r="D5022" s="3" t="s">
        <v>521</v>
      </c>
    </row>
    <row r="5023" spans="1:4">
      <c r="A5023" s="3" t="s">
        <v>93</v>
      </c>
      <c r="B5023" s="3" t="s">
        <v>98</v>
      </c>
      <c r="C5023" s="3" t="s">
        <v>7</v>
      </c>
      <c r="D5023" s="3" t="s">
        <v>539</v>
      </c>
    </row>
    <row r="5024" spans="1:4">
      <c r="A5024" s="3" t="s">
        <v>93</v>
      </c>
      <c r="B5024" s="3" t="s">
        <v>98</v>
      </c>
      <c r="C5024" s="3" t="s">
        <v>7</v>
      </c>
      <c r="D5024" s="3" t="s">
        <v>539</v>
      </c>
    </row>
    <row r="5025" spans="1:4">
      <c r="A5025" s="3" t="s">
        <v>93</v>
      </c>
      <c r="B5025" s="3" t="s">
        <v>98</v>
      </c>
      <c r="C5025" s="3" t="s">
        <v>7</v>
      </c>
      <c r="D5025" s="3" t="s">
        <v>533</v>
      </c>
    </row>
    <row r="5026" spans="1:4">
      <c r="A5026" s="3" t="s">
        <v>93</v>
      </c>
      <c r="B5026" s="3" t="s">
        <v>98</v>
      </c>
      <c r="C5026" s="3" t="s">
        <v>7</v>
      </c>
      <c r="D5026" s="3" t="s">
        <v>533</v>
      </c>
    </row>
    <row r="5027" spans="1:4">
      <c r="A5027" s="3" t="s">
        <v>93</v>
      </c>
      <c r="B5027" s="3" t="s">
        <v>98</v>
      </c>
      <c r="C5027" s="3" t="s">
        <v>7</v>
      </c>
      <c r="D5027" s="3" t="s">
        <v>533</v>
      </c>
    </row>
    <row r="5028" spans="1:4">
      <c r="A5028" s="3" t="s">
        <v>93</v>
      </c>
      <c r="B5028" s="3" t="s">
        <v>98</v>
      </c>
      <c r="C5028" s="3" t="s">
        <v>7</v>
      </c>
      <c r="D5028" s="3" t="s">
        <v>547</v>
      </c>
    </row>
    <row r="5029" spans="1:4">
      <c r="A5029" s="3" t="s">
        <v>93</v>
      </c>
      <c r="B5029" s="3" t="s">
        <v>98</v>
      </c>
      <c r="C5029" s="3" t="s">
        <v>7</v>
      </c>
      <c r="D5029" s="3" t="s">
        <v>547</v>
      </c>
    </row>
    <row r="5030" spans="1:4">
      <c r="A5030" s="3" t="s">
        <v>93</v>
      </c>
      <c r="B5030" s="3" t="s">
        <v>98</v>
      </c>
      <c r="C5030" s="3" t="s">
        <v>7</v>
      </c>
      <c r="D5030" s="3" t="s">
        <v>535</v>
      </c>
    </row>
    <row r="5031" spans="1:4">
      <c r="A5031" s="3" t="s">
        <v>93</v>
      </c>
      <c r="B5031" s="3" t="s">
        <v>98</v>
      </c>
      <c r="C5031" s="3" t="s">
        <v>7</v>
      </c>
      <c r="D5031" s="3" t="s">
        <v>555</v>
      </c>
    </row>
    <row r="5032" spans="1:4">
      <c r="A5032" s="3" t="s">
        <v>93</v>
      </c>
      <c r="B5032" s="3" t="s">
        <v>98</v>
      </c>
      <c r="C5032" s="3" t="s">
        <v>7</v>
      </c>
      <c r="D5032" s="3" t="s">
        <v>555</v>
      </c>
    </row>
    <row r="5033" spans="1:4">
      <c r="A5033" s="3" t="s">
        <v>93</v>
      </c>
      <c r="B5033" s="3" t="s">
        <v>98</v>
      </c>
      <c r="C5033" s="3" t="s">
        <v>7</v>
      </c>
      <c r="D5033" s="3" t="s">
        <v>534</v>
      </c>
    </row>
    <row r="5034" spans="1:4">
      <c r="A5034" s="3" t="s">
        <v>93</v>
      </c>
      <c r="B5034" s="3" t="s">
        <v>98</v>
      </c>
      <c r="C5034" s="3" t="s">
        <v>7</v>
      </c>
      <c r="D5034" s="3" t="s">
        <v>542</v>
      </c>
    </row>
    <row r="5035" spans="1:4">
      <c r="A5035" s="3" t="s">
        <v>93</v>
      </c>
      <c r="B5035" s="3" t="s">
        <v>98</v>
      </c>
      <c r="C5035" s="3" t="s">
        <v>7</v>
      </c>
      <c r="D5035" s="3" t="s">
        <v>557</v>
      </c>
    </row>
    <row r="5036" spans="1:4">
      <c r="A5036" s="3" t="s">
        <v>93</v>
      </c>
      <c r="B5036" s="3" t="s">
        <v>98</v>
      </c>
      <c r="C5036" s="3" t="s">
        <v>7</v>
      </c>
      <c r="D5036" s="3" t="s">
        <v>582</v>
      </c>
    </row>
    <row r="5037" spans="1:4">
      <c r="A5037" s="3" t="s">
        <v>93</v>
      </c>
      <c r="B5037" s="3" t="s">
        <v>98</v>
      </c>
      <c r="C5037" s="3" t="s">
        <v>7</v>
      </c>
      <c r="D5037" s="3" t="s">
        <v>604</v>
      </c>
    </row>
    <row r="5038" spans="1:4">
      <c r="A5038" s="3" t="s">
        <v>93</v>
      </c>
      <c r="B5038" s="3" t="s">
        <v>98</v>
      </c>
      <c r="C5038" s="3" t="s">
        <v>7</v>
      </c>
      <c r="D5038" s="3" t="s">
        <v>508</v>
      </c>
    </row>
    <row r="5039" spans="1:4">
      <c r="A5039" s="3" t="s">
        <v>93</v>
      </c>
      <c r="B5039" s="3" t="s">
        <v>98</v>
      </c>
      <c r="C5039" s="3" t="s">
        <v>20</v>
      </c>
      <c r="D5039" s="3">
        <v>45</v>
      </c>
    </row>
    <row r="5040" spans="1:4">
      <c r="A5040" s="3" t="s">
        <v>93</v>
      </c>
      <c r="B5040" s="3" t="s">
        <v>98</v>
      </c>
      <c r="C5040" s="3" t="s">
        <v>20</v>
      </c>
      <c r="D5040" s="3">
        <v>46</v>
      </c>
    </row>
    <row r="5041" spans="1:4">
      <c r="A5041" s="3" t="s">
        <v>93</v>
      </c>
      <c r="B5041" s="3" t="s">
        <v>98</v>
      </c>
      <c r="C5041" s="3" t="s">
        <v>20</v>
      </c>
      <c r="D5041" s="3">
        <v>46</v>
      </c>
    </row>
    <row r="5042" spans="1:4">
      <c r="A5042" s="3" t="s">
        <v>93</v>
      </c>
      <c r="B5042" s="3" t="s">
        <v>98</v>
      </c>
      <c r="C5042" s="3" t="s">
        <v>20</v>
      </c>
      <c r="D5042" s="3">
        <v>46</v>
      </c>
    </row>
    <row r="5043" spans="1:4">
      <c r="A5043" s="3" t="s">
        <v>93</v>
      </c>
      <c r="B5043" s="3" t="s">
        <v>98</v>
      </c>
      <c r="C5043" s="3" t="s">
        <v>20</v>
      </c>
      <c r="D5043" s="3">
        <v>47</v>
      </c>
    </row>
    <row r="5044" spans="1:4">
      <c r="A5044" s="3" t="s">
        <v>93</v>
      </c>
      <c r="B5044" s="3" t="s">
        <v>98</v>
      </c>
      <c r="C5044" s="3" t="s">
        <v>20</v>
      </c>
      <c r="D5044" s="3">
        <v>47</v>
      </c>
    </row>
    <row r="5045" spans="1:4">
      <c r="A5045" s="3" t="s">
        <v>93</v>
      </c>
      <c r="B5045" s="3" t="s">
        <v>98</v>
      </c>
      <c r="C5045" s="3" t="s">
        <v>20</v>
      </c>
      <c r="D5045" s="3">
        <v>48</v>
      </c>
    </row>
    <row r="5046" spans="1:4">
      <c r="A5046" s="3" t="s">
        <v>93</v>
      </c>
      <c r="B5046" s="3" t="s">
        <v>98</v>
      </c>
      <c r="C5046" s="3" t="s">
        <v>20</v>
      </c>
      <c r="D5046" s="3">
        <v>49</v>
      </c>
    </row>
    <row r="5047" spans="1:4">
      <c r="A5047" s="3" t="s">
        <v>93</v>
      </c>
      <c r="B5047" s="3" t="s">
        <v>98</v>
      </c>
      <c r="C5047" s="3" t="s">
        <v>20</v>
      </c>
      <c r="D5047" s="3">
        <v>50</v>
      </c>
    </row>
    <row r="5048" spans="1:4">
      <c r="A5048" s="3" t="s">
        <v>93</v>
      </c>
      <c r="B5048" s="3" t="s">
        <v>98</v>
      </c>
      <c r="C5048" s="3" t="s">
        <v>20</v>
      </c>
      <c r="D5048" s="3">
        <v>51</v>
      </c>
    </row>
    <row r="5049" spans="1:4">
      <c r="A5049" s="3" t="s">
        <v>93</v>
      </c>
      <c r="B5049" s="3" t="s">
        <v>98</v>
      </c>
      <c r="C5049" s="3" t="s">
        <v>20</v>
      </c>
      <c r="D5049" s="3">
        <v>52</v>
      </c>
    </row>
    <row r="5050" spans="1:4">
      <c r="A5050" s="3" t="s">
        <v>93</v>
      </c>
      <c r="B5050" s="3" t="s">
        <v>98</v>
      </c>
      <c r="C5050" s="3" t="s">
        <v>20</v>
      </c>
      <c r="D5050" s="3">
        <v>52</v>
      </c>
    </row>
    <row r="5051" spans="1:4">
      <c r="A5051" s="3" t="s">
        <v>93</v>
      </c>
      <c r="B5051" s="3" t="s">
        <v>98</v>
      </c>
      <c r="C5051" s="3" t="s">
        <v>20</v>
      </c>
      <c r="D5051" s="3">
        <v>53</v>
      </c>
    </row>
    <row r="5052" spans="1:4">
      <c r="A5052" s="3" t="s">
        <v>93</v>
      </c>
      <c r="B5052" s="3" t="s">
        <v>98</v>
      </c>
      <c r="C5052" s="3" t="s">
        <v>20</v>
      </c>
      <c r="D5052" s="3">
        <v>53</v>
      </c>
    </row>
    <row r="5053" spans="1:4">
      <c r="A5053" s="3" t="s">
        <v>93</v>
      </c>
      <c r="B5053" s="3" t="s">
        <v>98</v>
      </c>
      <c r="C5053" s="3" t="s">
        <v>20</v>
      </c>
      <c r="D5053" s="3">
        <v>53</v>
      </c>
    </row>
    <row r="5054" spans="1:4">
      <c r="A5054" s="3" t="s">
        <v>93</v>
      </c>
      <c r="B5054" s="3" t="s">
        <v>98</v>
      </c>
      <c r="C5054" s="3" t="s">
        <v>20</v>
      </c>
      <c r="D5054" s="3">
        <v>53</v>
      </c>
    </row>
    <row r="5055" spans="1:4">
      <c r="A5055" s="3" t="s">
        <v>93</v>
      </c>
      <c r="B5055" s="3" t="s">
        <v>98</v>
      </c>
      <c r="C5055" s="3" t="s">
        <v>20</v>
      </c>
      <c r="D5055" s="3">
        <v>53</v>
      </c>
    </row>
    <row r="5056" spans="1:4">
      <c r="A5056" s="3" t="s">
        <v>93</v>
      </c>
      <c r="B5056" s="3" t="s">
        <v>98</v>
      </c>
      <c r="C5056" s="3" t="s">
        <v>20</v>
      </c>
      <c r="D5056" s="3">
        <v>54</v>
      </c>
    </row>
    <row r="5057" spans="1:4">
      <c r="A5057" s="3" t="s">
        <v>93</v>
      </c>
      <c r="B5057" s="3" t="s">
        <v>98</v>
      </c>
      <c r="C5057" s="3" t="s">
        <v>20</v>
      </c>
      <c r="D5057" s="3">
        <v>54</v>
      </c>
    </row>
    <row r="5058" spans="1:4">
      <c r="A5058" s="3" t="s">
        <v>93</v>
      </c>
      <c r="B5058" s="3" t="s">
        <v>98</v>
      </c>
      <c r="C5058" s="3" t="s">
        <v>20</v>
      </c>
      <c r="D5058" s="3">
        <v>54</v>
      </c>
    </row>
    <row r="5059" spans="1:4">
      <c r="A5059" s="3" t="s">
        <v>93</v>
      </c>
      <c r="B5059" s="3" t="s">
        <v>98</v>
      </c>
      <c r="C5059" s="3" t="s">
        <v>20</v>
      </c>
      <c r="D5059" s="3">
        <v>55</v>
      </c>
    </row>
    <row r="5060" spans="1:4">
      <c r="A5060" s="3" t="s">
        <v>93</v>
      </c>
      <c r="B5060" s="3" t="s">
        <v>98</v>
      </c>
      <c r="C5060" s="3" t="s">
        <v>20</v>
      </c>
      <c r="D5060" s="3">
        <v>56</v>
      </c>
    </row>
    <row r="5061" spans="1:4">
      <c r="A5061" s="3" t="s">
        <v>93</v>
      </c>
      <c r="B5061" s="3" t="s">
        <v>98</v>
      </c>
      <c r="C5061" s="3" t="s">
        <v>20</v>
      </c>
      <c r="D5061" s="3">
        <v>56</v>
      </c>
    </row>
    <row r="5062" spans="1:4">
      <c r="A5062" s="3" t="s">
        <v>93</v>
      </c>
      <c r="B5062" s="3" t="s">
        <v>98</v>
      </c>
      <c r="C5062" s="3" t="s">
        <v>20</v>
      </c>
      <c r="D5062" s="3">
        <v>56</v>
      </c>
    </row>
    <row r="5063" spans="1:4">
      <c r="A5063" s="3" t="s">
        <v>93</v>
      </c>
      <c r="B5063" s="3" t="s">
        <v>98</v>
      </c>
      <c r="C5063" s="3" t="s">
        <v>20</v>
      </c>
      <c r="D5063" s="3">
        <v>57</v>
      </c>
    </row>
    <row r="5064" spans="1:4">
      <c r="A5064" s="3" t="s">
        <v>93</v>
      </c>
      <c r="B5064" s="3" t="s">
        <v>98</v>
      </c>
      <c r="C5064" s="3" t="s">
        <v>20</v>
      </c>
      <c r="D5064" s="3">
        <v>58</v>
      </c>
    </row>
    <row r="5065" spans="1:4">
      <c r="A5065" s="3" t="s">
        <v>93</v>
      </c>
      <c r="B5065" s="3" t="s">
        <v>98</v>
      </c>
      <c r="C5065" s="3" t="s">
        <v>20</v>
      </c>
      <c r="D5065" s="3">
        <v>58</v>
      </c>
    </row>
    <row r="5066" spans="1:4">
      <c r="A5066" s="3" t="s">
        <v>93</v>
      </c>
      <c r="B5066" s="3" t="s">
        <v>98</v>
      </c>
      <c r="C5066" s="3" t="s">
        <v>20</v>
      </c>
      <c r="D5066" s="3">
        <v>59</v>
      </c>
    </row>
    <row r="5067" spans="1:4">
      <c r="A5067" s="3" t="s">
        <v>93</v>
      </c>
      <c r="B5067" s="3" t="s">
        <v>98</v>
      </c>
      <c r="C5067" s="3" t="s">
        <v>20</v>
      </c>
      <c r="D5067" s="3">
        <v>59</v>
      </c>
    </row>
    <row r="5068" spans="1:4">
      <c r="A5068" s="3" t="s">
        <v>93</v>
      </c>
      <c r="B5068" s="3" t="s">
        <v>98</v>
      </c>
      <c r="C5068" s="3" t="s">
        <v>20</v>
      </c>
      <c r="D5068" s="3">
        <v>59</v>
      </c>
    </row>
    <row r="5069" spans="1:4">
      <c r="A5069" s="3" t="s">
        <v>93</v>
      </c>
      <c r="B5069" s="3" t="s">
        <v>98</v>
      </c>
      <c r="C5069" s="3" t="s">
        <v>20</v>
      </c>
      <c r="D5069" s="3">
        <v>61</v>
      </c>
    </row>
    <row r="5070" spans="1:4">
      <c r="A5070" s="3" t="s">
        <v>93</v>
      </c>
      <c r="B5070" s="3" t="s">
        <v>98</v>
      </c>
      <c r="C5070" s="3" t="s">
        <v>20</v>
      </c>
      <c r="D5070" s="3">
        <v>61</v>
      </c>
    </row>
    <row r="5071" spans="1:4">
      <c r="A5071" s="3" t="s">
        <v>93</v>
      </c>
      <c r="B5071" s="3" t="s">
        <v>98</v>
      </c>
      <c r="C5071" s="3" t="s">
        <v>9</v>
      </c>
      <c r="D5071" s="3">
        <v>59</v>
      </c>
    </row>
    <row r="5072" spans="1:4">
      <c r="A5072" s="3" t="s">
        <v>93</v>
      </c>
      <c r="B5072" s="3" t="s">
        <v>98</v>
      </c>
      <c r="C5072" s="3" t="s">
        <v>9</v>
      </c>
      <c r="D5072" s="3">
        <v>60</v>
      </c>
    </row>
    <row r="5073" spans="1:4">
      <c r="A5073" s="3" t="s">
        <v>93</v>
      </c>
      <c r="B5073" s="3" t="s">
        <v>98</v>
      </c>
      <c r="C5073" s="3" t="s">
        <v>9</v>
      </c>
      <c r="D5073" s="3">
        <v>60</v>
      </c>
    </row>
    <row r="5074" spans="1:4">
      <c r="A5074" s="3" t="s">
        <v>93</v>
      </c>
      <c r="B5074" s="3" t="s">
        <v>98</v>
      </c>
      <c r="C5074" s="3" t="s">
        <v>9</v>
      </c>
      <c r="D5074" s="3">
        <v>62</v>
      </c>
    </row>
    <row r="5075" spans="1:4">
      <c r="A5075" s="3" t="s">
        <v>93</v>
      </c>
      <c r="B5075" s="3" t="s">
        <v>98</v>
      </c>
      <c r="C5075" s="3" t="s">
        <v>9</v>
      </c>
      <c r="D5075" s="3">
        <v>62</v>
      </c>
    </row>
    <row r="5076" spans="1:4">
      <c r="A5076" s="3" t="s">
        <v>93</v>
      </c>
      <c r="B5076" s="3" t="s">
        <v>98</v>
      </c>
      <c r="C5076" s="3" t="s">
        <v>9</v>
      </c>
      <c r="D5076" s="3">
        <v>62</v>
      </c>
    </row>
    <row r="5077" spans="1:4">
      <c r="A5077" s="3" t="s">
        <v>93</v>
      </c>
      <c r="B5077" s="3" t="s">
        <v>98</v>
      </c>
      <c r="C5077" s="3" t="s">
        <v>9</v>
      </c>
      <c r="D5077" s="3">
        <v>62</v>
      </c>
    </row>
    <row r="5078" spans="1:4">
      <c r="A5078" s="3" t="s">
        <v>93</v>
      </c>
      <c r="B5078" s="3" t="s">
        <v>98</v>
      </c>
      <c r="C5078" s="3" t="s">
        <v>9</v>
      </c>
      <c r="D5078" s="3">
        <v>62</v>
      </c>
    </row>
    <row r="5079" spans="1:4">
      <c r="A5079" s="3" t="s">
        <v>93</v>
      </c>
      <c r="B5079" s="3" t="s">
        <v>98</v>
      </c>
      <c r="C5079" s="3" t="s">
        <v>9</v>
      </c>
      <c r="D5079" s="3">
        <v>62</v>
      </c>
    </row>
    <row r="5080" spans="1:4">
      <c r="A5080" s="3" t="s">
        <v>93</v>
      </c>
      <c r="B5080" s="3" t="s">
        <v>98</v>
      </c>
      <c r="C5080" s="3" t="s">
        <v>9</v>
      </c>
      <c r="D5080" s="3">
        <v>63</v>
      </c>
    </row>
    <row r="5081" spans="1:4">
      <c r="A5081" s="3" t="s">
        <v>93</v>
      </c>
      <c r="B5081" s="3" t="s">
        <v>98</v>
      </c>
      <c r="C5081" s="3" t="s">
        <v>9</v>
      </c>
      <c r="D5081" s="3">
        <v>63</v>
      </c>
    </row>
    <row r="5082" spans="1:4">
      <c r="A5082" s="3" t="s">
        <v>93</v>
      </c>
      <c r="B5082" s="3" t="s">
        <v>98</v>
      </c>
      <c r="C5082" s="3" t="s">
        <v>9</v>
      </c>
      <c r="D5082" s="3">
        <v>63</v>
      </c>
    </row>
    <row r="5083" spans="1:4">
      <c r="A5083" s="3" t="s">
        <v>93</v>
      </c>
      <c r="B5083" s="3" t="s">
        <v>98</v>
      </c>
      <c r="C5083" s="3" t="s">
        <v>9</v>
      </c>
      <c r="D5083" s="3">
        <v>64</v>
      </c>
    </row>
    <row r="5084" spans="1:4">
      <c r="A5084" s="3" t="s">
        <v>93</v>
      </c>
      <c r="B5084" s="3" t="s">
        <v>98</v>
      </c>
      <c r="C5084" s="3" t="s">
        <v>9</v>
      </c>
      <c r="D5084" s="3">
        <v>64</v>
      </c>
    </row>
    <row r="5085" spans="1:4">
      <c r="A5085" s="3" t="s">
        <v>93</v>
      </c>
      <c r="B5085" s="3" t="s">
        <v>98</v>
      </c>
      <c r="C5085" s="3" t="s">
        <v>9</v>
      </c>
      <c r="D5085" s="3">
        <v>64</v>
      </c>
    </row>
    <row r="5086" spans="1:4">
      <c r="A5086" s="3" t="s">
        <v>93</v>
      </c>
      <c r="B5086" s="3" t="s">
        <v>98</v>
      </c>
      <c r="C5086" s="3" t="s">
        <v>9</v>
      </c>
      <c r="D5086" s="3">
        <v>64</v>
      </c>
    </row>
    <row r="5087" spans="1:4">
      <c r="A5087" s="3" t="s">
        <v>93</v>
      </c>
      <c r="B5087" s="3" t="s">
        <v>98</v>
      </c>
      <c r="C5087" s="3" t="s">
        <v>9</v>
      </c>
      <c r="D5087" s="3">
        <v>64</v>
      </c>
    </row>
    <row r="5088" spans="1:4">
      <c r="A5088" s="3" t="s">
        <v>93</v>
      </c>
      <c r="B5088" s="3" t="s">
        <v>98</v>
      </c>
      <c r="C5088" s="3" t="s">
        <v>9</v>
      </c>
      <c r="D5088" s="3">
        <v>64</v>
      </c>
    </row>
    <row r="5089" spans="1:4">
      <c r="A5089" s="3" t="s">
        <v>93</v>
      </c>
      <c r="B5089" s="3" t="s">
        <v>98</v>
      </c>
      <c r="C5089" s="3" t="s">
        <v>9</v>
      </c>
      <c r="D5089" s="3">
        <v>64</v>
      </c>
    </row>
    <row r="5090" spans="1:4">
      <c r="A5090" s="3" t="s">
        <v>93</v>
      </c>
      <c r="B5090" s="3" t="s">
        <v>98</v>
      </c>
      <c r="C5090" s="3" t="s">
        <v>9</v>
      </c>
      <c r="D5090" s="3">
        <v>65</v>
      </c>
    </row>
    <row r="5091" spans="1:4">
      <c r="A5091" s="3" t="s">
        <v>93</v>
      </c>
      <c r="B5091" s="3" t="s">
        <v>98</v>
      </c>
      <c r="C5091" s="3" t="s">
        <v>9</v>
      </c>
      <c r="D5091" s="3">
        <v>65</v>
      </c>
    </row>
    <row r="5092" spans="1:4">
      <c r="A5092" s="3" t="s">
        <v>93</v>
      </c>
      <c r="B5092" s="3" t="s">
        <v>98</v>
      </c>
      <c r="C5092" s="3" t="s">
        <v>9</v>
      </c>
      <c r="D5092" s="3">
        <v>65</v>
      </c>
    </row>
    <row r="5093" spans="1:4">
      <c r="A5093" s="3" t="s">
        <v>93</v>
      </c>
      <c r="B5093" s="3" t="s">
        <v>98</v>
      </c>
      <c r="C5093" s="3" t="s">
        <v>9</v>
      </c>
      <c r="D5093" s="3">
        <v>65</v>
      </c>
    </row>
    <row r="5094" spans="1:4">
      <c r="A5094" s="3" t="s">
        <v>93</v>
      </c>
      <c r="B5094" s="3" t="s">
        <v>98</v>
      </c>
      <c r="C5094" s="3" t="s">
        <v>9</v>
      </c>
      <c r="D5094" s="3">
        <v>65</v>
      </c>
    </row>
    <row r="5095" spans="1:4">
      <c r="A5095" s="3" t="s">
        <v>93</v>
      </c>
      <c r="B5095" s="3" t="s">
        <v>98</v>
      </c>
      <c r="C5095" s="3" t="s">
        <v>9</v>
      </c>
      <c r="D5095" s="3">
        <v>66</v>
      </c>
    </row>
    <row r="5096" spans="1:4">
      <c r="A5096" s="3" t="s">
        <v>93</v>
      </c>
      <c r="B5096" s="3" t="s">
        <v>98</v>
      </c>
      <c r="C5096" s="3" t="s">
        <v>9</v>
      </c>
      <c r="D5096" s="3">
        <v>66</v>
      </c>
    </row>
    <row r="5097" spans="1:4">
      <c r="A5097" s="3" t="s">
        <v>93</v>
      </c>
      <c r="B5097" s="3" t="s">
        <v>98</v>
      </c>
      <c r="C5097" s="3" t="s">
        <v>9</v>
      </c>
      <c r="D5097" s="3">
        <v>66</v>
      </c>
    </row>
    <row r="5098" spans="1:4">
      <c r="A5098" s="3" t="s">
        <v>93</v>
      </c>
      <c r="B5098" s="3" t="s">
        <v>98</v>
      </c>
      <c r="C5098" s="3" t="s">
        <v>9</v>
      </c>
      <c r="D5098" s="3">
        <v>66</v>
      </c>
    </row>
    <row r="5099" spans="1:4">
      <c r="A5099" s="3" t="s">
        <v>93</v>
      </c>
      <c r="B5099" s="3" t="s">
        <v>98</v>
      </c>
      <c r="C5099" s="3" t="s">
        <v>9</v>
      </c>
      <c r="D5099" s="3">
        <v>66</v>
      </c>
    </row>
    <row r="5100" spans="1:4">
      <c r="A5100" s="3" t="s">
        <v>93</v>
      </c>
      <c r="B5100" s="3" t="s">
        <v>98</v>
      </c>
      <c r="C5100" s="3" t="s">
        <v>9</v>
      </c>
      <c r="D5100" s="3">
        <v>67</v>
      </c>
    </row>
    <row r="5101" spans="1:4">
      <c r="A5101" s="3" t="s">
        <v>93</v>
      </c>
      <c r="B5101" s="3" t="s">
        <v>98</v>
      </c>
      <c r="C5101" s="3" t="s">
        <v>9</v>
      </c>
      <c r="D5101" s="3">
        <v>67</v>
      </c>
    </row>
    <row r="5102" spans="1:4">
      <c r="A5102" s="3" t="s">
        <v>93</v>
      </c>
      <c r="B5102" s="3" t="s">
        <v>98</v>
      </c>
      <c r="C5102" s="3" t="s">
        <v>9</v>
      </c>
      <c r="D5102" s="3">
        <v>67</v>
      </c>
    </row>
    <row r="5103" spans="1:4">
      <c r="A5103" s="3" t="s">
        <v>93</v>
      </c>
      <c r="B5103" s="3" t="s">
        <v>98</v>
      </c>
      <c r="C5103" s="3" t="s">
        <v>9</v>
      </c>
      <c r="D5103" s="3">
        <v>67</v>
      </c>
    </row>
    <row r="5104" spans="1:4">
      <c r="A5104" s="3" t="s">
        <v>93</v>
      </c>
      <c r="B5104" s="3" t="s">
        <v>98</v>
      </c>
      <c r="C5104" s="3" t="s">
        <v>9</v>
      </c>
      <c r="D5104" s="3">
        <v>67</v>
      </c>
    </row>
    <row r="5105" spans="1:4">
      <c r="A5105" s="3" t="s">
        <v>93</v>
      </c>
      <c r="B5105" s="3" t="s">
        <v>98</v>
      </c>
      <c r="C5105" s="3" t="s">
        <v>9</v>
      </c>
      <c r="D5105" s="3">
        <v>67</v>
      </c>
    </row>
    <row r="5106" spans="1:4">
      <c r="A5106" s="3" t="s">
        <v>93</v>
      </c>
      <c r="B5106" s="3" t="s">
        <v>98</v>
      </c>
      <c r="C5106" s="3" t="s">
        <v>9</v>
      </c>
      <c r="D5106" s="3">
        <v>68</v>
      </c>
    </row>
    <row r="5107" spans="1:4">
      <c r="A5107" s="3" t="s">
        <v>93</v>
      </c>
      <c r="B5107" s="3" t="s">
        <v>98</v>
      </c>
      <c r="C5107" s="3" t="s">
        <v>9</v>
      </c>
      <c r="D5107" s="3">
        <v>68</v>
      </c>
    </row>
    <row r="5108" spans="1:4">
      <c r="A5108" s="3" t="s">
        <v>93</v>
      </c>
      <c r="B5108" s="3" t="s">
        <v>98</v>
      </c>
      <c r="C5108" s="3" t="s">
        <v>9</v>
      </c>
      <c r="D5108" s="3">
        <v>68</v>
      </c>
    </row>
    <row r="5109" spans="1:4">
      <c r="A5109" s="3" t="s">
        <v>93</v>
      </c>
      <c r="B5109" s="3" t="s">
        <v>98</v>
      </c>
      <c r="C5109" s="3" t="s">
        <v>9</v>
      </c>
      <c r="D5109" s="3">
        <v>69</v>
      </c>
    </row>
    <row r="5110" spans="1:4">
      <c r="A5110" s="3" t="s">
        <v>93</v>
      </c>
      <c r="B5110" s="3" t="s">
        <v>98</v>
      </c>
      <c r="C5110" s="3" t="s">
        <v>9</v>
      </c>
      <c r="D5110" s="3">
        <v>69</v>
      </c>
    </row>
    <row r="5111" spans="1:4">
      <c r="A5111" s="3" t="s">
        <v>93</v>
      </c>
      <c r="B5111" s="3" t="s">
        <v>98</v>
      </c>
      <c r="C5111" s="3" t="s">
        <v>9</v>
      </c>
      <c r="D5111" s="3">
        <v>69</v>
      </c>
    </row>
    <row r="5112" spans="1:4">
      <c r="A5112" s="3" t="s">
        <v>93</v>
      </c>
      <c r="B5112" s="3" t="s">
        <v>98</v>
      </c>
      <c r="C5112" s="3" t="s">
        <v>9</v>
      </c>
      <c r="D5112" s="3">
        <v>69</v>
      </c>
    </row>
    <row r="5113" spans="1:4">
      <c r="A5113" s="3" t="s">
        <v>93</v>
      </c>
      <c r="B5113" s="3" t="s">
        <v>98</v>
      </c>
      <c r="C5113" s="3" t="s">
        <v>9</v>
      </c>
      <c r="D5113" s="3">
        <v>69</v>
      </c>
    </row>
    <row r="5114" spans="1:4">
      <c r="A5114" s="3" t="s">
        <v>93</v>
      </c>
      <c r="B5114" s="3" t="s">
        <v>98</v>
      </c>
      <c r="C5114" s="3" t="s">
        <v>9</v>
      </c>
      <c r="D5114" s="3">
        <v>70</v>
      </c>
    </row>
    <row r="5115" spans="1:4">
      <c r="A5115" s="3" t="s">
        <v>93</v>
      </c>
      <c r="B5115" s="3" t="s">
        <v>98</v>
      </c>
      <c r="C5115" s="3" t="s">
        <v>9</v>
      </c>
      <c r="D5115" s="3">
        <v>70</v>
      </c>
    </row>
    <row r="5116" spans="1:4">
      <c r="A5116" s="3" t="s">
        <v>93</v>
      </c>
      <c r="B5116" s="3" t="s">
        <v>98</v>
      </c>
      <c r="C5116" s="3" t="s">
        <v>9</v>
      </c>
      <c r="D5116" s="3">
        <v>71</v>
      </c>
    </row>
    <row r="5117" spans="1:4">
      <c r="A5117" s="3" t="s">
        <v>93</v>
      </c>
      <c r="B5117" s="3" t="s">
        <v>98</v>
      </c>
      <c r="C5117" s="3" t="s">
        <v>9</v>
      </c>
      <c r="D5117" s="3">
        <v>71</v>
      </c>
    </row>
    <row r="5118" spans="1:4">
      <c r="A5118" s="3" t="s">
        <v>93</v>
      </c>
      <c r="B5118" s="3" t="s">
        <v>98</v>
      </c>
      <c r="C5118" s="3" t="s">
        <v>9</v>
      </c>
      <c r="D5118" s="3">
        <v>73</v>
      </c>
    </row>
    <row r="5119" spans="1:4">
      <c r="A5119" s="3" t="s">
        <v>93</v>
      </c>
      <c r="B5119" s="3" t="s">
        <v>98</v>
      </c>
      <c r="C5119" s="3" t="s">
        <v>9</v>
      </c>
      <c r="D5119" s="3">
        <v>74</v>
      </c>
    </row>
    <row r="5120" spans="1:4">
      <c r="A5120" s="3" t="s">
        <v>93</v>
      </c>
      <c r="B5120" s="3" t="s">
        <v>98</v>
      </c>
      <c r="C5120" s="3" t="s">
        <v>9</v>
      </c>
      <c r="D5120" s="3">
        <v>88</v>
      </c>
    </row>
    <row r="5121" spans="1:4">
      <c r="A5121" s="3" t="s">
        <v>93</v>
      </c>
      <c r="B5121" s="3" t="s">
        <v>98</v>
      </c>
      <c r="C5121" s="3" t="s">
        <v>9</v>
      </c>
      <c r="D5121" s="3">
        <v>93</v>
      </c>
    </row>
    <row r="5122" spans="1:4">
      <c r="A5122" s="3" t="s">
        <v>93</v>
      </c>
      <c r="B5122" s="3" t="s">
        <v>98</v>
      </c>
      <c r="C5122" s="3" t="s">
        <v>9</v>
      </c>
      <c r="D5122" s="3">
        <v>94</v>
      </c>
    </row>
    <row r="5123" spans="1:4">
      <c r="A5123" s="3" t="s">
        <v>93</v>
      </c>
      <c r="B5123" s="3" t="s">
        <v>98</v>
      </c>
      <c r="C5123" s="3" t="s">
        <v>9</v>
      </c>
      <c r="D5123" s="3">
        <v>95</v>
      </c>
    </row>
    <row r="5124" spans="1:4">
      <c r="A5124" s="3" t="s">
        <v>93</v>
      </c>
      <c r="B5124" s="3" t="s">
        <v>98</v>
      </c>
      <c r="C5124" s="3" t="s">
        <v>9</v>
      </c>
      <c r="D5124" s="3">
        <v>97</v>
      </c>
    </row>
    <row r="5125" spans="1:4">
      <c r="A5125" s="3" t="s">
        <v>93</v>
      </c>
      <c r="B5125" s="3" t="s">
        <v>98</v>
      </c>
      <c r="C5125" s="3" t="s">
        <v>9</v>
      </c>
      <c r="D5125" s="3">
        <v>98</v>
      </c>
    </row>
    <row r="5126" spans="1:4">
      <c r="A5126" s="3" t="s">
        <v>93</v>
      </c>
      <c r="B5126" s="3" t="s">
        <v>98</v>
      </c>
      <c r="C5126" s="3" t="s">
        <v>9</v>
      </c>
      <c r="D5126" s="3">
        <v>102</v>
      </c>
    </row>
    <row r="5127" spans="1:4">
      <c r="A5127" s="3" t="s">
        <v>93</v>
      </c>
      <c r="B5127" s="3" t="s">
        <v>98</v>
      </c>
      <c r="C5127" s="3" t="s">
        <v>9</v>
      </c>
      <c r="D5127" s="3">
        <v>103</v>
      </c>
    </row>
    <row r="5128" spans="1:4">
      <c r="A5128" s="3" t="s">
        <v>93</v>
      </c>
      <c r="B5128" s="3" t="s">
        <v>98</v>
      </c>
      <c r="C5128" s="3" t="s">
        <v>9</v>
      </c>
      <c r="D5128" s="3">
        <v>106</v>
      </c>
    </row>
    <row r="5129" spans="1:4">
      <c r="A5129" s="3" t="s">
        <v>93</v>
      </c>
      <c r="B5129" s="3" t="s">
        <v>98</v>
      </c>
      <c r="C5129" s="3" t="s">
        <v>9</v>
      </c>
      <c r="D5129" s="3">
        <v>107</v>
      </c>
    </row>
    <row r="5130" spans="1:4">
      <c r="A5130" s="3" t="s">
        <v>93</v>
      </c>
      <c r="B5130" s="3" t="s">
        <v>98</v>
      </c>
      <c r="C5130" s="3" t="s">
        <v>9</v>
      </c>
      <c r="D5130" s="3">
        <v>107</v>
      </c>
    </row>
    <row r="5131" spans="1:4">
      <c r="A5131" s="3" t="s">
        <v>93</v>
      </c>
      <c r="B5131" s="3" t="s">
        <v>98</v>
      </c>
      <c r="C5131" s="3" t="s">
        <v>9</v>
      </c>
      <c r="D5131" s="3">
        <v>108</v>
      </c>
    </row>
    <row r="5132" spans="1:4">
      <c r="A5132" s="3" t="s">
        <v>93</v>
      </c>
      <c r="B5132" s="3" t="s">
        <v>98</v>
      </c>
      <c r="C5132" s="3" t="s">
        <v>9</v>
      </c>
      <c r="D5132" s="3">
        <v>110</v>
      </c>
    </row>
    <row r="5133" spans="1:4">
      <c r="A5133" s="3" t="s">
        <v>93</v>
      </c>
      <c r="B5133" s="3" t="s">
        <v>98</v>
      </c>
      <c r="C5133" s="3" t="s">
        <v>9</v>
      </c>
      <c r="D5133" s="3">
        <v>110</v>
      </c>
    </row>
    <row r="5134" spans="1:4">
      <c r="A5134" s="3" t="s">
        <v>93</v>
      </c>
      <c r="B5134" s="3" t="s">
        <v>98</v>
      </c>
      <c r="C5134" s="3" t="s">
        <v>9</v>
      </c>
      <c r="D5134" s="3">
        <v>114</v>
      </c>
    </row>
    <row r="5135" spans="1:4">
      <c r="A5135" s="3" t="s">
        <v>93</v>
      </c>
      <c r="B5135" s="3" t="s">
        <v>98</v>
      </c>
      <c r="C5135" s="3" t="s">
        <v>9</v>
      </c>
      <c r="D5135" s="3">
        <v>118</v>
      </c>
    </row>
    <row r="5136" spans="1:4">
      <c r="A5136" s="3" t="s">
        <v>93</v>
      </c>
      <c r="B5136" s="3" t="s">
        <v>98</v>
      </c>
      <c r="C5136" s="3" t="s">
        <v>9</v>
      </c>
      <c r="D5136" s="3">
        <v>124</v>
      </c>
    </row>
    <row r="5137" spans="1:4">
      <c r="A5137" s="3" t="s">
        <v>93</v>
      </c>
      <c r="B5137" s="3" t="s">
        <v>98</v>
      </c>
      <c r="C5137" s="3" t="s">
        <v>9</v>
      </c>
      <c r="D5137" s="3">
        <v>126</v>
      </c>
    </row>
    <row r="5138" spans="1:4">
      <c r="A5138" s="3" t="s">
        <v>93</v>
      </c>
      <c r="B5138" s="3" t="s">
        <v>98</v>
      </c>
      <c r="C5138" s="3" t="s">
        <v>9</v>
      </c>
      <c r="D5138" s="3">
        <v>127</v>
      </c>
    </row>
    <row r="5139" spans="1:4">
      <c r="A5139" s="3" t="s">
        <v>93</v>
      </c>
      <c r="B5139" s="3" t="s">
        <v>98</v>
      </c>
      <c r="C5139" s="3" t="s">
        <v>9</v>
      </c>
      <c r="D5139" s="3">
        <v>129</v>
      </c>
    </row>
    <row r="5140" spans="1:4">
      <c r="A5140" s="3" t="s">
        <v>93</v>
      </c>
      <c r="B5140" s="3" t="s">
        <v>98</v>
      </c>
      <c r="C5140" s="3" t="s">
        <v>9</v>
      </c>
      <c r="D5140" s="3">
        <v>130</v>
      </c>
    </row>
    <row r="5141" spans="1:4">
      <c r="A5141" s="3" t="s">
        <v>93</v>
      </c>
      <c r="B5141" s="3" t="s">
        <v>98</v>
      </c>
      <c r="C5141" s="3" t="s">
        <v>9</v>
      </c>
      <c r="D5141" s="3">
        <v>131</v>
      </c>
    </row>
    <row r="5142" spans="1:4">
      <c r="A5142" s="3" t="s">
        <v>93</v>
      </c>
      <c r="B5142" s="3" t="s">
        <v>98</v>
      </c>
      <c r="C5142" s="3" t="s">
        <v>9</v>
      </c>
      <c r="D5142" s="3">
        <v>134</v>
      </c>
    </row>
    <row r="5143" spans="1:4">
      <c r="A5143" s="3" t="s">
        <v>93</v>
      </c>
      <c r="B5143" s="3" t="s">
        <v>98</v>
      </c>
      <c r="C5143" s="3" t="s">
        <v>9</v>
      </c>
      <c r="D5143" s="3">
        <v>134</v>
      </c>
    </row>
    <row r="5144" spans="1:4">
      <c r="A5144" s="3" t="s">
        <v>93</v>
      </c>
      <c r="B5144" s="3" t="s">
        <v>98</v>
      </c>
      <c r="C5144" s="3" t="s">
        <v>9</v>
      </c>
      <c r="D5144" s="3">
        <v>134</v>
      </c>
    </row>
    <row r="5145" spans="1:4">
      <c r="A5145" s="3" t="s">
        <v>93</v>
      </c>
      <c r="B5145" s="3" t="s">
        <v>98</v>
      </c>
      <c r="C5145" s="3" t="s">
        <v>9</v>
      </c>
      <c r="D5145" s="3">
        <v>137</v>
      </c>
    </row>
    <row r="5146" spans="1:4">
      <c r="A5146" s="3" t="s">
        <v>93</v>
      </c>
      <c r="B5146" s="3" t="s">
        <v>98</v>
      </c>
      <c r="C5146" s="3" t="s">
        <v>9</v>
      </c>
      <c r="D5146" s="3">
        <v>139</v>
      </c>
    </row>
    <row r="5147" spans="1:4">
      <c r="A5147" s="3" t="s">
        <v>93</v>
      </c>
      <c r="B5147" s="3" t="s">
        <v>98</v>
      </c>
      <c r="C5147" s="3" t="s">
        <v>9</v>
      </c>
      <c r="D5147" s="3">
        <v>140</v>
      </c>
    </row>
    <row r="5148" spans="1:4">
      <c r="A5148" s="3" t="s">
        <v>93</v>
      </c>
      <c r="B5148" s="3" t="s">
        <v>98</v>
      </c>
      <c r="C5148" s="3" t="s">
        <v>9</v>
      </c>
      <c r="D5148" s="3">
        <v>140</v>
      </c>
    </row>
    <row r="5149" spans="1:4">
      <c r="A5149" s="3" t="s">
        <v>93</v>
      </c>
      <c r="B5149" s="3" t="s">
        <v>98</v>
      </c>
      <c r="C5149" s="3" t="s">
        <v>9</v>
      </c>
      <c r="D5149" s="3">
        <v>142</v>
      </c>
    </row>
    <row r="5150" spans="1:4">
      <c r="A5150" s="3" t="s">
        <v>93</v>
      </c>
      <c r="B5150" s="3" t="s">
        <v>98</v>
      </c>
      <c r="C5150" s="3" t="s">
        <v>9</v>
      </c>
      <c r="D5150" s="3">
        <v>147</v>
      </c>
    </row>
    <row r="5151" spans="1:4">
      <c r="A5151" s="3" t="s">
        <v>93</v>
      </c>
      <c r="B5151" s="3" t="s">
        <v>98</v>
      </c>
      <c r="C5151" s="3" t="s">
        <v>9</v>
      </c>
      <c r="D5151" s="3">
        <v>148</v>
      </c>
    </row>
    <row r="5152" spans="1:4">
      <c r="A5152" s="3" t="s">
        <v>93</v>
      </c>
      <c r="B5152" s="3" t="s">
        <v>98</v>
      </c>
      <c r="C5152" s="3" t="s">
        <v>9</v>
      </c>
      <c r="D5152" s="3">
        <v>159</v>
      </c>
    </row>
    <row r="5153" spans="1:4">
      <c r="A5153" s="3" t="s">
        <v>93</v>
      </c>
      <c r="B5153" s="3" t="s">
        <v>98</v>
      </c>
      <c r="C5153" s="3" t="s">
        <v>9</v>
      </c>
      <c r="D5153" s="3">
        <v>160</v>
      </c>
    </row>
    <row r="5154" spans="1:4">
      <c r="A5154" s="3" t="s">
        <v>93</v>
      </c>
      <c r="B5154" s="3" t="s">
        <v>98</v>
      </c>
      <c r="C5154" s="3" t="s">
        <v>9</v>
      </c>
      <c r="D5154" s="3">
        <v>171</v>
      </c>
    </row>
    <row r="5155" spans="1:4">
      <c r="A5155" s="3" t="s">
        <v>93</v>
      </c>
      <c r="B5155" s="3" t="s">
        <v>98</v>
      </c>
      <c r="C5155" s="3" t="s">
        <v>9</v>
      </c>
      <c r="D5155" s="3">
        <v>181</v>
      </c>
    </row>
    <row r="5156" spans="1:4">
      <c r="A5156" s="3" t="s">
        <v>93</v>
      </c>
      <c r="B5156" s="3" t="s">
        <v>98</v>
      </c>
      <c r="C5156" s="3" t="s">
        <v>9</v>
      </c>
      <c r="D5156" s="3">
        <v>183</v>
      </c>
    </row>
    <row r="5157" spans="1:4">
      <c r="A5157" s="3" t="s">
        <v>93</v>
      </c>
      <c r="B5157" s="3" t="s">
        <v>98</v>
      </c>
      <c r="C5157" s="3" t="s">
        <v>9</v>
      </c>
      <c r="D5157" s="3">
        <v>187</v>
      </c>
    </row>
    <row r="5158" spans="1:4">
      <c r="A5158" s="3" t="s">
        <v>93</v>
      </c>
      <c r="B5158" s="3" t="s">
        <v>98</v>
      </c>
      <c r="C5158" s="3" t="s">
        <v>9</v>
      </c>
      <c r="D5158" s="3">
        <v>209</v>
      </c>
    </row>
    <row r="5159" spans="1:4">
      <c r="A5159" s="3" t="s">
        <v>93</v>
      </c>
      <c r="B5159" s="3" t="s">
        <v>98</v>
      </c>
      <c r="C5159" s="3" t="s">
        <v>28</v>
      </c>
      <c r="D5159" s="3" t="s">
        <v>595</v>
      </c>
    </row>
    <row r="5160" spans="1:4">
      <c r="A5160" s="3" t="s">
        <v>93</v>
      </c>
      <c r="B5160" s="3" t="s">
        <v>98</v>
      </c>
      <c r="C5160" s="3" t="s">
        <v>28</v>
      </c>
      <c r="D5160" s="3" t="s">
        <v>603</v>
      </c>
    </row>
    <row r="5161" spans="1:4">
      <c r="A5161" s="3" t="s">
        <v>93</v>
      </c>
      <c r="B5161" s="3" t="s">
        <v>98</v>
      </c>
      <c r="C5161" s="3" t="s">
        <v>28</v>
      </c>
      <c r="D5161" s="3" t="s">
        <v>601</v>
      </c>
    </row>
    <row r="5162" spans="1:4">
      <c r="A5162" s="3" t="s">
        <v>93</v>
      </c>
      <c r="B5162" s="3" t="s">
        <v>98</v>
      </c>
      <c r="C5162" s="3" t="s">
        <v>28</v>
      </c>
      <c r="D5162" s="3" t="s">
        <v>602</v>
      </c>
    </row>
    <row r="5163" spans="1:4">
      <c r="A5163" s="3" t="s">
        <v>93</v>
      </c>
      <c r="B5163" s="3" t="s">
        <v>98</v>
      </c>
      <c r="C5163" s="3" t="s">
        <v>28</v>
      </c>
      <c r="D5163" s="3" t="s">
        <v>600</v>
      </c>
    </row>
    <row r="5164" spans="1:4">
      <c r="A5164" s="3" t="s">
        <v>93</v>
      </c>
      <c r="B5164" s="3" t="s">
        <v>98</v>
      </c>
      <c r="C5164" s="3" t="s">
        <v>28</v>
      </c>
      <c r="D5164" s="3" t="s">
        <v>495</v>
      </c>
    </row>
    <row r="5165" spans="1:4">
      <c r="A5165" s="3" t="s">
        <v>93</v>
      </c>
      <c r="B5165" s="3" t="s">
        <v>98</v>
      </c>
      <c r="C5165" s="3" t="s">
        <v>28</v>
      </c>
      <c r="D5165" s="3" t="s">
        <v>628</v>
      </c>
    </row>
    <row r="5166" spans="1:4">
      <c r="A5166" s="3" t="s">
        <v>93</v>
      </c>
      <c r="B5166" s="3" t="s">
        <v>98</v>
      </c>
      <c r="C5166" s="3" t="s">
        <v>28</v>
      </c>
      <c r="D5166" s="3" t="s">
        <v>542</v>
      </c>
    </row>
    <row r="5167" spans="1:4">
      <c r="A5167" s="3" t="s">
        <v>93</v>
      </c>
      <c r="B5167" s="3" t="s">
        <v>98</v>
      </c>
      <c r="C5167" s="3" t="s">
        <v>28</v>
      </c>
      <c r="D5167" s="3" t="s">
        <v>557</v>
      </c>
    </row>
    <row r="5168" spans="1:4">
      <c r="A5168" s="3" t="s">
        <v>93</v>
      </c>
      <c r="B5168" s="3" t="s">
        <v>98</v>
      </c>
      <c r="C5168" s="3" t="s">
        <v>28</v>
      </c>
      <c r="D5168" s="3" t="s">
        <v>550</v>
      </c>
    </row>
    <row r="5169" spans="1:4">
      <c r="A5169" s="3" t="s">
        <v>93</v>
      </c>
      <c r="B5169" s="3" t="s">
        <v>98</v>
      </c>
      <c r="C5169" s="3" t="s">
        <v>28</v>
      </c>
      <c r="D5169" s="3" t="s">
        <v>566</v>
      </c>
    </row>
    <row r="5170" spans="1:4">
      <c r="A5170" s="3" t="s">
        <v>93</v>
      </c>
      <c r="B5170" s="3" t="s">
        <v>98</v>
      </c>
      <c r="C5170" s="3" t="s">
        <v>28</v>
      </c>
      <c r="D5170" s="3" t="s">
        <v>625</v>
      </c>
    </row>
    <row r="5171" spans="1:4">
      <c r="A5171" s="3" t="s">
        <v>93</v>
      </c>
      <c r="B5171" s="3" t="s">
        <v>98</v>
      </c>
      <c r="C5171" s="3" t="s">
        <v>28</v>
      </c>
      <c r="D5171" s="3" t="s">
        <v>497</v>
      </c>
    </row>
    <row r="5172" spans="1:4">
      <c r="A5172" s="3" t="s">
        <v>93</v>
      </c>
      <c r="B5172" s="3" t="s">
        <v>98</v>
      </c>
      <c r="C5172" s="3" t="s">
        <v>28</v>
      </c>
      <c r="D5172" s="3" t="s">
        <v>626</v>
      </c>
    </row>
    <row r="5173" spans="1:4">
      <c r="A5173" s="3" t="s">
        <v>93</v>
      </c>
      <c r="B5173" s="3" t="s">
        <v>98</v>
      </c>
      <c r="C5173" s="3" t="s">
        <v>28</v>
      </c>
      <c r="D5173" s="3" t="s">
        <v>499</v>
      </c>
    </row>
    <row r="5174" spans="1:4">
      <c r="A5174" s="3" t="s">
        <v>93</v>
      </c>
      <c r="B5174" s="3" t="s">
        <v>98</v>
      </c>
      <c r="C5174" s="3" t="s">
        <v>18</v>
      </c>
      <c r="D5174" s="3" t="s">
        <v>573</v>
      </c>
    </row>
    <row r="5175" spans="1:4">
      <c r="A5175" s="3" t="s">
        <v>93</v>
      </c>
      <c r="B5175" s="3" t="s">
        <v>98</v>
      </c>
      <c r="C5175" s="3" t="s">
        <v>18</v>
      </c>
      <c r="D5175" s="3" t="s">
        <v>572</v>
      </c>
    </row>
    <row r="5176" spans="1:4">
      <c r="A5176" s="3" t="s">
        <v>93</v>
      </c>
      <c r="B5176" s="3" t="s">
        <v>98</v>
      </c>
      <c r="C5176" s="3" t="s">
        <v>18</v>
      </c>
      <c r="D5176" s="3">
        <v>44</v>
      </c>
    </row>
    <row r="5177" spans="1:4">
      <c r="A5177" s="3" t="s">
        <v>93</v>
      </c>
      <c r="B5177" s="3" t="s">
        <v>98</v>
      </c>
      <c r="C5177" s="3" t="s">
        <v>18</v>
      </c>
      <c r="D5177" s="3" t="s">
        <v>603</v>
      </c>
    </row>
    <row r="5178" spans="1:4">
      <c r="A5178" s="3" t="s">
        <v>93</v>
      </c>
      <c r="B5178" s="3" t="s">
        <v>98</v>
      </c>
      <c r="C5178" s="3" t="s">
        <v>18</v>
      </c>
      <c r="D5178" s="3" t="s">
        <v>603</v>
      </c>
    </row>
    <row r="5179" spans="1:4">
      <c r="A5179" s="3" t="s">
        <v>93</v>
      </c>
      <c r="B5179" s="3" t="s">
        <v>98</v>
      </c>
      <c r="C5179" s="3" t="s">
        <v>18</v>
      </c>
      <c r="D5179" s="3" t="s">
        <v>601</v>
      </c>
    </row>
    <row r="5180" spans="1:4">
      <c r="A5180" s="3" t="s">
        <v>93</v>
      </c>
      <c r="B5180" s="3" t="s">
        <v>98</v>
      </c>
      <c r="C5180" s="3" t="s">
        <v>18</v>
      </c>
      <c r="D5180" s="3" t="s">
        <v>602</v>
      </c>
    </row>
    <row r="5181" spans="1:4">
      <c r="A5181" s="3" t="s">
        <v>93</v>
      </c>
      <c r="B5181" s="3" t="s">
        <v>98</v>
      </c>
      <c r="C5181" s="3" t="s">
        <v>18</v>
      </c>
      <c r="D5181" s="3" t="s">
        <v>602</v>
      </c>
    </row>
    <row r="5182" spans="1:4">
      <c r="A5182" s="3" t="s">
        <v>93</v>
      </c>
      <c r="B5182" s="3" t="s">
        <v>98</v>
      </c>
      <c r="C5182" s="3" t="s">
        <v>18</v>
      </c>
      <c r="D5182" s="3" t="s">
        <v>602</v>
      </c>
    </row>
    <row r="5183" spans="1:4">
      <c r="A5183" s="3" t="s">
        <v>93</v>
      </c>
      <c r="B5183" s="3" t="s">
        <v>98</v>
      </c>
      <c r="C5183" s="3" t="s">
        <v>18</v>
      </c>
      <c r="D5183" s="3" t="s">
        <v>600</v>
      </c>
    </row>
    <row r="5184" spans="1:4">
      <c r="A5184" s="3" t="s">
        <v>93</v>
      </c>
      <c r="B5184" s="3" t="s">
        <v>98</v>
      </c>
      <c r="C5184" s="3" t="s">
        <v>18</v>
      </c>
      <c r="D5184" s="3" t="s">
        <v>600</v>
      </c>
    </row>
    <row r="5185" spans="1:4">
      <c r="A5185" s="3" t="s">
        <v>93</v>
      </c>
      <c r="B5185" s="3" t="s">
        <v>98</v>
      </c>
      <c r="C5185" s="3" t="s">
        <v>18</v>
      </c>
      <c r="D5185" s="3" t="s">
        <v>600</v>
      </c>
    </row>
    <row r="5186" spans="1:4">
      <c r="A5186" s="3" t="s">
        <v>93</v>
      </c>
      <c r="B5186" s="3" t="s">
        <v>98</v>
      </c>
      <c r="C5186" s="3" t="s">
        <v>18</v>
      </c>
      <c r="D5186" s="3" t="s">
        <v>525</v>
      </c>
    </row>
    <row r="5187" spans="1:4">
      <c r="A5187" s="3" t="s">
        <v>93</v>
      </c>
      <c r="B5187" s="3" t="s">
        <v>98</v>
      </c>
      <c r="C5187" s="3" t="s">
        <v>18</v>
      </c>
      <c r="D5187" s="3" t="s">
        <v>525</v>
      </c>
    </row>
    <row r="5188" spans="1:4">
      <c r="A5188" s="3" t="s">
        <v>93</v>
      </c>
      <c r="B5188" s="3" t="s">
        <v>98</v>
      </c>
      <c r="C5188" s="3" t="s">
        <v>18</v>
      </c>
      <c r="D5188" s="3" t="s">
        <v>525</v>
      </c>
    </row>
    <row r="5189" spans="1:4">
      <c r="A5189" s="3" t="s">
        <v>93</v>
      </c>
      <c r="B5189" s="3" t="s">
        <v>98</v>
      </c>
      <c r="C5189" s="3" t="s">
        <v>18</v>
      </c>
      <c r="D5189" s="3" t="s">
        <v>525</v>
      </c>
    </row>
    <row r="5190" spans="1:4">
      <c r="A5190" s="3" t="s">
        <v>93</v>
      </c>
      <c r="B5190" s="3" t="s">
        <v>98</v>
      </c>
      <c r="C5190" s="3" t="s">
        <v>18</v>
      </c>
      <c r="D5190" s="3">
        <v>49</v>
      </c>
    </row>
    <row r="5191" spans="1:4">
      <c r="A5191" s="3" t="s">
        <v>93</v>
      </c>
      <c r="B5191" s="3" t="s">
        <v>98</v>
      </c>
      <c r="C5191" s="3" t="s">
        <v>18</v>
      </c>
      <c r="D5191" s="3" t="s">
        <v>571</v>
      </c>
    </row>
    <row r="5192" spans="1:4">
      <c r="A5192" s="3" t="s">
        <v>93</v>
      </c>
      <c r="B5192" s="3" t="s">
        <v>98</v>
      </c>
      <c r="C5192" s="3" t="s">
        <v>18</v>
      </c>
      <c r="D5192" s="3" t="s">
        <v>571</v>
      </c>
    </row>
    <row r="5193" spans="1:4">
      <c r="A5193" s="3" t="s">
        <v>93</v>
      </c>
      <c r="B5193" s="3" t="s">
        <v>98</v>
      </c>
      <c r="C5193" s="3" t="s">
        <v>18</v>
      </c>
      <c r="D5193" s="3" t="s">
        <v>571</v>
      </c>
    </row>
    <row r="5194" spans="1:4">
      <c r="A5194" s="3" t="s">
        <v>93</v>
      </c>
      <c r="B5194" s="3" t="s">
        <v>98</v>
      </c>
      <c r="C5194" s="3" t="s">
        <v>18</v>
      </c>
      <c r="D5194" s="3" t="s">
        <v>571</v>
      </c>
    </row>
    <row r="5195" spans="1:4">
      <c r="A5195" s="3" t="s">
        <v>93</v>
      </c>
      <c r="B5195" s="3" t="s">
        <v>98</v>
      </c>
      <c r="C5195" s="3" t="s">
        <v>18</v>
      </c>
      <c r="D5195" s="3" t="s">
        <v>571</v>
      </c>
    </row>
    <row r="5196" spans="1:4">
      <c r="A5196" s="3" t="s">
        <v>93</v>
      </c>
      <c r="B5196" s="3" t="s">
        <v>98</v>
      </c>
      <c r="C5196" s="3" t="s">
        <v>18</v>
      </c>
      <c r="D5196" s="3" t="s">
        <v>571</v>
      </c>
    </row>
    <row r="5197" spans="1:4">
      <c r="A5197" s="3" t="s">
        <v>93</v>
      </c>
      <c r="B5197" s="3" t="s">
        <v>98</v>
      </c>
      <c r="C5197" s="3" t="s">
        <v>18</v>
      </c>
      <c r="D5197" s="3" t="s">
        <v>571</v>
      </c>
    </row>
    <row r="5198" spans="1:4">
      <c r="A5198" s="3" t="s">
        <v>93</v>
      </c>
      <c r="B5198" s="3" t="s">
        <v>98</v>
      </c>
      <c r="C5198" s="3" t="s">
        <v>18</v>
      </c>
      <c r="D5198" s="3" t="s">
        <v>571</v>
      </c>
    </row>
    <row r="5199" spans="1:4">
      <c r="A5199" s="3" t="s">
        <v>93</v>
      </c>
      <c r="B5199" s="3" t="s">
        <v>98</v>
      </c>
      <c r="C5199" s="3" t="s">
        <v>18</v>
      </c>
      <c r="D5199" s="3" t="s">
        <v>571</v>
      </c>
    </row>
    <row r="5200" spans="1:4">
      <c r="A5200" s="3" t="s">
        <v>93</v>
      </c>
      <c r="B5200" s="3" t="s">
        <v>98</v>
      </c>
      <c r="C5200" s="3" t="s">
        <v>18</v>
      </c>
      <c r="D5200" s="3" t="s">
        <v>571</v>
      </c>
    </row>
    <row r="5201" spans="1:4">
      <c r="A5201" s="3" t="s">
        <v>93</v>
      </c>
      <c r="B5201" s="3" t="s">
        <v>98</v>
      </c>
      <c r="C5201" s="3" t="s">
        <v>18</v>
      </c>
      <c r="D5201" s="3" t="s">
        <v>571</v>
      </c>
    </row>
    <row r="5202" spans="1:4">
      <c r="A5202" s="3" t="s">
        <v>93</v>
      </c>
      <c r="B5202" s="3" t="s">
        <v>98</v>
      </c>
      <c r="C5202" s="3" t="s">
        <v>18</v>
      </c>
      <c r="D5202" s="3" t="s">
        <v>546</v>
      </c>
    </row>
    <row r="5203" spans="1:4">
      <c r="A5203" s="3" t="s">
        <v>93</v>
      </c>
      <c r="B5203" s="3" t="s">
        <v>98</v>
      </c>
      <c r="C5203" s="3" t="s">
        <v>18</v>
      </c>
      <c r="D5203" s="3" t="s">
        <v>546</v>
      </c>
    </row>
    <row r="5204" spans="1:4">
      <c r="A5204" s="3" t="s">
        <v>93</v>
      </c>
      <c r="B5204" s="3" t="s">
        <v>98</v>
      </c>
      <c r="C5204" s="3" t="s">
        <v>18</v>
      </c>
      <c r="D5204" s="3">
        <v>51</v>
      </c>
    </row>
    <row r="5205" spans="1:4">
      <c r="A5205" s="3" t="s">
        <v>93</v>
      </c>
      <c r="B5205" s="3" t="s">
        <v>98</v>
      </c>
      <c r="C5205" s="3" t="s">
        <v>18</v>
      </c>
      <c r="D5205" s="3" t="s">
        <v>526</v>
      </c>
    </row>
    <row r="5206" spans="1:4">
      <c r="A5206" s="3" t="s">
        <v>93</v>
      </c>
      <c r="B5206" s="3" t="s">
        <v>98</v>
      </c>
      <c r="C5206" s="3" t="s">
        <v>18</v>
      </c>
      <c r="D5206" s="3" t="s">
        <v>526</v>
      </c>
    </row>
    <row r="5207" spans="1:4">
      <c r="A5207" s="3" t="s">
        <v>93</v>
      </c>
      <c r="B5207" s="3" t="s">
        <v>98</v>
      </c>
      <c r="C5207" s="3" t="s">
        <v>18</v>
      </c>
      <c r="D5207" s="3" t="s">
        <v>526</v>
      </c>
    </row>
    <row r="5208" spans="1:4">
      <c r="A5208" s="3" t="s">
        <v>93</v>
      </c>
      <c r="B5208" s="3" t="s">
        <v>98</v>
      </c>
      <c r="C5208" s="3" t="s">
        <v>18</v>
      </c>
      <c r="D5208" s="3">
        <v>52</v>
      </c>
    </row>
    <row r="5209" spans="1:4">
      <c r="A5209" s="3" t="s">
        <v>93</v>
      </c>
      <c r="B5209" s="3" t="s">
        <v>98</v>
      </c>
      <c r="C5209" s="3" t="s">
        <v>18</v>
      </c>
      <c r="D5209" s="3" t="s">
        <v>616</v>
      </c>
    </row>
    <row r="5210" spans="1:4">
      <c r="A5210" s="3" t="s">
        <v>93</v>
      </c>
      <c r="B5210" s="3" t="s">
        <v>98</v>
      </c>
      <c r="C5210" s="3" t="s">
        <v>18</v>
      </c>
      <c r="D5210" s="3" t="s">
        <v>616</v>
      </c>
    </row>
    <row r="5211" spans="1:4">
      <c r="A5211" s="3" t="s">
        <v>93</v>
      </c>
      <c r="B5211" s="3" t="s">
        <v>98</v>
      </c>
      <c r="C5211" s="3" t="s">
        <v>18</v>
      </c>
      <c r="D5211" s="3" t="s">
        <v>615</v>
      </c>
    </row>
    <row r="5212" spans="1:4">
      <c r="A5212" s="3" t="s">
        <v>93</v>
      </c>
      <c r="B5212" s="3" t="s">
        <v>98</v>
      </c>
      <c r="C5212" s="3" t="s">
        <v>18</v>
      </c>
      <c r="D5212" s="3" t="s">
        <v>615</v>
      </c>
    </row>
    <row r="5213" spans="1:4">
      <c r="A5213" s="3" t="s">
        <v>93</v>
      </c>
      <c r="B5213" s="3" t="s">
        <v>98</v>
      </c>
      <c r="C5213" s="3" t="s">
        <v>18</v>
      </c>
      <c r="D5213" s="3" t="s">
        <v>615</v>
      </c>
    </row>
    <row r="5214" spans="1:4">
      <c r="A5214" s="3" t="s">
        <v>93</v>
      </c>
      <c r="B5214" s="3" t="s">
        <v>98</v>
      </c>
      <c r="C5214" s="3" t="s">
        <v>18</v>
      </c>
      <c r="D5214" s="3" t="s">
        <v>615</v>
      </c>
    </row>
    <row r="5215" spans="1:4">
      <c r="A5215" s="3" t="s">
        <v>93</v>
      </c>
      <c r="B5215" s="3" t="s">
        <v>98</v>
      </c>
      <c r="C5215" s="3" t="s">
        <v>18</v>
      </c>
      <c r="D5215" s="3" t="s">
        <v>615</v>
      </c>
    </row>
    <row r="5216" spans="1:4">
      <c r="A5216" s="3" t="s">
        <v>93</v>
      </c>
      <c r="B5216" s="3" t="s">
        <v>98</v>
      </c>
      <c r="C5216" s="3" t="s">
        <v>18</v>
      </c>
      <c r="D5216" s="3" t="s">
        <v>608</v>
      </c>
    </row>
    <row r="5217" spans="1:4">
      <c r="A5217" s="3" t="s">
        <v>93</v>
      </c>
      <c r="B5217" s="3" t="s">
        <v>98</v>
      </c>
      <c r="C5217" s="3" t="s">
        <v>18</v>
      </c>
      <c r="D5217" s="3" t="s">
        <v>608</v>
      </c>
    </row>
    <row r="5218" spans="1:4">
      <c r="A5218" s="3" t="s">
        <v>93</v>
      </c>
      <c r="B5218" s="3" t="s">
        <v>98</v>
      </c>
      <c r="C5218" s="3" t="s">
        <v>18</v>
      </c>
      <c r="D5218" s="3" t="s">
        <v>608</v>
      </c>
    </row>
    <row r="5219" spans="1:4">
      <c r="A5219" s="3" t="s">
        <v>93</v>
      </c>
      <c r="B5219" s="3" t="s">
        <v>98</v>
      </c>
      <c r="C5219" s="3" t="s">
        <v>18</v>
      </c>
      <c r="D5219" s="3" t="s">
        <v>608</v>
      </c>
    </row>
    <row r="5220" spans="1:4">
      <c r="A5220" s="3" t="s">
        <v>93</v>
      </c>
      <c r="B5220" s="3" t="s">
        <v>98</v>
      </c>
      <c r="C5220" s="3" t="s">
        <v>18</v>
      </c>
      <c r="D5220" s="3" t="s">
        <v>608</v>
      </c>
    </row>
    <row r="5221" spans="1:4">
      <c r="A5221" s="3" t="s">
        <v>93</v>
      </c>
      <c r="B5221" s="3" t="s">
        <v>98</v>
      </c>
      <c r="C5221" s="3" t="s">
        <v>18</v>
      </c>
      <c r="D5221" s="3" t="s">
        <v>608</v>
      </c>
    </row>
    <row r="5222" spans="1:4">
      <c r="A5222" s="3" t="s">
        <v>93</v>
      </c>
      <c r="B5222" s="3" t="s">
        <v>98</v>
      </c>
      <c r="C5222" s="3" t="s">
        <v>18</v>
      </c>
      <c r="D5222" s="3" t="s">
        <v>551</v>
      </c>
    </row>
    <row r="5223" spans="1:4">
      <c r="A5223" s="3" t="s">
        <v>93</v>
      </c>
      <c r="B5223" s="3" t="s">
        <v>98</v>
      </c>
      <c r="C5223" s="3" t="s">
        <v>18</v>
      </c>
      <c r="D5223" s="3" t="s">
        <v>551</v>
      </c>
    </row>
    <row r="5224" spans="1:4">
      <c r="A5224" s="3" t="s">
        <v>93</v>
      </c>
      <c r="B5224" s="3" t="s">
        <v>98</v>
      </c>
      <c r="C5224" s="3" t="s">
        <v>11</v>
      </c>
      <c r="D5224" s="3" t="s">
        <v>601</v>
      </c>
    </row>
    <row r="5225" spans="1:4">
      <c r="A5225" s="3" t="s">
        <v>93</v>
      </c>
      <c r="B5225" s="3" t="s">
        <v>98</v>
      </c>
      <c r="C5225" s="3" t="s">
        <v>46</v>
      </c>
      <c r="D5225" s="3" t="s">
        <v>594</v>
      </c>
    </row>
    <row r="5226" spans="1:4">
      <c r="A5226" s="3" t="s">
        <v>93</v>
      </c>
      <c r="B5226" s="3" t="s">
        <v>98</v>
      </c>
      <c r="C5226" s="3" t="s">
        <v>46</v>
      </c>
      <c r="D5226" s="3" t="s">
        <v>574</v>
      </c>
    </row>
    <row r="5227" spans="1:4">
      <c r="A5227" s="3" t="s">
        <v>93</v>
      </c>
      <c r="B5227" s="3" t="s">
        <v>98</v>
      </c>
      <c r="C5227" s="3" t="s">
        <v>46</v>
      </c>
      <c r="D5227" s="3">
        <v>64</v>
      </c>
    </row>
    <row r="5228" spans="1:4">
      <c r="A5228" s="3" t="s">
        <v>122</v>
      </c>
      <c r="B5228" s="3" t="s">
        <v>142</v>
      </c>
      <c r="C5228" s="3" t="s">
        <v>27</v>
      </c>
      <c r="D5228" s="3">
        <v>79</v>
      </c>
    </row>
    <row r="5229" spans="1:4">
      <c r="A5229" s="3" t="s">
        <v>122</v>
      </c>
      <c r="B5229" s="3" t="s">
        <v>142</v>
      </c>
      <c r="C5229" s="3" t="s">
        <v>27</v>
      </c>
      <c r="D5229" s="3">
        <v>82</v>
      </c>
    </row>
    <row r="5230" spans="1:4">
      <c r="A5230" s="3" t="s">
        <v>122</v>
      </c>
      <c r="B5230" s="3" t="s">
        <v>142</v>
      </c>
      <c r="C5230" s="3" t="s">
        <v>27</v>
      </c>
      <c r="D5230" s="3">
        <v>114</v>
      </c>
    </row>
    <row r="5231" spans="1:4">
      <c r="A5231" s="3" t="s">
        <v>122</v>
      </c>
      <c r="B5231" s="3" t="s">
        <v>142</v>
      </c>
      <c r="C5231" s="3" t="s">
        <v>27</v>
      </c>
      <c r="D5231" s="3">
        <v>132</v>
      </c>
    </row>
    <row r="5232" spans="1:4">
      <c r="A5232" s="3" t="s">
        <v>122</v>
      </c>
      <c r="B5232" s="3" t="s">
        <v>142</v>
      </c>
      <c r="C5232" s="3" t="s">
        <v>27</v>
      </c>
      <c r="D5232" s="3">
        <v>153</v>
      </c>
    </row>
    <row r="5233" spans="1:4">
      <c r="A5233" s="3" t="s">
        <v>122</v>
      </c>
      <c r="B5233" s="3" t="s">
        <v>142</v>
      </c>
      <c r="C5233" s="3" t="s">
        <v>7</v>
      </c>
      <c r="D5233" s="3">
        <v>49</v>
      </c>
    </row>
    <row r="5234" spans="1:4">
      <c r="A5234" s="3" t="s">
        <v>122</v>
      </c>
      <c r="B5234" s="3" t="s">
        <v>142</v>
      </c>
      <c r="C5234" s="3" t="s">
        <v>7</v>
      </c>
      <c r="D5234" s="3">
        <v>50</v>
      </c>
    </row>
    <row r="5235" spans="1:4">
      <c r="A5235" s="3" t="s">
        <v>122</v>
      </c>
      <c r="B5235" s="3" t="s">
        <v>142</v>
      </c>
      <c r="C5235" s="3" t="s">
        <v>7</v>
      </c>
      <c r="D5235" s="3">
        <v>51</v>
      </c>
    </row>
    <row r="5236" spans="1:4">
      <c r="A5236" s="3" t="s">
        <v>122</v>
      </c>
      <c r="B5236" s="3" t="s">
        <v>142</v>
      </c>
      <c r="C5236" s="3" t="s">
        <v>7</v>
      </c>
      <c r="D5236" s="3">
        <v>54</v>
      </c>
    </row>
    <row r="5237" spans="1:4">
      <c r="A5237" s="3" t="s">
        <v>122</v>
      </c>
      <c r="B5237" s="3" t="s">
        <v>142</v>
      </c>
      <c r="C5237" s="3" t="s">
        <v>20</v>
      </c>
      <c r="D5237" s="3">
        <v>42</v>
      </c>
    </row>
    <row r="5238" spans="1:4">
      <c r="A5238" s="3" t="s">
        <v>122</v>
      </c>
      <c r="B5238" s="3" t="s">
        <v>142</v>
      </c>
      <c r="C5238" s="3" t="s">
        <v>20</v>
      </c>
      <c r="D5238" s="3">
        <v>48</v>
      </c>
    </row>
    <row r="5239" spans="1:4">
      <c r="A5239" s="3" t="s">
        <v>122</v>
      </c>
      <c r="B5239" s="3" t="s">
        <v>142</v>
      </c>
      <c r="C5239" s="3" t="s">
        <v>20</v>
      </c>
      <c r="D5239" s="3">
        <v>68</v>
      </c>
    </row>
    <row r="5240" spans="1:4">
      <c r="A5240" s="3" t="s">
        <v>122</v>
      </c>
      <c r="B5240" s="3" t="s">
        <v>142</v>
      </c>
      <c r="C5240" s="3" t="s">
        <v>20</v>
      </c>
      <c r="D5240" s="3">
        <v>69</v>
      </c>
    </row>
    <row r="5241" spans="1:4">
      <c r="A5241" s="3" t="s">
        <v>122</v>
      </c>
      <c r="B5241" s="3" t="s">
        <v>142</v>
      </c>
      <c r="C5241" s="3" t="s">
        <v>20</v>
      </c>
      <c r="D5241" s="3">
        <v>70</v>
      </c>
    </row>
    <row r="5242" spans="1:4">
      <c r="A5242" s="3" t="s">
        <v>122</v>
      </c>
      <c r="B5242" s="3" t="s">
        <v>142</v>
      </c>
      <c r="C5242" s="3" t="s">
        <v>20</v>
      </c>
      <c r="D5242" s="3">
        <v>70</v>
      </c>
    </row>
    <row r="5243" spans="1:4">
      <c r="A5243" s="3" t="s">
        <v>122</v>
      </c>
      <c r="B5243" s="3" t="s">
        <v>142</v>
      </c>
      <c r="C5243" s="3" t="s">
        <v>20</v>
      </c>
      <c r="D5243" s="3">
        <v>70</v>
      </c>
    </row>
    <row r="5244" spans="1:4">
      <c r="A5244" s="3" t="s">
        <v>122</v>
      </c>
      <c r="B5244" s="3" t="s">
        <v>142</v>
      </c>
      <c r="C5244" s="3" t="s">
        <v>20</v>
      </c>
      <c r="D5244" s="3">
        <v>73</v>
      </c>
    </row>
    <row r="5245" spans="1:4">
      <c r="A5245" s="3" t="s">
        <v>122</v>
      </c>
      <c r="B5245" s="3" t="s">
        <v>142</v>
      </c>
      <c r="C5245" s="3" t="s">
        <v>20</v>
      </c>
      <c r="D5245" s="3">
        <v>74</v>
      </c>
    </row>
    <row r="5246" spans="1:4">
      <c r="A5246" s="3" t="s">
        <v>122</v>
      </c>
      <c r="B5246" s="3" t="s">
        <v>142</v>
      </c>
      <c r="C5246" s="3" t="s">
        <v>20</v>
      </c>
      <c r="D5246" s="3">
        <v>74</v>
      </c>
    </row>
    <row r="5247" spans="1:4">
      <c r="A5247" s="3" t="s">
        <v>122</v>
      </c>
      <c r="B5247" s="3" t="s">
        <v>142</v>
      </c>
      <c r="C5247" s="3" t="s">
        <v>20</v>
      </c>
      <c r="D5247" s="3">
        <v>76</v>
      </c>
    </row>
    <row r="5248" spans="1:4">
      <c r="A5248" s="3" t="s">
        <v>122</v>
      </c>
      <c r="B5248" s="3" t="s">
        <v>142</v>
      </c>
      <c r="C5248" s="3" t="s">
        <v>20</v>
      </c>
      <c r="D5248" s="3">
        <v>79</v>
      </c>
    </row>
    <row r="5249" spans="1:4">
      <c r="A5249" s="3" t="s">
        <v>122</v>
      </c>
      <c r="B5249" s="3" t="s">
        <v>142</v>
      </c>
      <c r="C5249" s="3" t="s">
        <v>20</v>
      </c>
      <c r="D5249" s="3">
        <v>80</v>
      </c>
    </row>
    <row r="5250" spans="1:4">
      <c r="A5250" s="3" t="s">
        <v>122</v>
      </c>
      <c r="B5250" s="3" t="s">
        <v>142</v>
      </c>
      <c r="C5250" s="3" t="s">
        <v>20</v>
      </c>
      <c r="D5250" s="3">
        <v>82</v>
      </c>
    </row>
    <row r="5251" spans="1:4">
      <c r="A5251" s="3" t="s">
        <v>122</v>
      </c>
      <c r="B5251" s="3" t="s">
        <v>142</v>
      </c>
      <c r="C5251" s="3" t="s">
        <v>20</v>
      </c>
      <c r="D5251" s="3">
        <v>175</v>
      </c>
    </row>
    <row r="5252" spans="1:4">
      <c r="A5252" s="3" t="s">
        <v>122</v>
      </c>
      <c r="B5252" s="3" t="s">
        <v>142</v>
      </c>
      <c r="C5252" s="3" t="s">
        <v>9</v>
      </c>
      <c r="D5252" s="3">
        <v>70</v>
      </c>
    </row>
    <row r="5253" spans="1:4">
      <c r="A5253" s="3" t="s">
        <v>122</v>
      </c>
      <c r="B5253" s="3" t="s">
        <v>142</v>
      </c>
      <c r="C5253" s="3" t="s">
        <v>9</v>
      </c>
      <c r="D5253" s="3">
        <v>70</v>
      </c>
    </row>
    <row r="5254" spans="1:4">
      <c r="A5254" s="3" t="s">
        <v>122</v>
      </c>
      <c r="B5254" s="3" t="s">
        <v>142</v>
      </c>
      <c r="C5254" s="3" t="s">
        <v>9</v>
      </c>
      <c r="D5254" s="3">
        <v>71</v>
      </c>
    </row>
    <row r="5255" spans="1:4">
      <c r="A5255" s="3" t="s">
        <v>122</v>
      </c>
      <c r="B5255" s="3" t="s">
        <v>142</v>
      </c>
      <c r="C5255" s="3" t="s">
        <v>9</v>
      </c>
      <c r="D5255" s="3">
        <v>72</v>
      </c>
    </row>
    <row r="5256" spans="1:4">
      <c r="A5256" s="3" t="s">
        <v>122</v>
      </c>
      <c r="B5256" s="3" t="s">
        <v>142</v>
      </c>
      <c r="C5256" s="3" t="s">
        <v>9</v>
      </c>
      <c r="D5256" s="3">
        <v>72</v>
      </c>
    </row>
    <row r="5257" spans="1:4">
      <c r="A5257" s="3" t="s">
        <v>122</v>
      </c>
      <c r="B5257" s="3" t="s">
        <v>142</v>
      </c>
      <c r="C5257" s="3" t="s">
        <v>9</v>
      </c>
      <c r="D5257" s="3">
        <v>74</v>
      </c>
    </row>
    <row r="5258" spans="1:4">
      <c r="A5258" s="3" t="s">
        <v>122</v>
      </c>
      <c r="B5258" s="3" t="s">
        <v>142</v>
      </c>
      <c r="C5258" s="3" t="s">
        <v>9</v>
      </c>
      <c r="D5258" s="3">
        <v>74</v>
      </c>
    </row>
    <row r="5259" spans="1:4">
      <c r="A5259" s="3" t="s">
        <v>122</v>
      </c>
      <c r="B5259" s="3" t="s">
        <v>142</v>
      </c>
      <c r="C5259" s="3" t="s">
        <v>9</v>
      </c>
      <c r="D5259" s="3">
        <v>75</v>
      </c>
    </row>
    <row r="5260" spans="1:4">
      <c r="A5260" s="3" t="s">
        <v>122</v>
      </c>
      <c r="B5260" s="3" t="s">
        <v>142</v>
      </c>
      <c r="C5260" s="3" t="s">
        <v>9</v>
      </c>
      <c r="D5260" s="3">
        <v>75</v>
      </c>
    </row>
    <row r="5261" spans="1:4">
      <c r="A5261" s="3" t="s">
        <v>122</v>
      </c>
      <c r="B5261" s="3" t="s">
        <v>142</v>
      </c>
      <c r="C5261" s="3" t="s">
        <v>9</v>
      </c>
      <c r="D5261" s="3">
        <v>75</v>
      </c>
    </row>
    <row r="5262" spans="1:4">
      <c r="A5262" s="3" t="s">
        <v>122</v>
      </c>
      <c r="B5262" s="3" t="s">
        <v>142</v>
      </c>
      <c r="C5262" s="3" t="s">
        <v>9</v>
      </c>
      <c r="D5262" s="3">
        <v>76</v>
      </c>
    </row>
    <row r="5263" spans="1:4">
      <c r="A5263" s="3" t="s">
        <v>122</v>
      </c>
      <c r="B5263" s="3" t="s">
        <v>142</v>
      </c>
      <c r="C5263" s="3" t="s">
        <v>9</v>
      </c>
      <c r="D5263" s="3">
        <v>76</v>
      </c>
    </row>
    <row r="5264" spans="1:4">
      <c r="A5264" s="3" t="s">
        <v>122</v>
      </c>
      <c r="B5264" s="3" t="s">
        <v>142</v>
      </c>
      <c r="C5264" s="3" t="s">
        <v>9</v>
      </c>
      <c r="D5264" s="3">
        <v>77</v>
      </c>
    </row>
    <row r="5265" spans="1:4">
      <c r="A5265" s="3" t="s">
        <v>122</v>
      </c>
      <c r="B5265" s="3" t="s">
        <v>142</v>
      </c>
      <c r="C5265" s="3" t="s">
        <v>9</v>
      </c>
      <c r="D5265" s="3">
        <v>77</v>
      </c>
    </row>
    <row r="5266" spans="1:4">
      <c r="A5266" s="3" t="s">
        <v>122</v>
      </c>
      <c r="B5266" s="3" t="s">
        <v>142</v>
      </c>
      <c r="C5266" s="3" t="s">
        <v>9</v>
      </c>
      <c r="D5266" s="3">
        <v>77</v>
      </c>
    </row>
    <row r="5267" spans="1:4">
      <c r="A5267" s="3" t="s">
        <v>122</v>
      </c>
      <c r="B5267" s="3" t="s">
        <v>142</v>
      </c>
      <c r="C5267" s="3" t="s">
        <v>9</v>
      </c>
      <c r="D5267" s="3">
        <v>77</v>
      </c>
    </row>
    <row r="5268" spans="1:4">
      <c r="A5268" s="3" t="s">
        <v>122</v>
      </c>
      <c r="B5268" s="3" t="s">
        <v>142</v>
      </c>
      <c r="C5268" s="3" t="s">
        <v>9</v>
      </c>
      <c r="D5268" s="3">
        <v>78</v>
      </c>
    </row>
    <row r="5269" spans="1:4">
      <c r="A5269" s="3" t="s">
        <v>122</v>
      </c>
      <c r="B5269" s="3" t="s">
        <v>142</v>
      </c>
      <c r="C5269" s="3" t="s">
        <v>9</v>
      </c>
      <c r="D5269" s="3">
        <v>79</v>
      </c>
    </row>
    <row r="5270" spans="1:4">
      <c r="A5270" s="3" t="s">
        <v>122</v>
      </c>
      <c r="B5270" s="3" t="s">
        <v>142</v>
      </c>
      <c r="C5270" s="3" t="s">
        <v>9</v>
      </c>
      <c r="D5270" s="3">
        <v>79</v>
      </c>
    </row>
    <row r="5271" spans="1:4">
      <c r="A5271" s="3" t="s">
        <v>122</v>
      </c>
      <c r="B5271" s="3" t="s">
        <v>142</v>
      </c>
      <c r="C5271" s="3" t="s">
        <v>9</v>
      </c>
      <c r="D5271" s="3">
        <v>79</v>
      </c>
    </row>
    <row r="5272" spans="1:4">
      <c r="A5272" s="3" t="s">
        <v>122</v>
      </c>
      <c r="B5272" s="3" t="s">
        <v>142</v>
      </c>
      <c r="C5272" s="3" t="s">
        <v>9</v>
      </c>
      <c r="D5272" s="3">
        <v>80</v>
      </c>
    </row>
    <row r="5273" spans="1:4">
      <c r="A5273" s="3" t="s">
        <v>122</v>
      </c>
      <c r="B5273" s="3" t="s">
        <v>142</v>
      </c>
      <c r="C5273" s="3" t="s">
        <v>9</v>
      </c>
      <c r="D5273" s="3">
        <v>81</v>
      </c>
    </row>
    <row r="5274" spans="1:4">
      <c r="A5274" s="3" t="s">
        <v>122</v>
      </c>
      <c r="B5274" s="3" t="s">
        <v>142</v>
      </c>
      <c r="C5274" s="3" t="s">
        <v>9</v>
      </c>
      <c r="D5274" s="3">
        <v>81</v>
      </c>
    </row>
    <row r="5275" spans="1:4">
      <c r="A5275" s="3" t="s">
        <v>122</v>
      </c>
      <c r="B5275" s="3" t="s">
        <v>142</v>
      </c>
      <c r="C5275" s="3" t="s">
        <v>9</v>
      </c>
      <c r="D5275" s="3">
        <v>81</v>
      </c>
    </row>
    <row r="5276" spans="1:4">
      <c r="A5276" s="3" t="s">
        <v>122</v>
      </c>
      <c r="B5276" s="3" t="s">
        <v>142</v>
      </c>
      <c r="C5276" s="3" t="s">
        <v>9</v>
      </c>
      <c r="D5276" s="3">
        <v>81</v>
      </c>
    </row>
    <row r="5277" spans="1:4">
      <c r="A5277" s="3" t="s">
        <v>122</v>
      </c>
      <c r="B5277" s="3" t="s">
        <v>142</v>
      </c>
      <c r="C5277" s="3" t="s">
        <v>9</v>
      </c>
      <c r="D5277" s="3">
        <v>81</v>
      </c>
    </row>
    <row r="5278" spans="1:4">
      <c r="A5278" s="3" t="s">
        <v>122</v>
      </c>
      <c r="B5278" s="3" t="s">
        <v>142</v>
      </c>
      <c r="C5278" s="3" t="s">
        <v>9</v>
      </c>
      <c r="D5278" s="3">
        <v>81</v>
      </c>
    </row>
    <row r="5279" spans="1:4">
      <c r="A5279" s="3" t="s">
        <v>122</v>
      </c>
      <c r="B5279" s="3" t="s">
        <v>142</v>
      </c>
      <c r="C5279" s="3" t="s">
        <v>9</v>
      </c>
      <c r="D5279" s="3">
        <v>82</v>
      </c>
    </row>
    <row r="5280" spans="1:4">
      <c r="A5280" s="3" t="s">
        <v>122</v>
      </c>
      <c r="B5280" s="3" t="s">
        <v>142</v>
      </c>
      <c r="C5280" s="3" t="s">
        <v>9</v>
      </c>
      <c r="D5280" s="3">
        <v>82</v>
      </c>
    </row>
    <row r="5281" spans="1:4">
      <c r="A5281" s="3" t="s">
        <v>122</v>
      </c>
      <c r="B5281" s="3" t="s">
        <v>142</v>
      </c>
      <c r="C5281" s="3" t="s">
        <v>9</v>
      </c>
      <c r="D5281" s="3">
        <v>82</v>
      </c>
    </row>
    <row r="5282" spans="1:4">
      <c r="A5282" s="3" t="s">
        <v>122</v>
      </c>
      <c r="B5282" s="3" t="s">
        <v>142</v>
      </c>
      <c r="C5282" s="3" t="s">
        <v>9</v>
      </c>
      <c r="D5282" s="3">
        <v>82</v>
      </c>
    </row>
    <row r="5283" spans="1:4">
      <c r="A5283" s="3" t="s">
        <v>122</v>
      </c>
      <c r="B5283" s="3" t="s">
        <v>142</v>
      </c>
      <c r="C5283" s="3" t="s">
        <v>9</v>
      </c>
      <c r="D5283" s="3">
        <v>83</v>
      </c>
    </row>
    <row r="5284" spans="1:4">
      <c r="A5284" s="3" t="s">
        <v>122</v>
      </c>
      <c r="B5284" s="3" t="s">
        <v>142</v>
      </c>
      <c r="C5284" s="3" t="s">
        <v>9</v>
      </c>
      <c r="D5284" s="3">
        <v>83</v>
      </c>
    </row>
    <row r="5285" spans="1:4">
      <c r="A5285" s="3" t="s">
        <v>122</v>
      </c>
      <c r="B5285" s="3" t="s">
        <v>142</v>
      </c>
      <c r="C5285" s="3" t="s">
        <v>9</v>
      </c>
      <c r="D5285" s="3">
        <v>83</v>
      </c>
    </row>
    <row r="5286" spans="1:4">
      <c r="A5286" s="3" t="s">
        <v>122</v>
      </c>
      <c r="B5286" s="3" t="s">
        <v>142</v>
      </c>
      <c r="C5286" s="3" t="s">
        <v>9</v>
      </c>
      <c r="D5286" s="3">
        <v>84</v>
      </c>
    </row>
    <row r="5287" spans="1:4">
      <c r="A5287" s="3" t="s">
        <v>122</v>
      </c>
      <c r="B5287" s="3" t="s">
        <v>142</v>
      </c>
      <c r="C5287" s="3" t="s">
        <v>9</v>
      </c>
      <c r="D5287" s="3">
        <v>84</v>
      </c>
    </row>
    <row r="5288" spans="1:4">
      <c r="A5288" s="3" t="s">
        <v>122</v>
      </c>
      <c r="B5288" s="3" t="s">
        <v>142</v>
      </c>
      <c r="C5288" s="3" t="s">
        <v>9</v>
      </c>
      <c r="D5288" s="3">
        <v>84</v>
      </c>
    </row>
    <row r="5289" spans="1:4">
      <c r="A5289" s="3" t="s">
        <v>122</v>
      </c>
      <c r="B5289" s="3" t="s">
        <v>142</v>
      </c>
      <c r="C5289" s="3" t="s">
        <v>9</v>
      </c>
      <c r="D5289" s="3">
        <v>84</v>
      </c>
    </row>
    <row r="5290" spans="1:4">
      <c r="A5290" s="3" t="s">
        <v>122</v>
      </c>
      <c r="B5290" s="3" t="s">
        <v>142</v>
      </c>
      <c r="C5290" s="3" t="s">
        <v>9</v>
      </c>
      <c r="D5290" s="3">
        <v>84</v>
      </c>
    </row>
    <row r="5291" spans="1:4">
      <c r="A5291" s="3" t="s">
        <v>122</v>
      </c>
      <c r="B5291" s="3" t="s">
        <v>142</v>
      </c>
      <c r="C5291" s="3" t="s">
        <v>9</v>
      </c>
      <c r="D5291" s="3">
        <v>84</v>
      </c>
    </row>
    <row r="5292" spans="1:4">
      <c r="A5292" s="3" t="s">
        <v>122</v>
      </c>
      <c r="B5292" s="3" t="s">
        <v>142</v>
      </c>
      <c r="C5292" s="3" t="s">
        <v>9</v>
      </c>
      <c r="D5292" s="3">
        <v>84</v>
      </c>
    </row>
    <row r="5293" spans="1:4">
      <c r="A5293" s="3" t="s">
        <v>122</v>
      </c>
      <c r="B5293" s="3" t="s">
        <v>142</v>
      </c>
      <c r="C5293" s="3" t="s">
        <v>9</v>
      </c>
      <c r="D5293" s="3">
        <v>85</v>
      </c>
    </row>
    <row r="5294" spans="1:4">
      <c r="A5294" s="3" t="s">
        <v>122</v>
      </c>
      <c r="B5294" s="3" t="s">
        <v>142</v>
      </c>
      <c r="C5294" s="3" t="s">
        <v>9</v>
      </c>
      <c r="D5294" s="3">
        <v>85</v>
      </c>
    </row>
    <row r="5295" spans="1:4">
      <c r="A5295" s="3" t="s">
        <v>122</v>
      </c>
      <c r="B5295" s="3" t="s">
        <v>142</v>
      </c>
      <c r="C5295" s="3" t="s">
        <v>9</v>
      </c>
      <c r="D5295" s="3">
        <v>86</v>
      </c>
    </row>
    <row r="5296" spans="1:4">
      <c r="A5296" s="3" t="s">
        <v>122</v>
      </c>
      <c r="B5296" s="3" t="s">
        <v>142</v>
      </c>
      <c r="C5296" s="3" t="s">
        <v>9</v>
      </c>
      <c r="D5296" s="3">
        <v>86</v>
      </c>
    </row>
    <row r="5297" spans="1:4">
      <c r="A5297" s="3" t="s">
        <v>122</v>
      </c>
      <c r="B5297" s="3" t="s">
        <v>142</v>
      </c>
      <c r="C5297" s="3" t="s">
        <v>9</v>
      </c>
      <c r="D5297" s="3">
        <v>86</v>
      </c>
    </row>
    <row r="5298" spans="1:4">
      <c r="A5298" s="3" t="s">
        <v>122</v>
      </c>
      <c r="B5298" s="3" t="s">
        <v>142</v>
      </c>
      <c r="C5298" s="3" t="s">
        <v>9</v>
      </c>
      <c r="D5298" s="3">
        <v>88</v>
      </c>
    </row>
    <row r="5299" spans="1:4">
      <c r="A5299" s="3" t="s">
        <v>122</v>
      </c>
      <c r="B5299" s="3" t="s">
        <v>142</v>
      </c>
      <c r="C5299" s="3" t="s">
        <v>9</v>
      </c>
      <c r="D5299" s="3">
        <v>89</v>
      </c>
    </row>
    <row r="5300" spans="1:4">
      <c r="A5300" s="3" t="s">
        <v>122</v>
      </c>
      <c r="B5300" s="3" t="s">
        <v>142</v>
      </c>
      <c r="C5300" s="3" t="s">
        <v>9</v>
      </c>
      <c r="D5300" s="3">
        <v>89</v>
      </c>
    </row>
    <row r="5301" spans="1:4">
      <c r="A5301" s="3" t="s">
        <v>122</v>
      </c>
      <c r="B5301" s="3" t="s">
        <v>142</v>
      </c>
      <c r="C5301" s="3" t="s">
        <v>9</v>
      </c>
      <c r="D5301" s="3">
        <v>95</v>
      </c>
    </row>
    <row r="5302" spans="1:4">
      <c r="A5302" s="3" t="s">
        <v>122</v>
      </c>
      <c r="B5302" s="3" t="s">
        <v>142</v>
      </c>
      <c r="C5302" s="3" t="s">
        <v>9</v>
      </c>
      <c r="D5302" s="3">
        <v>127</v>
      </c>
    </row>
    <row r="5303" spans="1:4">
      <c r="A5303" s="3" t="s">
        <v>122</v>
      </c>
      <c r="B5303" s="3" t="s">
        <v>142</v>
      </c>
      <c r="C5303" s="3" t="s">
        <v>12</v>
      </c>
      <c r="D5303" s="3">
        <v>71</v>
      </c>
    </row>
    <row r="5304" spans="1:4">
      <c r="A5304" s="3" t="s">
        <v>122</v>
      </c>
      <c r="B5304" s="3" t="s">
        <v>142</v>
      </c>
      <c r="C5304" s="3" t="s">
        <v>12</v>
      </c>
      <c r="D5304" s="3">
        <v>81</v>
      </c>
    </row>
    <row r="5305" spans="1:4">
      <c r="A5305" s="3" t="s">
        <v>122</v>
      </c>
      <c r="B5305" s="3" t="s">
        <v>142</v>
      </c>
      <c r="C5305" s="3" t="s">
        <v>12</v>
      </c>
      <c r="D5305" s="3">
        <v>82</v>
      </c>
    </row>
    <row r="5306" spans="1:4">
      <c r="A5306" s="3" t="s">
        <v>122</v>
      </c>
      <c r="B5306" s="3" t="s">
        <v>142</v>
      </c>
      <c r="C5306" s="3" t="s">
        <v>12</v>
      </c>
      <c r="D5306" s="3">
        <v>82</v>
      </c>
    </row>
    <row r="5307" spans="1:4">
      <c r="A5307" s="3" t="s">
        <v>122</v>
      </c>
      <c r="B5307" s="3" t="s">
        <v>142</v>
      </c>
      <c r="C5307" s="3" t="s">
        <v>12</v>
      </c>
      <c r="D5307" s="3">
        <v>130</v>
      </c>
    </row>
    <row r="5308" spans="1:4">
      <c r="A5308" s="3" t="s">
        <v>122</v>
      </c>
      <c r="B5308" s="3" t="s">
        <v>145</v>
      </c>
      <c r="C5308" s="3" t="s">
        <v>27</v>
      </c>
      <c r="D5308" s="3">
        <v>106</v>
      </c>
    </row>
    <row r="5309" spans="1:4">
      <c r="A5309" s="3" t="s">
        <v>122</v>
      </c>
      <c r="B5309" s="3" t="s">
        <v>145</v>
      </c>
      <c r="C5309" s="3" t="s">
        <v>27</v>
      </c>
      <c r="D5309" s="3">
        <v>112</v>
      </c>
    </row>
    <row r="5310" spans="1:4">
      <c r="A5310" s="3" t="s">
        <v>122</v>
      </c>
      <c r="B5310" s="3" t="s">
        <v>145</v>
      </c>
      <c r="C5310" s="3" t="s">
        <v>27</v>
      </c>
      <c r="D5310" s="3">
        <v>113</v>
      </c>
    </row>
    <row r="5311" spans="1:4">
      <c r="A5311" s="3" t="s">
        <v>122</v>
      </c>
      <c r="B5311" s="3" t="s">
        <v>145</v>
      </c>
      <c r="C5311" s="3" t="s">
        <v>27</v>
      </c>
      <c r="D5311" s="3">
        <v>113</v>
      </c>
    </row>
    <row r="5312" spans="1:4">
      <c r="A5312" s="3" t="s">
        <v>122</v>
      </c>
      <c r="B5312" s="3" t="s">
        <v>145</v>
      </c>
      <c r="C5312" s="3" t="s">
        <v>27</v>
      </c>
      <c r="D5312" s="3">
        <v>120</v>
      </c>
    </row>
    <row r="5313" spans="1:4">
      <c r="A5313" s="3" t="s">
        <v>122</v>
      </c>
      <c r="B5313" s="3" t="s">
        <v>145</v>
      </c>
      <c r="C5313" s="3" t="s">
        <v>27</v>
      </c>
      <c r="D5313" s="3">
        <v>121</v>
      </c>
    </row>
    <row r="5314" spans="1:4">
      <c r="A5314" s="3" t="s">
        <v>122</v>
      </c>
      <c r="B5314" s="3" t="s">
        <v>145</v>
      </c>
      <c r="C5314" s="3" t="s">
        <v>27</v>
      </c>
      <c r="D5314" s="3">
        <v>121</v>
      </c>
    </row>
    <row r="5315" spans="1:4">
      <c r="A5315" s="3" t="s">
        <v>122</v>
      </c>
      <c r="B5315" s="3" t="s">
        <v>145</v>
      </c>
      <c r="C5315" s="3" t="s">
        <v>27</v>
      </c>
      <c r="D5315" s="3">
        <v>123</v>
      </c>
    </row>
    <row r="5316" spans="1:4">
      <c r="A5316" s="3" t="s">
        <v>122</v>
      </c>
      <c r="B5316" s="3" t="s">
        <v>145</v>
      </c>
      <c r="C5316" s="3" t="s">
        <v>27</v>
      </c>
      <c r="D5316" s="3">
        <v>123</v>
      </c>
    </row>
    <row r="5317" spans="1:4">
      <c r="A5317" s="3" t="s">
        <v>122</v>
      </c>
      <c r="B5317" s="3" t="s">
        <v>145</v>
      </c>
      <c r="C5317" s="3" t="s">
        <v>27</v>
      </c>
      <c r="D5317" s="3">
        <v>125</v>
      </c>
    </row>
    <row r="5318" spans="1:4">
      <c r="A5318" s="3" t="s">
        <v>122</v>
      </c>
      <c r="B5318" s="3" t="s">
        <v>145</v>
      </c>
      <c r="C5318" s="3" t="s">
        <v>27</v>
      </c>
      <c r="D5318" s="3">
        <v>126</v>
      </c>
    </row>
    <row r="5319" spans="1:4">
      <c r="A5319" s="3" t="s">
        <v>122</v>
      </c>
      <c r="B5319" s="3" t="s">
        <v>145</v>
      </c>
      <c r="C5319" s="3" t="s">
        <v>27</v>
      </c>
      <c r="D5319" s="3">
        <v>126</v>
      </c>
    </row>
    <row r="5320" spans="1:4">
      <c r="A5320" s="3" t="s">
        <v>122</v>
      </c>
      <c r="B5320" s="3" t="s">
        <v>145</v>
      </c>
      <c r="C5320" s="3" t="s">
        <v>27</v>
      </c>
      <c r="D5320" s="3">
        <v>127</v>
      </c>
    </row>
    <row r="5321" spans="1:4">
      <c r="A5321" s="3" t="s">
        <v>122</v>
      </c>
      <c r="B5321" s="3" t="s">
        <v>145</v>
      </c>
      <c r="C5321" s="3" t="s">
        <v>27</v>
      </c>
      <c r="D5321" s="3">
        <v>129</v>
      </c>
    </row>
    <row r="5322" spans="1:4">
      <c r="A5322" s="3" t="s">
        <v>122</v>
      </c>
      <c r="B5322" s="3" t="s">
        <v>145</v>
      </c>
      <c r="C5322" s="3" t="s">
        <v>27</v>
      </c>
      <c r="D5322" s="3">
        <v>131</v>
      </c>
    </row>
    <row r="5323" spans="1:4">
      <c r="A5323" s="3" t="s">
        <v>122</v>
      </c>
      <c r="B5323" s="3" t="s">
        <v>145</v>
      </c>
      <c r="C5323" s="3" t="s">
        <v>27</v>
      </c>
      <c r="D5323" s="3">
        <v>131</v>
      </c>
    </row>
    <row r="5324" spans="1:4">
      <c r="A5324" s="3" t="s">
        <v>122</v>
      </c>
      <c r="B5324" s="3" t="s">
        <v>145</v>
      </c>
      <c r="C5324" s="3" t="s">
        <v>27</v>
      </c>
      <c r="D5324" s="3">
        <v>131</v>
      </c>
    </row>
    <row r="5325" spans="1:4">
      <c r="A5325" s="3" t="s">
        <v>122</v>
      </c>
      <c r="B5325" s="3" t="s">
        <v>145</v>
      </c>
      <c r="C5325" s="3" t="s">
        <v>27</v>
      </c>
      <c r="D5325" s="3">
        <v>132</v>
      </c>
    </row>
    <row r="5326" spans="1:4">
      <c r="A5326" s="3" t="s">
        <v>122</v>
      </c>
      <c r="B5326" s="3" t="s">
        <v>145</v>
      </c>
      <c r="C5326" s="3" t="s">
        <v>27</v>
      </c>
      <c r="D5326" s="3">
        <v>133</v>
      </c>
    </row>
    <row r="5327" spans="1:4">
      <c r="A5327" s="3" t="s">
        <v>122</v>
      </c>
      <c r="B5327" s="3" t="s">
        <v>145</v>
      </c>
      <c r="C5327" s="3" t="s">
        <v>27</v>
      </c>
      <c r="D5327" s="3">
        <v>133</v>
      </c>
    </row>
    <row r="5328" spans="1:4">
      <c r="A5328" s="3" t="s">
        <v>122</v>
      </c>
      <c r="B5328" s="3" t="s">
        <v>145</v>
      </c>
      <c r="C5328" s="3" t="s">
        <v>27</v>
      </c>
      <c r="D5328" s="3">
        <v>136</v>
      </c>
    </row>
    <row r="5329" spans="1:4">
      <c r="A5329" s="3" t="s">
        <v>122</v>
      </c>
      <c r="B5329" s="3" t="s">
        <v>145</v>
      </c>
      <c r="C5329" s="3" t="s">
        <v>27</v>
      </c>
      <c r="D5329" s="3">
        <v>136</v>
      </c>
    </row>
    <row r="5330" spans="1:4">
      <c r="A5330" s="3" t="s">
        <v>122</v>
      </c>
      <c r="B5330" s="3" t="s">
        <v>145</v>
      </c>
      <c r="C5330" s="3" t="s">
        <v>27</v>
      </c>
      <c r="D5330" s="3">
        <v>136</v>
      </c>
    </row>
    <row r="5331" spans="1:4">
      <c r="A5331" s="3" t="s">
        <v>122</v>
      </c>
      <c r="B5331" s="3" t="s">
        <v>145</v>
      </c>
      <c r="C5331" s="3" t="s">
        <v>27</v>
      </c>
      <c r="D5331" s="3">
        <v>136</v>
      </c>
    </row>
    <row r="5332" spans="1:4">
      <c r="A5332" s="3" t="s">
        <v>122</v>
      </c>
      <c r="B5332" s="3" t="s">
        <v>145</v>
      </c>
      <c r="C5332" s="3" t="s">
        <v>27</v>
      </c>
      <c r="D5332" s="3">
        <v>136</v>
      </c>
    </row>
    <row r="5333" spans="1:4">
      <c r="A5333" s="3" t="s">
        <v>122</v>
      </c>
      <c r="B5333" s="3" t="s">
        <v>145</v>
      </c>
      <c r="C5333" s="3" t="s">
        <v>27</v>
      </c>
      <c r="D5333" s="3">
        <v>136</v>
      </c>
    </row>
    <row r="5334" spans="1:4">
      <c r="A5334" s="3" t="s">
        <v>122</v>
      </c>
      <c r="B5334" s="3" t="s">
        <v>145</v>
      </c>
      <c r="C5334" s="3" t="s">
        <v>27</v>
      </c>
      <c r="D5334" s="3">
        <v>136</v>
      </c>
    </row>
    <row r="5335" spans="1:4">
      <c r="A5335" s="3" t="s">
        <v>122</v>
      </c>
      <c r="B5335" s="3" t="s">
        <v>145</v>
      </c>
      <c r="C5335" s="3" t="s">
        <v>27</v>
      </c>
      <c r="D5335" s="3">
        <v>136</v>
      </c>
    </row>
    <row r="5336" spans="1:4">
      <c r="A5336" s="3" t="s">
        <v>122</v>
      </c>
      <c r="B5336" s="3" t="s">
        <v>145</v>
      </c>
      <c r="C5336" s="3" t="s">
        <v>27</v>
      </c>
      <c r="D5336" s="3">
        <v>138</v>
      </c>
    </row>
    <row r="5337" spans="1:4">
      <c r="A5337" s="3" t="s">
        <v>122</v>
      </c>
      <c r="B5337" s="3" t="s">
        <v>145</v>
      </c>
      <c r="C5337" s="3" t="s">
        <v>27</v>
      </c>
      <c r="D5337" s="3">
        <v>140</v>
      </c>
    </row>
    <row r="5338" spans="1:4">
      <c r="A5338" s="3" t="s">
        <v>122</v>
      </c>
      <c r="B5338" s="3" t="s">
        <v>145</v>
      </c>
      <c r="C5338" s="3" t="s">
        <v>27</v>
      </c>
      <c r="D5338" s="3">
        <v>140</v>
      </c>
    </row>
    <row r="5339" spans="1:4">
      <c r="A5339" s="3" t="s">
        <v>122</v>
      </c>
      <c r="B5339" s="3" t="s">
        <v>145</v>
      </c>
      <c r="C5339" s="3" t="s">
        <v>27</v>
      </c>
      <c r="D5339" s="3">
        <v>141</v>
      </c>
    </row>
    <row r="5340" spans="1:4">
      <c r="A5340" s="3" t="s">
        <v>122</v>
      </c>
      <c r="B5340" s="3" t="s">
        <v>145</v>
      </c>
      <c r="C5340" s="3" t="s">
        <v>27</v>
      </c>
      <c r="D5340" s="3">
        <v>142</v>
      </c>
    </row>
    <row r="5341" spans="1:4">
      <c r="A5341" s="3" t="s">
        <v>122</v>
      </c>
      <c r="B5341" s="3" t="s">
        <v>145</v>
      </c>
      <c r="C5341" s="3" t="s">
        <v>27</v>
      </c>
      <c r="D5341" s="3">
        <v>142</v>
      </c>
    </row>
    <row r="5342" spans="1:4">
      <c r="A5342" s="3" t="s">
        <v>122</v>
      </c>
      <c r="B5342" s="3" t="s">
        <v>145</v>
      </c>
      <c r="C5342" s="3" t="s">
        <v>27</v>
      </c>
      <c r="D5342" s="3">
        <v>142</v>
      </c>
    </row>
    <row r="5343" spans="1:4">
      <c r="A5343" s="3" t="s">
        <v>122</v>
      </c>
      <c r="B5343" s="3" t="s">
        <v>145</v>
      </c>
      <c r="C5343" s="3" t="s">
        <v>27</v>
      </c>
      <c r="D5343" s="3">
        <v>142</v>
      </c>
    </row>
    <row r="5344" spans="1:4">
      <c r="A5344" s="3" t="s">
        <v>122</v>
      </c>
      <c r="B5344" s="3" t="s">
        <v>145</v>
      </c>
      <c r="C5344" s="3" t="s">
        <v>27</v>
      </c>
      <c r="D5344" s="3">
        <v>143</v>
      </c>
    </row>
    <row r="5345" spans="1:4">
      <c r="A5345" s="3" t="s">
        <v>122</v>
      </c>
      <c r="B5345" s="3" t="s">
        <v>145</v>
      </c>
      <c r="C5345" s="3" t="s">
        <v>27</v>
      </c>
      <c r="D5345" s="3">
        <v>146</v>
      </c>
    </row>
    <row r="5346" spans="1:4">
      <c r="A5346" s="3" t="s">
        <v>122</v>
      </c>
      <c r="B5346" s="3" t="s">
        <v>145</v>
      </c>
      <c r="C5346" s="3" t="s">
        <v>27</v>
      </c>
      <c r="D5346" s="3">
        <v>147</v>
      </c>
    </row>
    <row r="5347" spans="1:4">
      <c r="A5347" s="3" t="s">
        <v>122</v>
      </c>
      <c r="B5347" s="3" t="s">
        <v>145</v>
      </c>
      <c r="C5347" s="3" t="s">
        <v>27</v>
      </c>
      <c r="D5347" s="3">
        <v>147</v>
      </c>
    </row>
    <row r="5348" spans="1:4">
      <c r="A5348" s="3" t="s">
        <v>122</v>
      </c>
      <c r="B5348" s="3" t="s">
        <v>145</v>
      </c>
      <c r="C5348" s="3" t="s">
        <v>27</v>
      </c>
      <c r="D5348" s="3">
        <v>148</v>
      </c>
    </row>
    <row r="5349" spans="1:4">
      <c r="A5349" s="3" t="s">
        <v>122</v>
      </c>
      <c r="B5349" s="3" t="s">
        <v>145</v>
      </c>
      <c r="C5349" s="3" t="s">
        <v>27</v>
      </c>
      <c r="D5349" s="3">
        <v>150</v>
      </c>
    </row>
    <row r="5350" spans="1:4">
      <c r="A5350" s="3" t="s">
        <v>122</v>
      </c>
      <c r="B5350" s="3" t="s">
        <v>145</v>
      </c>
      <c r="C5350" s="3" t="s">
        <v>27</v>
      </c>
      <c r="D5350" s="3">
        <v>151</v>
      </c>
    </row>
    <row r="5351" spans="1:4">
      <c r="A5351" s="3" t="s">
        <v>122</v>
      </c>
      <c r="B5351" s="3" t="s">
        <v>145</v>
      </c>
      <c r="C5351" s="3" t="s">
        <v>27</v>
      </c>
      <c r="D5351" s="3">
        <v>151</v>
      </c>
    </row>
    <row r="5352" spans="1:4">
      <c r="A5352" s="3" t="s">
        <v>122</v>
      </c>
      <c r="B5352" s="3" t="s">
        <v>145</v>
      </c>
      <c r="C5352" s="3" t="s">
        <v>27</v>
      </c>
      <c r="D5352" s="3">
        <v>152</v>
      </c>
    </row>
    <row r="5353" spans="1:4">
      <c r="A5353" s="3" t="s">
        <v>122</v>
      </c>
      <c r="B5353" s="3" t="s">
        <v>145</v>
      </c>
      <c r="C5353" s="3" t="s">
        <v>27</v>
      </c>
      <c r="D5353" s="3">
        <v>152</v>
      </c>
    </row>
    <row r="5354" spans="1:4">
      <c r="A5354" s="3" t="s">
        <v>122</v>
      </c>
      <c r="B5354" s="3" t="s">
        <v>145</v>
      </c>
      <c r="C5354" s="3" t="s">
        <v>27</v>
      </c>
      <c r="D5354" s="3">
        <v>155</v>
      </c>
    </row>
    <row r="5355" spans="1:4">
      <c r="A5355" s="3" t="s">
        <v>122</v>
      </c>
      <c r="B5355" s="3" t="s">
        <v>145</v>
      </c>
      <c r="C5355" s="3" t="s">
        <v>27</v>
      </c>
      <c r="D5355" s="3">
        <v>156</v>
      </c>
    </row>
    <row r="5356" spans="1:4">
      <c r="A5356" s="3" t="s">
        <v>122</v>
      </c>
      <c r="B5356" s="3" t="s">
        <v>145</v>
      </c>
      <c r="C5356" s="3" t="s">
        <v>27</v>
      </c>
      <c r="D5356" s="3">
        <v>157</v>
      </c>
    </row>
    <row r="5357" spans="1:4">
      <c r="A5357" s="3" t="s">
        <v>122</v>
      </c>
      <c r="B5357" s="3" t="s">
        <v>145</v>
      </c>
      <c r="C5357" s="3" t="s">
        <v>27</v>
      </c>
      <c r="D5357" s="3">
        <v>208</v>
      </c>
    </row>
    <row r="5358" spans="1:4">
      <c r="A5358" s="3" t="s">
        <v>122</v>
      </c>
      <c r="B5358" s="3" t="s">
        <v>145</v>
      </c>
      <c r="C5358" s="3" t="s">
        <v>34</v>
      </c>
      <c r="D5358" s="3">
        <v>82</v>
      </c>
    </row>
    <row r="5359" spans="1:4">
      <c r="A5359" s="3" t="s">
        <v>122</v>
      </c>
      <c r="B5359" s="3" t="s">
        <v>145</v>
      </c>
      <c r="C5359" s="3" t="s">
        <v>5</v>
      </c>
      <c r="D5359" s="3">
        <v>111</v>
      </c>
    </row>
    <row r="5360" spans="1:4">
      <c r="A5360" s="3" t="s">
        <v>122</v>
      </c>
      <c r="B5360" s="3" t="s">
        <v>145</v>
      </c>
      <c r="C5360" s="3" t="s">
        <v>5</v>
      </c>
      <c r="D5360" s="3">
        <v>112</v>
      </c>
    </row>
    <row r="5361" spans="1:4">
      <c r="A5361" s="3" t="s">
        <v>122</v>
      </c>
      <c r="B5361" s="3" t="s">
        <v>145</v>
      </c>
      <c r="C5361" s="3" t="s">
        <v>5</v>
      </c>
      <c r="D5361" s="3">
        <v>115</v>
      </c>
    </row>
    <row r="5362" spans="1:4">
      <c r="A5362" s="3" t="s">
        <v>122</v>
      </c>
      <c r="B5362" s="3" t="s">
        <v>145</v>
      </c>
      <c r="C5362" s="3" t="s">
        <v>5</v>
      </c>
      <c r="D5362" s="3">
        <v>120</v>
      </c>
    </row>
    <row r="5363" spans="1:4">
      <c r="A5363" s="3" t="s">
        <v>122</v>
      </c>
      <c r="B5363" s="3" t="s">
        <v>145</v>
      </c>
      <c r="C5363" s="3" t="s">
        <v>5</v>
      </c>
      <c r="D5363" s="3">
        <v>137</v>
      </c>
    </row>
    <row r="5364" spans="1:4">
      <c r="A5364" s="3" t="s">
        <v>122</v>
      </c>
      <c r="B5364" s="3" t="s">
        <v>145</v>
      </c>
      <c r="C5364" s="3" t="s">
        <v>6</v>
      </c>
      <c r="D5364" s="3">
        <v>110</v>
      </c>
    </row>
    <row r="5365" spans="1:4">
      <c r="A5365" s="3" t="s">
        <v>122</v>
      </c>
      <c r="B5365" s="3" t="s">
        <v>145</v>
      </c>
      <c r="C5365" s="3" t="s">
        <v>6</v>
      </c>
      <c r="D5365" s="3">
        <v>114</v>
      </c>
    </row>
    <row r="5366" spans="1:4">
      <c r="A5366" s="3" t="s">
        <v>122</v>
      </c>
      <c r="B5366" s="3" t="s">
        <v>145</v>
      </c>
      <c r="C5366" s="3" t="s">
        <v>7</v>
      </c>
      <c r="D5366" s="3">
        <v>60</v>
      </c>
    </row>
    <row r="5367" spans="1:4">
      <c r="A5367" s="3" t="s">
        <v>122</v>
      </c>
      <c r="B5367" s="3" t="s">
        <v>145</v>
      </c>
      <c r="C5367" s="3" t="s">
        <v>20</v>
      </c>
      <c r="D5367" s="3">
        <v>37</v>
      </c>
    </row>
    <row r="5368" spans="1:4">
      <c r="A5368" s="3" t="s">
        <v>122</v>
      </c>
      <c r="B5368" s="3" t="s">
        <v>145</v>
      </c>
      <c r="C5368" s="3" t="s">
        <v>20</v>
      </c>
      <c r="D5368" s="3">
        <v>45</v>
      </c>
    </row>
    <row r="5369" spans="1:4">
      <c r="A5369" s="3" t="s">
        <v>122</v>
      </c>
      <c r="B5369" s="3" t="s">
        <v>145</v>
      </c>
      <c r="C5369" s="3" t="s">
        <v>20</v>
      </c>
      <c r="D5369" s="3">
        <v>63</v>
      </c>
    </row>
    <row r="5370" spans="1:4">
      <c r="A5370" s="3" t="s">
        <v>122</v>
      </c>
      <c r="B5370" s="3" t="s">
        <v>145</v>
      </c>
      <c r="C5370" s="3" t="s">
        <v>20</v>
      </c>
      <c r="D5370" s="3">
        <v>63</v>
      </c>
    </row>
    <row r="5371" spans="1:4">
      <c r="A5371" s="3" t="s">
        <v>122</v>
      </c>
      <c r="B5371" s="3" t="s">
        <v>145</v>
      </c>
      <c r="C5371" s="3" t="s">
        <v>20</v>
      </c>
      <c r="D5371" s="3">
        <v>63</v>
      </c>
    </row>
    <row r="5372" spans="1:4">
      <c r="A5372" s="3" t="s">
        <v>122</v>
      </c>
      <c r="B5372" s="3" t="s">
        <v>145</v>
      </c>
      <c r="C5372" s="3" t="s">
        <v>20</v>
      </c>
      <c r="D5372" s="3">
        <v>68</v>
      </c>
    </row>
    <row r="5373" spans="1:4">
      <c r="A5373" s="3" t="s">
        <v>122</v>
      </c>
      <c r="B5373" s="3" t="s">
        <v>145</v>
      </c>
      <c r="C5373" s="3" t="s">
        <v>20</v>
      </c>
      <c r="D5373" s="3">
        <v>74</v>
      </c>
    </row>
    <row r="5374" spans="1:4">
      <c r="A5374" s="3" t="s">
        <v>122</v>
      </c>
      <c r="B5374" s="3" t="s">
        <v>145</v>
      </c>
      <c r="C5374" s="3" t="s">
        <v>20</v>
      </c>
      <c r="D5374" s="3">
        <v>75</v>
      </c>
    </row>
    <row r="5375" spans="1:4">
      <c r="A5375" s="3" t="s">
        <v>122</v>
      </c>
      <c r="B5375" s="3" t="s">
        <v>145</v>
      </c>
      <c r="C5375" s="3" t="s">
        <v>20</v>
      </c>
      <c r="D5375" s="3">
        <v>77</v>
      </c>
    </row>
    <row r="5376" spans="1:4">
      <c r="A5376" s="3" t="s">
        <v>122</v>
      </c>
      <c r="B5376" s="3" t="s">
        <v>145</v>
      </c>
      <c r="C5376" s="3" t="s">
        <v>20</v>
      </c>
      <c r="D5376" s="3">
        <v>79</v>
      </c>
    </row>
    <row r="5377" spans="1:4">
      <c r="A5377" s="3" t="s">
        <v>122</v>
      </c>
      <c r="B5377" s="3" t="s">
        <v>145</v>
      </c>
      <c r="C5377" s="3" t="s">
        <v>20</v>
      </c>
      <c r="D5377" s="3">
        <v>108</v>
      </c>
    </row>
    <row r="5378" spans="1:4">
      <c r="A5378" s="3" t="s">
        <v>122</v>
      </c>
      <c r="B5378" s="3" t="s">
        <v>145</v>
      </c>
      <c r="C5378" s="3" t="s">
        <v>20</v>
      </c>
      <c r="D5378" s="3">
        <v>125</v>
      </c>
    </row>
    <row r="5379" spans="1:4">
      <c r="A5379" s="3" t="s">
        <v>122</v>
      </c>
      <c r="B5379" s="3" t="s">
        <v>145</v>
      </c>
      <c r="C5379" s="3" t="s">
        <v>20</v>
      </c>
      <c r="D5379" s="3">
        <v>128</v>
      </c>
    </row>
    <row r="5380" spans="1:4">
      <c r="A5380" s="3" t="s">
        <v>122</v>
      </c>
      <c r="B5380" s="3" t="s">
        <v>145</v>
      </c>
      <c r="C5380" s="3" t="s">
        <v>20</v>
      </c>
      <c r="D5380" s="3">
        <v>145</v>
      </c>
    </row>
    <row r="5381" spans="1:4">
      <c r="A5381" s="3" t="s">
        <v>122</v>
      </c>
      <c r="B5381" s="3" t="s">
        <v>145</v>
      </c>
      <c r="C5381" s="3" t="s">
        <v>20</v>
      </c>
      <c r="D5381" s="3">
        <v>145</v>
      </c>
    </row>
    <row r="5382" spans="1:4">
      <c r="A5382" s="3" t="s">
        <v>122</v>
      </c>
      <c r="B5382" s="3" t="s">
        <v>145</v>
      </c>
      <c r="C5382" s="3" t="s">
        <v>20</v>
      </c>
      <c r="D5382" s="3">
        <v>150</v>
      </c>
    </row>
    <row r="5383" spans="1:4">
      <c r="A5383" s="3" t="s">
        <v>122</v>
      </c>
      <c r="B5383" s="3" t="s">
        <v>145</v>
      </c>
      <c r="C5383" s="3" t="s">
        <v>20</v>
      </c>
      <c r="D5383" s="3">
        <v>161</v>
      </c>
    </row>
    <row r="5384" spans="1:4">
      <c r="A5384" s="3" t="s">
        <v>122</v>
      </c>
      <c r="B5384" s="3" t="s">
        <v>145</v>
      </c>
      <c r="C5384" s="3" t="s">
        <v>20</v>
      </c>
      <c r="D5384" s="3">
        <v>166</v>
      </c>
    </row>
    <row r="5385" spans="1:4">
      <c r="A5385" s="3" t="s">
        <v>122</v>
      </c>
      <c r="B5385" s="3" t="s">
        <v>145</v>
      </c>
      <c r="C5385" s="3" t="s">
        <v>20</v>
      </c>
      <c r="D5385" s="3">
        <v>191</v>
      </c>
    </row>
    <row r="5386" spans="1:4">
      <c r="A5386" s="3" t="s">
        <v>122</v>
      </c>
      <c r="B5386" s="3" t="s">
        <v>145</v>
      </c>
      <c r="C5386" s="3" t="s">
        <v>20</v>
      </c>
      <c r="D5386" s="3">
        <v>192</v>
      </c>
    </row>
    <row r="5387" spans="1:4">
      <c r="A5387" s="3" t="s">
        <v>122</v>
      </c>
      <c r="B5387" s="3" t="s">
        <v>145</v>
      </c>
      <c r="C5387" s="3" t="s">
        <v>20</v>
      </c>
      <c r="D5387" s="3">
        <v>227</v>
      </c>
    </row>
    <row r="5388" spans="1:4">
      <c r="A5388" s="3" t="s">
        <v>122</v>
      </c>
      <c r="B5388" s="3" t="s">
        <v>145</v>
      </c>
      <c r="C5388" s="3" t="s">
        <v>9</v>
      </c>
      <c r="D5388" s="3">
        <v>58</v>
      </c>
    </row>
    <row r="5389" spans="1:4">
      <c r="A5389" s="3" t="s">
        <v>122</v>
      </c>
      <c r="B5389" s="3" t="s">
        <v>145</v>
      </c>
      <c r="C5389" s="3" t="s">
        <v>9</v>
      </c>
      <c r="D5389" s="3">
        <v>61</v>
      </c>
    </row>
    <row r="5390" spans="1:4">
      <c r="A5390" s="3" t="s">
        <v>122</v>
      </c>
      <c r="B5390" s="3" t="s">
        <v>145</v>
      </c>
      <c r="C5390" s="3" t="s">
        <v>9</v>
      </c>
      <c r="D5390" s="3">
        <v>70</v>
      </c>
    </row>
    <row r="5391" spans="1:4">
      <c r="A5391" s="3" t="s">
        <v>122</v>
      </c>
      <c r="B5391" s="3" t="s">
        <v>145</v>
      </c>
      <c r="C5391" s="3" t="s">
        <v>9</v>
      </c>
      <c r="D5391" s="3">
        <v>72</v>
      </c>
    </row>
    <row r="5392" spans="1:4">
      <c r="A5392" s="3" t="s">
        <v>122</v>
      </c>
      <c r="B5392" s="3" t="s">
        <v>145</v>
      </c>
      <c r="C5392" s="3" t="s">
        <v>9</v>
      </c>
      <c r="D5392" s="3">
        <v>74</v>
      </c>
    </row>
    <row r="5393" spans="1:4">
      <c r="A5393" s="3" t="s">
        <v>122</v>
      </c>
      <c r="B5393" s="3" t="s">
        <v>145</v>
      </c>
      <c r="C5393" s="3" t="s">
        <v>9</v>
      </c>
      <c r="D5393" s="3">
        <v>75</v>
      </c>
    </row>
    <row r="5394" spans="1:4">
      <c r="A5394" s="3" t="s">
        <v>122</v>
      </c>
      <c r="B5394" s="3" t="s">
        <v>145</v>
      </c>
      <c r="C5394" s="3" t="s">
        <v>9</v>
      </c>
      <c r="D5394" s="3">
        <v>75</v>
      </c>
    </row>
    <row r="5395" spans="1:4">
      <c r="A5395" s="3" t="s">
        <v>122</v>
      </c>
      <c r="B5395" s="3" t="s">
        <v>145</v>
      </c>
      <c r="C5395" s="3" t="s">
        <v>9</v>
      </c>
      <c r="D5395" s="3">
        <v>76</v>
      </c>
    </row>
    <row r="5396" spans="1:4">
      <c r="A5396" s="3" t="s">
        <v>122</v>
      </c>
      <c r="B5396" s="3" t="s">
        <v>145</v>
      </c>
      <c r="C5396" s="3" t="s">
        <v>9</v>
      </c>
      <c r="D5396" s="3">
        <v>77</v>
      </c>
    </row>
    <row r="5397" spans="1:4">
      <c r="A5397" s="3" t="s">
        <v>122</v>
      </c>
      <c r="B5397" s="3" t="s">
        <v>145</v>
      </c>
      <c r="C5397" s="3" t="s">
        <v>9</v>
      </c>
      <c r="D5397" s="3">
        <v>77</v>
      </c>
    </row>
    <row r="5398" spans="1:4">
      <c r="A5398" s="3" t="s">
        <v>122</v>
      </c>
      <c r="B5398" s="3" t="s">
        <v>145</v>
      </c>
      <c r="C5398" s="3" t="s">
        <v>9</v>
      </c>
      <c r="D5398" s="3">
        <v>78</v>
      </c>
    </row>
    <row r="5399" spans="1:4">
      <c r="A5399" s="3" t="s">
        <v>122</v>
      </c>
      <c r="B5399" s="3" t="s">
        <v>145</v>
      </c>
      <c r="C5399" s="3" t="s">
        <v>9</v>
      </c>
      <c r="D5399" s="3">
        <v>78</v>
      </c>
    </row>
    <row r="5400" spans="1:4">
      <c r="A5400" s="3" t="s">
        <v>122</v>
      </c>
      <c r="B5400" s="3" t="s">
        <v>145</v>
      </c>
      <c r="C5400" s="3" t="s">
        <v>9</v>
      </c>
      <c r="D5400" s="3">
        <v>79</v>
      </c>
    </row>
    <row r="5401" spans="1:4">
      <c r="A5401" s="3" t="s">
        <v>122</v>
      </c>
      <c r="B5401" s="3" t="s">
        <v>145</v>
      </c>
      <c r="C5401" s="3" t="s">
        <v>9</v>
      </c>
      <c r="D5401" s="3">
        <v>80</v>
      </c>
    </row>
    <row r="5402" spans="1:4">
      <c r="A5402" s="3" t="s">
        <v>122</v>
      </c>
      <c r="B5402" s="3" t="s">
        <v>145</v>
      </c>
      <c r="C5402" s="3" t="s">
        <v>9</v>
      </c>
      <c r="D5402" s="3">
        <v>80</v>
      </c>
    </row>
    <row r="5403" spans="1:4">
      <c r="A5403" s="3" t="s">
        <v>122</v>
      </c>
      <c r="B5403" s="3" t="s">
        <v>145</v>
      </c>
      <c r="C5403" s="3" t="s">
        <v>9</v>
      </c>
      <c r="D5403" s="3">
        <v>81</v>
      </c>
    </row>
    <row r="5404" spans="1:4">
      <c r="A5404" s="3" t="s">
        <v>122</v>
      </c>
      <c r="B5404" s="3" t="s">
        <v>145</v>
      </c>
      <c r="C5404" s="3" t="s">
        <v>9</v>
      </c>
      <c r="D5404" s="3">
        <v>81</v>
      </c>
    </row>
    <row r="5405" spans="1:4">
      <c r="A5405" s="3" t="s">
        <v>122</v>
      </c>
      <c r="B5405" s="3" t="s">
        <v>145</v>
      </c>
      <c r="C5405" s="3" t="s">
        <v>9</v>
      </c>
      <c r="D5405" s="3">
        <v>81</v>
      </c>
    </row>
    <row r="5406" spans="1:4">
      <c r="A5406" s="3" t="s">
        <v>122</v>
      </c>
      <c r="B5406" s="3" t="s">
        <v>145</v>
      </c>
      <c r="C5406" s="3" t="s">
        <v>9</v>
      </c>
      <c r="D5406" s="3">
        <v>81</v>
      </c>
    </row>
    <row r="5407" spans="1:4">
      <c r="A5407" s="3" t="s">
        <v>122</v>
      </c>
      <c r="B5407" s="3" t="s">
        <v>145</v>
      </c>
      <c r="C5407" s="3" t="s">
        <v>9</v>
      </c>
      <c r="D5407" s="3">
        <v>81</v>
      </c>
    </row>
    <row r="5408" spans="1:4">
      <c r="A5408" s="3" t="s">
        <v>122</v>
      </c>
      <c r="B5408" s="3" t="s">
        <v>145</v>
      </c>
      <c r="C5408" s="3" t="s">
        <v>9</v>
      </c>
      <c r="D5408" s="3">
        <v>81</v>
      </c>
    </row>
    <row r="5409" spans="1:4">
      <c r="A5409" s="3" t="s">
        <v>122</v>
      </c>
      <c r="B5409" s="3" t="s">
        <v>145</v>
      </c>
      <c r="C5409" s="3" t="s">
        <v>9</v>
      </c>
      <c r="D5409" s="3">
        <v>81</v>
      </c>
    </row>
    <row r="5410" spans="1:4">
      <c r="A5410" s="3" t="s">
        <v>122</v>
      </c>
      <c r="B5410" s="3" t="s">
        <v>145</v>
      </c>
      <c r="C5410" s="3" t="s">
        <v>9</v>
      </c>
      <c r="D5410" s="3">
        <v>82</v>
      </c>
    </row>
    <row r="5411" spans="1:4">
      <c r="A5411" s="3" t="s">
        <v>122</v>
      </c>
      <c r="B5411" s="3" t="s">
        <v>145</v>
      </c>
      <c r="C5411" s="3" t="s">
        <v>9</v>
      </c>
      <c r="D5411" s="3">
        <v>82</v>
      </c>
    </row>
    <row r="5412" spans="1:4">
      <c r="A5412" s="3" t="s">
        <v>122</v>
      </c>
      <c r="B5412" s="3" t="s">
        <v>145</v>
      </c>
      <c r="C5412" s="3" t="s">
        <v>9</v>
      </c>
      <c r="D5412" s="3">
        <v>82</v>
      </c>
    </row>
    <row r="5413" spans="1:4">
      <c r="A5413" s="3" t="s">
        <v>122</v>
      </c>
      <c r="B5413" s="3" t="s">
        <v>145</v>
      </c>
      <c r="C5413" s="3" t="s">
        <v>9</v>
      </c>
      <c r="D5413" s="3">
        <v>82</v>
      </c>
    </row>
    <row r="5414" spans="1:4">
      <c r="A5414" s="3" t="s">
        <v>122</v>
      </c>
      <c r="B5414" s="3" t="s">
        <v>145</v>
      </c>
      <c r="C5414" s="3" t="s">
        <v>9</v>
      </c>
      <c r="D5414" s="3">
        <v>83</v>
      </c>
    </row>
    <row r="5415" spans="1:4">
      <c r="A5415" s="3" t="s">
        <v>122</v>
      </c>
      <c r="B5415" s="3" t="s">
        <v>145</v>
      </c>
      <c r="C5415" s="3" t="s">
        <v>9</v>
      </c>
      <c r="D5415" s="3">
        <v>83</v>
      </c>
    </row>
    <row r="5416" spans="1:4">
      <c r="A5416" s="3" t="s">
        <v>122</v>
      </c>
      <c r="B5416" s="3" t="s">
        <v>145</v>
      </c>
      <c r="C5416" s="3" t="s">
        <v>9</v>
      </c>
      <c r="D5416" s="3">
        <v>83</v>
      </c>
    </row>
    <row r="5417" spans="1:4">
      <c r="A5417" s="3" t="s">
        <v>122</v>
      </c>
      <c r="B5417" s="3" t="s">
        <v>145</v>
      </c>
      <c r="C5417" s="3" t="s">
        <v>9</v>
      </c>
      <c r="D5417" s="3">
        <v>83</v>
      </c>
    </row>
    <row r="5418" spans="1:4">
      <c r="A5418" s="3" t="s">
        <v>122</v>
      </c>
      <c r="B5418" s="3" t="s">
        <v>145</v>
      </c>
      <c r="C5418" s="3" t="s">
        <v>9</v>
      </c>
      <c r="D5418" s="3">
        <v>83</v>
      </c>
    </row>
    <row r="5419" spans="1:4">
      <c r="A5419" s="3" t="s">
        <v>122</v>
      </c>
      <c r="B5419" s="3" t="s">
        <v>145</v>
      </c>
      <c r="C5419" s="3" t="s">
        <v>9</v>
      </c>
      <c r="D5419" s="3">
        <v>83</v>
      </c>
    </row>
    <row r="5420" spans="1:4">
      <c r="A5420" s="3" t="s">
        <v>122</v>
      </c>
      <c r="B5420" s="3" t="s">
        <v>145</v>
      </c>
      <c r="C5420" s="3" t="s">
        <v>9</v>
      </c>
      <c r="D5420" s="3">
        <v>83</v>
      </c>
    </row>
    <row r="5421" spans="1:4">
      <c r="A5421" s="3" t="s">
        <v>122</v>
      </c>
      <c r="B5421" s="3" t="s">
        <v>145</v>
      </c>
      <c r="C5421" s="3" t="s">
        <v>9</v>
      </c>
      <c r="D5421" s="3">
        <v>84</v>
      </c>
    </row>
    <row r="5422" spans="1:4">
      <c r="A5422" s="3" t="s">
        <v>122</v>
      </c>
      <c r="B5422" s="3" t="s">
        <v>145</v>
      </c>
      <c r="C5422" s="3" t="s">
        <v>9</v>
      </c>
      <c r="D5422" s="3">
        <v>84</v>
      </c>
    </row>
    <row r="5423" spans="1:4">
      <c r="A5423" s="3" t="s">
        <v>122</v>
      </c>
      <c r="B5423" s="3" t="s">
        <v>145</v>
      </c>
      <c r="C5423" s="3" t="s">
        <v>9</v>
      </c>
      <c r="D5423" s="3">
        <v>85</v>
      </c>
    </row>
    <row r="5424" spans="1:4">
      <c r="A5424" s="3" t="s">
        <v>122</v>
      </c>
      <c r="B5424" s="3" t="s">
        <v>145</v>
      </c>
      <c r="C5424" s="3" t="s">
        <v>9</v>
      </c>
      <c r="D5424" s="3">
        <v>86</v>
      </c>
    </row>
    <row r="5425" spans="1:4">
      <c r="A5425" s="3" t="s">
        <v>122</v>
      </c>
      <c r="B5425" s="3" t="s">
        <v>145</v>
      </c>
      <c r="C5425" s="3" t="s">
        <v>9</v>
      </c>
      <c r="D5425" s="3">
        <v>86</v>
      </c>
    </row>
    <row r="5426" spans="1:4">
      <c r="A5426" s="3" t="s">
        <v>122</v>
      </c>
      <c r="B5426" s="3" t="s">
        <v>145</v>
      </c>
      <c r="C5426" s="3" t="s">
        <v>9</v>
      </c>
      <c r="D5426" s="3">
        <v>86</v>
      </c>
    </row>
    <row r="5427" spans="1:4">
      <c r="A5427" s="3" t="s">
        <v>122</v>
      </c>
      <c r="B5427" s="3" t="s">
        <v>145</v>
      </c>
      <c r="C5427" s="3" t="s">
        <v>9</v>
      </c>
      <c r="D5427" s="3">
        <v>86</v>
      </c>
    </row>
    <row r="5428" spans="1:4">
      <c r="A5428" s="3" t="s">
        <v>122</v>
      </c>
      <c r="B5428" s="3" t="s">
        <v>145</v>
      </c>
      <c r="C5428" s="3" t="s">
        <v>9</v>
      </c>
      <c r="D5428" s="3">
        <v>86</v>
      </c>
    </row>
    <row r="5429" spans="1:4">
      <c r="A5429" s="3" t="s">
        <v>122</v>
      </c>
      <c r="B5429" s="3" t="s">
        <v>145</v>
      </c>
      <c r="C5429" s="3" t="s">
        <v>9</v>
      </c>
      <c r="D5429" s="3">
        <v>88</v>
      </c>
    </row>
    <row r="5430" spans="1:4">
      <c r="A5430" s="3" t="s">
        <v>122</v>
      </c>
      <c r="B5430" s="3" t="s">
        <v>145</v>
      </c>
      <c r="C5430" s="3" t="s">
        <v>9</v>
      </c>
      <c r="D5430" s="3">
        <v>89</v>
      </c>
    </row>
    <row r="5431" spans="1:4">
      <c r="A5431" s="3" t="s">
        <v>122</v>
      </c>
      <c r="B5431" s="3" t="s">
        <v>145</v>
      </c>
      <c r="C5431" s="3" t="s">
        <v>9</v>
      </c>
      <c r="D5431" s="3">
        <v>89</v>
      </c>
    </row>
    <row r="5432" spans="1:4">
      <c r="A5432" s="3" t="s">
        <v>122</v>
      </c>
      <c r="B5432" s="3" t="s">
        <v>145</v>
      </c>
      <c r="C5432" s="3" t="s">
        <v>9</v>
      </c>
      <c r="D5432" s="3">
        <v>89</v>
      </c>
    </row>
    <row r="5433" spans="1:4">
      <c r="A5433" s="3" t="s">
        <v>122</v>
      </c>
      <c r="B5433" s="3" t="s">
        <v>145</v>
      </c>
      <c r="C5433" s="3" t="s">
        <v>9</v>
      </c>
      <c r="D5433" s="3">
        <v>89</v>
      </c>
    </row>
    <row r="5434" spans="1:4">
      <c r="A5434" s="3" t="s">
        <v>122</v>
      </c>
      <c r="B5434" s="3" t="s">
        <v>145</v>
      </c>
      <c r="C5434" s="3" t="s">
        <v>9</v>
      </c>
      <c r="D5434" s="3">
        <v>89</v>
      </c>
    </row>
    <row r="5435" spans="1:4">
      <c r="A5435" s="3" t="s">
        <v>122</v>
      </c>
      <c r="B5435" s="3" t="s">
        <v>145</v>
      </c>
      <c r="C5435" s="3" t="s">
        <v>9</v>
      </c>
      <c r="D5435" s="3">
        <v>90</v>
      </c>
    </row>
    <row r="5436" spans="1:4">
      <c r="A5436" s="3" t="s">
        <v>122</v>
      </c>
      <c r="B5436" s="3" t="s">
        <v>145</v>
      </c>
      <c r="C5436" s="3" t="s">
        <v>9</v>
      </c>
      <c r="D5436" s="3">
        <v>91</v>
      </c>
    </row>
    <row r="5437" spans="1:4">
      <c r="A5437" s="3" t="s">
        <v>122</v>
      </c>
      <c r="B5437" s="3" t="s">
        <v>145</v>
      </c>
      <c r="C5437" s="3" t="s">
        <v>9</v>
      </c>
      <c r="D5437" s="3">
        <v>95</v>
      </c>
    </row>
    <row r="5438" spans="1:4">
      <c r="A5438" s="3" t="s">
        <v>122</v>
      </c>
      <c r="B5438" s="3" t="s">
        <v>145</v>
      </c>
      <c r="C5438" s="3" t="s">
        <v>9</v>
      </c>
      <c r="D5438" s="3">
        <v>112</v>
      </c>
    </row>
    <row r="5439" spans="1:4">
      <c r="A5439" s="3" t="s">
        <v>122</v>
      </c>
      <c r="B5439" s="3" t="s">
        <v>145</v>
      </c>
      <c r="C5439" s="3" t="s">
        <v>9</v>
      </c>
      <c r="D5439" s="3">
        <v>112</v>
      </c>
    </row>
    <row r="5440" spans="1:4">
      <c r="A5440" s="3" t="s">
        <v>122</v>
      </c>
      <c r="B5440" s="3" t="s">
        <v>145</v>
      </c>
      <c r="C5440" s="3" t="s">
        <v>9</v>
      </c>
      <c r="D5440" s="3">
        <v>116</v>
      </c>
    </row>
    <row r="5441" spans="1:4">
      <c r="A5441" s="3" t="s">
        <v>122</v>
      </c>
      <c r="B5441" s="3" t="s">
        <v>145</v>
      </c>
      <c r="C5441" s="3" t="s">
        <v>9</v>
      </c>
      <c r="D5441" s="3">
        <v>116</v>
      </c>
    </row>
    <row r="5442" spans="1:4">
      <c r="A5442" s="3" t="s">
        <v>122</v>
      </c>
      <c r="B5442" s="3" t="s">
        <v>145</v>
      </c>
      <c r="C5442" s="3" t="s">
        <v>9</v>
      </c>
      <c r="D5442" s="3">
        <v>119</v>
      </c>
    </row>
    <row r="5443" spans="1:4">
      <c r="A5443" s="3" t="s">
        <v>122</v>
      </c>
      <c r="B5443" s="3" t="s">
        <v>145</v>
      </c>
      <c r="C5443" s="3" t="s">
        <v>9</v>
      </c>
      <c r="D5443" s="3">
        <v>120</v>
      </c>
    </row>
    <row r="5444" spans="1:4">
      <c r="A5444" s="3" t="s">
        <v>122</v>
      </c>
      <c r="B5444" s="3" t="s">
        <v>145</v>
      </c>
      <c r="C5444" s="3" t="s">
        <v>9</v>
      </c>
      <c r="D5444" s="3">
        <v>120</v>
      </c>
    </row>
    <row r="5445" spans="1:4">
      <c r="A5445" s="3" t="s">
        <v>122</v>
      </c>
      <c r="B5445" s="3" t="s">
        <v>145</v>
      </c>
      <c r="C5445" s="3" t="s">
        <v>9</v>
      </c>
      <c r="D5445" s="3">
        <v>122</v>
      </c>
    </row>
    <row r="5446" spans="1:4">
      <c r="A5446" s="3" t="s">
        <v>122</v>
      </c>
      <c r="B5446" s="3" t="s">
        <v>145</v>
      </c>
      <c r="C5446" s="3" t="s">
        <v>9</v>
      </c>
      <c r="D5446" s="3">
        <v>125</v>
      </c>
    </row>
    <row r="5447" spans="1:4">
      <c r="A5447" s="3" t="s">
        <v>122</v>
      </c>
      <c r="B5447" s="3" t="s">
        <v>145</v>
      </c>
      <c r="C5447" s="3" t="s">
        <v>9</v>
      </c>
      <c r="D5447" s="3">
        <v>125</v>
      </c>
    </row>
    <row r="5448" spans="1:4">
      <c r="A5448" s="3" t="s">
        <v>122</v>
      </c>
      <c r="B5448" s="3" t="s">
        <v>145</v>
      </c>
      <c r="C5448" s="3" t="s">
        <v>9</v>
      </c>
      <c r="D5448" s="3">
        <v>126</v>
      </c>
    </row>
    <row r="5449" spans="1:4">
      <c r="A5449" s="3" t="s">
        <v>122</v>
      </c>
      <c r="B5449" s="3" t="s">
        <v>145</v>
      </c>
      <c r="C5449" s="3" t="s">
        <v>9</v>
      </c>
      <c r="D5449" s="3">
        <v>127</v>
      </c>
    </row>
    <row r="5450" spans="1:4">
      <c r="A5450" s="3" t="s">
        <v>122</v>
      </c>
      <c r="B5450" s="3" t="s">
        <v>145</v>
      </c>
      <c r="C5450" s="3" t="s">
        <v>9</v>
      </c>
      <c r="D5450" s="3">
        <v>128</v>
      </c>
    </row>
    <row r="5451" spans="1:4">
      <c r="A5451" s="3" t="s">
        <v>122</v>
      </c>
      <c r="B5451" s="3" t="s">
        <v>145</v>
      </c>
      <c r="C5451" s="3" t="s">
        <v>9</v>
      </c>
      <c r="D5451" s="3">
        <v>129</v>
      </c>
    </row>
    <row r="5452" spans="1:4">
      <c r="A5452" s="3" t="s">
        <v>122</v>
      </c>
      <c r="B5452" s="3" t="s">
        <v>145</v>
      </c>
      <c r="C5452" s="3" t="s">
        <v>9</v>
      </c>
      <c r="D5452" s="3">
        <v>131</v>
      </c>
    </row>
    <row r="5453" spans="1:4">
      <c r="A5453" s="3" t="s">
        <v>122</v>
      </c>
      <c r="B5453" s="3" t="s">
        <v>145</v>
      </c>
      <c r="C5453" s="3" t="s">
        <v>9</v>
      </c>
      <c r="D5453" s="3">
        <v>133</v>
      </c>
    </row>
    <row r="5454" spans="1:4">
      <c r="A5454" s="3" t="s">
        <v>122</v>
      </c>
      <c r="B5454" s="3" t="s">
        <v>145</v>
      </c>
      <c r="C5454" s="3" t="s">
        <v>9</v>
      </c>
      <c r="D5454" s="3">
        <v>133</v>
      </c>
    </row>
    <row r="5455" spans="1:4">
      <c r="A5455" s="3" t="s">
        <v>122</v>
      </c>
      <c r="B5455" s="3" t="s">
        <v>145</v>
      </c>
      <c r="C5455" s="3" t="s">
        <v>9</v>
      </c>
      <c r="D5455" s="3">
        <v>134</v>
      </c>
    </row>
    <row r="5456" spans="1:4">
      <c r="A5456" s="3" t="s">
        <v>122</v>
      </c>
      <c r="B5456" s="3" t="s">
        <v>145</v>
      </c>
      <c r="C5456" s="3" t="s">
        <v>9</v>
      </c>
      <c r="D5456" s="3">
        <v>134</v>
      </c>
    </row>
    <row r="5457" spans="1:4">
      <c r="A5457" s="3" t="s">
        <v>122</v>
      </c>
      <c r="B5457" s="3" t="s">
        <v>145</v>
      </c>
      <c r="C5457" s="3" t="s">
        <v>9</v>
      </c>
      <c r="D5457" s="3">
        <v>136</v>
      </c>
    </row>
    <row r="5458" spans="1:4">
      <c r="A5458" s="3" t="s">
        <v>122</v>
      </c>
      <c r="B5458" s="3" t="s">
        <v>145</v>
      </c>
      <c r="C5458" s="3" t="s">
        <v>9</v>
      </c>
      <c r="D5458" s="3">
        <v>139</v>
      </c>
    </row>
    <row r="5459" spans="1:4">
      <c r="A5459" s="3" t="s">
        <v>122</v>
      </c>
      <c r="B5459" s="3" t="s">
        <v>145</v>
      </c>
      <c r="C5459" s="3" t="s">
        <v>9</v>
      </c>
      <c r="D5459" s="3">
        <v>139</v>
      </c>
    </row>
    <row r="5460" spans="1:4">
      <c r="A5460" s="3" t="s">
        <v>122</v>
      </c>
      <c r="B5460" s="3" t="s">
        <v>145</v>
      </c>
      <c r="C5460" s="3" t="s">
        <v>9</v>
      </c>
      <c r="D5460" s="3">
        <v>140</v>
      </c>
    </row>
    <row r="5461" spans="1:4">
      <c r="A5461" s="3" t="s">
        <v>122</v>
      </c>
      <c r="B5461" s="3" t="s">
        <v>145</v>
      </c>
      <c r="C5461" s="3" t="s">
        <v>9</v>
      </c>
      <c r="D5461" s="3">
        <v>140</v>
      </c>
    </row>
    <row r="5462" spans="1:4">
      <c r="A5462" s="3" t="s">
        <v>122</v>
      </c>
      <c r="B5462" s="3" t="s">
        <v>145</v>
      </c>
      <c r="C5462" s="3" t="s">
        <v>9</v>
      </c>
      <c r="D5462" s="3">
        <v>141</v>
      </c>
    </row>
    <row r="5463" spans="1:4">
      <c r="A5463" s="3" t="s">
        <v>122</v>
      </c>
      <c r="B5463" s="3" t="s">
        <v>145</v>
      </c>
      <c r="C5463" s="3" t="s">
        <v>9</v>
      </c>
      <c r="D5463" s="3">
        <v>142</v>
      </c>
    </row>
    <row r="5464" spans="1:4">
      <c r="A5464" s="3" t="s">
        <v>122</v>
      </c>
      <c r="B5464" s="3" t="s">
        <v>145</v>
      </c>
      <c r="C5464" s="3" t="s">
        <v>9</v>
      </c>
      <c r="D5464" s="3">
        <v>144</v>
      </c>
    </row>
    <row r="5465" spans="1:4">
      <c r="A5465" s="3" t="s">
        <v>122</v>
      </c>
      <c r="B5465" s="3" t="s">
        <v>145</v>
      </c>
      <c r="C5465" s="3" t="s">
        <v>9</v>
      </c>
      <c r="D5465" s="3">
        <v>146</v>
      </c>
    </row>
    <row r="5466" spans="1:4">
      <c r="A5466" s="3" t="s">
        <v>122</v>
      </c>
      <c r="B5466" s="3" t="s">
        <v>145</v>
      </c>
      <c r="C5466" s="3" t="s">
        <v>9</v>
      </c>
      <c r="D5466" s="3">
        <v>146</v>
      </c>
    </row>
    <row r="5467" spans="1:4">
      <c r="A5467" s="3" t="s">
        <v>122</v>
      </c>
      <c r="B5467" s="3" t="s">
        <v>145</v>
      </c>
      <c r="C5467" s="3" t="s">
        <v>9</v>
      </c>
      <c r="D5467" s="3">
        <v>148</v>
      </c>
    </row>
    <row r="5468" spans="1:4">
      <c r="A5468" s="3" t="s">
        <v>122</v>
      </c>
      <c r="B5468" s="3" t="s">
        <v>145</v>
      </c>
      <c r="C5468" s="3" t="s">
        <v>9</v>
      </c>
      <c r="D5468" s="3">
        <v>148</v>
      </c>
    </row>
    <row r="5469" spans="1:4">
      <c r="A5469" s="3" t="s">
        <v>122</v>
      </c>
      <c r="B5469" s="3" t="s">
        <v>145</v>
      </c>
      <c r="C5469" s="3" t="s">
        <v>9</v>
      </c>
      <c r="D5469" s="3">
        <v>150</v>
      </c>
    </row>
    <row r="5470" spans="1:4">
      <c r="A5470" s="3" t="s">
        <v>122</v>
      </c>
      <c r="B5470" s="3" t="s">
        <v>145</v>
      </c>
      <c r="C5470" s="3" t="s">
        <v>9</v>
      </c>
      <c r="D5470" s="3">
        <v>150</v>
      </c>
    </row>
    <row r="5471" spans="1:4">
      <c r="A5471" s="3" t="s">
        <v>122</v>
      </c>
      <c r="B5471" s="3" t="s">
        <v>145</v>
      </c>
      <c r="C5471" s="3" t="s">
        <v>9</v>
      </c>
      <c r="D5471" s="3">
        <v>151</v>
      </c>
    </row>
    <row r="5472" spans="1:4">
      <c r="A5472" s="3" t="s">
        <v>122</v>
      </c>
      <c r="B5472" s="3" t="s">
        <v>145</v>
      </c>
      <c r="C5472" s="3" t="s">
        <v>9</v>
      </c>
      <c r="D5472" s="3">
        <v>152</v>
      </c>
    </row>
    <row r="5473" spans="1:4">
      <c r="A5473" s="3" t="s">
        <v>122</v>
      </c>
      <c r="B5473" s="3" t="s">
        <v>145</v>
      </c>
      <c r="C5473" s="3" t="s">
        <v>9</v>
      </c>
      <c r="D5473" s="3">
        <v>152</v>
      </c>
    </row>
    <row r="5474" spans="1:4">
      <c r="A5474" s="3" t="s">
        <v>122</v>
      </c>
      <c r="B5474" s="3" t="s">
        <v>145</v>
      </c>
      <c r="C5474" s="3" t="s">
        <v>9</v>
      </c>
      <c r="D5474" s="3">
        <v>154</v>
      </c>
    </row>
    <row r="5475" spans="1:4">
      <c r="A5475" s="3" t="s">
        <v>122</v>
      </c>
      <c r="B5475" s="3" t="s">
        <v>145</v>
      </c>
      <c r="C5475" s="3" t="s">
        <v>9</v>
      </c>
      <c r="D5475" s="3">
        <v>154</v>
      </c>
    </row>
    <row r="5476" spans="1:4">
      <c r="A5476" s="3" t="s">
        <v>122</v>
      </c>
      <c r="B5476" s="3" t="s">
        <v>145</v>
      </c>
      <c r="C5476" s="3" t="s">
        <v>9</v>
      </c>
      <c r="D5476" s="3">
        <v>156</v>
      </c>
    </row>
    <row r="5477" spans="1:4">
      <c r="A5477" s="3" t="s">
        <v>122</v>
      </c>
      <c r="B5477" s="3" t="s">
        <v>145</v>
      </c>
      <c r="C5477" s="3" t="s">
        <v>9</v>
      </c>
      <c r="D5477" s="3">
        <v>158</v>
      </c>
    </row>
    <row r="5478" spans="1:4">
      <c r="A5478" s="3" t="s">
        <v>122</v>
      </c>
      <c r="B5478" s="3" t="s">
        <v>145</v>
      </c>
      <c r="C5478" s="3" t="s">
        <v>9</v>
      </c>
      <c r="D5478" s="3">
        <v>159</v>
      </c>
    </row>
    <row r="5479" spans="1:4">
      <c r="A5479" s="3" t="s">
        <v>122</v>
      </c>
      <c r="B5479" s="3" t="s">
        <v>145</v>
      </c>
      <c r="C5479" s="3" t="s">
        <v>9</v>
      </c>
      <c r="D5479" s="3">
        <v>160</v>
      </c>
    </row>
    <row r="5480" spans="1:4">
      <c r="A5480" s="3" t="s">
        <v>122</v>
      </c>
      <c r="B5480" s="3" t="s">
        <v>145</v>
      </c>
      <c r="C5480" s="3" t="s">
        <v>9</v>
      </c>
      <c r="D5480" s="3">
        <v>161</v>
      </c>
    </row>
    <row r="5481" spans="1:4">
      <c r="A5481" s="3" t="s">
        <v>122</v>
      </c>
      <c r="B5481" s="3" t="s">
        <v>145</v>
      </c>
      <c r="C5481" s="3" t="s">
        <v>9</v>
      </c>
      <c r="D5481" s="3">
        <v>161</v>
      </c>
    </row>
    <row r="5482" spans="1:4">
      <c r="A5482" s="3" t="s">
        <v>122</v>
      </c>
      <c r="B5482" s="3" t="s">
        <v>145</v>
      </c>
      <c r="C5482" s="3" t="s">
        <v>9</v>
      </c>
      <c r="D5482" s="3">
        <v>162</v>
      </c>
    </row>
    <row r="5483" spans="1:4">
      <c r="A5483" s="3" t="s">
        <v>122</v>
      </c>
      <c r="B5483" s="3" t="s">
        <v>145</v>
      </c>
      <c r="C5483" s="3" t="s">
        <v>9</v>
      </c>
      <c r="D5483" s="3">
        <v>168</v>
      </c>
    </row>
    <row r="5484" spans="1:4">
      <c r="A5484" s="3" t="s">
        <v>122</v>
      </c>
      <c r="B5484" s="3" t="s">
        <v>145</v>
      </c>
      <c r="C5484" s="3" t="s">
        <v>9</v>
      </c>
      <c r="D5484" s="3">
        <v>176</v>
      </c>
    </row>
    <row r="5485" spans="1:4">
      <c r="A5485" s="3" t="s">
        <v>122</v>
      </c>
      <c r="B5485" s="3" t="s">
        <v>145</v>
      </c>
      <c r="C5485" s="3" t="s">
        <v>9</v>
      </c>
      <c r="D5485" s="3">
        <v>177</v>
      </c>
    </row>
    <row r="5486" spans="1:4">
      <c r="A5486" s="3" t="s">
        <v>122</v>
      </c>
      <c r="B5486" s="3" t="s">
        <v>145</v>
      </c>
      <c r="C5486" s="3" t="s">
        <v>9</v>
      </c>
      <c r="D5486" s="3">
        <v>178</v>
      </c>
    </row>
    <row r="5487" spans="1:4">
      <c r="A5487" s="3" t="s">
        <v>122</v>
      </c>
      <c r="B5487" s="3" t="s">
        <v>145</v>
      </c>
      <c r="C5487" s="3" t="s">
        <v>9</v>
      </c>
      <c r="D5487" s="3">
        <v>181</v>
      </c>
    </row>
    <row r="5488" spans="1:4">
      <c r="A5488" s="3" t="s">
        <v>122</v>
      </c>
      <c r="B5488" s="3" t="s">
        <v>145</v>
      </c>
      <c r="C5488" s="3" t="s">
        <v>12</v>
      </c>
      <c r="D5488" s="3">
        <v>85</v>
      </c>
    </row>
    <row r="5489" spans="1:4">
      <c r="A5489" s="3" t="s">
        <v>122</v>
      </c>
      <c r="B5489" s="3" t="s">
        <v>145</v>
      </c>
      <c r="C5489" s="3" t="s">
        <v>12</v>
      </c>
      <c r="D5489" s="3">
        <v>92</v>
      </c>
    </row>
    <row r="5490" spans="1:4">
      <c r="A5490" s="3" t="s">
        <v>122</v>
      </c>
      <c r="B5490" s="3" t="s">
        <v>145</v>
      </c>
      <c r="C5490" s="3" t="s">
        <v>18</v>
      </c>
      <c r="D5490" s="3">
        <v>70</v>
      </c>
    </row>
    <row r="5491" spans="1:4">
      <c r="A5491" s="3" t="s">
        <v>122</v>
      </c>
      <c r="B5491" s="3" t="s">
        <v>145</v>
      </c>
      <c r="C5491" s="3" t="s">
        <v>18</v>
      </c>
      <c r="D5491" s="3">
        <v>70</v>
      </c>
    </row>
    <row r="5492" spans="1:4">
      <c r="A5492" s="3" t="s">
        <v>122</v>
      </c>
      <c r="B5492" s="3" t="s">
        <v>145</v>
      </c>
      <c r="C5492" s="3" t="s">
        <v>18</v>
      </c>
      <c r="D5492" s="3">
        <v>80</v>
      </c>
    </row>
    <row r="5493" spans="1:4">
      <c r="A5493" s="3" t="s">
        <v>122</v>
      </c>
      <c r="B5493" s="3" t="s">
        <v>145</v>
      </c>
      <c r="C5493" s="3" t="s">
        <v>11</v>
      </c>
      <c r="D5493" s="3">
        <v>117</v>
      </c>
    </row>
    <row r="5494" spans="1:4">
      <c r="A5494" s="3" t="s">
        <v>122</v>
      </c>
      <c r="B5494" s="3" t="s">
        <v>145</v>
      </c>
      <c r="C5494" s="3" t="s">
        <v>26</v>
      </c>
      <c r="D5494" s="3">
        <v>189</v>
      </c>
    </row>
    <row r="5495" spans="1:4">
      <c r="A5495" s="3" t="s">
        <v>122</v>
      </c>
      <c r="B5495" s="3" t="s">
        <v>145</v>
      </c>
      <c r="C5495" s="3" t="s">
        <v>15</v>
      </c>
      <c r="D5495" s="3">
        <v>65</v>
      </c>
    </row>
    <row r="5496" spans="1:4">
      <c r="A5496" s="3" t="s">
        <v>122</v>
      </c>
      <c r="B5496" s="3" t="s">
        <v>145</v>
      </c>
      <c r="C5496" s="3" t="s">
        <v>46</v>
      </c>
      <c r="D5496" s="3">
        <v>54</v>
      </c>
    </row>
    <row r="5497" spans="1:4">
      <c r="A5497" s="3" t="s">
        <v>122</v>
      </c>
      <c r="B5497" s="3" t="s">
        <v>144</v>
      </c>
      <c r="C5497" s="3" t="s">
        <v>27</v>
      </c>
      <c r="D5497" s="3">
        <v>54</v>
      </c>
    </row>
    <row r="5498" spans="1:4">
      <c r="A5498" s="3" t="s">
        <v>122</v>
      </c>
      <c r="B5498" s="3" t="s">
        <v>144</v>
      </c>
      <c r="C5498" s="3" t="s">
        <v>27</v>
      </c>
      <c r="D5498" s="3">
        <v>72</v>
      </c>
    </row>
    <row r="5499" spans="1:4">
      <c r="A5499" s="3" t="s">
        <v>122</v>
      </c>
      <c r="B5499" s="3" t="s">
        <v>144</v>
      </c>
      <c r="C5499" s="3" t="s">
        <v>27</v>
      </c>
      <c r="D5499" s="3">
        <v>77</v>
      </c>
    </row>
    <row r="5500" spans="1:4">
      <c r="A5500" s="3" t="s">
        <v>122</v>
      </c>
      <c r="B5500" s="3" t="s">
        <v>144</v>
      </c>
      <c r="C5500" s="3" t="s">
        <v>27</v>
      </c>
      <c r="D5500" s="3">
        <v>77</v>
      </c>
    </row>
    <row r="5501" spans="1:4">
      <c r="A5501" s="3" t="s">
        <v>122</v>
      </c>
      <c r="B5501" s="3" t="s">
        <v>144</v>
      </c>
      <c r="C5501" s="3" t="s">
        <v>27</v>
      </c>
      <c r="D5501" s="3">
        <v>80</v>
      </c>
    </row>
    <row r="5502" spans="1:4">
      <c r="A5502" s="3" t="s">
        <v>122</v>
      </c>
      <c r="B5502" s="3" t="s">
        <v>144</v>
      </c>
      <c r="C5502" s="3" t="s">
        <v>27</v>
      </c>
      <c r="D5502" s="3">
        <v>109</v>
      </c>
    </row>
    <row r="5503" spans="1:4">
      <c r="A5503" s="3" t="s">
        <v>122</v>
      </c>
      <c r="B5503" s="3" t="s">
        <v>144</v>
      </c>
      <c r="C5503" s="3" t="s">
        <v>27</v>
      </c>
      <c r="D5503" s="3">
        <v>111</v>
      </c>
    </row>
    <row r="5504" spans="1:4">
      <c r="A5504" s="3" t="s">
        <v>122</v>
      </c>
      <c r="B5504" s="3" t="s">
        <v>144</v>
      </c>
      <c r="C5504" s="3" t="s">
        <v>27</v>
      </c>
      <c r="D5504" s="3">
        <v>113</v>
      </c>
    </row>
    <row r="5505" spans="1:4">
      <c r="A5505" s="3" t="s">
        <v>122</v>
      </c>
      <c r="B5505" s="3" t="s">
        <v>144</v>
      </c>
      <c r="C5505" s="3" t="s">
        <v>27</v>
      </c>
      <c r="D5505" s="3">
        <v>116</v>
      </c>
    </row>
    <row r="5506" spans="1:4">
      <c r="A5506" s="3" t="s">
        <v>122</v>
      </c>
      <c r="B5506" s="3" t="s">
        <v>144</v>
      </c>
      <c r="C5506" s="3" t="s">
        <v>27</v>
      </c>
      <c r="D5506" s="3">
        <v>117</v>
      </c>
    </row>
    <row r="5507" spans="1:4">
      <c r="A5507" s="3" t="s">
        <v>122</v>
      </c>
      <c r="B5507" s="3" t="s">
        <v>144</v>
      </c>
      <c r="C5507" s="3" t="s">
        <v>27</v>
      </c>
      <c r="D5507" s="3">
        <v>118</v>
      </c>
    </row>
    <row r="5508" spans="1:4">
      <c r="A5508" s="3" t="s">
        <v>122</v>
      </c>
      <c r="B5508" s="3" t="s">
        <v>144</v>
      </c>
      <c r="C5508" s="3" t="s">
        <v>27</v>
      </c>
      <c r="D5508" s="3">
        <v>129</v>
      </c>
    </row>
    <row r="5509" spans="1:4">
      <c r="A5509" s="3" t="s">
        <v>122</v>
      </c>
      <c r="B5509" s="3" t="s">
        <v>144</v>
      </c>
      <c r="C5509" s="3" t="s">
        <v>27</v>
      </c>
      <c r="D5509" s="3">
        <v>129</v>
      </c>
    </row>
    <row r="5510" spans="1:4">
      <c r="A5510" s="3" t="s">
        <v>122</v>
      </c>
      <c r="B5510" s="3" t="s">
        <v>144</v>
      </c>
      <c r="C5510" s="3" t="s">
        <v>27</v>
      </c>
      <c r="D5510" s="3">
        <v>130</v>
      </c>
    </row>
    <row r="5511" spans="1:4">
      <c r="A5511" s="3" t="s">
        <v>122</v>
      </c>
      <c r="B5511" s="3" t="s">
        <v>144</v>
      </c>
      <c r="C5511" s="3" t="s">
        <v>27</v>
      </c>
      <c r="D5511" s="3">
        <v>130</v>
      </c>
    </row>
    <row r="5512" spans="1:4">
      <c r="A5512" s="3" t="s">
        <v>122</v>
      </c>
      <c r="B5512" s="3" t="s">
        <v>144</v>
      </c>
      <c r="C5512" s="3" t="s">
        <v>27</v>
      </c>
      <c r="D5512" s="3">
        <v>131</v>
      </c>
    </row>
    <row r="5513" spans="1:4">
      <c r="A5513" s="3" t="s">
        <v>122</v>
      </c>
      <c r="B5513" s="3" t="s">
        <v>144</v>
      </c>
      <c r="C5513" s="3" t="s">
        <v>27</v>
      </c>
      <c r="D5513" s="3">
        <v>132</v>
      </c>
    </row>
    <row r="5514" spans="1:4">
      <c r="A5514" s="3" t="s">
        <v>122</v>
      </c>
      <c r="B5514" s="3" t="s">
        <v>144</v>
      </c>
      <c r="C5514" s="3" t="s">
        <v>27</v>
      </c>
      <c r="D5514" s="3">
        <v>137</v>
      </c>
    </row>
    <row r="5515" spans="1:4">
      <c r="A5515" s="3" t="s">
        <v>122</v>
      </c>
      <c r="B5515" s="3" t="s">
        <v>144</v>
      </c>
      <c r="C5515" s="3" t="s">
        <v>27</v>
      </c>
      <c r="D5515" s="3">
        <v>138</v>
      </c>
    </row>
    <row r="5516" spans="1:4">
      <c r="A5516" s="3" t="s">
        <v>122</v>
      </c>
      <c r="B5516" s="3" t="s">
        <v>144</v>
      </c>
      <c r="C5516" s="3" t="s">
        <v>27</v>
      </c>
      <c r="D5516" s="3">
        <v>138</v>
      </c>
    </row>
    <row r="5517" spans="1:4">
      <c r="A5517" s="3" t="s">
        <v>122</v>
      </c>
      <c r="B5517" s="3" t="s">
        <v>144</v>
      </c>
      <c r="C5517" s="3" t="s">
        <v>27</v>
      </c>
      <c r="D5517" s="3">
        <v>139</v>
      </c>
    </row>
    <row r="5518" spans="1:4">
      <c r="A5518" s="3" t="s">
        <v>122</v>
      </c>
      <c r="B5518" s="3" t="s">
        <v>144</v>
      </c>
      <c r="C5518" s="3" t="s">
        <v>27</v>
      </c>
      <c r="D5518" s="3">
        <v>140</v>
      </c>
    </row>
    <row r="5519" spans="1:4">
      <c r="A5519" s="3" t="s">
        <v>122</v>
      </c>
      <c r="B5519" s="3" t="s">
        <v>144</v>
      </c>
      <c r="C5519" s="3" t="s">
        <v>27</v>
      </c>
      <c r="D5519" s="3">
        <v>141</v>
      </c>
    </row>
    <row r="5520" spans="1:4">
      <c r="A5520" s="3" t="s">
        <v>122</v>
      </c>
      <c r="B5520" s="3" t="s">
        <v>144</v>
      </c>
      <c r="C5520" s="3" t="s">
        <v>27</v>
      </c>
      <c r="D5520" s="3">
        <v>141</v>
      </c>
    </row>
    <row r="5521" spans="1:4">
      <c r="A5521" s="3" t="s">
        <v>122</v>
      </c>
      <c r="B5521" s="3" t="s">
        <v>144</v>
      </c>
      <c r="C5521" s="3" t="s">
        <v>27</v>
      </c>
      <c r="D5521" s="3">
        <v>141</v>
      </c>
    </row>
    <row r="5522" spans="1:4">
      <c r="A5522" s="3" t="s">
        <v>122</v>
      </c>
      <c r="B5522" s="3" t="s">
        <v>144</v>
      </c>
      <c r="C5522" s="3" t="s">
        <v>27</v>
      </c>
      <c r="D5522" s="3">
        <v>142</v>
      </c>
    </row>
    <row r="5523" spans="1:4">
      <c r="A5523" s="3" t="s">
        <v>122</v>
      </c>
      <c r="B5523" s="3" t="s">
        <v>144</v>
      </c>
      <c r="C5523" s="3" t="s">
        <v>27</v>
      </c>
      <c r="D5523" s="3">
        <v>148</v>
      </c>
    </row>
    <row r="5524" spans="1:4">
      <c r="A5524" s="3" t="s">
        <v>122</v>
      </c>
      <c r="B5524" s="3" t="s">
        <v>144</v>
      </c>
      <c r="C5524" s="3" t="s">
        <v>27</v>
      </c>
      <c r="D5524" s="3">
        <v>151</v>
      </c>
    </row>
    <row r="5525" spans="1:4">
      <c r="A5525" s="3" t="s">
        <v>122</v>
      </c>
      <c r="B5525" s="3" t="s">
        <v>144</v>
      </c>
      <c r="C5525" s="3" t="s">
        <v>27</v>
      </c>
      <c r="D5525" s="3">
        <v>151</v>
      </c>
    </row>
    <row r="5526" spans="1:4">
      <c r="A5526" s="3" t="s">
        <v>122</v>
      </c>
      <c r="B5526" s="3" t="s">
        <v>144</v>
      </c>
      <c r="C5526" s="3" t="s">
        <v>27</v>
      </c>
      <c r="D5526" s="3">
        <v>154</v>
      </c>
    </row>
    <row r="5527" spans="1:4">
      <c r="A5527" s="3" t="s">
        <v>122</v>
      </c>
      <c r="B5527" s="3" t="s">
        <v>144</v>
      </c>
      <c r="C5527" s="3" t="s">
        <v>27</v>
      </c>
      <c r="D5527" s="3">
        <v>155</v>
      </c>
    </row>
    <row r="5528" spans="1:4">
      <c r="A5528" s="3" t="s">
        <v>122</v>
      </c>
      <c r="B5528" s="3" t="s">
        <v>144</v>
      </c>
      <c r="C5528" s="3" t="s">
        <v>7</v>
      </c>
      <c r="D5528" s="3">
        <v>46</v>
      </c>
    </row>
    <row r="5529" spans="1:4">
      <c r="A5529" s="3" t="s">
        <v>122</v>
      </c>
      <c r="B5529" s="3" t="s">
        <v>144</v>
      </c>
      <c r="C5529" s="3" t="s">
        <v>7</v>
      </c>
      <c r="D5529" s="3">
        <v>50</v>
      </c>
    </row>
    <row r="5530" spans="1:4">
      <c r="A5530" s="3" t="s">
        <v>122</v>
      </c>
      <c r="B5530" s="3" t="s">
        <v>144</v>
      </c>
      <c r="C5530" s="3" t="s">
        <v>7</v>
      </c>
      <c r="D5530" s="3">
        <v>51</v>
      </c>
    </row>
    <row r="5531" spans="1:4">
      <c r="A5531" s="3" t="s">
        <v>122</v>
      </c>
      <c r="B5531" s="3" t="s">
        <v>144</v>
      </c>
      <c r="C5531" s="3" t="s">
        <v>7</v>
      </c>
      <c r="D5531" s="3">
        <v>52</v>
      </c>
    </row>
    <row r="5532" spans="1:4">
      <c r="A5532" s="3" t="s">
        <v>122</v>
      </c>
      <c r="B5532" s="3" t="s">
        <v>144</v>
      </c>
      <c r="C5532" s="3" t="s">
        <v>7</v>
      </c>
      <c r="D5532" s="3">
        <v>54</v>
      </c>
    </row>
    <row r="5533" spans="1:4">
      <c r="A5533" s="3" t="s">
        <v>122</v>
      </c>
      <c r="B5533" s="3" t="s">
        <v>144</v>
      </c>
      <c r="C5533" s="3" t="s">
        <v>7</v>
      </c>
      <c r="D5533" s="3">
        <v>57</v>
      </c>
    </row>
    <row r="5534" spans="1:4">
      <c r="A5534" s="3" t="s">
        <v>122</v>
      </c>
      <c r="B5534" s="3" t="s">
        <v>144</v>
      </c>
      <c r="C5534" s="3" t="s">
        <v>7</v>
      </c>
      <c r="D5534" s="3">
        <v>91</v>
      </c>
    </row>
    <row r="5535" spans="1:4">
      <c r="A5535" s="3" t="s">
        <v>122</v>
      </c>
      <c r="B5535" s="3" t="s">
        <v>144</v>
      </c>
      <c r="C5535" s="3" t="s">
        <v>7</v>
      </c>
      <c r="D5535" s="3">
        <v>91</v>
      </c>
    </row>
    <row r="5536" spans="1:4">
      <c r="A5536" s="3" t="s">
        <v>122</v>
      </c>
      <c r="B5536" s="3" t="s">
        <v>144</v>
      </c>
      <c r="C5536" s="3" t="s">
        <v>20</v>
      </c>
      <c r="D5536" s="3">
        <v>61</v>
      </c>
    </row>
    <row r="5537" spans="1:4">
      <c r="A5537" s="3" t="s">
        <v>122</v>
      </c>
      <c r="B5537" s="3" t="s">
        <v>144</v>
      </c>
      <c r="C5537" s="3" t="s">
        <v>20</v>
      </c>
      <c r="D5537" s="3">
        <v>67</v>
      </c>
    </row>
    <row r="5538" spans="1:4">
      <c r="A5538" s="3" t="s">
        <v>122</v>
      </c>
      <c r="B5538" s="3" t="s">
        <v>144</v>
      </c>
      <c r="C5538" s="3" t="s">
        <v>20</v>
      </c>
      <c r="D5538" s="3">
        <v>72</v>
      </c>
    </row>
    <row r="5539" spans="1:4">
      <c r="A5539" s="3" t="s">
        <v>122</v>
      </c>
      <c r="B5539" s="3" t="s">
        <v>144</v>
      </c>
      <c r="C5539" s="3" t="s">
        <v>20</v>
      </c>
      <c r="D5539" s="3">
        <v>78</v>
      </c>
    </row>
    <row r="5540" spans="1:4">
      <c r="A5540" s="3" t="s">
        <v>122</v>
      </c>
      <c r="B5540" s="3" t="s">
        <v>144</v>
      </c>
      <c r="C5540" s="3" t="s">
        <v>20</v>
      </c>
      <c r="D5540" s="3">
        <v>78</v>
      </c>
    </row>
    <row r="5541" spans="1:4">
      <c r="A5541" s="3" t="s">
        <v>122</v>
      </c>
      <c r="B5541" s="3" t="s">
        <v>144</v>
      </c>
      <c r="C5541" s="3" t="s">
        <v>20</v>
      </c>
      <c r="D5541" s="3">
        <v>83</v>
      </c>
    </row>
    <row r="5542" spans="1:4">
      <c r="A5542" s="3" t="s">
        <v>122</v>
      </c>
      <c r="B5542" s="3" t="s">
        <v>144</v>
      </c>
      <c r="C5542" s="3" t="s">
        <v>20</v>
      </c>
      <c r="D5542" s="3">
        <v>129</v>
      </c>
    </row>
    <row r="5543" spans="1:4">
      <c r="A5543" s="3" t="s">
        <v>122</v>
      </c>
      <c r="B5543" s="3" t="s">
        <v>144</v>
      </c>
      <c r="C5543" s="3" t="s">
        <v>20</v>
      </c>
      <c r="D5543" s="3">
        <v>143</v>
      </c>
    </row>
    <row r="5544" spans="1:4">
      <c r="A5544" s="3" t="s">
        <v>122</v>
      </c>
      <c r="B5544" s="3" t="s">
        <v>144</v>
      </c>
      <c r="C5544" s="3" t="s">
        <v>20</v>
      </c>
      <c r="D5544" s="3">
        <v>177</v>
      </c>
    </row>
    <row r="5545" spans="1:4">
      <c r="A5545" s="3" t="s">
        <v>122</v>
      </c>
      <c r="B5545" s="3" t="s">
        <v>144</v>
      </c>
      <c r="C5545" s="3" t="s">
        <v>20</v>
      </c>
      <c r="D5545" s="3">
        <v>190</v>
      </c>
    </row>
    <row r="5546" spans="1:4">
      <c r="A5546" s="3" t="s">
        <v>122</v>
      </c>
      <c r="B5546" s="3" t="s">
        <v>144</v>
      </c>
      <c r="C5546" s="3" t="s">
        <v>9</v>
      </c>
      <c r="D5546" s="3">
        <v>69</v>
      </c>
    </row>
    <row r="5547" spans="1:4">
      <c r="A5547" s="3" t="s">
        <v>122</v>
      </c>
      <c r="B5547" s="3" t="s">
        <v>144</v>
      </c>
      <c r="C5547" s="3" t="s">
        <v>9</v>
      </c>
      <c r="D5547" s="3">
        <v>72</v>
      </c>
    </row>
    <row r="5548" spans="1:4">
      <c r="A5548" s="3" t="s">
        <v>122</v>
      </c>
      <c r="B5548" s="3" t="s">
        <v>144</v>
      </c>
      <c r="C5548" s="3" t="s">
        <v>9</v>
      </c>
      <c r="D5548" s="3">
        <v>73</v>
      </c>
    </row>
    <row r="5549" spans="1:4">
      <c r="A5549" s="3" t="s">
        <v>122</v>
      </c>
      <c r="B5549" s="3" t="s">
        <v>144</v>
      </c>
      <c r="C5549" s="3" t="s">
        <v>9</v>
      </c>
      <c r="D5549" s="3">
        <v>76</v>
      </c>
    </row>
    <row r="5550" spans="1:4">
      <c r="A5550" s="3" t="s">
        <v>122</v>
      </c>
      <c r="B5550" s="3" t="s">
        <v>144</v>
      </c>
      <c r="C5550" s="3" t="s">
        <v>9</v>
      </c>
      <c r="D5550" s="3">
        <v>76</v>
      </c>
    </row>
    <row r="5551" spans="1:4">
      <c r="A5551" s="3" t="s">
        <v>122</v>
      </c>
      <c r="B5551" s="3" t="s">
        <v>144</v>
      </c>
      <c r="C5551" s="3" t="s">
        <v>9</v>
      </c>
      <c r="D5551" s="3">
        <v>80</v>
      </c>
    </row>
    <row r="5552" spans="1:4">
      <c r="A5552" s="3" t="s">
        <v>122</v>
      </c>
      <c r="B5552" s="3" t="s">
        <v>144</v>
      </c>
      <c r="C5552" s="3" t="s">
        <v>9</v>
      </c>
      <c r="D5552" s="3">
        <v>87</v>
      </c>
    </row>
    <row r="5553" spans="1:4">
      <c r="A5553" s="3" t="s">
        <v>122</v>
      </c>
      <c r="B5553" s="3" t="s">
        <v>144</v>
      </c>
      <c r="C5553" s="3" t="s">
        <v>9</v>
      </c>
      <c r="D5553" s="3">
        <v>92</v>
      </c>
    </row>
    <row r="5554" spans="1:4">
      <c r="A5554" s="3" t="s">
        <v>122</v>
      </c>
      <c r="B5554" s="3" t="s">
        <v>144</v>
      </c>
      <c r="C5554" s="3" t="s">
        <v>9</v>
      </c>
      <c r="D5554" s="3">
        <v>113</v>
      </c>
    </row>
    <row r="5555" spans="1:4">
      <c r="A5555" s="3" t="s">
        <v>122</v>
      </c>
      <c r="B5555" s="3" t="s">
        <v>144</v>
      </c>
      <c r="C5555" s="3" t="s">
        <v>9</v>
      </c>
      <c r="D5555" s="3">
        <v>114</v>
      </c>
    </row>
    <row r="5556" spans="1:4">
      <c r="A5556" s="3" t="s">
        <v>122</v>
      </c>
      <c r="B5556" s="3" t="s">
        <v>144</v>
      </c>
      <c r="C5556" s="3" t="s">
        <v>9</v>
      </c>
      <c r="D5556" s="3">
        <v>152</v>
      </c>
    </row>
    <row r="5557" spans="1:4">
      <c r="A5557" s="3" t="s">
        <v>122</v>
      </c>
      <c r="B5557" s="3" t="s">
        <v>144</v>
      </c>
      <c r="C5557" s="3" t="s">
        <v>12</v>
      </c>
      <c r="D5557" s="3">
        <v>77</v>
      </c>
    </row>
    <row r="5558" spans="1:4">
      <c r="A5558" s="3" t="s">
        <v>122</v>
      </c>
      <c r="B5558" s="3" t="s">
        <v>144</v>
      </c>
      <c r="C5558" s="3" t="s">
        <v>12</v>
      </c>
      <c r="D5558" s="3">
        <v>80</v>
      </c>
    </row>
    <row r="5559" spans="1:4">
      <c r="A5559" s="3" t="s">
        <v>122</v>
      </c>
      <c r="B5559" s="3" t="s">
        <v>144</v>
      </c>
      <c r="C5559" s="3" t="s">
        <v>12</v>
      </c>
      <c r="D5559" s="3">
        <v>205</v>
      </c>
    </row>
    <row r="5560" spans="1:4">
      <c r="A5560" s="3" t="s">
        <v>122</v>
      </c>
      <c r="B5560" s="3" t="s">
        <v>144</v>
      </c>
      <c r="C5560" s="3" t="s">
        <v>11</v>
      </c>
      <c r="D5560" s="3">
        <v>117</v>
      </c>
    </row>
    <row r="5561" spans="1:4">
      <c r="A5561" s="3" t="s">
        <v>122</v>
      </c>
      <c r="B5561" s="3" t="s">
        <v>144</v>
      </c>
      <c r="C5561" s="3" t="s">
        <v>26</v>
      </c>
      <c r="D5561" s="3">
        <v>95</v>
      </c>
    </row>
    <row r="5562" spans="1:4">
      <c r="A5562" s="3" t="s">
        <v>122</v>
      </c>
      <c r="B5562" s="3" t="s">
        <v>139</v>
      </c>
      <c r="C5562" s="3" t="s">
        <v>13</v>
      </c>
      <c r="D5562" s="3">
        <v>31</v>
      </c>
    </row>
    <row r="5563" spans="1:4">
      <c r="A5563" s="3" t="s">
        <v>122</v>
      </c>
      <c r="B5563" s="3" t="s">
        <v>139</v>
      </c>
      <c r="C5563" s="3" t="s">
        <v>13</v>
      </c>
      <c r="D5563" s="3">
        <v>36</v>
      </c>
    </row>
    <row r="5564" spans="1:4">
      <c r="A5564" s="3" t="s">
        <v>122</v>
      </c>
      <c r="B5564" s="3" t="s">
        <v>139</v>
      </c>
      <c r="C5564" s="3" t="s">
        <v>13</v>
      </c>
      <c r="D5564" s="3">
        <v>36</v>
      </c>
    </row>
    <row r="5565" spans="1:4">
      <c r="A5565" s="3" t="s">
        <v>122</v>
      </c>
      <c r="B5565" s="3" t="s">
        <v>139</v>
      </c>
      <c r="C5565" s="3" t="s">
        <v>13</v>
      </c>
      <c r="D5565" s="3">
        <v>39</v>
      </c>
    </row>
    <row r="5566" spans="1:4">
      <c r="A5566" s="3" t="s">
        <v>122</v>
      </c>
      <c r="B5566" s="3" t="s">
        <v>139</v>
      </c>
      <c r="C5566" s="3" t="s">
        <v>13</v>
      </c>
      <c r="D5566" s="3">
        <v>39</v>
      </c>
    </row>
    <row r="5567" spans="1:4">
      <c r="A5567" s="3" t="s">
        <v>122</v>
      </c>
      <c r="B5567" s="3" t="s">
        <v>139</v>
      </c>
      <c r="C5567" s="3" t="s">
        <v>13</v>
      </c>
      <c r="D5567" s="3">
        <v>39</v>
      </c>
    </row>
    <row r="5568" spans="1:4">
      <c r="A5568" s="3" t="s">
        <v>122</v>
      </c>
      <c r="B5568" s="3" t="s">
        <v>139</v>
      </c>
      <c r="C5568" s="3" t="s">
        <v>13</v>
      </c>
      <c r="D5568" s="3">
        <v>39</v>
      </c>
    </row>
    <row r="5569" spans="1:4">
      <c r="A5569" s="3" t="s">
        <v>122</v>
      </c>
      <c r="B5569" s="3" t="s">
        <v>139</v>
      </c>
      <c r="C5569" s="3" t="s">
        <v>13</v>
      </c>
      <c r="D5569" s="3">
        <v>40</v>
      </c>
    </row>
    <row r="5570" spans="1:4">
      <c r="A5570" s="3" t="s">
        <v>122</v>
      </c>
      <c r="B5570" s="3" t="s">
        <v>139</v>
      </c>
      <c r="C5570" s="3" t="s">
        <v>13</v>
      </c>
      <c r="D5570" s="3">
        <v>45</v>
      </c>
    </row>
    <row r="5571" spans="1:4">
      <c r="A5571" s="3" t="s">
        <v>122</v>
      </c>
      <c r="B5571" s="3" t="s">
        <v>139</v>
      </c>
      <c r="C5571" s="3" t="s">
        <v>13</v>
      </c>
      <c r="D5571" s="3">
        <v>50</v>
      </c>
    </row>
    <row r="5572" spans="1:4">
      <c r="A5572" s="3" t="s">
        <v>122</v>
      </c>
      <c r="B5572" s="3" t="s">
        <v>139</v>
      </c>
      <c r="C5572" s="3" t="s">
        <v>13</v>
      </c>
      <c r="D5572" s="3">
        <v>51</v>
      </c>
    </row>
    <row r="5573" spans="1:4">
      <c r="A5573" s="3" t="s">
        <v>122</v>
      </c>
      <c r="B5573" s="3" t="s">
        <v>139</v>
      </c>
      <c r="C5573" s="3" t="s">
        <v>13</v>
      </c>
      <c r="D5573" s="3">
        <v>51</v>
      </c>
    </row>
    <row r="5574" spans="1:4">
      <c r="A5574" s="3" t="s">
        <v>122</v>
      </c>
      <c r="B5574" s="3" t="s">
        <v>139</v>
      </c>
      <c r="C5574" s="3" t="s">
        <v>13</v>
      </c>
      <c r="D5574" s="3">
        <v>51</v>
      </c>
    </row>
    <row r="5575" spans="1:4">
      <c r="A5575" s="3" t="s">
        <v>122</v>
      </c>
      <c r="B5575" s="3" t="s">
        <v>139</v>
      </c>
      <c r="C5575" s="3" t="s">
        <v>13</v>
      </c>
      <c r="D5575" s="3">
        <v>53</v>
      </c>
    </row>
    <row r="5576" spans="1:4">
      <c r="A5576" s="3" t="s">
        <v>122</v>
      </c>
      <c r="B5576" s="3" t="s">
        <v>139</v>
      </c>
      <c r="C5576" s="3" t="s">
        <v>13</v>
      </c>
      <c r="D5576" s="3">
        <v>53</v>
      </c>
    </row>
    <row r="5577" spans="1:4">
      <c r="A5577" s="3" t="s">
        <v>122</v>
      </c>
      <c r="B5577" s="3" t="s">
        <v>139</v>
      </c>
      <c r="C5577" s="3" t="s">
        <v>13</v>
      </c>
      <c r="D5577" s="3">
        <v>53</v>
      </c>
    </row>
    <row r="5578" spans="1:4">
      <c r="A5578" s="3" t="s">
        <v>122</v>
      </c>
      <c r="B5578" s="3" t="s">
        <v>139</v>
      </c>
      <c r="C5578" s="3" t="s">
        <v>13</v>
      </c>
      <c r="D5578" s="3">
        <v>53</v>
      </c>
    </row>
    <row r="5579" spans="1:4">
      <c r="A5579" s="3" t="s">
        <v>122</v>
      </c>
      <c r="B5579" s="3" t="s">
        <v>139</v>
      </c>
      <c r="C5579" s="3" t="s">
        <v>13</v>
      </c>
      <c r="D5579" s="3">
        <v>54</v>
      </c>
    </row>
    <row r="5580" spans="1:4">
      <c r="A5580" s="3" t="s">
        <v>122</v>
      </c>
      <c r="B5580" s="3" t="s">
        <v>139</v>
      </c>
      <c r="C5580" s="3" t="s">
        <v>13</v>
      </c>
      <c r="D5580" s="3">
        <v>54</v>
      </c>
    </row>
    <row r="5581" spans="1:4">
      <c r="A5581" s="3" t="s">
        <v>122</v>
      </c>
      <c r="B5581" s="3" t="s">
        <v>139</v>
      </c>
      <c r="C5581" s="3" t="s">
        <v>13</v>
      </c>
      <c r="D5581" s="3">
        <v>57</v>
      </c>
    </row>
    <row r="5582" spans="1:4">
      <c r="A5582" s="3" t="s">
        <v>122</v>
      </c>
      <c r="B5582" s="3" t="s">
        <v>139</v>
      </c>
      <c r="C5582" s="3" t="s">
        <v>13</v>
      </c>
      <c r="D5582" s="3">
        <v>58</v>
      </c>
    </row>
    <row r="5583" spans="1:4">
      <c r="A5583" s="3" t="s">
        <v>122</v>
      </c>
      <c r="B5583" s="3" t="s">
        <v>139</v>
      </c>
      <c r="C5583" s="3" t="s">
        <v>13</v>
      </c>
      <c r="D5583" s="3">
        <v>59</v>
      </c>
    </row>
    <row r="5584" spans="1:4">
      <c r="A5584" s="3" t="s">
        <v>122</v>
      </c>
      <c r="B5584" s="3" t="s">
        <v>139</v>
      </c>
      <c r="C5584" s="3" t="s">
        <v>13</v>
      </c>
      <c r="D5584" s="3">
        <v>61</v>
      </c>
    </row>
    <row r="5585" spans="1:4">
      <c r="A5585" s="3" t="s">
        <v>122</v>
      </c>
      <c r="B5585" s="3" t="s">
        <v>139</v>
      </c>
      <c r="C5585" s="3" t="s">
        <v>13</v>
      </c>
      <c r="D5585" s="3">
        <v>63</v>
      </c>
    </row>
    <row r="5586" spans="1:4">
      <c r="A5586" s="3" t="s">
        <v>122</v>
      </c>
      <c r="B5586" s="3" t="s">
        <v>139</v>
      </c>
      <c r="C5586" s="3" t="s">
        <v>13</v>
      </c>
      <c r="D5586" s="3">
        <v>65</v>
      </c>
    </row>
    <row r="5587" spans="1:4">
      <c r="A5587" s="3" t="s">
        <v>122</v>
      </c>
      <c r="B5587" s="3" t="s">
        <v>139</v>
      </c>
      <c r="C5587" s="3" t="s">
        <v>13</v>
      </c>
      <c r="D5587" s="3">
        <v>66</v>
      </c>
    </row>
    <row r="5588" spans="1:4">
      <c r="A5588" s="3" t="s">
        <v>122</v>
      </c>
      <c r="B5588" s="3" t="s">
        <v>139</v>
      </c>
      <c r="C5588" s="3" t="s">
        <v>13</v>
      </c>
      <c r="D5588" s="3">
        <v>76</v>
      </c>
    </row>
    <row r="5589" spans="1:4">
      <c r="A5589" s="3" t="s">
        <v>122</v>
      </c>
      <c r="B5589" s="3" t="s">
        <v>139</v>
      </c>
      <c r="C5589" s="3" t="s">
        <v>13</v>
      </c>
      <c r="D5589" s="3">
        <v>82</v>
      </c>
    </row>
    <row r="5590" spans="1:4">
      <c r="A5590" s="3" t="s">
        <v>122</v>
      </c>
      <c r="B5590" s="3" t="s">
        <v>139</v>
      </c>
      <c r="C5590" s="3" t="s">
        <v>13</v>
      </c>
      <c r="D5590" s="3">
        <v>87</v>
      </c>
    </row>
    <row r="5591" spans="1:4">
      <c r="A5591" s="3" t="s">
        <v>122</v>
      </c>
      <c r="B5591" s="3" t="s">
        <v>139</v>
      </c>
      <c r="C5591" s="3" t="s">
        <v>34</v>
      </c>
      <c r="D5591" s="3">
        <v>84</v>
      </c>
    </row>
    <row r="5592" spans="1:4">
      <c r="A5592" s="3" t="s">
        <v>122</v>
      </c>
      <c r="B5592" s="3" t="s">
        <v>139</v>
      </c>
      <c r="C5592" s="3" t="s">
        <v>5</v>
      </c>
      <c r="D5592" s="3">
        <v>67</v>
      </c>
    </row>
    <row r="5593" spans="1:4">
      <c r="A5593" s="3" t="s">
        <v>122</v>
      </c>
      <c r="B5593" s="3" t="s">
        <v>139</v>
      </c>
      <c r="C5593" s="3" t="s">
        <v>5</v>
      </c>
      <c r="D5593" s="3">
        <v>72</v>
      </c>
    </row>
    <row r="5594" spans="1:4">
      <c r="A5594" s="3" t="s">
        <v>122</v>
      </c>
      <c r="B5594" s="3" t="s">
        <v>139</v>
      </c>
      <c r="C5594" s="3" t="s">
        <v>5</v>
      </c>
      <c r="D5594" s="3">
        <v>76</v>
      </c>
    </row>
    <row r="5595" spans="1:4">
      <c r="A5595" s="3" t="s">
        <v>122</v>
      </c>
      <c r="B5595" s="3" t="s">
        <v>139</v>
      </c>
      <c r="C5595" s="3" t="s">
        <v>5</v>
      </c>
      <c r="D5595" s="3">
        <v>78</v>
      </c>
    </row>
    <row r="5596" spans="1:4">
      <c r="A5596" s="3" t="s">
        <v>122</v>
      </c>
      <c r="B5596" s="3" t="s">
        <v>139</v>
      </c>
      <c r="C5596" s="3" t="s">
        <v>5</v>
      </c>
      <c r="D5596" s="3">
        <v>79</v>
      </c>
    </row>
    <row r="5597" spans="1:4">
      <c r="A5597" s="3" t="s">
        <v>122</v>
      </c>
      <c r="B5597" s="3" t="s">
        <v>139</v>
      </c>
      <c r="C5597" s="3" t="s">
        <v>5</v>
      </c>
      <c r="D5597" s="3">
        <v>79</v>
      </c>
    </row>
    <row r="5598" spans="1:4">
      <c r="A5598" s="3" t="s">
        <v>122</v>
      </c>
      <c r="B5598" s="3" t="s">
        <v>139</v>
      </c>
      <c r="C5598" s="3" t="s">
        <v>5</v>
      </c>
      <c r="D5598" s="3">
        <v>83</v>
      </c>
    </row>
    <row r="5599" spans="1:4">
      <c r="A5599" s="3" t="s">
        <v>122</v>
      </c>
      <c r="B5599" s="3" t="s">
        <v>139</v>
      </c>
      <c r="C5599" s="3" t="s">
        <v>5</v>
      </c>
      <c r="D5599" s="3">
        <v>83</v>
      </c>
    </row>
    <row r="5600" spans="1:4">
      <c r="A5600" s="3" t="s">
        <v>122</v>
      </c>
      <c r="B5600" s="3" t="s">
        <v>139</v>
      </c>
      <c r="C5600" s="3" t="s">
        <v>5</v>
      </c>
      <c r="D5600" s="3">
        <v>84</v>
      </c>
    </row>
    <row r="5601" spans="1:4">
      <c r="A5601" s="3" t="s">
        <v>122</v>
      </c>
      <c r="B5601" s="3" t="s">
        <v>139</v>
      </c>
      <c r="C5601" s="3" t="s">
        <v>5</v>
      </c>
      <c r="D5601" s="3">
        <v>85</v>
      </c>
    </row>
    <row r="5602" spans="1:4">
      <c r="A5602" s="3" t="s">
        <v>122</v>
      </c>
      <c r="B5602" s="3" t="s">
        <v>139</v>
      </c>
      <c r="C5602" s="3" t="s">
        <v>5</v>
      </c>
      <c r="D5602" s="3">
        <v>86</v>
      </c>
    </row>
    <row r="5603" spans="1:4">
      <c r="A5603" s="3" t="s">
        <v>122</v>
      </c>
      <c r="B5603" s="3" t="s">
        <v>139</v>
      </c>
      <c r="C5603" s="3" t="s">
        <v>5</v>
      </c>
      <c r="D5603" s="3">
        <v>87</v>
      </c>
    </row>
    <row r="5604" spans="1:4">
      <c r="A5604" s="3" t="s">
        <v>122</v>
      </c>
      <c r="B5604" s="3" t="s">
        <v>139</v>
      </c>
      <c r="C5604" s="3" t="s">
        <v>5</v>
      </c>
      <c r="D5604" s="3">
        <v>87</v>
      </c>
    </row>
    <row r="5605" spans="1:4">
      <c r="A5605" s="3" t="s">
        <v>122</v>
      </c>
      <c r="B5605" s="3" t="s">
        <v>139</v>
      </c>
      <c r="C5605" s="3" t="s">
        <v>5</v>
      </c>
      <c r="D5605" s="3">
        <v>92</v>
      </c>
    </row>
    <row r="5606" spans="1:4">
      <c r="A5606" s="3" t="s">
        <v>122</v>
      </c>
      <c r="B5606" s="3" t="s">
        <v>139</v>
      </c>
      <c r="C5606" s="3" t="s">
        <v>5</v>
      </c>
      <c r="D5606" s="3">
        <v>92</v>
      </c>
    </row>
    <row r="5607" spans="1:4">
      <c r="A5607" s="3" t="s">
        <v>122</v>
      </c>
      <c r="B5607" s="3" t="s">
        <v>139</v>
      </c>
      <c r="C5607" s="3" t="s">
        <v>5</v>
      </c>
      <c r="D5607" s="3">
        <v>93</v>
      </c>
    </row>
    <row r="5608" spans="1:4">
      <c r="A5608" s="3" t="s">
        <v>122</v>
      </c>
      <c r="B5608" s="3" t="s">
        <v>139</v>
      </c>
      <c r="C5608" s="3" t="s">
        <v>5</v>
      </c>
      <c r="D5608" s="3">
        <v>94</v>
      </c>
    </row>
    <row r="5609" spans="1:4">
      <c r="A5609" s="3" t="s">
        <v>122</v>
      </c>
      <c r="B5609" s="3" t="s">
        <v>139</v>
      </c>
      <c r="C5609" s="3" t="s">
        <v>5</v>
      </c>
      <c r="D5609" s="3">
        <v>95</v>
      </c>
    </row>
    <row r="5610" spans="1:4">
      <c r="A5610" s="3" t="s">
        <v>122</v>
      </c>
      <c r="B5610" s="3" t="s">
        <v>139</v>
      </c>
      <c r="C5610" s="3" t="s">
        <v>5</v>
      </c>
      <c r="D5610" s="3">
        <v>96</v>
      </c>
    </row>
    <row r="5611" spans="1:4">
      <c r="A5611" s="3" t="s">
        <v>122</v>
      </c>
      <c r="B5611" s="3" t="s">
        <v>139</v>
      </c>
      <c r="C5611" s="3" t="s">
        <v>5</v>
      </c>
      <c r="D5611" s="3">
        <v>104</v>
      </c>
    </row>
    <row r="5612" spans="1:4">
      <c r="A5612" s="3" t="s">
        <v>122</v>
      </c>
      <c r="B5612" s="3" t="s">
        <v>139</v>
      </c>
      <c r="C5612" s="3" t="s">
        <v>5</v>
      </c>
      <c r="D5612" s="3">
        <v>109</v>
      </c>
    </row>
    <row r="5613" spans="1:4">
      <c r="A5613" s="3" t="s">
        <v>122</v>
      </c>
      <c r="B5613" s="3" t="s">
        <v>139</v>
      </c>
      <c r="C5613" s="3" t="s">
        <v>5</v>
      </c>
      <c r="D5613" s="3">
        <v>109</v>
      </c>
    </row>
    <row r="5614" spans="1:4">
      <c r="A5614" s="3" t="s">
        <v>122</v>
      </c>
      <c r="B5614" s="3" t="s">
        <v>139</v>
      </c>
      <c r="C5614" s="3" t="s">
        <v>5</v>
      </c>
      <c r="D5614" s="3">
        <v>109</v>
      </c>
    </row>
    <row r="5615" spans="1:4">
      <c r="A5615" s="3" t="s">
        <v>122</v>
      </c>
      <c r="B5615" s="3" t="s">
        <v>139</v>
      </c>
      <c r="C5615" s="3" t="s">
        <v>5</v>
      </c>
      <c r="D5615" s="3">
        <v>114</v>
      </c>
    </row>
    <row r="5616" spans="1:4">
      <c r="A5616" s="3" t="s">
        <v>122</v>
      </c>
      <c r="B5616" s="3" t="s">
        <v>139</v>
      </c>
      <c r="C5616" s="3" t="s">
        <v>5</v>
      </c>
      <c r="D5616" s="3">
        <v>114</v>
      </c>
    </row>
    <row r="5617" spans="1:4">
      <c r="A5617" s="3" t="s">
        <v>122</v>
      </c>
      <c r="B5617" s="3" t="s">
        <v>139</v>
      </c>
      <c r="C5617" s="3" t="s">
        <v>5</v>
      </c>
      <c r="D5617" s="3">
        <v>124</v>
      </c>
    </row>
    <row r="5618" spans="1:4">
      <c r="A5618" s="3" t="s">
        <v>122</v>
      </c>
      <c r="B5618" s="3" t="s">
        <v>139</v>
      </c>
      <c r="C5618" s="3" t="s">
        <v>5</v>
      </c>
      <c r="D5618" s="3">
        <v>125</v>
      </c>
    </row>
    <row r="5619" spans="1:4">
      <c r="A5619" s="3" t="s">
        <v>122</v>
      </c>
      <c r="B5619" s="3" t="s">
        <v>139</v>
      </c>
      <c r="C5619" s="3" t="s">
        <v>6</v>
      </c>
      <c r="D5619" s="3">
        <v>78</v>
      </c>
    </row>
    <row r="5620" spans="1:4">
      <c r="A5620" s="3" t="s">
        <v>122</v>
      </c>
      <c r="B5620" s="3" t="s">
        <v>139</v>
      </c>
      <c r="C5620" s="3" t="s">
        <v>7</v>
      </c>
      <c r="D5620" s="3">
        <v>50</v>
      </c>
    </row>
    <row r="5621" spans="1:4">
      <c r="A5621" s="3" t="s">
        <v>122</v>
      </c>
      <c r="B5621" s="3" t="s">
        <v>139</v>
      </c>
      <c r="C5621" s="3" t="s">
        <v>7</v>
      </c>
      <c r="D5621" s="3">
        <v>52</v>
      </c>
    </row>
    <row r="5622" spans="1:4">
      <c r="A5622" s="3" t="s">
        <v>122</v>
      </c>
      <c r="B5622" s="3" t="s">
        <v>139</v>
      </c>
      <c r="C5622" s="3" t="s">
        <v>7</v>
      </c>
      <c r="D5622" s="3">
        <v>53</v>
      </c>
    </row>
    <row r="5623" spans="1:4">
      <c r="A5623" s="3" t="s">
        <v>122</v>
      </c>
      <c r="B5623" s="3" t="s">
        <v>139</v>
      </c>
      <c r="C5623" s="3" t="s">
        <v>7</v>
      </c>
      <c r="D5623" s="3">
        <v>53</v>
      </c>
    </row>
    <row r="5624" spans="1:4">
      <c r="A5624" s="3" t="s">
        <v>122</v>
      </c>
      <c r="B5624" s="3" t="s">
        <v>139</v>
      </c>
      <c r="C5624" s="3" t="s">
        <v>7</v>
      </c>
      <c r="D5624" s="3">
        <v>54</v>
      </c>
    </row>
    <row r="5625" spans="1:4">
      <c r="A5625" s="3" t="s">
        <v>122</v>
      </c>
      <c r="B5625" s="3" t="s">
        <v>139</v>
      </c>
      <c r="C5625" s="3" t="s">
        <v>7</v>
      </c>
      <c r="D5625" s="3">
        <v>55</v>
      </c>
    </row>
    <row r="5626" spans="1:4">
      <c r="A5626" s="3" t="s">
        <v>122</v>
      </c>
      <c r="B5626" s="3" t="s">
        <v>139</v>
      </c>
      <c r="C5626" s="3" t="s">
        <v>7</v>
      </c>
      <c r="D5626" s="3">
        <v>55</v>
      </c>
    </row>
    <row r="5627" spans="1:4">
      <c r="A5627" s="3" t="s">
        <v>122</v>
      </c>
      <c r="B5627" s="3" t="s">
        <v>139</v>
      </c>
      <c r="C5627" s="3" t="s">
        <v>7</v>
      </c>
      <c r="D5627" s="3">
        <v>56</v>
      </c>
    </row>
    <row r="5628" spans="1:4">
      <c r="A5628" s="3" t="s">
        <v>122</v>
      </c>
      <c r="B5628" s="3" t="s">
        <v>139</v>
      </c>
      <c r="C5628" s="3" t="s">
        <v>7</v>
      </c>
      <c r="D5628" s="3">
        <v>56</v>
      </c>
    </row>
    <row r="5629" spans="1:4">
      <c r="A5629" s="3" t="s">
        <v>122</v>
      </c>
      <c r="B5629" s="3" t="s">
        <v>139</v>
      </c>
      <c r="C5629" s="3" t="s">
        <v>7</v>
      </c>
      <c r="D5629" s="3">
        <v>57</v>
      </c>
    </row>
    <row r="5630" spans="1:4">
      <c r="A5630" s="3" t="s">
        <v>122</v>
      </c>
      <c r="B5630" s="3" t="s">
        <v>139</v>
      </c>
      <c r="C5630" s="3" t="s">
        <v>7</v>
      </c>
      <c r="D5630" s="3">
        <v>57</v>
      </c>
    </row>
    <row r="5631" spans="1:4">
      <c r="A5631" s="3" t="s">
        <v>122</v>
      </c>
      <c r="B5631" s="3" t="s">
        <v>139</v>
      </c>
      <c r="C5631" s="3" t="s">
        <v>7</v>
      </c>
      <c r="D5631" s="3">
        <v>58</v>
      </c>
    </row>
    <row r="5632" spans="1:4">
      <c r="A5632" s="3" t="s">
        <v>122</v>
      </c>
      <c r="B5632" s="3" t="s">
        <v>139</v>
      </c>
      <c r="C5632" s="3" t="s">
        <v>7</v>
      </c>
      <c r="D5632" s="3">
        <v>59</v>
      </c>
    </row>
    <row r="5633" spans="1:4">
      <c r="A5633" s="3" t="s">
        <v>122</v>
      </c>
      <c r="B5633" s="3" t="s">
        <v>139</v>
      </c>
      <c r="C5633" s="3" t="s">
        <v>7</v>
      </c>
      <c r="D5633" s="3">
        <v>60</v>
      </c>
    </row>
    <row r="5634" spans="1:4">
      <c r="A5634" s="3" t="s">
        <v>122</v>
      </c>
      <c r="B5634" s="3" t="s">
        <v>139</v>
      </c>
      <c r="C5634" s="3" t="s">
        <v>7</v>
      </c>
      <c r="D5634" s="3">
        <v>65</v>
      </c>
    </row>
    <row r="5635" spans="1:4">
      <c r="A5635" s="3" t="s">
        <v>122</v>
      </c>
      <c r="B5635" s="3" t="s">
        <v>139</v>
      </c>
      <c r="C5635" s="3" t="s">
        <v>7</v>
      </c>
      <c r="D5635" s="3">
        <v>67</v>
      </c>
    </row>
    <row r="5636" spans="1:4">
      <c r="A5636" s="3" t="s">
        <v>122</v>
      </c>
      <c r="B5636" s="3" t="s">
        <v>139</v>
      </c>
      <c r="C5636" s="3" t="s">
        <v>7</v>
      </c>
      <c r="D5636" s="3">
        <v>69</v>
      </c>
    </row>
    <row r="5637" spans="1:4">
      <c r="A5637" s="3" t="s">
        <v>122</v>
      </c>
      <c r="B5637" s="3" t="s">
        <v>139</v>
      </c>
      <c r="C5637" s="3" t="s">
        <v>7</v>
      </c>
      <c r="D5637" s="3">
        <v>81</v>
      </c>
    </row>
    <row r="5638" spans="1:4">
      <c r="A5638" s="3" t="s">
        <v>122</v>
      </c>
      <c r="B5638" s="3" t="s">
        <v>139</v>
      </c>
      <c r="C5638" s="3" t="s">
        <v>7</v>
      </c>
      <c r="D5638" s="3">
        <v>83</v>
      </c>
    </row>
    <row r="5639" spans="1:4">
      <c r="A5639" s="3" t="s">
        <v>122</v>
      </c>
      <c r="B5639" s="3" t="s">
        <v>139</v>
      </c>
      <c r="C5639" s="3" t="s">
        <v>7</v>
      </c>
      <c r="D5639" s="3">
        <v>84</v>
      </c>
    </row>
    <row r="5640" spans="1:4">
      <c r="A5640" s="3" t="s">
        <v>122</v>
      </c>
      <c r="B5640" s="3" t="s">
        <v>139</v>
      </c>
      <c r="C5640" s="3" t="s">
        <v>7</v>
      </c>
      <c r="D5640" s="3">
        <v>85</v>
      </c>
    </row>
    <row r="5641" spans="1:4">
      <c r="A5641" s="3" t="s">
        <v>122</v>
      </c>
      <c r="B5641" s="3" t="s">
        <v>139</v>
      </c>
      <c r="C5641" s="3" t="s">
        <v>7</v>
      </c>
      <c r="D5641" s="3">
        <v>88</v>
      </c>
    </row>
    <row r="5642" spans="1:4">
      <c r="A5642" s="3" t="s">
        <v>122</v>
      </c>
      <c r="B5642" s="3" t="s">
        <v>139</v>
      </c>
      <c r="C5642" s="3" t="s">
        <v>7</v>
      </c>
      <c r="D5642" s="3">
        <v>89</v>
      </c>
    </row>
    <row r="5643" spans="1:4">
      <c r="A5643" s="3" t="s">
        <v>122</v>
      </c>
      <c r="B5643" s="3" t="s">
        <v>139</v>
      </c>
      <c r="C5643" s="3" t="s">
        <v>7</v>
      </c>
      <c r="D5643" s="3">
        <v>89</v>
      </c>
    </row>
    <row r="5644" spans="1:4">
      <c r="A5644" s="3" t="s">
        <v>122</v>
      </c>
      <c r="B5644" s="3" t="s">
        <v>139</v>
      </c>
      <c r="C5644" s="3" t="s">
        <v>7</v>
      </c>
      <c r="D5644" s="3">
        <v>90</v>
      </c>
    </row>
    <row r="5645" spans="1:4">
      <c r="A5645" s="3" t="s">
        <v>122</v>
      </c>
      <c r="B5645" s="3" t="s">
        <v>139</v>
      </c>
      <c r="C5645" s="3" t="s">
        <v>7</v>
      </c>
      <c r="D5645" s="3">
        <v>90</v>
      </c>
    </row>
    <row r="5646" spans="1:4">
      <c r="A5646" s="3" t="s">
        <v>122</v>
      </c>
      <c r="B5646" s="3" t="s">
        <v>139</v>
      </c>
      <c r="C5646" s="3" t="s">
        <v>7</v>
      </c>
      <c r="D5646" s="3">
        <v>90</v>
      </c>
    </row>
    <row r="5647" spans="1:4">
      <c r="A5647" s="3" t="s">
        <v>122</v>
      </c>
      <c r="B5647" s="3" t="s">
        <v>139</v>
      </c>
      <c r="C5647" s="3" t="s">
        <v>7</v>
      </c>
      <c r="D5647" s="3">
        <v>93</v>
      </c>
    </row>
    <row r="5648" spans="1:4">
      <c r="A5648" s="3" t="s">
        <v>122</v>
      </c>
      <c r="B5648" s="3" t="s">
        <v>139</v>
      </c>
      <c r="C5648" s="3" t="s">
        <v>7</v>
      </c>
      <c r="D5648" s="3">
        <v>100</v>
      </c>
    </row>
    <row r="5649" spans="1:4">
      <c r="A5649" s="3" t="s">
        <v>122</v>
      </c>
      <c r="B5649" s="3" t="s">
        <v>139</v>
      </c>
      <c r="C5649" s="3" t="s">
        <v>7</v>
      </c>
      <c r="D5649" s="3">
        <v>104</v>
      </c>
    </row>
    <row r="5650" spans="1:4">
      <c r="A5650" s="3" t="s">
        <v>122</v>
      </c>
      <c r="B5650" s="3" t="s">
        <v>139</v>
      </c>
      <c r="C5650" s="3" t="s">
        <v>7</v>
      </c>
      <c r="D5650" s="3">
        <v>116</v>
      </c>
    </row>
    <row r="5651" spans="1:4">
      <c r="A5651" s="3" t="s">
        <v>122</v>
      </c>
      <c r="B5651" s="3" t="s">
        <v>139</v>
      </c>
      <c r="C5651" s="3" t="s">
        <v>20</v>
      </c>
      <c r="D5651" s="3">
        <v>62</v>
      </c>
    </row>
    <row r="5652" spans="1:4">
      <c r="A5652" s="3" t="s">
        <v>122</v>
      </c>
      <c r="B5652" s="3" t="s">
        <v>139</v>
      </c>
      <c r="C5652" s="3" t="s">
        <v>646</v>
      </c>
      <c r="D5652" s="3">
        <v>72</v>
      </c>
    </row>
    <row r="5653" spans="1:4">
      <c r="A5653" s="3" t="s">
        <v>122</v>
      </c>
      <c r="B5653" s="3" t="s">
        <v>139</v>
      </c>
      <c r="C5653" s="3" t="s">
        <v>646</v>
      </c>
      <c r="D5653" s="3">
        <v>95</v>
      </c>
    </row>
    <row r="5654" spans="1:4">
      <c r="A5654" s="3" t="s">
        <v>122</v>
      </c>
      <c r="B5654" s="3" t="s">
        <v>139</v>
      </c>
      <c r="C5654" s="3" t="s">
        <v>9</v>
      </c>
      <c r="D5654" s="3">
        <v>56</v>
      </c>
    </row>
    <row r="5655" spans="1:4">
      <c r="A5655" s="3" t="s">
        <v>122</v>
      </c>
      <c r="B5655" s="3" t="s">
        <v>139</v>
      </c>
      <c r="C5655" s="3" t="s">
        <v>9</v>
      </c>
      <c r="D5655" s="3">
        <v>61</v>
      </c>
    </row>
    <row r="5656" spans="1:4">
      <c r="A5656" s="3" t="s">
        <v>122</v>
      </c>
      <c r="B5656" s="3" t="s">
        <v>139</v>
      </c>
      <c r="C5656" s="3" t="s">
        <v>9</v>
      </c>
      <c r="D5656" s="3">
        <v>63</v>
      </c>
    </row>
    <row r="5657" spans="1:4">
      <c r="A5657" s="3" t="s">
        <v>122</v>
      </c>
      <c r="B5657" s="3" t="s">
        <v>139</v>
      </c>
      <c r="C5657" s="3" t="s">
        <v>9</v>
      </c>
      <c r="D5657" s="3">
        <v>63</v>
      </c>
    </row>
    <row r="5658" spans="1:4">
      <c r="A5658" s="3" t="s">
        <v>122</v>
      </c>
      <c r="B5658" s="3" t="s">
        <v>139</v>
      </c>
      <c r="C5658" s="3" t="s">
        <v>9</v>
      </c>
      <c r="D5658" s="3">
        <v>65</v>
      </c>
    </row>
    <row r="5659" spans="1:4">
      <c r="A5659" s="3" t="s">
        <v>122</v>
      </c>
      <c r="B5659" s="3" t="s">
        <v>139</v>
      </c>
      <c r="C5659" s="3" t="s">
        <v>9</v>
      </c>
      <c r="D5659" s="3">
        <v>67</v>
      </c>
    </row>
    <row r="5660" spans="1:4">
      <c r="A5660" s="3" t="s">
        <v>122</v>
      </c>
      <c r="B5660" s="3" t="s">
        <v>139</v>
      </c>
      <c r="C5660" s="3" t="s">
        <v>9</v>
      </c>
      <c r="D5660" s="3">
        <v>67</v>
      </c>
    </row>
    <row r="5661" spans="1:4">
      <c r="A5661" s="3" t="s">
        <v>122</v>
      </c>
      <c r="B5661" s="3" t="s">
        <v>139</v>
      </c>
      <c r="C5661" s="3" t="s">
        <v>9</v>
      </c>
      <c r="D5661" s="3">
        <v>68</v>
      </c>
    </row>
    <row r="5662" spans="1:4">
      <c r="A5662" s="3" t="s">
        <v>122</v>
      </c>
      <c r="B5662" s="3" t="s">
        <v>139</v>
      </c>
      <c r="C5662" s="3" t="s">
        <v>9</v>
      </c>
      <c r="D5662" s="3">
        <v>68</v>
      </c>
    </row>
    <row r="5663" spans="1:4">
      <c r="A5663" s="3" t="s">
        <v>122</v>
      </c>
      <c r="B5663" s="3" t="s">
        <v>139</v>
      </c>
      <c r="C5663" s="3" t="s">
        <v>9</v>
      </c>
      <c r="D5663" s="3">
        <v>69</v>
      </c>
    </row>
    <row r="5664" spans="1:4">
      <c r="A5664" s="3" t="s">
        <v>122</v>
      </c>
      <c r="B5664" s="3" t="s">
        <v>139</v>
      </c>
      <c r="C5664" s="3" t="s">
        <v>9</v>
      </c>
      <c r="D5664" s="3">
        <v>69</v>
      </c>
    </row>
    <row r="5665" spans="1:4">
      <c r="A5665" s="3" t="s">
        <v>122</v>
      </c>
      <c r="B5665" s="3" t="s">
        <v>139</v>
      </c>
      <c r="C5665" s="3" t="s">
        <v>9</v>
      </c>
      <c r="D5665" s="3">
        <v>70</v>
      </c>
    </row>
    <row r="5666" spans="1:4">
      <c r="A5666" s="3" t="s">
        <v>122</v>
      </c>
      <c r="B5666" s="3" t="s">
        <v>139</v>
      </c>
      <c r="C5666" s="3" t="s">
        <v>9</v>
      </c>
      <c r="D5666" s="3">
        <v>70</v>
      </c>
    </row>
    <row r="5667" spans="1:4">
      <c r="A5667" s="3" t="s">
        <v>122</v>
      </c>
      <c r="B5667" s="3" t="s">
        <v>139</v>
      </c>
      <c r="C5667" s="3" t="s">
        <v>9</v>
      </c>
      <c r="D5667" s="3">
        <v>71</v>
      </c>
    </row>
    <row r="5668" spans="1:4">
      <c r="A5668" s="3" t="s">
        <v>122</v>
      </c>
      <c r="B5668" s="3" t="s">
        <v>139</v>
      </c>
      <c r="C5668" s="3" t="s">
        <v>9</v>
      </c>
      <c r="D5668" s="3">
        <v>71</v>
      </c>
    </row>
    <row r="5669" spans="1:4">
      <c r="A5669" s="3" t="s">
        <v>122</v>
      </c>
      <c r="B5669" s="3" t="s">
        <v>139</v>
      </c>
      <c r="C5669" s="3" t="s">
        <v>9</v>
      </c>
      <c r="D5669" s="3">
        <v>71</v>
      </c>
    </row>
    <row r="5670" spans="1:4">
      <c r="A5670" s="3" t="s">
        <v>122</v>
      </c>
      <c r="B5670" s="3" t="s">
        <v>139</v>
      </c>
      <c r="C5670" s="3" t="s">
        <v>9</v>
      </c>
      <c r="D5670" s="3">
        <v>71</v>
      </c>
    </row>
    <row r="5671" spans="1:4">
      <c r="A5671" s="3" t="s">
        <v>122</v>
      </c>
      <c r="B5671" s="3" t="s">
        <v>139</v>
      </c>
      <c r="C5671" s="3" t="s">
        <v>9</v>
      </c>
      <c r="D5671" s="3">
        <v>72</v>
      </c>
    </row>
    <row r="5672" spans="1:4">
      <c r="A5672" s="3" t="s">
        <v>122</v>
      </c>
      <c r="B5672" s="3" t="s">
        <v>139</v>
      </c>
      <c r="C5672" s="3" t="s">
        <v>9</v>
      </c>
      <c r="D5672" s="3">
        <v>72</v>
      </c>
    </row>
    <row r="5673" spans="1:4">
      <c r="A5673" s="3" t="s">
        <v>122</v>
      </c>
      <c r="B5673" s="3" t="s">
        <v>139</v>
      </c>
      <c r="C5673" s="3" t="s">
        <v>9</v>
      </c>
      <c r="D5673" s="3">
        <v>72</v>
      </c>
    </row>
    <row r="5674" spans="1:4">
      <c r="A5674" s="3" t="s">
        <v>122</v>
      </c>
      <c r="B5674" s="3" t="s">
        <v>139</v>
      </c>
      <c r="C5674" s="3" t="s">
        <v>9</v>
      </c>
      <c r="D5674" s="3">
        <v>73</v>
      </c>
    </row>
    <row r="5675" spans="1:4">
      <c r="A5675" s="3" t="s">
        <v>122</v>
      </c>
      <c r="B5675" s="3" t="s">
        <v>139</v>
      </c>
      <c r="C5675" s="3" t="s">
        <v>9</v>
      </c>
      <c r="D5675" s="3">
        <v>73</v>
      </c>
    </row>
    <row r="5676" spans="1:4">
      <c r="A5676" s="3" t="s">
        <v>122</v>
      </c>
      <c r="B5676" s="3" t="s">
        <v>139</v>
      </c>
      <c r="C5676" s="3" t="s">
        <v>9</v>
      </c>
      <c r="D5676" s="3">
        <v>73</v>
      </c>
    </row>
    <row r="5677" spans="1:4">
      <c r="A5677" s="3" t="s">
        <v>122</v>
      </c>
      <c r="B5677" s="3" t="s">
        <v>139</v>
      </c>
      <c r="C5677" s="3" t="s">
        <v>9</v>
      </c>
      <c r="D5677" s="3">
        <v>73</v>
      </c>
    </row>
    <row r="5678" spans="1:4">
      <c r="A5678" s="3" t="s">
        <v>122</v>
      </c>
      <c r="B5678" s="3" t="s">
        <v>139</v>
      </c>
      <c r="C5678" s="3" t="s">
        <v>9</v>
      </c>
      <c r="D5678" s="3">
        <v>74</v>
      </c>
    </row>
    <row r="5679" spans="1:4">
      <c r="A5679" s="3" t="s">
        <v>122</v>
      </c>
      <c r="B5679" s="3" t="s">
        <v>139</v>
      </c>
      <c r="C5679" s="3" t="s">
        <v>9</v>
      </c>
      <c r="D5679" s="3">
        <v>74</v>
      </c>
    </row>
    <row r="5680" spans="1:4">
      <c r="A5680" s="3" t="s">
        <v>122</v>
      </c>
      <c r="B5680" s="3" t="s">
        <v>139</v>
      </c>
      <c r="C5680" s="3" t="s">
        <v>9</v>
      </c>
      <c r="D5680" s="3">
        <v>74</v>
      </c>
    </row>
    <row r="5681" spans="1:4">
      <c r="A5681" s="3" t="s">
        <v>122</v>
      </c>
      <c r="B5681" s="3" t="s">
        <v>139</v>
      </c>
      <c r="C5681" s="3" t="s">
        <v>9</v>
      </c>
      <c r="D5681" s="3">
        <v>75</v>
      </c>
    </row>
    <row r="5682" spans="1:4">
      <c r="A5682" s="3" t="s">
        <v>122</v>
      </c>
      <c r="B5682" s="3" t="s">
        <v>139</v>
      </c>
      <c r="C5682" s="3" t="s">
        <v>9</v>
      </c>
      <c r="D5682" s="3">
        <v>75</v>
      </c>
    </row>
    <row r="5683" spans="1:4">
      <c r="A5683" s="3" t="s">
        <v>122</v>
      </c>
      <c r="B5683" s="3" t="s">
        <v>139</v>
      </c>
      <c r="C5683" s="3" t="s">
        <v>9</v>
      </c>
      <c r="D5683" s="3">
        <v>76</v>
      </c>
    </row>
    <row r="5684" spans="1:4">
      <c r="A5684" s="3" t="s">
        <v>122</v>
      </c>
      <c r="B5684" s="3" t="s">
        <v>139</v>
      </c>
      <c r="C5684" s="3" t="s">
        <v>9</v>
      </c>
      <c r="D5684" s="3">
        <v>77</v>
      </c>
    </row>
    <row r="5685" spans="1:4">
      <c r="A5685" s="3" t="s">
        <v>122</v>
      </c>
      <c r="B5685" s="3" t="s">
        <v>139</v>
      </c>
      <c r="C5685" s="3" t="s">
        <v>9</v>
      </c>
      <c r="D5685" s="3">
        <v>78</v>
      </c>
    </row>
    <row r="5686" spans="1:4">
      <c r="A5686" s="3" t="s">
        <v>122</v>
      </c>
      <c r="B5686" s="3" t="s">
        <v>139</v>
      </c>
      <c r="C5686" s="3" t="s">
        <v>9</v>
      </c>
      <c r="D5686" s="3">
        <v>78</v>
      </c>
    </row>
    <row r="5687" spans="1:4">
      <c r="A5687" s="3" t="s">
        <v>122</v>
      </c>
      <c r="B5687" s="3" t="s">
        <v>139</v>
      </c>
      <c r="C5687" s="3" t="s">
        <v>9</v>
      </c>
      <c r="D5687" s="3">
        <v>78</v>
      </c>
    </row>
    <row r="5688" spans="1:4">
      <c r="A5688" s="3" t="s">
        <v>122</v>
      </c>
      <c r="B5688" s="3" t="s">
        <v>139</v>
      </c>
      <c r="C5688" s="3" t="s">
        <v>9</v>
      </c>
      <c r="D5688" s="3">
        <v>78</v>
      </c>
    </row>
    <row r="5689" spans="1:4">
      <c r="A5689" s="3" t="s">
        <v>122</v>
      </c>
      <c r="B5689" s="3" t="s">
        <v>139</v>
      </c>
      <c r="C5689" s="3" t="s">
        <v>9</v>
      </c>
      <c r="D5689" s="3">
        <v>78</v>
      </c>
    </row>
    <row r="5690" spans="1:4">
      <c r="A5690" s="3" t="s">
        <v>122</v>
      </c>
      <c r="B5690" s="3" t="s">
        <v>139</v>
      </c>
      <c r="C5690" s="3" t="s">
        <v>9</v>
      </c>
      <c r="D5690" s="3">
        <v>79</v>
      </c>
    </row>
    <row r="5691" spans="1:4">
      <c r="A5691" s="3" t="s">
        <v>122</v>
      </c>
      <c r="B5691" s="3" t="s">
        <v>139</v>
      </c>
      <c r="C5691" s="3" t="s">
        <v>9</v>
      </c>
      <c r="D5691" s="3">
        <v>79</v>
      </c>
    </row>
    <row r="5692" spans="1:4">
      <c r="A5692" s="3" t="s">
        <v>122</v>
      </c>
      <c r="B5692" s="3" t="s">
        <v>139</v>
      </c>
      <c r="C5692" s="3" t="s">
        <v>9</v>
      </c>
      <c r="D5692" s="3">
        <v>80</v>
      </c>
    </row>
    <row r="5693" spans="1:4">
      <c r="A5693" s="3" t="s">
        <v>122</v>
      </c>
      <c r="B5693" s="3" t="s">
        <v>139</v>
      </c>
      <c r="C5693" s="3" t="s">
        <v>9</v>
      </c>
      <c r="D5693" s="3">
        <v>80</v>
      </c>
    </row>
    <row r="5694" spans="1:4">
      <c r="A5694" s="3" t="s">
        <v>122</v>
      </c>
      <c r="B5694" s="3" t="s">
        <v>139</v>
      </c>
      <c r="C5694" s="3" t="s">
        <v>9</v>
      </c>
      <c r="D5694" s="3">
        <v>80</v>
      </c>
    </row>
    <row r="5695" spans="1:4">
      <c r="A5695" s="3" t="s">
        <v>122</v>
      </c>
      <c r="B5695" s="3" t="s">
        <v>139</v>
      </c>
      <c r="C5695" s="3" t="s">
        <v>9</v>
      </c>
      <c r="D5695" s="3">
        <v>81</v>
      </c>
    </row>
    <row r="5696" spans="1:4">
      <c r="A5696" s="3" t="s">
        <v>122</v>
      </c>
      <c r="B5696" s="3" t="s">
        <v>139</v>
      </c>
      <c r="C5696" s="3" t="s">
        <v>9</v>
      </c>
      <c r="D5696" s="3">
        <v>82</v>
      </c>
    </row>
    <row r="5697" spans="1:4">
      <c r="A5697" s="3" t="s">
        <v>122</v>
      </c>
      <c r="B5697" s="3" t="s">
        <v>139</v>
      </c>
      <c r="C5697" s="3" t="s">
        <v>9</v>
      </c>
      <c r="D5697" s="3">
        <v>83</v>
      </c>
    </row>
    <row r="5698" spans="1:4">
      <c r="A5698" s="3" t="s">
        <v>122</v>
      </c>
      <c r="B5698" s="3" t="s">
        <v>139</v>
      </c>
      <c r="C5698" s="3" t="s">
        <v>9</v>
      </c>
      <c r="D5698" s="3">
        <v>83</v>
      </c>
    </row>
    <row r="5699" spans="1:4">
      <c r="A5699" s="3" t="s">
        <v>122</v>
      </c>
      <c r="B5699" s="3" t="s">
        <v>139</v>
      </c>
      <c r="C5699" s="3" t="s">
        <v>9</v>
      </c>
      <c r="D5699" s="3">
        <v>84</v>
      </c>
    </row>
    <row r="5700" spans="1:4">
      <c r="A5700" s="3" t="s">
        <v>122</v>
      </c>
      <c r="B5700" s="3" t="s">
        <v>139</v>
      </c>
      <c r="C5700" s="3" t="s">
        <v>9</v>
      </c>
      <c r="D5700" s="3">
        <v>90</v>
      </c>
    </row>
    <row r="5701" spans="1:4">
      <c r="A5701" s="3" t="s">
        <v>122</v>
      </c>
      <c r="B5701" s="3" t="s">
        <v>139</v>
      </c>
      <c r="C5701" s="3" t="s">
        <v>9</v>
      </c>
      <c r="D5701" s="3">
        <v>91</v>
      </c>
    </row>
    <row r="5702" spans="1:4">
      <c r="A5702" s="3" t="s">
        <v>122</v>
      </c>
      <c r="B5702" s="3" t="s">
        <v>139</v>
      </c>
      <c r="C5702" s="3" t="s">
        <v>9</v>
      </c>
      <c r="D5702" s="3">
        <v>100</v>
      </c>
    </row>
    <row r="5703" spans="1:4">
      <c r="A5703" s="3" t="s">
        <v>122</v>
      </c>
      <c r="B5703" s="3" t="s">
        <v>139</v>
      </c>
      <c r="C5703" s="3" t="s">
        <v>9</v>
      </c>
      <c r="D5703" s="3">
        <v>107</v>
      </c>
    </row>
    <row r="5704" spans="1:4">
      <c r="A5704" s="3" t="s">
        <v>122</v>
      </c>
      <c r="B5704" s="3" t="s">
        <v>139</v>
      </c>
      <c r="C5704" s="3" t="s">
        <v>12</v>
      </c>
      <c r="D5704" s="3">
        <v>56</v>
      </c>
    </row>
    <row r="5705" spans="1:4">
      <c r="A5705" s="3" t="s">
        <v>122</v>
      </c>
      <c r="B5705" s="3" t="s">
        <v>139</v>
      </c>
      <c r="C5705" s="3" t="s">
        <v>12</v>
      </c>
      <c r="D5705" s="3">
        <v>60</v>
      </c>
    </row>
    <row r="5706" spans="1:4">
      <c r="A5706" s="3" t="s">
        <v>122</v>
      </c>
      <c r="B5706" s="3" t="s">
        <v>139</v>
      </c>
      <c r="C5706" s="3" t="s">
        <v>12</v>
      </c>
      <c r="D5706" s="3">
        <v>89</v>
      </c>
    </row>
    <row r="5707" spans="1:4">
      <c r="A5707" s="3" t="s">
        <v>122</v>
      </c>
      <c r="B5707" s="3" t="s">
        <v>139</v>
      </c>
      <c r="C5707" s="3" t="s">
        <v>12</v>
      </c>
      <c r="D5707" s="3">
        <v>99</v>
      </c>
    </row>
    <row r="5708" spans="1:4">
      <c r="A5708" s="3" t="s">
        <v>122</v>
      </c>
      <c r="B5708" s="3" t="s">
        <v>139</v>
      </c>
      <c r="C5708" s="3" t="s">
        <v>18</v>
      </c>
      <c r="D5708" s="3">
        <v>61</v>
      </c>
    </row>
    <row r="5709" spans="1:4">
      <c r="A5709" s="3" t="s">
        <v>122</v>
      </c>
      <c r="B5709" s="3" t="s">
        <v>139</v>
      </c>
      <c r="C5709" s="3" t="s">
        <v>18</v>
      </c>
      <c r="D5709" s="3">
        <v>65</v>
      </c>
    </row>
    <row r="5710" spans="1:4">
      <c r="A5710" s="3" t="s">
        <v>122</v>
      </c>
      <c r="B5710" s="3" t="s">
        <v>139</v>
      </c>
      <c r="C5710" s="3" t="s">
        <v>18</v>
      </c>
      <c r="D5710" s="3">
        <v>70</v>
      </c>
    </row>
    <row r="5711" spans="1:4">
      <c r="A5711" s="3" t="s">
        <v>122</v>
      </c>
      <c r="B5711" s="3" t="s">
        <v>139</v>
      </c>
      <c r="C5711" s="3" t="s">
        <v>18</v>
      </c>
      <c r="D5711" s="3">
        <v>71</v>
      </c>
    </row>
    <row r="5712" spans="1:4">
      <c r="A5712" s="3" t="s">
        <v>122</v>
      </c>
      <c r="B5712" s="3" t="s">
        <v>139</v>
      </c>
      <c r="C5712" s="3" t="s">
        <v>18</v>
      </c>
      <c r="D5712" s="3">
        <v>148</v>
      </c>
    </row>
    <row r="5713" spans="1:4">
      <c r="A5713" s="3" t="s">
        <v>122</v>
      </c>
      <c r="B5713" s="3" t="s">
        <v>139</v>
      </c>
      <c r="C5713" s="3" t="s">
        <v>14</v>
      </c>
      <c r="D5713" s="3">
        <v>67</v>
      </c>
    </row>
    <row r="5714" spans="1:4">
      <c r="A5714" s="3" t="s">
        <v>122</v>
      </c>
      <c r="B5714" s="3" t="s">
        <v>139</v>
      </c>
      <c r="C5714" s="3" t="s">
        <v>26</v>
      </c>
      <c r="D5714" s="3">
        <v>77</v>
      </c>
    </row>
    <row r="5715" spans="1:4">
      <c r="A5715" s="3" t="s">
        <v>122</v>
      </c>
      <c r="B5715" s="3" t="s">
        <v>139</v>
      </c>
      <c r="C5715" s="3" t="s">
        <v>46</v>
      </c>
      <c r="D5715" s="3">
        <v>44</v>
      </c>
    </row>
    <row r="5716" spans="1:4">
      <c r="A5716" s="3" t="s">
        <v>122</v>
      </c>
      <c r="B5716" s="3" t="s">
        <v>139</v>
      </c>
      <c r="C5716" s="3" t="s">
        <v>46</v>
      </c>
      <c r="D5716" s="3">
        <v>45</v>
      </c>
    </row>
    <row r="5717" spans="1:4">
      <c r="A5717" s="3" t="s">
        <v>122</v>
      </c>
      <c r="B5717" s="3" t="s">
        <v>139</v>
      </c>
      <c r="C5717" s="3" t="s">
        <v>46</v>
      </c>
      <c r="D5717" s="3">
        <v>46</v>
      </c>
    </row>
    <row r="5718" spans="1:4">
      <c r="A5718" s="3" t="s">
        <v>122</v>
      </c>
      <c r="B5718" s="3" t="s">
        <v>139</v>
      </c>
      <c r="C5718" s="3" t="s">
        <v>46</v>
      </c>
      <c r="D5718" s="3">
        <v>46</v>
      </c>
    </row>
    <row r="5719" spans="1:4">
      <c r="A5719" s="3" t="s">
        <v>122</v>
      </c>
      <c r="B5719" s="3" t="s">
        <v>139</v>
      </c>
      <c r="C5719" s="3" t="s">
        <v>46</v>
      </c>
      <c r="D5719" s="3">
        <v>47</v>
      </c>
    </row>
    <row r="5720" spans="1:4">
      <c r="A5720" s="3" t="s">
        <v>122</v>
      </c>
      <c r="B5720" s="3" t="s">
        <v>139</v>
      </c>
      <c r="C5720" s="3" t="s">
        <v>46</v>
      </c>
      <c r="D5720" s="3">
        <v>47</v>
      </c>
    </row>
    <row r="5721" spans="1:4">
      <c r="A5721" s="3" t="s">
        <v>122</v>
      </c>
      <c r="B5721" s="3" t="s">
        <v>139</v>
      </c>
      <c r="C5721" s="3" t="s">
        <v>46</v>
      </c>
      <c r="D5721" s="3">
        <v>49</v>
      </c>
    </row>
    <row r="5722" spans="1:4">
      <c r="A5722" s="3" t="s">
        <v>122</v>
      </c>
      <c r="B5722" s="3" t="s">
        <v>139</v>
      </c>
      <c r="C5722" s="3" t="s">
        <v>46</v>
      </c>
      <c r="D5722" s="3">
        <v>50</v>
      </c>
    </row>
    <row r="5723" spans="1:4">
      <c r="A5723" s="3" t="s">
        <v>122</v>
      </c>
      <c r="B5723" s="3" t="s">
        <v>139</v>
      </c>
      <c r="C5723" s="3" t="s">
        <v>46</v>
      </c>
      <c r="D5723" s="3">
        <v>50</v>
      </c>
    </row>
    <row r="5724" spans="1:4">
      <c r="A5724" s="3" t="s">
        <v>122</v>
      </c>
      <c r="B5724" s="3" t="s">
        <v>139</v>
      </c>
      <c r="C5724" s="3" t="s">
        <v>46</v>
      </c>
      <c r="D5724" s="3">
        <v>50</v>
      </c>
    </row>
    <row r="5725" spans="1:4">
      <c r="A5725" s="3" t="s">
        <v>122</v>
      </c>
      <c r="B5725" s="3" t="s">
        <v>139</v>
      </c>
      <c r="C5725" s="3" t="s">
        <v>46</v>
      </c>
      <c r="D5725" s="3">
        <v>51</v>
      </c>
    </row>
    <row r="5726" spans="1:4">
      <c r="A5726" s="3" t="s">
        <v>122</v>
      </c>
      <c r="B5726" s="3" t="s">
        <v>139</v>
      </c>
      <c r="C5726" s="3" t="s">
        <v>46</v>
      </c>
      <c r="D5726" s="3">
        <v>52</v>
      </c>
    </row>
    <row r="5727" spans="1:4">
      <c r="A5727" s="3" t="s">
        <v>122</v>
      </c>
      <c r="B5727" s="3" t="s">
        <v>139</v>
      </c>
      <c r="C5727" s="3" t="s">
        <v>46</v>
      </c>
      <c r="D5727" s="3">
        <v>72</v>
      </c>
    </row>
    <row r="5728" spans="1:4">
      <c r="A5728" s="3" t="s">
        <v>122</v>
      </c>
      <c r="B5728" s="3" t="s">
        <v>137</v>
      </c>
      <c r="C5728" s="3" t="s">
        <v>27</v>
      </c>
      <c r="D5728" s="3">
        <v>95</v>
      </c>
    </row>
    <row r="5729" spans="1:4">
      <c r="A5729" s="3" t="s">
        <v>122</v>
      </c>
      <c r="B5729" s="3" t="s">
        <v>137</v>
      </c>
      <c r="C5729" s="3" t="s">
        <v>34</v>
      </c>
      <c r="D5729" s="3">
        <v>64</v>
      </c>
    </row>
    <row r="5730" spans="1:4">
      <c r="A5730" s="3" t="s">
        <v>122</v>
      </c>
      <c r="B5730" s="3" t="s">
        <v>137</v>
      </c>
      <c r="C5730" s="3" t="s">
        <v>5</v>
      </c>
      <c r="D5730" s="3">
        <v>92</v>
      </c>
    </row>
    <row r="5731" spans="1:4">
      <c r="A5731" s="3" t="s">
        <v>122</v>
      </c>
      <c r="B5731" s="3" t="s">
        <v>137</v>
      </c>
      <c r="C5731" s="3" t="s">
        <v>5</v>
      </c>
      <c r="D5731" s="3">
        <v>94</v>
      </c>
    </row>
    <row r="5732" spans="1:4">
      <c r="A5732" s="3" t="s">
        <v>122</v>
      </c>
      <c r="B5732" s="3" t="s">
        <v>137</v>
      </c>
      <c r="C5732" s="3" t="s">
        <v>5</v>
      </c>
      <c r="D5732" s="3">
        <v>95</v>
      </c>
    </row>
    <row r="5733" spans="1:4">
      <c r="A5733" s="3" t="s">
        <v>122</v>
      </c>
      <c r="B5733" s="3" t="s">
        <v>137</v>
      </c>
      <c r="C5733" s="3" t="s">
        <v>5</v>
      </c>
      <c r="D5733" s="3">
        <v>115</v>
      </c>
    </row>
    <row r="5734" spans="1:4">
      <c r="A5734" s="3" t="s">
        <v>122</v>
      </c>
      <c r="B5734" s="3" t="s">
        <v>137</v>
      </c>
      <c r="C5734" s="3" t="s">
        <v>7</v>
      </c>
      <c r="D5734" s="3">
        <v>53</v>
      </c>
    </row>
    <row r="5735" spans="1:4">
      <c r="A5735" s="3" t="s">
        <v>122</v>
      </c>
      <c r="B5735" s="3" t="s">
        <v>137</v>
      </c>
      <c r="C5735" s="3" t="s">
        <v>7</v>
      </c>
      <c r="D5735" s="3">
        <v>54</v>
      </c>
    </row>
    <row r="5736" spans="1:4">
      <c r="A5736" s="3" t="s">
        <v>122</v>
      </c>
      <c r="B5736" s="3" t="s">
        <v>137</v>
      </c>
      <c r="C5736" s="3" t="s">
        <v>7</v>
      </c>
      <c r="D5736" s="3">
        <v>54</v>
      </c>
    </row>
    <row r="5737" spans="1:4">
      <c r="A5737" s="3" t="s">
        <v>122</v>
      </c>
      <c r="B5737" s="3" t="s">
        <v>137</v>
      </c>
      <c r="C5737" s="3" t="s">
        <v>7</v>
      </c>
      <c r="D5737" s="3">
        <v>62</v>
      </c>
    </row>
    <row r="5738" spans="1:4">
      <c r="A5738" s="3" t="s">
        <v>122</v>
      </c>
      <c r="B5738" s="3" t="s">
        <v>137</v>
      </c>
      <c r="C5738" s="3" t="s">
        <v>20</v>
      </c>
      <c r="D5738" s="3">
        <v>47</v>
      </c>
    </row>
    <row r="5739" spans="1:4">
      <c r="A5739" s="3" t="s">
        <v>122</v>
      </c>
      <c r="B5739" s="3" t="s">
        <v>137</v>
      </c>
      <c r="C5739" s="3" t="s">
        <v>20</v>
      </c>
      <c r="D5739" s="3">
        <v>57</v>
      </c>
    </row>
    <row r="5740" spans="1:4">
      <c r="A5740" s="3" t="s">
        <v>122</v>
      </c>
      <c r="B5740" s="3" t="s">
        <v>137</v>
      </c>
      <c r="C5740" s="3" t="s">
        <v>20</v>
      </c>
      <c r="D5740" s="3">
        <v>60</v>
      </c>
    </row>
    <row r="5741" spans="1:4">
      <c r="A5741" s="3" t="s">
        <v>122</v>
      </c>
      <c r="B5741" s="3" t="s">
        <v>137</v>
      </c>
      <c r="C5741" s="3" t="s">
        <v>20</v>
      </c>
      <c r="D5741" s="3">
        <v>61</v>
      </c>
    </row>
    <row r="5742" spans="1:4">
      <c r="A5742" s="3" t="s">
        <v>122</v>
      </c>
      <c r="B5742" s="3" t="s">
        <v>137</v>
      </c>
      <c r="C5742" s="3" t="s">
        <v>20</v>
      </c>
      <c r="D5742" s="3">
        <v>67</v>
      </c>
    </row>
    <row r="5743" spans="1:4">
      <c r="A5743" s="3" t="s">
        <v>122</v>
      </c>
      <c r="B5743" s="3" t="s">
        <v>137</v>
      </c>
      <c r="C5743" s="3" t="s">
        <v>20</v>
      </c>
      <c r="D5743" s="3">
        <v>67</v>
      </c>
    </row>
    <row r="5744" spans="1:4">
      <c r="A5744" s="3" t="s">
        <v>122</v>
      </c>
      <c r="B5744" s="3" t="s">
        <v>137</v>
      </c>
      <c r="C5744" s="3" t="s">
        <v>20</v>
      </c>
      <c r="D5744" s="3">
        <v>69</v>
      </c>
    </row>
    <row r="5745" spans="1:4">
      <c r="A5745" s="3" t="s">
        <v>122</v>
      </c>
      <c r="B5745" s="3" t="s">
        <v>137</v>
      </c>
      <c r="C5745" s="3" t="s">
        <v>646</v>
      </c>
      <c r="D5745" s="3">
        <v>70</v>
      </c>
    </row>
    <row r="5746" spans="1:4">
      <c r="A5746" s="3" t="s">
        <v>122</v>
      </c>
      <c r="B5746" s="3" t="s">
        <v>137</v>
      </c>
      <c r="C5746" s="3" t="s">
        <v>646</v>
      </c>
      <c r="D5746" s="3">
        <v>71</v>
      </c>
    </row>
    <row r="5747" spans="1:4">
      <c r="A5747" s="3" t="s">
        <v>122</v>
      </c>
      <c r="B5747" s="3" t="s">
        <v>137</v>
      </c>
      <c r="C5747" s="3" t="s">
        <v>23</v>
      </c>
      <c r="D5747" s="3">
        <v>70</v>
      </c>
    </row>
    <row r="5748" spans="1:4">
      <c r="A5748" s="3" t="s">
        <v>122</v>
      </c>
      <c r="B5748" s="3" t="s">
        <v>137</v>
      </c>
      <c r="C5748" s="3" t="s">
        <v>9</v>
      </c>
      <c r="D5748" s="3">
        <v>60</v>
      </c>
    </row>
    <row r="5749" spans="1:4">
      <c r="A5749" s="3" t="s">
        <v>122</v>
      </c>
      <c r="B5749" s="3" t="s">
        <v>137</v>
      </c>
      <c r="C5749" s="3" t="s">
        <v>9</v>
      </c>
      <c r="D5749" s="3">
        <v>63</v>
      </c>
    </row>
    <row r="5750" spans="1:4">
      <c r="A5750" s="3" t="s">
        <v>122</v>
      </c>
      <c r="B5750" s="3" t="s">
        <v>137</v>
      </c>
      <c r="C5750" s="3" t="s">
        <v>9</v>
      </c>
      <c r="D5750" s="3">
        <v>67</v>
      </c>
    </row>
    <row r="5751" spans="1:4">
      <c r="A5751" s="3" t="s">
        <v>122</v>
      </c>
      <c r="B5751" s="3" t="s">
        <v>137</v>
      </c>
      <c r="C5751" s="3" t="s">
        <v>9</v>
      </c>
      <c r="D5751" s="3">
        <v>68</v>
      </c>
    </row>
    <row r="5752" spans="1:4">
      <c r="A5752" s="3" t="s">
        <v>122</v>
      </c>
      <c r="B5752" s="3" t="s">
        <v>137</v>
      </c>
      <c r="C5752" s="3" t="s">
        <v>9</v>
      </c>
      <c r="D5752" s="3">
        <v>68</v>
      </c>
    </row>
    <row r="5753" spans="1:4">
      <c r="A5753" s="3" t="s">
        <v>122</v>
      </c>
      <c r="B5753" s="3" t="s">
        <v>137</v>
      </c>
      <c r="C5753" s="3" t="s">
        <v>9</v>
      </c>
      <c r="D5753" s="3">
        <v>68</v>
      </c>
    </row>
    <row r="5754" spans="1:4">
      <c r="A5754" s="3" t="s">
        <v>122</v>
      </c>
      <c r="B5754" s="3" t="s">
        <v>137</v>
      </c>
      <c r="C5754" s="3" t="s">
        <v>9</v>
      </c>
      <c r="D5754" s="3">
        <v>70</v>
      </c>
    </row>
    <row r="5755" spans="1:4">
      <c r="A5755" s="3" t="s">
        <v>122</v>
      </c>
      <c r="B5755" s="3" t="s">
        <v>137</v>
      </c>
      <c r="C5755" s="3" t="s">
        <v>9</v>
      </c>
      <c r="D5755" s="3">
        <v>70</v>
      </c>
    </row>
    <row r="5756" spans="1:4">
      <c r="A5756" s="3" t="s">
        <v>122</v>
      </c>
      <c r="B5756" s="3" t="s">
        <v>137</v>
      </c>
      <c r="C5756" s="3" t="s">
        <v>9</v>
      </c>
      <c r="D5756" s="3">
        <v>71</v>
      </c>
    </row>
    <row r="5757" spans="1:4">
      <c r="A5757" s="3" t="s">
        <v>122</v>
      </c>
      <c r="B5757" s="3" t="s">
        <v>137</v>
      </c>
      <c r="C5757" s="3" t="s">
        <v>9</v>
      </c>
      <c r="D5757" s="3">
        <v>71</v>
      </c>
    </row>
    <row r="5758" spans="1:4">
      <c r="A5758" s="3" t="s">
        <v>122</v>
      </c>
      <c r="B5758" s="3" t="s">
        <v>137</v>
      </c>
      <c r="C5758" s="3" t="s">
        <v>9</v>
      </c>
      <c r="D5758" s="3">
        <v>71</v>
      </c>
    </row>
    <row r="5759" spans="1:4">
      <c r="A5759" s="3" t="s">
        <v>122</v>
      </c>
      <c r="B5759" s="3" t="s">
        <v>137</v>
      </c>
      <c r="C5759" s="3" t="s">
        <v>9</v>
      </c>
      <c r="D5759" s="3">
        <v>71</v>
      </c>
    </row>
    <row r="5760" spans="1:4">
      <c r="A5760" s="3" t="s">
        <v>122</v>
      </c>
      <c r="B5760" s="3" t="s">
        <v>137</v>
      </c>
      <c r="C5760" s="3" t="s">
        <v>9</v>
      </c>
      <c r="D5760" s="3">
        <v>71</v>
      </c>
    </row>
    <row r="5761" spans="1:4">
      <c r="A5761" s="3" t="s">
        <v>122</v>
      </c>
      <c r="B5761" s="3" t="s">
        <v>137</v>
      </c>
      <c r="C5761" s="3" t="s">
        <v>9</v>
      </c>
      <c r="D5761" s="3">
        <v>71</v>
      </c>
    </row>
    <row r="5762" spans="1:4">
      <c r="A5762" s="3" t="s">
        <v>122</v>
      </c>
      <c r="B5762" s="3" t="s">
        <v>137</v>
      </c>
      <c r="C5762" s="3" t="s">
        <v>9</v>
      </c>
      <c r="D5762" s="3">
        <v>72</v>
      </c>
    </row>
    <row r="5763" spans="1:4">
      <c r="A5763" s="3" t="s">
        <v>122</v>
      </c>
      <c r="B5763" s="3" t="s">
        <v>137</v>
      </c>
      <c r="C5763" s="3" t="s">
        <v>9</v>
      </c>
      <c r="D5763" s="3">
        <v>72</v>
      </c>
    </row>
    <row r="5764" spans="1:4">
      <c r="A5764" s="3" t="s">
        <v>122</v>
      </c>
      <c r="B5764" s="3" t="s">
        <v>137</v>
      </c>
      <c r="C5764" s="3" t="s">
        <v>9</v>
      </c>
      <c r="D5764" s="3">
        <v>72</v>
      </c>
    </row>
    <row r="5765" spans="1:4">
      <c r="A5765" s="3" t="s">
        <v>122</v>
      </c>
      <c r="B5765" s="3" t="s">
        <v>137</v>
      </c>
      <c r="C5765" s="3" t="s">
        <v>9</v>
      </c>
      <c r="D5765" s="3">
        <v>72</v>
      </c>
    </row>
    <row r="5766" spans="1:4">
      <c r="A5766" s="3" t="s">
        <v>122</v>
      </c>
      <c r="B5766" s="3" t="s">
        <v>137</v>
      </c>
      <c r="C5766" s="3" t="s">
        <v>9</v>
      </c>
      <c r="D5766" s="3">
        <v>73</v>
      </c>
    </row>
    <row r="5767" spans="1:4">
      <c r="A5767" s="3" t="s">
        <v>122</v>
      </c>
      <c r="B5767" s="3" t="s">
        <v>137</v>
      </c>
      <c r="C5767" s="3" t="s">
        <v>9</v>
      </c>
      <c r="D5767" s="3">
        <v>73</v>
      </c>
    </row>
    <row r="5768" spans="1:4">
      <c r="A5768" s="3" t="s">
        <v>122</v>
      </c>
      <c r="B5768" s="3" t="s">
        <v>137</v>
      </c>
      <c r="C5768" s="3" t="s">
        <v>9</v>
      </c>
      <c r="D5768" s="3">
        <v>73</v>
      </c>
    </row>
    <row r="5769" spans="1:4">
      <c r="A5769" s="3" t="s">
        <v>122</v>
      </c>
      <c r="B5769" s="3" t="s">
        <v>137</v>
      </c>
      <c r="C5769" s="3" t="s">
        <v>9</v>
      </c>
      <c r="D5769" s="3">
        <v>74</v>
      </c>
    </row>
    <row r="5770" spans="1:4">
      <c r="A5770" s="3" t="s">
        <v>122</v>
      </c>
      <c r="B5770" s="3" t="s">
        <v>137</v>
      </c>
      <c r="C5770" s="3" t="s">
        <v>9</v>
      </c>
      <c r="D5770" s="3">
        <v>76</v>
      </c>
    </row>
    <row r="5771" spans="1:4">
      <c r="A5771" s="3" t="s">
        <v>122</v>
      </c>
      <c r="B5771" s="3" t="s">
        <v>137</v>
      </c>
      <c r="C5771" s="3" t="s">
        <v>9</v>
      </c>
      <c r="D5771" s="3">
        <v>77</v>
      </c>
    </row>
    <row r="5772" spans="1:4">
      <c r="A5772" s="3" t="s">
        <v>122</v>
      </c>
      <c r="B5772" s="3" t="s">
        <v>137</v>
      </c>
      <c r="C5772" s="3" t="s">
        <v>9</v>
      </c>
      <c r="D5772" s="3">
        <v>78</v>
      </c>
    </row>
    <row r="5773" spans="1:4">
      <c r="A5773" s="3" t="s">
        <v>122</v>
      </c>
      <c r="B5773" s="3" t="s">
        <v>137</v>
      </c>
      <c r="C5773" s="3" t="s">
        <v>9</v>
      </c>
      <c r="D5773" s="3">
        <v>78</v>
      </c>
    </row>
    <row r="5774" spans="1:4">
      <c r="A5774" s="3" t="s">
        <v>122</v>
      </c>
      <c r="B5774" s="3" t="s">
        <v>137</v>
      </c>
      <c r="C5774" s="3" t="s">
        <v>9</v>
      </c>
      <c r="D5774" s="3">
        <v>78</v>
      </c>
    </row>
    <row r="5775" spans="1:4">
      <c r="A5775" s="3" t="s">
        <v>122</v>
      </c>
      <c r="B5775" s="3" t="s">
        <v>137</v>
      </c>
      <c r="C5775" s="3" t="s">
        <v>9</v>
      </c>
      <c r="D5775" s="3">
        <v>79</v>
      </c>
    </row>
    <row r="5776" spans="1:4">
      <c r="A5776" s="3" t="s">
        <v>122</v>
      </c>
      <c r="B5776" s="3" t="s">
        <v>137</v>
      </c>
      <c r="C5776" s="3" t="s">
        <v>9</v>
      </c>
      <c r="D5776" s="3">
        <v>80</v>
      </c>
    </row>
    <row r="5777" spans="1:4">
      <c r="A5777" s="3" t="s">
        <v>122</v>
      </c>
      <c r="B5777" s="3" t="s">
        <v>137</v>
      </c>
      <c r="C5777" s="3" t="s">
        <v>9</v>
      </c>
      <c r="D5777" s="3">
        <v>82</v>
      </c>
    </row>
    <row r="5778" spans="1:4">
      <c r="A5778" s="3" t="s">
        <v>122</v>
      </c>
      <c r="B5778" s="3" t="s">
        <v>137</v>
      </c>
      <c r="C5778" s="3" t="s">
        <v>9</v>
      </c>
      <c r="D5778" s="3">
        <v>104</v>
      </c>
    </row>
    <row r="5779" spans="1:4">
      <c r="A5779" s="3" t="s">
        <v>122</v>
      </c>
      <c r="B5779" s="3" t="s">
        <v>137</v>
      </c>
      <c r="C5779" s="3" t="s">
        <v>9</v>
      </c>
      <c r="D5779" s="3">
        <v>107</v>
      </c>
    </row>
    <row r="5780" spans="1:4">
      <c r="A5780" s="3" t="s">
        <v>122</v>
      </c>
      <c r="B5780" s="3" t="s">
        <v>137</v>
      </c>
      <c r="C5780" s="3" t="s">
        <v>9</v>
      </c>
      <c r="D5780" s="3">
        <v>110</v>
      </c>
    </row>
    <row r="5781" spans="1:4">
      <c r="A5781" s="3" t="s">
        <v>122</v>
      </c>
      <c r="B5781" s="3" t="s">
        <v>137</v>
      </c>
      <c r="C5781" s="3" t="s">
        <v>9</v>
      </c>
      <c r="D5781" s="3">
        <v>110</v>
      </c>
    </row>
    <row r="5782" spans="1:4">
      <c r="A5782" s="3" t="s">
        <v>122</v>
      </c>
      <c r="B5782" s="3" t="s">
        <v>137</v>
      </c>
      <c r="C5782" s="3" t="s">
        <v>9</v>
      </c>
      <c r="D5782" s="3">
        <v>154</v>
      </c>
    </row>
    <row r="5783" spans="1:4">
      <c r="A5783" s="3" t="s">
        <v>122</v>
      </c>
      <c r="B5783" s="3" t="s">
        <v>137</v>
      </c>
      <c r="C5783" s="3" t="s">
        <v>639</v>
      </c>
      <c r="D5783" s="3">
        <v>37</v>
      </c>
    </row>
    <row r="5784" spans="1:4">
      <c r="A5784" s="3" t="s">
        <v>122</v>
      </c>
      <c r="B5784" s="3" t="s">
        <v>137</v>
      </c>
      <c r="C5784" s="3" t="s">
        <v>18</v>
      </c>
      <c r="D5784" s="3">
        <v>62</v>
      </c>
    </row>
    <row r="5785" spans="1:4">
      <c r="A5785" s="3" t="s">
        <v>122</v>
      </c>
      <c r="B5785" s="3" t="s">
        <v>137</v>
      </c>
      <c r="C5785" s="3" t="s">
        <v>18</v>
      </c>
      <c r="D5785" s="3">
        <v>71</v>
      </c>
    </row>
    <row r="5786" spans="1:4">
      <c r="A5786" s="3" t="s">
        <v>122</v>
      </c>
      <c r="B5786" s="3" t="s">
        <v>137</v>
      </c>
      <c r="C5786" s="3" t="s">
        <v>18</v>
      </c>
      <c r="D5786" s="3">
        <v>71</v>
      </c>
    </row>
    <row r="5787" spans="1:4">
      <c r="A5787" s="3" t="s">
        <v>122</v>
      </c>
      <c r="B5787" s="3" t="s">
        <v>137</v>
      </c>
      <c r="C5787" s="3" t="s">
        <v>11</v>
      </c>
      <c r="D5787" s="3">
        <v>107</v>
      </c>
    </row>
    <row r="5788" spans="1:4">
      <c r="A5788" s="3" t="s">
        <v>122</v>
      </c>
      <c r="B5788" s="3" t="s">
        <v>137</v>
      </c>
      <c r="C5788" s="3" t="s">
        <v>46</v>
      </c>
      <c r="D5788" s="3">
        <v>50</v>
      </c>
    </row>
    <row r="5789" spans="1:4">
      <c r="A5789" s="3" t="s">
        <v>122</v>
      </c>
      <c r="B5789" s="3" t="s">
        <v>137</v>
      </c>
      <c r="C5789" s="3" t="s">
        <v>46</v>
      </c>
      <c r="D5789" s="3">
        <v>51</v>
      </c>
    </row>
    <row r="5790" spans="1:4">
      <c r="A5790" s="3" t="s">
        <v>122</v>
      </c>
      <c r="B5790" s="3" t="s">
        <v>137</v>
      </c>
      <c r="C5790" s="3" t="s">
        <v>46</v>
      </c>
      <c r="D5790" s="3">
        <v>51</v>
      </c>
    </row>
    <row r="5791" spans="1:4">
      <c r="A5791" s="3" t="s">
        <v>122</v>
      </c>
      <c r="B5791" s="3" t="s">
        <v>137</v>
      </c>
      <c r="C5791" s="3" t="s">
        <v>46</v>
      </c>
      <c r="D5791" s="3">
        <v>52</v>
      </c>
    </row>
    <row r="5792" spans="1:4">
      <c r="A5792" s="3" t="s">
        <v>122</v>
      </c>
      <c r="B5792" s="3" t="s">
        <v>137</v>
      </c>
      <c r="C5792" s="3" t="s">
        <v>46</v>
      </c>
      <c r="D5792" s="3">
        <v>53</v>
      </c>
    </row>
    <row r="5793" spans="1:4">
      <c r="A5793" s="3" t="s">
        <v>122</v>
      </c>
      <c r="B5793" s="3" t="s">
        <v>637</v>
      </c>
      <c r="C5793" s="3" t="s">
        <v>5</v>
      </c>
      <c r="D5793" s="3">
        <v>131</v>
      </c>
    </row>
    <row r="5794" spans="1:4">
      <c r="A5794" s="3" t="s">
        <v>122</v>
      </c>
      <c r="B5794" s="3" t="s">
        <v>637</v>
      </c>
      <c r="C5794" s="3" t="s">
        <v>5</v>
      </c>
      <c r="D5794" s="3">
        <v>132</v>
      </c>
    </row>
    <row r="5795" spans="1:4">
      <c r="A5795" s="3" t="s">
        <v>122</v>
      </c>
      <c r="B5795" s="3" t="s">
        <v>637</v>
      </c>
      <c r="C5795" s="3" t="s">
        <v>44</v>
      </c>
      <c r="D5795" s="3">
        <v>109</v>
      </c>
    </row>
    <row r="5796" spans="1:4">
      <c r="A5796" s="3" t="s">
        <v>122</v>
      </c>
      <c r="B5796" s="3" t="s">
        <v>637</v>
      </c>
      <c r="C5796" s="3" t="s">
        <v>44</v>
      </c>
      <c r="D5796" s="3">
        <v>129</v>
      </c>
    </row>
    <row r="5797" spans="1:4">
      <c r="A5797" s="3" t="s">
        <v>122</v>
      </c>
      <c r="B5797" s="3" t="s">
        <v>637</v>
      </c>
      <c r="C5797" s="3" t="s">
        <v>7</v>
      </c>
      <c r="D5797" s="3">
        <v>124</v>
      </c>
    </row>
    <row r="5798" spans="1:4">
      <c r="A5798" s="3" t="s">
        <v>122</v>
      </c>
      <c r="B5798" s="3" t="s">
        <v>637</v>
      </c>
      <c r="C5798" s="3" t="s">
        <v>7</v>
      </c>
      <c r="D5798" s="3">
        <v>135</v>
      </c>
    </row>
    <row r="5799" spans="1:4">
      <c r="A5799" s="3" t="s">
        <v>122</v>
      </c>
      <c r="B5799" s="3" t="s">
        <v>637</v>
      </c>
      <c r="C5799" s="3" t="s">
        <v>21</v>
      </c>
      <c r="D5799" s="3">
        <v>62</v>
      </c>
    </row>
    <row r="5800" spans="1:4">
      <c r="A5800" s="3" t="s">
        <v>122</v>
      </c>
      <c r="B5800" s="3" t="s">
        <v>637</v>
      </c>
      <c r="C5800" s="3" t="s">
        <v>33</v>
      </c>
      <c r="D5800" s="3">
        <v>76</v>
      </c>
    </row>
    <row r="5801" spans="1:4">
      <c r="A5801" s="3" t="s">
        <v>122</v>
      </c>
      <c r="B5801" s="3" t="s">
        <v>637</v>
      </c>
      <c r="C5801" s="3" t="s">
        <v>9</v>
      </c>
      <c r="D5801" s="3">
        <v>197</v>
      </c>
    </row>
    <row r="5802" spans="1:4">
      <c r="A5802" s="3" t="s">
        <v>122</v>
      </c>
      <c r="B5802" s="3" t="s">
        <v>637</v>
      </c>
      <c r="C5802" s="3" t="s">
        <v>9</v>
      </c>
      <c r="D5802" s="3">
        <v>214</v>
      </c>
    </row>
    <row r="5803" spans="1:4">
      <c r="A5803" s="3" t="s">
        <v>122</v>
      </c>
      <c r="B5803" s="3" t="s">
        <v>637</v>
      </c>
      <c r="C5803" s="3" t="s">
        <v>37</v>
      </c>
      <c r="D5803" s="3">
        <v>192</v>
      </c>
    </row>
    <row r="5804" spans="1:4">
      <c r="A5804" s="3" t="s">
        <v>122</v>
      </c>
      <c r="B5804" s="3" t="s">
        <v>637</v>
      </c>
      <c r="C5804" s="3" t="s">
        <v>37</v>
      </c>
      <c r="D5804" s="3">
        <v>198</v>
      </c>
    </row>
    <row r="5805" spans="1:4">
      <c r="A5805" s="3" t="s">
        <v>122</v>
      </c>
      <c r="B5805" s="3" t="s">
        <v>637</v>
      </c>
      <c r="C5805" s="3" t="s">
        <v>18</v>
      </c>
      <c r="D5805" s="3">
        <v>85</v>
      </c>
    </row>
    <row r="5806" spans="1:4">
      <c r="A5806" s="3" t="s">
        <v>122</v>
      </c>
      <c r="B5806" s="3" t="s">
        <v>637</v>
      </c>
      <c r="C5806" s="3" t="s">
        <v>14</v>
      </c>
      <c r="D5806" s="3">
        <v>70</v>
      </c>
    </row>
    <row r="5807" spans="1:4">
      <c r="A5807" s="3" t="s">
        <v>122</v>
      </c>
      <c r="B5807" s="3" t="s">
        <v>637</v>
      </c>
      <c r="C5807" s="3" t="s">
        <v>15</v>
      </c>
      <c r="D5807" s="3">
        <v>105</v>
      </c>
    </row>
    <row r="5808" spans="1:4">
      <c r="A5808" s="3" t="s">
        <v>122</v>
      </c>
      <c r="B5808" s="3" t="s">
        <v>637</v>
      </c>
      <c r="C5808" s="3" t="s">
        <v>15</v>
      </c>
      <c r="D5808" s="3">
        <v>107</v>
      </c>
    </row>
    <row r="5809" spans="1:4">
      <c r="A5809" s="3" t="s">
        <v>122</v>
      </c>
      <c r="B5809" s="3" t="s">
        <v>637</v>
      </c>
      <c r="C5809" s="3" t="s">
        <v>15</v>
      </c>
      <c r="D5809" s="3">
        <v>155</v>
      </c>
    </row>
    <row r="5810" spans="1:4">
      <c r="A5810" s="3" t="s">
        <v>122</v>
      </c>
      <c r="B5810" s="3" t="s">
        <v>638</v>
      </c>
      <c r="C5810" s="3" t="s">
        <v>5</v>
      </c>
      <c r="D5810" s="3">
        <v>127</v>
      </c>
    </row>
    <row r="5811" spans="1:4">
      <c r="A5811" s="3" t="s">
        <v>122</v>
      </c>
      <c r="B5811" s="3" t="s">
        <v>638</v>
      </c>
      <c r="C5811" s="3" t="s">
        <v>5</v>
      </c>
      <c r="D5811" s="3">
        <v>134</v>
      </c>
    </row>
    <row r="5812" spans="1:4">
      <c r="A5812" s="3" t="s">
        <v>122</v>
      </c>
      <c r="B5812" s="3" t="s">
        <v>638</v>
      </c>
      <c r="C5812" s="3" t="s">
        <v>5</v>
      </c>
      <c r="D5812" s="3">
        <v>139</v>
      </c>
    </row>
    <row r="5813" spans="1:4">
      <c r="A5813" s="3" t="s">
        <v>122</v>
      </c>
      <c r="B5813" s="3" t="s">
        <v>638</v>
      </c>
      <c r="C5813" s="3" t="s">
        <v>5</v>
      </c>
      <c r="D5813" s="3">
        <v>147</v>
      </c>
    </row>
    <row r="5814" spans="1:4">
      <c r="A5814" s="3" t="s">
        <v>122</v>
      </c>
      <c r="B5814" s="3" t="s">
        <v>638</v>
      </c>
      <c r="C5814" s="3" t="s">
        <v>5</v>
      </c>
      <c r="D5814" s="3">
        <v>155</v>
      </c>
    </row>
    <row r="5815" spans="1:4">
      <c r="A5815" s="3" t="s">
        <v>122</v>
      </c>
      <c r="B5815" s="3" t="s">
        <v>638</v>
      </c>
      <c r="C5815" s="3" t="s">
        <v>5</v>
      </c>
      <c r="D5815" s="3">
        <v>160</v>
      </c>
    </row>
    <row r="5816" spans="1:4">
      <c r="A5816" s="3" t="s">
        <v>122</v>
      </c>
      <c r="B5816" s="3" t="s">
        <v>638</v>
      </c>
      <c r="C5816" s="3" t="s">
        <v>5</v>
      </c>
      <c r="D5816" s="3">
        <v>161</v>
      </c>
    </row>
    <row r="5817" spans="1:4">
      <c r="A5817" s="3" t="s">
        <v>122</v>
      </c>
      <c r="B5817" s="3" t="s">
        <v>638</v>
      </c>
      <c r="C5817" s="3" t="s">
        <v>5</v>
      </c>
      <c r="D5817" s="3">
        <v>162</v>
      </c>
    </row>
    <row r="5818" spans="1:4">
      <c r="A5818" s="3" t="s">
        <v>122</v>
      </c>
      <c r="B5818" s="3" t="s">
        <v>638</v>
      </c>
      <c r="C5818" s="3" t="s">
        <v>6</v>
      </c>
      <c r="D5818" s="3">
        <v>136</v>
      </c>
    </row>
    <row r="5819" spans="1:4">
      <c r="A5819" s="3" t="s">
        <v>122</v>
      </c>
      <c r="B5819" s="3" t="s">
        <v>638</v>
      </c>
      <c r="C5819" s="3" t="s">
        <v>6</v>
      </c>
      <c r="D5819" s="3">
        <v>170</v>
      </c>
    </row>
    <row r="5820" spans="1:4">
      <c r="A5820" s="3" t="s">
        <v>122</v>
      </c>
      <c r="B5820" s="3" t="s">
        <v>638</v>
      </c>
      <c r="C5820" s="3" t="s">
        <v>44</v>
      </c>
      <c r="D5820" s="3">
        <v>120</v>
      </c>
    </row>
    <row r="5821" spans="1:4">
      <c r="A5821" s="3" t="s">
        <v>122</v>
      </c>
      <c r="B5821" s="3" t="s">
        <v>638</v>
      </c>
      <c r="C5821" s="3" t="s">
        <v>19</v>
      </c>
      <c r="D5821" s="3">
        <v>134</v>
      </c>
    </row>
    <row r="5822" spans="1:4">
      <c r="A5822" s="3" t="s">
        <v>122</v>
      </c>
      <c r="B5822" s="3" t="s">
        <v>638</v>
      </c>
      <c r="C5822" s="3" t="s">
        <v>7</v>
      </c>
      <c r="D5822" s="3">
        <v>128</v>
      </c>
    </row>
    <row r="5823" spans="1:4">
      <c r="A5823" s="3" t="s">
        <v>122</v>
      </c>
      <c r="B5823" s="3" t="s">
        <v>638</v>
      </c>
      <c r="C5823" s="3" t="s">
        <v>7</v>
      </c>
      <c r="D5823" s="3">
        <v>142</v>
      </c>
    </row>
    <row r="5824" spans="1:4">
      <c r="A5824" s="3" t="s">
        <v>122</v>
      </c>
      <c r="B5824" s="3" t="s">
        <v>638</v>
      </c>
      <c r="C5824" s="3" t="s">
        <v>7</v>
      </c>
      <c r="D5824" s="3">
        <v>142</v>
      </c>
    </row>
    <row r="5825" spans="1:4">
      <c r="A5825" s="3" t="s">
        <v>122</v>
      </c>
      <c r="B5825" s="3" t="s">
        <v>638</v>
      </c>
      <c r="C5825" s="3" t="s">
        <v>7</v>
      </c>
      <c r="D5825" s="3">
        <v>146</v>
      </c>
    </row>
    <row r="5826" spans="1:4">
      <c r="A5826" s="3" t="s">
        <v>122</v>
      </c>
      <c r="B5826" s="3" t="s">
        <v>638</v>
      </c>
      <c r="C5826" s="3" t="s">
        <v>20</v>
      </c>
      <c r="D5826" s="3">
        <v>149</v>
      </c>
    </row>
    <row r="5827" spans="1:4">
      <c r="A5827" s="3" t="s">
        <v>122</v>
      </c>
      <c r="B5827" s="3" t="s">
        <v>638</v>
      </c>
      <c r="C5827" s="3" t="s">
        <v>21</v>
      </c>
      <c r="D5827" s="3">
        <v>69</v>
      </c>
    </row>
    <row r="5828" spans="1:4">
      <c r="A5828" s="3" t="s">
        <v>122</v>
      </c>
      <c r="B5828" s="3" t="s">
        <v>638</v>
      </c>
      <c r="C5828" s="3" t="s">
        <v>21</v>
      </c>
      <c r="D5828" s="3">
        <v>111</v>
      </c>
    </row>
    <row r="5829" spans="1:4">
      <c r="A5829" s="3" t="s">
        <v>122</v>
      </c>
      <c r="B5829" s="3" t="s">
        <v>638</v>
      </c>
      <c r="C5829" s="3" t="s">
        <v>42</v>
      </c>
      <c r="D5829" s="3">
        <v>146</v>
      </c>
    </row>
    <row r="5830" spans="1:4">
      <c r="A5830" s="3" t="s">
        <v>122</v>
      </c>
      <c r="B5830" s="3" t="s">
        <v>638</v>
      </c>
      <c r="C5830" s="3" t="s">
        <v>33</v>
      </c>
      <c r="D5830" s="3">
        <v>65</v>
      </c>
    </row>
    <row r="5831" spans="1:4">
      <c r="A5831" s="3" t="s">
        <v>122</v>
      </c>
      <c r="B5831" s="3" t="s">
        <v>638</v>
      </c>
      <c r="C5831" s="3" t="s">
        <v>33</v>
      </c>
      <c r="D5831" s="3">
        <v>86</v>
      </c>
    </row>
    <row r="5832" spans="1:4">
      <c r="A5832" s="3" t="s">
        <v>122</v>
      </c>
      <c r="B5832" s="3" t="s">
        <v>638</v>
      </c>
      <c r="C5832" s="3" t="s">
        <v>33</v>
      </c>
      <c r="D5832" s="3">
        <v>86</v>
      </c>
    </row>
    <row r="5833" spans="1:4">
      <c r="A5833" s="3" t="s">
        <v>122</v>
      </c>
      <c r="B5833" s="3" t="s">
        <v>638</v>
      </c>
      <c r="C5833" s="3" t="s">
        <v>33</v>
      </c>
      <c r="D5833" s="3">
        <v>91</v>
      </c>
    </row>
    <row r="5834" spans="1:4">
      <c r="A5834" s="3" t="s">
        <v>122</v>
      </c>
      <c r="B5834" s="3" t="s">
        <v>638</v>
      </c>
      <c r="C5834" s="3" t="s">
        <v>33</v>
      </c>
      <c r="D5834" s="3">
        <v>126</v>
      </c>
    </row>
    <row r="5835" spans="1:4">
      <c r="A5835" s="3" t="s">
        <v>122</v>
      </c>
      <c r="B5835" s="3" t="s">
        <v>638</v>
      </c>
      <c r="C5835" s="3" t="s">
        <v>33</v>
      </c>
      <c r="D5835" s="3">
        <v>170</v>
      </c>
    </row>
    <row r="5836" spans="1:4">
      <c r="A5836" s="3" t="s">
        <v>122</v>
      </c>
      <c r="B5836" s="3" t="s">
        <v>638</v>
      </c>
      <c r="C5836" s="3" t="s">
        <v>33</v>
      </c>
      <c r="D5836" s="3">
        <v>240</v>
      </c>
    </row>
    <row r="5837" spans="1:4">
      <c r="A5837" s="3" t="s">
        <v>122</v>
      </c>
      <c r="B5837" s="3" t="s">
        <v>638</v>
      </c>
      <c r="C5837" s="3" t="s">
        <v>9</v>
      </c>
      <c r="D5837" s="3">
        <v>152</v>
      </c>
    </row>
    <row r="5838" spans="1:4">
      <c r="A5838" s="3" t="s">
        <v>122</v>
      </c>
      <c r="B5838" s="3" t="s">
        <v>638</v>
      </c>
      <c r="C5838" s="3" t="s">
        <v>9</v>
      </c>
      <c r="D5838" s="3">
        <v>161</v>
      </c>
    </row>
    <row r="5839" spans="1:4">
      <c r="A5839" s="3" t="s">
        <v>122</v>
      </c>
      <c r="B5839" s="3" t="s">
        <v>638</v>
      </c>
      <c r="C5839" s="3" t="s">
        <v>9</v>
      </c>
      <c r="D5839" s="3">
        <v>166</v>
      </c>
    </row>
    <row r="5840" spans="1:4">
      <c r="A5840" s="3" t="s">
        <v>122</v>
      </c>
      <c r="B5840" s="3" t="s">
        <v>638</v>
      </c>
      <c r="C5840" s="3" t="s">
        <v>9</v>
      </c>
      <c r="D5840" s="3">
        <v>170</v>
      </c>
    </row>
    <row r="5841" spans="1:4">
      <c r="A5841" s="3" t="s">
        <v>122</v>
      </c>
      <c r="B5841" s="3" t="s">
        <v>638</v>
      </c>
      <c r="C5841" s="3" t="s">
        <v>9</v>
      </c>
      <c r="D5841" s="3">
        <v>179</v>
      </c>
    </row>
    <row r="5842" spans="1:4">
      <c r="A5842" s="3" t="s">
        <v>122</v>
      </c>
      <c r="B5842" s="3" t="s">
        <v>638</v>
      </c>
      <c r="C5842" s="3" t="s">
        <v>9</v>
      </c>
      <c r="D5842" s="3">
        <v>182</v>
      </c>
    </row>
    <row r="5843" spans="1:4">
      <c r="A5843" s="3" t="s">
        <v>122</v>
      </c>
      <c r="B5843" s="3" t="s">
        <v>638</v>
      </c>
      <c r="C5843" s="3" t="s">
        <v>9</v>
      </c>
      <c r="D5843" s="3">
        <v>185</v>
      </c>
    </row>
    <row r="5844" spans="1:4">
      <c r="A5844" s="3" t="s">
        <v>122</v>
      </c>
      <c r="B5844" s="3" t="s">
        <v>638</v>
      </c>
      <c r="C5844" s="3" t="s">
        <v>9</v>
      </c>
      <c r="D5844" s="3">
        <v>187</v>
      </c>
    </row>
    <row r="5845" spans="1:4">
      <c r="A5845" s="3" t="s">
        <v>122</v>
      </c>
      <c r="B5845" s="3" t="s">
        <v>638</v>
      </c>
      <c r="C5845" s="3" t="s">
        <v>9</v>
      </c>
      <c r="D5845" s="3">
        <v>190</v>
      </c>
    </row>
    <row r="5846" spans="1:4">
      <c r="A5846" s="3" t="s">
        <v>122</v>
      </c>
      <c r="B5846" s="3" t="s">
        <v>638</v>
      </c>
      <c r="C5846" s="3" t="s">
        <v>9</v>
      </c>
      <c r="D5846" s="3">
        <v>202</v>
      </c>
    </row>
    <row r="5847" spans="1:4">
      <c r="A5847" s="3" t="s">
        <v>122</v>
      </c>
      <c r="B5847" s="3" t="s">
        <v>638</v>
      </c>
      <c r="C5847" s="3" t="s">
        <v>9</v>
      </c>
      <c r="D5847" s="3">
        <v>226</v>
      </c>
    </row>
    <row r="5848" spans="1:4">
      <c r="A5848" s="3" t="s">
        <v>122</v>
      </c>
      <c r="B5848" s="3" t="s">
        <v>638</v>
      </c>
      <c r="C5848" s="3" t="s">
        <v>9</v>
      </c>
      <c r="D5848" s="3">
        <v>228</v>
      </c>
    </row>
    <row r="5849" spans="1:4">
      <c r="A5849" s="3" t="s">
        <v>122</v>
      </c>
      <c r="B5849" s="3" t="s">
        <v>638</v>
      </c>
      <c r="C5849" s="3" t="s">
        <v>9</v>
      </c>
      <c r="D5849" s="3">
        <v>231</v>
      </c>
    </row>
    <row r="5850" spans="1:4">
      <c r="A5850" s="3" t="s">
        <v>122</v>
      </c>
      <c r="B5850" s="3" t="s">
        <v>638</v>
      </c>
      <c r="C5850" s="3" t="s">
        <v>37</v>
      </c>
      <c r="D5850" s="3">
        <v>149</v>
      </c>
    </row>
    <row r="5851" spans="1:4">
      <c r="A5851" s="3" t="s">
        <v>122</v>
      </c>
      <c r="B5851" s="3" t="s">
        <v>638</v>
      </c>
      <c r="C5851" s="3" t="s">
        <v>37</v>
      </c>
      <c r="D5851" s="3">
        <v>165</v>
      </c>
    </row>
    <row r="5852" spans="1:4">
      <c r="A5852" s="3" t="s">
        <v>122</v>
      </c>
      <c r="B5852" s="3" t="s">
        <v>638</v>
      </c>
      <c r="C5852" s="3" t="s">
        <v>37</v>
      </c>
      <c r="D5852" s="3">
        <v>213</v>
      </c>
    </row>
    <row r="5853" spans="1:4">
      <c r="A5853" s="3" t="s">
        <v>122</v>
      </c>
      <c r="B5853" s="3" t="s">
        <v>638</v>
      </c>
      <c r="C5853" s="3" t="s">
        <v>18</v>
      </c>
      <c r="D5853" s="3">
        <v>73</v>
      </c>
    </row>
    <row r="5854" spans="1:4">
      <c r="A5854" s="3" t="s">
        <v>122</v>
      </c>
      <c r="B5854" s="3" t="s">
        <v>638</v>
      </c>
      <c r="C5854" s="3" t="s">
        <v>18</v>
      </c>
      <c r="D5854" s="3">
        <v>79</v>
      </c>
    </row>
    <row r="5855" spans="1:4">
      <c r="A5855" s="3" t="s">
        <v>122</v>
      </c>
      <c r="B5855" s="3" t="s">
        <v>638</v>
      </c>
      <c r="C5855" s="3" t="s">
        <v>18</v>
      </c>
      <c r="D5855" s="3">
        <v>112</v>
      </c>
    </row>
    <row r="5856" spans="1:4">
      <c r="A5856" s="3" t="s">
        <v>122</v>
      </c>
      <c r="B5856" s="3" t="s">
        <v>638</v>
      </c>
      <c r="C5856" s="3" t="s">
        <v>26</v>
      </c>
      <c r="D5856" s="3">
        <v>59</v>
      </c>
    </row>
    <row r="5857" spans="1:4">
      <c r="A5857" s="3" t="s">
        <v>122</v>
      </c>
      <c r="B5857" s="3" t="s">
        <v>638</v>
      </c>
      <c r="C5857" s="3" t="s">
        <v>26</v>
      </c>
      <c r="D5857" s="3">
        <v>72</v>
      </c>
    </row>
    <row r="5858" spans="1:4">
      <c r="A5858" s="3" t="s">
        <v>122</v>
      </c>
      <c r="B5858" s="3" t="s">
        <v>638</v>
      </c>
      <c r="C5858" s="3" t="s">
        <v>15</v>
      </c>
      <c r="D5858" s="3">
        <v>89</v>
      </c>
    </row>
    <row r="5859" spans="1:4">
      <c r="A5859" s="3" t="s">
        <v>122</v>
      </c>
      <c r="B5859" s="3" t="s">
        <v>638</v>
      </c>
      <c r="C5859" s="3" t="s">
        <v>15</v>
      </c>
      <c r="D5859" s="3">
        <v>94</v>
      </c>
    </row>
    <row r="5860" spans="1:4">
      <c r="A5860" s="3" t="s">
        <v>122</v>
      </c>
      <c r="B5860" s="3" t="s">
        <v>638</v>
      </c>
      <c r="C5860" s="3" t="s">
        <v>15</v>
      </c>
      <c r="D5860" s="3">
        <v>97</v>
      </c>
    </row>
    <row r="5861" spans="1:4">
      <c r="A5861" s="3" t="s">
        <v>122</v>
      </c>
      <c r="B5861" s="3" t="s">
        <v>638</v>
      </c>
      <c r="C5861" s="3" t="s">
        <v>15</v>
      </c>
      <c r="D5861" s="3">
        <v>100</v>
      </c>
    </row>
    <row r="5862" spans="1:4">
      <c r="A5862" s="3" t="s">
        <v>122</v>
      </c>
      <c r="B5862" s="3" t="s">
        <v>638</v>
      </c>
      <c r="C5862" s="3" t="s">
        <v>15</v>
      </c>
      <c r="D5862" s="3">
        <v>101</v>
      </c>
    </row>
    <row r="5863" spans="1:4">
      <c r="A5863" s="3" t="s">
        <v>122</v>
      </c>
      <c r="B5863" s="3" t="s">
        <v>638</v>
      </c>
      <c r="C5863" s="3" t="s">
        <v>15</v>
      </c>
      <c r="D5863" s="3">
        <v>103</v>
      </c>
    </row>
    <row r="5864" spans="1:4">
      <c r="A5864" s="3" t="s">
        <v>122</v>
      </c>
      <c r="B5864" s="3" t="s">
        <v>638</v>
      </c>
      <c r="C5864" s="3" t="s">
        <v>15</v>
      </c>
      <c r="D5864" s="3">
        <v>104</v>
      </c>
    </row>
    <row r="5865" spans="1:4">
      <c r="A5865" s="3" t="s">
        <v>122</v>
      </c>
      <c r="B5865" s="3" t="s">
        <v>638</v>
      </c>
      <c r="C5865" s="3" t="s">
        <v>15</v>
      </c>
      <c r="D5865" s="3">
        <v>105</v>
      </c>
    </row>
    <row r="5866" spans="1:4">
      <c r="A5866" s="3" t="s">
        <v>122</v>
      </c>
      <c r="B5866" s="3" t="s">
        <v>638</v>
      </c>
      <c r="C5866" s="3" t="s">
        <v>15</v>
      </c>
      <c r="D5866" s="3">
        <v>115</v>
      </c>
    </row>
    <row r="5867" spans="1:4">
      <c r="A5867" s="3" t="s">
        <v>122</v>
      </c>
      <c r="B5867" s="3" t="s">
        <v>638</v>
      </c>
      <c r="C5867" s="3" t="s">
        <v>15</v>
      </c>
      <c r="D5867" s="3">
        <v>116</v>
      </c>
    </row>
    <row r="5868" spans="1:4">
      <c r="A5868" s="3" t="s">
        <v>122</v>
      </c>
      <c r="B5868" s="3" t="s">
        <v>638</v>
      </c>
      <c r="C5868" s="3" t="s">
        <v>15</v>
      </c>
      <c r="D5868" s="3">
        <v>116</v>
      </c>
    </row>
    <row r="5869" spans="1:4">
      <c r="A5869" s="3" t="s">
        <v>122</v>
      </c>
      <c r="B5869" s="3" t="s">
        <v>638</v>
      </c>
      <c r="C5869" s="3" t="s">
        <v>15</v>
      </c>
      <c r="D5869" s="3">
        <v>126</v>
      </c>
    </row>
    <row r="5870" spans="1:4">
      <c r="A5870" s="3" t="s">
        <v>122</v>
      </c>
      <c r="B5870" s="3" t="s">
        <v>638</v>
      </c>
      <c r="C5870" s="3" t="s">
        <v>15</v>
      </c>
      <c r="D5870" s="3">
        <v>183</v>
      </c>
    </row>
    <row r="5871" spans="1:4">
      <c r="A5871" s="3" t="s">
        <v>122</v>
      </c>
      <c r="B5871" s="3" t="s">
        <v>135</v>
      </c>
      <c r="C5871" s="3" t="s">
        <v>27</v>
      </c>
      <c r="D5871" s="3">
        <v>79</v>
      </c>
    </row>
    <row r="5872" spans="1:4">
      <c r="A5872" s="3" t="s">
        <v>122</v>
      </c>
      <c r="B5872" s="3" t="s">
        <v>135</v>
      </c>
      <c r="C5872" s="3" t="s">
        <v>27</v>
      </c>
      <c r="D5872" s="3">
        <v>80</v>
      </c>
    </row>
    <row r="5873" spans="1:4">
      <c r="A5873" s="3" t="s">
        <v>122</v>
      </c>
      <c r="B5873" s="3" t="s">
        <v>135</v>
      </c>
      <c r="C5873" s="3" t="s">
        <v>27</v>
      </c>
      <c r="D5873" s="3">
        <v>82</v>
      </c>
    </row>
    <row r="5874" spans="1:4">
      <c r="A5874" s="3" t="s">
        <v>122</v>
      </c>
      <c r="B5874" s="3" t="s">
        <v>135</v>
      </c>
      <c r="C5874" s="3" t="s">
        <v>27</v>
      </c>
      <c r="D5874" s="3">
        <v>84</v>
      </c>
    </row>
    <row r="5875" spans="1:4">
      <c r="A5875" s="3" t="s">
        <v>122</v>
      </c>
      <c r="B5875" s="3" t="s">
        <v>135</v>
      </c>
      <c r="C5875" s="3" t="s">
        <v>27</v>
      </c>
      <c r="D5875" s="3">
        <v>85</v>
      </c>
    </row>
    <row r="5876" spans="1:4">
      <c r="A5876" s="3" t="s">
        <v>122</v>
      </c>
      <c r="B5876" s="3" t="s">
        <v>135</v>
      </c>
      <c r="C5876" s="3" t="s">
        <v>27</v>
      </c>
      <c r="D5876" s="3">
        <v>86</v>
      </c>
    </row>
    <row r="5877" spans="1:4">
      <c r="A5877" s="3" t="s">
        <v>122</v>
      </c>
      <c r="B5877" s="3" t="s">
        <v>135</v>
      </c>
      <c r="C5877" s="3" t="s">
        <v>27</v>
      </c>
      <c r="D5877" s="3">
        <v>87</v>
      </c>
    </row>
    <row r="5878" spans="1:4">
      <c r="A5878" s="3" t="s">
        <v>122</v>
      </c>
      <c r="B5878" s="3" t="s">
        <v>135</v>
      </c>
      <c r="C5878" s="3" t="s">
        <v>27</v>
      </c>
      <c r="D5878" s="3">
        <v>87</v>
      </c>
    </row>
    <row r="5879" spans="1:4">
      <c r="A5879" s="3" t="s">
        <v>122</v>
      </c>
      <c r="B5879" s="3" t="s">
        <v>135</v>
      </c>
      <c r="C5879" s="3" t="s">
        <v>27</v>
      </c>
      <c r="D5879" s="3">
        <v>88</v>
      </c>
    </row>
    <row r="5880" spans="1:4">
      <c r="A5880" s="3" t="s">
        <v>122</v>
      </c>
      <c r="B5880" s="3" t="s">
        <v>135</v>
      </c>
      <c r="C5880" s="3" t="s">
        <v>27</v>
      </c>
      <c r="D5880" s="3">
        <v>88</v>
      </c>
    </row>
    <row r="5881" spans="1:4">
      <c r="A5881" s="3" t="s">
        <v>122</v>
      </c>
      <c r="B5881" s="3" t="s">
        <v>135</v>
      </c>
      <c r="C5881" s="3" t="s">
        <v>27</v>
      </c>
      <c r="D5881" s="3">
        <v>90</v>
      </c>
    </row>
    <row r="5882" spans="1:4">
      <c r="A5882" s="3" t="s">
        <v>122</v>
      </c>
      <c r="B5882" s="3" t="s">
        <v>135</v>
      </c>
      <c r="C5882" s="3" t="s">
        <v>27</v>
      </c>
      <c r="D5882" s="3">
        <v>90</v>
      </c>
    </row>
    <row r="5883" spans="1:4">
      <c r="A5883" s="3" t="s">
        <v>122</v>
      </c>
      <c r="B5883" s="3" t="s">
        <v>135</v>
      </c>
      <c r="C5883" s="3" t="s">
        <v>27</v>
      </c>
      <c r="D5883" s="3">
        <v>90</v>
      </c>
    </row>
    <row r="5884" spans="1:4">
      <c r="A5884" s="3" t="s">
        <v>122</v>
      </c>
      <c r="B5884" s="3" t="s">
        <v>135</v>
      </c>
      <c r="C5884" s="3" t="s">
        <v>27</v>
      </c>
      <c r="D5884" s="3">
        <v>119</v>
      </c>
    </row>
    <row r="5885" spans="1:4">
      <c r="A5885" s="3" t="s">
        <v>122</v>
      </c>
      <c r="B5885" s="3" t="s">
        <v>135</v>
      </c>
      <c r="C5885" s="3" t="s">
        <v>27</v>
      </c>
      <c r="D5885" s="3">
        <v>142</v>
      </c>
    </row>
    <row r="5886" spans="1:4">
      <c r="A5886" s="3" t="s">
        <v>122</v>
      </c>
      <c r="B5886" s="3" t="s">
        <v>135</v>
      </c>
      <c r="C5886" s="3" t="s">
        <v>13</v>
      </c>
      <c r="D5886" s="3">
        <v>56</v>
      </c>
    </row>
    <row r="5887" spans="1:4">
      <c r="A5887" s="3" t="s">
        <v>122</v>
      </c>
      <c r="B5887" s="3" t="s">
        <v>135</v>
      </c>
      <c r="C5887" s="3" t="s">
        <v>13</v>
      </c>
      <c r="D5887" s="3">
        <v>60</v>
      </c>
    </row>
    <row r="5888" spans="1:4">
      <c r="A5888" s="3" t="s">
        <v>122</v>
      </c>
      <c r="B5888" s="3" t="s">
        <v>135</v>
      </c>
      <c r="C5888" s="3" t="s">
        <v>13</v>
      </c>
      <c r="D5888" s="3">
        <v>69</v>
      </c>
    </row>
    <row r="5889" spans="1:4">
      <c r="A5889" s="3" t="s">
        <v>122</v>
      </c>
      <c r="B5889" s="3" t="s">
        <v>135</v>
      </c>
      <c r="C5889" s="3" t="s">
        <v>13</v>
      </c>
      <c r="D5889" s="3">
        <v>70</v>
      </c>
    </row>
    <row r="5890" spans="1:4">
      <c r="A5890" s="3" t="s">
        <v>122</v>
      </c>
      <c r="B5890" s="3" t="s">
        <v>135</v>
      </c>
      <c r="C5890" s="3" t="s">
        <v>13</v>
      </c>
      <c r="D5890" s="3">
        <v>75</v>
      </c>
    </row>
    <row r="5891" spans="1:4">
      <c r="A5891" s="3" t="s">
        <v>122</v>
      </c>
      <c r="B5891" s="3" t="s">
        <v>135</v>
      </c>
      <c r="C5891" s="3" t="s">
        <v>13</v>
      </c>
      <c r="D5891" s="3">
        <v>75</v>
      </c>
    </row>
    <row r="5892" spans="1:4">
      <c r="A5892" s="3" t="s">
        <v>122</v>
      </c>
      <c r="B5892" s="3" t="s">
        <v>135</v>
      </c>
      <c r="C5892" s="3" t="s">
        <v>13</v>
      </c>
      <c r="D5892" s="3">
        <v>76</v>
      </c>
    </row>
    <row r="5893" spans="1:4">
      <c r="A5893" s="3" t="s">
        <v>122</v>
      </c>
      <c r="B5893" s="3" t="s">
        <v>135</v>
      </c>
      <c r="C5893" s="3" t="s">
        <v>13</v>
      </c>
      <c r="D5893" s="3">
        <v>78</v>
      </c>
    </row>
    <row r="5894" spans="1:4">
      <c r="A5894" s="3" t="s">
        <v>122</v>
      </c>
      <c r="B5894" s="3" t="s">
        <v>135</v>
      </c>
      <c r="C5894" s="3" t="s">
        <v>13</v>
      </c>
      <c r="D5894" s="3">
        <v>80</v>
      </c>
    </row>
    <row r="5895" spans="1:4">
      <c r="A5895" s="3" t="s">
        <v>122</v>
      </c>
      <c r="B5895" s="3" t="s">
        <v>135</v>
      </c>
      <c r="C5895" s="3" t="s">
        <v>13</v>
      </c>
      <c r="D5895" s="3">
        <v>81</v>
      </c>
    </row>
    <row r="5896" spans="1:4">
      <c r="A5896" s="3" t="s">
        <v>122</v>
      </c>
      <c r="B5896" s="3" t="s">
        <v>135</v>
      </c>
      <c r="C5896" s="3" t="s">
        <v>34</v>
      </c>
      <c r="D5896" s="3">
        <v>62</v>
      </c>
    </row>
    <row r="5897" spans="1:4">
      <c r="A5897" s="3" t="s">
        <v>122</v>
      </c>
      <c r="B5897" s="3" t="s">
        <v>135</v>
      </c>
      <c r="C5897" s="3" t="s">
        <v>5</v>
      </c>
      <c r="D5897" s="3">
        <v>86</v>
      </c>
    </row>
    <row r="5898" spans="1:4">
      <c r="A5898" s="3" t="s">
        <v>122</v>
      </c>
      <c r="B5898" s="3" t="s">
        <v>135</v>
      </c>
      <c r="C5898" s="3" t="s">
        <v>5</v>
      </c>
      <c r="D5898" s="3">
        <v>89</v>
      </c>
    </row>
    <row r="5899" spans="1:4">
      <c r="A5899" s="3" t="s">
        <v>122</v>
      </c>
      <c r="B5899" s="3" t="s">
        <v>135</v>
      </c>
      <c r="C5899" s="3" t="s">
        <v>5</v>
      </c>
      <c r="D5899" s="3">
        <v>90</v>
      </c>
    </row>
    <row r="5900" spans="1:4">
      <c r="A5900" s="3" t="s">
        <v>122</v>
      </c>
      <c r="B5900" s="3" t="s">
        <v>135</v>
      </c>
      <c r="C5900" s="3" t="s">
        <v>5</v>
      </c>
      <c r="D5900" s="3">
        <v>92</v>
      </c>
    </row>
    <row r="5901" spans="1:4">
      <c r="A5901" s="3" t="s">
        <v>122</v>
      </c>
      <c r="B5901" s="3" t="s">
        <v>135</v>
      </c>
      <c r="C5901" s="3" t="s">
        <v>5</v>
      </c>
      <c r="D5901" s="3">
        <v>95</v>
      </c>
    </row>
    <row r="5902" spans="1:4">
      <c r="A5902" s="3" t="s">
        <v>122</v>
      </c>
      <c r="B5902" s="3" t="s">
        <v>135</v>
      </c>
      <c r="C5902" s="3" t="s">
        <v>5</v>
      </c>
      <c r="D5902" s="3">
        <v>97</v>
      </c>
    </row>
    <row r="5903" spans="1:4">
      <c r="A5903" s="3" t="s">
        <v>122</v>
      </c>
      <c r="B5903" s="3" t="s">
        <v>135</v>
      </c>
      <c r="C5903" s="3" t="s">
        <v>5</v>
      </c>
      <c r="D5903" s="3">
        <v>97</v>
      </c>
    </row>
    <row r="5904" spans="1:4">
      <c r="A5904" s="3" t="s">
        <v>122</v>
      </c>
      <c r="B5904" s="3" t="s">
        <v>135</v>
      </c>
      <c r="C5904" s="3" t="s">
        <v>5</v>
      </c>
      <c r="D5904" s="3">
        <v>97</v>
      </c>
    </row>
    <row r="5905" spans="1:4">
      <c r="A5905" s="3" t="s">
        <v>122</v>
      </c>
      <c r="B5905" s="3" t="s">
        <v>135</v>
      </c>
      <c r="C5905" s="3" t="s">
        <v>5</v>
      </c>
      <c r="D5905" s="3">
        <v>98</v>
      </c>
    </row>
    <row r="5906" spans="1:4">
      <c r="A5906" s="3" t="s">
        <v>122</v>
      </c>
      <c r="B5906" s="3" t="s">
        <v>135</v>
      </c>
      <c r="C5906" s="3" t="s">
        <v>5</v>
      </c>
      <c r="D5906" s="3">
        <v>100</v>
      </c>
    </row>
    <row r="5907" spans="1:4">
      <c r="A5907" s="3" t="s">
        <v>122</v>
      </c>
      <c r="B5907" s="3" t="s">
        <v>135</v>
      </c>
      <c r="C5907" s="3" t="s">
        <v>5</v>
      </c>
      <c r="D5907" s="3">
        <v>101</v>
      </c>
    </row>
    <row r="5908" spans="1:4">
      <c r="A5908" s="3" t="s">
        <v>122</v>
      </c>
      <c r="B5908" s="3" t="s">
        <v>135</v>
      </c>
      <c r="C5908" s="3" t="s">
        <v>5</v>
      </c>
      <c r="D5908" s="3">
        <v>108</v>
      </c>
    </row>
    <row r="5909" spans="1:4">
      <c r="A5909" s="3" t="s">
        <v>122</v>
      </c>
      <c r="B5909" s="3" t="s">
        <v>135</v>
      </c>
      <c r="C5909" s="3" t="s">
        <v>5</v>
      </c>
      <c r="D5909" s="3">
        <v>110</v>
      </c>
    </row>
    <row r="5910" spans="1:4">
      <c r="A5910" s="3" t="s">
        <v>122</v>
      </c>
      <c r="B5910" s="3" t="s">
        <v>135</v>
      </c>
      <c r="C5910" s="3" t="s">
        <v>5</v>
      </c>
      <c r="D5910" s="3">
        <v>111</v>
      </c>
    </row>
    <row r="5911" spans="1:4">
      <c r="A5911" s="3" t="s">
        <v>122</v>
      </c>
      <c r="B5911" s="3" t="s">
        <v>135</v>
      </c>
      <c r="C5911" s="3" t="s">
        <v>5</v>
      </c>
      <c r="D5911" s="3">
        <v>117</v>
      </c>
    </row>
    <row r="5912" spans="1:4">
      <c r="A5912" s="3" t="s">
        <v>122</v>
      </c>
      <c r="B5912" s="3" t="s">
        <v>135</v>
      </c>
      <c r="C5912" s="3" t="s">
        <v>5</v>
      </c>
      <c r="D5912" s="3">
        <v>127</v>
      </c>
    </row>
    <row r="5913" spans="1:4">
      <c r="A5913" s="3" t="s">
        <v>122</v>
      </c>
      <c r="B5913" s="3" t="s">
        <v>135</v>
      </c>
      <c r="C5913" s="3" t="s">
        <v>5</v>
      </c>
      <c r="D5913" s="3">
        <v>128</v>
      </c>
    </row>
    <row r="5914" spans="1:4">
      <c r="A5914" s="3" t="s">
        <v>122</v>
      </c>
      <c r="B5914" s="3" t="s">
        <v>135</v>
      </c>
      <c r="C5914" s="3" t="s">
        <v>5</v>
      </c>
      <c r="D5914" s="3">
        <v>260</v>
      </c>
    </row>
    <row r="5915" spans="1:4">
      <c r="A5915" s="3" t="s">
        <v>122</v>
      </c>
      <c r="B5915" s="3" t="s">
        <v>135</v>
      </c>
      <c r="C5915" s="3" t="s">
        <v>6</v>
      </c>
      <c r="D5915" s="3">
        <v>106</v>
      </c>
    </row>
    <row r="5916" spans="1:4">
      <c r="A5916" s="3" t="s">
        <v>122</v>
      </c>
      <c r="B5916" s="3" t="s">
        <v>135</v>
      </c>
      <c r="C5916" s="3" t="s">
        <v>44</v>
      </c>
      <c r="D5916" s="3">
        <v>97</v>
      </c>
    </row>
    <row r="5917" spans="1:4">
      <c r="A5917" s="3" t="s">
        <v>122</v>
      </c>
      <c r="B5917" s="3" t="s">
        <v>135</v>
      </c>
      <c r="C5917" s="3" t="s">
        <v>44</v>
      </c>
      <c r="D5917" s="3">
        <v>119</v>
      </c>
    </row>
    <row r="5918" spans="1:4">
      <c r="A5918" s="3" t="s">
        <v>122</v>
      </c>
      <c r="B5918" s="3" t="s">
        <v>135</v>
      </c>
      <c r="C5918" s="3" t="s">
        <v>7</v>
      </c>
      <c r="D5918" s="3">
        <v>55</v>
      </c>
    </row>
    <row r="5919" spans="1:4">
      <c r="A5919" s="3" t="s">
        <v>122</v>
      </c>
      <c r="B5919" s="3" t="s">
        <v>135</v>
      </c>
      <c r="C5919" s="3" t="s">
        <v>7</v>
      </c>
      <c r="D5919" s="3">
        <v>56</v>
      </c>
    </row>
    <row r="5920" spans="1:4">
      <c r="A5920" s="3" t="s">
        <v>122</v>
      </c>
      <c r="B5920" s="3" t="s">
        <v>135</v>
      </c>
      <c r="C5920" s="3" t="s">
        <v>7</v>
      </c>
      <c r="D5920" s="3">
        <v>56</v>
      </c>
    </row>
    <row r="5921" spans="1:4">
      <c r="A5921" s="3" t="s">
        <v>122</v>
      </c>
      <c r="B5921" s="3" t="s">
        <v>135</v>
      </c>
      <c r="C5921" s="3" t="s">
        <v>7</v>
      </c>
      <c r="D5921" s="3">
        <v>60</v>
      </c>
    </row>
    <row r="5922" spans="1:4">
      <c r="A5922" s="3" t="s">
        <v>122</v>
      </c>
      <c r="B5922" s="3" t="s">
        <v>135</v>
      </c>
      <c r="C5922" s="3" t="s">
        <v>7</v>
      </c>
      <c r="D5922" s="3">
        <v>74</v>
      </c>
    </row>
    <row r="5923" spans="1:4">
      <c r="A5923" s="3" t="s">
        <v>122</v>
      </c>
      <c r="B5923" s="3" t="s">
        <v>135</v>
      </c>
      <c r="C5923" s="3" t="s">
        <v>7</v>
      </c>
      <c r="D5923" s="3">
        <v>77</v>
      </c>
    </row>
    <row r="5924" spans="1:4">
      <c r="A5924" s="3" t="s">
        <v>122</v>
      </c>
      <c r="B5924" s="3" t="s">
        <v>135</v>
      </c>
      <c r="C5924" s="3" t="s">
        <v>7</v>
      </c>
      <c r="D5924" s="3">
        <v>86</v>
      </c>
    </row>
    <row r="5925" spans="1:4">
      <c r="A5925" s="3" t="s">
        <v>122</v>
      </c>
      <c r="B5925" s="3" t="s">
        <v>135</v>
      </c>
      <c r="C5925" s="3" t="s">
        <v>7</v>
      </c>
      <c r="D5925" s="3">
        <v>110</v>
      </c>
    </row>
    <row r="5926" spans="1:4">
      <c r="A5926" s="3" t="s">
        <v>122</v>
      </c>
      <c r="B5926" s="3" t="s">
        <v>135</v>
      </c>
      <c r="C5926" s="3" t="s">
        <v>20</v>
      </c>
      <c r="D5926" s="3">
        <v>35</v>
      </c>
    </row>
    <row r="5927" spans="1:4">
      <c r="A5927" s="3" t="s">
        <v>122</v>
      </c>
      <c r="B5927" s="3" t="s">
        <v>135</v>
      </c>
      <c r="C5927" s="3" t="s">
        <v>20</v>
      </c>
      <c r="D5927" s="3">
        <v>37</v>
      </c>
    </row>
    <row r="5928" spans="1:4">
      <c r="A5928" s="3" t="s">
        <v>122</v>
      </c>
      <c r="B5928" s="3" t="s">
        <v>135</v>
      </c>
      <c r="C5928" s="3" t="s">
        <v>20</v>
      </c>
      <c r="D5928" s="3">
        <v>37</v>
      </c>
    </row>
    <row r="5929" spans="1:4">
      <c r="A5929" s="3" t="s">
        <v>122</v>
      </c>
      <c r="B5929" s="3" t="s">
        <v>135</v>
      </c>
      <c r="C5929" s="3" t="s">
        <v>20</v>
      </c>
      <c r="D5929" s="3">
        <v>41</v>
      </c>
    </row>
    <row r="5930" spans="1:4">
      <c r="A5930" s="3" t="s">
        <v>122</v>
      </c>
      <c r="B5930" s="3" t="s">
        <v>135</v>
      </c>
      <c r="C5930" s="3" t="s">
        <v>20</v>
      </c>
      <c r="D5930" s="3">
        <v>42</v>
      </c>
    </row>
    <row r="5931" spans="1:4">
      <c r="A5931" s="3" t="s">
        <v>122</v>
      </c>
      <c r="B5931" s="3" t="s">
        <v>135</v>
      </c>
      <c r="C5931" s="3" t="s">
        <v>20</v>
      </c>
      <c r="D5931" s="3">
        <v>43</v>
      </c>
    </row>
    <row r="5932" spans="1:4">
      <c r="A5932" s="3" t="s">
        <v>122</v>
      </c>
      <c r="B5932" s="3" t="s">
        <v>135</v>
      </c>
      <c r="C5932" s="3" t="s">
        <v>20</v>
      </c>
      <c r="D5932" s="3">
        <v>52</v>
      </c>
    </row>
    <row r="5933" spans="1:4">
      <c r="A5933" s="3" t="s">
        <v>122</v>
      </c>
      <c r="B5933" s="3" t="s">
        <v>135</v>
      </c>
      <c r="C5933" s="3" t="s">
        <v>20</v>
      </c>
      <c r="D5933" s="3">
        <v>52</v>
      </c>
    </row>
    <row r="5934" spans="1:4">
      <c r="A5934" s="3" t="s">
        <v>122</v>
      </c>
      <c r="B5934" s="3" t="s">
        <v>135</v>
      </c>
      <c r="C5934" s="3" t="s">
        <v>20</v>
      </c>
      <c r="D5934" s="3">
        <v>57</v>
      </c>
    </row>
    <row r="5935" spans="1:4">
      <c r="A5935" s="3" t="s">
        <v>122</v>
      </c>
      <c r="B5935" s="3" t="s">
        <v>135</v>
      </c>
      <c r="C5935" s="3" t="s">
        <v>20</v>
      </c>
      <c r="D5935" s="3">
        <v>58</v>
      </c>
    </row>
    <row r="5936" spans="1:4">
      <c r="A5936" s="3" t="s">
        <v>122</v>
      </c>
      <c r="B5936" s="3" t="s">
        <v>135</v>
      </c>
      <c r="C5936" s="3" t="s">
        <v>20</v>
      </c>
      <c r="D5936" s="3">
        <v>60</v>
      </c>
    </row>
    <row r="5937" spans="1:4">
      <c r="A5937" s="3" t="s">
        <v>122</v>
      </c>
      <c r="B5937" s="3" t="s">
        <v>135</v>
      </c>
      <c r="C5937" s="3" t="s">
        <v>20</v>
      </c>
      <c r="D5937" s="3">
        <v>60</v>
      </c>
    </row>
    <row r="5938" spans="1:4">
      <c r="A5938" s="3" t="s">
        <v>122</v>
      </c>
      <c r="B5938" s="3" t="s">
        <v>135</v>
      </c>
      <c r="C5938" s="3" t="s">
        <v>20</v>
      </c>
      <c r="D5938" s="3">
        <v>61</v>
      </c>
    </row>
    <row r="5939" spans="1:4">
      <c r="A5939" s="3" t="s">
        <v>122</v>
      </c>
      <c r="B5939" s="3" t="s">
        <v>135</v>
      </c>
      <c r="C5939" s="3" t="s">
        <v>20</v>
      </c>
      <c r="D5939" s="3">
        <v>61</v>
      </c>
    </row>
    <row r="5940" spans="1:4">
      <c r="A5940" s="3" t="s">
        <v>122</v>
      </c>
      <c r="B5940" s="3" t="s">
        <v>135</v>
      </c>
      <c r="C5940" s="3" t="s">
        <v>20</v>
      </c>
      <c r="D5940" s="3">
        <v>64</v>
      </c>
    </row>
    <row r="5941" spans="1:4">
      <c r="A5941" s="3" t="s">
        <v>122</v>
      </c>
      <c r="B5941" s="3" t="s">
        <v>135</v>
      </c>
      <c r="C5941" s="3" t="s">
        <v>20</v>
      </c>
      <c r="D5941" s="3">
        <v>64</v>
      </c>
    </row>
    <row r="5942" spans="1:4">
      <c r="A5942" s="3" t="s">
        <v>122</v>
      </c>
      <c r="B5942" s="3" t="s">
        <v>135</v>
      </c>
      <c r="C5942" s="3" t="s">
        <v>20</v>
      </c>
      <c r="D5942" s="3">
        <v>65</v>
      </c>
    </row>
    <row r="5943" spans="1:4">
      <c r="A5943" s="3" t="s">
        <v>122</v>
      </c>
      <c r="B5943" s="3" t="s">
        <v>135</v>
      </c>
      <c r="C5943" s="3" t="s">
        <v>20</v>
      </c>
      <c r="D5943" s="3">
        <v>66</v>
      </c>
    </row>
    <row r="5944" spans="1:4">
      <c r="A5944" s="3" t="s">
        <v>122</v>
      </c>
      <c r="B5944" s="3" t="s">
        <v>135</v>
      </c>
      <c r="C5944" s="3" t="s">
        <v>20</v>
      </c>
      <c r="D5944" s="3">
        <v>70</v>
      </c>
    </row>
    <row r="5945" spans="1:4">
      <c r="A5945" s="3" t="s">
        <v>122</v>
      </c>
      <c r="B5945" s="3" t="s">
        <v>135</v>
      </c>
      <c r="C5945" s="3" t="s">
        <v>20</v>
      </c>
      <c r="D5945" s="3">
        <v>74</v>
      </c>
    </row>
    <row r="5946" spans="1:4">
      <c r="A5946" s="3" t="s">
        <v>122</v>
      </c>
      <c r="B5946" s="3" t="s">
        <v>135</v>
      </c>
      <c r="C5946" s="3" t="s">
        <v>9</v>
      </c>
      <c r="D5946" s="3">
        <v>65</v>
      </c>
    </row>
    <row r="5947" spans="1:4">
      <c r="A5947" s="3" t="s">
        <v>122</v>
      </c>
      <c r="B5947" s="3" t="s">
        <v>135</v>
      </c>
      <c r="C5947" s="3" t="s">
        <v>9</v>
      </c>
      <c r="D5947" s="3">
        <v>65</v>
      </c>
    </row>
    <row r="5948" spans="1:4">
      <c r="A5948" s="3" t="s">
        <v>122</v>
      </c>
      <c r="B5948" s="3" t="s">
        <v>135</v>
      </c>
      <c r="C5948" s="3" t="s">
        <v>9</v>
      </c>
      <c r="D5948" s="3">
        <v>65</v>
      </c>
    </row>
    <row r="5949" spans="1:4">
      <c r="A5949" s="3" t="s">
        <v>122</v>
      </c>
      <c r="B5949" s="3" t="s">
        <v>135</v>
      </c>
      <c r="C5949" s="3" t="s">
        <v>9</v>
      </c>
      <c r="D5949" s="3">
        <v>66</v>
      </c>
    </row>
    <row r="5950" spans="1:4">
      <c r="A5950" s="3" t="s">
        <v>122</v>
      </c>
      <c r="B5950" s="3" t="s">
        <v>135</v>
      </c>
      <c r="C5950" s="3" t="s">
        <v>9</v>
      </c>
      <c r="D5950" s="3">
        <v>67</v>
      </c>
    </row>
    <row r="5951" spans="1:4">
      <c r="A5951" s="3" t="s">
        <v>122</v>
      </c>
      <c r="B5951" s="3" t="s">
        <v>135</v>
      </c>
      <c r="C5951" s="3" t="s">
        <v>9</v>
      </c>
      <c r="D5951" s="3">
        <v>67</v>
      </c>
    </row>
    <row r="5952" spans="1:4">
      <c r="A5952" s="3" t="s">
        <v>122</v>
      </c>
      <c r="B5952" s="3" t="s">
        <v>135</v>
      </c>
      <c r="C5952" s="3" t="s">
        <v>9</v>
      </c>
      <c r="D5952" s="3">
        <v>69</v>
      </c>
    </row>
    <row r="5953" spans="1:4">
      <c r="A5953" s="3" t="s">
        <v>122</v>
      </c>
      <c r="B5953" s="3" t="s">
        <v>135</v>
      </c>
      <c r="C5953" s="3" t="s">
        <v>9</v>
      </c>
      <c r="D5953" s="3">
        <v>69</v>
      </c>
    </row>
    <row r="5954" spans="1:4">
      <c r="A5954" s="3" t="s">
        <v>122</v>
      </c>
      <c r="B5954" s="3" t="s">
        <v>135</v>
      </c>
      <c r="C5954" s="3" t="s">
        <v>9</v>
      </c>
      <c r="D5954" s="3">
        <v>69</v>
      </c>
    </row>
    <row r="5955" spans="1:4">
      <c r="A5955" s="3" t="s">
        <v>122</v>
      </c>
      <c r="B5955" s="3" t="s">
        <v>135</v>
      </c>
      <c r="C5955" s="3" t="s">
        <v>9</v>
      </c>
      <c r="D5955" s="3">
        <v>70</v>
      </c>
    </row>
    <row r="5956" spans="1:4">
      <c r="A5956" s="3" t="s">
        <v>122</v>
      </c>
      <c r="B5956" s="3" t="s">
        <v>135</v>
      </c>
      <c r="C5956" s="3" t="s">
        <v>9</v>
      </c>
      <c r="D5956" s="3">
        <v>70</v>
      </c>
    </row>
    <row r="5957" spans="1:4">
      <c r="A5957" s="3" t="s">
        <v>122</v>
      </c>
      <c r="B5957" s="3" t="s">
        <v>135</v>
      </c>
      <c r="C5957" s="3" t="s">
        <v>9</v>
      </c>
      <c r="D5957" s="3">
        <v>73</v>
      </c>
    </row>
    <row r="5958" spans="1:4">
      <c r="A5958" s="3" t="s">
        <v>122</v>
      </c>
      <c r="B5958" s="3" t="s">
        <v>135</v>
      </c>
      <c r="C5958" s="3" t="s">
        <v>9</v>
      </c>
      <c r="D5958" s="3">
        <v>73</v>
      </c>
    </row>
    <row r="5959" spans="1:4">
      <c r="A5959" s="3" t="s">
        <v>122</v>
      </c>
      <c r="B5959" s="3" t="s">
        <v>135</v>
      </c>
      <c r="C5959" s="3" t="s">
        <v>9</v>
      </c>
      <c r="D5959" s="3">
        <v>75</v>
      </c>
    </row>
    <row r="5960" spans="1:4">
      <c r="A5960" s="3" t="s">
        <v>122</v>
      </c>
      <c r="B5960" s="3" t="s">
        <v>135</v>
      </c>
      <c r="C5960" s="3" t="s">
        <v>9</v>
      </c>
      <c r="D5960" s="3">
        <v>76</v>
      </c>
    </row>
    <row r="5961" spans="1:4">
      <c r="A5961" s="3" t="s">
        <v>122</v>
      </c>
      <c r="B5961" s="3" t="s">
        <v>135</v>
      </c>
      <c r="C5961" s="3" t="s">
        <v>9</v>
      </c>
      <c r="D5961" s="3">
        <v>77</v>
      </c>
    </row>
    <row r="5962" spans="1:4">
      <c r="A5962" s="3" t="s">
        <v>122</v>
      </c>
      <c r="B5962" s="3" t="s">
        <v>135</v>
      </c>
      <c r="C5962" s="3" t="s">
        <v>9</v>
      </c>
      <c r="D5962" s="3">
        <v>81</v>
      </c>
    </row>
    <row r="5963" spans="1:4">
      <c r="A5963" s="3" t="s">
        <v>122</v>
      </c>
      <c r="B5963" s="3" t="s">
        <v>135</v>
      </c>
      <c r="C5963" s="3" t="s">
        <v>9</v>
      </c>
      <c r="D5963" s="3">
        <v>126</v>
      </c>
    </row>
    <row r="5964" spans="1:4">
      <c r="A5964" s="3" t="s">
        <v>122</v>
      </c>
      <c r="B5964" s="3" t="s">
        <v>135</v>
      </c>
      <c r="C5964" s="3" t="s">
        <v>9</v>
      </c>
      <c r="D5964" s="3">
        <v>140</v>
      </c>
    </row>
    <row r="5965" spans="1:4">
      <c r="A5965" s="3" t="s">
        <v>122</v>
      </c>
      <c r="B5965" s="3" t="s">
        <v>135</v>
      </c>
      <c r="C5965" s="3" t="s">
        <v>18</v>
      </c>
      <c r="D5965" s="3">
        <v>55</v>
      </c>
    </row>
    <row r="5966" spans="1:4">
      <c r="A5966" s="3" t="s">
        <v>122</v>
      </c>
      <c r="B5966" s="3" t="s">
        <v>135</v>
      </c>
      <c r="C5966" s="3" t="s">
        <v>18</v>
      </c>
      <c r="D5966" s="3">
        <v>59</v>
      </c>
    </row>
    <row r="5967" spans="1:4">
      <c r="A5967" s="3" t="s">
        <v>122</v>
      </c>
      <c r="B5967" s="3" t="s">
        <v>135</v>
      </c>
      <c r="C5967" s="3" t="s">
        <v>18</v>
      </c>
      <c r="D5967" s="3">
        <v>60</v>
      </c>
    </row>
    <row r="5968" spans="1:4">
      <c r="A5968" s="3" t="s">
        <v>122</v>
      </c>
      <c r="B5968" s="3" t="s">
        <v>135</v>
      </c>
      <c r="C5968" s="3" t="s">
        <v>18</v>
      </c>
      <c r="D5968" s="3">
        <v>61</v>
      </c>
    </row>
    <row r="5969" spans="1:4">
      <c r="A5969" s="3" t="s">
        <v>122</v>
      </c>
      <c r="B5969" s="3" t="s">
        <v>135</v>
      </c>
      <c r="C5969" s="3" t="s">
        <v>18</v>
      </c>
      <c r="D5969" s="3">
        <v>62</v>
      </c>
    </row>
    <row r="5970" spans="1:4">
      <c r="A5970" s="3" t="s">
        <v>122</v>
      </c>
      <c r="B5970" s="3" t="s">
        <v>135</v>
      </c>
      <c r="C5970" s="3" t="s">
        <v>18</v>
      </c>
      <c r="D5970" s="3">
        <v>66</v>
      </c>
    </row>
    <row r="5971" spans="1:4">
      <c r="A5971" s="3" t="s">
        <v>122</v>
      </c>
      <c r="B5971" s="3" t="s">
        <v>135</v>
      </c>
      <c r="C5971" s="3" t="s">
        <v>18</v>
      </c>
      <c r="D5971" s="3">
        <v>89</v>
      </c>
    </row>
    <row r="5972" spans="1:4">
      <c r="A5972" s="3" t="s">
        <v>122</v>
      </c>
      <c r="B5972" s="3" t="s">
        <v>135</v>
      </c>
      <c r="C5972" s="3" t="s">
        <v>46</v>
      </c>
      <c r="D5972" s="3">
        <v>50</v>
      </c>
    </row>
    <row r="5973" spans="1:4">
      <c r="A5973" s="3" t="s">
        <v>122</v>
      </c>
      <c r="B5973" s="3" t="s">
        <v>135</v>
      </c>
      <c r="C5973" s="3" t="s">
        <v>46</v>
      </c>
      <c r="D5973" s="3">
        <v>55</v>
      </c>
    </row>
    <row r="5974" spans="1:4">
      <c r="A5974" s="3" t="s">
        <v>122</v>
      </c>
      <c r="B5974" s="3" t="s">
        <v>135</v>
      </c>
      <c r="C5974" s="3" t="s">
        <v>46</v>
      </c>
      <c r="D5974" s="3">
        <v>55</v>
      </c>
    </row>
    <row r="5975" spans="1:4">
      <c r="A5975" s="3" t="s">
        <v>122</v>
      </c>
      <c r="B5975" s="3" t="s">
        <v>135</v>
      </c>
      <c r="C5975" s="3" t="s">
        <v>46</v>
      </c>
      <c r="D5975" s="3">
        <v>64</v>
      </c>
    </row>
    <row r="5976" spans="1:4">
      <c r="A5976" s="3" t="s">
        <v>122</v>
      </c>
      <c r="B5976" s="3" t="s">
        <v>135</v>
      </c>
      <c r="C5976" s="3" t="s">
        <v>291</v>
      </c>
      <c r="D5976" s="3">
        <v>38</v>
      </c>
    </row>
    <row r="5977" spans="1:4">
      <c r="A5977" s="3" t="s">
        <v>122</v>
      </c>
      <c r="B5977" s="3" t="s">
        <v>135</v>
      </c>
      <c r="C5977" s="3" t="s">
        <v>291</v>
      </c>
      <c r="D5977" s="3">
        <v>67</v>
      </c>
    </row>
    <row r="5978" spans="1:4">
      <c r="A5978" s="3" t="s">
        <v>122</v>
      </c>
      <c r="B5978" s="3" t="s">
        <v>135</v>
      </c>
      <c r="C5978" s="3" t="s">
        <v>291</v>
      </c>
      <c r="D5978" s="3">
        <v>68</v>
      </c>
    </row>
    <row r="5979" spans="1:4">
      <c r="A5979" s="3" t="s">
        <v>122</v>
      </c>
      <c r="B5979" s="3" t="s">
        <v>135</v>
      </c>
      <c r="C5979" s="3" t="s">
        <v>291</v>
      </c>
      <c r="D5979" s="3">
        <v>68</v>
      </c>
    </row>
    <row r="5980" spans="1:4">
      <c r="A5980" s="3" t="s">
        <v>122</v>
      </c>
      <c r="B5980" s="3" t="s">
        <v>135</v>
      </c>
      <c r="C5980" s="3" t="s">
        <v>291</v>
      </c>
      <c r="D5980" s="3">
        <v>74</v>
      </c>
    </row>
    <row r="5981" spans="1:4">
      <c r="A5981" s="3" t="s">
        <v>122</v>
      </c>
      <c r="B5981" s="3" t="s">
        <v>135</v>
      </c>
      <c r="C5981" s="3" t="s">
        <v>291</v>
      </c>
      <c r="D5981" s="3">
        <v>94</v>
      </c>
    </row>
    <row r="5982" spans="1:4">
      <c r="A5982" s="3" t="s">
        <v>122</v>
      </c>
      <c r="B5982" s="3" t="s">
        <v>135</v>
      </c>
      <c r="C5982" s="3" t="s">
        <v>291</v>
      </c>
      <c r="D5982" s="3">
        <v>96</v>
      </c>
    </row>
    <row r="5983" spans="1:4">
      <c r="A5983" s="3" t="s">
        <v>122</v>
      </c>
      <c r="B5983" s="3" t="s">
        <v>135</v>
      </c>
      <c r="C5983" s="3" t="s">
        <v>291</v>
      </c>
      <c r="D5983" s="3">
        <v>96</v>
      </c>
    </row>
    <row r="5984" spans="1:4">
      <c r="A5984" s="3" t="s">
        <v>122</v>
      </c>
      <c r="B5984" s="3" t="s">
        <v>135</v>
      </c>
      <c r="C5984" s="3" t="s">
        <v>291</v>
      </c>
      <c r="D5984" s="3">
        <v>98</v>
      </c>
    </row>
    <row r="5985" spans="1:4">
      <c r="A5985" s="3" t="s">
        <v>122</v>
      </c>
      <c r="B5985" s="3" t="s">
        <v>135</v>
      </c>
      <c r="C5985" s="3" t="s">
        <v>291</v>
      </c>
      <c r="D5985" s="3">
        <v>116</v>
      </c>
    </row>
    <row r="5986" spans="1:4">
      <c r="A5986" s="3" t="s">
        <v>122</v>
      </c>
      <c r="B5986" s="3" t="s">
        <v>134</v>
      </c>
      <c r="C5986" s="3" t="s">
        <v>27</v>
      </c>
      <c r="D5986" s="3">
        <v>91</v>
      </c>
    </row>
    <row r="5987" spans="1:4">
      <c r="A5987" s="3" t="s">
        <v>122</v>
      </c>
      <c r="B5987" s="3" t="s">
        <v>134</v>
      </c>
      <c r="C5987" s="3" t="s">
        <v>27</v>
      </c>
      <c r="D5987" s="3">
        <v>93</v>
      </c>
    </row>
    <row r="5988" spans="1:4">
      <c r="A5988" s="3" t="s">
        <v>122</v>
      </c>
      <c r="B5988" s="3" t="s">
        <v>134</v>
      </c>
      <c r="C5988" s="3" t="s">
        <v>13</v>
      </c>
      <c r="D5988" s="3">
        <v>40</v>
      </c>
    </row>
    <row r="5989" spans="1:4">
      <c r="A5989" s="3" t="s">
        <v>122</v>
      </c>
      <c r="B5989" s="3" t="s">
        <v>134</v>
      </c>
      <c r="C5989" s="3" t="s">
        <v>34</v>
      </c>
      <c r="D5989" s="3">
        <v>79</v>
      </c>
    </row>
    <row r="5990" spans="1:4">
      <c r="A5990" s="3" t="s">
        <v>122</v>
      </c>
      <c r="B5990" s="3" t="s">
        <v>134</v>
      </c>
      <c r="C5990" s="3" t="s">
        <v>5</v>
      </c>
      <c r="D5990" s="3">
        <v>77</v>
      </c>
    </row>
    <row r="5991" spans="1:4">
      <c r="A5991" s="3" t="s">
        <v>122</v>
      </c>
      <c r="B5991" s="3" t="s">
        <v>134</v>
      </c>
      <c r="C5991" s="3" t="s">
        <v>5</v>
      </c>
      <c r="D5991" s="3">
        <v>78</v>
      </c>
    </row>
    <row r="5992" spans="1:4">
      <c r="A5992" s="3" t="s">
        <v>122</v>
      </c>
      <c r="B5992" s="3" t="s">
        <v>134</v>
      </c>
      <c r="C5992" s="3" t="s">
        <v>5</v>
      </c>
      <c r="D5992" s="3">
        <v>90</v>
      </c>
    </row>
    <row r="5993" spans="1:4">
      <c r="A5993" s="3" t="s">
        <v>122</v>
      </c>
      <c r="B5993" s="3" t="s">
        <v>134</v>
      </c>
      <c r="C5993" s="3" t="s">
        <v>5</v>
      </c>
      <c r="D5993" s="3">
        <v>91</v>
      </c>
    </row>
    <row r="5994" spans="1:4">
      <c r="A5994" s="3" t="s">
        <v>122</v>
      </c>
      <c r="B5994" s="3" t="s">
        <v>134</v>
      </c>
      <c r="C5994" s="3" t="s">
        <v>5</v>
      </c>
      <c r="D5994" s="3">
        <v>97</v>
      </c>
    </row>
    <row r="5995" spans="1:4">
      <c r="A5995" s="3" t="s">
        <v>122</v>
      </c>
      <c r="B5995" s="3" t="s">
        <v>134</v>
      </c>
      <c r="C5995" s="3" t="s">
        <v>5</v>
      </c>
      <c r="D5995" s="3">
        <v>99</v>
      </c>
    </row>
    <row r="5996" spans="1:4">
      <c r="A5996" s="3" t="s">
        <v>122</v>
      </c>
      <c r="B5996" s="3" t="s">
        <v>134</v>
      </c>
      <c r="C5996" s="3" t="s">
        <v>5</v>
      </c>
      <c r="D5996" s="3">
        <v>102</v>
      </c>
    </row>
    <row r="5997" spans="1:4">
      <c r="A5997" s="3" t="s">
        <v>122</v>
      </c>
      <c r="B5997" s="3" t="s">
        <v>134</v>
      </c>
      <c r="C5997" s="3" t="s">
        <v>5</v>
      </c>
      <c r="D5997" s="3">
        <v>103</v>
      </c>
    </row>
    <row r="5998" spans="1:4">
      <c r="A5998" s="3" t="s">
        <v>122</v>
      </c>
      <c r="B5998" s="3" t="s">
        <v>134</v>
      </c>
      <c r="C5998" s="3" t="s">
        <v>5</v>
      </c>
      <c r="D5998" s="3">
        <v>103</v>
      </c>
    </row>
    <row r="5999" spans="1:4">
      <c r="A5999" s="3" t="s">
        <v>122</v>
      </c>
      <c r="B5999" s="3" t="s">
        <v>134</v>
      </c>
      <c r="C5999" s="3" t="s">
        <v>5</v>
      </c>
      <c r="D5999" s="3">
        <v>107</v>
      </c>
    </row>
    <row r="6000" spans="1:4">
      <c r="A6000" s="3" t="s">
        <v>122</v>
      </c>
      <c r="B6000" s="3" t="s">
        <v>134</v>
      </c>
      <c r="C6000" s="3" t="s">
        <v>5</v>
      </c>
      <c r="D6000" s="3">
        <v>109</v>
      </c>
    </row>
    <row r="6001" spans="1:4">
      <c r="A6001" s="3" t="s">
        <v>122</v>
      </c>
      <c r="B6001" s="3" t="s">
        <v>134</v>
      </c>
      <c r="C6001" s="3" t="s">
        <v>5</v>
      </c>
      <c r="D6001" s="3">
        <v>111</v>
      </c>
    </row>
    <row r="6002" spans="1:4">
      <c r="A6002" s="3" t="s">
        <v>122</v>
      </c>
      <c r="B6002" s="3" t="s">
        <v>134</v>
      </c>
      <c r="C6002" s="3" t="s">
        <v>5</v>
      </c>
      <c r="D6002" s="3">
        <v>112</v>
      </c>
    </row>
    <row r="6003" spans="1:4">
      <c r="A6003" s="3" t="s">
        <v>122</v>
      </c>
      <c r="B6003" s="3" t="s">
        <v>134</v>
      </c>
      <c r="C6003" s="3" t="s">
        <v>5</v>
      </c>
      <c r="D6003" s="3">
        <v>113</v>
      </c>
    </row>
    <row r="6004" spans="1:4">
      <c r="A6004" s="3" t="s">
        <v>122</v>
      </c>
      <c r="B6004" s="3" t="s">
        <v>134</v>
      </c>
      <c r="C6004" s="3" t="s">
        <v>5</v>
      </c>
      <c r="D6004" s="3">
        <v>116</v>
      </c>
    </row>
    <row r="6005" spans="1:4">
      <c r="A6005" s="3" t="s">
        <v>122</v>
      </c>
      <c r="B6005" s="3" t="s">
        <v>134</v>
      </c>
      <c r="C6005" s="3" t="s">
        <v>5</v>
      </c>
      <c r="D6005" s="3">
        <v>123</v>
      </c>
    </row>
    <row r="6006" spans="1:4">
      <c r="A6006" s="3" t="s">
        <v>122</v>
      </c>
      <c r="B6006" s="3" t="s">
        <v>134</v>
      </c>
      <c r="C6006" s="3" t="s">
        <v>5</v>
      </c>
      <c r="D6006" s="3">
        <v>124</v>
      </c>
    </row>
    <row r="6007" spans="1:4">
      <c r="A6007" s="3" t="s">
        <v>122</v>
      </c>
      <c r="B6007" s="3" t="s">
        <v>134</v>
      </c>
      <c r="C6007" s="3" t="s">
        <v>6</v>
      </c>
      <c r="D6007" s="3">
        <v>106</v>
      </c>
    </row>
    <row r="6008" spans="1:4">
      <c r="A6008" s="3" t="s">
        <v>122</v>
      </c>
      <c r="B6008" s="3" t="s">
        <v>134</v>
      </c>
      <c r="C6008" s="3" t="s">
        <v>44</v>
      </c>
      <c r="D6008" s="3">
        <v>104</v>
      </c>
    </row>
    <row r="6009" spans="1:4">
      <c r="A6009" s="3" t="s">
        <v>122</v>
      </c>
      <c r="B6009" s="3" t="s">
        <v>134</v>
      </c>
      <c r="C6009" s="3" t="s">
        <v>44</v>
      </c>
      <c r="D6009" s="3">
        <v>134</v>
      </c>
    </row>
    <row r="6010" spans="1:4">
      <c r="A6010" s="3" t="s">
        <v>122</v>
      </c>
      <c r="B6010" s="3" t="s">
        <v>134</v>
      </c>
      <c r="C6010" s="3" t="s">
        <v>7</v>
      </c>
      <c r="D6010" s="3">
        <v>47</v>
      </c>
    </row>
    <row r="6011" spans="1:4">
      <c r="A6011" s="3" t="s">
        <v>122</v>
      </c>
      <c r="B6011" s="3" t="s">
        <v>134</v>
      </c>
      <c r="C6011" s="3" t="s">
        <v>7</v>
      </c>
      <c r="D6011" s="3">
        <v>51</v>
      </c>
    </row>
    <row r="6012" spans="1:4">
      <c r="A6012" s="3" t="s">
        <v>122</v>
      </c>
      <c r="B6012" s="3" t="s">
        <v>134</v>
      </c>
      <c r="C6012" s="3" t="s">
        <v>7</v>
      </c>
      <c r="D6012" s="3">
        <v>52</v>
      </c>
    </row>
    <row r="6013" spans="1:4">
      <c r="A6013" s="3" t="s">
        <v>122</v>
      </c>
      <c r="B6013" s="3" t="s">
        <v>134</v>
      </c>
      <c r="C6013" s="3" t="s">
        <v>7</v>
      </c>
      <c r="D6013" s="3">
        <v>52</v>
      </c>
    </row>
    <row r="6014" spans="1:4">
      <c r="A6014" s="3" t="s">
        <v>122</v>
      </c>
      <c r="B6014" s="3" t="s">
        <v>134</v>
      </c>
      <c r="C6014" s="3" t="s">
        <v>7</v>
      </c>
      <c r="D6014" s="3">
        <v>55</v>
      </c>
    </row>
    <row r="6015" spans="1:4">
      <c r="A6015" s="3" t="s">
        <v>122</v>
      </c>
      <c r="B6015" s="3" t="s">
        <v>134</v>
      </c>
      <c r="C6015" s="3" t="s">
        <v>7</v>
      </c>
      <c r="D6015" s="3">
        <v>55</v>
      </c>
    </row>
    <row r="6016" spans="1:4">
      <c r="A6016" s="3" t="s">
        <v>122</v>
      </c>
      <c r="B6016" s="3" t="s">
        <v>134</v>
      </c>
      <c r="C6016" s="3" t="s">
        <v>20</v>
      </c>
      <c r="D6016" s="3">
        <v>35</v>
      </c>
    </row>
    <row r="6017" spans="1:4">
      <c r="A6017" s="3" t="s">
        <v>122</v>
      </c>
      <c r="B6017" s="3" t="s">
        <v>134</v>
      </c>
      <c r="C6017" s="3" t="s">
        <v>20</v>
      </c>
      <c r="D6017" s="3">
        <v>35</v>
      </c>
    </row>
    <row r="6018" spans="1:4">
      <c r="A6018" s="3" t="s">
        <v>122</v>
      </c>
      <c r="B6018" s="3" t="s">
        <v>134</v>
      </c>
      <c r="C6018" s="3" t="s">
        <v>20</v>
      </c>
      <c r="D6018" s="3">
        <v>38</v>
      </c>
    </row>
    <row r="6019" spans="1:4">
      <c r="A6019" s="3" t="s">
        <v>122</v>
      </c>
      <c r="B6019" s="3" t="s">
        <v>134</v>
      </c>
      <c r="C6019" s="3" t="s">
        <v>20</v>
      </c>
      <c r="D6019" s="3">
        <v>39</v>
      </c>
    </row>
    <row r="6020" spans="1:4">
      <c r="A6020" s="3" t="s">
        <v>122</v>
      </c>
      <c r="B6020" s="3" t="s">
        <v>134</v>
      </c>
      <c r="C6020" s="3" t="s">
        <v>20</v>
      </c>
      <c r="D6020" s="3">
        <v>40</v>
      </c>
    </row>
    <row r="6021" spans="1:4">
      <c r="A6021" s="3" t="s">
        <v>122</v>
      </c>
      <c r="B6021" s="3" t="s">
        <v>134</v>
      </c>
      <c r="C6021" s="3" t="s">
        <v>20</v>
      </c>
      <c r="D6021" s="3">
        <v>40</v>
      </c>
    </row>
    <row r="6022" spans="1:4">
      <c r="A6022" s="3" t="s">
        <v>122</v>
      </c>
      <c r="B6022" s="3" t="s">
        <v>134</v>
      </c>
      <c r="C6022" s="3" t="s">
        <v>20</v>
      </c>
      <c r="D6022" s="3">
        <v>40</v>
      </c>
    </row>
    <row r="6023" spans="1:4">
      <c r="A6023" s="3" t="s">
        <v>122</v>
      </c>
      <c r="B6023" s="3" t="s">
        <v>134</v>
      </c>
      <c r="C6023" s="3" t="s">
        <v>20</v>
      </c>
      <c r="D6023" s="3">
        <v>41</v>
      </c>
    </row>
    <row r="6024" spans="1:4">
      <c r="A6024" s="3" t="s">
        <v>122</v>
      </c>
      <c r="B6024" s="3" t="s">
        <v>134</v>
      </c>
      <c r="C6024" s="3" t="s">
        <v>20</v>
      </c>
      <c r="D6024" s="3">
        <v>43</v>
      </c>
    </row>
    <row r="6025" spans="1:4">
      <c r="A6025" s="3" t="s">
        <v>122</v>
      </c>
      <c r="B6025" s="3" t="s">
        <v>134</v>
      </c>
      <c r="C6025" s="3" t="s">
        <v>20</v>
      </c>
      <c r="D6025" s="3">
        <v>43</v>
      </c>
    </row>
    <row r="6026" spans="1:4">
      <c r="A6026" s="3" t="s">
        <v>122</v>
      </c>
      <c r="B6026" s="3" t="s">
        <v>134</v>
      </c>
      <c r="C6026" s="3" t="s">
        <v>20</v>
      </c>
      <c r="D6026" s="3">
        <v>44</v>
      </c>
    </row>
    <row r="6027" spans="1:4">
      <c r="A6027" s="3" t="s">
        <v>122</v>
      </c>
      <c r="B6027" s="3" t="s">
        <v>134</v>
      </c>
      <c r="C6027" s="3" t="s">
        <v>20</v>
      </c>
      <c r="D6027" s="3">
        <v>45</v>
      </c>
    </row>
    <row r="6028" spans="1:4">
      <c r="A6028" s="3" t="s">
        <v>122</v>
      </c>
      <c r="B6028" s="3" t="s">
        <v>134</v>
      </c>
      <c r="C6028" s="3" t="s">
        <v>20</v>
      </c>
      <c r="D6028" s="3">
        <v>45</v>
      </c>
    </row>
    <row r="6029" spans="1:4">
      <c r="A6029" s="3" t="s">
        <v>122</v>
      </c>
      <c r="B6029" s="3" t="s">
        <v>134</v>
      </c>
      <c r="C6029" s="3" t="s">
        <v>20</v>
      </c>
      <c r="D6029" s="3">
        <v>51</v>
      </c>
    </row>
    <row r="6030" spans="1:4">
      <c r="A6030" s="3" t="s">
        <v>122</v>
      </c>
      <c r="B6030" s="3" t="s">
        <v>134</v>
      </c>
      <c r="C6030" s="3" t="s">
        <v>20</v>
      </c>
      <c r="D6030" s="3">
        <v>53</v>
      </c>
    </row>
    <row r="6031" spans="1:4">
      <c r="A6031" s="3" t="s">
        <v>122</v>
      </c>
      <c r="B6031" s="3" t="s">
        <v>134</v>
      </c>
      <c r="C6031" s="3" t="s">
        <v>20</v>
      </c>
      <c r="D6031" s="3">
        <v>54</v>
      </c>
    </row>
    <row r="6032" spans="1:4">
      <c r="A6032" s="3" t="s">
        <v>122</v>
      </c>
      <c r="B6032" s="3" t="s">
        <v>134</v>
      </c>
      <c r="C6032" s="3" t="s">
        <v>20</v>
      </c>
      <c r="D6032" s="3">
        <v>55</v>
      </c>
    </row>
    <row r="6033" spans="1:4">
      <c r="A6033" s="3" t="s">
        <v>122</v>
      </c>
      <c r="B6033" s="3" t="s">
        <v>134</v>
      </c>
      <c r="C6033" s="3" t="s">
        <v>20</v>
      </c>
      <c r="D6033" s="3">
        <v>56</v>
      </c>
    </row>
    <row r="6034" spans="1:4">
      <c r="A6034" s="3" t="s">
        <v>122</v>
      </c>
      <c r="B6034" s="3" t="s">
        <v>134</v>
      </c>
      <c r="C6034" s="3" t="s">
        <v>20</v>
      </c>
      <c r="D6034" s="3">
        <v>56</v>
      </c>
    </row>
    <row r="6035" spans="1:4">
      <c r="A6035" s="3" t="s">
        <v>122</v>
      </c>
      <c r="B6035" s="3" t="s">
        <v>134</v>
      </c>
      <c r="C6035" s="3" t="s">
        <v>20</v>
      </c>
      <c r="D6035" s="3">
        <v>57</v>
      </c>
    </row>
    <row r="6036" spans="1:4">
      <c r="A6036" s="3" t="s">
        <v>122</v>
      </c>
      <c r="B6036" s="3" t="s">
        <v>134</v>
      </c>
      <c r="C6036" s="3" t="s">
        <v>20</v>
      </c>
      <c r="D6036" s="3">
        <v>58</v>
      </c>
    </row>
    <row r="6037" spans="1:4">
      <c r="A6037" s="3" t="s">
        <v>122</v>
      </c>
      <c r="B6037" s="3" t="s">
        <v>134</v>
      </c>
      <c r="C6037" s="3" t="s">
        <v>20</v>
      </c>
      <c r="D6037" s="3">
        <v>61</v>
      </c>
    </row>
    <row r="6038" spans="1:4">
      <c r="A6038" s="3" t="s">
        <v>122</v>
      </c>
      <c r="B6038" s="3" t="s">
        <v>134</v>
      </c>
      <c r="C6038" s="3" t="s">
        <v>20</v>
      </c>
      <c r="D6038" s="3">
        <v>64</v>
      </c>
    </row>
    <row r="6039" spans="1:4">
      <c r="A6039" s="3" t="s">
        <v>122</v>
      </c>
      <c r="B6039" s="3" t="s">
        <v>134</v>
      </c>
      <c r="C6039" s="3" t="s">
        <v>20</v>
      </c>
      <c r="D6039" s="3">
        <v>64</v>
      </c>
    </row>
    <row r="6040" spans="1:4">
      <c r="A6040" s="3" t="s">
        <v>122</v>
      </c>
      <c r="B6040" s="3" t="s">
        <v>134</v>
      </c>
      <c r="C6040" s="3" t="s">
        <v>20</v>
      </c>
      <c r="D6040" s="3">
        <v>65</v>
      </c>
    </row>
    <row r="6041" spans="1:4">
      <c r="A6041" s="3" t="s">
        <v>122</v>
      </c>
      <c r="B6041" s="3" t="s">
        <v>134</v>
      </c>
      <c r="C6041" s="3" t="s">
        <v>20</v>
      </c>
      <c r="D6041" s="3">
        <v>66</v>
      </c>
    </row>
    <row r="6042" spans="1:4">
      <c r="A6042" s="3" t="s">
        <v>122</v>
      </c>
      <c r="B6042" s="3" t="s">
        <v>134</v>
      </c>
      <c r="C6042" s="3" t="s">
        <v>20</v>
      </c>
      <c r="D6042" s="3">
        <v>68</v>
      </c>
    </row>
    <row r="6043" spans="1:4">
      <c r="A6043" s="3" t="s">
        <v>122</v>
      </c>
      <c r="B6043" s="3" t="s">
        <v>134</v>
      </c>
      <c r="C6043" s="3" t="s">
        <v>20</v>
      </c>
      <c r="D6043" s="3">
        <v>68</v>
      </c>
    </row>
    <row r="6044" spans="1:4">
      <c r="A6044" s="3" t="s">
        <v>122</v>
      </c>
      <c r="B6044" s="3" t="s">
        <v>134</v>
      </c>
      <c r="C6044" s="3" t="s">
        <v>9</v>
      </c>
      <c r="D6044" s="3">
        <v>53</v>
      </c>
    </row>
    <row r="6045" spans="1:4">
      <c r="A6045" s="3" t="s">
        <v>122</v>
      </c>
      <c r="B6045" s="3" t="s">
        <v>134</v>
      </c>
      <c r="C6045" s="3" t="s">
        <v>9</v>
      </c>
      <c r="D6045" s="3">
        <v>53</v>
      </c>
    </row>
    <row r="6046" spans="1:4">
      <c r="A6046" s="3" t="s">
        <v>122</v>
      </c>
      <c r="B6046" s="3" t="s">
        <v>134</v>
      </c>
      <c r="C6046" s="3" t="s">
        <v>9</v>
      </c>
      <c r="D6046" s="3">
        <v>54</v>
      </c>
    </row>
    <row r="6047" spans="1:4">
      <c r="A6047" s="3" t="s">
        <v>122</v>
      </c>
      <c r="B6047" s="3" t="s">
        <v>134</v>
      </c>
      <c r="C6047" s="3" t="s">
        <v>9</v>
      </c>
      <c r="D6047" s="3">
        <v>63</v>
      </c>
    </row>
    <row r="6048" spans="1:4">
      <c r="A6048" s="3" t="s">
        <v>122</v>
      </c>
      <c r="B6048" s="3" t="s">
        <v>134</v>
      </c>
      <c r="C6048" s="3" t="s">
        <v>9</v>
      </c>
      <c r="D6048" s="3">
        <v>63</v>
      </c>
    </row>
    <row r="6049" spans="1:4">
      <c r="A6049" s="3" t="s">
        <v>122</v>
      </c>
      <c r="B6049" s="3" t="s">
        <v>134</v>
      </c>
      <c r="C6049" s="3" t="s">
        <v>9</v>
      </c>
      <c r="D6049" s="3">
        <v>64</v>
      </c>
    </row>
    <row r="6050" spans="1:4">
      <c r="A6050" s="3" t="s">
        <v>122</v>
      </c>
      <c r="B6050" s="3" t="s">
        <v>134</v>
      </c>
      <c r="C6050" s="3" t="s">
        <v>9</v>
      </c>
      <c r="D6050" s="3">
        <v>65</v>
      </c>
    </row>
    <row r="6051" spans="1:4">
      <c r="A6051" s="3" t="s">
        <v>122</v>
      </c>
      <c r="B6051" s="3" t="s">
        <v>134</v>
      </c>
      <c r="C6051" s="3" t="s">
        <v>9</v>
      </c>
      <c r="D6051" s="3">
        <v>65</v>
      </c>
    </row>
    <row r="6052" spans="1:4">
      <c r="A6052" s="3" t="s">
        <v>122</v>
      </c>
      <c r="B6052" s="3" t="s">
        <v>134</v>
      </c>
      <c r="C6052" s="3" t="s">
        <v>9</v>
      </c>
      <c r="D6052" s="3">
        <v>65</v>
      </c>
    </row>
    <row r="6053" spans="1:4">
      <c r="A6053" s="3" t="s">
        <v>122</v>
      </c>
      <c r="B6053" s="3" t="s">
        <v>134</v>
      </c>
      <c r="C6053" s="3" t="s">
        <v>9</v>
      </c>
      <c r="D6053" s="3">
        <v>66</v>
      </c>
    </row>
    <row r="6054" spans="1:4">
      <c r="A6054" s="3" t="s">
        <v>122</v>
      </c>
      <c r="B6054" s="3" t="s">
        <v>134</v>
      </c>
      <c r="C6054" s="3" t="s">
        <v>9</v>
      </c>
      <c r="D6054" s="3">
        <v>66</v>
      </c>
    </row>
    <row r="6055" spans="1:4">
      <c r="A6055" s="3" t="s">
        <v>122</v>
      </c>
      <c r="B6055" s="3" t="s">
        <v>134</v>
      </c>
      <c r="C6055" s="3" t="s">
        <v>9</v>
      </c>
      <c r="D6055" s="3">
        <v>66</v>
      </c>
    </row>
    <row r="6056" spans="1:4">
      <c r="A6056" s="3" t="s">
        <v>122</v>
      </c>
      <c r="B6056" s="3" t="s">
        <v>134</v>
      </c>
      <c r="C6056" s="3" t="s">
        <v>9</v>
      </c>
      <c r="D6056" s="3">
        <v>66</v>
      </c>
    </row>
    <row r="6057" spans="1:4">
      <c r="A6057" s="3" t="s">
        <v>122</v>
      </c>
      <c r="B6057" s="3" t="s">
        <v>134</v>
      </c>
      <c r="C6057" s="3" t="s">
        <v>9</v>
      </c>
      <c r="D6057" s="3">
        <v>67</v>
      </c>
    </row>
    <row r="6058" spans="1:4">
      <c r="A6058" s="3" t="s">
        <v>122</v>
      </c>
      <c r="B6058" s="3" t="s">
        <v>134</v>
      </c>
      <c r="C6058" s="3" t="s">
        <v>9</v>
      </c>
      <c r="D6058" s="3">
        <v>67</v>
      </c>
    </row>
    <row r="6059" spans="1:4">
      <c r="A6059" s="3" t="s">
        <v>122</v>
      </c>
      <c r="B6059" s="3" t="s">
        <v>134</v>
      </c>
      <c r="C6059" s="3" t="s">
        <v>9</v>
      </c>
      <c r="D6059" s="3">
        <v>69</v>
      </c>
    </row>
    <row r="6060" spans="1:4">
      <c r="A6060" s="3" t="s">
        <v>122</v>
      </c>
      <c r="B6060" s="3" t="s">
        <v>134</v>
      </c>
      <c r="C6060" s="3" t="s">
        <v>9</v>
      </c>
      <c r="D6060" s="3">
        <v>69</v>
      </c>
    </row>
    <row r="6061" spans="1:4">
      <c r="A6061" s="3" t="s">
        <v>122</v>
      </c>
      <c r="B6061" s="3" t="s">
        <v>134</v>
      </c>
      <c r="C6061" s="3" t="s">
        <v>9</v>
      </c>
      <c r="D6061" s="3">
        <v>69</v>
      </c>
    </row>
    <row r="6062" spans="1:4">
      <c r="A6062" s="3" t="s">
        <v>122</v>
      </c>
      <c r="B6062" s="3" t="s">
        <v>134</v>
      </c>
      <c r="C6062" s="3" t="s">
        <v>9</v>
      </c>
      <c r="D6062" s="3">
        <v>70</v>
      </c>
    </row>
    <row r="6063" spans="1:4">
      <c r="A6063" s="3" t="s">
        <v>122</v>
      </c>
      <c r="B6063" s="3" t="s">
        <v>134</v>
      </c>
      <c r="C6063" s="3" t="s">
        <v>9</v>
      </c>
      <c r="D6063" s="3">
        <v>70</v>
      </c>
    </row>
    <row r="6064" spans="1:4">
      <c r="A6064" s="3" t="s">
        <v>122</v>
      </c>
      <c r="B6064" s="3" t="s">
        <v>134</v>
      </c>
      <c r="C6064" s="3" t="s">
        <v>9</v>
      </c>
      <c r="D6064" s="3">
        <v>70</v>
      </c>
    </row>
    <row r="6065" spans="1:4">
      <c r="A6065" s="3" t="s">
        <v>122</v>
      </c>
      <c r="B6065" s="3" t="s">
        <v>134</v>
      </c>
      <c r="C6065" s="3" t="s">
        <v>9</v>
      </c>
      <c r="D6065" s="3">
        <v>70</v>
      </c>
    </row>
    <row r="6066" spans="1:4">
      <c r="A6066" s="3" t="s">
        <v>122</v>
      </c>
      <c r="B6066" s="3" t="s">
        <v>134</v>
      </c>
      <c r="C6066" s="3" t="s">
        <v>9</v>
      </c>
      <c r="D6066" s="3">
        <v>70</v>
      </c>
    </row>
    <row r="6067" spans="1:4">
      <c r="A6067" s="3" t="s">
        <v>122</v>
      </c>
      <c r="B6067" s="3" t="s">
        <v>134</v>
      </c>
      <c r="C6067" s="3" t="s">
        <v>9</v>
      </c>
      <c r="D6067" s="3">
        <v>71</v>
      </c>
    </row>
    <row r="6068" spans="1:4">
      <c r="A6068" s="3" t="s">
        <v>122</v>
      </c>
      <c r="B6068" s="3" t="s">
        <v>134</v>
      </c>
      <c r="C6068" s="3" t="s">
        <v>9</v>
      </c>
      <c r="D6068" s="3">
        <v>71</v>
      </c>
    </row>
    <row r="6069" spans="1:4">
      <c r="A6069" s="3" t="s">
        <v>122</v>
      </c>
      <c r="B6069" s="3" t="s">
        <v>134</v>
      </c>
      <c r="C6069" s="3" t="s">
        <v>9</v>
      </c>
      <c r="D6069" s="3">
        <v>72</v>
      </c>
    </row>
    <row r="6070" spans="1:4">
      <c r="A6070" s="3" t="s">
        <v>122</v>
      </c>
      <c r="B6070" s="3" t="s">
        <v>134</v>
      </c>
      <c r="C6070" s="3" t="s">
        <v>9</v>
      </c>
      <c r="D6070" s="3">
        <v>72</v>
      </c>
    </row>
    <row r="6071" spans="1:4">
      <c r="A6071" s="3" t="s">
        <v>122</v>
      </c>
      <c r="B6071" s="3" t="s">
        <v>134</v>
      </c>
      <c r="C6071" s="3" t="s">
        <v>9</v>
      </c>
      <c r="D6071" s="3">
        <v>72</v>
      </c>
    </row>
    <row r="6072" spans="1:4">
      <c r="A6072" s="3" t="s">
        <v>122</v>
      </c>
      <c r="B6072" s="3" t="s">
        <v>134</v>
      </c>
      <c r="C6072" s="3" t="s">
        <v>9</v>
      </c>
      <c r="D6072" s="3">
        <v>72</v>
      </c>
    </row>
    <row r="6073" spans="1:4">
      <c r="A6073" s="3" t="s">
        <v>122</v>
      </c>
      <c r="B6073" s="3" t="s">
        <v>134</v>
      </c>
      <c r="C6073" s="3" t="s">
        <v>9</v>
      </c>
      <c r="D6073" s="3">
        <v>72</v>
      </c>
    </row>
    <row r="6074" spans="1:4">
      <c r="A6074" s="3" t="s">
        <v>122</v>
      </c>
      <c r="B6074" s="3" t="s">
        <v>134</v>
      </c>
      <c r="C6074" s="3" t="s">
        <v>9</v>
      </c>
      <c r="D6074" s="3">
        <v>73</v>
      </c>
    </row>
    <row r="6075" spans="1:4">
      <c r="A6075" s="3" t="s">
        <v>122</v>
      </c>
      <c r="B6075" s="3" t="s">
        <v>134</v>
      </c>
      <c r="C6075" s="3" t="s">
        <v>9</v>
      </c>
      <c r="D6075" s="3">
        <v>73</v>
      </c>
    </row>
    <row r="6076" spans="1:4">
      <c r="A6076" s="3" t="s">
        <v>122</v>
      </c>
      <c r="B6076" s="3" t="s">
        <v>134</v>
      </c>
      <c r="C6076" s="3" t="s">
        <v>9</v>
      </c>
      <c r="D6076" s="3">
        <v>73</v>
      </c>
    </row>
    <row r="6077" spans="1:4">
      <c r="A6077" s="3" t="s">
        <v>122</v>
      </c>
      <c r="B6077" s="3" t="s">
        <v>134</v>
      </c>
      <c r="C6077" s="3" t="s">
        <v>9</v>
      </c>
      <c r="D6077" s="3">
        <v>74</v>
      </c>
    </row>
    <row r="6078" spans="1:4">
      <c r="A6078" s="3" t="s">
        <v>122</v>
      </c>
      <c r="B6078" s="3" t="s">
        <v>134</v>
      </c>
      <c r="C6078" s="3" t="s">
        <v>9</v>
      </c>
      <c r="D6078" s="3">
        <v>78</v>
      </c>
    </row>
    <row r="6079" spans="1:4">
      <c r="A6079" s="3" t="s">
        <v>122</v>
      </c>
      <c r="B6079" s="3" t="s">
        <v>134</v>
      </c>
      <c r="C6079" s="3" t="s">
        <v>9</v>
      </c>
      <c r="D6079" s="3">
        <v>79</v>
      </c>
    </row>
    <row r="6080" spans="1:4">
      <c r="A6080" s="3" t="s">
        <v>122</v>
      </c>
      <c r="B6080" s="3" t="s">
        <v>134</v>
      </c>
      <c r="C6080" s="3" t="s">
        <v>9</v>
      </c>
      <c r="D6080" s="3">
        <v>82</v>
      </c>
    </row>
    <row r="6081" spans="1:4">
      <c r="A6081" s="3" t="s">
        <v>122</v>
      </c>
      <c r="B6081" s="3" t="s">
        <v>134</v>
      </c>
      <c r="C6081" s="3" t="s">
        <v>12</v>
      </c>
      <c r="D6081" s="3">
        <v>47</v>
      </c>
    </row>
    <row r="6082" spans="1:4">
      <c r="A6082" s="3" t="s">
        <v>122</v>
      </c>
      <c r="B6082" s="3" t="s">
        <v>134</v>
      </c>
      <c r="C6082" s="3" t="s">
        <v>12</v>
      </c>
      <c r="D6082" s="3">
        <v>93</v>
      </c>
    </row>
    <row r="6083" spans="1:4">
      <c r="A6083" s="3" t="s">
        <v>122</v>
      </c>
      <c r="B6083" s="3" t="s">
        <v>134</v>
      </c>
      <c r="C6083" s="3" t="s">
        <v>18</v>
      </c>
      <c r="D6083" s="3">
        <v>71</v>
      </c>
    </row>
    <row r="6084" spans="1:4">
      <c r="A6084" s="3" t="s">
        <v>122</v>
      </c>
      <c r="B6084" s="3" t="s">
        <v>134</v>
      </c>
      <c r="C6084" s="3" t="s">
        <v>46</v>
      </c>
      <c r="D6084" s="3">
        <v>77</v>
      </c>
    </row>
    <row r="6085" spans="1:4">
      <c r="A6085" s="3" t="s">
        <v>122</v>
      </c>
      <c r="B6085" s="3" t="s">
        <v>641</v>
      </c>
      <c r="C6085" s="3" t="s">
        <v>27</v>
      </c>
      <c r="D6085" s="3">
        <v>71</v>
      </c>
    </row>
    <row r="6086" spans="1:4">
      <c r="A6086" s="3" t="s">
        <v>122</v>
      </c>
      <c r="B6086" s="3" t="s">
        <v>641</v>
      </c>
      <c r="C6086" s="3" t="s">
        <v>27</v>
      </c>
      <c r="D6086" s="3">
        <v>75</v>
      </c>
    </row>
    <row r="6087" spans="1:4">
      <c r="A6087" s="3" t="s">
        <v>122</v>
      </c>
      <c r="B6087" s="3" t="s">
        <v>641</v>
      </c>
      <c r="C6087" s="3" t="s">
        <v>27</v>
      </c>
      <c r="D6087" s="3">
        <v>89</v>
      </c>
    </row>
    <row r="6088" spans="1:4">
      <c r="A6088" s="3" t="s">
        <v>122</v>
      </c>
      <c r="B6088" s="3" t="s">
        <v>641</v>
      </c>
      <c r="C6088" s="3" t="s">
        <v>5</v>
      </c>
      <c r="D6088" s="3">
        <v>112</v>
      </c>
    </row>
    <row r="6089" spans="1:4">
      <c r="A6089" s="3" t="s">
        <v>122</v>
      </c>
      <c r="B6089" s="3" t="s">
        <v>641</v>
      </c>
      <c r="C6089" s="3" t="s">
        <v>7</v>
      </c>
      <c r="D6089" s="3">
        <v>43</v>
      </c>
    </row>
    <row r="6090" spans="1:4">
      <c r="A6090" s="3" t="s">
        <v>122</v>
      </c>
      <c r="B6090" s="3" t="s">
        <v>641</v>
      </c>
      <c r="C6090" s="3" t="s">
        <v>7</v>
      </c>
      <c r="D6090" s="3">
        <v>47</v>
      </c>
    </row>
    <row r="6091" spans="1:4">
      <c r="A6091" s="3" t="s">
        <v>122</v>
      </c>
      <c r="B6091" s="3" t="s">
        <v>641</v>
      </c>
      <c r="C6091" s="3" t="s">
        <v>20</v>
      </c>
      <c r="D6091" s="3">
        <v>42</v>
      </c>
    </row>
    <row r="6092" spans="1:4">
      <c r="A6092" s="3" t="s">
        <v>122</v>
      </c>
      <c r="B6092" s="3" t="s">
        <v>641</v>
      </c>
      <c r="C6092" s="3" t="s">
        <v>20</v>
      </c>
      <c r="D6092" s="3">
        <v>42</v>
      </c>
    </row>
    <row r="6093" spans="1:4">
      <c r="A6093" s="3" t="s">
        <v>122</v>
      </c>
      <c r="B6093" s="3" t="s">
        <v>641</v>
      </c>
      <c r="C6093" s="3" t="s">
        <v>20</v>
      </c>
      <c r="D6093" s="3">
        <v>43</v>
      </c>
    </row>
    <row r="6094" spans="1:4">
      <c r="A6094" s="3" t="s">
        <v>122</v>
      </c>
      <c r="B6094" s="3" t="s">
        <v>641</v>
      </c>
      <c r="C6094" s="3" t="s">
        <v>20</v>
      </c>
      <c r="D6094" s="3">
        <v>43</v>
      </c>
    </row>
    <row r="6095" spans="1:4">
      <c r="A6095" s="3" t="s">
        <v>122</v>
      </c>
      <c r="B6095" s="3" t="s">
        <v>641</v>
      </c>
      <c r="C6095" s="3" t="s">
        <v>20</v>
      </c>
      <c r="D6095" s="3">
        <v>45</v>
      </c>
    </row>
    <row r="6096" spans="1:4">
      <c r="A6096" s="3" t="s">
        <v>122</v>
      </c>
      <c r="B6096" s="3" t="s">
        <v>641</v>
      </c>
      <c r="C6096" s="3" t="s">
        <v>20</v>
      </c>
      <c r="D6096" s="3">
        <v>45</v>
      </c>
    </row>
    <row r="6097" spans="1:4">
      <c r="A6097" s="3" t="s">
        <v>122</v>
      </c>
      <c r="B6097" s="3" t="s">
        <v>641</v>
      </c>
      <c r="C6097" s="3" t="s">
        <v>20</v>
      </c>
      <c r="D6097" s="3">
        <v>45</v>
      </c>
    </row>
    <row r="6098" spans="1:4">
      <c r="A6098" s="3" t="s">
        <v>122</v>
      </c>
      <c r="B6098" s="3" t="s">
        <v>641</v>
      </c>
      <c r="C6098" s="3" t="s">
        <v>20</v>
      </c>
      <c r="D6098" s="3">
        <v>46</v>
      </c>
    </row>
    <row r="6099" spans="1:4">
      <c r="A6099" s="3" t="s">
        <v>122</v>
      </c>
      <c r="B6099" s="3" t="s">
        <v>641</v>
      </c>
      <c r="C6099" s="3" t="s">
        <v>20</v>
      </c>
      <c r="D6099" s="3">
        <v>47</v>
      </c>
    </row>
    <row r="6100" spans="1:4">
      <c r="A6100" s="3" t="s">
        <v>122</v>
      </c>
      <c r="B6100" s="3" t="s">
        <v>641</v>
      </c>
      <c r="C6100" s="3" t="s">
        <v>20</v>
      </c>
      <c r="D6100" s="3">
        <v>52</v>
      </c>
    </row>
    <row r="6101" spans="1:4">
      <c r="A6101" s="3" t="s">
        <v>122</v>
      </c>
      <c r="B6101" s="3" t="s">
        <v>641</v>
      </c>
      <c r="C6101" s="3" t="s">
        <v>20</v>
      </c>
      <c r="D6101" s="3">
        <v>52</v>
      </c>
    </row>
    <row r="6102" spans="1:4">
      <c r="A6102" s="3" t="s">
        <v>122</v>
      </c>
      <c r="B6102" s="3" t="s">
        <v>641</v>
      </c>
      <c r="C6102" s="3" t="s">
        <v>20</v>
      </c>
      <c r="D6102" s="3">
        <v>57</v>
      </c>
    </row>
    <row r="6103" spans="1:4">
      <c r="A6103" s="3" t="s">
        <v>122</v>
      </c>
      <c r="B6103" s="3" t="s">
        <v>641</v>
      </c>
      <c r="C6103" s="3" t="s">
        <v>20</v>
      </c>
      <c r="D6103" s="3">
        <v>57</v>
      </c>
    </row>
    <row r="6104" spans="1:4">
      <c r="A6104" s="3" t="s">
        <v>122</v>
      </c>
      <c r="B6104" s="3" t="s">
        <v>641</v>
      </c>
      <c r="C6104" s="3" t="s">
        <v>20</v>
      </c>
      <c r="D6104" s="3">
        <v>58</v>
      </c>
    </row>
    <row r="6105" spans="1:4">
      <c r="A6105" s="3" t="s">
        <v>122</v>
      </c>
      <c r="B6105" s="3" t="s">
        <v>641</v>
      </c>
      <c r="C6105" s="3" t="s">
        <v>20</v>
      </c>
      <c r="D6105" s="3">
        <v>58</v>
      </c>
    </row>
    <row r="6106" spans="1:4">
      <c r="A6106" s="3" t="s">
        <v>122</v>
      </c>
      <c r="B6106" s="3" t="s">
        <v>641</v>
      </c>
      <c r="C6106" s="3" t="s">
        <v>20</v>
      </c>
      <c r="D6106" s="3">
        <v>60</v>
      </c>
    </row>
    <row r="6107" spans="1:4">
      <c r="A6107" s="3" t="s">
        <v>122</v>
      </c>
      <c r="B6107" s="3" t="s">
        <v>641</v>
      </c>
      <c r="C6107" s="3" t="s">
        <v>20</v>
      </c>
      <c r="D6107" s="3">
        <v>67</v>
      </c>
    </row>
    <row r="6108" spans="1:4">
      <c r="A6108" s="3" t="s">
        <v>122</v>
      </c>
      <c r="B6108" s="3" t="s">
        <v>641</v>
      </c>
      <c r="C6108" s="3" t="s">
        <v>20</v>
      </c>
      <c r="D6108" s="3">
        <v>68</v>
      </c>
    </row>
    <row r="6109" spans="1:4">
      <c r="A6109" s="3" t="s">
        <v>122</v>
      </c>
      <c r="B6109" s="3" t="s">
        <v>641</v>
      </c>
      <c r="C6109" s="3" t="s">
        <v>20</v>
      </c>
      <c r="D6109" s="3">
        <v>68</v>
      </c>
    </row>
    <row r="6110" spans="1:4">
      <c r="A6110" s="3" t="s">
        <v>122</v>
      </c>
      <c r="B6110" s="3" t="s">
        <v>641</v>
      </c>
      <c r="C6110" s="3" t="s">
        <v>9</v>
      </c>
      <c r="D6110" s="3">
        <v>65</v>
      </c>
    </row>
    <row r="6111" spans="1:4">
      <c r="A6111" s="3" t="s">
        <v>122</v>
      </c>
      <c r="B6111" s="3" t="s">
        <v>641</v>
      </c>
      <c r="C6111" s="3" t="s">
        <v>9</v>
      </c>
      <c r="D6111" s="3">
        <v>66</v>
      </c>
    </row>
    <row r="6112" spans="1:4">
      <c r="A6112" s="3" t="s">
        <v>122</v>
      </c>
      <c r="B6112" s="3" t="s">
        <v>641</v>
      </c>
      <c r="C6112" s="3" t="s">
        <v>9</v>
      </c>
      <c r="D6112" s="3">
        <v>68</v>
      </c>
    </row>
    <row r="6113" spans="1:4">
      <c r="A6113" s="3" t="s">
        <v>122</v>
      </c>
      <c r="B6113" s="3" t="s">
        <v>641</v>
      </c>
      <c r="C6113" s="3" t="s">
        <v>9</v>
      </c>
      <c r="D6113" s="3">
        <v>69</v>
      </c>
    </row>
    <row r="6114" spans="1:4">
      <c r="A6114" s="3" t="s">
        <v>122</v>
      </c>
      <c r="B6114" s="3" t="s">
        <v>641</v>
      </c>
      <c r="C6114" s="3" t="s">
        <v>9</v>
      </c>
      <c r="D6114" s="3">
        <v>69</v>
      </c>
    </row>
    <row r="6115" spans="1:4">
      <c r="A6115" s="3" t="s">
        <v>122</v>
      </c>
      <c r="B6115" s="3" t="s">
        <v>641</v>
      </c>
      <c r="C6115" s="3" t="s">
        <v>9</v>
      </c>
      <c r="D6115" s="3">
        <v>69</v>
      </c>
    </row>
    <row r="6116" spans="1:4">
      <c r="A6116" s="3" t="s">
        <v>122</v>
      </c>
      <c r="B6116" s="3" t="s">
        <v>641</v>
      </c>
      <c r="C6116" s="3" t="s">
        <v>9</v>
      </c>
      <c r="D6116" s="3">
        <v>71</v>
      </c>
    </row>
    <row r="6117" spans="1:4">
      <c r="A6117" s="3" t="s">
        <v>122</v>
      </c>
      <c r="B6117" s="3" t="s">
        <v>641</v>
      </c>
      <c r="C6117" s="3" t="s">
        <v>9</v>
      </c>
      <c r="D6117" s="3">
        <v>72</v>
      </c>
    </row>
    <row r="6118" spans="1:4">
      <c r="A6118" s="3" t="s">
        <v>122</v>
      </c>
      <c r="B6118" s="3" t="s">
        <v>641</v>
      </c>
      <c r="C6118" s="3" t="s">
        <v>9</v>
      </c>
      <c r="D6118" s="3">
        <v>75</v>
      </c>
    </row>
    <row r="6119" spans="1:4">
      <c r="A6119" s="3" t="s">
        <v>122</v>
      </c>
      <c r="B6119" s="3" t="s">
        <v>641</v>
      </c>
      <c r="C6119" s="3" t="s">
        <v>9</v>
      </c>
      <c r="D6119" s="3">
        <v>75</v>
      </c>
    </row>
    <row r="6120" spans="1:4">
      <c r="A6120" s="3" t="s">
        <v>122</v>
      </c>
      <c r="B6120" s="3" t="s">
        <v>641</v>
      </c>
      <c r="C6120" s="3" t="s">
        <v>9</v>
      </c>
      <c r="D6120" s="3">
        <v>75</v>
      </c>
    </row>
    <row r="6121" spans="1:4">
      <c r="A6121" s="3" t="s">
        <v>122</v>
      </c>
      <c r="B6121" s="3" t="s">
        <v>641</v>
      </c>
      <c r="C6121" s="3" t="s">
        <v>9</v>
      </c>
      <c r="D6121" s="3">
        <v>77</v>
      </c>
    </row>
    <row r="6122" spans="1:4">
      <c r="A6122" s="3" t="s">
        <v>122</v>
      </c>
      <c r="B6122" s="3" t="s">
        <v>641</v>
      </c>
      <c r="C6122" s="3" t="s">
        <v>639</v>
      </c>
      <c r="D6122" s="3">
        <v>95</v>
      </c>
    </row>
    <row r="6123" spans="1:4">
      <c r="A6123" s="3" t="s">
        <v>122</v>
      </c>
      <c r="B6123" s="3" t="s">
        <v>123</v>
      </c>
      <c r="C6123" s="3" t="s">
        <v>27</v>
      </c>
      <c r="D6123" s="3">
        <v>109</v>
      </c>
    </row>
    <row r="6124" spans="1:4">
      <c r="A6124" s="3" t="s">
        <v>122</v>
      </c>
      <c r="B6124" s="3" t="s">
        <v>123</v>
      </c>
      <c r="C6124" s="3" t="s">
        <v>27</v>
      </c>
      <c r="D6124" s="3">
        <v>111</v>
      </c>
    </row>
    <row r="6125" spans="1:4">
      <c r="A6125" s="3" t="s">
        <v>122</v>
      </c>
      <c r="B6125" s="3" t="s">
        <v>123</v>
      </c>
      <c r="C6125" s="3" t="s">
        <v>5</v>
      </c>
      <c r="D6125" s="3">
        <v>83</v>
      </c>
    </row>
    <row r="6126" spans="1:4">
      <c r="A6126" s="3" t="s">
        <v>122</v>
      </c>
      <c r="B6126" s="3" t="s">
        <v>123</v>
      </c>
      <c r="C6126" s="3" t="s">
        <v>44</v>
      </c>
      <c r="D6126" s="3">
        <v>146</v>
      </c>
    </row>
    <row r="6127" spans="1:4">
      <c r="A6127" s="3" t="s">
        <v>122</v>
      </c>
      <c r="B6127" s="3" t="s">
        <v>123</v>
      </c>
      <c r="C6127" s="3" t="s">
        <v>44</v>
      </c>
      <c r="D6127" s="3">
        <v>155</v>
      </c>
    </row>
    <row r="6128" spans="1:4">
      <c r="A6128" s="3" t="s">
        <v>122</v>
      </c>
      <c r="B6128" s="3" t="s">
        <v>123</v>
      </c>
      <c r="C6128" s="3" t="s">
        <v>7</v>
      </c>
      <c r="D6128" s="3">
        <v>50</v>
      </c>
    </row>
    <row r="6129" spans="1:4">
      <c r="A6129" s="3" t="s">
        <v>122</v>
      </c>
      <c r="B6129" s="3" t="s">
        <v>123</v>
      </c>
      <c r="C6129" s="3" t="s">
        <v>7</v>
      </c>
      <c r="D6129" s="3">
        <v>56</v>
      </c>
    </row>
    <row r="6130" spans="1:4">
      <c r="A6130" s="3" t="s">
        <v>122</v>
      </c>
      <c r="B6130" s="3" t="s">
        <v>123</v>
      </c>
      <c r="C6130" s="3" t="s">
        <v>7</v>
      </c>
      <c r="D6130" s="3">
        <v>67</v>
      </c>
    </row>
    <row r="6131" spans="1:4">
      <c r="A6131" s="3" t="s">
        <v>122</v>
      </c>
      <c r="B6131" s="3" t="s">
        <v>123</v>
      </c>
      <c r="C6131" s="3" t="s">
        <v>7</v>
      </c>
      <c r="D6131" s="3">
        <v>70</v>
      </c>
    </row>
    <row r="6132" spans="1:4">
      <c r="A6132" s="3" t="s">
        <v>122</v>
      </c>
      <c r="B6132" s="3" t="s">
        <v>123</v>
      </c>
      <c r="C6132" s="3" t="s">
        <v>7</v>
      </c>
      <c r="D6132" s="3">
        <v>72</v>
      </c>
    </row>
    <row r="6133" spans="1:4">
      <c r="A6133" s="3" t="s">
        <v>122</v>
      </c>
      <c r="B6133" s="3" t="s">
        <v>123</v>
      </c>
      <c r="C6133" s="3" t="s">
        <v>7</v>
      </c>
      <c r="D6133" s="3">
        <v>78</v>
      </c>
    </row>
    <row r="6134" spans="1:4">
      <c r="A6134" s="3" t="s">
        <v>122</v>
      </c>
      <c r="B6134" s="3" t="s">
        <v>123</v>
      </c>
      <c r="C6134" s="3" t="s">
        <v>7</v>
      </c>
      <c r="D6134" s="3">
        <v>80</v>
      </c>
    </row>
    <row r="6135" spans="1:4">
      <c r="A6135" s="3" t="s">
        <v>122</v>
      </c>
      <c r="B6135" s="3" t="s">
        <v>123</v>
      </c>
      <c r="C6135" s="3" t="s">
        <v>7</v>
      </c>
      <c r="D6135" s="3">
        <v>80</v>
      </c>
    </row>
    <row r="6136" spans="1:4">
      <c r="A6136" s="3" t="s">
        <v>122</v>
      </c>
      <c r="B6136" s="3" t="s">
        <v>123</v>
      </c>
      <c r="C6136" s="3" t="s">
        <v>7</v>
      </c>
      <c r="D6136" s="3">
        <v>80</v>
      </c>
    </row>
    <row r="6137" spans="1:4">
      <c r="A6137" s="3" t="s">
        <v>122</v>
      </c>
      <c r="B6137" s="3" t="s">
        <v>123</v>
      </c>
      <c r="C6137" s="3" t="s">
        <v>7</v>
      </c>
      <c r="D6137" s="3">
        <v>81</v>
      </c>
    </row>
    <row r="6138" spans="1:4">
      <c r="A6138" s="3" t="s">
        <v>122</v>
      </c>
      <c r="B6138" s="3" t="s">
        <v>123</v>
      </c>
      <c r="C6138" s="3" t="s">
        <v>7</v>
      </c>
      <c r="D6138" s="3">
        <v>81</v>
      </c>
    </row>
    <row r="6139" spans="1:4">
      <c r="A6139" s="3" t="s">
        <v>122</v>
      </c>
      <c r="B6139" s="3" t="s">
        <v>123</v>
      </c>
      <c r="C6139" s="3" t="s">
        <v>7</v>
      </c>
      <c r="D6139" s="3">
        <v>81</v>
      </c>
    </row>
    <row r="6140" spans="1:4">
      <c r="A6140" s="3" t="s">
        <v>122</v>
      </c>
      <c r="B6140" s="3" t="s">
        <v>123</v>
      </c>
      <c r="C6140" s="3" t="s">
        <v>7</v>
      </c>
      <c r="D6140" s="3">
        <v>81</v>
      </c>
    </row>
    <row r="6141" spans="1:4">
      <c r="A6141" s="3" t="s">
        <v>122</v>
      </c>
      <c r="B6141" s="3" t="s">
        <v>123</v>
      </c>
      <c r="C6141" s="3" t="s">
        <v>7</v>
      </c>
      <c r="D6141" s="3">
        <v>81</v>
      </c>
    </row>
    <row r="6142" spans="1:4">
      <c r="A6142" s="3" t="s">
        <v>122</v>
      </c>
      <c r="B6142" s="3" t="s">
        <v>123</v>
      </c>
      <c r="C6142" s="3" t="s">
        <v>7</v>
      </c>
      <c r="D6142" s="3">
        <v>82</v>
      </c>
    </row>
    <row r="6143" spans="1:4">
      <c r="A6143" s="3" t="s">
        <v>122</v>
      </c>
      <c r="B6143" s="3" t="s">
        <v>123</v>
      </c>
      <c r="C6143" s="3" t="s">
        <v>7</v>
      </c>
      <c r="D6143" s="3">
        <v>83</v>
      </c>
    </row>
    <row r="6144" spans="1:4">
      <c r="A6144" s="3" t="s">
        <v>122</v>
      </c>
      <c r="B6144" s="3" t="s">
        <v>123</v>
      </c>
      <c r="C6144" s="3" t="s">
        <v>7</v>
      </c>
      <c r="D6144" s="3">
        <v>84</v>
      </c>
    </row>
    <row r="6145" spans="1:4">
      <c r="A6145" s="3" t="s">
        <v>122</v>
      </c>
      <c r="B6145" s="3" t="s">
        <v>123</v>
      </c>
      <c r="C6145" s="3" t="s">
        <v>7</v>
      </c>
      <c r="D6145" s="3">
        <v>85</v>
      </c>
    </row>
    <row r="6146" spans="1:4">
      <c r="A6146" s="3" t="s">
        <v>122</v>
      </c>
      <c r="B6146" s="3" t="s">
        <v>123</v>
      </c>
      <c r="C6146" s="3" t="s">
        <v>7</v>
      </c>
      <c r="D6146" s="3">
        <v>85</v>
      </c>
    </row>
    <row r="6147" spans="1:4">
      <c r="A6147" s="3" t="s">
        <v>122</v>
      </c>
      <c r="B6147" s="3" t="s">
        <v>123</v>
      </c>
      <c r="C6147" s="3" t="s">
        <v>7</v>
      </c>
      <c r="D6147" s="3">
        <v>85</v>
      </c>
    </row>
    <row r="6148" spans="1:4">
      <c r="A6148" s="3" t="s">
        <v>122</v>
      </c>
      <c r="B6148" s="3" t="s">
        <v>123</v>
      </c>
      <c r="C6148" s="3" t="s">
        <v>7</v>
      </c>
      <c r="D6148" s="3">
        <v>87</v>
      </c>
    </row>
    <row r="6149" spans="1:4">
      <c r="A6149" s="3" t="s">
        <v>122</v>
      </c>
      <c r="B6149" s="3" t="s">
        <v>123</v>
      </c>
      <c r="C6149" s="3" t="s">
        <v>7</v>
      </c>
      <c r="D6149" s="3">
        <v>88</v>
      </c>
    </row>
    <row r="6150" spans="1:4">
      <c r="A6150" s="3" t="s">
        <v>122</v>
      </c>
      <c r="B6150" s="3" t="s">
        <v>123</v>
      </c>
      <c r="C6150" s="3" t="s">
        <v>7</v>
      </c>
      <c r="D6150" s="3">
        <v>89</v>
      </c>
    </row>
    <row r="6151" spans="1:4">
      <c r="A6151" s="3" t="s">
        <v>122</v>
      </c>
      <c r="B6151" s="3" t="s">
        <v>123</v>
      </c>
      <c r="C6151" s="3" t="s">
        <v>7</v>
      </c>
      <c r="D6151" s="3">
        <v>89</v>
      </c>
    </row>
    <row r="6152" spans="1:4">
      <c r="A6152" s="3" t="s">
        <v>122</v>
      </c>
      <c r="B6152" s="3" t="s">
        <v>123</v>
      </c>
      <c r="C6152" s="3" t="s">
        <v>7</v>
      </c>
      <c r="D6152" s="3">
        <v>90</v>
      </c>
    </row>
    <row r="6153" spans="1:4">
      <c r="A6153" s="3" t="s">
        <v>122</v>
      </c>
      <c r="B6153" s="3" t="s">
        <v>123</v>
      </c>
      <c r="C6153" s="3" t="s">
        <v>7</v>
      </c>
      <c r="D6153" s="3">
        <v>90</v>
      </c>
    </row>
    <row r="6154" spans="1:4">
      <c r="A6154" s="3" t="s">
        <v>122</v>
      </c>
      <c r="B6154" s="3" t="s">
        <v>123</v>
      </c>
      <c r="C6154" s="3" t="s">
        <v>7</v>
      </c>
      <c r="D6154" s="3">
        <v>90</v>
      </c>
    </row>
    <row r="6155" spans="1:4">
      <c r="A6155" s="3" t="s">
        <v>122</v>
      </c>
      <c r="B6155" s="3" t="s">
        <v>123</v>
      </c>
      <c r="C6155" s="3" t="s">
        <v>7</v>
      </c>
      <c r="D6155" s="3">
        <v>90</v>
      </c>
    </row>
    <row r="6156" spans="1:4">
      <c r="A6156" s="3" t="s">
        <v>122</v>
      </c>
      <c r="B6156" s="3" t="s">
        <v>123</v>
      </c>
      <c r="C6156" s="3" t="s">
        <v>7</v>
      </c>
      <c r="D6156" s="3">
        <v>91</v>
      </c>
    </row>
    <row r="6157" spans="1:4">
      <c r="A6157" s="3" t="s">
        <v>122</v>
      </c>
      <c r="B6157" s="3" t="s">
        <v>123</v>
      </c>
      <c r="C6157" s="3" t="s">
        <v>7</v>
      </c>
      <c r="D6157" s="3">
        <v>92</v>
      </c>
    </row>
    <row r="6158" spans="1:4">
      <c r="A6158" s="3" t="s">
        <v>122</v>
      </c>
      <c r="B6158" s="3" t="s">
        <v>123</v>
      </c>
      <c r="C6158" s="3" t="s">
        <v>7</v>
      </c>
      <c r="D6158" s="3">
        <v>92</v>
      </c>
    </row>
    <row r="6159" spans="1:4">
      <c r="A6159" s="3" t="s">
        <v>122</v>
      </c>
      <c r="B6159" s="3" t="s">
        <v>123</v>
      </c>
      <c r="C6159" s="3" t="s">
        <v>7</v>
      </c>
      <c r="D6159" s="3">
        <v>94</v>
      </c>
    </row>
    <row r="6160" spans="1:4">
      <c r="A6160" s="3" t="s">
        <v>122</v>
      </c>
      <c r="B6160" s="3" t="s">
        <v>123</v>
      </c>
      <c r="C6160" s="3" t="s">
        <v>7</v>
      </c>
      <c r="D6160" s="3">
        <v>95</v>
      </c>
    </row>
    <row r="6161" spans="1:4">
      <c r="A6161" s="3" t="s">
        <v>122</v>
      </c>
      <c r="B6161" s="3" t="s">
        <v>123</v>
      </c>
      <c r="C6161" s="3" t="s">
        <v>7</v>
      </c>
      <c r="D6161" s="3">
        <v>96</v>
      </c>
    </row>
    <row r="6162" spans="1:4">
      <c r="A6162" s="3" t="s">
        <v>122</v>
      </c>
      <c r="B6162" s="3" t="s">
        <v>123</v>
      </c>
      <c r="C6162" s="3" t="s">
        <v>7</v>
      </c>
      <c r="D6162" s="3">
        <v>97</v>
      </c>
    </row>
    <row r="6163" spans="1:4">
      <c r="A6163" s="3" t="s">
        <v>122</v>
      </c>
      <c r="B6163" s="3" t="s">
        <v>123</v>
      </c>
      <c r="C6163" s="3" t="s">
        <v>7</v>
      </c>
      <c r="D6163" s="3">
        <v>97</v>
      </c>
    </row>
    <row r="6164" spans="1:4">
      <c r="A6164" s="3" t="s">
        <v>122</v>
      </c>
      <c r="B6164" s="3" t="s">
        <v>123</v>
      </c>
      <c r="C6164" s="3" t="s">
        <v>7</v>
      </c>
      <c r="D6164" s="3">
        <v>97</v>
      </c>
    </row>
    <row r="6165" spans="1:4">
      <c r="A6165" s="3" t="s">
        <v>122</v>
      </c>
      <c r="B6165" s="3" t="s">
        <v>123</v>
      </c>
      <c r="C6165" s="3" t="s">
        <v>7</v>
      </c>
      <c r="D6165" s="3">
        <v>97</v>
      </c>
    </row>
    <row r="6166" spans="1:4">
      <c r="A6166" s="3" t="s">
        <v>122</v>
      </c>
      <c r="B6166" s="3" t="s">
        <v>123</v>
      </c>
      <c r="C6166" s="3" t="s">
        <v>7</v>
      </c>
      <c r="D6166" s="3">
        <v>99</v>
      </c>
    </row>
    <row r="6167" spans="1:4">
      <c r="A6167" s="3" t="s">
        <v>122</v>
      </c>
      <c r="B6167" s="3" t="s">
        <v>123</v>
      </c>
      <c r="C6167" s="3" t="s">
        <v>7</v>
      </c>
      <c r="D6167" s="3">
        <v>100</v>
      </c>
    </row>
    <row r="6168" spans="1:4">
      <c r="A6168" s="3" t="s">
        <v>122</v>
      </c>
      <c r="B6168" s="3" t="s">
        <v>123</v>
      </c>
      <c r="C6168" s="3" t="s">
        <v>7</v>
      </c>
      <c r="D6168" s="3">
        <v>102</v>
      </c>
    </row>
    <row r="6169" spans="1:4">
      <c r="A6169" s="3" t="s">
        <v>122</v>
      </c>
      <c r="B6169" s="3" t="s">
        <v>123</v>
      </c>
      <c r="C6169" s="3" t="s">
        <v>7</v>
      </c>
      <c r="D6169" s="3">
        <v>102</v>
      </c>
    </row>
    <row r="6170" spans="1:4">
      <c r="A6170" s="3" t="s">
        <v>122</v>
      </c>
      <c r="B6170" s="3" t="s">
        <v>123</v>
      </c>
      <c r="C6170" s="3" t="s">
        <v>7</v>
      </c>
      <c r="D6170" s="3">
        <v>104</v>
      </c>
    </row>
    <row r="6171" spans="1:4">
      <c r="A6171" s="3" t="s">
        <v>122</v>
      </c>
      <c r="B6171" s="3" t="s">
        <v>123</v>
      </c>
      <c r="C6171" s="3" t="s">
        <v>7</v>
      </c>
      <c r="D6171" s="3">
        <v>104</v>
      </c>
    </row>
    <row r="6172" spans="1:4">
      <c r="A6172" s="3" t="s">
        <v>122</v>
      </c>
      <c r="B6172" s="3" t="s">
        <v>123</v>
      </c>
      <c r="C6172" s="3" t="s">
        <v>7</v>
      </c>
      <c r="D6172" s="3">
        <v>104</v>
      </c>
    </row>
    <row r="6173" spans="1:4">
      <c r="A6173" s="3" t="s">
        <v>122</v>
      </c>
      <c r="B6173" s="3" t="s">
        <v>123</v>
      </c>
      <c r="C6173" s="3" t="s">
        <v>7</v>
      </c>
      <c r="D6173" s="3">
        <v>105</v>
      </c>
    </row>
    <row r="6174" spans="1:4">
      <c r="A6174" s="3" t="s">
        <v>122</v>
      </c>
      <c r="B6174" s="3" t="s">
        <v>123</v>
      </c>
      <c r="C6174" s="3" t="s">
        <v>7</v>
      </c>
      <c r="D6174" s="3">
        <v>106</v>
      </c>
    </row>
    <row r="6175" spans="1:4">
      <c r="A6175" s="3" t="s">
        <v>122</v>
      </c>
      <c r="B6175" s="3" t="s">
        <v>123</v>
      </c>
      <c r="C6175" s="3" t="s">
        <v>7</v>
      </c>
      <c r="D6175" s="3">
        <v>108</v>
      </c>
    </row>
    <row r="6176" spans="1:4">
      <c r="A6176" s="3" t="s">
        <v>122</v>
      </c>
      <c r="B6176" s="3" t="s">
        <v>123</v>
      </c>
      <c r="C6176" s="3" t="s">
        <v>7</v>
      </c>
      <c r="D6176" s="3">
        <v>110</v>
      </c>
    </row>
    <row r="6177" spans="1:4">
      <c r="A6177" s="3" t="s">
        <v>122</v>
      </c>
      <c r="B6177" s="3" t="s">
        <v>123</v>
      </c>
      <c r="C6177" s="3" t="s">
        <v>7</v>
      </c>
      <c r="D6177" s="3">
        <v>111</v>
      </c>
    </row>
    <row r="6178" spans="1:4">
      <c r="A6178" s="3" t="s">
        <v>122</v>
      </c>
      <c r="B6178" s="3" t="s">
        <v>123</v>
      </c>
      <c r="C6178" s="3" t="s">
        <v>7</v>
      </c>
      <c r="D6178" s="3">
        <v>111</v>
      </c>
    </row>
    <row r="6179" spans="1:4">
      <c r="A6179" s="3" t="s">
        <v>122</v>
      </c>
      <c r="B6179" s="3" t="s">
        <v>123</v>
      </c>
      <c r="C6179" s="3" t="s">
        <v>7</v>
      </c>
      <c r="D6179" s="3">
        <v>111</v>
      </c>
    </row>
    <row r="6180" spans="1:4">
      <c r="A6180" s="3" t="s">
        <v>122</v>
      </c>
      <c r="B6180" s="3" t="s">
        <v>123</v>
      </c>
      <c r="C6180" s="3" t="s">
        <v>7</v>
      </c>
      <c r="D6180" s="3">
        <v>119</v>
      </c>
    </row>
    <row r="6181" spans="1:4">
      <c r="A6181" s="3" t="s">
        <v>122</v>
      </c>
      <c r="B6181" s="3" t="s">
        <v>123</v>
      </c>
      <c r="C6181" s="3" t="s">
        <v>7</v>
      </c>
      <c r="D6181" s="3">
        <v>136</v>
      </c>
    </row>
    <row r="6182" spans="1:4">
      <c r="A6182" s="3" t="s">
        <v>122</v>
      </c>
      <c r="B6182" s="3" t="s">
        <v>123</v>
      </c>
      <c r="C6182" s="3" t="s">
        <v>7</v>
      </c>
      <c r="D6182" s="3">
        <v>136</v>
      </c>
    </row>
    <row r="6183" spans="1:4">
      <c r="A6183" s="3" t="s">
        <v>122</v>
      </c>
      <c r="B6183" s="3" t="s">
        <v>123</v>
      </c>
      <c r="C6183" s="3" t="s">
        <v>7</v>
      </c>
      <c r="D6183" s="3">
        <v>136</v>
      </c>
    </row>
    <row r="6184" spans="1:4">
      <c r="A6184" s="3" t="s">
        <v>122</v>
      </c>
      <c r="B6184" s="3" t="s">
        <v>123</v>
      </c>
      <c r="C6184" s="3" t="s">
        <v>20</v>
      </c>
      <c r="D6184" s="3">
        <v>94</v>
      </c>
    </row>
    <row r="6185" spans="1:4">
      <c r="A6185" s="3" t="s">
        <v>122</v>
      </c>
      <c r="B6185" s="3" t="s">
        <v>123</v>
      </c>
      <c r="C6185" s="3" t="s">
        <v>20</v>
      </c>
      <c r="D6185" s="3">
        <v>105</v>
      </c>
    </row>
    <row r="6186" spans="1:4">
      <c r="A6186" s="3" t="s">
        <v>122</v>
      </c>
      <c r="B6186" s="3" t="s">
        <v>123</v>
      </c>
      <c r="C6186" s="3" t="s">
        <v>20</v>
      </c>
      <c r="D6186" s="3">
        <v>148</v>
      </c>
    </row>
    <row r="6187" spans="1:4">
      <c r="A6187" s="3" t="s">
        <v>122</v>
      </c>
      <c r="B6187" s="3" t="s">
        <v>123</v>
      </c>
      <c r="C6187" s="3" t="s">
        <v>20</v>
      </c>
      <c r="D6187" s="3">
        <v>153</v>
      </c>
    </row>
    <row r="6188" spans="1:4">
      <c r="A6188" s="3" t="s">
        <v>122</v>
      </c>
      <c r="B6188" s="3" t="s">
        <v>123</v>
      </c>
      <c r="C6188" s="3" t="s">
        <v>45</v>
      </c>
      <c r="D6188" s="3">
        <v>81</v>
      </c>
    </row>
    <row r="6189" spans="1:4">
      <c r="A6189" s="3" t="s">
        <v>122</v>
      </c>
      <c r="B6189" s="3" t="s">
        <v>123</v>
      </c>
      <c r="C6189" s="3" t="s">
        <v>33</v>
      </c>
      <c r="D6189" s="3">
        <v>77</v>
      </c>
    </row>
    <row r="6190" spans="1:4">
      <c r="A6190" s="3" t="s">
        <v>122</v>
      </c>
      <c r="B6190" s="3" t="s">
        <v>123</v>
      </c>
      <c r="C6190" s="3" t="s">
        <v>33</v>
      </c>
      <c r="D6190" s="3">
        <v>108</v>
      </c>
    </row>
    <row r="6191" spans="1:4">
      <c r="A6191" s="3" t="s">
        <v>122</v>
      </c>
      <c r="B6191" s="3" t="s">
        <v>123</v>
      </c>
      <c r="C6191" s="3" t="s">
        <v>9</v>
      </c>
      <c r="D6191" s="3">
        <v>86</v>
      </c>
    </row>
    <row r="6192" spans="1:4">
      <c r="A6192" s="3" t="s">
        <v>122</v>
      </c>
      <c r="B6192" s="3" t="s">
        <v>123</v>
      </c>
      <c r="C6192" s="3" t="s">
        <v>9</v>
      </c>
      <c r="D6192" s="3">
        <v>89</v>
      </c>
    </row>
    <row r="6193" spans="1:4">
      <c r="A6193" s="3" t="s">
        <v>122</v>
      </c>
      <c r="B6193" s="3" t="s">
        <v>123</v>
      </c>
      <c r="C6193" s="3" t="s">
        <v>9</v>
      </c>
      <c r="D6193" s="3">
        <v>107</v>
      </c>
    </row>
    <row r="6194" spans="1:4">
      <c r="A6194" s="3" t="s">
        <v>122</v>
      </c>
      <c r="B6194" s="3" t="s">
        <v>123</v>
      </c>
      <c r="C6194" s="3" t="s">
        <v>9</v>
      </c>
      <c r="D6194" s="3">
        <v>107</v>
      </c>
    </row>
    <row r="6195" spans="1:4">
      <c r="A6195" s="3" t="s">
        <v>122</v>
      </c>
      <c r="B6195" s="3" t="s">
        <v>123</v>
      </c>
      <c r="C6195" s="3" t="s">
        <v>9</v>
      </c>
      <c r="D6195" s="3">
        <v>110</v>
      </c>
    </row>
    <row r="6196" spans="1:4">
      <c r="A6196" s="3" t="s">
        <v>122</v>
      </c>
      <c r="B6196" s="3" t="s">
        <v>123</v>
      </c>
      <c r="C6196" s="3" t="s">
        <v>9</v>
      </c>
      <c r="D6196" s="3">
        <v>123</v>
      </c>
    </row>
    <row r="6197" spans="1:4">
      <c r="A6197" s="3" t="s">
        <v>122</v>
      </c>
      <c r="B6197" s="3" t="s">
        <v>123</v>
      </c>
      <c r="C6197" s="3" t="s">
        <v>9</v>
      </c>
      <c r="D6197" s="3">
        <v>129</v>
      </c>
    </row>
    <row r="6198" spans="1:4">
      <c r="A6198" s="3" t="s">
        <v>122</v>
      </c>
      <c r="B6198" s="3" t="s">
        <v>123</v>
      </c>
      <c r="C6198" s="3" t="s">
        <v>9</v>
      </c>
      <c r="D6198" s="3">
        <v>130</v>
      </c>
    </row>
    <row r="6199" spans="1:4">
      <c r="A6199" s="3" t="s">
        <v>122</v>
      </c>
      <c r="B6199" s="3" t="s">
        <v>123</v>
      </c>
      <c r="C6199" s="3" t="s">
        <v>9</v>
      </c>
      <c r="D6199" s="3">
        <v>135</v>
      </c>
    </row>
    <row r="6200" spans="1:4">
      <c r="A6200" s="3" t="s">
        <v>122</v>
      </c>
      <c r="B6200" s="3" t="s">
        <v>123</v>
      </c>
      <c r="C6200" s="3" t="s">
        <v>9</v>
      </c>
      <c r="D6200" s="3">
        <v>136</v>
      </c>
    </row>
    <row r="6201" spans="1:4">
      <c r="A6201" s="3" t="s">
        <v>122</v>
      </c>
      <c r="B6201" s="3" t="s">
        <v>123</v>
      </c>
      <c r="C6201" s="3" t="s">
        <v>9</v>
      </c>
      <c r="D6201" s="3">
        <v>140</v>
      </c>
    </row>
    <row r="6202" spans="1:4">
      <c r="A6202" s="3" t="s">
        <v>122</v>
      </c>
      <c r="B6202" s="3" t="s">
        <v>123</v>
      </c>
      <c r="C6202" s="3" t="s">
        <v>9</v>
      </c>
      <c r="D6202" s="3">
        <v>141</v>
      </c>
    </row>
    <row r="6203" spans="1:4">
      <c r="A6203" s="3" t="s">
        <v>122</v>
      </c>
      <c r="B6203" s="3" t="s">
        <v>123</v>
      </c>
      <c r="C6203" s="3" t="s">
        <v>9</v>
      </c>
      <c r="D6203" s="3">
        <v>144</v>
      </c>
    </row>
    <row r="6204" spans="1:4">
      <c r="A6204" s="3" t="s">
        <v>122</v>
      </c>
      <c r="B6204" s="3" t="s">
        <v>123</v>
      </c>
      <c r="C6204" s="3" t="s">
        <v>9</v>
      </c>
      <c r="D6204" s="3">
        <v>149</v>
      </c>
    </row>
    <row r="6205" spans="1:4">
      <c r="A6205" s="3" t="s">
        <v>122</v>
      </c>
      <c r="B6205" s="3" t="s">
        <v>123</v>
      </c>
      <c r="C6205" s="3" t="s">
        <v>9</v>
      </c>
      <c r="D6205" s="3">
        <v>150</v>
      </c>
    </row>
    <row r="6206" spans="1:4">
      <c r="A6206" s="3" t="s">
        <v>122</v>
      </c>
      <c r="B6206" s="3" t="s">
        <v>123</v>
      </c>
      <c r="C6206" s="3" t="s">
        <v>9</v>
      </c>
      <c r="D6206" s="3">
        <v>151</v>
      </c>
    </row>
    <row r="6207" spans="1:4">
      <c r="A6207" s="3" t="s">
        <v>122</v>
      </c>
      <c r="B6207" s="3" t="s">
        <v>123</v>
      </c>
      <c r="C6207" s="3" t="s">
        <v>9</v>
      </c>
      <c r="D6207" s="3">
        <v>157</v>
      </c>
    </row>
    <row r="6208" spans="1:4">
      <c r="A6208" s="3" t="s">
        <v>122</v>
      </c>
      <c r="B6208" s="3" t="s">
        <v>123</v>
      </c>
      <c r="C6208" s="3" t="s">
        <v>9</v>
      </c>
      <c r="D6208" s="3">
        <v>157</v>
      </c>
    </row>
    <row r="6209" spans="1:4">
      <c r="A6209" s="3" t="s">
        <v>122</v>
      </c>
      <c r="B6209" s="3" t="s">
        <v>123</v>
      </c>
      <c r="C6209" s="3" t="s">
        <v>9</v>
      </c>
      <c r="D6209" s="3">
        <v>161</v>
      </c>
    </row>
    <row r="6210" spans="1:4">
      <c r="A6210" s="3" t="s">
        <v>122</v>
      </c>
      <c r="B6210" s="3" t="s">
        <v>123</v>
      </c>
      <c r="C6210" s="3" t="s">
        <v>9</v>
      </c>
      <c r="D6210" s="3">
        <v>165</v>
      </c>
    </row>
    <row r="6211" spans="1:4">
      <c r="A6211" s="3" t="s">
        <v>122</v>
      </c>
      <c r="B6211" s="3" t="s">
        <v>123</v>
      </c>
      <c r="C6211" s="3" t="s">
        <v>9</v>
      </c>
      <c r="D6211" s="3">
        <v>170</v>
      </c>
    </row>
    <row r="6212" spans="1:4">
      <c r="A6212" s="3" t="s">
        <v>122</v>
      </c>
      <c r="B6212" s="3" t="s">
        <v>123</v>
      </c>
      <c r="C6212" s="3" t="s">
        <v>9</v>
      </c>
      <c r="D6212" s="3">
        <v>177</v>
      </c>
    </row>
    <row r="6213" spans="1:4">
      <c r="A6213" s="3" t="s">
        <v>122</v>
      </c>
      <c r="B6213" s="3" t="s">
        <v>123</v>
      </c>
      <c r="C6213" s="3" t="s">
        <v>9</v>
      </c>
      <c r="D6213" s="3">
        <v>209</v>
      </c>
    </row>
    <row r="6214" spans="1:4">
      <c r="A6214" s="3" t="s">
        <v>122</v>
      </c>
      <c r="B6214" s="3" t="s">
        <v>123</v>
      </c>
      <c r="C6214" s="3" t="s">
        <v>9</v>
      </c>
      <c r="D6214" s="3">
        <v>226</v>
      </c>
    </row>
    <row r="6215" spans="1:4">
      <c r="A6215" s="3" t="s">
        <v>122</v>
      </c>
      <c r="B6215" s="3" t="s">
        <v>123</v>
      </c>
      <c r="C6215" s="3" t="s">
        <v>9</v>
      </c>
      <c r="D6215" s="3">
        <v>228</v>
      </c>
    </row>
    <row r="6216" spans="1:4">
      <c r="A6216" s="3" t="s">
        <v>122</v>
      </c>
      <c r="B6216" s="3" t="s">
        <v>123</v>
      </c>
      <c r="C6216" s="3" t="s">
        <v>9</v>
      </c>
      <c r="D6216" s="3">
        <v>237</v>
      </c>
    </row>
    <row r="6217" spans="1:4">
      <c r="A6217" s="3" t="s">
        <v>122</v>
      </c>
      <c r="B6217" s="3" t="s">
        <v>123</v>
      </c>
      <c r="C6217" s="3" t="s">
        <v>639</v>
      </c>
      <c r="D6217" s="3">
        <v>115</v>
      </c>
    </row>
    <row r="6218" spans="1:4">
      <c r="A6218" s="3" t="s">
        <v>122</v>
      </c>
      <c r="B6218" s="3" t="s">
        <v>123</v>
      </c>
      <c r="C6218" s="3" t="s">
        <v>639</v>
      </c>
      <c r="D6218" s="3">
        <v>117</v>
      </c>
    </row>
    <row r="6219" spans="1:4">
      <c r="A6219" s="3" t="s">
        <v>122</v>
      </c>
      <c r="B6219" s="3" t="s">
        <v>123</v>
      </c>
      <c r="C6219" s="3" t="s">
        <v>639</v>
      </c>
      <c r="D6219" s="3">
        <v>120</v>
      </c>
    </row>
    <row r="6220" spans="1:4">
      <c r="A6220" s="3" t="s">
        <v>122</v>
      </c>
      <c r="B6220" s="3" t="s">
        <v>123</v>
      </c>
      <c r="C6220" s="3" t="s">
        <v>18</v>
      </c>
      <c r="D6220" s="3">
        <v>60</v>
      </c>
    </row>
    <row r="6221" spans="1:4">
      <c r="A6221" s="3" t="s">
        <v>122</v>
      </c>
      <c r="B6221" s="3" t="s">
        <v>123</v>
      </c>
      <c r="C6221" s="3" t="s">
        <v>18</v>
      </c>
      <c r="D6221" s="3">
        <v>62</v>
      </c>
    </row>
    <row r="6222" spans="1:4">
      <c r="A6222" s="3" t="s">
        <v>122</v>
      </c>
      <c r="B6222" s="3" t="s">
        <v>123</v>
      </c>
      <c r="C6222" s="3" t="s">
        <v>18</v>
      </c>
      <c r="D6222" s="3">
        <v>67</v>
      </c>
    </row>
    <row r="6223" spans="1:4">
      <c r="A6223" s="3" t="s">
        <v>122</v>
      </c>
      <c r="B6223" s="3" t="s">
        <v>123</v>
      </c>
      <c r="C6223" s="3" t="s">
        <v>18</v>
      </c>
      <c r="D6223" s="3">
        <v>68</v>
      </c>
    </row>
    <row r="6224" spans="1:4">
      <c r="A6224" s="3" t="s">
        <v>122</v>
      </c>
      <c r="B6224" s="3" t="s">
        <v>123</v>
      </c>
      <c r="C6224" s="3" t="s">
        <v>18</v>
      </c>
      <c r="D6224" s="3">
        <v>69</v>
      </c>
    </row>
    <row r="6225" spans="1:4">
      <c r="A6225" s="3" t="s">
        <v>122</v>
      </c>
      <c r="B6225" s="3" t="s">
        <v>123</v>
      </c>
      <c r="C6225" s="3" t="s">
        <v>18</v>
      </c>
      <c r="D6225" s="3">
        <v>71</v>
      </c>
    </row>
    <row r="6226" spans="1:4">
      <c r="A6226" s="3" t="s">
        <v>122</v>
      </c>
      <c r="B6226" s="3" t="s">
        <v>123</v>
      </c>
      <c r="C6226" s="3" t="s">
        <v>18</v>
      </c>
      <c r="D6226" s="3">
        <v>72</v>
      </c>
    </row>
    <row r="6227" spans="1:4">
      <c r="A6227" s="3" t="s">
        <v>122</v>
      </c>
      <c r="B6227" s="3" t="s">
        <v>123</v>
      </c>
      <c r="C6227" s="3" t="s">
        <v>18</v>
      </c>
      <c r="D6227" s="3">
        <v>72</v>
      </c>
    </row>
    <row r="6228" spans="1:4">
      <c r="A6228" s="3" t="s">
        <v>122</v>
      </c>
      <c r="B6228" s="3" t="s">
        <v>123</v>
      </c>
      <c r="C6228" s="3" t="s">
        <v>18</v>
      </c>
      <c r="D6228" s="3">
        <v>73</v>
      </c>
    </row>
    <row r="6229" spans="1:4">
      <c r="A6229" s="3" t="s">
        <v>122</v>
      </c>
      <c r="B6229" s="3" t="s">
        <v>123</v>
      </c>
      <c r="C6229" s="3" t="s">
        <v>18</v>
      </c>
      <c r="D6229" s="3">
        <v>74</v>
      </c>
    </row>
    <row r="6230" spans="1:4">
      <c r="A6230" s="3" t="s">
        <v>122</v>
      </c>
      <c r="B6230" s="3" t="s">
        <v>123</v>
      </c>
      <c r="C6230" s="3" t="s">
        <v>18</v>
      </c>
      <c r="D6230" s="3">
        <v>74</v>
      </c>
    </row>
    <row r="6231" spans="1:4">
      <c r="A6231" s="3" t="s">
        <v>122</v>
      </c>
      <c r="B6231" s="3" t="s">
        <v>123</v>
      </c>
      <c r="C6231" s="3" t="s">
        <v>18</v>
      </c>
      <c r="D6231" s="3">
        <v>77</v>
      </c>
    </row>
    <row r="6232" spans="1:4">
      <c r="A6232" s="3" t="s">
        <v>122</v>
      </c>
      <c r="B6232" s="3" t="s">
        <v>123</v>
      </c>
      <c r="C6232" s="3" t="s">
        <v>18</v>
      </c>
      <c r="D6232" s="3">
        <v>78</v>
      </c>
    </row>
    <row r="6233" spans="1:4">
      <c r="A6233" s="3" t="s">
        <v>122</v>
      </c>
      <c r="B6233" s="3" t="s">
        <v>123</v>
      </c>
      <c r="C6233" s="3" t="s">
        <v>18</v>
      </c>
      <c r="D6233" s="3">
        <v>78</v>
      </c>
    </row>
    <row r="6234" spans="1:4">
      <c r="A6234" s="3" t="s">
        <v>122</v>
      </c>
      <c r="B6234" s="3" t="s">
        <v>123</v>
      </c>
      <c r="C6234" s="3" t="s">
        <v>18</v>
      </c>
      <c r="D6234" s="3">
        <v>81</v>
      </c>
    </row>
    <row r="6235" spans="1:4">
      <c r="A6235" s="3" t="s">
        <v>122</v>
      </c>
      <c r="B6235" s="3" t="s">
        <v>123</v>
      </c>
      <c r="C6235" s="3" t="s">
        <v>18</v>
      </c>
      <c r="D6235" s="3">
        <v>122</v>
      </c>
    </row>
    <row r="6236" spans="1:4">
      <c r="A6236" s="3" t="s">
        <v>122</v>
      </c>
      <c r="B6236" s="3" t="s">
        <v>123</v>
      </c>
      <c r="C6236" s="3" t="s">
        <v>18</v>
      </c>
      <c r="D6236" s="3">
        <v>124</v>
      </c>
    </row>
    <row r="6237" spans="1:4">
      <c r="A6237" s="3" t="s">
        <v>122</v>
      </c>
      <c r="B6237" s="3" t="s">
        <v>123</v>
      </c>
      <c r="C6237" s="3" t="s">
        <v>18</v>
      </c>
      <c r="D6237" s="3">
        <v>139</v>
      </c>
    </row>
    <row r="6238" spans="1:4">
      <c r="A6238" s="3" t="s">
        <v>122</v>
      </c>
      <c r="B6238" s="3" t="s">
        <v>123</v>
      </c>
      <c r="C6238" s="3" t="s">
        <v>18</v>
      </c>
      <c r="D6238" s="3">
        <v>144</v>
      </c>
    </row>
    <row r="6239" spans="1:4">
      <c r="A6239" s="3" t="s">
        <v>122</v>
      </c>
      <c r="B6239" s="3" t="s">
        <v>123</v>
      </c>
      <c r="C6239" s="3" t="s">
        <v>18</v>
      </c>
      <c r="D6239" s="3">
        <v>151</v>
      </c>
    </row>
    <row r="6240" spans="1:4">
      <c r="A6240" s="3" t="s">
        <v>122</v>
      </c>
      <c r="B6240" s="3" t="s">
        <v>123</v>
      </c>
      <c r="C6240" s="3" t="s">
        <v>18</v>
      </c>
      <c r="D6240" s="3">
        <v>160</v>
      </c>
    </row>
    <row r="6241" spans="1:4">
      <c r="A6241" s="3" t="s">
        <v>122</v>
      </c>
      <c r="B6241" s="3" t="s">
        <v>123</v>
      </c>
      <c r="C6241" s="3" t="s">
        <v>18</v>
      </c>
      <c r="D6241" s="3">
        <v>164</v>
      </c>
    </row>
    <row r="6242" spans="1:4">
      <c r="A6242" s="3" t="s">
        <v>122</v>
      </c>
      <c r="B6242" s="3" t="s">
        <v>123</v>
      </c>
      <c r="C6242" s="3" t="s">
        <v>18</v>
      </c>
      <c r="D6242" s="3">
        <v>165</v>
      </c>
    </row>
    <row r="6243" spans="1:4">
      <c r="A6243" s="3" t="s">
        <v>122</v>
      </c>
      <c r="B6243" s="3" t="s">
        <v>123</v>
      </c>
      <c r="C6243" s="3" t="s">
        <v>18</v>
      </c>
      <c r="D6243" s="3">
        <v>165</v>
      </c>
    </row>
    <row r="6244" spans="1:4">
      <c r="A6244" s="3" t="s">
        <v>122</v>
      </c>
      <c r="B6244" s="3" t="s">
        <v>123</v>
      </c>
      <c r="C6244" s="3" t="s">
        <v>18</v>
      </c>
      <c r="D6244" s="3">
        <v>175</v>
      </c>
    </row>
    <row r="6245" spans="1:4">
      <c r="A6245" s="3" t="s">
        <v>122</v>
      </c>
      <c r="B6245" s="3" t="s">
        <v>123</v>
      </c>
      <c r="C6245" s="3" t="s">
        <v>18</v>
      </c>
      <c r="D6245" s="3">
        <v>196</v>
      </c>
    </row>
    <row r="6246" spans="1:4">
      <c r="A6246" s="3" t="s">
        <v>122</v>
      </c>
      <c r="B6246" s="3" t="s">
        <v>123</v>
      </c>
      <c r="C6246" s="3" t="s">
        <v>36</v>
      </c>
      <c r="D6246" s="3">
        <v>230</v>
      </c>
    </row>
    <row r="6247" spans="1:4">
      <c r="A6247" s="3" t="s">
        <v>122</v>
      </c>
      <c r="B6247" s="3" t="s">
        <v>123</v>
      </c>
      <c r="C6247" s="3" t="s">
        <v>11</v>
      </c>
      <c r="D6247" s="3">
        <v>107</v>
      </c>
    </row>
    <row r="6248" spans="1:4">
      <c r="A6248" s="3" t="s">
        <v>122</v>
      </c>
      <c r="B6248" s="3" t="s">
        <v>123</v>
      </c>
      <c r="C6248" s="3" t="s">
        <v>11</v>
      </c>
      <c r="D6248" s="3">
        <v>133</v>
      </c>
    </row>
    <row r="6249" spans="1:4">
      <c r="A6249" s="3" t="s">
        <v>122</v>
      </c>
      <c r="B6249" s="3" t="s">
        <v>123</v>
      </c>
      <c r="C6249" s="3" t="s">
        <v>46</v>
      </c>
      <c r="D6249" s="3">
        <v>51</v>
      </c>
    </row>
    <row r="6250" spans="1:4">
      <c r="A6250" s="3" t="s">
        <v>122</v>
      </c>
      <c r="B6250" s="3" t="s">
        <v>123</v>
      </c>
      <c r="C6250" s="3" t="s">
        <v>46</v>
      </c>
      <c r="D6250" s="3">
        <v>57</v>
      </c>
    </row>
    <row r="6251" spans="1:4">
      <c r="A6251" s="3" t="s">
        <v>122</v>
      </c>
      <c r="B6251" s="3" t="s">
        <v>140</v>
      </c>
      <c r="C6251" s="3" t="s">
        <v>27</v>
      </c>
      <c r="D6251" s="3">
        <v>137</v>
      </c>
    </row>
    <row r="6252" spans="1:4">
      <c r="A6252" s="3" t="s">
        <v>122</v>
      </c>
      <c r="B6252" s="3" t="s">
        <v>140</v>
      </c>
      <c r="C6252" s="3" t="s">
        <v>20</v>
      </c>
      <c r="D6252" s="3">
        <v>73</v>
      </c>
    </row>
    <row r="6253" spans="1:4">
      <c r="A6253" s="3" t="s">
        <v>122</v>
      </c>
      <c r="B6253" s="3" t="s">
        <v>140</v>
      </c>
      <c r="C6253" s="3" t="s">
        <v>20</v>
      </c>
      <c r="D6253" s="3">
        <v>75</v>
      </c>
    </row>
    <row r="6254" spans="1:4">
      <c r="A6254" s="3" t="s">
        <v>122</v>
      </c>
      <c r="B6254" s="3" t="s">
        <v>140</v>
      </c>
      <c r="C6254" s="3" t="s">
        <v>20</v>
      </c>
      <c r="D6254" s="3">
        <v>81</v>
      </c>
    </row>
    <row r="6255" spans="1:4">
      <c r="A6255" s="3" t="s">
        <v>122</v>
      </c>
      <c r="B6255" s="3" t="s">
        <v>140</v>
      </c>
      <c r="C6255" s="3" t="s">
        <v>9</v>
      </c>
      <c r="D6255" s="3">
        <v>68</v>
      </c>
    </row>
    <row r="6256" spans="1:4">
      <c r="A6256" s="3" t="s">
        <v>122</v>
      </c>
      <c r="B6256" s="3" t="s">
        <v>140</v>
      </c>
      <c r="C6256" s="3" t="s">
        <v>9</v>
      </c>
      <c r="D6256" s="3">
        <v>72</v>
      </c>
    </row>
    <row r="6257" spans="1:4">
      <c r="A6257" s="3" t="s">
        <v>122</v>
      </c>
      <c r="B6257" s="3" t="s">
        <v>140</v>
      </c>
      <c r="C6257" s="3" t="s">
        <v>9</v>
      </c>
      <c r="D6257" s="3">
        <v>73</v>
      </c>
    </row>
    <row r="6258" spans="1:4">
      <c r="A6258" s="3" t="s">
        <v>122</v>
      </c>
      <c r="B6258" s="3" t="s">
        <v>140</v>
      </c>
      <c r="C6258" s="3" t="s">
        <v>9</v>
      </c>
      <c r="D6258" s="3">
        <v>77</v>
      </c>
    </row>
    <row r="6259" spans="1:4">
      <c r="A6259" s="3" t="s">
        <v>122</v>
      </c>
      <c r="B6259" s="3" t="s">
        <v>140</v>
      </c>
      <c r="C6259" s="3" t="s">
        <v>9</v>
      </c>
      <c r="D6259" s="3">
        <v>78</v>
      </c>
    </row>
    <row r="6260" spans="1:4">
      <c r="A6260" s="3" t="s">
        <v>122</v>
      </c>
      <c r="B6260" s="3" t="s">
        <v>140</v>
      </c>
      <c r="C6260" s="3" t="s">
        <v>9</v>
      </c>
      <c r="D6260" s="3">
        <v>82</v>
      </c>
    </row>
    <row r="6261" spans="1:4">
      <c r="A6261" s="3" t="s">
        <v>122</v>
      </c>
      <c r="B6261" s="3" t="s">
        <v>140</v>
      </c>
      <c r="C6261" s="3" t="s">
        <v>9</v>
      </c>
      <c r="D6261" s="3">
        <v>86</v>
      </c>
    </row>
    <row r="6262" spans="1:4">
      <c r="A6262" s="3" t="s">
        <v>122</v>
      </c>
      <c r="B6262" s="3" t="s">
        <v>140</v>
      </c>
      <c r="C6262" s="3" t="s">
        <v>9</v>
      </c>
      <c r="D6262" s="3">
        <v>89</v>
      </c>
    </row>
    <row r="6263" spans="1:4">
      <c r="A6263" s="3" t="s">
        <v>122</v>
      </c>
      <c r="B6263" s="3" t="s">
        <v>140</v>
      </c>
      <c r="C6263" s="3" t="s">
        <v>9</v>
      </c>
      <c r="D6263" s="3">
        <v>109</v>
      </c>
    </row>
    <row r="6264" spans="1:4">
      <c r="A6264" s="3" t="s">
        <v>122</v>
      </c>
      <c r="B6264" s="3" t="s">
        <v>140</v>
      </c>
      <c r="C6264" s="3" t="s">
        <v>9</v>
      </c>
      <c r="D6264" s="3">
        <v>116</v>
      </c>
    </row>
    <row r="6265" spans="1:4">
      <c r="A6265" s="3" t="s">
        <v>122</v>
      </c>
      <c r="B6265" s="3" t="s">
        <v>140</v>
      </c>
      <c r="C6265" s="3" t="s">
        <v>9</v>
      </c>
      <c r="D6265" s="3">
        <v>127</v>
      </c>
    </row>
    <row r="6266" spans="1:4">
      <c r="A6266" s="3" t="s">
        <v>122</v>
      </c>
      <c r="B6266" s="3" t="s">
        <v>642</v>
      </c>
      <c r="C6266" s="3" t="s">
        <v>27</v>
      </c>
      <c r="D6266" s="3">
        <v>108</v>
      </c>
    </row>
    <row r="6267" spans="1:4">
      <c r="A6267" s="3" t="s">
        <v>122</v>
      </c>
      <c r="B6267" s="3" t="s">
        <v>642</v>
      </c>
      <c r="C6267" s="3" t="s">
        <v>27</v>
      </c>
      <c r="D6267" s="3">
        <v>116</v>
      </c>
    </row>
    <row r="6268" spans="1:4">
      <c r="A6268" s="3" t="s">
        <v>122</v>
      </c>
      <c r="B6268" s="3" t="s">
        <v>642</v>
      </c>
      <c r="C6268" s="3" t="s">
        <v>27</v>
      </c>
      <c r="D6268" s="3">
        <v>117</v>
      </c>
    </row>
    <row r="6269" spans="1:4">
      <c r="A6269" s="3" t="s">
        <v>122</v>
      </c>
      <c r="B6269" s="3" t="s">
        <v>642</v>
      </c>
      <c r="C6269" s="3" t="s">
        <v>27</v>
      </c>
      <c r="D6269" s="3">
        <v>121</v>
      </c>
    </row>
    <row r="6270" spans="1:4">
      <c r="A6270" s="3" t="s">
        <v>122</v>
      </c>
      <c r="B6270" s="3" t="s">
        <v>642</v>
      </c>
      <c r="C6270" s="3" t="s">
        <v>27</v>
      </c>
      <c r="D6270" s="3">
        <v>125</v>
      </c>
    </row>
    <row r="6271" spans="1:4">
      <c r="A6271" s="3" t="s">
        <v>122</v>
      </c>
      <c r="B6271" s="3" t="s">
        <v>642</v>
      </c>
      <c r="C6271" s="3" t="s">
        <v>27</v>
      </c>
      <c r="D6271" s="3">
        <v>130</v>
      </c>
    </row>
    <row r="6272" spans="1:4">
      <c r="A6272" s="3" t="s">
        <v>122</v>
      </c>
      <c r="B6272" s="3" t="s">
        <v>642</v>
      </c>
      <c r="C6272" s="3" t="s">
        <v>27</v>
      </c>
      <c r="D6272" s="3">
        <v>150</v>
      </c>
    </row>
    <row r="6273" spans="1:4">
      <c r="A6273" s="3" t="s">
        <v>122</v>
      </c>
      <c r="B6273" s="3" t="s">
        <v>642</v>
      </c>
      <c r="C6273" s="3" t="s">
        <v>5</v>
      </c>
      <c r="D6273" s="3">
        <v>111</v>
      </c>
    </row>
    <row r="6274" spans="1:4">
      <c r="A6274" s="3" t="s">
        <v>122</v>
      </c>
      <c r="B6274" s="3" t="s">
        <v>642</v>
      </c>
      <c r="C6274" s="3" t="s">
        <v>5</v>
      </c>
      <c r="D6274" s="3">
        <v>112</v>
      </c>
    </row>
    <row r="6275" spans="1:4">
      <c r="A6275" s="3" t="s">
        <v>122</v>
      </c>
      <c r="B6275" s="3" t="s">
        <v>642</v>
      </c>
      <c r="C6275" s="3" t="s">
        <v>5</v>
      </c>
      <c r="D6275" s="3">
        <v>113</v>
      </c>
    </row>
    <row r="6276" spans="1:4">
      <c r="A6276" s="3" t="s">
        <v>122</v>
      </c>
      <c r="B6276" s="3" t="s">
        <v>642</v>
      </c>
      <c r="C6276" s="3" t="s">
        <v>5</v>
      </c>
      <c r="D6276" s="3">
        <v>116</v>
      </c>
    </row>
    <row r="6277" spans="1:4">
      <c r="A6277" s="3" t="s">
        <v>122</v>
      </c>
      <c r="B6277" s="3" t="s">
        <v>642</v>
      </c>
      <c r="C6277" s="3" t="s">
        <v>5</v>
      </c>
      <c r="D6277" s="3">
        <v>116</v>
      </c>
    </row>
    <row r="6278" spans="1:4">
      <c r="A6278" s="3" t="s">
        <v>122</v>
      </c>
      <c r="B6278" s="3" t="s">
        <v>642</v>
      </c>
      <c r="C6278" s="3" t="s">
        <v>5</v>
      </c>
      <c r="D6278" s="3">
        <v>116</v>
      </c>
    </row>
    <row r="6279" spans="1:4">
      <c r="A6279" s="3" t="s">
        <v>122</v>
      </c>
      <c r="B6279" s="3" t="s">
        <v>642</v>
      </c>
      <c r="C6279" s="3" t="s">
        <v>5</v>
      </c>
      <c r="D6279" s="3">
        <v>118</v>
      </c>
    </row>
    <row r="6280" spans="1:4">
      <c r="A6280" s="3" t="s">
        <v>122</v>
      </c>
      <c r="B6280" s="3" t="s">
        <v>642</v>
      </c>
      <c r="C6280" s="3" t="s">
        <v>5</v>
      </c>
      <c r="D6280" s="3">
        <v>119</v>
      </c>
    </row>
    <row r="6281" spans="1:4">
      <c r="A6281" s="3" t="s">
        <v>122</v>
      </c>
      <c r="B6281" s="3" t="s">
        <v>642</v>
      </c>
      <c r="C6281" s="3" t="s">
        <v>5</v>
      </c>
      <c r="D6281" s="3">
        <v>122</v>
      </c>
    </row>
    <row r="6282" spans="1:4">
      <c r="A6282" s="3" t="s">
        <v>122</v>
      </c>
      <c r="B6282" s="3" t="s">
        <v>642</v>
      </c>
      <c r="C6282" s="3" t="s">
        <v>5</v>
      </c>
      <c r="D6282" s="3">
        <v>122</v>
      </c>
    </row>
    <row r="6283" spans="1:4">
      <c r="A6283" s="3" t="s">
        <v>122</v>
      </c>
      <c r="B6283" s="3" t="s">
        <v>642</v>
      </c>
      <c r="C6283" s="3" t="s">
        <v>5</v>
      </c>
      <c r="D6283" s="3">
        <v>123</v>
      </c>
    </row>
    <row r="6284" spans="1:4">
      <c r="A6284" s="3" t="s">
        <v>122</v>
      </c>
      <c r="B6284" s="3" t="s">
        <v>642</v>
      </c>
      <c r="C6284" s="3" t="s">
        <v>5</v>
      </c>
      <c r="D6284" s="3">
        <v>124</v>
      </c>
    </row>
    <row r="6285" spans="1:4">
      <c r="A6285" s="3" t="s">
        <v>122</v>
      </c>
      <c r="B6285" s="3" t="s">
        <v>642</v>
      </c>
      <c r="C6285" s="3" t="s">
        <v>5</v>
      </c>
      <c r="D6285" s="3">
        <v>124</v>
      </c>
    </row>
    <row r="6286" spans="1:4">
      <c r="A6286" s="3" t="s">
        <v>122</v>
      </c>
      <c r="B6286" s="3" t="s">
        <v>642</v>
      </c>
      <c r="C6286" s="3" t="s">
        <v>5</v>
      </c>
      <c r="D6286" s="3">
        <v>125</v>
      </c>
    </row>
    <row r="6287" spans="1:4">
      <c r="A6287" s="3" t="s">
        <v>122</v>
      </c>
      <c r="B6287" s="3" t="s">
        <v>642</v>
      </c>
      <c r="C6287" s="3" t="s">
        <v>5</v>
      </c>
      <c r="D6287" s="3">
        <v>125</v>
      </c>
    </row>
    <row r="6288" spans="1:4">
      <c r="A6288" s="3" t="s">
        <v>122</v>
      </c>
      <c r="B6288" s="3" t="s">
        <v>642</v>
      </c>
      <c r="C6288" s="3" t="s">
        <v>5</v>
      </c>
      <c r="D6288" s="3">
        <v>125</v>
      </c>
    </row>
    <row r="6289" spans="1:4">
      <c r="A6289" s="3" t="s">
        <v>122</v>
      </c>
      <c r="B6289" s="3" t="s">
        <v>642</v>
      </c>
      <c r="C6289" s="3" t="s">
        <v>5</v>
      </c>
      <c r="D6289" s="3">
        <v>125</v>
      </c>
    </row>
    <row r="6290" spans="1:4">
      <c r="A6290" s="3" t="s">
        <v>122</v>
      </c>
      <c r="B6290" s="3" t="s">
        <v>642</v>
      </c>
      <c r="C6290" s="3" t="s">
        <v>5</v>
      </c>
      <c r="D6290" s="3">
        <v>125</v>
      </c>
    </row>
    <row r="6291" spans="1:4">
      <c r="A6291" s="3" t="s">
        <v>122</v>
      </c>
      <c r="B6291" s="3" t="s">
        <v>642</v>
      </c>
      <c r="C6291" s="3" t="s">
        <v>5</v>
      </c>
      <c r="D6291" s="3">
        <v>125</v>
      </c>
    </row>
    <row r="6292" spans="1:4">
      <c r="A6292" s="3" t="s">
        <v>122</v>
      </c>
      <c r="B6292" s="3" t="s">
        <v>642</v>
      </c>
      <c r="C6292" s="3" t="s">
        <v>5</v>
      </c>
      <c r="D6292" s="3">
        <v>126</v>
      </c>
    </row>
    <row r="6293" spans="1:4">
      <c r="A6293" s="3" t="s">
        <v>122</v>
      </c>
      <c r="B6293" s="3" t="s">
        <v>642</v>
      </c>
      <c r="C6293" s="3" t="s">
        <v>5</v>
      </c>
      <c r="D6293" s="3">
        <v>126</v>
      </c>
    </row>
    <row r="6294" spans="1:4">
      <c r="A6294" s="3" t="s">
        <v>122</v>
      </c>
      <c r="B6294" s="3" t="s">
        <v>642</v>
      </c>
      <c r="C6294" s="3" t="s">
        <v>5</v>
      </c>
      <c r="D6294" s="3">
        <v>127</v>
      </c>
    </row>
    <row r="6295" spans="1:4">
      <c r="A6295" s="3" t="s">
        <v>122</v>
      </c>
      <c r="B6295" s="3" t="s">
        <v>642</v>
      </c>
      <c r="C6295" s="3" t="s">
        <v>5</v>
      </c>
      <c r="D6295" s="3">
        <v>128</v>
      </c>
    </row>
    <row r="6296" spans="1:4">
      <c r="A6296" s="3" t="s">
        <v>122</v>
      </c>
      <c r="B6296" s="3" t="s">
        <v>642</v>
      </c>
      <c r="C6296" s="3" t="s">
        <v>5</v>
      </c>
      <c r="D6296" s="3">
        <v>128</v>
      </c>
    </row>
    <row r="6297" spans="1:4">
      <c r="A6297" s="3" t="s">
        <v>122</v>
      </c>
      <c r="B6297" s="3" t="s">
        <v>642</v>
      </c>
      <c r="C6297" s="3" t="s">
        <v>5</v>
      </c>
      <c r="D6297" s="3">
        <v>128</v>
      </c>
    </row>
    <row r="6298" spans="1:4">
      <c r="A6298" s="3" t="s">
        <v>122</v>
      </c>
      <c r="B6298" s="3" t="s">
        <v>642</v>
      </c>
      <c r="C6298" s="3" t="s">
        <v>5</v>
      </c>
      <c r="D6298" s="3">
        <v>128</v>
      </c>
    </row>
    <row r="6299" spans="1:4">
      <c r="A6299" s="3" t="s">
        <v>122</v>
      </c>
      <c r="B6299" s="3" t="s">
        <v>642</v>
      </c>
      <c r="C6299" s="3" t="s">
        <v>5</v>
      </c>
      <c r="D6299" s="3">
        <v>129</v>
      </c>
    </row>
    <row r="6300" spans="1:4">
      <c r="A6300" s="3" t="s">
        <v>122</v>
      </c>
      <c r="B6300" s="3" t="s">
        <v>642</v>
      </c>
      <c r="C6300" s="3" t="s">
        <v>5</v>
      </c>
      <c r="D6300" s="3">
        <v>129</v>
      </c>
    </row>
    <row r="6301" spans="1:4">
      <c r="A6301" s="3" t="s">
        <v>122</v>
      </c>
      <c r="B6301" s="3" t="s">
        <v>642</v>
      </c>
      <c r="C6301" s="3" t="s">
        <v>5</v>
      </c>
      <c r="D6301" s="3">
        <v>130</v>
      </c>
    </row>
    <row r="6302" spans="1:4">
      <c r="A6302" s="3" t="s">
        <v>122</v>
      </c>
      <c r="B6302" s="3" t="s">
        <v>642</v>
      </c>
      <c r="C6302" s="3" t="s">
        <v>5</v>
      </c>
      <c r="D6302" s="3">
        <v>130</v>
      </c>
    </row>
    <row r="6303" spans="1:4">
      <c r="A6303" s="3" t="s">
        <v>122</v>
      </c>
      <c r="B6303" s="3" t="s">
        <v>642</v>
      </c>
      <c r="C6303" s="3" t="s">
        <v>5</v>
      </c>
      <c r="D6303" s="3">
        <v>130</v>
      </c>
    </row>
    <row r="6304" spans="1:4">
      <c r="A6304" s="3" t="s">
        <v>122</v>
      </c>
      <c r="B6304" s="3" t="s">
        <v>642</v>
      </c>
      <c r="C6304" s="3" t="s">
        <v>5</v>
      </c>
      <c r="D6304" s="3">
        <v>130</v>
      </c>
    </row>
    <row r="6305" spans="1:4">
      <c r="A6305" s="3" t="s">
        <v>122</v>
      </c>
      <c r="B6305" s="3" t="s">
        <v>642</v>
      </c>
      <c r="C6305" s="3" t="s">
        <v>5</v>
      </c>
      <c r="D6305" s="3">
        <v>131</v>
      </c>
    </row>
    <row r="6306" spans="1:4">
      <c r="A6306" s="3" t="s">
        <v>122</v>
      </c>
      <c r="B6306" s="3" t="s">
        <v>642</v>
      </c>
      <c r="C6306" s="3" t="s">
        <v>5</v>
      </c>
      <c r="D6306" s="3">
        <v>131</v>
      </c>
    </row>
    <row r="6307" spans="1:4">
      <c r="A6307" s="3" t="s">
        <v>122</v>
      </c>
      <c r="B6307" s="3" t="s">
        <v>642</v>
      </c>
      <c r="C6307" s="3" t="s">
        <v>5</v>
      </c>
      <c r="D6307" s="3">
        <v>131</v>
      </c>
    </row>
    <row r="6308" spans="1:4">
      <c r="A6308" s="3" t="s">
        <v>122</v>
      </c>
      <c r="B6308" s="3" t="s">
        <v>642</v>
      </c>
      <c r="C6308" s="3" t="s">
        <v>5</v>
      </c>
      <c r="D6308" s="3">
        <v>135</v>
      </c>
    </row>
    <row r="6309" spans="1:4">
      <c r="A6309" s="3" t="s">
        <v>122</v>
      </c>
      <c r="B6309" s="3" t="s">
        <v>642</v>
      </c>
      <c r="C6309" s="3" t="s">
        <v>5</v>
      </c>
      <c r="D6309" s="3">
        <v>138</v>
      </c>
    </row>
    <row r="6310" spans="1:4">
      <c r="A6310" s="3" t="s">
        <v>122</v>
      </c>
      <c r="B6310" s="3" t="s">
        <v>642</v>
      </c>
      <c r="C6310" s="3" t="s">
        <v>5</v>
      </c>
      <c r="D6310" s="3">
        <v>140</v>
      </c>
    </row>
    <row r="6311" spans="1:4">
      <c r="A6311" s="3" t="s">
        <v>122</v>
      </c>
      <c r="B6311" s="3" t="s">
        <v>642</v>
      </c>
      <c r="C6311" s="3" t="s">
        <v>5</v>
      </c>
      <c r="D6311" s="3">
        <v>141</v>
      </c>
    </row>
    <row r="6312" spans="1:4">
      <c r="A6312" s="3" t="s">
        <v>122</v>
      </c>
      <c r="B6312" s="3" t="s">
        <v>642</v>
      </c>
      <c r="C6312" s="3" t="s">
        <v>5</v>
      </c>
      <c r="D6312" s="3">
        <v>142</v>
      </c>
    </row>
    <row r="6313" spans="1:4">
      <c r="A6313" s="3" t="s">
        <v>122</v>
      </c>
      <c r="B6313" s="3" t="s">
        <v>642</v>
      </c>
      <c r="C6313" s="3" t="s">
        <v>5</v>
      </c>
      <c r="D6313" s="3">
        <v>143</v>
      </c>
    </row>
    <row r="6314" spans="1:4">
      <c r="A6314" s="3" t="s">
        <v>122</v>
      </c>
      <c r="B6314" s="3" t="s">
        <v>642</v>
      </c>
      <c r="C6314" s="3" t="s">
        <v>5</v>
      </c>
      <c r="D6314" s="3">
        <v>144</v>
      </c>
    </row>
    <row r="6315" spans="1:4">
      <c r="A6315" s="3" t="s">
        <v>122</v>
      </c>
      <c r="B6315" s="3" t="s">
        <v>642</v>
      </c>
      <c r="C6315" s="3" t="s">
        <v>5</v>
      </c>
      <c r="D6315" s="3">
        <v>149</v>
      </c>
    </row>
    <row r="6316" spans="1:4">
      <c r="A6316" s="3" t="s">
        <v>122</v>
      </c>
      <c r="B6316" s="3" t="s">
        <v>642</v>
      </c>
      <c r="C6316" s="3" t="s">
        <v>5</v>
      </c>
      <c r="D6316" s="3">
        <v>168</v>
      </c>
    </row>
    <row r="6317" spans="1:4">
      <c r="A6317" s="3" t="s">
        <v>122</v>
      </c>
      <c r="B6317" s="3" t="s">
        <v>642</v>
      </c>
      <c r="C6317" s="3" t="s">
        <v>5</v>
      </c>
      <c r="D6317" s="3">
        <v>175</v>
      </c>
    </row>
    <row r="6318" spans="1:4">
      <c r="A6318" s="3" t="s">
        <v>122</v>
      </c>
      <c r="B6318" s="3" t="s">
        <v>642</v>
      </c>
      <c r="C6318" s="3" t="s">
        <v>5</v>
      </c>
      <c r="D6318" s="3">
        <v>182</v>
      </c>
    </row>
    <row r="6319" spans="1:4">
      <c r="A6319" s="3" t="s">
        <v>122</v>
      </c>
      <c r="B6319" s="3" t="s">
        <v>642</v>
      </c>
      <c r="C6319" s="3" t="s">
        <v>6</v>
      </c>
      <c r="D6319" s="3">
        <v>125</v>
      </c>
    </row>
    <row r="6320" spans="1:4">
      <c r="A6320" s="3" t="s">
        <v>122</v>
      </c>
      <c r="B6320" s="3" t="s">
        <v>642</v>
      </c>
      <c r="C6320" s="3" t="s">
        <v>7</v>
      </c>
      <c r="D6320" s="3">
        <v>84</v>
      </c>
    </row>
    <row r="6321" spans="1:4">
      <c r="A6321" s="3" t="s">
        <v>122</v>
      </c>
      <c r="B6321" s="3" t="s">
        <v>642</v>
      </c>
      <c r="C6321" s="3" t="s">
        <v>7</v>
      </c>
      <c r="D6321" s="3">
        <v>87</v>
      </c>
    </row>
    <row r="6322" spans="1:4">
      <c r="A6322" s="3" t="s">
        <v>122</v>
      </c>
      <c r="B6322" s="3" t="s">
        <v>642</v>
      </c>
      <c r="C6322" s="3" t="s">
        <v>7</v>
      </c>
      <c r="D6322" s="3">
        <v>89</v>
      </c>
    </row>
    <row r="6323" spans="1:4">
      <c r="A6323" s="3" t="s">
        <v>122</v>
      </c>
      <c r="B6323" s="3" t="s">
        <v>642</v>
      </c>
      <c r="C6323" s="3" t="s">
        <v>7</v>
      </c>
      <c r="D6323" s="3">
        <v>90</v>
      </c>
    </row>
    <row r="6324" spans="1:4">
      <c r="A6324" s="3" t="s">
        <v>122</v>
      </c>
      <c r="B6324" s="3" t="s">
        <v>642</v>
      </c>
      <c r="C6324" s="3" t="s">
        <v>7</v>
      </c>
      <c r="D6324" s="3">
        <v>93</v>
      </c>
    </row>
    <row r="6325" spans="1:4">
      <c r="A6325" s="3" t="s">
        <v>122</v>
      </c>
      <c r="B6325" s="3" t="s">
        <v>642</v>
      </c>
      <c r="C6325" s="3" t="s">
        <v>7</v>
      </c>
      <c r="D6325" s="3">
        <v>94</v>
      </c>
    </row>
    <row r="6326" spans="1:4">
      <c r="A6326" s="3" t="s">
        <v>122</v>
      </c>
      <c r="B6326" s="3" t="s">
        <v>642</v>
      </c>
      <c r="C6326" s="3" t="s">
        <v>7</v>
      </c>
      <c r="D6326" s="3">
        <v>99</v>
      </c>
    </row>
    <row r="6327" spans="1:4">
      <c r="A6327" s="3" t="s">
        <v>122</v>
      </c>
      <c r="B6327" s="3" t="s">
        <v>642</v>
      </c>
      <c r="C6327" s="3" t="s">
        <v>7</v>
      </c>
      <c r="D6327" s="3">
        <v>104</v>
      </c>
    </row>
    <row r="6328" spans="1:4">
      <c r="A6328" s="3" t="s">
        <v>122</v>
      </c>
      <c r="B6328" s="3" t="s">
        <v>642</v>
      </c>
      <c r="C6328" s="3" t="s">
        <v>7</v>
      </c>
      <c r="D6328" s="3">
        <v>117</v>
      </c>
    </row>
    <row r="6329" spans="1:4">
      <c r="A6329" s="3" t="s">
        <v>122</v>
      </c>
      <c r="B6329" s="3" t="s">
        <v>642</v>
      </c>
      <c r="C6329" s="3" t="s">
        <v>7</v>
      </c>
      <c r="D6329" s="3">
        <v>118</v>
      </c>
    </row>
    <row r="6330" spans="1:4">
      <c r="A6330" s="3" t="s">
        <v>122</v>
      </c>
      <c r="B6330" s="3" t="s">
        <v>642</v>
      </c>
      <c r="C6330" s="3" t="s">
        <v>7</v>
      </c>
      <c r="D6330" s="3">
        <v>121</v>
      </c>
    </row>
    <row r="6331" spans="1:4">
      <c r="A6331" s="3" t="s">
        <v>122</v>
      </c>
      <c r="B6331" s="3" t="s">
        <v>642</v>
      </c>
      <c r="C6331" s="3" t="s">
        <v>7</v>
      </c>
      <c r="D6331" s="3">
        <v>121</v>
      </c>
    </row>
    <row r="6332" spans="1:4">
      <c r="A6332" s="3" t="s">
        <v>122</v>
      </c>
      <c r="B6332" s="3" t="s">
        <v>642</v>
      </c>
      <c r="C6332" s="3" t="s">
        <v>7</v>
      </c>
      <c r="D6332" s="3">
        <v>121</v>
      </c>
    </row>
    <row r="6333" spans="1:4">
      <c r="A6333" s="3" t="s">
        <v>122</v>
      </c>
      <c r="B6333" s="3" t="s">
        <v>642</v>
      </c>
      <c r="C6333" s="3" t="s">
        <v>7</v>
      </c>
      <c r="D6333" s="3">
        <v>126</v>
      </c>
    </row>
    <row r="6334" spans="1:4">
      <c r="A6334" s="3" t="s">
        <v>122</v>
      </c>
      <c r="B6334" s="3" t="s">
        <v>642</v>
      </c>
      <c r="C6334" s="3" t="s">
        <v>7</v>
      </c>
      <c r="D6334" s="3">
        <v>130</v>
      </c>
    </row>
    <row r="6335" spans="1:4">
      <c r="A6335" s="3" t="s">
        <v>122</v>
      </c>
      <c r="B6335" s="3" t="s">
        <v>642</v>
      </c>
      <c r="C6335" s="3" t="s">
        <v>7</v>
      </c>
      <c r="D6335" s="3">
        <v>136</v>
      </c>
    </row>
    <row r="6336" spans="1:4">
      <c r="A6336" s="3" t="s">
        <v>122</v>
      </c>
      <c r="B6336" s="3" t="s">
        <v>642</v>
      </c>
      <c r="C6336" s="3" t="s">
        <v>7</v>
      </c>
      <c r="D6336" s="3">
        <v>144</v>
      </c>
    </row>
    <row r="6337" spans="1:4">
      <c r="A6337" s="3" t="s">
        <v>122</v>
      </c>
      <c r="B6337" s="3" t="s">
        <v>642</v>
      </c>
      <c r="C6337" s="3" t="s">
        <v>20</v>
      </c>
      <c r="D6337" s="3">
        <v>121</v>
      </c>
    </row>
    <row r="6338" spans="1:4">
      <c r="A6338" s="3" t="s">
        <v>122</v>
      </c>
      <c r="B6338" s="3" t="s">
        <v>642</v>
      </c>
      <c r="C6338" s="3" t="s">
        <v>20</v>
      </c>
      <c r="D6338" s="3">
        <v>128</v>
      </c>
    </row>
    <row r="6339" spans="1:4">
      <c r="A6339" s="3" t="s">
        <v>122</v>
      </c>
      <c r="B6339" s="3" t="s">
        <v>642</v>
      </c>
      <c r="C6339" s="3" t="s">
        <v>20</v>
      </c>
      <c r="D6339" s="3">
        <v>129</v>
      </c>
    </row>
    <row r="6340" spans="1:4">
      <c r="A6340" s="3" t="s">
        <v>122</v>
      </c>
      <c r="B6340" s="3" t="s">
        <v>642</v>
      </c>
      <c r="C6340" s="3" t="s">
        <v>20</v>
      </c>
      <c r="D6340" s="3">
        <v>129</v>
      </c>
    </row>
    <row r="6341" spans="1:4">
      <c r="A6341" s="3" t="s">
        <v>122</v>
      </c>
      <c r="B6341" s="3" t="s">
        <v>642</v>
      </c>
      <c r="C6341" s="3" t="s">
        <v>20</v>
      </c>
      <c r="D6341" s="3">
        <v>135</v>
      </c>
    </row>
    <row r="6342" spans="1:4">
      <c r="A6342" s="3" t="s">
        <v>122</v>
      </c>
      <c r="B6342" s="3" t="s">
        <v>642</v>
      </c>
      <c r="C6342" s="3" t="s">
        <v>20</v>
      </c>
      <c r="D6342" s="3">
        <v>150</v>
      </c>
    </row>
    <row r="6343" spans="1:4">
      <c r="A6343" s="3" t="s">
        <v>122</v>
      </c>
      <c r="B6343" s="3" t="s">
        <v>642</v>
      </c>
      <c r="C6343" s="3" t="s">
        <v>20</v>
      </c>
      <c r="D6343" s="3">
        <v>151</v>
      </c>
    </row>
    <row r="6344" spans="1:4">
      <c r="A6344" s="3" t="s">
        <v>122</v>
      </c>
      <c r="B6344" s="3" t="s">
        <v>642</v>
      </c>
      <c r="C6344" s="3" t="s">
        <v>20</v>
      </c>
      <c r="D6344" s="3">
        <v>185</v>
      </c>
    </row>
    <row r="6345" spans="1:4">
      <c r="A6345" s="3" t="s">
        <v>122</v>
      </c>
      <c r="B6345" s="3" t="s">
        <v>642</v>
      </c>
      <c r="C6345" s="3" t="s">
        <v>20</v>
      </c>
      <c r="D6345" s="3">
        <v>195</v>
      </c>
    </row>
    <row r="6346" spans="1:4">
      <c r="A6346" s="3" t="s">
        <v>122</v>
      </c>
      <c r="B6346" s="3" t="s">
        <v>642</v>
      </c>
      <c r="C6346" s="3" t="s">
        <v>20</v>
      </c>
      <c r="D6346" s="3">
        <v>215</v>
      </c>
    </row>
    <row r="6347" spans="1:4">
      <c r="A6347" s="3" t="s">
        <v>122</v>
      </c>
      <c r="B6347" s="3" t="s">
        <v>642</v>
      </c>
      <c r="C6347" s="3" t="s">
        <v>42</v>
      </c>
      <c r="D6347" s="3">
        <v>113</v>
      </c>
    </row>
    <row r="6348" spans="1:4">
      <c r="A6348" s="3" t="s">
        <v>122</v>
      </c>
      <c r="B6348" s="3" t="s">
        <v>642</v>
      </c>
      <c r="C6348" s="3" t="s">
        <v>42</v>
      </c>
      <c r="D6348" s="3">
        <v>125</v>
      </c>
    </row>
    <row r="6349" spans="1:4">
      <c r="A6349" s="3" t="s">
        <v>122</v>
      </c>
      <c r="B6349" s="3" t="s">
        <v>642</v>
      </c>
      <c r="C6349" s="3" t="s">
        <v>42</v>
      </c>
      <c r="D6349" s="3">
        <v>146</v>
      </c>
    </row>
    <row r="6350" spans="1:4">
      <c r="A6350" s="3" t="s">
        <v>122</v>
      </c>
      <c r="B6350" s="3" t="s">
        <v>642</v>
      </c>
      <c r="C6350" s="3" t="s">
        <v>45</v>
      </c>
      <c r="D6350" s="3">
        <v>96</v>
      </c>
    </row>
    <row r="6351" spans="1:4">
      <c r="A6351" s="3" t="s">
        <v>122</v>
      </c>
      <c r="B6351" s="3" t="s">
        <v>642</v>
      </c>
      <c r="C6351" s="3" t="s">
        <v>9</v>
      </c>
      <c r="D6351" s="3">
        <v>82</v>
      </c>
    </row>
    <row r="6352" spans="1:4">
      <c r="A6352" s="3" t="s">
        <v>122</v>
      </c>
      <c r="B6352" s="3" t="s">
        <v>642</v>
      </c>
      <c r="C6352" s="3" t="s">
        <v>9</v>
      </c>
      <c r="D6352" s="3">
        <v>84</v>
      </c>
    </row>
    <row r="6353" spans="1:4">
      <c r="A6353" s="3" t="s">
        <v>122</v>
      </c>
      <c r="B6353" s="3" t="s">
        <v>642</v>
      </c>
      <c r="C6353" s="3" t="s">
        <v>9</v>
      </c>
      <c r="D6353" s="3">
        <v>86</v>
      </c>
    </row>
    <row r="6354" spans="1:4">
      <c r="A6354" s="3" t="s">
        <v>122</v>
      </c>
      <c r="B6354" s="3" t="s">
        <v>642</v>
      </c>
      <c r="C6354" s="3" t="s">
        <v>9</v>
      </c>
      <c r="D6354" s="3">
        <v>86</v>
      </c>
    </row>
    <row r="6355" spans="1:4">
      <c r="A6355" s="3" t="s">
        <v>122</v>
      </c>
      <c r="B6355" s="3" t="s">
        <v>642</v>
      </c>
      <c r="C6355" s="3" t="s">
        <v>9</v>
      </c>
      <c r="D6355" s="3">
        <v>88</v>
      </c>
    </row>
    <row r="6356" spans="1:4">
      <c r="A6356" s="3" t="s">
        <v>122</v>
      </c>
      <c r="B6356" s="3" t="s">
        <v>642</v>
      </c>
      <c r="C6356" s="3" t="s">
        <v>9</v>
      </c>
      <c r="D6356" s="3">
        <v>90</v>
      </c>
    </row>
    <row r="6357" spans="1:4">
      <c r="A6357" s="3" t="s">
        <v>122</v>
      </c>
      <c r="B6357" s="3" t="s">
        <v>642</v>
      </c>
      <c r="C6357" s="3" t="s">
        <v>9</v>
      </c>
      <c r="D6357" s="3">
        <v>92</v>
      </c>
    </row>
    <row r="6358" spans="1:4">
      <c r="A6358" s="3" t="s">
        <v>122</v>
      </c>
      <c r="B6358" s="3" t="s">
        <v>642</v>
      </c>
      <c r="C6358" s="3" t="s">
        <v>9</v>
      </c>
      <c r="D6358" s="3">
        <v>99</v>
      </c>
    </row>
    <row r="6359" spans="1:4">
      <c r="A6359" s="3" t="s">
        <v>122</v>
      </c>
      <c r="B6359" s="3" t="s">
        <v>642</v>
      </c>
      <c r="C6359" s="3" t="s">
        <v>9</v>
      </c>
      <c r="D6359" s="3">
        <v>111</v>
      </c>
    </row>
    <row r="6360" spans="1:4">
      <c r="A6360" s="3" t="s">
        <v>122</v>
      </c>
      <c r="B6360" s="3" t="s">
        <v>642</v>
      </c>
      <c r="C6360" s="3" t="s">
        <v>9</v>
      </c>
      <c r="D6360" s="3">
        <v>117</v>
      </c>
    </row>
    <row r="6361" spans="1:4">
      <c r="A6361" s="3" t="s">
        <v>122</v>
      </c>
      <c r="B6361" s="3" t="s">
        <v>642</v>
      </c>
      <c r="C6361" s="3" t="s">
        <v>9</v>
      </c>
      <c r="D6361" s="3">
        <v>120</v>
      </c>
    </row>
    <row r="6362" spans="1:4">
      <c r="A6362" s="3" t="s">
        <v>122</v>
      </c>
      <c r="B6362" s="3" t="s">
        <v>642</v>
      </c>
      <c r="C6362" s="3" t="s">
        <v>9</v>
      </c>
      <c r="D6362" s="3">
        <v>123</v>
      </c>
    </row>
    <row r="6363" spans="1:4">
      <c r="A6363" s="3" t="s">
        <v>122</v>
      </c>
      <c r="B6363" s="3" t="s">
        <v>642</v>
      </c>
      <c r="C6363" s="3" t="s">
        <v>9</v>
      </c>
      <c r="D6363" s="3">
        <v>125</v>
      </c>
    </row>
    <row r="6364" spans="1:4">
      <c r="A6364" s="3" t="s">
        <v>122</v>
      </c>
      <c r="B6364" s="3" t="s">
        <v>642</v>
      </c>
      <c r="C6364" s="3" t="s">
        <v>9</v>
      </c>
      <c r="D6364" s="3">
        <v>126</v>
      </c>
    </row>
    <row r="6365" spans="1:4">
      <c r="A6365" s="3" t="s">
        <v>122</v>
      </c>
      <c r="B6365" s="3" t="s">
        <v>642</v>
      </c>
      <c r="C6365" s="3" t="s">
        <v>9</v>
      </c>
      <c r="D6365" s="3">
        <v>128</v>
      </c>
    </row>
    <row r="6366" spans="1:4">
      <c r="A6366" s="3" t="s">
        <v>122</v>
      </c>
      <c r="B6366" s="3" t="s">
        <v>642</v>
      </c>
      <c r="C6366" s="3" t="s">
        <v>9</v>
      </c>
      <c r="D6366" s="3">
        <v>131</v>
      </c>
    </row>
    <row r="6367" spans="1:4">
      <c r="A6367" s="3" t="s">
        <v>122</v>
      </c>
      <c r="B6367" s="3" t="s">
        <v>642</v>
      </c>
      <c r="C6367" s="3" t="s">
        <v>9</v>
      </c>
      <c r="D6367" s="3">
        <v>132</v>
      </c>
    </row>
    <row r="6368" spans="1:4">
      <c r="A6368" s="3" t="s">
        <v>122</v>
      </c>
      <c r="B6368" s="3" t="s">
        <v>642</v>
      </c>
      <c r="C6368" s="3" t="s">
        <v>9</v>
      </c>
      <c r="D6368" s="3">
        <v>137</v>
      </c>
    </row>
    <row r="6369" spans="1:4">
      <c r="A6369" s="3" t="s">
        <v>122</v>
      </c>
      <c r="B6369" s="3" t="s">
        <v>642</v>
      </c>
      <c r="C6369" s="3" t="s">
        <v>9</v>
      </c>
      <c r="D6369" s="3">
        <v>138</v>
      </c>
    </row>
    <row r="6370" spans="1:4">
      <c r="A6370" s="3" t="s">
        <v>122</v>
      </c>
      <c r="B6370" s="3" t="s">
        <v>642</v>
      </c>
      <c r="C6370" s="3" t="s">
        <v>9</v>
      </c>
      <c r="D6370" s="3">
        <v>140</v>
      </c>
    </row>
    <row r="6371" spans="1:4">
      <c r="A6371" s="3" t="s">
        <v>122</v>
      </c>
      <c r="B6371" s="3" t="s">
        <v>642</v>
      </c>
      <c r="C6371" s="3" t="s">
        <v>9</v>
      </c>
      <c r="D6371" s="3">
        <v>142</v>
      </c>
    </row>
    <row r="6372" spans="1:4">
      <c r="A6372" s="3" t="s">
        <v>122</v>
      </c>
      <c r="B6372" s="3" t="s">
        <v>642</v>
      </c>
      <c r="C6372" s="3" t="s">
        <v>9</v>
      </c>
      <c r="D6372" s="3">
        <v>145</v>
      </c>
    </row>
    <row r="6373" spans="1:4">
      <c r="A6373" s="3" t="s">
        <v>122</v>
      </c>
      <c r="B6373" s="3" t="s">
        <v>642</v>
      </c>
      <c r="C6373" s="3" t="s">
        <v>9</v>
      </c>
      <c r="D6373" s="3">
        <v>154</v>
      </c>
    </row>
    <row r="6374" spans="1:4">
      <c r="A6374" s="3" t="s">
        <v>122</v>
      </c>
      <c r="B6374" s="3" t="s">
        <v>642</v>
      </c>
      <c r="C6374" s="3" t="s">
        <v>9</v>
      </c>
      <c r="D6374" s="3">
        <v>155</v>
      </c>
    </row>
    <row r="6375" spans="1:4">
      <c r="A6375" s="3" t="s">
        <v>122</v>
      </c>
      <c r="B6375" s="3" t="s">
        <v>642</v>
      </c>
      <c r="C6375" s="3" t="s">
        <v>9</v>
      </c>
      <c r="D6375" s="3">
        <v>177</v>
      </c>
    </row>
    <row r="6376" spans="1:4">
      <c r="A6376" s="3" t="s">
        <v>122</v>
      </c>
      <c r="B6376" s="3" t="s">
        <v>642</v>
      </c>
      <c r="C6376" s="3" t="s">
        <v>9</v>
      </c>
      <c r="D6376" s="3">
        <v>180</v>
      </c>
    </row>
    <row r="6377" spans="1:4">
      <c r="A6377" s="3" t="s">
        <v>122</v>
      </c>
      <c r="B6377" s="3" t="s">
        <v>642</v>
      </c>
      <c r="C6377" s="3" t="s">
        <v>9</v>
      </c>
      <c r="D6377" s="3">
        <v>185</v>
      </c>
    </row>
    <row r="6378" spans="1:4">
      <c r="A6378" s="3" t="s">
        <v>122</v>
      </c>
      <c r="B6378" s="3" t="s">
        <v>642</v>
      </c>
      <c r="C6378" s="3" t="s">
        <v>9</v>
      </c>
      <c r="D6378" s="3">
        <v>186</v>
      </c>
    </row>
    <row r="6379" spans="1:4">
      <c r="A6379" s="3" t="s">
        <v>122</v>
      </c>
      <c r="B6379" s="3" t="s">
        <v>642</v>
      </c>
      <c r="C6379" s="3" t="s">
        <v>9</v>
      </c>
      <c r="D6379" s="3">
        <v>188</v>
      </c>
    </row>
    <row r="6380" spans="1:4">
      <c r="A6380" s="3" t="s">
        <v>122</v>
      </c>
      <c r="B6380" s="3" t="s">
        <v>642</v>
      </c>
      <c r="C6380" s="3" t="s">
        <v>9</v>
      </c>
      <c r="D6380" s="3">
        <v>196</v>
      </c>
    </row>
    <row r="6381" spans="1:4">
      <c r="A6381" s="3" t="s">
        <v>122</v>
      </c>
      <c r="B6381" s="3" t="s">
        <v>642</v>
      </c>
      <c r="C6381" s="3" t="s">
        <v>9</v>
      </c>
      <c r="D6381" s="3">
        <v>196</v>
      </c>
    </row>
    <row r="6382" spans="1:4">
      <c r="A6382" s="3" t="s">
        <v>122</v>
      </c>
      <c r="B6382" s="3" t="s">
        <v>642</v>
      </c>
      <c r="C6382" s="3" t="s">
        <v>9</v>
      </c>
      <c r="D6382" s="3">
        <v>206</v>
      </c>
    </row>
    <row r="6383" spans="1:4">
      <c r="A6383" s="3" t="s">
        <v>122</v>
      </c>
      <c r="B6383" s="3" t="s">
        <v>642</v>
      </c>
      <c r="C6383" s="3" t="s">
        <v>9</v>
      </c>
      <c r="D6383" s="3">
        <v>211</v>
      </c>
    </row>
    <row r="6384" spans="1:4">
      <c r="A6384" s="3" t="s">
        <v>122</v>
      </c>
      <c r="B6384" s="3" t="s">
        <v>642</v>
      </c>
      <c r="C6384" s="3" t="s">
        <v>9</v>
      </c>
      <c r="D6384" s="3">
        <v>235</v>
      </c>
    </row>
    <row r="6385" spans="1:4">
      <c r="A6385" s="3" t="s">
        <v>122</v>
      </c>
      <c r="B6385" s="3" t="s">
        <v>642</v>
      </c>
      <c r="C6385" s="3" t="s">
        <v>9</v>
      </c>
      <c r="D6385" s="3">
        <v>236</v>
      </c>
    </row>
    <row r="6386" spans="1:4">
      <c r="A6386" s="3" t="s">
        <v>122</v>
      </c>
      <c r="B6386" s="3" t="s">
        <v>642</v>
      </c>
      <c r="C6386" s="3" t="s">
        <v>18</v>
      </c>
      <c r="D6386" s="3">
        <v>70</v>
      </c>
    </row>
    <row r="6387" spans="1:4">
      <c r="A6387" s="3" t="s">
        <v>122</v>
      </c>
      <c r="B6387" s="3" t="s">
        <v>642</v>
      </c>
      <c r="C6387" s="3" t="s">
        <v>18</v>
      </c>
      <c r="D6387" s="3">
        <v>72</v>
      </c>
    </row>
    <row r="6388" spans="1:4">
      <c r="A6388" s="3" t="s">
        <v>122</v>
      </c>
      <c r="B6388" s="3" t="s">
        <v>642</v>
      </c>
      <c r="C6388" s="3" t="s">
        <v>18</v>
      </c>
      <c r="D6388" s="3">
        <v>73</v>
      </c>
    </row>
    <row r="6389" spans="1:4">
      <c r="A6389" s="3" t="s">
        <v>122</v>
      </c>
      <c r="B6389" s="3" t="s">
        <v>642</v>
      </c>
      <c r="C6389" s="3" t="s">
        <v>18</v>
      </c>
      <c r="D6389" s="3">
        <v>73</v>
      </c>
    </row>
    <row r="6390" spans="1:4">
      <c r="A6390" s="3" t="s">
        <v>122</v>
      </c>
      <c r="B6390" s="3" t="s">
        <v>642</v>
      </c>
      <c r="C6390" s="3" t="s">
        <v>18</v>
      </c>
      <c r="D6390" s="3">
        <v>77</v>
      </c>
    </row>
    <row r="6391" spans="1:4">
      <c r="A6391" s="3" t="s">
        <v>122</v>
      </c>
      <c r="B6391" s="3" t="s">
        <v>642</v>
      </c>
      <c r="C6391" s="3" t="s">
        <v>18</v>
      </c>
      <c r="D6391" s="3">
        <v>80</v>
      </c>
    </row>
    <row r="6392" spans="1:4">
      <c r="A6392" s="3" t="s">
        <v>122</v>
      </c>
      <c r="B6392" s="3" t="s">
        <v>642</v>
      </c>
      <c r="C6392" s="3" t="s">
        <v>18</v>
      </c>
      <c r="D6392" s="3">
        <v>80</v>
      </c>
    </row>
    <row r="6393" spans="1:4">
      <c r="A6393" s="3" t="s">
        <v>122</v>
      </c>
      <c r="B6393" s="3" t="s">
        <v>642</v>
      </c>
      <c r="C6393" s="3" t="s">
        <v>18</v>
      </c>
      <c r="D6393" s="3">
        <v>91</v>
      </c>
    </row>
    <row r="6394" spans="1:4">
      <c r="A6394" s="3" t="s">
        <v>122</v>
      </c>
      <c r="B6394" s="3" t="s">
        <v>642</v>
      </c>
      <c r="C6394" s="3" t="s">
        <v>15</v>
      </c>
      <c r="D6394" s="3">
        <v>100</v>
      </c>
    </row>
    <row r="6395" spans="1:4">
      <c r="A6395" s="3" t="s">
        <v>122</v>
      </c>
      <c r="B6395" s="3" t="s">
        <v>149</v>
      </c>
      <c r="C6395" s="3" t="s">
        <v>27</v>
      </c>
      <c r="D6395" s="3">
        <v>100</v>
      </c>
    </row>
    <row r="6396" spans="1:4">
      <c r="A6396" s="3" t="s">
        <v>122</v>
      </c>
      <c r="B6396" s="3" t="s">
        <v>149</v>
      </c>
      <c r="C6396" s="3" t="s">
        <v>27</v>
      </c>
      <c r="D6396" s="3">
        <v>111</v>
      </c>
    </row>
    <row r="6397" spans="1:4">
      <c r="A6397" s="3" t="s">
        <v>122</v>
      </c>
      <c r="B6397" s="3" t="s">
        <v>149</v>
      </c>
      <c r="C6397" s="3" t="s">
        <v>27</v>
      </c>
      <c r="D6397" s="3">
        <v>117</v>
      </c>
    </row>
    <row r="6398" spans="1:4">
      <c r="A6398" s="3" t="s">
        <v>122</v>
      </c>
      <c r="B6398" s="3" t="s">
        <v>149</v>
      </c>
      <c r="C6398" s="3" t="s">
        <v>27</v>
      </c>
      <c r="D6398" s="3">
        <v>118</v>
      </c>
    </row>
    <row r="6399" spans="1:4">
      <c r="A6399" s="3" t="s">
        <v>122</v>
      </c>
      <c r="B6399" s="3" t="s">
        <v>149</v>
      </c>
      <c r="C6399" s="3" t="s">
        <v>27</v>
      </c>
      <c r="D6399" s="3">
        <v>120</v>
      </c>
    </row>
    <row r="6400" spans="1:4">
      <c r="A6400" s="3" t="s">
        <v>122</v>
      </c>
      <c r="B6400" s="3" t="s">
        <v>149</v>
      </c>
      <c r="C6400" s="3" t="s">
        <v>27</v>
      </c>
      <c r="D6400" s="3">
        <v>121</v>
      </c>
    </row>
    <row r="6401" spans="1:4">
      <c r="A6401" s="3" t="s">
        <v>122</v>
      </c>
      <c r="B6401" s="3" t="s">
        <v>149</v>
      </c>
      <c r="C6401" s="3" t="s">
        <v>27</v>
      </c>
      <c r="D6401" s="3">
        <v>124</v>
      </c>
    </row>
    <row r="6402" spans="1:4">
      <c r="A6402" s="3" t="s">
        <v>122</v>
      </c>
      <c r="B6402" s="3" t="s">
        <v>149</v>
      </c>
      <c r="C6402" s="3" t="s">
        <v>27</v>
      </c>
      <c r="D6402" s="3">
        <v>125</v>
      </c>
    </row>
    <row r="6403" spans="1:4">
      <c r="A6403" s="3" t="s">
        <v>122</v>
      </c>
      <c r="B6403" s="3" t="s">
        <v>149</v>
      </c>
      <c r="C6403" s="3" t="s">
        <v>27</v>
      </c>
      <c r="D6403" s="3">
        <v>125</v>
      </c>
    </row>
    <row r="6404" spans="1:4">
      <c r="A6404" s="3" t="s">
        <v>122</v>
      </c>
      <c r="B6404" s="3" t="s">
        <v>149</v>
      </c>
      <c r="C6404" s="3" t="s">
        <v>27</v>
      </c>
      <c r="D6404" s="3">
        <v>125</v>
      </c>
    </row>
    <row r="6405" spans="1:4">
      <c r="A6405" s="3" t="s">
        <v>122</v>
      </c>
      <c r="B6405" s="3" t="s">
        <v>149</v>
      </c>
      <c r="C6405" s="3" t="s">
        <v>27</v>
      </c>
      <c r="D6405" s="3">
        <v>125</v>
      </c>
    </row>
    <row r="6406" spans="1:4">
      <c r="A6406" s="3" t="s">
        <v>122</v>
      </c>
      <c r="B6406" s="3" t="s">
        <v>149</v>
      </c>
      <c r="C6406" s="3" t="s">
        <v>27</v>
      </c>
      <c r="D6406" s="3">
        <v>126</v>
      </c>
    </row>
    <row r="6407" spans="1:4">
      <c r="A6407" s="3" t="s">
        <v>122</v>
      </c>
      <c r="B6407" s="3" t="s">
        <v>149</v>
      </c>
      <c r="C6407" s="3" t="s">
        <v>27</v>
      </c>
      <c r="D6407" s="3">
        <v>128</v>
      </c>
    </row>
    <row r="6408" spans="1:4">
      <c r="A6408" s="3" t="s">
        <v>122</v>
      </c>
      <c r="B6408" s="3" t="s">
        <v>149</v>
      </c>
      <c r="C6408" s="3" t="s">
        <v>27</v>
      </c>
      <c r="D6408" s="3">
        <v>129</v>
      </c>
    </row>
    <row r="6409" spans="1:4">
      <c r="A6409" s="3" t="s">
        <v>122</v>
      </c>
      <c r="B6409" s="3" t="s">
        <v>149</v>
      </c>
      <c r="C6409" s="3" t="s">
        <v>27</v>
      </c>
      <c r="D6409" s="3">
        <v>130</v>
      </c>
    </row>
    <row r="6410" spans="1:4">
      <c r="A6410" s="3" t="s">
        <v>122</v>
      </c>
      <c r="B6410" s="3" t="s">
        <v>149</v>
      </c>
      <c r="C6410" s="3" t="s">
        <v>27</v>
      </c>
      <c r="D6410" s="3">
        <v>130</v>
      </c>
    </row>
    <row r="6411" spans="1:4">
      <c r="A6411" s="3" t="s">
        <v>122</v>
      </c>
      <c r="B6411" s="3" t="s">
        <v>149</v>
      </c>
      <c r="C6411" s="3" t="s">
        <v>27</v>
      </c>
      <c r="D6411" s="3">
        <v>130</v>
      </c>
    </row>
    <row r="6412" spans="1:4">
      <c r="A6412" s="3" t="s">
        <v>122</v>
      </c>
      <c r="B6412" s="3" t="s">
        <v>149</v>
      </c>
      <c r="C6412" s="3" t="s">
        <v>27</v>
      </c>
      <c r="D6412" s="3">
        <v>131</v>
      </c>
    </row>
    <row r="6413" spans="1:4">
      <c r="A6413" s="3" t="s">
        <v>122</v>
      </c>
      <c r="B6413" s="3" t="s">
        <v>149</v>
      </c>
      <c r="C6413" s="3" t="s">
        <v>27</v>
      </c>
      <c r="D6413" s="3">
        <v>131</v>
      </c>
    </row>
    <row r="6414" spans="1:4">
      <c r="A6414" s="3" t="s">
        <v>122</v>
      </c>
      <c r="B6414" s="3" t="s">
        <v>149</v>
      </c>
      <c r="C6414" s="3" t="s">
        <v>27</v>
      </c>
      <c r="D6414" s="3">
        <v>132</v>
      </c>
    </row>
    <row r="6415" spans="1:4">
      <c r="A6415" s="3" t="s">
        <v>122</v>
      </c>
      <c r="B6415" s="3" t="s">
        <v>149</v>
      </c>
      <c r="C6415" s="3" t="s">
        <v>27</v>
      </c>
      <c r="D6415" s="3">
        <v>133</v>
      </c>
    </row>
    <row r="6416" spans="1:4">
      <c r="A6416" s="3" t="s">
        <v>122</v>
      </c>
      <c r="B6416" s="3" t="s">
        <v>149</v>
      </c>
      <c r="C6416" s="3" t="s">
        <v>27</v>
      </c>
      <c r="D6416" s="3">
        <v>134</v>
      </c>
    </row>
    <row r="6417" spans="1:4">
      <c r="A6417" s="3" t="s">
        <v>122</v>
      </c>
      <c r="B6417" s="3" t="s">
        <v>149</v>
      </c>
      <c r="C6417" s="3" t="s">
        <v>27</v>
      </c>
      <c r="D6417" s="3">
        <v>137</v>
      </c>
    </row>
    <row r="6418" spans="1:4">
      <c r="A6418" s="3" t="s">
        <v>122</v>
      </c>
      <c r="B6418" s="3" t="s">
        <v>149</v>
      </c>
      <c r="C6418" s="3" t="s">
        <v>27</v>
      </c>
      <c r="D6418" s="3">
        <v>139</v>
      </c>
    </row>
    <row r="6419" spans="1:4">
      <c r="A6419" s="3" t="s">
        <v>122</v>
      </c>
      <c r="B6419" s="3" t="s">
        <v>149</v>
      </c>
      <c r="C6419" s="3" t="s">
        <v>27</v>
      </c>
      <c r="D6419" s="3">
        <v>140</v>
      </c>
    </row>
    <row r="6420" spans="1:4">
      <c r="A6420" s="3" t="s">
        <v>122</v>
      </c>
      <c r="B6420" s="3" t="s">
        <v>149</v>
      </c>
      <c r="C6420" s="3" t="s">
        <v>27</v>
      </c>
      <c r="D6420" s="3">
        <v>140</v>
      </c>
    </row>
    <row r="6421" spans="1:4">
      <c r="A6421" s="3" t="s">
        <v>122</v>
      </c>
      <c r="B6421" s="3" t="s">
        <v>149</v>
      </c>
      <c r="C6421" s="3" t="s">
        <v>27</v>
      </c>
      <c r="D6421" s="3">
        <v>142</v>
      </c>
    </row>
    <row r="6422" spans="1:4">
      <c r="A6422" s="3" t="s">
        <v>122</v>
      </c>
      <c r="B6422" s="3" t="s">
        <v>149</v>
      </c>
      <c r="C6422" s="3" t="s">
        <v>27</v>
      </c>
      <c r="D6422" s="3">
        <v>143</v>
      </c>
    </row>
    <row r="6423" spans="1:4">
      <c r="A6423" s="3" t="s">
        <v>122</v>
      </c>
      <c r="B6423" s="3" t="s">
        <v>149</v>
      </c>
      <c r="C6423" s="3" t="s">
        <v>27</v>
      </c>
      <c r="D6423" s="3">
        <v>144</v>
      </c>
    </row>
    <row r="6424" spans="1:4">
      <c r="A6424" s="3" t="s">
        <v>122</v>
      </c>
      <c r="B6424" s="3" t="s">
        <v>149</v>
      </c>
      <c r="C6424" s="3" t="s">
        <v>27</v>
      </c>
      <c r="D6424" s="3">
        <v>149</v>
      </c>
    </row>
    <row r="6425" spans="1:4">
      <c r="A6425" s="3" t="s">
        <v>122</v>
      </c>
      <c r="B6425" s="3" t="s">
        <v>149</v>
      </c>
      <c r="C6425" s="3" t="s">
        <v>27</v>
      </c>
      <c r="D6425" s="3">
        <v>153</v>
      </c>
    </row>
    <row r="6426" spans="1:4">
      <c r="A6426" s="3" t="s">
        <v>122</v>
      </c>
      <c r="B6426" s="3" t="s">
        <v>149</v>
      </c>
      <c r="C6426" s="3" t="s">
        <v>5</v>
      </c>
      <c r="D6426" s="3">
        <v>114</v>
      </c>
    </row>
    <row r="6427" spans="1:4">
      <c r="A6427" s="3" t="s">
        <v>122</v>
      </c>
      <c r="B6427" s="3" t="s">
        <v>149</v>
      </c>
      <c r="C6427" s="3" t="s">
        <v>5</v>
      </c>
      <c r="D6427" s="3">
        <v>114</v>
      </c>
    </row>
    <row r="6428" spans="1:4">
      <c r="A6428" s="3" t="s">
        <v>122</v>
      </c>
      <c r="B6428" s="3" t="s">
        <v>149</v>
      </c>
      <c r="C6428" s="3" t="s">
        <v>5</v>
      </c>
      <c r="D6428" s="3">
        <v>115</v>
      </c>
    </row>
    <row r="6429" spans="1:4">
      <c r="A6429" s="3" t="s">
        <v>122</v>
      </c>
      <c r="B6429" s="3" t="s">
        <v>149</v>
      </c>
      <c r="C6429" s="3" t="s">
        <v>5</v>
      </c>
      <c r="D6429" s="3">
        <v>119</v>
      </c>
    </row>
    <row r="6430" spans="1:4">
      <c r="A6430" s="3" t="s">
        <v>122</v>
      </c>
      <c r="B6430" s="3" t="s">
        <v>149</v>
      </c>
      <c r="C6430" s="3" t="s">
        <v>5</v>
      </c>
      <c r="D6430" s="3">
        <v>120</v>
      </c>
    </row>
    <row r="6431" spans="1:4">
      <c r="A6431" s="3" t="s">
        <v>122</v>
      </c>
      <c r="B6431" s="3" t="s">
        <v>149</v>
      </c>
      <c r="C6431" s="3" t="s">
        <v>5</v>
      </c>
      <c r="D6431" s="3">
        <v>121</v>
      </c>
    </row>
    <row r="6432" spans="1:4">
      <c r="A6432" s="3" t="s">
        <v>122</v>
      </c>
      <c r="B6432" s="3" t="s">
        <v>149</v>
      </c>
      <c r="C6432" s="3" t="s">
        <v>5</v>
      </c>
      <c r="D6432" s="3">
        <v>122</v>
      </c>
    </row>
    <row r="6433" spans="1:4">
      <c r="A6433" s="3" t="s">
        <v>122</v>
      </c>
      <c r="B6433" s="3" t="s">
        <v>149</v>
      </c>
      <c r="C6433" s="3" t="s">
        <v>5</v>
      </c>
      <c r="D6433" s="3">
        <v>124</v>
      </c>
    </row>
    <row r="6434" spans="1:4">
      <c r="A6434" s="3" t="s">
        <v>122</v>
      </c>
      <c r="B6434" s="3" t="s">
        <v>149</v>
      </c>
      <c r="C6434" s="3" t="s">
        <v>5</v>
      </c>
      <c r="D6434" s="3">
        <v>125</v>
      </c>
    </row>
    <row r="6435" spans="1:4">
      <c r="A6435" s="3" t="s">
        <v>122</v>
      </c>
      <c r="B6435" s="3" t="s">
        <v>149</v>
      </c>
      <c r="C6435" s="3" t="s">
        <v>5</v>
      </c>
      <c r="D6435" s="3">
        <v>125</v>
      </c>
    </row>
    <row r="6436" spans="1:4">
      <c r="A6436" s="3" t="s">
        <v>122</v>
      </c>
      <c r="B6436" s="3" t="s">
        <v>149</v>
      </c>
      <c r="C6436" s="3" t="s">
        <v>5</v>
      </c>
      <c r="D6436" s="3">
        <v>127</v>
      </c>
    </row>
    <row r="6437" spans="1:4">
      <c r="A6437" s="3" t="s">
        <v>122</v>
      </c>
      <c r="B6437" s="3" t="s">
        <v>149</v>
      </c>
      <c r="C6437" s="3" t="s">
        <v>5</v>
      </c>
      <c r="D6437" s="3">
        <v>128</v>
      </c>
    </row>
    <row r="6438" spans="1:4">
      <c r="A6438" s="3" t="s">
        <v>122</v>
      </c>
      <c r="B6438" s="3" t="s">
        <v>149</v>
      </c>
      <c r="C6438" s="3" t="s">
        <v>5</v>
      </c>
      <c r="D6438" s="3">
        <v>129</v>
      </c>
    </row>
    <row r="6439" spans="1:4">
      <c r="A6439" s="3" t="s">
        <v>122</v>
      </c>
      <c r="B6439" s="3" t="s">
        <v>149</v>
      </c>
      <c r="C6439" s="3" t="s">
        <v>5</v>
      </c>
      <c r="D6439" s="3">
        <v>130</v>
      </c>
    </row>
    <row r="6440" spans="1:4">
      <c r="A6440" s="3" t="s">
        <v>122</v>
      </c>
      <c r="B6440" s="3" t="s">
        <v>149</v>
      </c>
      <c r="C6440" s="3" t="s">
        <v>5</v>
      </c>
      <c r="D6440" s="3">
        <v>130</v>
      </c>
    </row>
    <row r="6441" spans="1:4">
      <c r="A6441" s="3" t="s">
        <v>122</v>
      </c>
      <c r="B6441" s="3" t="s">
        <v>149</v>
      </c>
      <c r="C6441" s="3" t="s">
        <v>5</v>
      </c>
      <c r="D6441" s="3">
        <v>131</v>
      </c>
    </row>
    <row r="6442" spans="1:4">
      <c r="A6442" s="3" t="s">
        <v>122</v>
      </c>
      <c r="B6442" s="3" t="s">
        <v>149</v>
      </c>
      <c r="C6442" s="3" t="s">
        <v>5</v>
      </c>
      <c r="D6442" s="3">
        <v>134</v>
      </c>
    </row>
    <row r="6443" spans="1:4">
      <c r="A6443" s="3" t="s">
        <v>122</v>
      </c>
      <c r="B6443" s="3" t="s">
        <v>149</v>
      </c>
      <c r="C6443" s="3" t="s">
        <v>5</v>
      </c>
      <c r="D6443" s="3">
        <v>135</v>
      </c>
    </row>
    <row r="6444" spans="1:4">
      <c r="A6444" s="3" t="s">
        <v>122</v>
      </c>
      <c r="B6444" s="3" t="s">
        <v>149</v>
      </c>
      <c r="C6444" s="3" t="s">
        <v>5</v>
      </c>
      <c r="D6444" s="3">
        <v>137</v>
      </c>
    </row>
    <row r="6445" spans="1:4">
      <c r="A6445" s="3" t="s">
        <v>122</v>
      </c>
      <c r="B6445" s="3" t="s">
        <v>149</v>
      </c>
      <c r="C6445" s="3" t="s">
        <v>5</v>
      </c>
      <c r="D6445" s="3">
        <v>139</v>
      </c>
    </row>
    <row r="6446" spans="1:4">
      <c r="A6446" s="3" t="s">
        <v>122</v>
      </c>
      <c r="B6446" s="3" t="s">
        <v>149</v>
      </c>
      <c r="C6446" s="3" t="s">
        <v>5</v>
      </c>
      <c r="D6446" s="3">
        <v>140</v>
      </c>
    </row>
    <row r="6447" spans="1:4">
      <c r="A6447" s="3" t="s">
        <v>122</v>
      </c>
      <c r="B6447" s="3" t="s">
        <v>149</v>
      </c>
      <c r="C6447" s="3" t="s">
        <v>5</v>
      </c>
      <c r="D6447" s="3">
        <v>141</v>
      </c>
    </row>
    <row r="6448" spans="1:4">
      <c r="A6448" s="3" t="s">
        <v>122</v>
      </c>
      <c r="B6448" s="3" t="s">
        <v>149</v>
      </c>
      <c r="C6448" s="3" t="s">
        <v>5</v>
      </c>
      <c r="D6448" s="3">
        <v>145</v>
      </c>
    </row>
    <row r="6449" spans="1:4">
      <c r="A6449" s="3" t="s">
        <v>122</v>
      </c>
      <c r="B6449" s="3" t="s">
        <v>149</v>
      </c>
      <c r="C6449" s="3" t="s">
        <v>5</v>
      </c>
      <c r="D6449" s="3">
        <v>176</v>
      </c>
    </row>
    <row r="6450" spans="1:4">
      <c r="A6450" s="3" t="s">
        <v>122</v>
      </c>
      <c r="B6450" s="3" t="s">
        <v>149</v>
      </c>
      <c r="C6450" s="3" t="s">
        <v>5</v>
      </c>
      <c r="D6450" s="3">
        <v>192</v>
      </c>
    </row>
    <row r="6451" spans="1:4">
      <c r="A6451" s="3" t="s">
        <v>122</v>
      </c>
      <c r="B6451" s="3" t="s">
        <v>149</v>
      </c>
      <c r="C6451" s="3" t="s">
        <v>7</v>
      </c>
      <c r="D6451" s="3">
        <v>60</v>
      </c>
    </row>
    <row r="6452" spans="1:4">
      <c r="A6452" s="3" t="s">
        <v>122</v>
      </c>
      <c r="B6452" s="3" t="s">
        <v>149</v>
      </c>
      <c r="C6452" s="3" t="s">
        <v>7</v>
      </c>
      <c r="D6452" s="3">
        <v>82</v>
      </c>
    </row>
    <row r="6453" spans="1:4">
      <c r="A6453" s="3" t="s">
        <v>122</v>
      </c>
      <c r="B6453" s="3" t="s">
        <v>149</v>
      </c>
      <c r="C6453" s="3" t="s">
        <v>7</v>
      </c>
      <c r="D6453" s="3">
        <v>84</v>
      </c>
    </row>
    <row r="6454" spans="1:4">
      <c r="A6454" s="3" t="s">
        <v>122</v>
      </c>
      <c r="B6454" s="3" t="s">
        <v>149</v>
      </c>
      <c r="C6454" s="3" t="s">
        <v>7</v>
      </c>
      <c r="D6454" s="3">
        <v>86</v>
      </c>
    </row>
    <row r="6455" spans="1:4">
      <c r="A6455" s="3" t="s">
        <v>122</v>
      </c>
      <c r="B6455" s="3" t="s">
        <v>149</v>
      </c>
      <c r="C6455" s="3" t="s">
        <v>7</v>
      </c>
      <c r="D6455" s="3">
        <v>95</v>
      </c>
    </row>
    <row r="6456" spans="1:4">
      <c r="A6456" s="3" t="s">
        <v>122</v>
      </c>
      <c r="B6456" s="3" t="s">
        <v>149</v>
      </c>
      <c r="C6456" s="3" t="s">
        <v>7</v>
      </c>
      <c r="D6456" s="3">
        <v>99</v>
      </c>
    </row>
    <row r="6457" spans="1:4">
      <c r="A6457" s="3" t="s">
        <v>122</v>
      </c>
      <c r="B6457" s="3" t="s">
        <v>149</v>
      </c>
      <c r="C6457" s="3" t="s">
        <v>7</v>
      </c>
      <c r="D6457" s="3">
        <v>99</v>
      </c>
    </row>
    <row r="6458" spans="1:4">
      <c r="A6458" s="3" t="s">
        <v>122</v>
      </c>
      <c r="B6458" s="3" t="s">
        <v>149</v>
      </c>
      <c r="C6458" s="3" t="s">
        <v>7</v>
      </c>
      <c r="D6458" s="3">
        <v>102</v>
      </c>
    </row>
    <row r="6459" spans="1:4">
      <c r="A6459" s="3" t="s">
        <v>122</v>
      </c>
      <c r="B6459" s="3" t="s">
        <v>149</v>
      </c>
      <c r="C6459" s="3" t="s">
        <v>7</v>
      </c>
      <c r="D6459" s="3">
        <v>107</v>
      </c>
    </row>
    <row r="6460" spans="1:4">
      <c r="A6460" s="3" t="s">
        <v>122</v>
      </c>
      <c r="B6460" s="3" t="s">
        <v>149</v>
      </c>
      <c r="C6460" s="3" t="s">
        <v>7</v>
      </c>
      <c r="D6460" s="3">
        <v>107</v>
      </c>
    </row>
    <row r="6461" spans="1:4">
      <c r="A6461" s="3" t="s">
        <v>122</v>
      </c>
      <c r="B6461" s="3" t="s">
        <v>149</v>
      </c>
      <c r="C6461" s="3" t="s">
        <v>7</v>
      </c>
      <c r="D6461" s="3">
        <v>114</v>
      </c>
    </row>
    <row r="6462" spans="1:4">
      <c r="A6462" s="3" t="s">
        <v>122</v>
      </c>
      <c r="B6462" s="3" t="s">
        <v>149</v>
      </c>
      <c r="C6462" s="3" t="s">
        <v>7</v>
      </c>
      <c r="D6462" s="3">
        <v>115</v>
      </c>
    </row>
    <row r="6463" spans="1:4">
      <c r="A6463" s="3" t="s">
        <v>122</v>
      </c>
      <c r="B6463" s="3" t="s">
        <v>149</v>
      </c>
      <c r="C6463" s="3" t="s">
        <v>7</v>
      </c>
      <c r="D6463" s="3">
        <v>128</v>
      </c>
    </row>
    <row r="6464" spans="1:4">
      <c r="A6464" s="3" t="s">
        <v>122</v>
      </c>
      <c r="B6464" s="3" t="s">
        <v>149</v>
      </c>
      <c r="C6464" s="3" t="s">
        <v>7</v>
      </c>
      <c r="D6464" s="3">
        <v>134</v>
      </c>
    </row>
    <row r="6465" spans="1:4">
      <c r="A6465" s="3" t="s">
        <v>122</v>
      </c>
      <c r="B6465" s="3" t="s">
        <v>149</v>
      </c>
      <c r="C6465" s="3" t="s">
        <v>7</v>
      </c>
      <c r="D6465" s="3">
        <v>136</v>
      </c>
    </row>
    <row r="6466" spans="1:4">
      <c r="A6466" s="3" t="s">
        <v>122</v>
      </c>
      <c r="B6466" s="3" t="s">
        <v>149</v>
      </c>
      <c r="C6466" s="3" t="s">
        <v>7</v>
      </c>
      <c r="D6466" s="3">
        <v>150</v>
      </c>
    </row>
    <row r="6467" spans="1:4">
      <c r="A6467" s="3" t="s">
        <v>122</v>
      </c>
      <c r="B6467" s="3" t="s">
        <v>149</v>
      </c>
      <c r="C6467" s="3" t="s">
        <v>20</v>
      </c>
      <c r="D6467" s="3">
        <v>75</v>
      </c>
    </row>
    <row r="6468" spans="1:4">
      <c r="A6468" s="3" t="s">
        <v>122</v>
      </c>
      <c r="B6468" s="3" t="s">
        <v>149</v>
      </c>
      <c r="C6468" s="3" t="s">
        <v>20</v>
      </c>
      <c r="D6468" s="3">
        <v>130</v>
      </c>
    </row>
    <row r="6469" spans="1:4">
      <c r="A6469" s="3" t="s">
        <v>122</v>
      </c>
      <c r="B6469" s="3" t="s">
        <v>149</v>
      </c>
      <c r="C6469" s="3" t="s">
        <v>20</v>
      </c>
      <c r="D6469" s="3">
        <v>142</v>
      </c>
    </row>
    <row r="6470" spans="1:4">
      <c r="A6470" s="3" t="s">
        <v>122</v>
      </c>
      <c r="B6470" s="3" t="s">
        <v>149</v>
      </c>
      <c r="C6470" s="3" t="s">
        <v>20</v>
      </c>
      <c r="D6470" s="3">
        <v>142</v>
      </c>
    </row>
    <row r="6471" spans="1:4">
      <c r="A6471" s="3" t="s">
        <v>122</v>
      </c>
      <c r="B6471" s="3" t="s">
        <v>149</v>
      </c>
      <c r="C6471" s="3" t="s">
        <v>20</v>
      </c>
      <c r="D6471" s="3">
        <v>143</v>
      </c>
    </row>
    <row r="6472" spans="1:4">
      <c r="A6472" s="3" t="s">
        <v>122</v>
      </c>
      <c r="B6472" s="3" t="s">
        <v>149</v>
      </c>
      <c r="C6472" s="3" t="s">
        <v>20</v>
      </c>
      <c r="D6472" s="3">
        <v>164</v>
      </c>
    </row>
    <row r="6473" spans="1:4">
      <c r="A6473" s="3" t="s">
        <v>122</v>
      </c>
      <c r="B6473" s="3" t="s">
        <v>149</v>
      </c>
      <c r="C6473" s="3" t="s">
        <v>20</v>
      </c>
      <c r="D6473" s="3">
        <v>165</v>
      </c>
    </row>
    <row r="6474" spans="1:4">
      <c r="A6474" s="3" t="s">
        <v>122</v>
      </c>
      <c r="B6474" s="3" t="s">
        <v>149</v>
      </c>
      <c r="C6474" s="3" t="s">
        <v>20</v>
      </c>
      <c r="D6474" s="3">
        <v>184</v>
      </c>
    </row>
    <row r="6475" spans="1:4">
      <c r="A6475" s="3" t="s">
        <v>122</v>
      </c>
      <c r="B6475" s="3" t="s">
        <v>149</v>
      </c>
      <c r="C6475" s="3" t="s">
        <v>20</v>
      </c>
      <c r="D6475" s="3">
        <v>190</v>
      </c>
    </row>
    <row r="6476" spans="1:4">
      <c r="A6476" s="3" t="s">
        <v>122</v>
      </c>
      <c r="B6476" s="3" t="s">
        <v>149</v>
      </c>
      <c r="C6476" s="3" t="s">
        <v>20</v>
      </c>
      <c r="D6476" s="3">
        <v>193</v>
      </c>
    </row>
    <row r="6477" spans="1:4">
      <c r="A6477" s="3" t="s">
        <v>122</v>
      </c>
      <c r="B6477" s="3" t="s">
        <v>149</v>
      </c>
      <c r="C6477" s="3" t="s">
        <v>20</v>
      </c>
      <c r="D6477" s="3">
        <v>194</v>
      </c>
    </row>
    <row r="6478" spans="1:4">
      <c r="A6478" s="3" t="s">
        <v>122</v>
      </c>
      <c r="B6478" s="3" t="s">
        <v>149</v>
      </c>
      <c r="C6478" s="3" t="s">
        <v>9</v>
      </c>
      <c r="D6478" s="3">
        <v>80</v>
      </c>
    </row>
    <row r="6479" spans="1:4">
      <c r="A6479" s="3" t="s">
        <v>122</v>
      </c>
      <c r="B6479" s="3" t="s">
        <v>149</v>
      </c>
      <c r="C6479" s="3" t="s">
        <v>9</v>
      </c>
      <c r="D6479" s="3">
        <v>84</v>
      </c>
    </row>
    <row r="6480" spans="1:4">
      <c r="A6480" s="3" t="s">
        <v>122</v>
      </c>
      <c r="B6480" s="3" t="s">
        <v>149</v>
      </c>
      <c r="C6480" s="3" t="s">
        <v>9</v>
      </c>
      <c r="D6480" s="3">
        <v>90</v>
      </c>
    </row>
    <row r="6481" spans="1:4">
      <c r="A6481" s="3" t="s">
        <v>122</v>
      </c>
      <c r="B6481" s="3" t="s">
        <v>149</v>
      </c>
      <c r="C6481" s="3" t="s">
        <v>9</v>
      </c>
      <c r="D6481" s="3">
        <v>91</v>
      </c>
    </row>
    <row r="6482" spans="1:4">
      <c r="A6482" s="3" t="s">
        <v>122</v>
      </c>
      <c r="B6482" s="3" t="s">
        <v>149</v>
      </c>
      <c r="C6482" s="3" t="s">
        <v>9</v>
      </c>
      <c r="D6482" s="3">
        <v>91</v>
      </c>
    </row>
    <row r="6483" spans="1:4">
      <c r="A6483" s="3" t="s">
        <v>122</v>
      </c>
      <c r="B6483" s="3" t="s">
        <v>149</v>
      </c>
      <c r="C6483" s="3" t="s">
        <v>9</v>
      </c>
      <c r="D6483" s="3">
        <v>91</v>
      </c>
    </row>
    <row r="6484" spans="1:4">
      <c r="A6484" s="3" t="s">
        <v>122</v>
      </c>
      <c r="B6484" s="3" t="s">
        <v>149</v>
      </c>
      <c r="C6484" s="3" t="s">
        <v>9</v>
      </c>
      <c r="D6484" s="3">
        <v>94</v>
      </c>
    </row>
    <row r="6485" spans="1:4">
      <c r="A6485" s="3" t="s">
        <v>122</v>
      </c>
      <c r="B6485" s="3" t="s">
        <v>149</v>
      </c>
      <c r="C6485" s="3" t="s">
        <v>9</v>
      </c>
      <c r="D6485" s="3">
        <v>95</v>
      </c>
    </row>
    <row r="6486" spans="1:4">
      <c r="A6486" s="3" t="s">
        <v>122</v>
      </c>
      <c r="B6486" s="3" t="s">
        <v>149</v>
      </c>
      <c r="C6486" s="3" t="s">
        <v>9</v>
      </c>
      <c r="D6486" s="3">
        <v>95</v>
      </c>
    </row>
    <row r="6487" spans="1:4">
      <c r="A6487" s="3" t="s">
        <v>122</v>
      </c>
      <c r="B6487" s="3" t="s">
        <v>149</v>
      </c>
      <c r="C6487" s="3" t="s">
        <v>9</v>
      </c>
      <c r="D6487" s="3">
        <v>95</v>
      </c>
    </row>
    <row r="6488" spans="1:4">
      <c r="A6488" s="3" t="s">
        <v>122</v>
      </c>
      <c r="B6488" s="3" t="s">
        <v>149</v>
      </c>
      <c r="C6488" s="3" t="s">
        <v>9</v>
      </c>
      <c r="D6488" s="3">
        <v>96</v>
      </c>
    </row>
    <row r="6489" spans="1:4">
      <c r="A6489" s="3" t="s">
        <v>122</v>
      </c>
      <c r="B6489" s="3" t="s">
        <v>149</v>
      </c>
      <c r="C6489" s="3" t="s">
        <v>9</v>
      </c>
      <c r="D6489" s="3">
        <v>97</v>
      </c>
    </row>
    <row r="6490" spans="1:4">
      <c r="A6490" s="3" t="s">
        <v>122</v>
      </c>
      <c r="B6490" s="3" t="s">
        <v>149</v>
      </c>
      <c r="C6490" s="3" t="s">
        <v>9</v>
      </c>
      <c r="D6490" s="3">
        <v>97</v>
      </c>
    </row>
    <row r="6491" spans="1:4">
      <c r="A6491" s="3" t="s">
        <v>122</v>
      </c>
      <c r="B6491" s="3" t="s">
        <v>149</v>
      </c>
      <c r="C6491" s="3" t="s">
        <v>9</v>
      </c>
      <c r="D6491" s="3">
        <v>120</v>
      </c>
    </row>
    <row r="6492" spans="1:4">
      <c r="A6492" s="3" t="s">
        <v>122</v>
      </c>
      <c r="B6492" s="3" t="s">
        <v>149</v>
      </c>
      <c r="C6492" s="3" t="s">
        <v>9</v>
      </c>
      <c r="D6492" s="3">
        <v>124</v>
      </c>
    </row>
    <row r="6493" spans="1:4">
      <c r="A6493" s="3" t="s">
        <v>122</v>
      </c>
      <c r="B6493" s="3" t="s">
        <v>149</v>
      </c>
      <c r="C6493" s="3" t="s">
        <v>9</v>
      </c>
      <c r="D6493" s="3">
        <v>125</v>
      </c>
    </row>
    <row r="6494" spans="1:4">
      <c r="A6494" s="3" t="s">
        <v>122</v>
      </c>
      <c r="B6494" s="3" t="s">
        <v>149</v>
      </c>
      <c r="C6494" s="3" t="s">
        <v>9</v>
      </c>
      <c r="D6494" s="3">
        <v>127</v>
      </c>
    </row>
    <row r="6495" spans="1:4">
      <c r="A6495" s="3" t="s">
        <v>122</v>
      </c>
      <c r="B6495" s="3" t="s">
        <v>149</v>
      </c>
      <c r="C6495" s="3" t="s">
        <v>9</v>
      </c>
      <c r="D6495" s="3">
        <v>129</v>
      </c>
    </row>
    <row r="6496" spans="1:4">
      <c r="A6496" s="3" t="s">
        <v>122</v>
      </c>
      <c r="B6496" s="3" t="s">
        <v>149</v>
      </c>
      <c r="C6496" s="3" t="s">
        <v>9</v>
      </c>
      <c r="D6496" s="3">
        <v>135</v>
      </c>
    </row>
    <row r="6497" spans="1:4">
      <c r="A6497" s="3" t="s">
        <v>122</v>
      </c>
      <c r="B6497" s="3" t="s">
        <v>149</v>
      </c>
      <c r="C6497" s="3" t="s">
        <v>9</v>
      </c>
      <c r="D6497" s="3">
        <v>135</v>
      </c>
    </row>
    <row r="6498" spans="1:4">
      <c r="A6498" s="3" t="s">
        <v>122</v>
      </c>
      <c r="B6498" s="3" t="s">
        <v>149</v>
      </c>
      <c r="C6498" s="3" t="s">
        <v>9</v>
      </c>
      <c r="D6498" s="3">
        <v>135</v>
      </c>
    </row>
    <row r="6499" spans="1:4">
      <c r="A6499" s="3" t="s">
        <v>122</v>
      </c>
      <c r="B6499" s="3" t="s">
        <v>149</v>
      </c>
      <c r="C6499" s="3" t="s">
        <v>9</v>
      </c>
      <c r="D6499" s="3">
        <v>135</v>
      </c>
    </row>
    <row r="6500" spans="1:4">
      <c r="A6500" s="3" t="s">
        <v>122</v>
      </c>
      <c r="B6500" s="3" t="s">
        <v>149</v>
      </c>
      <c r="C6500" s="3" t="s">
        <v>9</v>
      </c>
      <c r="D6500" s="3">
        <v>136</v>
      </c>
    </row>
    <row r="6501" spans="1:4">
      <c r="A6501" s="3" t="s">
        <v>122</v>
      </c>
      <c r="B6501" s="3" t="s">
        <v>149</v>
      </c>
      <c r="C6501" s="3" t="s">
        <v>9</v>
      </c>
      <c r="D6501" s="3">
        <v>142</v>
      </c>
    </row>
    <row r="6502" spans="1:4">
      <c r="A6502" s="3" t="s">
        <v>122</v>
      </c>
      <c r="B6502" s="3" t="s">
        <v>149</v>
      </c>
      <c r="C6502" s="3" t="s">
        <v>9</v>
      </c>
      <c r="D6502" s="3">
        <v>152</v>
      </c>
    </row>
    <row r="6503" spans="1:4">
      <c r="A6503" s="3" t="s">
        <v>122</v>
      </c>
      <c r="B6503" s="3" t="s">
        <v>149</v>
      </c>
      <c r="C6503" s="3" t="s">
        <v>9</v>
      </c>
      <c r="D6503" s="3">
        <v>152</v>
      </c>
    </row>
    <row r="6504" spans="1:4">
      <c r="A6504" s="3" t="s">
        <v>122</v>
      </c>
      <c r="B6504" s="3" t="s">
        <v>149</v>
      </c>
      <c r="C6504" s="3" t="s">
        <v>9</v>
      </c>
      <c r="D6504" s="3">
        <v>152</v>
      </c>
    </row>
    <row r="6505" spans="1:4">
      <c r="A6505" s="3" t="s">
        <v>122</v>
      </c>
      <c r="B6505" s="3" t="s">
        <v>149</v>
      </c>
      <c r="C6505" s="3" t="s">
        <v>9</v>
      </c>
      <c r="D6505" s="3">
        <v>155</v>
      </c>
    </row>
    <row r="6506" spans="1:4">
      <c r="A6506" s="3" t="s">
        <v>122</v>
      </c>
      <c r="B6506" s="3" t="s">
        <v>149</v>
      </c>
      <c r="C6506" s="3" t="s">
        <v>9</v>
      </c>
      <c r="D6506" s="3">
        <v>156</v>
      </c>
    </row>
    <row r="6507" spans="1:4">
      <c r="A6507" s="3" t="s">
        <v>122</v>
      </c>
      <c r="B6507" s="3" t="s">
        <v>149</v>
      </c>
      <c r="C6507" s="3" t="s">
        <v>9</v>
      </c>
      <c r="D6507" s="3">
        <v>160</v>
      </c>
    </row>
    <row r="6508" spans="1:4">
      <c r="A6508" s="3" t="s">
        <v>122</v>
      </c>
      <c r="B6508" s="3" t="s">
        <v>149</v>
      </c>
      <c r="C6508" s="3" t="s">
        <v>9</v>
      </c>
      <c r="D6508" s="3">
        <v>165</v>
      </c>
    </row>
    <row r="6509" spans="1:4">
      <c r="A6509" s="3" t="s">
        <v>122</v>
      </c>
      <c r="B6509" s="3" t="s">
        <v>149</v>
      </c>
      <c r="C6509" s="3" t="s">
        <v>9</v>
      </c>
      <c r="D6509" s="3">
        <v>170</v>
      </c>
    </row>
    <row r="6510" spans="1:4">
      <c r="A6510" s="3" t="s">
        <v>122</v>
      </c>
      <c r="B6510" s="3" t="s">
        <v>149</v>
      </c>
      <c r="C6510" s="3" t="s">
        <v>9</v>
      </c>
      <c r="D6510" s="3">
        <v>171</v>
      </c>
    </row>
    <row r="6511" spans="1:4">
      <c r="A6511" s="3" t="s">
        <v>122</v>
      </c>
      <c r="B6511" s="3" t="s">
        <v>149</v>
      </c>
      <c r="C6511" s="3" t="s">
        <v>9</v>
      </c>
      <c r="D6511" s="3">
        <v>171</v>
      </c>
    </row>
    <row r="6512" spans="1:4">
      <c r="A6512" s="3" t="s">
        <v>122</v>
      </c>
      <c r="B6512" s="3" t="s">
        <v>149</v>
      </c>
      <c r="C6512" s="3" t="s">
        <v>9</v>
      </c>
      <c r="D6512" s="3">
        <v>173</v>
      </c>
    </row>
    <row r="6513" spans="1:4">
      <c r="A6513" s="3" t="s">
        <v>122</v>
      </c>
      <c r="B6513" s="3" t="s">
        <v>149</v>
      </c>
      <c r="C6513" s="3" t="s">
        <v>9</v>
      </c>
      <c r="D6513" s="3">
        <v>174</v>
      </c>
    </row>
    <row r="6514" spans="1:4">
      <c r="A6514" s="3" t="s">
        <v>122</v>
      </c>
      <c r="B6514" s="3" t="s">
        <v>149</v>
      </c>
      <c r="C6514" s="3" t="s">
        <v>9</v>
      </c>
      <c r="D6514" s="3">
        <v>177</v>
      </c>
    </row>
    <row r="6515" spans="1:4">
      <c r="A6515" s="3" t="s">
        <v>122</v>
      </c>
      <c r="B6515" s="3" t="s">
        <v>149</v>
      </c>
      <c r="C6515" s="3" t="s">
        <v>9</v>
      </c>
      <c r="D6515" s="3">
        <v>179</v>
      </c>
    </row>
    <row r="6516" spans="1:4">
      <c r="A6516" s="3" t="s">
        <v>122</v>
      </c>
      <c r="B6516" s="3" t="s">
        <v>149</v>
      </c>
      <c r="C6516" s="3" t="s">
        <v>9</v>
      </c>
      <c r="D6516" s="3">
        <v>180</v>
      </c>
    </row>
    <row r="6517" spans="1:4">
      <c r="A6517" s="3" t="s">
        <v>122</v>
      </c>
      <c r="B6517" s="3" t="s">
        <v>149</v>
      </c>
      <c r="C6517" s="3" t="s">
        <v>9</v>
      </c>
      <c r="D6517" s="3">
        <v>201</v>
      </c>
    </row>
    <row r="6518" spans="1:4">
      <c r="A6518" s="3" t="s">
        <v>122</v>
      </c>
      <c r="B6518" s="3" t="s">
        <v>149</v>
      </c>
      <c r="C6518" s="3" t="s">
        <v>9</v>
      </c>
      <c r="D6518" s="3">
        <v>218</v>
      </c>
    </row>
    <row r="6519" spans="1:4">
      <c r="A6519" s="3" t="s">
        <v>122</v>
      </c>
      <c r="B6519" s="3" t="s">
        <v>149</v>
      </c>
      <c r="C6519" s="3" t="s">
        <v>9</v>
      </c>
      <c r="D6519" s="3">
        <v>224</v>
      </c>
    </row>
    <row r="6520" spans="1:4">
      <c r="A6520" s="3" t="s">
        <v>122</v>
      </c>
      <c r="B6520" s="3" t="s">
        <v>149</v>
      </c>
      <c r="C6520" s="3" t="s">
        <v>18</v>
      </c>
      <c r="D6520" s="3">
        <v>59</v>
      </c>
    </row>
    <row r="6521" spans="1:4">
      <c r="A6521" s="3" t="s">
        <v>122</v>
      </c>
      <c r="B6521" s="3" t="s">
        <v>149</v>
      </c>
      <c r="C6521" s="3" t="s">
        <v>18</v>
      </c>
      <c r="D6521" s="3">
        <v>71</v>
      </c>
    </row>
    <row r="6522" spans="1:4">
      <c r="A6522" s="3" t="s">
        <v>122</v>
      </c>
      <c r="B6522" s="3" t="s">
        <v>146</v>
      </c>
      <c r="C6522" s="3" t="s">
        <v>27</v>
      </c>
      <c r="D6522" s="3">
        <v>122</v>
      </c>
    </row>
    <row r="6523" spans="1:4">
      <c r="A6523" s="3" t="s">
        <v>122</v>
      </c>
      <c r="B6523" s="3" t="s">
        <v>146</v>
      </c>
      <c r="C6523" s="3" t="s">
        <v>13</v>
      </c>
      <c r="D6523" s="3">
        <v>64</v>
      </c>
    </row>
    <row r="6524" spans="1:4">
      <c r="A6524" s="3" t="s">
        <v>122</v>
      </c>
      <c r="B6524" s="3" t="s">
        <v>146</v>
      </c>
      <c r="C6524" s="3" t="s">
        <v>13</v>
      </c>
      <c r="D6524" s="3">
        <v>67</v>
      </c>
    </row>
    <row r="6525" spans="1:4">
      <c r="A6525" s="3" t="s">
        <v>122</v>
      </c>
      <c r="B6525" s="3" t="s">
        <v>146</v>
      </c>
      <c r="C6525" s="3" t="s">
        <v>13</v>
      </c>
      <c r="D6525" s="3">
        <v>70</v>
      </c>
    </row>
    <row r="6526" spans="1:4">
      <c r="A6526" s="3" t="s">
        <v>122</v>
      </c>
      <c r="B6526" s="3" t="s">
        <v>146</v>
      </c>
      <c r="C6526" s="3" t="s">
        <v>13</v>
      </c>
      <c r="D6526" s="3">
        <v>71</v>
      </c>
    </row>
    <row r="6527" spans="1:4">
      <c r="A6527" s="3" t="s">
        <v>122</v>
      </c>
      <c r="B6527" s="3" t="s">
        <v>146</v>
      </c>
      <c r="C6527" s="3" t="s">
        <v>13</v>
      </c>
      <c r="D6527" s="3">
        <v>74</v>
      </c>
    </row>
    <row r="6528" spans="1:4">
      <c r="A6528" s="3" t="s">
        <v>122</v>
      </c>
      <c r="B6528" s="3" t="s">
        <v>146</v>
      </c>
      <c r="C6528" s="3" t="s">
        <v>13</v>
      </c>
      <c r="D6528" s="3">
        <v>77</v>
      </c>
    </row>
    <row r="6529" spans="1:4">
      <c r="A6529" s="3" t="s">
        <v>122</v>
      </c>
      <c r="B6529" s="3" t="s">
        <v>146</v>
      </c>
      <c r="C6529" s="3" t="s">
        <v>13</v>
      </c>
      <c r="D6529" s="3">
        <v>78</v>
      </c>
    </row>
    <row r="6530" spans="1:4">
      <c r="A6530" s="3" t="s">
        <v>122</v>
      </c>
      <c r="B6530" s="3" t="s">
        <v>146</v>
      </c>
      <c r="C6530" s="3" t="s">
        <v>13</v>
      </c>
      <c r="D6530" s="3">
        <v>83</v>
      </c>
    </row>
    <row r="6531" spans="1:4">
      <c r="A6531" s="3" t="s">
        <v>122</v>
      </c>
      <c r="B6531" s="3" t="s">
        <v>146</v>
      </c>
      <c r="C6531" s="3" t="s">
        <v>5</v>
      </c>
      <c r="D6531" s="3">
        <v>103</v>
      </c>
    </row>
    <row r="6532" spans="1:4">
      <c r="A6532" s="3" t="s">
        <v>122</v>
      </c>
      <c r="B6532" s="3" t="s">
        <v>146</v>
      </c>
      <c r="C6532" s="3" t="s">
        <v>6</v>
      </c>
      <c r="D6532" s="3">
        <v>99</v>
      </c>
    </row>
    <row r="6533" spans="1:4">
      <c r="A6533" s="3" t="s">
        <v>122</v>
      </c>
      <c r="B6533" s="3" t="s">
        <v>146</v>
      </c>
      <c r="C6533" s="3" t="s">
        <v>6</v>
      </c>
      <c r="D6533" s="3">
        <v>115</v>
      </c>
    </row>
    <row r="6534" spans="1:4">
      <c r="A6534" s="3" t="s">
        <v>122</v>
      </c>
      <c r="B6534" s="3" t="s">
        <v>146</v>
      </c>
      <c r="C6534" s="3" t="s">
        <v>6</v>
      </c>
      <c r="D6534" s="3">
        <v>115</v>
      </c>
    </row>
    <row r="6535" spans="1:4">
      <c r="A6535" s="3" t="s">
        <v>122</v>
      </c>
      <c r="B6535" s="3" t="s">
        <v>146</v>
      </c>
      <c r="C6535" s="3" t="s">
        <v>44</v>
      </c>
      <c r="D6535" s="3">
        <v>81</v>
      </c>
    </row>
    <row r="6536" spans="1:4">
      <c r="A6536" s="3" t="s">
        <v>122</v>
      </c>
      <c r="B6536" s="3" t="s">
        <v>146</v>
      </c>
      <c r="C6536" s="3" t="s">
        <v>44</v>
      </c>
      <c r="D6536" s="3">
        <v>86</v>
      </c>
    </row>
    <row r="6537" spans="1:4">
      <c r="A6537" s="3" t="s">
        <v>122</v>
      </c>
      <c r="B6537" s="3" t="s">
        <v>146</v>
      </c>
      <c r="C6537" s="3" t="s">
        <v>44</v>
      </c>
      <c r="D6537" s="3">
        <v>97</v>
      </c>
    </row>
    <row r="6538" spans="1:4">
      <c r="A6538" s="3" t="s">
        <v>122</v>
      </c>
      <c r="B6538" s="3" t="s">
        <v>146</v>
      </c>
      <c r="C6538" s="3" t="s">
        <v>44</v>
      </c>
      <c r="D6538" s="3">
        <v>103</v>
      </c>
    </row>
    <row r="6539" spans="1:4">
      <c r="A6539" s="3" t="s">
        <v>122</v>
      </c>
      <c r="B6539" s="3" t="s">
        <v>146</v>
      </c>
      <c r="C6539" s="3" t="s">
        <v>44</v>
      </c>
      <c r="D6539" s="3">
        <v>106</v>
      </c>
    </row>
    <row r="6540" spans="1:4">
      <c r="A6540" s="3" t="s">
        <v>122</v>
      </c>
      <c r="B6540" s="3" t="s">
        <v>146</v>
      </c>
      <c r="C6540" s="3" t="s">
        <v>44</v>
      </c>
      <c r="D6540" s="3">
        <v>109</v>
      </c>
    </row>
    <row r="6541" spans="1:4">
      <c r="A6541" s="3" t="s">
        <v>122</v>
      </c>
      <c r="B6541" s="3" t="s">
        <v>146</v>
      </c>
      <c r="C6541" s="3" t="s">
        <v>44</v>
      </c>
      <c r="D6541" s="3">
        <v>115</v>
      </c>
    </row>
    <row r="6542" spans="1:4">
      <c r="A6542" s="3" t="s">
        <v>122</v>
      </c>
      <c r="B6542" s="3" t="s">
        <v>146</v>
      </c>
      <c r="C6542" s="3" t="s">
        <v>44</v>
      </c>
      <c r="D6542" s="3">
        <v>120</v>
      </c>
    </row>
    <row r="6543" spans="1:4">
      <c r="A6543" s="3" t="s">
        <v>122</v>
      </c>
      <c r="B6543" s="3" t="s">
        <v>146</v>
      </c>
      <c r="C6543" s="3" t="s">
        <v>44</v>
      </c>
      <c r="D6543" s="3">
        <v>121</v>
      </c>
    </row>
    <row r="6544" spans="1:4">
      <c r="A6544" s="3" t="s">
        <v>122</v>
      </c>
      <c r="B6544" s="3" t="s">
        <v>146</v>
      </c>
      <c r="C6544" s="3" t="s">
        <v>44</v>
      </c>
      <c r="D6544" s="3">
        <v>126</v>
      </c>
    </row>
    <row r="6545" spans="1:4">
      <c r="A6545" s="3" t="s">
        <v>122</v>
      </c>
      <c r="B6545" s="3" t="s">
        <v>146</v>
      </c>
      <c r="C6545" s="3" t="s">
        <v>44</v>
      </c>
      <c r="D6545" s="3">
        <v>129</v>
      </c>
    </row>
    <row r="6546" spans="1:4">
      <c r="A6546" s="3" t="s">
        <v>122</v>
      </c>
      <c r="B6546" s="3" t="s">
        <v>146</v>
      </c>
      <c r="C6546" s="3" t="s">
        <v>44</v>
      </c>
      <c r="D6546" s="3">
        <v>130</v>
      </c>
    </row>
    <row r="6547" spans="1:4">
      <c r="A6547" s="3" t="s">
        <v>122</v>
      </c>
      <c r="B6547" s="3" t="s">
        <v>146</v>
      </c>
      <c r="C6547" s="3" t="s">
        <v>44</v>
      </c>
      <c r="D6547" s="3">
        <v>130</v>
      </c>
    </row>
    <row r="6548" spans="1:4">
      <c r="A6548" s="3" t="s">
        <v>122</v>
      </c>
      <c r="B6548" s="3" t="s">
        <v>146</v>
      </c>
      <c r="C6548" s="3" t="s">
        <v>44</v>
      </c>
      <c r="D6548" s="3">
        <v>130</v>
      </c>
    </row>
    <row r="6549" spans="1:4">
      <c r="A6549" s="3" t="s">
        <v>122</v>
      </c>
      <c r="B6549" s="3" t="s">
        <v>146</v>
      </c>
      <c r="C6549" s="3" t="s">
        <v>44</v>
      </c>
      <c r="D6549" s="3">
        <v>133</v>
      </c>
    </row>
    <row r="6550" spans="1:4">
      <c r="A6550" s="3" t="s">
        <v>122</v>
      </c>
      <c r="B6550" s="3" t="s">
        <v>146</v>
      </c>
      <c r="C6550" s="3" t="s">
        <v>7</v>
      </c>
      <c r="D6550" s="3">
        <v>53</v>
      </c>
    </row>
    <row r="6551" spans="1:4">
      <c r="A6551" s="3" t="s">
        <v>122</v>
      </c>
      <c r="B6551" s="3" t="s">
        <v>146</v>
      </c>
      <c r="C6551" s="3" t="s">
        <v>7</v>
      </c>
      <c r="D6551" s="3">
        <v>71</v>
      </c>
    </row>
    <row r="6552" spans="1:4">
      <c r="A6552" s="3" t="s">
        <v>122</v>
      </c>
      <c r="B6552" s="3" t="s">
        <v>146</v>
      </c>
      <c r="C6552" s="3" t="s">
        <v>7</v>
      </c>
      <c r="D6552" s="3">
        <v>78</v>
      </c>
    </row>
    <row r="6553" spans="1:4">
      <c r="A6553" s="3" t="s">
        <v>122</v>
      </c>
      <c r="B6553" s="3" t="s">
        <v>146</v>
      </c>
      <c r="C6553" s="3" t="s">
        <v>7</v>
      </c>
      <c r="D6553" s="3">
        <v>85</v>
      </c>
    </row>
    <row r="6554" spans="1:4">
      <c r="A6554" s="3" t="s">
        <v>122</v>
      </c>
      <c r="B6554" s="3" t="s">
        <v>146</v>
      </c>
      <c r="C6554" s="3" t="s">
        <v>7</v>
      </c>
      <c r="D6554" s="3">
        <v>89</v>
      </c>
    </row>
    <row r="6555" spans="1:4">
      <c r="A6555" s="3" t="s">
        <v>122</v>
      </c>
      <c r="B6555" s="3" t="s">
        <v>146</v>
      </c>
      <c r="C6555" s="3" t="s">
        <v>20</v>
      </c>
      <c r="D6555" s="3">
        <v>46</v>
      </c>
    </row>
    <row r="6556" spans="1:4">
      <c r="A6556" s="3" t="s">
        <v>122</v>
      </c>
      <c r="B6556" s="3" t="s">
        <v>146</v>
      </c>
      <c r="C6556" s="3" t="s">
        <v>20</v>
      </c>
      <c r="D6556" s="3">
        <v>84</v>
      </c>
    </row>
    <row r="6557" spans="1:4">
      <c r="A6557" s="3" t="s">
        <v>122</v>
      </c>
      <c r="B6557" s="3" t="s">
        <v>146</v>
      </c>
      <c r="C6557" s="3" t="s">
        <v>9</v>
      </c>
      <c r="D6557" s="3">
        <v>68</v>
      </c>
    </row>
    <row r="6558" spans="1:4">
      <c r="A6558" s="3" t="s">
        <v>122</v>
      </c>
      <c r="B6558" s="3" t="s">
        <v>146</v>
      </c>
      <c r="C6558" s="3" t="s">
        <v>9</v>
      </c>
      <c r="D6558" s="3">
        <v>71</v>
      </c>
    </row>
    <row r="6559" spans="1:4">
      <c r="A6559" s="3" t="s">
        <v>122</v>
      </c>
      <c r="B6559" s="3" t="s">
        <v>146</v>
      </c>
      <c r="C6559" s="3" t="s">
        <v>9</v>
      </c>
      <c r="D6559" s="3">
        <v>72</v>
      </c>
    </row>
    <row r="6560" spans="1:4">
      <c r="A6560" s="3" t="s">
        <v>122</v>
      </c>
      <c r="B6560" s="3" t="s">
        <v>146</v>
      </c>
      <c r="C6560" s="3" t="s">
        <v>9</v>
      </c>
      <c r="D6560" s="3">
        <v>72</v>
      </c>
    </row>
    <row r="6561" spans="1:4">
      <c r="A6561" s="3" t="s">
        <v>122</v>
      </c>
      <c r="B6561" s="3" t="s">
        <v>146</v>
      </c>
      <c r="C6561" s="3" t="s">
        <v>9</v>
      </c>
      <c r="D6561" s="3">
        <v>73</v>
      </c>
    </row>
    <row r="6562" spans="1:4">
      <c r="A6562" s="3" t="s">
        <v>122</v>
      </c>
      <c r="B6562" s="3" t="s">
        <v>146</v>
      </c>
      <c r="C6562" s="3" t="s">
        <v>9</v>
      </c>
      <c r="D6562" s="3">
        <v>74</v>
      </c>
    </row>
    <row r="6563" spans="1:4">
      <c r="A6563" s="3" t="s">
        <v>122</v>
      </c>
      <c r="B6563" s="3" t="s">
        <v>146</v>
      </c>
      <c r="C6563" s="3" t="s">
        <v>9</v>
      </c>
      <c r="D6563" s="3">
        <v>74</v>
      </c>
    </row>
    <row r="6564" spans="1:4">
      <c r="A6564" s="3" t="s">
        <v>122</v>
      </c>
      <c r="B6564" s="3" t="s">
        <v>146</v>
      </c>
      <c r="C6564" s="3" t="s">
        <v>9</v>
      </c>
      <c r="D6564" s="3">
        <v>75</v>
      </c>
    </row>
    <row r="6565" spans="1:4">
      <c r="A6565" s="3" t="s">
        <v>122</v>
      </c>
      <c r="B6565" s="3" t="s">
        <v>146</v>
      </c>
      <c r="C6565" s="3" t="s">
        <v>9</v>
      </c>
      <c r="D6565" s="3">
        <v>75</v>
      </c>
    </row>
    <row r="6566" spans="1:4">
      <c r="A6566" s="3" t="s">
        <v>122</v>
      </c>
      <c r="B6566" s="3" t="s">
        <v>146</v>
      </c>
      <c r="C6566" s="3" t="s">
        <v>9</v>
      </c>
      <c r="D6566" s="3">
        <v>75</v>
      </c>
    </row>
    <row r="6567" spans="1:4">
      <c r="A6567" s="3" t="s">
        <v>122</v>
      </c>
      <c r="B6567" s="3" t="s">
        <v>146</v>
      </c>
      <c r="C6567" s="3" t="s">
        <v>9</v>
      </c>
      <c r="D6567" s="3">
        <v>76</v>
      </c>
    </row>
    <row r="6568" spans="1:4">
      <c r="A6568" s="3" t="s">
        <v>122</v>
      </c>
      <c r="B6568" s="3" t="s">
        <v>146</v>
      </c>
      <c r="C6568" s="3" t="s">
        <v>9</v>
      </c>
      <c r="D6568" s="3">
        <v>78</v>
      </c>
    </row>
    <row r="6569" spans="1:4">
      <c r="A6569" s="3" t="s">
        <v>122</v>
      </c>
      <c r="B6569" s="3" t="s">
        <v>146</v>
      </c>
      <c r="C6569" s="3" t="s">
        <v>9</v>
      </c>
      <c r="D6569" s="3">
        <v>79</v>
      </c>
    </row>
    <row r="6570" spans="1:4">
      <c r="A6570" s="3" t="s">
        <v>122</v>
      </c>
      <c r="B6570" s="3" t="s">
        <v>146</v>
      </c>
      <c r="C6570" s="3" t="s">
        <v>9</v>
      </c>
      <c r="D6570" s="3">
        <v>79</v>
      </c>
    </row>
    <row r="6571" spans="1:4">
      <c r="A6571" s="3" t="s">
        <v>122</v>
      </c>
      <c r="B6571" s="3" t="s">
        <v>146</v>
      </c>
      <c r="C6571" s="3" t="s">
        <v>9</v>
      </c>
      <c r="D6571" s="3">
        <v>80</v>
      </c>
    </row>
    <row r="6572" spans="1:4">
      <c r="A6572" s="3" t="s">
        <v>122</v>
      </c>
      <c r="B6572" s="3" t="s">
        <v>146</v>
      </c>
      <c r="C6572" s="3" t="s">
        <v>9</v>
      </c>
      <c r="D6572" s="3">
        <v>80</v>
      </c>
    </row>
    <row r="6573" spans="1:4">
      <c r="A6573" s="3" t="s">
        <v>122</v>
      </c>
      <c r="B6573" s="3" t="s">
        <v>146</v>
      </c>
      <c r="C6573" s="3" t="s">
        <v>9</v>
      </c>
      <c r="D6573" s="3">
        <v>80</v>
      </c>
    </row>
    <row r="6574" spans="1:4">
      <c r="A6574" s="3" t="s">
        <v>122</v>
      </c>
      <c r="B6574" s="3" t="s">
        <v>146</v>
      </c>
      <c r="C6574" s="3" t="s">
        <v>9</v>
      </c>
      <c r="D6574" s="3">
        <v>80</v>
      </c>
    </row>
    <row r="6575" spans="1:4">
      <c r="A6575" s="3" t="s">
        <v>122</v>
      </c>
      <c r="B6575" s="3" t="s">
        <v>146</v>
      </c>
      <c r="C6575" s="3" t="s">
        <v>9</v>
      </c>
      <c r="D6575" s="3">
        <v>81</v>
      </c>
    </row>
    <row r="6576" spans="1:4">
      <c r="A6576" s="3" t="s">
        <v>122</v>
      </c>
      <c r="B6576" s="3" t="s">
        <v>146</v>
      </c>
      <c r="C6576" s="3" t="s">
        <v>9</v>
      </c>
      <c r="D6576" s="3">
        <v>81</v>
      </c>
    </row>
    <row r="6577" spans="1:4">
      <c r="A6577" s="3" t="s">
        <v>122</v>
      </c>
      <c r="B6577" s="3" t="s">
        <v>146</v>
      </c>
      <c r="C6577" s="3" t="s">
        <v>9</v>
      </c>
      <c r="D6577" s="3">
        <v>82</v>
      </c>
    </row>
    <row r="6578" spans="1:4">
      <c r="A6578" s="3" t="s">
        <v>122</v>
      </c>
      <c r="B6578" s="3" t="s">
        <v>146</v>
      </c>
      <c r="C6578" s="3" t="s">
        <v>9</v>
      </c>
      <c r="D6578" s="3">
        <v>82</v>
      </c>
    </row>
    <row r="6579" spans="1:4">
      <c r="A6579" s="3" t="s">
        <v>122</v>
      </c>
      <c r="B6579" s="3" t="s">
        <v>146</v>
      </c>
      <c r="C6579" s="3" t="s">
        <v>9</v>
      </c>
      <c r="D6579" s="3">
        <v>82</v>
      </c>
    </row>
    <row r="6580" spans="1:4">
      <c r="A6580" s="3" t="s">
        <v>122</v>
      </c>
      <c r="B6580" s="3" t="s">
        <v>146</v>
      </c>
      <c r="C6580" s="3" t="s">
        <v>9</v>
      </c>
      <c r="D6580" s="3">
        <v>83</v>
      </c>
    </row>
    <row r="6581" spans="1:4">
      <c r="A6581" s="3" t="s">
        <v>122</v>
      </c>
      <c r="B6581" s="3" t="s">
        <v>146</v>
      </c>
      <c r="C6581" s="3" t="s">
        <v>9</v>
      </c>
      <c r="D6581" s="3">
        <v>83</v>
      </c>
    </row>
    <row r="6582" spans="1:4">
      <c r="A6582" s="3" t="s">
        <v>122</v>
      </c>
      <c r="B6582" s="3" t="s">
        <v>146</v>
      </c>
      <c r="C6582" s="3" t="s">
        <v>9</v>
      </c>
      <c r="D6582" s="3">
        <v>83</v>
      </c>
    </row>
    <row r="6583" spans="1:4">
      <c r="A6583" s="3" t="s">
        <v>122</v>
      </c>
      <c r="B6583" s="3" t="s">
        <v>146</v>
      </c>
      <c r="C6583" s="3" t="s">
        <v>9</v>
      </c>
      <c r="D6583" s="3">
        <v>84</v>
      </c>
    </row>
    <row r="6584" spans="1:4">
      <c r="A6584" s="3" t="s">
        <v>122</v>
      </c>
      <c r="B6584" s="3" t="s">
        <v>146</v>
      </c>
      <c r="C6584" s="3" t="s">
        <v>9</v>
      </c>
      <c r="D6584" s="3">
        <v>84</v>
      </c>
    </row>
    <row r="6585" spans="1:4">
      <c r="A6585" s="3" t="s">
        <v>122</v>
      </c>
      <c r="B6585" s="3" t="s">
        <v>146</v>
      </c>
      <c r="C6585" s="3" t="s">
        <v>9</v>
      </c>
      <c r="D6585" s="3">
        <v>84</v>
      </c>
    </row>
    <row r="6586" spans="1:4">
      <c r="A6586" s="3" t="s">
        <v>122</v>
      </c>
      <c r="B6586" s="3" t="s">
        <v>146</v>
      </c>
      <c r="C6586" s="3" t="s">
        <v>9</v>
      </c>
      <c r="D6586" s="3">
        <v>85</v>
      </c>
    </row>
    <row r="6587" spans="1:4">
      <c r="A6587" s="3" t="s">
        <v>122</v>
      </c>
      <c r="B6587" s="3" t="s">
        <v>146</v>
      </c>
      <c r="C6587" s="3" t="s">
        <v>9</v>
      </c>
      <c r="D6587" s="3">
        <v>85</v>
      </c>
    </row>
    <row r="6588" spans="1:4">
      <c r="A6588" s="3" t="s">
        <v>122</v>
      </c>
      <c r="B6588" s="3" t="s">
        <v>146</v>
      </c>
      <c r="C6588" s="3" t="s">
        <v>9</v>
      </c>
      <c r="D6588" s="3">
        <v>86</v>
      </c>
    </row>
    <row r="6589" spans="1:4">
      <c r="A6589" s="3" t="s">
        <v>122</v>
      </c>
      <c r="B6589" s="3" t="s">
        <v>146</v>
      </c>
      <c r="C6589" s="3" t="s">
        <v>9</v>
      </c>
      <c r="D6589" s="3">
        <v>86</v>
      </c>
    </row>
    <row r="6590" spans="1:4">
      <c r="A6590" s="3" t="s">
        <v>122</v>
      </c>
      <c r="B6590" s="3" t="s">
        <v>146</v>
      </c>
      <c r="C6590" s="3" t="s">
        <v>9</v>
      </c>
      <c r="D6590" s="3">
        <v>87</v>
      </c>
    </row>
    <row r="6591" spans="1:4">
      <c r="A6591" s="3" t="s">
        <v>122</v>
      </c>
      <c r="B6591" s="3" t="s">
        <v>146</v>
      </c>
      <c r="C6591" s="3" t="s">
        <v>9</v>
      </c>
      <c r="D6591" s="3">
        <v>87</v>
      </c>
    </row>
    <row r="6592" spans="1:4">
      <c r="A6592" s="3" t="s">
        <v>122</v>
      </c>
      <c r="B6592" s="3" t="s">
        <v>146</v>
      </c>
      <c r="C6592" s="3" t="s">
        <v>9</v>
      </c>
      <c r="D6592" s="3">
        <v>87</v>
      </c>
    </row>
    <row r="6593" spans="1:4">
      <c r="A6593" s="3" t="s">
        <v>122</v>
      </c>
      <c r="B6593" s="3" t="s">
        <v>146</v>
      </c>
      <c r="C6593" s="3" t="s">
        <v>9</v>
      </c>
      <c r="D6593" s="3">
        <v>87</v>
      </c>
    </row>
    <row r="6594" spans="1:4">
      <c r="A6594" s="3" t="s">
        <v>122</v>
      </c>
      <c r="B6594" s="3" t="s">
        <v>146</v>
      </c>
      <c r="C6594" s="3" t="s">
        <v>9</v>
      </c>
      <c r="D6594" s="3">
        <v>87</v>
      </c>
    </row>
    <row r="6595" spans="1:4">
      <c r="A6595" s="3" t="s">
        <v>122</v>
      </c>
      <c r="B6595" s="3" t="s">
        <v>146</v>
      </c>
      <c r="C6595" s="3" t="s">
        <v>9</v>
      </c>
      <c r="D6595" s="3">
        <v>88</v>
      </c>
    </row>
    <row r="6596" spans="1:4">
      <c r="A6596" s="3" t="s">
        <v>122</v>
      </c>
      <c r="B6596" s="3" t="s">
        <v>146</v>
      </c>
      <c r="C6596" s="3" t="s">
        <v>9</v>
      </c>
      <c r="D6596" s="3">
        <v>89</v>
      </c>
    </row>
    <row r="6597" spans="1:4">
      <c r="A6597" s="3" t="s">
        <v>122</v>
      </c>
      <c r="B6597" s="3" t="s">
        <v>146</v>
      </c>
      <c r="C6597" s="3" t="s">
        <v>9</v>
      </c>
      <c r="D6597" s="3">
        <v>89</v>
      </c>
    </row>
    <row r="6598" spans="1:4">
      <c r="A6598" s="3" t="s">
        <v>122</v>
      </c>
      <c r="B6598" s="3" t="s">
        <v>146</v>
      </c>
      <c r="C6598" s="3" t="s">
        <v>9</v>
      </c>
      <c r="D6598" s="3">
        <v>89</v>
      </c>
    </row>
    <row r="6599" spans="1:4">
      <c r="A6599" s="3" t="s">
        <v>122</v>
      </c>
      <c r="B6599" s="3" t="s">
        <v>146</v>
      </c>
      <c r="C6599" s="3" t="s">
        <v>9</v>
      </c>
      <c r="D6599" s="3">
        <v>90</v>
      </c>
    </row>
    <row r="6600" spans="1:4">
      <c r="A6600" s="3" t="s">
        <v>122</v>
      </c>
      <c r="B6600" s="3" t="s">
        <v>146</v>
      </c>
      <c r="C6600" s="3" t="s">
        <v>9</v>
      </c>
      <c r="D6600" s="3">
        <v>90</v>
      </c>
    </row>
    <row r="6601" spans="1:4">
      <c r="A6601" s="3" t="s">
        <v>122</v>
      </c>
      <c r="B6601" s="3" t="s">
        <v>146</v>
      </c>
      <c r="C6601" s="3" t="s">
        <v>9</v>
      </c>
      <c r="D6601" s="3">
        <v>92</v>
      </c>
    </row>
    <row r="6602" spans="1:4">
      <c r="A6602" s="3" t="s">
        <v>122</v>
      </c>
      <c r="B6602" s="3" t="s">
        <v>146</v>
      </c>
      <c r="C6602" s="3" t="s">
        <v>9</v>
      </c>
      <c r="D6602" s="3">
        <v>92</v>
      </c>
    </row>
    <row r="6603" spans="1:4">
      <c r="A6603" s="3" t="s">
        <v>122</v>
      </c>
      <c r="B6603" s="3" t="s">
        <v>146</v>
      </c>
      <c r="C6603" s="3" t="s">
        <v>9</v>
      </c>
      <c r="D6603" s="3">
        <v>93</v>
      </c>
    </row>
    <row r="6604" spans="1:4">
      <c r="A6604" s="3" t="s">
        <v>122</v>
      </c>
      <c r="B6604" s="3" t="s">
        <v>146</v>
      </c>
      <c r="C6604" s="3" t="s">
        <v>9</v>
      </c>
      <c r="D6604" s="3">
        <v>93</v>
      </c>
    </row>
    <row r="6605" spans="1:4">
      <c r="A6605" s="3" t="s">
        <v>122</v>
      </c>
      <c r="B6605" s="3" t="s">
        <v>146</v>
      </c>
      <c r="C6605" s="3" t="s">
        <v>9</v>
      </c>
      <c r="D6605" s="3">
        <v>99</v>
      </c>
    </row>
    <row r="6606" spans="1:4">
      <c r="A6606" s="3" t="s">
        <v>122</v>
      </c>
      <c r="B6606" s="3" t="s">
        <v>146</v>
      </c>
      <c r="C6606" s="3" t="s">
        <v>9</v>
      </c>
      <c r="D6606" s="3">
        <v>105</v>
      </c>
    </row>
    <row r="6607" spans="1:4">
      <c r="A6607" s="3" t="s">
        <v>122</v>
      </c>
      <c r="B6607" s="3" t="s">
        <v>146</v>
      </c>
      <c r="C6607" s="3" t="s">
        <v>9</v>
      </c>
      <c r="D6607" s="3">
        <v>122</v>
      </c>
    </row>
    <row r="6608" spans="1:4">
      <c r="A6608" s="3" t="s">
        <v>122</v>
      </c>
      <c r="B6608" s="3" t="s">
        <v>146</v>
      </c>
      <c r="C6608" s="3" t="s">
        <v>18</v>
      </c>
      <c r="D6608" s="3">
        <v>58</v>
      </c>
    </row>
    <row r="6609" spans="1:4">
      <c r="A6609" s="3" t="s">
        <v>122</v>
      </c>
      <c r="B6609" s="3" t="s">
        <v>146</v>
      </c>
      <c r="C6609" s="3" t="s">
        <v>18</v>
      </c>
      <c r="D6609" s="3">
        <v>62</v>
      </c>
    </row>
    <row r="6610" spans="1:4">
      <c r="A6610" s="3" t="s">
        <v>122</v>
      </c>
      <c r="B6610" s="3" t="s">
        <v>146</v>
      </c>
      <c r="C6610" s="3" t="s">
        <v>18</v>
      </c>
      <c r="D6610" s="3">
        <v>64</v>
      </c>
    </row>
    <row r="6611" spans="1:4">
      <c r="A6611" s="3" t="s">
        <v>122</v>
      </c>
      <c r="B6611" s="3" t="s">
        <v>146</v>
      </c>
      <c r="C6611" s="3" t="s">
        <v>18</v>
      </c>
      <c r="D6611" s="3">
        <v>64</v>
      </c>
    </row>
    <row r="6612" spans="1:4">
      <c r="A6612" s="3" t="s">
        <v>122</v>
      </c>
      <c r="B6612" s="3" t="s">
        <v>146</v>
      </c>
      <c r="C6612" s="3" t="s">
        <v>18</v>
      </c>
      <c r="D6612" s="3">
        <v>68</v>
      </c>
    </row>
    <row r="6613" spans="1:4">
      <c r="A6613" s="3" t="s">
        <v>122</v>
      </c>
      <c r="B6613" s="3" t="s">
        <v>146</v>
      </c>
      <c r="C6613" s="3" t="s">
        <v>18</v>
      </c>
      <c r="D6613" s="3">
        <v>68</v>
      </c>
    </row>
    <row r="6614" spans="1:4">
      <c r="A6614" s="3" t="s">
        <v>122</v>
      </c>
      <c r="B6614" s="3" t="s">
        <v>146</v>
      </c>
      <c r="C6614" s="3" t="s">
        <v>18</v>
      </c>
      <c r="D6614" s="3">
        <v>70</v>
      </c>
    </row>
    <row r="6615" spans="1:4">
      <c r="A6615" s="3" t="s">
        <v>122</v>
      </c>
      <c r="B6615" s="3" t="s">
        <v>146</v>
      </c>
      <c r="C6615" s="3" t="s">
        <v>18</v>
      </c>
      <c r="D6615" s="3">
        <v>72</v>
      </c>
    </row>
    <row r="6616" spans="1:4">
      <c r="A6616" s="3" t="s">
        <v>122</v>
      </c>
      <c r="B6616" s="3" t="s">
        <v>146</v>
      </c>
      <c r="C6616" s="3" t="s">
        <v>18</v>
      </c>
      <c r="D6616" s="3">
        <v>73</v>
      </c>
    </row>
    <row r="6617" spans="1:4">
      <c r="A6617" s="3" t="s">
        <v>122</v>
      </c>
      <c r="B6617" s="3" t="s">
        <v>146</v>
      </c>
      <c r="C6617" s="3" t="s">
        <v>18</v>
      </c>
      <c r="D6617" s="3">
        <v>76</v>
      </c>
    </row>
    <row r="6618" spans="1:4">
      <c r="A6618" s="3" t="s">
        <v>122</v>
      </c>
      <c r="B6618" s="3" t="s">
        <v>146</v>
      </c>
      <c r="C6618" s="3" t="s">
        <v>18</v>
      </c>
      <c r="D6618" s="3">
        <v>77</v>
      </c>
    </row>
    <row r="6619" spans="1:4">
      <c r="A6619" s="3" t="s">
        <v>122</v>
      </c>
      <c r="B6619" s="3" t="s">
        <v>146</v>
      </c>
      <c r="C6619" s="3" t="s">
        <v>18</v>
      </c>
      <c r="D6619" s="3">
        <v>83</v>
      </c>
    </row>
    <row r="6620" spans="1:4">
      <c r="A6620" s="3" t="s">
        <v>122</v>
      </c>
      <c r="B6620" s="3" t="s">
        <v>146</v>
      </c>
      <c r="C6620" s="3" t="s">
        <v>18</v>
      </c>
      <c r="D6620" s="3">
        <v>124</v>
      </c>
    </row>
    <row r="6621" spans="1:4">
      <c r="A6621" s="3" t="s">
        <v>122</v>
      </c>
      <c r="B6621" s="3" t="s">
        <v>146</v>
      </c>
      <c r="C6621" s="3" t="s">
        <v>18</v>
      </c>
      <c r="D6621" s="3">
        <v>126</v>
      </c>
    </row>
    <row r="6622" spans="1:4">
      <c r="A6622" s="3" t="s">
        <v>122</v>
      </c>
      <c r="B6622" s="3" t="s">
        <v>146</v>
      </c>
      <c r="C6622" s="3" t="s">
        <v>18</v>
      </c>
      <c r="D6622" s="3">
        <v>150</v>
      </c>
    </row>
    <row r="6623" spans="1:4">
      <c r="A6623" s="3" t="s">
        <v>122</v>
      </c>
      <c r="B6623" s="3" t="s">
        <v>146</v>
      </c>
      <c r="C6623" s="3" t="s">
        <v>18</v>
      </c>
      <c r="D6623" s="3">
        <v>153</v>
      </c>
    </row>
    <row r="6624" spans="1:4">
      <c r="A6624" s="3" t="s">
        <v>122</v>
      </c>
      <c r="B6624" s="3" t="s">
        <v>146</v>
      </c>
      <c r="C6624" s="3" t="s">
        <v>18</v>
      </c>
      <c r="D6624" s="3">
        <v>158</v>
      </c>
    </row>
    <row r="6625" spans="1:4">
      <c r="A6625" s="3" t="s">
        <v>122</v>
      </c>
      <c r="B6625" s="3" t="s">
        <v>146</v>
      </c>
      <c r="C6625" s="3" t="s">
        <v>18</v>
      </c>
      <c r="D6625" s="3">
        <v>164</v>
      </c>
    </row>
    <row r="6626" spans="1:4">
      <c r="A6626" s="3" t="s">
        <v>122</v>
      </c>
      <c r="B6626" s="3" t="s">
        <v>146</v>
      </c>
      <c r="C6626" s="3" t="s">
        <v>18</v>
      </c>
      <c r="D6626" s="3">
        <v>172</v>
      </c>
    </row>
    <row r="6627" spans="1:4">
      <c r="A6627" s="3" t="s">
        <v>122</v>
      </c>
      <c r="B6627" s="3" t="s">
        <v>146</v>
      </c>
      <c r="C6627" s="3" t="s">
        <v>14</v>
      </c>
      <c r="D6627" s="3">
        <v>90</v>
      </c>
    </row>
    <row r="6628" spans="1:4">
      <c r="A6628" s="3" t="s">
        <v>122</v>
      </c>
      <c r="B6628" s="3" t="s">
        <v>146</v>
      </c>
      <c r="C6628" s="3" t="s">
        <v>11</v>
      </c>
      <c r="D6628" s="3">
        <v>114</v>
      </c>
    </row>
    <row r="6629" spans="1:4">
      <c r="A6629" s="3" t="s">
        <v>122</v>
      </c>
      <c r="B6629" s="3" t="s">
        <v>146</v>
      </c>
      <c r="C6629" s="3" t="s">
        <v>11</v>
      </c>
      <c r="D6629" s="3">
        <v>130</v>
      </c>
    </row>
    <row r="6630" spans="1:4">
      <c r="A6630" s="3" t="s">
        <v>122</v>
      </c>
      <c r="B6630" s="3" t="s">
        <v>146</v>
      </c>
      <c r="C6630" s="3" t="s">
        <v>11</v>
      </c>
      <c r="D6630" s="3">
        <v>150</v>
      </c>
    </row>
    <row r="6631" spans="1:4">
      <c r="A6631" s="3" t="s">
        <v>122</v>
      </c>
      <c r="B6631" s="3" t="s">
        <v>146</v>
      </c>
      <c r="C6631" s="3" t="s">
        <v>26</v>
      </c>
      <c r="D6631" s="3">
        <v>43</v>
      </c>
    </row>
    <row r="6632" spans="1:4">
      <c r="A6632" s="3" t="s">
        <v>122</v>
      </c>
      <c r="B6632" s="3" t="s">
        <v>146</v>
      </c>
      <c r="C6632" s="3" t="s">
        <v>26</v>
      </c>
      <c r="D6632" s="3">
        <v>69</v>
      </c>
    </row>
    <row r="6633" spans="1:4">
      <c r="A6633" s="3" t="s">
        <v>122</v>
      </c>
      <c r="B6633" s="3" t="s">
        <v>146</v>
      </c>
      <c r="C6633" s="3" t="s">
        <v>26</v>
      </c>
      <c r="D6633" s="3">
        <v>72</v>
      </c>
    </row>
    <row r="6634" spans="1:4">
      <c r="A6634" s="3" t="s">
        <v>122</v>
      </c>
      <c r="B6634" s="3" t="s">
        <v>146</v>
      </c>
      <c r="C6634" s="3" t="s">
        <v>26</v>
      </c>
      <c r="D6634" s="3">
        <v>76</v>
      </c>
    </row>
    <row r="6635" spans="1:4">
      <c r="A6635" s="3" t="s">
        <v>122</v>
      </c>
      <c r="B6635" s="3" t="s">
        <v>146</v>
      </c>
      <c r="C6635" s="3" t="s">
        <v>26</v>
      </c>
      <c r="D6635" s="3">
        <v>81</v>
      </c>
    </row>
    <row r="6636" spans="1:4">
      <c r="A6636" s="3" t="s">
        <v>122</v>
      </c>
      <c r="B6636" s="3" t="s">
        <v>146</v>
      </c>
      <c r="C6636" s="3" t="s">
        <v>26</v>
      </c>
      <c r="D6636" s="3">
        <v>88</v>
      </c>
    </row>
    <row r="6637" spans="1:4">
      <c r="A6637" s="3" t="s">
        <v>122</v>
      </c>
      <c r="B6637" s="3" t="s">
        <v>146</v>
      </c>
      <c r="C6637" s="3" t="s">
        <v>26</v>
      </c>
      <c r="D6637" s="3">
        <v>90</v>
      </c>
    </row>
    <row r="6638" spans="1:4">
      <c r="A6638" s="3" t="s">
        <v>122</v>
      </c>
      <c r="B6638" s="3" t="s">
        <v>146</v>
      </c>
      <c r="C6638" s="3" t="s">
        <v>26</v>
      </c>
      <c r="D6638" s="3">
        <v>90</v>
      </c>
    </row>
    <row r="6639" spans="1:4">
      <c r="A6639" s="3" t="s">
        <v>122</v>
      </c>
      <c r="B6639" s="3" t="s">
        <v>146</v>
      </c>
      <c r="C6639" s="3" t="s">
        <v>26</v>
      </c>
      <c r="D6639" s="3">
        <v>90</v>
      </c>
    </row>
    <row r="6640" spans="1:4">
      <c r="A6640" s="3" t="s">
        <v>122</v>
      </c>
      <c r="B6640" s="3" t="s">
        <v>146</v>
      </c>
      <c r="C6640" s="3" t="s">
        <v>26</v>
      </c>
      <c r="D6640" s="3">
        <v>90</v>
      </c>
    </row>
    <row r="6641" spans="1:4">
      <c r="A6641" s="3" t="s">
        <v>122</v>
      </c>
      <c r="B6641" s="3" t="s">
        <v>146</v>
      </c>
      <c r="C6641" s="3" t="s">
        <v>26</v>
      </c>
      <c r="D6641" s="3">
        <v>91</v>
      </c>
    </row>
    <row r="6642" spans="1:4">
      <c r="A6642" s="3" t="s">
        <v>122</v>
      </c>
      <c r="B6642" s="3" t="s">
        <v>146</v>
      </c>
      <c r="C6642" s="3" t="s">
        <v>26</v>
      </c>
      <c r="D6642" s="3">
        <v>95</v>
      </c>
    </row>
    <row r="6643" spans="1:4">
      <c r="A6643" s="3" t="s">
        <v>122</v>
      </c>
      <c r="B6643" s="3" t="s">
        <v>146</v>
      </c>
      <c r="C6643" s="3" t="s">
        <v>26</v>
      </c>
      <c r="D6643" s="3">
        <v>95</v>
      </c>
    </row>
    <row r="6644" spans="1:4">
      <c r="A6644" s="3" t="s">
        <v>122</v>
      </c>
      <c r="B6644" s="3" t="s">
        <v>146</v>
      </c>
      <c r="C6644" s="3" t="s">
        <v>26</v>
      </c>
      <c r="D6644" s="3">
        <v>95</v>
      </c>
    </row>
    <row r="6645" spans="1:4">
      <c r="A6645" s="3" t="s">
        <v>122</v>
      </c>
      <c r="B6645" s="3" t="s">
        <v>146</v>
      </c>
      <c r="C6645" s="3" t="s">
        <v>26</v>
      </c>
      <c r="D6645" s="3">
        <v>96</v>
      </c>
    </row>
    <row r="6646" spans="1:4">
      <c r="A6646" s="3" t="s">
        <v>122</v>
      </c>
      <c r="B6646" s="3" t="s">
        <v>146</v>
      </c>
      <c r="C6646" s="3" t="s">
        <v>26</v>
      </c>
      <c r="D6646" s="3">
        <v>99</v>
      </c>
    </row>
    <row r="6647" spans="1:4">
      <c r="A6647" s="3" t="s">
        <v>122</v>
      </c>
      <c r="B6647" s="3" t="s">
        <v>146</v>
      </c>
      <c r="C6647" s="3" t="s">
        <v>26</v>
      </c>
      <c r="D6647" s="3">
        <v>100</v>
      </c>
    </row>
    <row r="6648" spans="1:4">
      <c r="A6648" s="3" t="s">
        <v>122</v>
      </c>
      <c r="B6648" s="3" t="s">
        <v>146</v>
      </c>
      <c r="C6648" s="3" t="s">
        <v>26</v>
      </c>
      <c r="D6648" s="3">
        <v>101</v>
      </c>
    </row>
    <row r="6649" spans="1:4">
      <c r="A6649" s="3" t="s">
        <v>122</v>
      </c>
      <c r="B6649" s="3" t="s">
        <v>146</v>
      </c>
      <c r="C6649" s="3" t="s">
        <v>26</v>
      </c>
      <c r="D6649" s="3">
        <v>103</v>
      </c>
    </row>
    <row r="6650" spans="1:4">
      <c r="A6650" s="3" t="s">
        <v>122</v>
      </c>
      <c r="B6650" s="3" t="s">
        <v>146</v>
      </c>
      <c r="C6650" s="3" t="s">
        <v>26</v>
      </c>
      <c r="D6650" s="3">
        <v>103</v>
      </c>
    </row>
    <row r="6651" spans="1:4">
      <c r="A6651" s="3" t="s">
        <v>122</v>
      </c>
      <c r="B6651" s="3" t="s">
        <v>146</v>
      </c>
      <c r="C6651" s="3" t="s">
        <v>26</v>
      </c>
      <c r="D6651" s="3">
        <v>104</v>
      </c>
    </row>
    <row r="6652" spans="1:4">
      <c r="A6652" s="3" t="s">
        <v>122</v>
      </c>
      <c r="B6652" s="3" t="s">
        <v>146</v>
      </c>
      <c r="C6652" s="3" t="s">
        <v>26</v>
      </c>
      <c r="D6652" s="3">
        <v>105</v>
      </c>
    </row>
    <row r="6653" spans="1:4">
      <c r="A6653" s="3" t="s">
        <v>122</v>
      </c>
      <c r="B6653" s="3" t="s">
        <v>146</v>
      </c>
      <c r="C6653" s="3" t="s">
        <v>26</v>
      </c>
      <c r="D6653" s="3">
        <v>108</v>
      </c>
    </row>
    <row r="6654" spans="1:4">
      <c r="A6654" s="3" t="s">
        <v>122</v>
      </c>
      <c r="B6654" s="3" t="s">
        <v>146</v>
      </c>
      <c r="C6654" s="3" t="s">
        <v>26</v>
      </c>
      <c r="D6654" s="3">
        <v>111</v>
      </c>
    </row>
    <row r="6655" spans="1:4">
      <c r="A6655" s="3" t="s">
        <v>122</v>
      </c>
      <c r="B6655" s="3" t="s">
        <v>146</v>
      </c>
      <c r="C6655" s="3" t="s">
        <v>26</v>
      </c>
      <c r="D6655" s="3">
        <v>113</v>
      </c>
    </row>
    <row r="6656" spans="1:4">
      <c r="A6656" s="3" t="s">
        <v>122</v>
      </c>
      <c r="B6656" s="3" t="s">
        <v>146</v>
      </c>
      <c r="C6656" s="3" t="s">
        <v>26</v>
      </c>
      <c r="D6656" s="3">
        <v>117</v>
      </c>
    </row>
    <row r="6657" spans="1:4">
      <c r="A6657" s="3" t="s">
        <v>122</v>
      </c>
      <c r="B6657" s="3" t="s">
        <v>146</v>
      </c>
      <c r="C6657" s="3" t="s">
        <v>26</v>
      </c>
      <c r="D6657" s="3">
        <v>132</v>
      </c>
    </row>
    <row r="6658" spans="1:4">
      <c r="A6658" s="3" t="s">
        <v>122</v>
      </c>
      <c r="B6658" s="3" t="s">
        <v>146</v>
      </c>
      <c r="C6658" s="3" t="s">
        <v>15</v>
      </c>
      <c r="D6658" s="3">
        <v>112</v>
      </c>
    </row>
    <row r="6659" spans="1:4">
      <c r="A6659" s="3" t="s">
        <v>122</v>
      </c>
      <c r="B6659" s="3" t="s">
        <v>146</v>
      </c>
      <c r="C6659" s="3" t="s">
        <v>15</v>
      </c>
      <c r="D6659" s="3">
        <v>152</v>
      </c>
    </row>
    <row r="6660" spans="1:4">
      <c r="A6660" s="3" t="s">
        <v>122</v>
      </c>
      <c r="B6660" s="3" t="s">
        <v>125</v>
      </c>
      <c r="C6660" s="3" t="s">
        <v>13</v>
      </c>
      <c r="D6660" s="3">
        <v>35</v>
      </c>
    </row>
    <row r="6661" spans="1:4">
      <c r="A6661" s="3" t="s">
        <v>122</v>
      </c>
      <c r="B6661" s="3" t="s">
        <v>125</v>
      </c>
      <c r="C6661" s="3" t="s">
        <v>13</v>
      </c>
      <c r="D6661" s="3">
        <v>41</v>
      </c>
    </row>
    <row r="6662" spans="1:4">
      <c r="A6662" s="3" t="s">
        <v>122</v>
      </c>
      <c r="B6662" s="3" t="s">
        <v>125</v>
      </c>
      <c r="C6662" s="3" t="s">
        <v>13</v>
      </c>
      <c r="D6662" s="3">
        <v>50</v>
      </c>
    </row>
    <row r="6663" spans="1:4">
      <c r="A6663" s="3" t="s">
        <v>122</v>
      </c>
      <c r="B6663" s="3" t="s">
        <v>125</v>
      </c>
      <c r="C6663" s="3" t="s">
        <v>13</v>
      </c>
      <c r="D6663" s="3">
        <v>50</v>
      </c>
    </row>
    <row r="6664" spans="1:4">
      <c r="A6664" s="3" t="s">
        <v>122</v>
      </c>
      <c r="B6664" s="3" t="s">
        <v>125</v>
      </c>
      <c r="C6664" s="3" t="s">
        <v>13</v>
      </c>
      <c r="D6664" s="3">
        <v>55</v>
      </c>
    </row>
    <row r="6665" spans="1:4">
      <c r="A6665" s="3" t="s">
        <v>122</v>
      </c>
      <c r="B6665" s="3" t="s">
        <v>125</v>
      </c>
      <c r="C6665" s="3" t="s">
        <v>13</v>
      </c>
      <c r="D6665" s="3">
        <v>81</v>
      </c>
    </row>
    <row r="6666" spans="1:4">
      <c r="A6666" s="3" t="s">
        <v>122</v>
      </c>
      <c r="B6666" s="3" t="s">
        <v>125</v>
      </c>
      <c r="C6666" s="3" t="s">
        <v>13</v>
      </c>
      <c r="D6666" s="3">
        <v>82</v>
      </c>
    </row>
    <row r="6667" spans="1:4">
      <c r="A6667" s="3" t="s">
        <v>122</v>
      </c>
      <c r="B6667" s="3" t="s">
        <v>125</v>
      </c>
      <c r="C6667" s="3" t="s">
        <v>5</v>
      </c>
      <c r="D6667" s="3">
        <v>78</v>
      </c>
    </row>
    <row r="6668" spans="1:4">
      <c r="A6668" s="3" t="s">
        <v>122</v>
      </c>
      <c r="B6668" s="3" t="s">
        <v>125</v>
      </c>
      <c r="C6668" s="3" t="s">
        <v>5</v>
      </c>
      <c r="D6668" s="3">
        <v>90</v>
      </c>
    </row>
    <row r="6669" spans="1:4">
      <c r="A6669" s="3" t="s">
        <v>122</v>
      </c>
      <c r="B6669" s="3" t="s">
        <v>125</v>
      </c>
      <c r="C6669" s="3" t="s">
        <v>5</v>
      </c>
      <c r="D6669" s="3">
        <v>98</v>
      </c>
    </row>
    <row r="6670" spans="1:4">
      <c r="A6670" s="3" t="s">
        <v>122</v>
      </c>
      <c r="B6670" s="3" t="s">
        <v>125</v>
      </c>
      <c r="C6670" s="3" t="s">
        <v>5</v>
      </c>
      <c r="D6670" s="3">
        <v>100</v>
      </c>
    </row>
    <row r="6671" spans="1:4">
      <c r="A6671" s="3" t="s">
        <v>122</v>
      </c>
      <c r="B6671" s="3" t="s">
        <v>125</v>
      </c>
      <c r="C6671" s="3" t="s">
        <v>5</v>
      </c>
      <c r="D6671" s="3">
        <v>112</v>
      </c>
    </row>
    <row r="6672" spans="1:4">
      <c r="A6672" s="3" t="s">
        <v>122</v>
      </c>
      <c r="B6672" s="3" t="s">
        <v>125</v>
      </c>
      <c r="C6672" s="3" t="s">
        <v>5</v>
      </c>
      <c r="D6672" s="3">
        <v>112</v>
      </c>
    </row>
    <row r="6673" spans="1:4">
      <c r="A6673" s="3" t="s">
        <v>122</v>
      </c>
      <c r="B6673" s="3" t="s">
        <v>125</v>
      </c>
      <c r="C6673" s="3" t="s">
        <v>44</v>
      </c>
      <c r="D6673" s="3">
        <v>104</v>
      </c>
    </row>
    <row r="6674" spans="1:4">
      <c r="A6674" s="3" t="s">
        <v>122</v>
      </c>
      <c r="B6674" s="3" t="s">
        <v>125</v>
      </c>
      <c r="C6674" s="3" t="s">
        <v>7</v>
      </c>
      <c r="D6674" s="3">
        <v>48</v>
      </c>
    </row>
    <row r="6675" spans="1:4">
      <c r="A6675" s="3" t="s">
        <v>122</v>
      </c>
      <c r="B6675" s="3" t="s">
        <v>125</v>
      </c>
      <c r="C6675" s="3" t="s">
        <v>7</v>
      </c>
      <c r="D6675" s="3">
        <v>48</v>
      </c>
    </row>
    <row r="6676" spans="1:4">
      <c r="A6676" s="3" t="s">
        <v>122</v>
      </c>
      <c r="B6676" s="3" t="s">
        <v>125</v>
      </c>
      <c r="C6676" s="3" t="s">
        <v>7</v>
      </c>
      <c r="D6676" s="3">
        <v>50</v>
      </c>
    </row>
    <row r="6677" spans="1:4">
      <c r="A6677" s="3" t="s">
        <v>122</v>
      </c>
      <c r="B6677" s="3" t="s">
        <v>125</v>
      </c>
      <c r="C6677" s="3" t="s">
        <v>7</v>
      </c>
      <c r="D6677" s="3">
        <v>50</v>
      </c>
    </row>
    <row r="6678" spans="1:4">
      <c r="A6678" s="3" t="s">
        <v>122</v>
      </c>
      <c r="B6678" s="3" t="s">
        <v>125</v>
      </c>
      <c r="C6678" s="3" t="s">
        <v>7</v>
      </c>
      <c r="D6678" s="3">
        <v>50</v>
      </c>
    </row>
    <row r="6679" spans="1:4">
      <c r="A6679" s="3" t="s">
        <v>122</v>
      </c>
      <c r="B6679" s="3" t="s">
        <v>125</v>
      </c>
      <c r="C6679" s="3" t="s">
        <v>7</v>
      </c>
      <c r="D6679" s="3">
        <v>51</v>
      </c>
    </row>
    <row r="6680" spans="1:4">
      <c r="A6680" s="3" t="s">
        <v>122</v>
      </c>
      <c r="B6680" s="3" t="s">
        <v>125</v>
      </c>
      <c r="C6680" s="3" t="s">
        <v>7</v>
      </c>
      <c r="D6680" s="3">
        <v>52</v>
      </c>
    </row>
    <row r="6681" spans="1:4">
      <c r="A6681" s="3" t="s">
        <v>122</v>
      </c>
      <c r="B6681" s="3" t="s">
        <v>125</v>
      </c>
      <c r="C6681" s="3" t="s">
        <v>7</v>
      </c>
      <c r="D6681" s="3">
        <v>52</v>
      </c>
    </row>
    <row r="6682" spans="1:4">
      <c r="A6682" s="3" t="s">
        <v>122</v>
      </c>
      <c r="B6682" s="3" t="s">
        <v>125</v>
      </c>
      <c r="C6682" s="3" t="s">
        <v>7</v>
      </c>
      <c r="D6682" s="3">
        <v>53</v>
      </c>
    </row>
    <row r="6683" spans="1:4">
      <c r="A6683" s="3" t="s">
        <v>122</v>
      </c>
      <c r="B6683" s="3" t="s">
        <v>125</v>
      </c>
      <c r="C6683" s="3" t="s">
        <v>7</v>
      </c>
      <c r="D6683" s="3">
        <v>53</v>
      </c>
    </row>
    <row r="6684" spans="1:4">
      <c r="A6684" s="3" t="s">
        <v>122</v>
      </c>
      <c r="B6684" s="3" t="s">
        <v>125</v>
      </c>
      <c r="C6684" s="3" t="s">
        <v>7</v>
      </c>
      <c r="D6684" s="3">
        <v>53</v>
      </c>
    </row>
    <row r="6685" spans="1:4">
      <c r="A6685" s="3" t="s">
        <v>122</v>
      </c>
      <c r="B6685" s="3" t="s">
        <v>125</v>
      </c>
      <c r="C6685" s="3" t="s">
        <v>7</v>
      </c>
      <c r="D6685" s="3">
        <v>54</v>
      </c>
    </row>
    <row r="6686" spans="1:4">
      <c r="A6686" s="3" t="s">
        <v>122</v>
      </c>
      <c r="B6686" s="3" t="s">
        <v>125</v>
      </c>
      <c r="C6686" s="3" t="s">
        <v>7</v>
      </c>
      <c r="D6686" s="3">
        <v>55</v>
      </c>
    </row>
    <row r="6687" spans="1:4">
      <c r="A6687" s="3" t="s">
        <v>122</v>
      </c>
      <c r="B6687" s="3" t="s">
        <v>125</v>
      </c>
      <c r="C6687" s="3" t="s">
        <v>7</v>
      </c>
      <c r="D6687" s="3">
        <v>56</v>
      </c>
    </row>
    <row r="6688" spans="1:4">
      <c r="A6688" s="3" t="s">
        <v>122</v>
      </c>
      <c r="B6688" s="3" t="s">
        <v>125</v>
      </c>
      <c r="C6688" s="3" t="s">
        <v>7</v>
      </c>
      <c r="D6688" s="3">
        <v>60</v>
      </c>
    </row>
    <row r="6689" spans="1:4">
      <c r="A6689" s="3" t="s">
        <v>122</v>
      </c>
      <c r="B6689" s="3" t="s">
        <v>125</v>
      </c>
      <c r="C6689" s="3" t="s">
        <v>7</v>
      </c>
      <c r="D6689" s="3">
        <v>83</v>
      </c>
    </row>
    <row r="6690" spans="1:4">
      <c r="A6690" s="3" t="s">
        <v>122</v>
      </c>
      <c r="B6690" s="3" t="s">
        <v>125</v>
      </c>
      <c r="C6690" s="3" t="s">
        <v>7</v>
      </c>
      <c r="D6690" s="3">
        <v>86</v>
      </c>
    </row>
    <row r="6691" spans="1:4">
      <c r="A6691" s="3" t="s">
        <v>122</v>
      </c>
      <c r="B6691" s="3" t="s">
        <v>125</v>
      </c>
      <c r="C6691" s="3" t="s">
        <v>7</v>
      </c>
      <c r="D6691" s="3">
        <v>91</v>
      </c>
    </row>
    <row r="6692" spans="1:4">
      <c r="A6692" s="3" t="s">
        <v>122</v>
      </c>
      <c r="B6692" s="3" t="s">
        <v>125</v>
      </c>
      <c r="C6692" s="3" t="s">
        <v>7</v>
      </c>
      <c r="D6692" s="3">
        <v>130</v>
      </c>
    </row>
    <row r="6693" spans="1:4">
      <c r="A6693" s="3" t="s">
        <v>122</v>
      </c>
      <c r="B6693" s="3" t="s">
        <v>125</v>
      </c>
      <c r="C6693" s="3" t="s">
        <v>9</v>
      </c>
      <c r="D6693" s="3">
        <v>65</v>
      </c>
    </row>
    <row r="6694" spans="1:4">
      <c r="A6694" s="3" t="s">
        <v>122</v>
      </c>
      <c r="B6694" s="3" t="s">
        <v>125</v>
      </c>
      <c r="C6694" s="3" t="s">
        <v>9</v>
      </c>
      <c r="D6694" s="3">
        <v>74</v>
      </c>
    </row>
    <row r="6695" spans="1:4">
      <c r="A6695" s="3" t="s">
        <v>122</v>
      </c>
      <c r="B6695" s="3" t="s">
        <v>125</v>
      </c>
      <c r="C6695" s="3" t="s">
        <v>9</v>
      </c>
      <c r="D6695" s="3">
        <v>76</v>
      </c>
    </row>
    <row r="6696" spans="1:4">
      <c r="A6696" s="3" t="s">
        <v>122</v>
      </c>
      <c r="B6696" s="3" t="s">
        <v>125</v>
      </c>
      <c r="C6696" s="3" t="s">
        <v>9</v>
      </c>
      <c r="D6696" s="3">
        <v>78</v>
      </c>
    </row>
    <row r="6697" spans="1:4">
      <c r="A6697" s="3" t="s">
        <v>122</v>
      </c>
      <c r="B6697" s="3" t="s">
        <v>125</v>
      </c>
      <c r="C6697" s="3" t="s">
        <v>9</v>
      </c>
      <c r="D6697" s="3">
        <v>82</v>
      </c>
    </row>
    <row r="6698" spans="1:4">
      <c r="A6698" s="3" t="s">
        <v>122</v>
      </c>
      <c r="B6698" s="3" t="s">
        <v>125</v>
      </c>
      <c r="C6698" s="3" t="s">
        <v>18</v>
      </c>
      <c r="D6698" s="3">
        <v>58</v>
      </c>
    </row>
    <row r="6699" spans="1:4">
      <c r="A6699" s="3" t="s">
        <v>122</v>
      </c>
      <c r="B6699" s="3" t="s">
        <v>125</v>
      </c>
      <c r="C6699" s="3" t="s">
        <v>18</v>
      </c>
      <c r="D6699" s="3">
        <v>62</v>
      </c>
    </row>
    <row r="6700" spans="1:4">
      <c r="A6700" s="3" t="s">
        <v>122</v>
      </c>
      <c r="B6700" s="3" t="s">
        <v>125</v>
      </c>
      <c r="C6700" s="3" t="s">
        <v>18</v>
      </c>
      <c r="D6700" s="3">
        <v>63</v>
      </c>
    </row>
    <row r="6701" spans="1:4">
      <c r="A6701" s="3" t="s">
        <v>122</v>
      </c>
      <c r="B6701" s="3" t="s">
        <v>125</v>
      </c>
      <c r="C6701" s="3" t="s">
        <v>18</v>
      </c>
      <c r="D6701" s="3">
        <v>66</v>
      </c>
    </row>
    <row r="6702" spans="1:4">
      <c r="A6702" s="3" t="s">
        <v>122</v>
      </c>
      <c r="B6702" s="3" t="s">
        <v>125</v>
      </c>
      <c r="C6702" s="3" t="s">
        <v>18</v>
      </c>
      <c r="D6702" s="3">
        <v>66</v>
      </c>
    </row>
    <row r="6703" spans="1:4">
      <c r="A6703" s="3" t="s">
        <v>122</v>
      </c>
      <c r="B6703" s="3" t="s">
        <v>125</v>
      </c>
      <c r="C6703" s="3" t="s">
        <v>18</v>
      </c>
      <c r="D6703" s="3">
        <v>70</v>
      </c>
    </row>
    <row r="6704" spans="1:4">
      <c r="A6704" s="3" t="s">
        <v>122</v>
      </c>
      <c r="B6704" s="3" t="s">
        <v>125</v>
      </c>
      <c r="C6704" s="3" t="s">
        <v>15</v>
      </c>
      <c r="D6704" s="3">
        <v>66</v>
      </c>
    </row>
    <row r="6705" spans="1:4">
      <c r="A6705" s="3" t="s">
        <v>122</v>
      </c>
      <c r="B6705" s="3" t="s">
        <v>125</v>
      </c>
      <c r="C6705" s="3" t="s">
        <v>46</v>
      </c>
      <c r="D6705" s="3">
        <v>42</v>
      </c>
    </row>
    <row r="6706" spans="1:4">
      <c r="A6706" s="3" t="s">
        <v>122</v>
      </c>
      <c r="B6706" s="3" t="s">
        <v>125</v>
      </c>
      <c r="C6706" s="3" t="s">
        <v>46</v>
      </c>
      <c r="D6706" s="3">
        <v>42</v>
      </c>
    </row>
    <row r="6707" spans="1:4">
      <c r="A6707" s="3" t="s">
        <v>122</v>
      </c>
      <c r="B6707" s="3" t="s">
        <v>125</v>
      </c>
      <c r="C6707" s="3" t="s">
        <v>46</v>
      </c>
      <c r="D6707" s="3">
        <v>47</v>
      </c>
    </row>
    <row r="6708" spans="1:4">
      <c r="A6708" s="3" t="s">
        <v>122</v>
      </c>
      <c r="B6708" s="3" t="s">
        <v>125</v>
      </c>
      <c r="C6708" s="3" t="s">
        <v>46</v>
      </c>
      <c r="D6708" s="3">
        <v>49</v>
      </c>
    </row>
    <row r="6709" spans="1:4">
      <c r="A6709" s="3" t="s">
        <v>122</v>
      </c>
      <c r="B6709" s="3" t="s">
        <v>125</v>
      </c>
      <c r="C6709" s="3" t="s">
        <v>46</v>
      </c>
      <c r="D6709" s="3">
        <v>57</v>
      </c>
    </row>
    <row r="6710" spans="1:4">
      <c r="A6710" s="3" t="s">
        <v>122</v>
      </c>
      <c r="B6710" s="3" t="s">
        <v>125</v>
      </c>
      <c r="C6710" s="3" t="s">
        <v>46</v>
      </c>
      <c r="D6710" s="3">
        <v>61</v>
      </c>
    </row>
    <row r="6711" spans="1:4">
      <c r="A6711" s="3" t="s">
        <v>122</v>
      </c>
      <c r="B6711" s="3" t="s">
        <v>125</v>
      </c>
      <c r="C6711" s="3" t="s">
        <v>46</v>
      </c>
      <c r="D6711" s="3">
        <v>64</v>
      </c>
    </row>
    <row r="6712" spans="1:4">
      <c r="A6712" s="3" t="s">
        <v>122</v>
      </c>
      <c r="B6712" s="3" t="s">
        <v>127</v>
      </c>
      <c r="C6712" s="3" t="s">
        <v>27</v>
      </c>
      <c r="D6712" s="3">
        <v>106</v>
      </c>
    </row>
    <row r="6713" spans="1:4">
      <c r="A6713" s="3" t="s">
        <v>122</v>
      </c>
      <c r="B6713" s="3" t="s">
        <v>127</v>
      </c>
      <c r="C6713" s="3" t="s">
        <v>27</v>
      </c>
      <c r="D6713" s="3">
        <v>130</v>
      </c>
    </row>
    <row r="6714" spans="1:4">
      <c r="A6714" s="3" t="s">
        <v>122</v>
      </c>
      <c r="B6714" s="3" t="s">
        <v>127</v>
      </c>
      <c r="C6714" s="3" t="s">
        <v>13</v>
      </c>
      <c r="D6714" s="3">
        <v>57</v>
      </c>
    </row>
    <row r="6715" spans="1:4">
      <c r="A6715" s="3" t="s">
        <v>122</v>
      </c>
      <c r="B6715" s="3" t="s">
        <v>127</v>
      </c>
      <c r="C6715" s="3" t="s">
        <v>5</v>
      </c>
      <c r="D6715" s="3">
        <v>102</v>
      </c>
    </row>
    <row r="6716" spans="1:4">
      <c r="A6716" s="3" t="s">
        <v>122</v>
      </c>
      <c r="B6716" s="3" t="s">
        <v>127</v>
      </c>
      <c r="C6716" s="3" t="s">
        <v>5</v>
      </c>
      <c r="D6716" s="3">
        <v>115</v>
      </c>
    </row>
    <row r="6717" spans="1:4">
      <c r="A6717" s="3" t="s">
        <v>122</v>
      </c>
      <c r="B6717" s="3" t="s">
        <v>127</v>
      </c>
      <c r="C6717" s="3" t="s">
        <v>5</v>
      </c>
      <c r="D6717" s="3">
        <v>126</v>
      </c>
    </row>
    <row r="6718" spans="1:4">
      <c r="A6718" s="3" t="s">
        <v>122</v>
      </c>
      <c r="B6718" s="3" t="s">
        <v>127</v>
      </c>
      <c r="C6718" s="3" t="s">
        <v>6</v>
      </c>
      <c r="D6718" s="3">
        <v>86</v>
      </c>
    </row>
    <row r="6719" spans="1:4">
      <c r="A6719" s="3" t="s">
        <v>122</v>
      </c>
      <c r="B6719" s="3" t="s">
        <v>127</v>
      </c>
      <c r="C6719" s="3" t="s">
        <v>7</v>
      </c>
      <c r="D6719" s="3">
        <v>49</v>
      </c>
    </row>
    <row r="6720" spans="1:4">
      <c r="A6720" s="3" t="s">
        <v>122</v>
      </c>
      <c r="B6720" s="3" t="s">
        <v>127</v>
      </c>
      <c r="C6720" s="3" t="s">
        <v>7</v>
      </c>
      <c r="D6720" s="3">
        <v>51</v>
      </c>
    </row>
    <row r="6721" spans="1:4">
      <c r="A6721" s="3" t="s">
        <v>122</v>
      </c>
      <c r="B6721" s="3" t="s">
        <v>127</v>
      </c>
      <c r="C6721" s="3" t="s">
        <v>7</v>
      </c>
      <c r="D6721" s="3">
        <v>51</v>
      </c>
    </row>
    <row r="6722" spans="1:4">
      <c r="A6722" s="3" t="s">
        <v>122</v>
      </c>
      <c r="B6722" s="3" t="s">
        <v>127</v>
      </c>
      <c r="C6722" s="3" t="s">
        <v>7</v>
      </c>
      <c r="D6722" s="3">
        <v>53</v>
      </c>
    </row>
    <row r="6723" spans="1:4">
      <c r="A6723" s="3" t="s">
        <v>122</v>
      </c>
      <c r="B6723" s="3" t="s">
        <v>127</v>
      </c>
      <c r="C6723" s="3" t="s">
        <v>7</v>
      </c>
      <c r="D6723" s="3">
        <v>53</v>
      </c>
    </row>
    <row r="6724" spans="1:4">
      <c r="A6724" s="3" t="s">
        <v>122</v>
      </c>
      <c r="B6724" s="3" t="s">
        <v>127</v>
      </c>
      <c r="C6724" s="3" t="s">
        <v>7</v>
      </c>
      <c r="D6724" s="3">
        <v>54</v>
      </c>
    </row>
    <row r="6725" spans="1:4">
      <c r="A6725" s="3" t="s">
        <v>122</v>
      </c>
      <c r="B6725" s="3" t="s">
        <v>127</v>
      </c>
      <c r="C6725" s="3" t="s">
        <v>7</v>
      </c>
      <c r="D6725" s="3">
        <v>54</v>
      </c>
    </row>
    <row r="6726" spans="1:4">
      <c r="A6726" s="3" t="s">
        <v>122</v>
      </c>
      <c r="B6726" s="3" t="s">
        <v>127</v>
      </c>
      <c r="C6726" s="3" t="s">
        <v>7</v>
      </c>
      <c r="D6726" s="3">
        <v>55</v>
      </c>
    </row>
    <row r="6727" spans="1:4">
      <c r="A6727" s="3" t="s">
        <v>122</v>
      </c>
      <c r="B6727" s="3" t="s">
        <v>127</v>
      </c>
      <c r="C6727" s="3" t="s">
        <v>7</v>
      </c>
      <c r="D6727" s="3">
        <v>56</v>
      </c>
    </row>
    <row r="6728" spans="1:4">
      <c r="A6728" s="3" t="s">
        <v>122</v>
      </c>
      <c r="B6728" s="3" t="s">
        <v>127</v>
      </c>
      <c r="C6728" s="3" t="s">
        <v>7</v>
      </c>
      <c r="D6728" s="3">
        <v>56</v>
      </c>
    </row>
    <row r="6729" spans="1:4">
      <c r="A6729" s="3" t="s">
        <v>122</v>
      </c>
      <c r="B6729" s="3" t="s">
        <v>127</v>
      </c>
      <c r="C6729" s="3" t="s">
        <v>7</v>
      </c>
      <c r="D6729" s="3">
        <v>56</v>
      </c>
    </row>
    <row r="6730" spans="1:4">
      <c r="A6730" s="3" t="s">
        <v>122</v>
      </c>
      <c r="B6730" s="3" t="s">
        <v>127</v>
      </c>
      <c r="C6730" s="3" t="s">
        <v>7</v>
      </c>
      <c r="D6730" s="3">
        <v>59</v>
      </c>
    </row>
    <row r="6731" spans="1:4">
      <c r="A6731" s="3" t="s">
        <v>122</v>
      </c>
      <c r="B6731" s="3" t="s">
        <v>127</v>
      </c>
      <c r="C6731" s="3" t="s">
        <v>7</v>
      </c>
      <c r="D6731" s="3">
        <v>78</v>
      </c>
    </row>
    <row r="6732" spans="1:4">
      <c r="A6732" s="3" t="s">
        <v>122</v>
      </c>
      <c r="B6732" s="3" t="s">
        <v>127</v>
      </c>
      <c r="C6732" s="3" t="s">
        <v>7</v>
      </c>
      <c r="D6732" s="3">
        <v>89</v>
      </c>
    </row>
    <row r="6733" spans="1:4">
      <c r="A6733" s="3" t="s">
        <v>122</v>
      </c>
      <c r="B6733" s="3" t="s">
        <v>127</v>
      </c>
      <c r="C6733" s="3" t="s">
        <v>7</v>
      </c>
      <c r="D6733" s="3">
        <v>101</v>
      </c>
    </row>
    <row r="6734" spans="1:4">
      <c r="A6734" s="3" t="s">
        <v>122</v>
      </c>
      <c r="B6734" s="3" t="s">
        <v>127</v>
      </c>
      <c r="C6734" s="3" t="s">
        <v>20</v>
      </c>
      <c r="D6734" s="3">
        <v>50</v>
      </c>
    </row>
    <row r="6735" spans="1:4">
      <c r="A6735" s="3" t="s">
        <v>122</v>
      </c>
      <c r="B6735" s="3" t="s">
        <v>127</v>
      </c>
      <c r="C6735" s="3" t="s">
        <v>20</v>
      </c>
      <c r="D6735" s="3">
        <v>53</v>
      </c>
    </row>
    <row r="6736" spans="1:4">
      <c r="A6736" s="3" t="s">
        <v>122</v>
      </c>
      <c r="B6736" s="3" t="s">
        <v>127</v>
      </c>
      <c r="C6736" s="3" t="s">
        <v>20</v>
      </c>
      <c r="D6736" s="3">
        <v>56</v>
      </c>
    </row>
    <row r="6737" spans="1:4">
      <c r="A6737" s="3" t="s">
        <v>122</v>
      </c>
      <c r="B6737" s="3" t="s">
        <v>127</v>
      </c>
      <c r="C6737" s="3" t="s">
        <v>20</v>
      </c>
      <c r="D6737" s="3">
        <v>57</v>
      </c>
    </row>
    <row r="6738" spans="1:4">
      <c r="A6738" s="3" t="s">
        <v>122</v>
      </c>
      <c r="B6738" s="3" t="s">
        <v>127</v>
      </c>
      <c r="C6738" s="3" t="s">
        <v>20</v>
      </c>
      <c r="D6738" s="3">
        <v>57</v>
      </c>
    </row>
    <row r="6739" spans="1:4">
      <c r="A6739" s="3" t="s">
        <v>122</v>
      </c>
      <c r="B6739" s="3" t="s">
        <v>127</v>
      </c>
      <c r="C6739" s="3" t="s">
        <v>20</v>
      </c>
      <c r="D6739" s="3">
        <v>58</v>
      </c>
    </row>
    <row r="6740" spans="1:4">
      <c r="A6740" s="3" t="s">
        <v>122</v>
      </c>
      <c r="B6740" s="3" t="s">
        <v>127</v>
      </c>
      <c r="C6740" s="3" t="s">
        <v>20</v>
      </c>
      <c r="D6740" s="3">
        <v>58</v>
      </c>
    </row>
    <row r="6741" spans="1:4">
      <c r="A6741" s="3" t="s">
        <v>122</v>
      </c>
      <c r="B6741" s="3" t="s">
        <v>127</v>
      </c>
      <c r="C6741" s="3" t="s">
        <v>20</v>
      </c>
      <c r="D6741" s="3">
        <v>60</v>
      </c>
    </row>
    <row r="6742" spans="1:4">
      <c r="A6742" s="3" t="s">
        <v>122</v>
      </c>
      <c r="B6742" s="3" t="s">
        <v>127</v>
      </c>
      <c r="C6742" s="3" t="s">
        <v>20</v>
      </c>
      <c r="D6742" s="3">
        <v>62</v>
      </c>
    </row>
    <row r="6743" spans="1:4">
      <c r="A6743" s="3" t="s">
        <v>122</v>
      </c>
      <c r="B6743" s="3" t="s">
        <v>127</v>
      </c>
      <c r="C6743" s="3" t="s">
        <v>20</v>
      </c>
      <c r="D6743" s="3">
        <v>64</v>
      </c>
    </row>
    <row r="6744" spans="1:4">
      <c r="A6744" s="3" t="s">
        <v>122</v>
      </c>
      <c r="B6744" s="3" t="s">
        <v>127</v>
      </c>
      <c r="C6744" s="3" t="s">
        <v>20</v>
      </c>
      <c r="D6744" s="3">
        <v>71</v>
      </c>
    </row>
    <row r="6745" spans="1:4">
      <c r="A6745" s="3" t="s">
        <v>122</v>
      </c>
      <c r="B6745" s="3" t="s">
        <v>127</v>
      </c>
      <c r="C6745" s="3" t="s">
        <v>20</v>
      </c>
      <c r="D6745" s="3">
        <v>79</v>
      </c>
    </row>
    <row r="6746" spans="1:4">
      <c r="A6746" s="3" t="s">
        <v>122</v>
      </c>
      <c r="B6746" s="3" t="s">
        <v>127</v>
      </c>
      <c r="C6746" s="3" t="s">
        <v>20</v>
      </c>
      <c r="D6746" s="3">
        <v>103</v>
      </c>
    </row>
    <row r="6747" spans="1:4">
      <c r="A6747" s="3" t="s">
        <v>122</v>
      </c>
      <c r="B6747" s="3" t="s">
        <v>127</v>
      </c>
      <c r="C6747" s="3" t="s">
        <v>646</v>
      </c>
      <c r="D6747" s="3">
        <v>76</v>
      </c>
    </row>
    <row r="6748" spans="1:4">
      <c r="A6748" s="3" t="s">
        <v>122</v>
      </c>
      <c r="B6748" s="3" t="s">
        <v>127</v>
      </c>
      <c r="C6748" s="3" t="s">
        <v>9</v>
      </c>
      <c r="D6748" s="3">
        <v>61</v>
      </c>
    </row>
    <row r="6749" spans="1:4">
      <c r="A6749" s="3" t="s">
        <v>122</v>
      </c>
      <c r="B6749" s="3" t="s">
        <v>127</v>
      </c>
      <c r="C6749" s="3" t="s">
        <v>9</v>
      </c>
      <c r="D6749" s="3">
        <v>62</v>
      </c>
    </row>
    <row r="6750" spans="1:4">
      <c r="A6750" s="3" t="s">
        <v>122</v>
      </c>
      <c r="B6750" s="3" t="s">
        <v>127</v>
      </c>
      <c r="C6750" s="3" t="s">
        <v>9</v>
      </c>
      <c r="D6750" s="3">
        <v>64</v>
      </c>
    </row>
    <row r="6751" spans="1:4">
      <c r="A6751" s="3" t="s">
        <v>122</v>
      </c>
      <c r="B6751" s="3" t="s">
        <v>127</v>
      </c>
      <c r="C6751" s="3" t="s">
        <v>9</v>
      </c>
      <c r="D6751" s="3">
        <v>67</v>
      </c>
    </row>
    <row r="6752" spans="1:4">
      <c r="A6752" s="3" t="s">
        <v>122</v>
      </c>
      <c r="B6752" s="3" t="s">
        <v>127</v>
      </c>
      <c r="C6752" s="3" t="s">
        <v>9</v>
      </c>
      <c r="D6752" s="3">
        <v>68</v>
      </c>
    </row>
    <row r="6753" spans="1:4">
      <c r="A6753" s="3" t="s">
        <v>122</v>
      </c>
      <c r="B6753" s="3" t="s">
        <v>127</v>
      </c>
      <c r="C6753" s="3" t="s">
        <v>9</v>
      </c>
      <c r="D6753" s="3">
        <v>68</v>
      </c>
    </row>
    <row r="6754" spans="1:4">
      <c r="A6754" s="3" t="s">
        <v>122</v>
      </c>
      <c r="B6754" s="3" t="s">
        <v>127</v>
      </c>
      <c r="C6754" s="3" t="s">
        <v>9</v>
      </c>
      <c r="D6754" s="3">
        <v>69</v>
      </c>
    </row>
    <row r="6755" spans="1:4">
      <c r="A6755" s="3" t="s">
        <v>122</v>
      </c>
      <c r="B6755" s="3" t="s">
        <v>127</v>
      </c>
      <c r="C6755" s="3" t="s">
        <v>9</v>
      </c>
      <c r="D6755" s="3">
        <v>70</v>
      </c>
    </row>
    <row r="6756" spans="1:4">
      <c r="A6756" s="3" t="s">
        <v>122</v>
      </c>
      <c r="B6756" s="3" t="s">
        <v>127</v>
      </c>
      <c r="C6756" s="3" t="s">
        <v>9</v>
      </c>
      <c r="D6756" s="3">
        <v>70</v>
      </c>
    </row>
    <row r="6757" spans="1:4">
      <c r="A6757" s="3" t="s">
        <v>122</v>
      </c>
      <c r="B6757" s="3" t="s">
        <v>127</v>
      </c>
      <c r="C6757" s="3" t="s">
        <v>9</v>
      </c>
      <c r="D6757" s="3">
        <v>71</v>
      </c>
    </row>
    <row r="6758" spans="1:4">
      <c r="A6758" s="3" t="s">
        <v>122</v>
      </c>
      <c r="B6758" s="3" t="s">
        <v>127</v>
      </c>
      <c r="C6758" s="3" t="s">
        <v>9</v>
      </c>
      <c r="D6758" s="3">
        <v>73</v>
      </c>
    </row>
    <row r="6759" spans="1:4">
      <c r="A6759" s="3" t="s">
        <v>122</v>
      </c>
      <c r="B6759" s="3" t="s">
        <v>127</v>
      </c>
      <c r="C6759" s="3" t="s">
        <v>9</v>
      </c>
      <c r="D6759" s="3">
        <v>75</v>
      </c>
    </row>
    <row r="6760" spans="1:4">
      <c r="A6760" s="3" t="s">
        <v>122</v>
      </c>
      <c r="B6760" s="3" t="s">
        <v>127</v>
      </c>
      <c r="C6760" s="3" t="s">
        <v>9</v>
      </c>
      <c r="D6760" s="3">
        <v>75</v>
      </c>
    </row>
    <row r="6761" spans="1:4">
      <c r="A6761" s="3" t="s">
        <v>122</v>
      </c>
      <c r="B6761" s="3" t="s">
        <v>127</v>
      </c>
      <c r="C6761" s="3" t="s">
        <v>9</v>
      </c>
      <c r="D6761" s="3">
        <v>75</v>
      </c>
    </row>
    <row r="6762" spans="1:4">
      <c r="A6762" s="3" t="s">
        <v>122</v>
      </c>
      <c r="B6762" s="3" t="s">
        <v>127</v>
      </c>
      <c r="C6762" s="3" t="s">
        <v>9</v>
      </c>
      <c r="D6762" s="3">
        <v>81</v>
      </c>
    </row>
    <row r="6763" spans="1:4">
      <c r="A6763" s="3" t="s">
        <v>122</v>
      </c>
      <c r="B6763" s="3" t="s">
        <v>127</v>
      </c>
      <c r="C6763" s="3" t="s">
        <v>24</v>
      </c>
      <c r="D6763" s="3">
        <v>86</v>
      </c>
    </row>
    <row r="6764" spans="1:4">
      <c r="A6764" s="3" t="s">
        <v>122</v>
      </c>
      <c r="B6764" s="3" t="s">
        <v>127</v>
      </c>
      <c r="C6764" s="3" t="s">
        <v>24</v>
      </c>
      <c r="D6764" s="3">
        <v>96</v>
      </c>
    </row>
    <row r="6765" spans="1:4">
      <c r="A6765" s="3" t="s">
        <v>122</v>
      </c>
      <c r="B6765" s="3" t="s">
        <v>127</v>
      </c>
      <c r="C6765" s="3" t="s">
        <v>18</v>
      </c>
      <c r="D6765" s="3">
        <v>78</v>
      </c>
    </row>
    <row r="6766" spans="1:4">
      <c r="A6766" s="3" t="s">
        <v>122</v>
      </c>
      <c r="B6766" s="3" t="s">
        <v>127</v>
      </c>
      <c r="C6766" s="3" t="s">
        <v>18</v>
      </c>
      <c r="D6766" s="3">
        <v>80</v>
      </c>
    </row>
    <row r="6767" spans="1:4">
      <c r="A6767" s="3" t="s">
        <v>122</v>
      </c>
      <c r="B6767" s="3" t="s">
        <v>127</v>
      </c>
      <c r="C6767" s="3" t="s">
        <v>46</v>
      </c>
      <c r="D6767" s="3">
        <v>45</v>
      </c>
    </row>
    <row r="6768" spans="1:4">
      <c r="A6768" s="3" t="s">
        <v>122</v>
      </c>
      <c r="B6768" s="3" t="s">
        <v>127</v>
      </c>
      <c r="C6768" s="3" t="s">
        <v>46</v>
      </c>
      <c r="D6768" s="3">
        <v>46</v>
      </c>
    </row>
    <row r="6769" spans="1:4">
      <c r="A6769" s="3" t="s">
        <v>122</v>
      </c>
      <c r="B6769" s="3" t="s">
        <v>127</v>
      </c>
      <c r="C6769" s="3" t="s">
        <v>46</v>
      </c>
      <c r="D6769" s="3">
        <v>48</v>
      </c>
    </row>
    <row r="6770" spans="1:4">
      <c r="A6770" s="3" t="s">
        <v>122</v>
      </c>
      <c r="B6770" s="3" t="s">
        <v>127</v>
      </c>
      <c r="C6770" s="3" t="s">
        <v>46</v>
      </c>
      <c r="D6770" s="3">
        <v>50</v>
      </c>
    </row>
    <row r="6771" spans="1:4">
      <c r="A6771" s="3" t="s">
        <v>122</v>
      </c>
      <c r="B6771" s="3" t="s">
        <v>127</v>
      </c>
      <c r="C6771" s="3" t="s">
        <v>46</v>
      </c>
      <c r="D6771" s="3">
        <v>52</v>
      </c>
    </row>
    <row r="6772" spans="1:4">
      <c r="A6772" s="3" t="s">
        <v>122</v>
      </c>
      <c r="B6772" s="3" t="s">
        <v>127</v>
      </c>
      <c r="C6772" s="3" t="s">
        <v>46</v>
      </c>
      <c r="D6772" s="3">
        <v>54</v>
      </c>
    </row>
    <row r="6773" spans="1:4">
      <c r="A6773" s="3" t="s">
        <v>122</v>
      </c>
      <c r="B6773" s="3" t="s">
        <v>127</v>
      </c>
      <c r="C6773" s="3" t="s">
        <v>46</v>
      </c>
      <c r="D6773" s="3">
        <v>55</v>
      </c>
    </row>
    <row r="6774" spans="1:4">
      <c r="A6774" s="3" t="s">
        <v>122</v>
      </c>
      <c r="B6774" s="3" t="s">
        <v>127</v>
      </c>
      <c r="C6774" s="3" t="s">
        <v>46</v>
      </c>
      <c r="D6774" s="3">
        <v>56</v>
      </c>
    </row>
    <row r="6775" spans="1:4">
      <c r="A6775" s="3" t="s">
        <v>122</v>
      </c>
      <c r="B6775" s="3" t="s">
        <v>129</v>
      </c>
      <c r="C6775" s="3" t="s">
        <v>27</v>
      </c>
      <c r="D6775" s="3">
        <v>79</v>
      </c>
    </row>
    <row r="6776" spans="1:4">
      <c r="A6776" s="3" t="s">
        <v>122</v>
      </c>
      <c r="B6776" s="3" t="s">
        <v>129</v>
      </c>
      <c r="C6776" s="3" t="s">
        <v>27</v>
      </c>
      <c r="D6776" s="3">
        <v>80</v>
      </c>
    </row>
    <row r="6777" spans="1:4">
      <c r="A6777" s="3" t="s">
        <v>122</v>
      </c>
      <c r="B6777" s="3" t="s">
        <v>129</v>
      </c>
      <c r="C6777" s="3" t="s">
        <v>27</v>
      </c>
      <c r="D6777" s="3">
        <v>84</v>
      </c>
    </row>
    <row r="6778" spans="1:4">
      <c r="A6778" s="3" t="s">
        <v>122</v>
      </c>
      <c r="B6778" s="3" t="s">
        <v>129</v>
      </c>
      <c r="C6778" s="3" t="s">
        <v>27</v>
      </c>
      <c r="D6778" s="3">
        <v>100</v>
      </c>
    </row>
    <row r="6779" spans="1:4">
      <c r="A6779" s="3" t="s">
        <v>122</v>
      </c>
      <c r="B6779" s="3" t="s">
        <v>129</v>
      </c>
      <c r="C6779" s="3" t="s">
        <v>27</v>
      </c>
      <c r="D6779" s="3">
        <v>108</v>
      </c>
    </row>
    <row r="6780" spans="1:4">
      <c r="A6780" s="3" t="s">
        <v>122</v>
      </c>
      <c r="B6780" s="3" t="s">
        <v>129</v>
      </c>
      <c r="C6780" s="3" t="s">
        <v>27</v>
      </c>
      <c r="D6780" s="3">
        <v>111</v>
      </c>
    </row>
    <row r="6781" spans="1:4">
      <c r="A6781" s="3" t="s">
        <v>122</v>
      </c>
      <c r="B6781" s="3" t="s">
        <v>129</v>
      </c>
      <c r="C6781" s="3" t="s">
        <v>5</v>
      </c>
      <c r="D6781" s="3">
        <v>73</v>
      </c>
    </row>
    <row r="6782" spans="1:4">
      <c r="A6782" s="3" t="s">
        <v>122</v>
      </c>
      <c r="B6782" s="3" t="s">
        <v>129</v>
      </c>
      <c r="C6782" s="3" t="s">
        <v>5</v>
      </c>
      <c r="D6782" s="3">
        <v>77</v>
      </c>
    </row>
    <row r="6783" spans="1:4">
      <c r="A6783" s="3" t="s">
        <v>122</v>
      </c>
      <c r="B6783" s="3" t="s">
        <v>129</v>
      </c>
      <c r="C6783" s="3" t="s">
        <v>5</v>
      </c>
      <c r="D6783" s="3">
        <v>77</v>
      </c>
    </row>
    <row r="6784" spans="1:4">
      <c r="A6784" s="3" t="s">
        <v>122</v>
      </c>
      <c r="B6784" s="3" t="s">
        <v>129</v>
      </c>
      <c r="C6784" s="3" t="s">
        <v>5</v>
      </c>
      <c r="D6784" s="3">
        <v>78</v>
      </c>
    </row>
    <row r="6785" spans="1:4">
      <c r="A6785" s="3" t="s">
        <v>122</v>
      </c>
      <c r="B6785" s="3" t="s">
        <v>129</v>
      </c>
      <c r="C6785" s="3" t="s">
        <v>5</v>
      </c>
      <c r="D6785" s="3">
        <v>79</v>
      </c>
    </row>
    <row r="6786" spans="1:4">
      <c r="A6786" s="3" t="s">
        <v>122</v>
      </c>
      <c r="B6786" s="3" t="s">
        <v>129</v>
      </c>
      <c r="C6786" s="3" t="s">
        <v>5</v>
      </c>
      <c r="D6786" s="3">
        <v>79</v>
      </c>
    </row>
    <row r="6787" spans="1:4">
      <c r="A6787" s="3" t="s">
        <v>122</v>
      </c>
      <c r="B6787" s="3" t="s">
        <v>129</v>
      </c>
      <c r="C6787" s="3" t="s">
        <v>5</v>
      </c>
      <c r="D6787" s="3">
        <v>82</v>
      </c>
    </row>
    <row r="6788" spans="1:4">
      <c r="A6788" s="3" t="s">
        <v>122</v>
      </c>
      <c r="B6788" s="3" t="s">
        <v>129</v>
      </c>
      <c r="C6788" s="3" t="s">
        <v>5</v>
      </c>
      <c r="D6788" s="3">
        <v>82</v>
      </c>
    </row>
    <row r="6789" spans="1:4">
      <c r="A6789" s="3" t="s">
        <v>122</v>
      </c>
      <c r="B6789" s="3" t="s">
        <v>129</v>
      </c>
      <c r="C6789" s="3" t="s">
        <v>5</v>
      </c>
      <c r="D6789" s="3">
        <v>82</v>
      </c>
    </row>
    <row r="6790" spans="1:4">
      <c r="A6790" s="3" t="s">
        <v>122</v>
      </c>
      <c r="B6790" s="3" t="s">
        <v>129</v>
      </c>
      <c r="C6790" s="3" t="s">
        <v>5</v>
      </c>
      <c r="D6790" s="3">
        <v>84</v>
      </c>
    </row>
    <row r="6791" spans="1:4">
      <c r="A6791" s="3" t="s">
        <v>122</v>
      </c>
      <c r="B6791" s="3" t="s">
        <v>129</v>
      </c>
      <c r="C6791" s="3" t="s">
        <v>5</v>
      </c>
      <c r="D6791" s="3">
        <v>85</v>
      </c>
    </row>
    <row r="6792" spans="1:4">
      <c r="A6792" s="3" t="s">
        <v>122</v>
      </c>
      <c r="B6792" s="3" t="s">
        <v>129</v>
      </c>
      <c r="C6792" s="3" t="s">
        <v>5</v>
      </c>
      <c r="D6792" s="3">
        <v>86</v>
      </c>
    </row>
    <row r="6793" spans="1:4">
      <c r="A6793" s="3" t="s">
        <v>122</v>
      </c>
      <c r="B6793" s="3" t="s">
        <v>129</v>
      </c>
      <c r="C6793" s="3" t="s">
        <v>5</v>
      </c>
      <c r="D6793" s="3">
        <v>88</v>
      </c>
    </row>
    <row r="6794" spans="1:4">
      <c r="A6794" s="3" t="s">
        <v>122</v>
      </c>
      <c r="B6794" s="3" t="s">
        <v>129</v>
      </c>
      <c r="C6794" s="3" t="s">
        <v>5</v>
      </c>
      <c r="D6794" s="3">
        <v>91</v>
      </c>
    </row>
    <row r="6795" spans="1:4">
      <c r="A6795" s="3" t="s">
        <v>122</v>
      </c>
      <c r="B6795" s="3" t="s">
        <v>129</v>
      </c>
      <c r="C6795" s="3" t="s">
        <v>5</v>
      </c>
      <c r="D6795" s="3">
        <v>91</v>
      </c>
    </row>
    <row r="6796" spans="1:4">
      <c r="A6796" s="3" t="s">
        <v>122</v>
      </c>
      <c r="B6796" s="3" t="s">
        <v>129</v>
      </c>
      <c r="C6796" s="3" t="s">
        <v>5</v>
      </c>
      <c r="D6796" s="3">
        <v>91</v>
      </c>
    </row>
    <row r="6797" spans="1:4">
      <c r="A6797" s="3" t="s">
        <v>122</v>
      </c>
      <c r="B6797" s="3" t="s">
        <v>129</v>
      </c>
      <c r="C6797" s="3" t="s">
        <v>5</v>
      </c>
      <c r="D6797" s="3">
        <v>91</v>
      </c>
    </row>
    <row r="6798" spans="1:4">
      <c r="A6798" s="3" t="s">
        <v>122</v>
      </c>
      <c r="B6798" s="3" t="s">
        <v>129</v>
      </c>
      <c r="C6798" s="3" t="s">
        <v>5</v>
      </c>
      <c r="D6798" s="3">
        <v>94</v>
      </c>
    </row>
    <row r="6799" spans="1:4">
      <c r="A6799" s="3" t="s">
        <v>122</v>
      </c>
      <c r="B6799" s="3" t="s">
        <v>129</v>
      </c>
      <c r="C6799" s="3" t="s">
        <v>5</v>
      </c>
      <c r="D6799" s="3">
        <v>96</v>
      </c>
    </row>
    <row r="6800" spans="1:4">
      <c r="A6800" s="3" t="s">
        <v>122</v>
      </c>
      <c r="B6800" s="3" t="s">
        <v>129</v>
      </c>
      <c r="C6800" s="3" t="s">
        <v>5</v>
      </c>
      <c r="D6800" s="3">
        <v>97</v>
      </c>
    </row>
    <row r="6801" spans="1:4">
      <c r="A6801" s="3" t="s">
        <v>122</v>
      </c>
      <c r="B6801" s="3" t="s">
        <v>129</v>
      </c>
      <c r="C6801" s="3" t="s">
        <v>5</v>
      </c>
      <c r="D6801" s="3">
        <v>98</v>
      </c>
    </row>
    <row r="6802" spans="1:4">
      <c r="A6802" s="3" t="s">
        <v>122</v>
      </c>
      <c r="B6802" s="3" t="s">
        <v>129</v>
      </c>
      <c r="C6802" s="3" t="s">
        <v>5</v>
      </c>
      <c r="D6802" s="3">
        <v>102</v>
      </c>
    </row>
    <row r="6803" spans="1:4">
      <c r="A6803" s="3" t="s">
        <v>122</v>
      </c>
      <c r="B6803" s="3" t="s">
        <v>129</v>
      </c>
      <c r="C6803" s="3" t="s">
        <v>5</v>
      </c>
      <c r="D6803" s="3">
        <v>103</v>
      </c>
    </row>
    <row r="6804" spans="1:4">
      <c r="A6804" s="3" t="s">
        <v>122</v>
      </c>
      <c r="B6804" s="3" t="s">
        <v>129</v>
      </c>
      <c r="C6804" s="3" t="s">
        <v>5</v>
      </c>
      <c r="D6804" s="3">
        <v>104</v>
      </c>
    </row>
    <row r="6805" spans="1:4">
      <c r="A6805" s="3" t="s">
        <v>122</v>
      </c>
      <c r="B6805" s="3" t="s">
        <v>129</v>
      </c>
      <c r="C6805" s="3" t="s">
        <v>5</v>
      </c>
      <c r="D6805" s="3">
        <v>104</v>
      </c>
    </row>
    <row r="6806" spans="1:4">
      <c r="A6806" s="3" t="s">
        <v>122</v>
      </c>
      <c r="B6806" s="3" t="s">
        <v>129</v>
      </c>
      <c r="C6806" s="3" t="s">
        <v>5</v>
      </c>
      <c r="D6806" s="3">
        <v>104</v>
      </c>
    </row>
    <row r="6807" spans="1:4">
      <c r="A6807" s="3" t="s">
        <v>122</v>
      </c>
      <c r="B6807" s="3" t="s">
        <v>129</v>
      </c>
      <c r="C6807" s="3" t="s">
        <v>5</v>
      </c>
      <c r="D6807" s="3">
        <v>105</v>
      </c>
    </row>
    <row r="6808" spans="1:4">
      <c r="A6808" s="3" t="s">
        <v>122</v>
      </c>
      <c r="B6808" s="3" t="s">
        <v>129</v>
      </c>
      <c r="C6808" s="3" t="s">
        <v>5</v>
      </c>
      <c r="D6808" s="3">
        <v>107</v>
      </c>
    </row>
    <row r="6809" spans="1:4">
      <c r="A6809" s="3" t="s">
        <v>122</v>
      </c>
      <c r="B6809" s="3" t="s">
        <v>129</v>
      </c>
      <c r="C6809" s="3" t="s">
        <v>5</v>
      </c>
      <c r="D6809" s="3">
        <v>107</v>
      </c>
    </row>
    <row r="6810" spans="1:4">
      <c r="A6810" s="3" t="s">
        <v>122</v>
      </c>
      <c r="B6810" s="3" t="s">
        <v>129</v>
      </c>
      <c r="C6810" s="3" t="s">
        <v>5</v>
      </c>
      <c r="D6810" s="3">
        <v>108</v>
      </c>
    </row>
    <row r="6811" spans="1:4">
      <c r="A6811" s="3" t="s">
        <v>122</v>
      </c>
      <c r="B6811" s="3" t="s">
        <v>129</v>
      </c>
      <c r="C6811" s="3" t="s">
        <v>5</v>
      </c>
      <c r="D6811" s="3">
        <v>109</v>
      </c>
    </row>
    <row r="6812" spans="1:4">
      <c r="A6812" s="3" t="s">
        <v>122</v>
      </c>
      <c r="B6812" s="3" t="s">
        <v>129</v>
      </c>
      <c r="C6812" s="3" t="s">
        <v>5</v>
      </c>
      <c r="D6812" s="3">
        <v>110</v>
      </c>
    </row>
    <row r="6813" spans="1:4">
      <c r="A6813" s="3" t="s">
        <v>122</v>
      </c>
      <c r="B6813" s="3" t="s">
        <v>129</v>
      </c>
      <c r="C6813" s="3" t="s">
        <v>5</v>
      </c>
      <c r="D6813" s="3">
        <v>111</v>
      </c>
    </row>
    <row r="6814" spans="1:4">
      <c r="A6814" s="3" t="s">
        <v>122</v>
      </c>
      <c r="B6814" s="3" t="s">
        <v>129</v>
      </c>
      <c r="C6814" s="3" t="s">
        <v>5</v>
      </c>
      <c r="D6814" s="3">
        <v>112</v>
      </c>
    </row>
    <row r="6815" spans="1:4">
      <c r="A6815" s="3" t="s">
        <v>122</v>
      </c>
      <c r="B6815" s="3" t="s">
        <v>129</v>
      </c>
      <c r="C6815" s="3" t="s">
        <v>5</v>
      </c>
      <c r="D6815" s="3">
        <v>112</v>
      </c>
    </row>
    <row r="6816" spans="1:4">
      <c r="A6816" s="3" t="s">
        <v>122</v>
      </c>
      <c r="B6816" s="3" t="s">
        <v>129</v>
      </c>
      <c r="C6816" s="3" t="s">
        <v>5</v>
      </c>
      <c r="D6816" s="3">
        <v>114</v>
      </c>
    </row>
    <row r="6817" spans="1:4">
      <c r="A6817" s="3" t="s">
        <v>122</v>
      </c>
      <c r="B6817" s="3" t="s">
        <v>129</v>
      </c>
      <c r="C6817" s="3" t="s">
        <v>5</v>
      </c>
      <c r="D6817" s="3">
        <v>115</v>
      </c>
    </row>
    <row r="6818" spans="1:4">
      <c r="A6818" s="3" t="s">
        <v>122</v>
      </c>
      <c r="B6818" s="3" t="s">
        <v>129</v>
      </c>
      <c r="C6818" s="3" t="s">
        <v>5</v>
      </c>
      <c r="D6818" s="3">
        <v>121</v>
      </c>
    </row>
    <row r="6819" spans="1:4">
      <c r="A6819" s="3" t="s">
        <v>122</v>
      </c>
      <c r="B6819" s="3" t="s">
        <v>129</v>
      </c>
      <c r="C6819" s="3" t="s">
        <v>5</v>
      </c>
      <c r="D6819" s="3">
        <v>125</v>
      </c>
    </row>
    <row r="6820" spans="1:4">
      <c r="A6820" s="3" t="s">
        <v>122</v>
      </c>
      <c r="B6820" s="3" t="s">
        <v>129</v>
      </c>
      <c r="C6820" s="3" t="s">
        <v>5</v>
      </c>
      <c r="D6820" s="3">
        <v>127</v>
      </c>
    </row>
    <row r="6821" spans="1:4">
      <c r="A6821" s="3" t="s">
        <v>122</v>
      </c>
      <c r="B6821" s="3" t="s">
        <v>129</v>
      </c>
      <c r="C6821" s="3" t="s">
        <v>5</v>
      </c>
      <c r="D6821" s="3">
        <v>140</v>
      </c>
    </row>
    <row r="6822" spans="1:4">
      <c r="A6822" s="3" t="s">
        <v>122</v>
      </c>
      <c r="B6822" s="3" t="s">
        <v>129</v>
      </c>
      <c r="C6822" s="3" t="s">
        <v>5</v>
      </c>
      <c r="D6822" s="3">
        <v>176</v>
      </c>
    </row>
    <row r="6823" spans="1:4">
      <c r="A6823" s="3" t="s">
        <v>122</v>
      </c>
      <c r="B6823" s="3" t="s">
        <v>129</v>
      </c>
      <c r="C6823" s="3" t="s">
        <v>31</v>
      </c>
      <c r="D6823" s="3">
        <v>72</v>
      </c>
    </row>
    <row r="6824" spans="1:4">
      <c r="A6824" s="3" t="s">
        <v>122</v>
      </c>
      <c r="B6824" s="3" t="s">
        <v>129</v>
      </c>
      <c r="C6824" s="3" t="s">
        <v>7</v>
      </c>
      <c r="D6824" s="3">
        <v>48</v>
      </c>
    </row>
    <row r="6825" spans="1:4">
      <c r="A6825" s="3" t="s">
        <v>122</v>
      </c>
      <c r="B6825" s="3" t="s">
        <v>129</v>
      </c>
      <c r="C6825" s="3" t="s">
        <v>7</v>
      </c>
      <c r="D6825" s="3">
        <v>49</v>
      </c>
    </row>
    <row r="6826" spans="1:4">
      <c r="A6826" s="3" t="s">
        <v>122</v>
      </c>
      <c r="B6826" s="3" t="s">
        <v>129</v>
      </c>
      <c r="C6826" s="3" t="s">
        <v>7</v>
      </c>
      <c r="D6826" s="3">
        <v>49</v>
      </c>
    </row>
    <row r="6827" spans="1:4">
      <c r="A6827" s="3" t="s">
        <v>122</v>
      </c>
      <c r="B6827" s="3" t="s">
        <v>129</v>
      </c>
      <c r="C6827" s="3" t="s">
        <v>7</v>
      </c>
      <c r="D6827" s="3">
        <v>49</v>
      </c>
    </row>
    <row r="6828" spans="1:4">
      <c r="A6828" s="3" t="s">
        <v>122</v>
      </c>
      <c r="B6828" s="3" t="s">
        <v>129</v>
      </c>
      <c r="C6828" s="3" t="s">
        <v>7</v>
      </c>
      <c r="D6828" s="3">
        <v>50</v>
      </c>
    </row>
    <row r="6829" spans="1:4">
      <c r="A6829" s="3" t="s">
        <v>122</v>
      </c>
      <c r="B6829" s="3" t="s">
        <v>129</v>
      </c>
      <c r="C6829" s="3" t="s">
        <v>7</v>
      </c>
      <c r="D6829" s="3">
        <v>50</v>
      </c>
    </row>
    <row r="6830" spans="1:4">
      <c r="A6830" s="3" t="s">
        <v>122</v>
      </c>
      <c r="B6830" s="3" t="s">
        <v>129</v>
      </c>
      <c r="C6830" s="3" t="s">
        <v>7</v>
      </c>
      <c r="D6830" s="3">
        <v>50</v>
      </c>
    </row>
    <row r="6831" spans="1:4">
      <c r="A6831" s="3" t="s">
        <v>122</v>
      </c>
      <c r="B6831" s="3" t="s">
        <v>129</v>
      </c>
      <c r="C6831" s="3" t="s">
        <v>7</v>
      </c>
      <c r="D6831" s="3">
        <v>50</v>
      </c>
    </row>
    <row r="6832" spans="1:4">
      <c r="A6832" s="3" t="s">
        <v>122</v>
      </c>
      <c r="B6832" s="3" t="s">
        <v>129</v>
      </c>
      <c r="C6832" s="3" t="s">
        <v>7</v>
      </c>
      <c r="D6832" s="3">
        <v>50</v>
      </c>
    </row>
    <row r="6833" spans="1:4">
      <c r="A6833" s="3" t="s">
        <v>122</v>
      </c>
      <c r="B6833" s="3" t="s">
        <v>129</v>
      </c>
      <c r="C6833" s="3" t="s">
        <v>7</v>
      </c>
      <c r="D6833" s="3">
        <v>51</v>
      </c>
    </row>
    <row r="6834" spans="1:4">
      <c r="A6834" s="3" t="s">
        <v>122</v>
      </c>
      <c r="B6834" s="3" t="s">
        <v>129</v>
      </c>
      <c r="C6834" s="3" t="s">
        <v>7</v>
      </c>
      <c r="D6834" s="3">
        <v>51</v>
      </c>
    </row>
    <row r="6835" spans="1:4">
      <c r="A6835" s="3" t="s">
        <v>122</v>
      </c>
      <c r="B6835" s="3" t="s">
        <v>129</v>
      </c>
      <c r="C6835" s="3" t="s">
        <v>7</v>
      </c>
      <c r="D6835" s="3">
        <v>51</v>
      </c>
    </row>
    <row r="6836" spans="1:4">
      <c r="A6836" s="3" t="s">
        <v>122</v>
      </c>
      <c r="B6836" s="3" t="s">
        <v>129</v>
      </c>
      <c r="C6836" s="3" t="s">
        <v>7</v>
      </c>
      <c r="D6836" s="3">
        <v>52</v>
      </c>
    </row>
    <row r="6837" spans="1:4">
      <c r="A6837" s="3" t="s">
        <v>122</v>
      </c>
      <c r="B6837" s="3" t="s">
        <v>129</v>
      </c>
      <c r="C6837" s="3" t="s">
        <v>7</v>
      </c>
      <c r="D6837" s="3">
        <v>52</v>
      </c>
    </row>
    <row r="6838" spans="1:4">
      <c r="A6838" s="3" t="s">
        <v>122</v>
      </c>
      <c r="B6838" s="3" t="s">
        <v>129</v>
      </c>
      <c r="C6838" s="3" t="s">
        <v>7</v>
      </c>
      <c r="D6838" s="3">
        <v>52</v>
      </c>
    </row>
    <row r="6839" spans="1:4">
      <c r="A6839" s="3" t="s">
        <v>122</v>
      </c>
      <c r="B6839" s="3" t="s">
        <v>129</v>
      </c>
      <c r="C6839" s="3" t="s">
        <v>7</v>
      </c>
      <c r="D6839" s="3">
        <v>52</v>
      </c>
    </row>
    <row r="6840" spans="1:4">
      <c r="A6840" s="3" t="s">
        <v>122</v>
      </c>
      <c r="B6840" s="3" t="s">
        <v>129</v>
      </c>
      <c r="C6840" s="3" t="s">
        <v>7</v>
      </c>
      <c r="D6840" s="3">
        <v>52</v>
      </c>
    </row>
    <row r="6841" spans="1:4">
      <c r="A6841" s="3" t="s">
        <v>122</v>
      </c>
      <c r="B6841" s="3" t="s">
        <v>129</v>
      </c>
      <c r="C6841" s="3" t="s">
        <v>7</v>
      </c>
      <c r="D6841" s="3">
        <v>53</v>
      </c>
    </row>
    <row r="6842" spans="1:4">
      <c r="A6842" s="3" t="s">
        <v>122</v>
      </c>
      <c r="B6842" s="3" t="s">
        <v>129</v>
      </c>
      <c r="C6842" s="3" t="s">
        <v>7</v>
      </c>
      <c r="D6842" s="3">
        <v>53</v>
      </c>
    </row>
    <row r="6843" spans="1:4">
      <c r="A6843" s="3" t="s">
        <v>122</v>
      </c>
      <c r="B6843" s="3" t="s">
        <v>129</v>
      </c>
      <c r="C6843" s="3" t="s">
        <v>7</v>
      </c>
      <c r="D6843" s="3">
        <v>53</v>
      </c>
    </row>
    <row r="6844" spans="1:4">
      <c r="A6844" s="3" t="s">
        <v>122</v>
      </c>
      <c r="B6844" s="3" t="s">
        <v>129</v>
      </c>
      <c r="C6844" s="3" t="s">
        <v>7</v>
      </c>
      <c r="D6844" s="3">
        <v>53</v>
      </c>
    </row>
    <row r="6845" spans="1:4">
      <c r="A6845" s="3" t="s">
        <v>122</v>
      </c>
      <c r="B6845" s="3" t="s">
        <v>129</v>
      </c>
      <c r="C6845" s="3" t="s">
        <v>7</v>
      </c>
      <c r="D6845" s="3">
        <v>53</v>
      </c>
    </row>
    <row r="6846" spans="1:4">
      <c r="A6846" s="3" t="s">
        <v>122</v>
      </c>
      <c r="B6846" s="3" t="s">
        <v>129</v>
      </c>
      <c r="C6846" s="3" t="s">
        <v>7</v>
      </c>
      <c r="D6846" s="3">
        <v>53</v>
      </c>
    </row>
    <row r="6847" spans="1:4">
      <c r="A6847" s="3" t="s">
        <v>122</v>
      </c>
      <c r="B6847" s="3" t="s">
        <v>129</v>
      </c>
      <c r="C6847" s="3" t="s">
        <v>7</v>
      </c>
      <c r="D6847" s="3">
        <v>53</v>
      </c>
    </row>
    <row r="6848" spans="1:4">
      <c r="A6848" s="3" t="s">
        <v>122</v>
      </c>
      <c r="B6848" s="3" t="s">
        <v>129</v>
      </c>
      <c r="C6848" s="3" t="s">
        <v>7</v>
      </c>
      <c r="D6848" s="3">
        <v>53</v>
      </c>
    </row>
    <row r="6849" spans="1:4">
      <c r="A6849" s="3" t="s">
        <v>122</v>
      </c>
      <c r="B6849" s="3" t="s">
        <v>129</v>
      </c>
      <c r="C6849" s="3" t="s">
        <v>7</v>
      </c>
      <c r="D6849" s="3">
        <v>54</v>
      </c>
    </row>
    <row r="6850" spans="1:4">
      <c r="A6850" s="3" t="s">
        <v>122</v>
      </c>
      <c r="B6850" s="3" t="s">
        <v>129</v>
      </c>
      <c r="C6850" s="3" t="s">
        <v>7</v>
      </c>
      <c r="D6850" s="3">
        <v>54</v>
      </c>
    </row>
    <row r="6851" spans="1:4">
      <c r="A6851" s="3" t="s">
        <v>122</v>
      </c>
      <c r="B6851" s="3" t="s">
        <v>129</v>
      </c>
      <c r="C6851" s="3" t="s">
        <v>7</v>
      </c>
      <c r="D6851" s="3">
        <v>54</v>
      </c>
    </row>
    <row r="6852" spans="1:4">
      <c r="A6852" s="3" t="s">
        <v>122</v>
      </c>
      <c r="B6852" s="3" t="s">
        <v>129</v>
      </c>
      <c r="C6852" s="3" t="s">
        <v>7</v>
      </c>
      <c r="D6852" s="3">
        <v>55</v>
      </c>
    </row>
    <row r="6853" spans="1:4">
      <c r="A6853" s="3" t="s">
        <v>122</v>
      </c>
      <c r="B6853" s="3" t="s">
        <v>129</v>
      </c>
      <c r="C6853" s="3" t="s">
        <v>7</v>
      </c>
      <c r="D6853" s="3">
        <v>57</v>
      </c>
    </row>
    <row r="6854" spans="1:4">
      <c r="A6854" s="3" t="s">
        <v>122</v>
      </c>
      <c r="B6854" s="3" t="s">
        <v>129</v>
      </c>
      <c r="C6854" s="3" t="s">
        <v>7</v>
      </c>
      <c r="D6854" s="3">
        <v>57</v>
      </c>
    </row>
    <row r="6855" spans="1:4">
      <c r="A6855" s="3" t="s">
        <v>122</v>
      </c>
      <c r="B6855" s="3" t="s">
        <v>129</v>
      </c>
      <c r="C6855" s="3" t="s">
        <v>20</v>
      </c>
      <c r="D6855" s="3">
        <v>37</v>
      </c>
    </row>
    <row r="6856" spans="1:4">
      <c r="A6856" s="3" t="s">
        <v>122</v>
      </c>
      <c r="B6856" s="3" t="s">
        <v>129</v>
      </c>
      <c r="C6856" s="3" t="s">
        <v>20</v>
      </c>
      <c r="D6856" s="3">
        <v>38</v>
      </c>
    </row>
    <row r="6857" spans="1:4">
      <c r="A6857" s="3" t="s">
        <v>122</v>
      </c>
      <c r="B6857" s="3" t="s">
        <v>129</v>
      </c>
      <c r="C6857" s="3" t="s">
        <v>20</v>
      </c>
      <c r="D6857" s="3">
        <v>38</v>
      </c>
    </row>
    <row r="6858" spans="1:4">
      <c r="A6858" s="3" t="s">
        <v>122</v>
      </c>
      <c r="B6858" s="3" t="s">
        <v>129</v>
      </c>
      <c r="C6858" s="3" t="s">
        <v>20</v>
      </c>
      <c r="D6858" s="3">
        <v>40</v>
      </c>
    </row>
    <row r="6859" spans="1:4">
      <c r="A6859" s="3" t="s">
        <v>122</v>
      </c>
      <c r="B6859" s="3" t="s">
        <v>129</v>
      </c>
      <c r="C6859" s="3" t="s">
        <v>20</v>
      </c>
      <c r="D6859" s="3">
        <v>40</v>
      </c>
    </row>
    <row r="6860" spans="1:4">
      <c r="A6860" s="3" t="s">
        <v>122</v>
      </c>
      <c r="B6860" s="3" t="s">
        <v>129</v>
      </c>
      <c r="C6860" s="3" t="s">
        <v>20</v>
      </c>
      <c r="D6860" s="3">
        <v>41</v>
      </c>
    </row>
    <row r="6861" spans="1:4">
      <c r="A6861" s="3" t="s">
        <v>122</v>
      </c>
      <c r="B6861" s="3" t="s">
        <v>129</v>
      </c>
      <c r="C6861" s="3" t="s">
        <v>20</v>
      </c>
      <c r="D6861" s="3">
        <v>41</v>
      </c>
    </row>
    <row r="6862" spans="1:4">
      <c r="A6862" s="3" t="s">
        <v>122</v>
      </c>
      <c r="B6862" s="3" t="s">
        <v>129</v>
      </c>
      <c r="C6862" s="3" t="s">
        <v>20</v>
      </c>
      <c r="D6862" s="3">
        <v>42</v>
      </c>
    </row>
    <row r="6863" spans="1:4">
      <c r="A6863" s="3" t="s">
        <v>122</v>
      </c>
      <c r="B6863" s="3" t="s">
        <v>129</v>
      </c>
      <c r="C6863" s="3" t="s">
        <v>20</v>
      </c>
      <c r="D6863" s="3">
        <v>42</v>
      </c>
    </row>
    <row r="6864" spans="1:4">
      <c r="A6864" s="3" t="s">
        <v>122</v>
      </c>
      <c r="B6864" s="3" t="s">
        <v>129</v>
      </c>
      <c r="C6864" s="3" t="s">
        <v>20</v>
      </c>
      <c r="D6864" s="3">
        <v>43</v>
      </c>
    </row>
    <row r="6865" spans="1:4">
      <c r="A6865" s="3" t="s">
        <v>122</v>
      </c>
      <c r="B6865" s="3" t="s">
        <v>129</v>
      </c>
      <c r="C6865" s="3" t="s">
        <v>20</v>
      </c>
      <c r="D6865" s="3">
        <v>43</v>
      </c>
    </row>
    <row r="6866" spans="1:4">
      <c r="A6866" s="3" t="s">
        <v>122</v>
      </c>
      <c r="B6866" s="3" t="s">
        <v>129</v>
      </c>
      <c r="C6866" s="3" t="s">
        <v>20</v>
      </c>
      <c r="D6866" s="3">
        <v>44</v>
      </c>
    </row>
    <row r="6867" spans="1:4">
      <c r="A6867" s="3" t="s">
        <v>122</v>
      </c>
      <c r="B6867" s="3" t="s">
        <v>129</v>
      </c>
      <c r="C6867" s="3" t="s">
        <v>20</v>
      </c>
      <c r="D6867" s="3">
        <v>45</v>
      </c>
    </row>
    <row r="6868" spans="1:4">
      <c r="A6868" s="3" t="s">
        <v>122</v>
      </c>
      <c r="B6868" s="3" t="s">
        <v>129</v>
      </c>
      <c r="C6868" s="3" t="s">
        <v>20</v>
      </c>
      <c r="D6868" s="3">
        <v>46</v>
      </c>
    </row>
    <row r="6869" spans="1:4">
      <c r="A6869" s="3" t="s">
        <v>122</v>
      </c>
      <c r="B6869" s="3" t="s">
        <v>129</v>
      </c>
      <c r="C6869" s="3" t="s">
        <v>20</v>
      </c>
      <c r="D6869" s="3">
        <v>47</v>
      </c>
    </row>
    <row r="6870" spans="1:4">
      <c r="A6870" s="3" t="s">
        <v>122</v>
      </c>
      <c r="B6870" s="3" t="s">
        <v>129</v>
      </c>
      <c r="C6870" s="3" t="s">
        <v>20</v>
      </c>
      <c r="D6870" s="3">
        <v>50</v>
      </c>
    </row>
    <row r="6871" spans="1:4">
      <c r="A6871" s="3" t="s">
        <v>122</v>
      </c>
      <c r="B6871" s="3" t="s">
        <v>129</v>
      </c>
      <c r="C6871" s="3" t="s">
        <v>20</v>
      </c>
      <c r="D6871" s="3">
        <v>50</v>
      </c>
    </row>
    <row r="6872" spans="1:4">
      <c r="A6872" s="3" t="s">
        <v>122</v>
      </c>
      <c r="B6872" s="3" t="s">
        <v>129</v>
      </c>
      <c r="C6872" s="3" t="s">
        <v>20</v>
      </c>
      <c r="D6872" s="3">
        <v>51</v>
      </c>
    </row>
    <row r="6873" spans="1:4">
      <c r="A6873" s="3" t="s">
        <v>122</v>
      </c>
      <c r="B6873" s="3" t="s">
        <v>129</v>
      </c>
      <c r="C6873" s="3" t="s">
        <v>20</v>
      </c>
      <c r="D6873" s="3">
        <v>51</v>
      </c>
    </row>
    <row r="6874" spans="1:4">
      <c r="A6874" s="3" t="s">
        <v>122</v>
      </c>
      <c r="B6874" s="3" t="s">
        <v>129</v>
      </c>
      <c r="C6874" s="3" t="s">
        <v>20</v>
      </c>
      <c r="D6874" s="3">
        <v>51</v>
      </c>
    </row>
    <row r="6875" spans="1:4">
      <c r="A6875" s="3" t="s">
        <v>122</v>
      </c>
      <c r="B6875" s="3" t="s">
        <v>129</v>
      </c>
      <c r="C6875" s="3" t="s">
        <v>20</v>
      </c>
      <c r="D6875" s="3">
        <v>52</v>
      </c>
    </row>
    <row r="6876" spans="1:4">
      <c r="A6876" s="3" t="s">
        <v>122</v>
      </c>
      <c r="B6876" s="3" t="s">
        <v>129</v>
      </c>
      <c r="C6876" s="3" t="s">
        <v>20</v>
      </c>
      <c r="D6876" s="3">
        <v>53</v>
      </c>
    </row>
    <row r="6877" spans="1:4">
      <c r="A6877" s="3" t="s">
        <v>122</v>
      </c>
      <c r="B6877" s="3" t="s">
        <v>129</v>
      </c>
      <c r="C6877" s="3" t="s">
        <v>20</v>
      </c>
      <c r="D6877" s="3">
        <v>53</v>
      </c>
    </row>
    <row r="6878" spans="1:4">
      <c r="A6878" s="3" t="s">
        <v>122</v>
      </c>
      <c r="B6878" s="3" t="s">
        <v>129</v>
      </c>
      <c r="C6878" s="3" t="s">
        <v>20</v>
      </c>
      <c r="D6878" s="3">
        <v>53</v>
      </c>
    </row>
    <row r="6879" spans="1:4">
      <c r="A6879" s="3" t="s">
        <v>122</v>
      </c>
      <c r="B6879" s="3" t="s">
        <v>129</v>
      </c>
      <c r="C6879" s="3" t="s">
        <v>20</v>
      </c>
      <c r="D6879" s="3">
        <v>55</v>
      </c>
    </row>
    <row r="6880" spans="1:4">
      <c r="A6880" s="3" t="s">
        <v>122</v>
      </c>
      <c r="B6880" s="3" t="s">
        <v>129</v>
      </c>
      <c r="C6880" s="3" t="s">
        <v>20</v>
      </c>
      <c r="D6880" s="3">
        <v>55</v>
      </c>
    </row>
    <row r="6881" spans="1:4">
      <c r="A6881" s="3" t="s">
        <v>122</v>
      </c>
      <c r="B6881" s="3" t="s">
        <v>129</v>
      </c>
      <c r="C6881" s="3" t="s">
        <v>20</v>
      </c>
      <c r="D6881" s="3">
        <v>56</v>
      </c>
    </row>
    <row r="6882" spans="1:4">
      <c r="A6882" s="3" t="s">
        <v>122</v>
      </c>
      <c r="B6882" s="3" t="s">
        <v>129</v>
      </c>
      <c r="C6882" s="3" t="s">
        <v>20</v>
      </c>
      <c r="D6882" s="3">
        <v>56</v>
      </c>
    </row>
    <row r="6883" spans="1:4">
      <c r="A6883" s="3" t="s">
        <v>122</v>
      </c>
      <c r="B6883" s="3" t="s">
        <v>129</v>
      </c>
      <c r="C6883" s="3" t="s">
        <v>20</v>
      </c>
      <c r="D6883" s="3">
        <v>57</v>
      </c>
    </row>
    <row r="6884" spans="1:4">
      <c r="A6884" s="3" t="s">
        <v>122</v>
      </c>
      <c r="B6884" s="3" t="s">
        <v>129</v>
      </c>
      <c r="C6884" s="3" t="s">
        <v>20</v>
      </c>
      <c r="D6884" s="3">
        <v>59</v>
      </c>
    </row>
    <row r="6885" spans="1:4">
      <c r="A6885" s="3" t="s">
        <v>122</v>
      </c>
      <c r="B6885" s="3" t="s">
        <v>129</v>
      </c>
      <c r="C6885" s="3" t="s">
        <v>20</v>
      </c>
      <c r="D6885" s="3">
        <v>60</v>
      </c>
    </row>
    <row r="6886" spans="1:4">
      <c r="A6886" s="3" t="s">
        <v>122</v>
      </c>
      <c r="B6886" s="3" t="s">
        <v>129</v>
      </c>
      <c r="C6886" s="3" t="s">
        <v>20</v>
      </c>
      <c r="D6886" s="3">
        <v>60</v>
      </c>
    </row>
    <row r="6887" spans="1:4">
      <c r="A6887" s="3" t="s">
        <v>122</v>
      </c>
      <c r="B6887" s="3" t="s">
        <v>129</v>
      </c>
      <c r="C6887" s="3" t="s">
        <v>20</v>
      </c>
      <c r="D6887" s="3">
        <v>61</v>
      </c>
    </row>
    <row r="6888" spans="1:4">
      <c r="A6888" s="3" t="s">
        <v>122</v>
      </c>
      <c r="B6888" s="3" t="s">
        <v>129</v>
      </c>
      <c r="C6888" s="3" t="s">
        <v>20</v>
      </c>
      <c r="D6888" s="3">
        <v>61</v>
      </c>
    </row>
    <row r="6889" spans="1:4">
      <c r="A6889" s="3" t="s">
        <v>122</v>
      </c>
      <c r="B6889" s="3" t="s">
        <v>129</v>
      </c>
      <c r="C6889" s="3" t="s">
        <v>20</v>
      </c>
      <c r="D6889" s="3">
        <v>65</v>
      </c>
    </row>
    <row r="6890" spans="1:4">
      <c r="A6890" s="3" t="s">
        <v>122</v>
      </c>
      <c r="B6890" s="3" t="s">
        <v>129</v>
      </c>
      <c r="C6890" s="3" t="s">
        <v>9</v>
      </c>
      <c r="D6890" s="3">
        <v>52</v>
      </c>
    </row>
    <row r="6891" spans="1:4">
      <c r="A6891" s="3" t="s">
        <v>122</v>
      </c>
      <c r="B6891" s="3" t="s">
        <v>129</v>
      </c>
      <c r="C6891" s="3" t="s">
        <v>9</v>
      </c>
      <c r="D6891" s="3">
        <v>59</v>
      </c>
    </row>
    <row r="6892" spans="1:4">
      <c r="A6892" s="3" t="s">
        <v>122</v>
      </c>
      <c r="B6892" s="3" t="s">
        <v>129</v>
      </c>
      <c r="C6892" s="3" t="s">
        <v>9</v>
      </c>
      <c r="D6892" s="3">
        <v>61</v>
      </c>
    </row>
    <row r="6893" spans="1:4">
      <c r="A6893" s="3" t="s">
        <v>122</v>
      </c>
      <c r="B6893" s="3" t="s">
        <v>129</v>
      </c>
      <c r="C6893" s="3" t="s">
        <v>9</v>
      </c>
      <c r="D6893" s="3">
        <v>62</v>
      </c>
    </row>
    <row r="6894" spans="1:4">
      <c r="A6894" s="3" t="s">
        <v>122</v>
      </c>
      <c r="B6894" s="3" t="s">
        <v>129</v>
      </c>
      <c r="C6894" s="3" t="s">
        <v>9</v>
      </c>
      <c r="D6894" s="3">
        <v>65</v>
      </c>
    </row>
    <row r="6895" spans="1:4">
      <c r="A6895" s="3" t="s">
        <v>122</v>
      </c>
      <c r="B6895" s="3" t="s">
        <v>129</v>
      </c>
      <c r="C6895" s="3" t="s">
        <v>9</v>
      </c>
      <c r="D6895" s="3">
        <v>66</v>
      </c>
    </row>
    <row r="6896" spans="1:4">
      <c r="A6896" s="3" t="s">
        <v>122</v>
      </c>
      <c r="B6896" s="3" t="s">
        <v>129</v>
      </c>
      <c r="C6896" s="3" t="s">
        <v>9</v>
      </c>
      <c r="D6896" s="3">
        <v>66</v>
      </c>
    </row>
    <row r="6897" spans="1:4">
      <c r="A6897" s="3" t="s">
        <v>122</v>
      </c>
      <c r="B6897" s="3" t="s">
        <v>129</v>
      </c>
      <c r="C6897" s="3" t="s">
        <v>9</v>
      </c>
      <c r="D6897" s="3">
        <v>66</v>
      </c>
    </row>
    <row r="6898" spans="1:4">
      <c r="A6898" s="3" t="s">
        <v>122</v>
      </c>
      <c r="B6898" s="3" t="s">
        <v>129</v>
      </c>
      <c r="C6898" s="3" t="s">
        <v>9</v>
      </c>
      <c r="D6898" s="3">
        <v>66</v>
      </c>
    </row>
    <row r="6899" spans="1:4">
      <c r="A6899" s="3" t="s">
        <v>122</v>
      </c>
      <c r="B6899" s="3" t="s">
        <v>129</v>
      </c>
      <c r="C6899" s="3" t="s">
        <v>9</v>
      </c>
      <c r="D6899" s="3">
        <v>66</v>
      </c>
    </row>
    <row r="6900" spans="1:4">
      <c r="A6900" s="3" t="s">
        <v>122</v>
      </c>
      <c r="B6900" s="3" t="s">
        <v>129</v>
      </c>
      <c r="C6900" s="3" t="s">
        <v>9</v>
      </c>
      <c r="D6900" s="3">
        <v>66</v>
      </c>
    </row>
    <row r="6901" spans="1:4">
      <c r="A6901" s="3" t="s">
        <v>122</v>
      </c>
      <c r="B6901" s="3" t="s">
        <v>129</v>
      </c>
      <c r="C6901" s="3" t="s">
        <v>9</v>
      </c>
      <c r="D6901" s="3">
        <v>68</v>
      </c>
    </row>
    <row r="6902" spans="1:4">
      <c r="A6902" s="3" t="s">
        <v>122</v>
      </c>
      <c r="B6902" s="3" t="s">
        <v>129</v>
      </c>
      <c r="C6902" s="3" t="s">
        <v>9</v>
      </c>
      <c r="D6902" s="3">
        <v>68</v>
      </c>
    </row>
    <row r="6903" spans="1:4">
      <c r="A6903" s="3" t="s">
        <v>122</v>
      </c>
      <c r="B6903" s="3" t="s">
        <v>129</v>
      </c>
      <c r="C6903" s="3" t="s">
        <v>9</v>
      </c>
      <c r="D6903" s="3">
        <v>69</v>
      </c>
    </row>
    <row r="6904" spans="1:4">
      <c r="A6904" s="3" t="s">
        <v>122</v>
      </c>
      <c r="B6904" s="3" t="s">
        <v>129</v>
      </c>
      <c r="C6904" s="3" t="s">
        <v>9</v>
      </c>
      <c r="D6904" s="3">
        <v>69</v>
      </c>
    </row>
    <row r="6905" spans="1:4">
      <c r="A6905" s="3" t="s">
        <v>122</v>
      </c>
      <c r="B6905" s="3" t="s">
        <v>129</v>
      </c>
      <c r="C6905" s="3" t="s">
        <v>9</v>
      </c>
      <c r="D6905" s="3">
        <v>69</v>
      </c>
    </row>
    <row r="6906" spans="1:4">
      <c r="A6906" s="3" t="s">
        <v>122</v>
      </c>
      <c r="B6906" s="3" t="s">
        <v>129</v>
      </c>
      <c r="C6906" s="3" t="s">
        <v>9</v>
      </c>
      <c r="D6906" s="3">
        <v>69</v>
      </c>
    </row>
    <row r="6907" spans="1:4">
      <c r="A6907" s="3" t="s">
        <v>122</v>
      </c>
      <c r="B6907" s="3" t="s">
        <v>129</v>
      </c>
      <c r="C6907" s="3" t="s">
        <v>9</v>
      </c>
      <c r="D6907" s="3">
        <v>70</v>
      </c>
    </row>
    <row r="6908" spans="1:4">
      <c r="A6908" s="3" t="s">
        <v>122</v>
      </c>
      <c r="B6908" s="3" t="s">
        <v>129</v>
      </c>
      <c r="C6908" s="3" t="s">
        <v>9</v>
      </c>
      <c r="D6908" s="3">
        <v>71</v>
      </c>
    </row>
    <row r="6909" spans="1:4">
      <c r="A6909" s="3" t="s">
        <v>122</v>
      </c>
      <c r="B6909" s="3" t="s">
        <v>129</v>
      </c>
      <c r="C6909" s="3" t="s">
        <v>9</v>
      </c>
      <c r="D6909" s="3">
        <v>71</v>
      </c>
    </row>
    <row r="6910" spans="1:4">
      <c r="A6910" s="3" t="s">
        <v>122</v>
      </c>
      <c r="B6910" s="3" t="s">
        <v>129</v>
      </c>
      <c r="C6910" s="3" t="s">
        <v>9</v>
      </c>
      <c r="D6910" s="3">
        <v>71</v>
      </c>
    </row>
    <row r="6911" spans="1:4">
      <c r="A6911" s="3" t="s">
        <v>122</v>
      </c>
      <c r="B6911" s="3" t="s">
        <v>129</v>
      </c>
      <c r="C6911" s="3" t="s">
        <v>9</v>
      </c>
      <c r="D6911" s="3">
        <v>71</v>
      </c>
    </row>
    <row r="6912" spans="1:4">
      <c r="A6912" s="3" t="s">
        <v>122</v>
      </c>
      <c r="B6912" s="3" t="s">
        <v>129</v>
      </c>
      <c r="C6912" s="3" t="s">
        <v>9</v>
      </c>
      <c r="D6912" s="3">
        <v>72</v>
      </c>
    </row>
    <row r="6913" spans="1:4">
      <c r="A6913" s="3" t="s">
        <v>122</v>
      </c>
      <c r="B6913" s="3" t="s">
        <v>129</v>
      </c>
      <c r="C6913" s="3" t="s">
        <v>9</v>
      </c>
      <c r="D6913" s="3">
        <v>72</v>
      </c>
    </row>
    <row r="6914" spans="1:4">
      <c r="A6914" s="3" t="s">
        <v>122</v>
      </c>
      <c r="B6914" s="3" t="s">
        <v>129</v>
      </c>
      <c r="C6914" s="3" t="s">
        <v>9</v>
      </c>
      <c r="D6914" s="3">
        <v>72</v>
      </c>
    </row>
    <row r="6915" spans="1:4">
      <c r="A6915" s="3" t="s">
        <v>122</v>
      </c>
      <c r="B6915" s="3" t="s">
        <v>129</v>
      </c>
      <c r="C6915" s="3" t="s">
        <v>9</v>
      </c>
      <c r="D6915" s="3">
        <v>73</v>
      </c>
    </row>
    <row r="6916" spans="1:4">
      <c r="A6916" s="3" t="s">
        <v>122</v>
      </c>
      <c r="B6916" s="3" t="s">
        <v>129</v>
      </c>
      <c r="C6916" s="3" t="s">
        <v>9</v>
      </c>
      <c r="D6916" s="3">
        <v>74</v>
      </c>
    </row>
    <row r="6917" spans="1:4">
      <c r="A6917" s="3" t="s">
        <v>122</v>
      </c>
      <c r="B6917" s="3" t="s">
        <v>129</v>
      </c>
      <c r="C6917" s="3" t="s">
        <v>9</v>
      </c>
      <c r="D6917" s="3">
        <v>74</v>
      </c>
    </row>
    <row r="6918" spans="1:4">
      <c r="A6918" s="3" t="s">
        <v>122</v>
      </c>
      <c r="B6918" s="3" t="s">
        <v>129</v>
      </c>
      <c r="C6918" s="3" t="s">
        <v>9</v>
      </c>
      <c r="D6918" s="3">
        <v>76</v>
      </c>
    </row>
    <row r="6919" spans="1:4">
      <c r="A6919" s="3" t="s">
        <v>122</v>
      </c>
      <c r="B6919" s="3" t="s">
        <v>129</v>
      </c>
      <c r="C6919" s="3" t="s">
        <v>18</v>
      </c>
      <c r="D6919" s="3">
        <v>66</v>
      </c>
    </row>
    <row r="6920" spans="1:4">
      <c r="A6920" s="3" t="s">
        <v>122</v>
      </c>
      <c r="B6920" s="3" t="s">
        <v>129</v>
      </c>
      <c r="C6920" s="3" t="s">
        <v>46</v>
      </c>
      <c r="D6920" s="3">
        <v>41</v>
      </c>
    </row>
    <row r="6921" spans="1:4">
      <c r="A6921" s="3" t="s">
        <v>122</v>
      </c>
      <c r="B6921" s="3" t="s">
        <v>640</v>
      </c>
      <c r="C6921" s="3" t="s">
        <v>5</v>
      </c>
      <c r="D6921" s="3">
        <v>100</v>
      </c>
    </row>
    <row r="6922" spans="1:4">
      <c r="A6922" s="3" t="s">
        <v>122</v>
      </c>
      <c r="B6922" s="3" t="s">
        <v>640</v>
      </c>
      <c r="C6922" s="3" t="s">
        <v>5</v>
      </c>
      <c r="D6922" s="3">
        <v>109</v>
      </c>
    </row>
    <row r="6923" spans="1:4">
      <c r="A6923" s="3" t="s">
        <v>122</v>
      </c>
      <c r="B6923" s="3" t="s">
        <v>640</v>
      </c>
      <c r="C6923" s="3" t="s">
        <v>7</v>
      </c>
      <c r="D6923" s="3">
        <v>49</v>
      </c>
    </row>
    <row r="6924" spans="1:4">
      <c r="A6924" s="3" t="s">
        <v>122</v>
      </c>
      <c r="B6924" s="3" t="s">
        <v>640</v>
      </c>
      <c r="C6924" s="3" t="s">
        <v>7</v>
      </c>
      <c r="D6924" s="3">
        <v>50</v>
      </c>
    </row>
    <row r="6925" spans="1:4">
      <c r="A6925" s="3" t="s">
        <v>122</v>
      </c>
      <c r="B6925" s="3" t="s">
        <v>640</v>
      </c>
      <c r="C6925" s="3" t="s">
        <v>7</v>
      </c>
      <c r="D6925" s="3">
        <v>53</v>
      </c>
    </row>
    <row r="6926" spans="1:4">
      <c r="A6926" s="3" t="s">
        <v>122</v>
      </c>
      <c r="B6926" s="3" t="s">
        <v>640</v>
      </c>
      <c r="C6926" s="3" t="s">
        <v>7</v>
      </c>
      <c r="D6926" s="3">
        <v>57</v>
      </c>
    </row>
    <row r="6927" spans="1:4">
      <c r="A6927" s="3" t="s">
        <v>122</v>
      </c>
      <c r="B6927" s="3" t="s">
        <v>640</v>
      </c>
      <c r="C6927" s="3" t="s">
        <v>7</v>
      </c>
      <c r="D6927" s="3">
        <v>57</v>
      </c>
    </row>
    <row r="6928" spans="1:4">
      <c r="A6928" s="3" t="s">
        <v>122</v>
      </c>
      <c r="B6928" s="3" t="s">
        <v>640</v>
      </c>
      <c r="C6928" s="3" t="s">
        <v>7</v>
      </c>
      <c r="D6928" s="3">
        <v>69</v>
      </c>
    </row>
    <row r="6929" spans="1:4">
      <c r="A6929" s="3" t="s">
        <v>122</v>
      </c>
      <c r="B6929" s="3" t="s">
        <v>640</v>
      </c>
      <c r="C6929" s="3" t="s">
        <v>7</v>
      </c>
      <c r="D6929" s="3">
        <v>89</v>
      </c>
    </row>
    <row r="6930" spans="1:4">
      <c r="A6930" s="3" t="s">
        <v>122</v>
      </c>
      <c r="B6930" s="3" t="s">
        <v>640</v>
      </c>
      <c r="C6930" s="3" t="s">
        <v>20</v>
      </c>
      <c r="D6930" s="3">
        <v>44</v>
      </c>
    </row>
    <row r="6931" spans="1:4">
      <c r="A6931" s="3" t="s">
        <v>122</v>
      </c>
      <c r="B6931" s="3" t="s">
        <v>640</v>
      </c>
      <c r="C6931" s="3" t="s">
        <v>20</v>
      </c>
      <c r="D6931" s="3">
        <v>46</v>
      </c>
    </row>
    <row r="6932" spans="1:4">
      <c r="A6932" s="3" t="s">
        <v>122</v>
      </c>
      <c r="B6932" s="3" t="s">
        <v>640</v>
      </c>
      <c r="C6932" s="3" t="s">
        <v>20</v>
      </c>
      <c r="D6932" s="3">
        <v>58</v>
      </c>
    </row>
    <row r="6933" spans="1:4">
      <c r="A6933" s="3" t="s">
        <v>122</v>
      </c>
      <c r="B6933" s="3" t="s">
        <v>640</v>
      </c>
      <c r="C6933" s="3" t="s">
        <v>20</v>
      </c>
      <c r="D6933" s="3">
        <v>58</v>
      </c>
    </row>
    <row r="6934" spans="1:4">
      <c r="A6934" s="3" t="s">
        <v>122</v>
      </c>
      <c r="B6934" s="3" t="s">
        <v>640</v>
      </c>
      <c r="C6934" s="3" t="s">
        <v>20</v>
      </c>
      <c r="D6934" s="3">
        <v>59</v>
      </c>
    </row>
    <row r="6935" spans="1:4">
      <c r="A6935" s="3" t="s">
        <v>122</v>
      </c>
      <c r="B6935" s="3" t="s">
        <v>640</v>
      </c>
      <c r="C6935" s="3" t="s">
        <v>20</v>
      </c>
      <c r="D6935" s="3">
        <v>60</v>
      </c>
    </row>
    <row r="6936" spans="1:4">
      <c r="A6936" s="3" t="s">
        <v>122</v>
      </c>
      <c r="B6936" s="3" t="s">
        <v>640</v>
      </c>
      <c r="C6936" s="3" t="s">
        <v>20</v>
      </c>
      <c r="D6936" s="3">
        <v>62</v>
      </c>
    </row>
    <row r="6937" spans="1:4">
      <c r="A6937" s="3" t="s">
        <v>122</v>
      </c>
      <c r="B6937" s="3" t="s">
        <v>640</v>
      </c>
      <c r="C6937" s="3" t="s">
        <v>20</v>
      </c>
      <c r="D6937" s="3">
        <v>62</v>
      </c>
    </row>
    <row r="6938" spans="1:4">
      <c r="A6938" s="3" t="s">
        <v>122</v>
      </c>
      <c r="B6938" s="3" t="s">
        <v>640</v>
      </c>
      <c r="C6938" s="3" t="s">
        <v>20</v>
      </c>
      <c r="D6938" s="3">
        <v>63</v>
      </c>
    </row>
    <row r="6939" spans="1:4">
      <c r="A6939" s="3" t="s">
        <v>122</v>
      </c>
      <c r="B6939" s="3" t="s">
        <v>640</v>
      </c>
      <c r="C6939" s="3" t="s">
        <v>20</v>
      </c>
      <c r="D6939" s="3">
        <v>63</v>
      </c>
    </row>
    <row r="6940" spans="1:4">
      <c r="A6940" s="3" t="s">
        <v>122</v>
      </c>
      <c r="B6940" s="3" t="s">
        <v>640</v>
      </c>
      <c r="C6940" s="3" t="s">
        <v>20</v>
      </c>
      <c r="D6940" s="3">
        <v>67</v>
      </c>
    </row>
    <row r="6941" spans="1:4">
      <c r="A6941" s="3" t="s">
        <v>122</v>
      </c>
      <c r="B6941" s="3" t="s">
        <v>640</v>
      </c>
      <c r="C6941" s="3" t="s">
        <v>20</v>
      </c>
      <c r="D6941" s="3">
        <v>67</v>
      </c>
    </row>
    <row r="6942" spans="1:4">
      <c r="A6942" s="3" t="s">
        <v>122</v>
      </c>
      <c r="B6942" s="3" t="s">
        <v>640</v>
      </c>
      <c r="C6942" s="3" t="s">
        <v>20</v>
      </c>
      <c r="D6942" s="3">
        <v>67</v>
      </c>
    </row>
    <row r="6943" spans="1:4">
      <c r="A6943" s="3" t="s">
        <v>122</v>
      </c>
      <c r="B6943" s="3" t="s">
        <v>640</v>
      </c>
      <c r="C6943" s="3" t="s">
        <v>20</v>
      </c>
      <c r="D6943" s="3">
        <v>69</v>
      </c>
    </row>
    <row r="6944" spans="1:4">
      <c r="A6944" s="3" t="s">
        <v>122</v>
      </c>
      <c r="B6944" s="3" t="s">
        <v>640</v>
      </c>
      <c r="C6944" s="3" t="s">
        <v>9</v>
      </c>
      <c r="D6944" s="3">
        <v>65</v>
      </c>
    </row>
    <row r="6945" spans="1:4">
      <c r="A6945" s="3" t="s">
        <v>122</v>
      </c>
      <c r="B6945" s="3" t="s">
        <v>640</v>
      </c>
      <c r="C6945" s="3" t="s">
        <v>9</v>
      </c>
      <c r="D6945" s="3">
        <v>66</v>
      </c>
    </row>
    <row r="6946" spans="1:4">
      <c r="A6946" s="3" t="s">
        <v>122</v>
      </c>
      <c r="B6946" s="3" t="s">
        <v>640</v>
      </c>
      <c r="C6946" s="3" t="s">
        <v>9</v>
      </c>
      <c r="D6946" s="3">
        <v>71</v>
      </c>
    </row>
    <row r="6947" spans="1:4">
      <c r="A6947" s="3" t="s">
        <v>122</v>
      </c>
      <c r="B6947" s="3" t="s">
        <v>640</v>
      </c>
      <c r="C6947" s="3" t="s">
        <v>9</v>
      </c>
      <c r="D6947" s="3">
        <v>72</v>
      </c>
    </row>
    <row r="6948" spans="1:4">
      <c r="A6948" s="3" t="s">
        <v>122</v>
      </c>
      <c r="B6948" s="3" t="s">
        <v>640</v>
      </c>
      <c r="C6948" s="3" t="s">
        <v>9</v>
      </c>
      <c r="D6948" s="3">
        <v>84</v>
      </c>
    </row>
    <row r="6949" spans="1:4">
      <c r="A6949" s="3" t="s">
        <v>122</v>
      </c>
      <c r="B6949" s="3" t="s">
        <v>640</v>
      </c>
      <c r="C6949" s="3" t="s">
        <v>46</v>
      </c>
      <c r="D6949" s="3">
        <v>45</v>
      </c>
    </row>
    <row r="6950" spans="1:4">
      <c r="A6950" s="3" t="s">
        <v>424</v>
      </c>
      <c r="B6950" s="3" t="s">
        <v>347</v>
      </c>
      <c r="C6950" s="3" t="s">
        <v>27</v>
      </c>
      <c r="D6950" s="3">
        <v>109</v>
      </c>
    </row>
    <row r="6951" spans="1:4">
      <c r="A6951" s="3" t="s">
        <v>424</v>
      </c>
      <c r="B6951" s="3" t="s">
        <v>347</v>
      </c>
      <c r="C6951" s="3" t="s">
        <v>44</v>
      </c>
      <c r="D6951" s="3">
        <v>116</v>
      </c>
    </row>
    <row r="6952" spans="1:4">
      <c r="A6952" s="3" t="s">
        <v>424</v>
      </c>
      <c r="B6952" s="3" t="s">
        <v>347</v>
      </c>
      <c r="C6952" s="3" t="s">
        <v>9</v>
      </c>
      <c r="D6952" s="3">
        <v>62</v>
      </c>
    </row>
    <row r="6953" spans="1:4">
      <c r="A6953" s="3" t="s">
        <v>424</v>
      </c>
      <c r="B6953" s="3" t="s">
        <v>347</v>
      </c>
      <c r="C6953" s="3" t="s">
        <v>9</v>
      </c>
      <c r="D6953" s="3">
        <v>69</v>
      </c>
    </row>
    <row r="6954" spans="1:4">
      <c r="A6954" s="3" t="s">
        <v>424</v>
      </c>
      <c r="B6954" s="3" t="s">
        <v>347</v>
      </c>
      <c r="C6954" s="3" t="s">
        <v>9</v>
      </c>
      <c r="D6954" s="3">
        <v>78</v>
      </c>
    </row>
    <row r="6955" spans="1:4">
      <c r="A6955" s="3" t="s">
        <v>424</v>
      </c>
      <c r="B6955" s="3" t="s">
        <v>347</v>
      </c>
      <c r="C6955" s="3" t="s">
        <v>9</v>
      </c>
      <c r="D6955" s="3">
        <v>83</v>
      </c>
    </row>
    <row r="6956" spans="1:4">
      <c r="A6956" s="3" t="s">
        <v>424</v>
      </c>
      <c r="B6956" s="3" t="s">
        <v>347</v>
      </c>
      <c r="C6956" s="3" t="s">
        <v>18</v>
      </c>
      <c r="D6956" s="3">
        <v>25</v>
      </c>
    </row>
    <row r="6957" spans="1:4">
      <c r="A6957" s="3" t="s">
        <v>424</v>
      </c>
      <c r="B6957" s="3" t="s">
        <v>347</v>
      </c>
      <c r="C6957" s="3" t="s">
        <v>18</v>
      </c>
      <c r="D6957" s="3">
        <v>28</v>
      </c>
    </row>
    <row r="6958" spans="1:4">
      <c r="A6958" s="3" t="s">
        <v>424</v>
      </c>
      <c r="B6958" s="3" t="s">
        <v>348</v>
      </c>
      <c r="C6958" s="3" t="s">
        <v>27</v>
      </c>
      <c r="D6958" s="3">
        <v>97</v>
      </c>
    </row>
    <row r="6959" spans="1:4">
      <c r="A6959" s="3" t="s">
        <v>424</v>
      </c>
      <c r="B6959" s="3" t="s">
        <v>348</v>
      </c>
      <c r="C6959" s="3" t="s">
        <v>46</v>
      </c>
      <c r="D6959" s="3">
        <v>44</v>
      </c>
    </row>
    <row r="6960" spans="1:4">
      <c r="A6960" s="3" t="s">
        <v>424</v>
      </c>
      <c r="B6960" s="3" t="s">
        <v>348</v>
      </c>
      <c r="C6960" s="3" t="s">
        <v>46</v>
      </c>
      <c r="D6960" s="3">
        <v>50</v>
      </c>
    </row>
    <row r="6961" spans="1:4">
      <c r="A6961" s="3" t="s">
        <v>424</v>
      </c>
      <c r="B6961" s="3" t="s">
        <v>348</v>
      </c>
      <c r="C6961" s="3" t="s">
        <v>46</v>
      </c>
      <c r="D6961" s="3">
        <v>52</v>
      </c>
    </row>
    <row r="6962" spans="1:4">
      <c r="A6962" s="3" t="s">
        <v>424</v>
      </c>
      <c r="B6962" s="3" t="s">
        <v>348</v>
      </c>
      <c r="C6962" s="3" t="s">
        <v>5</v>
      </c>
      <c r="D6962" s="3">
        <v>84</v>
      </c>
    </row>
    <row r="6963" spans="1:4">
      <c r="A6963" s="3" t="s">
        <v>424</v>
      </c>
      <c r="B6963" s="3" t="s">
        <v>348</v>
      </c>
      <c r="C6963" s="3" t="s">
        <v>5</v>
      </c>
      <c r="D6963" s="3">
        <v>96</v>
      </c>
    </row>
    <row r="6964" spans="1:4">
      <c r="A6964" s="3" t="s">
        <v>424</v>
      </c>
      <c r="B6964" s="3" t="s">
        <v>348</v>
      </c>
      <c r="C6964" s="3" t="s">
        <v>5</v>
      </c>
      <c r="D6964" s="3">
        <v>101</v>
      </c>
    </row>
    <row r="6965" spans="1:4">
      <c r="A6965" s="3" t="s">
        <v>424</v>
      </c>
      <c r="B6965" s="3" t="s">
        <v>348</v>
      </c>
      <c r="C6965" s="3" t="s">
        <v>44</v>
      </c>
      <c r="D6965" s="3">
        <v>100</v>
      </c>
    </row>
    <row r="6966" spans="1:4">
      <c r="A6966" s="3" t="s">
        <v>424</v>
      </c>
      <c r="B6966" s="3" t="s">
        <v>348</v>
      </c>
      <c r="C6966" s="3" t="s">
        <v>44</v>
      </c>
      <c r="D6966" s="3">
        <v>102</v>
      </c>
    </row>
    <row r="6967" spans="1:4">
      <c r="A6967" s="3" t="s">
        <v>424</v>
      </c>
      <c r="B6967" s="3" t="s">
        <v>348</v>
      </c>
      <c r="C6967" s="3" t="s">
        <v>44</v>
      </c>
      <c r="D6967" s="3">
        <v>103</v>
      </c>
    </row>
    <row r="6968" spans="1:4">
      <c r="A6968" s="3" t="s">
        <v>424</v>
      </c>
      <c r="B6968" s="3" t="s">
        <v>348</v>
      </c>
      <c r="C6968" s="3" t="s">
        <v>7</v>
      </c>
      <c r="D6968" s="3">
        <v>67</v>
      </c>
    </row>
    <row r="6969" spans="1:4">
      <c r="A6969" s="3" t="s">
        <v>424</v>
      </c>
      <c r="B6969" s="3" t="s">
        <v>348</v>
      </c>
      <c r="C6969" s="3" t="s">
        <v>7</v>
      </c>
      <c r="D6969" s="3">
        <v>67</v>
      </c>
    </row>
    <row r="6970" spans="1:4">
      <c r="A6970" s="3" t="s">
        <v>424</v>
      </c>
      <c r="B6970" s="3" t="s">
        <v>348</v>
      </c>
      <c r="C6970" s="3" t="s">
        <v>20</v>
      </c>
      <c r="D6970" s="3">
        <v>32</v>
      </c>
    </row>
    <row r="6971" spans="1:4">
      <c r="A6971" s="3" t="s">
        <v>424</v>
      </c>
      <c r="B6971" s="3" t="s">
        <v>348</v>
      </c>
      <c r="C6971" s="3" t="s">
        <v>20</v>
      </c>
      <c r="D6971" s="3">
        <v>34</v>
      </c>
    </row>
    <row r="6972" spans="1:4">
      <c r="A6972" s="3" t="s">
        <v>424</v>
      </c>
      <c r="B6972" s="3" t="s">
        <v>348</v>
      </c>
      <c r="C6972" s="3" t="s">
        <v>20</v>
      </c>
      <c r="D6972" s="3">
        <v>35</v>
      </c>
    </row>
    <row r="6973" spans="1:4">
      <c r="A6973" s="3" t="s">
        <v>424</v>
      </c>
      <c r="B6973" s="3" t="s">
        <v>348</v>
      </c>
      <c r="C6973" s="3" t="s">
        <v>20</v>
      </c>
      <c r="D6973" s="3">
        <v>50</v>
      </c>
    </row>
    <row r="6974" spans="1:4">
      <c r="A6974" s="3" t="s">
        <v>424</v>
      </c>
      <c r="B6974" s="3" t="s">
        <v>348</v>
      </c>
      <c r="C6974" s="3" t="s">
        <v>20</v>
      </c>
      <c r="D6974" s="3">
        <v>55</v>
      </c>
    </row>
    <row r="6975" spans="1:4">
      <c r="A6975" s="3" t="s">
        <v>424</v>
      </c>
      <c r="B6975" s="3" t="s">
        <v>348</v>
      </c>
      <c r="C6975" s="3" t="s">
        <v>20</v>
      </c>
      <c r="D6975" s="3">
        <v>55</v>
      </c>
    </row>
    <row r="6976" spans="1:4">
      <c r="A6976" s="3" t="s">
        <v>424</v>
      </c>
      <c r="B6976" s="3" t="s">
        <v>348</v>
      </c>
      <c r="C6976" s="3" t="s">
        <v>20</v>
      </c>
      <c r="D6976" s="3">
        <v>85</v>
      </c>
    </row>
    <row r="6977" spans="1:4">
      <c r="A6977" s="3" t="s">
        <v>424</v>
      </c>
      <c r="B6977" s="3" t="s">
        <v>348</v>
      </c>
      <c r="C6977" s="3" t="s">
        <v>9</v>
      </c>
      <c r="D6977" s="3">
        <v>53</v>
      </c>
    </row>
    <row r="6978" spans="1:4">
      <c r="A6978" s="3" t="s">
        <v>424</v>
      </c>
      <c r="B6978" s="3" t="s">
        <v>348</v>
      </c>
      <c r="C6978" s="3" t="s">
        <v>9</v>
      </c>
      <c r="D6978" s="3">
        <v>55</v>
      </c>
    </row>
    <row r="6979" spans="1:4">
      <c r="A6979" s="3" t="s">
        <v>424</v>
      </c>
      <c r="B6979" s="3" t="s">
        <v>348</v>
      </c>
      <c r="C6979" s="3" t="s">
        <v>9</v>
      </c>
      <c r="D6979" s="3">
        <v>57</v>
      </c>
    </row>
    <row r="6980" spans="1:4">
      <c r="A6980" s="3" t="s">
        <v>424</v>
      </c>
      <c r="B6980" s="3" t="s">
        <v>348</v>
      </c>
      <c r="C6980" s="3" t="s">
        <v>9</v>
      </c>
      <c r="D6980" s="3">
        <v>58</v>
      </c>
    </row>
    <row r="6981" spans="1:4">
      <c r="A6981" s="3" t="s">
        <v>424</v>
      </c>
      <c r="B6981" s="3" t="s">
        <v>348</v>
      </c>
      <c r="C6981" s="3" t="s">
        <v>9</v>
      </c>
      <c r="D6981" s="3">
        <v>59</v>
      </c>
    </row>
    <row r="6982" spans="1:4">
      <c r="A6982" s="3" t="s">
        <v>424</v>
      </c>
      <c r="B6982" s="3" t="s">
        <v>348</v>
      </c>
      <c r="C6982" s="3" t="s">
        <v>9</v>
      </c>
      <c r="D6982" s="3">
        <v>59</v>
      </c>
    </row>
    <row r="6983" spans="1:4">
      <c r="A6983" s="3" t="s">
        <v>424</v>
      </c>
      <c r="B6983" s="3" t="s">
        <v>348</v>
      </c>
      <c r="C6983" s="3" t="s">
        <v>9</v>
      </c>
      <c r="D6983" s="3">
        <v>61</v>
      </c>
    </row>
    <row r="6984" spans="1:4">
      <c r="A6984" s="3" t="s">
        <v>424</v>
      </c>
      <c r="B6984" s="3" t="s">
        <v>348</v>
      </c>
      <c r="C6984" s="3" t="s">
        <v>9</v>
      </c>
      <c r="D6984" s="3">
        <v>76</v>
      </c>
    </row>
    <row r="6985" spans="1:4">
      <c r="A6985" s="3" t="s">
        <v>424</v>
      </c>
      <c r="B6985" s="3" t="s">
        <v>348</v>
      </c>
      <c r="C6985" s="3" t="s">
        <v>9</v>
      </c>
      <c r="D6985" s="3">
        <v>78</v>
      </c>
    </row>
    <row r="6986" spans="1:4">
      <c r="A6986" s="3" t="s">
        <v>424</v>
      </c>
      <c r="B6986" s="3" t="s">
        <v>348</v>
      </c>
      <c r="C6986" s="3" t="s">
        <v>9</v>
      </c>
      <c r="D6986" s="3">
        <v>82</v>
      </c>
    </row>
    <row r="6987" spans="1:4">
      <c r="A6987" s="3" t="s">
        <v>424</v>
      </c>
      <c r="B6987" s="3" t="s">
        <v>348</v>
      </c>
      <c r="C6987" s="3" t="s">
        <v>9</v>
      </c>
      <c r="D6987" s="3">
        <v>82</v>
      </c>
    </row>
    <row r="6988" spans="1:4">
      <c r="A6988" s="3" t="s">
        <v>424</v>
      </c>
      <c r="B6988" s="3" t="s">
        <v>348</v>
      </c>
      <c r="C6988" s="3" t="s">
        <v>9</v>
      </c>
      <c r="D6988" s="3">
        <v>85</v>
      </c>
    </row>
    <row r="6989" spans="1:4">
      <c r="A6989" s="3" t="s">
        <v>424</v>
      </c>
      <c r="B6989" s="3" t="s">
        <v>349</v>
      </c>
      <c r="C6989" s="3" t="s">
        <v>5</v>
      </c>
      <c r="D6989" s="3">
        <v>78</v>
      </c>
    </row>
    <row r="6990" spans="1:4">
      <c r="A6990" s="3" t="s">
        <v>424</v>
      </c>
      <c r="B6990" s="3" t="s">
        <v>349</v>
      </c>
      <c r="C6990" s="3" t="s">
        <v>5</v>
      </c>
      <c r="D6990" s="3">
        <v>79</v>
      </c>
    </row>
    <row r="6991" spans="1:4">
      <c r="A6991" s="3" t="s">
        <v>424</v>
      </c>
      <c r="B6991" s="3" t="s">
        <v>349</v>
      </c>
      <c r="C6991" s="3" t="s">
        <v>5</v>
      </c>
      <c r="D6991" s="3">
        <v>94</v>
      </c>
    </row>
    <row r="6992" spans="1:4">
      <c r="A6992" s="3" t="s">
        <v>424</v>
      </c>
      <c r="B6992" s="3" t="s">
        <v>349</v>
      </c>
      <c r="C6992" s="3" t="s">
        <v>44</v>
      </c>
      <c r="D6992" s="3">
        <v>60</v>
      </c>
    </row>
    <row r="6993" spans="1:4">
      <c r="A6993" s="3" t="s">
        <v>424</v>
      </c>
      <c r="B6993" s="3" t="s">
        <v>349</v>
      </c>
      <c r="C6993" s="3" t="s">
        <v>44</v>
      </c>
      <c r="D6993" s="3">
        <v>81</v>
      </c>
    </row>
    <row r="6994" spans="1:4">
      <c r="A6994" s="3" t="s">
        <v>424</v>
      </c>
      <c r="B6994" s="3" t="s">
        <v>349</v>
      </c>
      <c r="C6994" s="3" t="s">
        <v>44</v>
      </c>
      <c r="D6994" s="3">
        <v>87</v>
      </c>
    </row>
    <row r="6995" spans="1:4">
      <c r="A6995" s="3" t="s">
        <v>424</v>
      </c>
      <c r="B6995" s="3" t="s">
        <v>349</v>
      </c>
      <c r="C6995" s="3" t="s">
        <v>44</v>
      </c>
      <c r="D6995" s="3">
        <v>89</v>
      </c>
    </row>
    <row r="6996" spans="1:4">
      <c r="A6996" s="3" t="s">
        <v>424</v>
      </c>
      <c r="B6996" s="3" t="s">
        <v>349</v>
      </c>
      <c r="C6996" s="3" t="s">
        <v>44</v>
      </c>
      <c r="D6996" s="3">
        <v>90</v>
      </c>
    </row>
    <row r="6997" spans="1:4">
      <c r="A6997" s="3" t="s">
        <v>424</v>
      </c>
      <c r="B6997" s="3" t="s">
        <v>349</v>
      </c>
      <c r="C6997" s="3" t="s">
        <v>44</v>
      </c>
      <c r="D6997" s="3">
        <v>95</v>
      </c>
    </row>
    <row r="6998" spans="1:4">
      <c r="A6998" s="3" t="s">
        <v>424</v>
      </c>
      <c r="B6998" s="3" t="s">
        <v>349</v>
      </c>
      <c r="C6998" s="3" t="s">
        <v>44</v>
      </c>
      <c r="D6998" s="3">
        <v>98</v>
      </c>
    </row>
    <row r="6999" spans="1:4">
      <c r="A6999" s="3" t="s">
        <v>424</v>
      </c>
      <c r="B6999" s="3" t="s">
        <v>349</v>
      </c>
      <c r="C6999" s="3" t="s">
        <v>44</v>
      </c>
      <c r="D6999" s="3">
        <v>99</v>
      </c>
    </row>
    <row r="7000" spans="1:4">
      <c r="A7000" s="3" t="s">
        <v>424</v>
      </c>
      <c r="B7000" s="3" t="s">
        <v>349</v>
      </c>
      <c r="C7000" s="3" t="s">
        <v>44</v>
      </c>
      <c r="D7000" s="3">
        <v>106</v>
      </c>
    </row>
    <row r="7001" spans="1:4">
      <c r="A7001" s="3" t="s">
        <v>424</v>
      </c>
      <c r="B7001" s="3" t="s">
        <v>349</v>
      </c>
      <c r="C7001" s="3" t="s">
        <v>9</v>
      </c>
      <c r="D7001" s="3">
        <v>62</v>
      </c>
    </row>
    <row r="7002" spans="1:4">
      <c r="A7002" s="3" t="s">
        <v>424</v>
      </c>
      <c r="B7002" s="3" t="s">
        <v>349</v>
      </c>
      <c r="C7002" s="3" t="s">
        <v>9</v>
      </c>
      <c r="D7002" s="3">
        <v>97</v>
      </c>
    </row>
    <row r="7003" spans="1:4">
      <c r="A7003" s="3" t="s">
        <v>424</v>
      </c>
      <c r="B7003" s="3" t="s">
        <v>350</v>
      </c>
      <c r="C7003" s="3" t="s">
        <v>32</v>
      </c>
      <c r="D7003" s="3">
        <v>129</v>
      </c>
    </row>
    <row r="7004" spans="1:4">
      <c r="A7004" s="3" t="s">
        <v>424</v>
      </c>
      <c r="B7004" s="3" t="s">
        <v>350</v>
      </c>
      <c r="C7004" s="3" t="s">
        <v>5</v>
      </c>
      <c r="D7004" s="3">
        <v>86</v>
      </c>
    </row>
    <row r="7005" spans="1:4">
      <c r="A7005" s="3" t="s">
        <v>424</v>
      </c>
      <c r="B7005" s="3" t="s">
        <v>350</v>
      </c>
      <c r="C7005" s="3" t="s">
        <v>7</v>
      </c>
      <c r="D7005" s="3">
        <v>40</v>
      </c>
    </row>
    <row r="7006" spans="1:4">
      <c r="A7006" s="3" t="s">
        <v>424</v>
      </c>
      <c r="B7006" s="3" t="s">
        <v>350</v>
      </c>
      <c r="C7006" s="3" t="s">
        <v>7</v>
      </c>
      <c r="D7006" s="3">
        <v>40</v>
      </c>
    </row>
    <row r="7007" spans="1:4">
      <c r="A7007" s="3" t="s">
        <v>424</v>
      </c>
      <c r="B7007" s="3" t="s">
        <v>350</v>
      </c>
      <c r="C7007" s="3" t="s">
        <v>7</v>
      </c>
      <c r="D7007" s="3">
        <v>44</v>
      </c>
    </row>
    <row r="7008" spans="1:4">
      <c r="A7008" s="3" t="s">
        <v>424</v>
      </c>
      <c r="B7008" s="3" t="s">
        <v>350</v>
      </c>
      <c r="C7008" s="3" t="s">
        <v>7</v>
      </c>
      <c r="D7008" s="3">
        <v>44</v>
      </c>
    </row>
    <row r="7009" spans="1:4">
      <c r="A7009" s="3" t="s">
        <v>424</v>
      </c>
      <c r="B7009" s="3" t="s">
        <v>350</v>
      </c>
      <c r="C7009" s="3" t="s">
        <v>7</v>
      </c>
      <c r="D7009" s="3">
        <v>45</v>
      </c>
    </row>
    <row r="7010" spans="1:4">
      <c r="A7010" s="3" t="s">
        <v>424</v>
      </c>
      <c r="B7010" s="3" t="s">
        <v>350</v>
      </c>
      <c r="C7010" s="3" t="s">
        <v>7</v>
      </c>
      <c r="D7010" s="3">
        <v>45</v>
      </c>
    </row>
    <row r="7011" spans="1:4">
      <c r="A7011" s="3" t="s">
        <v>424</v>
      </c>
      <c r="B7011" s="3" t="s">
        <v>350</v>
      </c>
      <c r="C7011" s="3" t="s">
        <v>7</v>
      </c>
      <c r="D7011" s="3">
        <v>46</v>
      </c>
    </row>
    <row r="7012" spans="1:4">
      <c r="A7012" s="3" t="s">
        <v>424</v>
      </c>
      <c r="B7012" s="3" t="s">
        <v>350</v>
      </c>
      <c r="C7012" s="3" t="s">
        <v>7</v>
      </c>
      <c r="D7012" s="3">
        <v>46</v>
      </c>
    </row>
    <row r="7013" spans="1:4">
      <c r="A7013" s="3" t="s">
        <v>424</v>
      </c>
      <c r="B7013" s="3" t="s">
        <v>350</v>
      </c>
      <c r="C7013" s="3" t="s">
        <v>7</v>
      </c>
      <c r="D7013" s="3">
        <v>55</v>
      </c>
    </row>
    <row r="7014" spans="1:4">
      <c r="A7014" s="3" t="s">
        <v>424</v>
      </c>
      <c r="B7014" s="3" t="s">
        <v>350</v>
      </c>
      <c r="C7014" s="3" t="s">
        <v>7</v>
      </c>
      <c r="D7014" s="3">
        <v>58</v>
      </c>
    </row>
    <row r="7015" spans="1:4">
      <c r="A7015" s="3" t="s">
        <v>424</v>
      </c>
      <c r="B7015" s="3" t="s">
        <v>350</v>
      </c>
      <c r="C7015" s="3" t="s">
        <v>7</v>
      </c>
      <c r="D7015" s="3">
        <v>58</v>
      </c>
    </row>
    <row r="7016" spans="1:4">
      <c r="A7016" s="3" t="s">
        <v>424</v>
      </c>
      <c r="B7016" s="3" t="s">
        <v>350</v>
      </c>
      <c r="C7016" s="3" t="s">
        <v>7</v>
      </c>
      <c r="D7016" s="3">
        <v>60</v>
      </c>
    </row>
    <row r="7017" spans="1:4">
      <c r="A7017" s="3" t="s">
        <v>424</v>
      </c>
      <c r="B7017" s="3" t="s">
        <v>350</v>
      </c>
      <c r="C7017" s="3" t="s">
        <v>7</v>
      </c>
      <c r="D7017" s="3">
        <v>60</v>
      </c>
    </row>
    <row r="7018" spans="1:4">
      <c r="A7018" s="3" t="s">
        <v>424</v>
      </c>
      <c r="B7018" s="3" t="s">
        <v>350</v>
      </c>
      <c r="C7018" s="3" t="s">
        <v>7</v>
      </c>
      <c r="D7018" s="3">
        <v>60</v>
      </c>
    </row>
    <row r="7019" spans="1:4">
      <c r="A7019" s="3" t="s">
        <v>424</v>
      </c>
      <c r="B7019" s="3" t="s">
        <v>350</v>
      </c>
      <c r="C7019" s="3" t="s">
        <v>7</v>
      </c>
      <c r="D7019" s="3">
        <v>60</v>
      </c>
    </row>
    <row r="7020" spans="1:4">
      <c r="A7020" s="3" t="s">
        <v>424</v>
      </c>
      <c r="B7020" s="3" t="s">
        <v>350</v>
      </c>
      <c r="C7020" s="3" t="s">
        <v>7</v>
      </c>
      <c r="D7020" s="3">
        <v>60</v>
      </c>
    </row>
    <row r="7021" spans="1:4">
      <c r="A7021" s="3" t="s">
        <v>424</v>
      </c>
      <c r="B7021" s="3" t="s">
        <v>350</v>
      </c>
      <c r="C7021" s="3" t="s">
        <v>7</v>
      </c>
      <c r="D7021" s="3">
        <v>60</v>
      </c>
    </row>
    <row r="7022" spans="1:4">
      <c r="A7022" s="3" t="s">
        <v>424</v>
      </c>
      <c r="B7022" s="3" t="s">
        <v>350</v>
      </c>
      <c r="C7022" s="3" t="s">
        <v>7</v>
      </c>
      <c r="D7022" s="3">
        <v>60</v>
      </c>
    </row>
    <row r="7023" spans="1:4">
      <c r="A7023" s="3" t="s">
        <v>424</v>
      </c>
      <c r="B7023" s="3" t="s">
        <v>350</v>
      </c>
      <c r="C7023" s="3" t="s">
        <v>7</v>
      </c>
      <c r="D7023" s="3">
        <v>60</v>
      </c>
    </row>
    <row r="7024" spans="1:4">
      <c r="A7024" s="3" t="s">
        <v>424</v>
      </c>
      <c r="B7024" s="3" t="s">
        <v>350</v>
      </c>
      <c r="C7024" s="3" t="s">
        <v>7</v>
      </c>
      <c r="D7024" s="3">
        <v>60</v>
      </c>
    </row>
    <row r="7025" spans="1:4">
      <c r="A7025" s="3" t="s">
        <v>424</v>
      </c>
      <c r="B7025" s="3" t="s">
        <v>350</v>
      </c>
      <c r="C7025" s="3" t="s">
        <v>7</v>
      </c>
      <c r="D7025" s="3">
        <v>60</v>
      </c>
    </row>
    <row r="7026" spans="1:4">
      <c r="A7026" s="3" t="s">
        <v>424</v>
      </c>
      <c r="B7026" s="3" t="s">
        <v>350</v>
      </c>
      <c r="C7026" s="3" t="s">
        <v>7</v>
      </c>
      <c r="D7026" s="3">
        <v>61</v>
      </c>
    </row>
    <row r="7027" spans="1:4">
      <c r="A7027" s="3" t="s">
        <v>424</v>
      </c>
      <c r="B7027" s="3" t="s">
        <v>350</v>
      </c>
      <c r="C7027" s="3" t="s">
        <v>7</v>
      </c>
      <c r="D7027" s="3">
        <v>61</v>
      </c>
    </row>
    <row r="7028" spans="1:4">
      <c r="A7028" s="3" t="s">
        <v>424</v>
      </c>
      <c r="B7028" s="3" t="s">
        <v>350</v>
      </c>
      <c r="C7028" s="3" t="s">
        <v>7</v>
      </c>
      <c r="D7028" s="3">
        <v>61</v>
      </c>
    </row>
    <row r="7029" spans="1:4">
      <c r="A7029" s="3" t="s">
        <v>424</v>
      </c>
      <c r="B7029" s="3" t="s">
        <v>350</v>
      </c>
      <c r="C7029" s="3" t="s">
        <v>7</v>
      </c>
      <c r="D7029" s="3">
        <v>61</v>
      </c>
    </row>
    <row r="7030" spans="1:4">
      <c r="A7030" s="3" t="s">
        <v>424</v>
      </c>
      <c r="B7030" s="3" t="s">
        <v>350</v>
      </c>
      <c r="C7030" s="3" t="s">
        <v>7</v>
      </c>
      <c r="D7030" s="3">
        <v>62</v>
      </c>
    </row>
    <row r="7031" spans="1:4">
      <c r="A7031" s="3" t="s">
        <v>424</v>
      </c>
      <c r="B7031" s="3" t="s">
        <v>350</v>
      </c>
      <c r="C7031" s="3" t="s">
        <v>7</v>
      </c>
      <c r="D7031" s="3">
        <v>62</v>
      </c>
    </row>
    <row r="7032" spans="1:4">
      <c r="A7032" s="3" t="s">
        <v>424</v>
      </c>
      <c r="B7032" s="3" t="s">
        <v>350</v>
      </c>
      <c r="C7032" s="3" t="s">
        <v>7</v>
      </c>
      <c r="D7032" s="3">
        <v>62</v>
      </c>
    </row>
    <row r="7033" spans="1:4">
      <c r="A7033" s="3" t="s">
        <v>424</v>
      </c>
      <c r="B7033" s="3" t="s">
        <v>350</v>
      </c>
      <c r="C7033" s="3" t="s">
        <v>7</v>
      </c>
      <c r="D7033" s="3">
        <v>62</v>
      </c>
    </row>
    <row r="7034" spans="1:4">
      <c r="A7034" s="3" t="s">
        <v>424</v>
      </c>
      <c r="B7034" s="3" t="s">
        <v>350</v>
      </c>
      <c r="C7034" s="3" t="s">
        <v>7</v>
      </c>
      <c r="D7034" s="3">
        <v>63</v>
      </c>
    </row>
    <row r="7035" spans="1:4">
      <c r="A7035" s="3" t="s">
        <v>424</v>
      </c>
      <c r="B7035" s="3" t="s">
        <v>350</v>
      </c>
      <c r="C7035" s="3" t="s">
        <v>7</v>
      </c>
      <c r="D7035" s="3">
        <v>63</v>
      </c>
    </row>
    <row r="7036" spans="1:4">
      <c r="A7036" s="3" t="s">
        <v>424</v>
      </c>
      <c r="B7036" s="3" t="s">
        <v>350</v>
      </c>
      <c r="C7036" s="3" t="s">
        <v>7</v>
      </c>
      <c r="D7036" s="3">
        <v>63</v>
      </c>
    </row>
    <row r="7037" spans="1:4">
      <c r="A7037" s="3" t="s">
        <v>424</v>
      </c>
      <c r="B7037" s="3" t="s">
        <v>350</v>
      </c>
      <c r="C7037" s="3" t="s">
        <v>7</v>
      </c>
      <c r="D7037" s="3">
        <v>63</v>
      </c>
    </row>
    <row r="7038" spans="1:4">
      <c r="A7038" s="3" t="s">
        <v>424</v>
      </c>
      <c r="B7038" s="3" t="s">
        <v>350</v>
      </c>
      <c r="C7038" s="3" t="s">
        <v>7</v>
      </c>
      <c r="D7038" s="3">
        <v>63</v>
      </c>
    </row>
    <row r="7039" spans="1:4">
      <c r="A7039" s="3" t="s">
        <v>424</v>
      </c>
      <c r="B7039" s="3" t="s">
        <v>350</v>
      </c>
      <c r="C7039" s="3" t="s">
        <v>7</v>
      </c>
      <c r="D7039" s="3">
        <v>63</v>
      </c>
    </row>
    <row r="7040" spans="1:4">
      <c r="A7040" s="3" t="s">
        <v>424</v>
      </c>
      <c r="B7040" s="3" t="s">
        <v>350</v>
      </c>
      <c r="C7040" s="3" t="s">
        <v>7</v>
      </c>
      <c r="D7040" s="3">
        <v>63</v>
      </c>
    </row>
    <row r="7041" spans="1:4">
      <c r="A7041" s="3" t="s">
        <v>424</v>
      </c>
      <c r="B7041" s="3" t="s">
        <v>350</v>
      </c>
      <c r="C7041" s="3" t="s">
        <v>7</v>
      </c>
      <c r="D7041" s="3">
        <v>63</v>
      </c>
    </row>
    <row r="7042" spans="1:4">
      <c r="A7042" s="3" t="s">
        <v>424</v>
      </c>
      <c r="B7042" s="3" t="s">
        <v>350</v>
      </c>
      <c r="C7042" s="3" t="s">
        <v>7</v>
      </c>
      <c r="D7042" s="3">
        <v>63</v>
      </c>
    </row>
    <row r="7043" spans="1:4">
      <c r="A7043" s="3" t="s">
        <v>424</v>
      </c>
      <c r="B7043" s="3" t="s">
        <v>350</v>
      </c>
      <c r="C7043" s="3" t="s">
        <v>7</v>
      </c>
      <c r="D7043" s="3">
        <v>63</v>
      </c>
    </row>
    <row r="7044" spans="1:4">
      <c r="A7044" s="3" t="s">
        <v>424</v>
      </c>
      <c r="B7044" s="3" t="s">
        <v>350</v>
      </c>
      <c r="C7044" s="3" t="s">
        <v>7</v>
      </c>
      <c r="D7044" s="3">
        <v>63</v>
      </c>
    </row>
    <row r="7045" spans="1:4">
      <c r="A7045" s="3" t="s">
        <v>424</v>
      </c>
      <c r="B7045" s="3" t="s">
        <v>350</v>
      </c>
      <c r="C7045" s="3" t="s">
        <v>7</v>
      </c>
      <c r="D7045" s="3">
        <v>63</v>
      </c>
    </row>
    <row r="7046" spans="1:4">
      <c r="A7046" s="3" t="s">
        <v>424</v>
      </c>
      <c r="B7046" s="3" t="s">
        <v>350</v>
      </c>
      <c r="C7046" s="3" t="s">
        <v>7</v>
      </c>
      <c r="D7046" s="3">
        <v>63</v>
      </c>
    </row>
    <row r="7047" spans="1:4">
      <c r="A7047" s="3" t="s">
        <v>424</v>
      </c>
      <c r="B7047" s="3" t="s">
        <v>350</v>
      </c>
      <c r="C7047" s="3" t="s">
        <v>7</v>
      </c>
      <c r="D7047" s="3">
        <v>63</v>
      </c>
    </row>
    <row r="7048" spans="1:4">
      <c r="A7048" s="3" t="s">
        <v>424</v>
      </c>
      <c r="B7048" s="3" t="s">
        <v>350</v>
      </c>
      <c r="C7048" s="3" t="s">
        <v>7</v>
      </c>
      <c r="D7048" s="3">
        <v>64</v>
      </c>
    </row>
    <row r="7049" spans="1:4">
      <c r="A7049" s="3" t="s">
        <v>424</v>
      </c>
      <c r="B7049" s="3" t="s">
        <v>350</v>
      </c>
      <c r="C7049" s="3" t="s">
        <v>7</v>
      </c>
      <c r="D7049" s="3">
        <v>64</v>
      </c>
    </row>
    <row r="7050" spans="1:4">
      <c r="A7050" s="3" t="s">
        <v>424</v>
      </c>
      <c r="B7050" s="3" t="s">
        <v>350</v>
      </c>
      <c r="C7050" s="3" t="s">
        <v>7</v>
      </c>
      <c r="D7050" s="3">
        <v>64</v>
      </c>
    </row>
    <row r="7051" spans="1:4">
      <c r="A7051" s="3" t="s">
        <v>424</v>
      </c>
      <c r="B7051" s="3" t="s">
        <v>350</v>
      </c>
      <c r="C7051" s="3" t="s">
        <v>7</v>
      </c>
      <c r="D7051" s="3">
        <v>64</v>
      </c>
    </row>
    <row r="7052" spans="1:4">
      <c r="A7052" s="3" t="s">
        <v>424</v>
      </c>
      <c r="B7052" s="3" t="s">
        <v>350</v>
      </c>
      <c r="C7052" s="3" t="s">
        <v>7</v>
      </c>
      <c r="D7052" s="3">
        <v>64</v>
      </c>
    </row>
    <row r="7053" spans="1:4">
      <c r="A7053" s="3" t="s">
        <v>424</v>
      </c>
      <c r="B7053" s="3" t="s">
        <v>350</v>
      </c>
      <c r="C7053" s="3" t="s">
        <v>7</v>
      </c>
      <c r="D7053" s="3">
        <v>64</v>
      </c>
    </row>
    <row r="7054" spans="1:4">
      <c r="A7054" s="3" t="s">
        <v>424</v>
      </c>
      <c r="B7054" s="3" t="s">
        <v>350</v>
      </c>
      <c r="C7054" s="3" t="s">
        <v>7</v>
      </c>
      <c r="D7054" s="3">
        <v>64</v>
      </c>
    </row>
    <row r="7055" spans="1:4">
      <c r="A7055" s="3" t="s">
        <v>424</v>
      </c>
      <c r="B7055" s="3" t="s">
        <v>350</v>
      </c>
      <c r="C7055" s="3" t="s">
        <v>7</v>
      </c>
      <c r="D7055" s="3">
        <v>64</v>
      </c>
    </row>
    <row r="7056" spans="1:4">
      <c r="A7056" s="3" t="s">
        <v>424</v>
      </c>
      <c r="B7056" s="3" t="s">
        <v>350</v>
      </c>
      <c r="C7056" s="3" t="s">
        <v>7</v>
      </c>
      <c r="D7056" s="3">
        <v>64</v>
      </c>
    </row>
    <row r="7057" spans="1:4">
      <c r="A7057" s="3" t="s">
        <v>424</v>
      </c>
      <c r="B7057" s="3" t="s">
        <v>350</v>
      </c>
      <c r="C7057" s="3" t="s">
        <v>7</v>
      </c>
      <c r="D7057" s="3">
        <v>64</v>
      </c>
    </row>
    <row r="7058" spans="1:4">
      <c r="A7058" s="3" t="s">
        <v>424</v>
      </c>
      <c r="B7058" s="3" t="s">
        <v>350</v>
      </c>
      <c r="C7058" s="3" t="s">
        <v>7</v>
      </c>
      <c r="D7058" s="3">
        <v>65</v>
      </c>
    </row>
    <row r="7059" spans="1:4">
      <c r="A7059" s="3" t="s">
        <v>424</v>
      </c>
      <c r="B7059" s="3" t="s">
        <v>350</v>
      </c>
      <c r="C7059" s="3" t="s">
        <v>7</v>
      </c>
      <c r="D7059" s="3">
        <v>65</v>
      </c>
    </row>
    <row r="7060" spans="1:4">
      <c r="A7060" s="3" t="s">
        <v>424</v>
      </c>
      <c r="B7060" s="3" t="s">
        <v>350</v>
      </c>
      <c r="C7060" s="3" t="s">
        <v>7</v>
      </c>
      <c r="D7060" s="3">
        <v>65</v>
      </c>
    </row>
    <row r="7061" spans="1:4">
      <c r="A7061" s="3" t="s">
        <v>424</v>
      </c>
      <c r="B7061" s="3" t="s">
        <v>350</v>
      </c>
      <c r="C7061" s="3" t="s">
        <v>7</v>
      </c>
      <c r="D7061" s="3">
        <v>65</v>
      </c>
    </row>
    <row r="7062" spans="1:4">
      <c r="A7062" s="3" t="s">
        <v>424</v>
      </c>
      <c r="B7062" s="3" t="s">
        <v>350</v>
      </c>
      <c r="C7062" s="3" t="s">
        <v>7</v>
      </c>
      <c r="D7062" s="3">
        <v>65</v>
      </c>
    </row>
    <row r="7063" spans="1:4">
      <c r="A7063" s="3" t="s">
        <v>424</v>
      </c>
      <c r="B7063" s="3" t="s">
        <v>350</v>
      </c>
      <c r="C7063" s="3" t="s">
        <v>7</v>
      </c>
      <c r="D7063" s="3">
        <v>65</v>
      </c>
    </row>
    <row r="7064" spans="1:4">
      <c r="A7064" s="3" t="s">
        <v>424</v>
      </c>
      <c r="B7064" s="3" t="s">
        <v>350</v>
      </c>
      <c r="C7064" s="3" t="s">
        <v>7</v>
      </c>
      <c r="D7064" s="3">
        <v>65</v>
      </c>
    </row>
    <row r="7065" spans="1:4">
      <c r="A7065" s="3" t="s">
        <v>424</v>
      </c>
      <c r="B7065" s="3" t="s">
        <v>350</v>
      </c>
      <c r="C7065" s="3" t="s">
        <v>7</v>
      </c>
      <c r="D7065" s="3">
        <v>65</v>
      </c>
    </row>
    <row r="7066" spans="1:4">
      <c r="A7066" s="3" t="s">
        <v>424</v>
      </c>
      <c r="B7066" s="3" t="s">
        <v>350</v>
      </c>
      <c r="C7066" s="3" t="s">
        <v>7</v>
      </c>
      <c r="D7066" s="3">
        <v>65</v>
      </c>
    </row>
    <row r="7067" spans="1:4">
      <c r="A7067" s="3" t="s">
        <v>424</v>
      </c>
      <c r="B7067" s="3" t="s">
        <v>350</v>
      </c>
      <c r="C7067" s="3" t="s">
        <v>7</v>
      </c>
      <c r="D7067" s="3">
        <v>66</v>
      </c>
    </row>
    <row r="7068" spans="1:4">
      <c r="A7068" s="3" t="s">
        <v>424</v>
      </c>
      <c r="B7068" s="3" t="s">
        <v>350</v>
      </c>
      <c r="C7068" s="3" t="s">
        <v>7</v>
      </c>
      <c r="D7068" s="3">
        <v>66</v>
      </c>
    </row>
    <row r="7069" spans="1:4">
      <c r="A7069" s="3" t="s">
        <v>424</v>
      </c>
      <c r="B7069" s="3" t="s">
        <v>350</v>
      </c>
      <c r="C7069" s="3" t="s">
        <v>7</v>
      </c>
      <c r="D7069" s="3">
        <v>66</v>
      </c>
    </row>
    <row r="7070" spans="1:4">
      <c r="A7070" s="3" t="s">
        <v>424</v>
      </c>
      <c r="B7070" s="3" t="s">
        <v>350</v>
      </c>
      <c r="C7070" s="3" t="s">
        <v>7</v>
      </c>
      <c r="D7070" s="3">
        <v>66</v>
      </c>
    </row>
    <row r="7071" spans="1:4">
      <c r="A7071" s="3" t="s">
        <v>424</v>
      </c>
      <c r="B7071" s="3" t="s">
        <v>350</v>
      </c>
      <c r="C7071" s="3" t="s">
        <v>7</v>
      </c>
      <c r="D7071" s="3">
        <v>66</v>
      </c>
    </row>
    <row r="7072" spans="1:4">
      <c r="A7072" s="3" t="s">
        <v>424</v>
      </c>
      <c r="B7072" s="3" t="s">
        <v>350</v>
      </c>
      <c r="C7072" s="3" t="s">
        <v>7</v>
      </c>
      <c r="D7072" s="3">
        <v>67</v>
      </c>
    </row>
    <row r="7073" spans="1:4">
      <c r="A7073" s="3" t="s">
        <v>424</v>
      </c>
      <c r="B7073" s="3" t="s">
        <v>350</v>
      </c>
      <c r="C7073" s="3" t="s">
        <v>7</v>
      </c>
      <c r="D7073" s="3">
        <v>67</v>
      </c>
    </row>
    <row r="7074" spans="1:4">
      <c r="A7074" s="3" t="s">
        <v>424</v>
      </c>
      <c r="B7074" s="3" t="s">
        <v>350</v>
      </c>
      <c r="C7074" s="3" t="s">
        <v>7</v>
      </c>
      <c r="D7074" s="3">
        <v>67</v>
      </c>
    </row>
    <row r="7075" spans="1:4">
      <c r="A7075" s="3" t="s">
        <v>424</v>
      </c>
      <c r="B7075" s="3" t="s">
        <v>350</v>
      </c>
      <c r="C7075" s="3" t="s">
        <v>7</v>
      </c>
      <c r="D7075" s="3">
        <v>67</v>
      </c>
    </row>
    <row r="7076" spans="1:4">
      <c r="A7076" s="3" t="s">
        <v>424</v>
      </c>
      <c r="B7076" s="3" t="s">
        <v>350</v>
      </c>
      <c r="C7076" s="3" t="s">
        <v>7</v>
      </c>
      <c r="D7076" s="3">
        <v>67</v>
      </c>
    </row>
    <row r="7077" spans="1:4">
      <c r="A7077" s="3" t="s">
        <v>424</v>
      </c>
      <c r="B7077" s="3" t="s">
        <v>350</v>
      </c>
      <c r="C7077" s="3" t="s">
        <v>7</v>
      </c>
      <c r="D7077" s="3">
        <v>67</v>
      </c>
    </row>
    <row r="7078" spans="1:4">
      <c r="A7078" s="3" t="s">
        <v>424</v>
      </c>
      <c r="B7078" s="3" t="s">
        <v>350</v>
      </c>
      <c r="C7078" s="3" t="s">
        <v>7</v>
      </c>
      <c r="D7078" s="3">
        <v>67</v>
      </c>
    </row>
    <row r="7079" spans="1:4">
      <c r="A7079" s="3" t="s">
        <v>424</v>
      </c>
      <c r="B7079" s="3" t="s">
        <v>350</v>
      </c>
      <c r="C7079" s="3" t="s">
        <v>7</v>
      </c>
      <c r="D7079" s="3">
        <v>67</v>
      </c>
    </row>
    <row r="7080" spans="1:4">
      <c r="A7080" s="3" t="s">
        <v>424</v>
      </c>
      <c r="B7080" s="3" t="s">
        <v>350</v>
      </c>
      <c r="C7080" s="3" t="s">
        <v>7</v>
      </c>
      <c r="D7080" s="3">
        <v>67</v>
      </c>
    </row>
    <row r="7081" spans="1:4">
      <c r="A7081" s="3" t="s">
        <v>424</v>
      </c>
      <c r="B7081" s="3" t="s">
        <v>350</v>
      </c>
      <c r="C7081" s="3" t="s">
        <v>7</v>
      </c>
      <c r="D7081" s="3">
        <v>68</v>
      </c>
    </row>
    <row r="7082" spans="1:4">
      <c r="A7082" s="3" t="s">
        <v>424</v>
      </c>
      <c r="B7082" s="3" t="s">
        <v>350</v>
      </c>
      <c r="C7082" s="3" t="s">
        <v>7</v>
      </c>
      <c r="D7082" s="3">
        <v>68</v>
      </c>
    </row>
    <row r="7083" spans="1:4">
      <c r="A7083" s="3" t="s">
        <v>424</v>
      </c>
      <c r="B7083" s="3" t="s">
        <v>350</v>
      </c>
      <c r="C7083" s="3" t="s">
        <v>7</v>
      </c>
      <c r="D7083" s="3">
        <v>68</v>
      </c>
    </row>
    <row r="7084" spans="1:4">
      <c r="A7084" s="3" t="s">
        <v>424</v>
      </c>
      <c r="B7084" s="3" t="s">
        <v>350</v>
      </c>
      <c r="C7084" s="3" t="s">
        <v>7</v>
      </c>
      <c r="D7084" s="3">
        <v>69</v>
      </c>
    </row>
    <row r="7085" spans="1:4">
      <c r="A7085" s="3" t="s">
        <v>424</v>
      </c>
      <c r="B7085" s="3" t="s">
        <v>350</v>
      </c>
      <c r="C7085" s="3" t="s">
        <v>7</v>
      </c>
      <c r="D7085" s="3">
        <v>69</v>
      </c>
    </row>
    <row r="7086" spans="1:4">
      <c r="A7086" s="3" t="s">
        <v>424</v>
      </c>
      <c r="B7086" s="3" t="s">
        <v>350</v>
      </c>
      <c r="C7086" s="3" t="s">
        <v>7</v>
      </c>
      <c r="D7086" s="3">
        <v>69</v>
      </c>
    </row>
    <row r="7087" spans="1:4">
      <c r="A7087" s="3" t="s">
        <v>424</v>
      </c>
      <c r="B7087" s="3" t="s">
        <v>350</v>
      </c>
      <c r="C7087" s="3" t="s">
        <v>7</v>
      </c>
      <c r="D7087" s="3">
        <v>69</v>
      </c>
    </row>
    <row r="7088" spans="1:4">
      <c r="A7088" s="3" t="s">
        <v>424</v>
      </c>
      <c r="B7088" s="3" t="s">
        <v>350</v>
      </c>
      <c r="C7088" s="3" t="s">
        <v>7</v>
      </c>
      <c r="D7088" s="3">
        <v>70</v>
      </c>
    </row>
    <row r="7089" spans="1:4">
      <c r="A7089" s="3" t="s">
        <v>424</v>
      </c>
      <c r="B7089" s="3" t="s">
        <v>350</v>
      </c>
      <c r="C7089" s="3" t="s">
        <v>7</v>
      </c>
      <c r="D7089" s="3">
        <v>70</v>
      </c>
    </row>
    <row r="7090" spans="1:4">
      <c r="A7090" s="3" t="s">
        <v>424</v>
      </c>
      <c r="B7090" s="3" t="s">
        <v>350</v>
      </c>
      <c r="C7090" s="3" t="s">
        <v>7</v>
      </c>
      <c r="D7090" s="3">
        <v>70</v>
      </c>
    </row>
    <row r="7091" spans="1:4">
      <c r="A7091" s="3" t="s">
        <v>424</v>
      </c>
      <c r="B7091" s="3" t="s">
        <v>350</v>
      </c>
      <c r="C7091" s="3" t="s">
        <v>7</v>
      </c>
      <c r="D7091" s="3">
        <v>70</v>
      </c>
    </row>
    <row r="7092" spans="1:4">
      <c r="A7092" s="3" t="s">
        <v>424</v>
      </c>
      <c r="B7092" s="3" t="s">
        <v>350</v>
      </c>
      <c r="C7092" s="3" t="s">
        <v>7</v>
      </c>
      <c r="D7092" s="3">
        <v>71</v>
      </c>
    </row>
    <row r="7093" spans="1:4">
      <c r="A7093" s="3" t="s">
        <v>424</v>
      </c>
      <c r="B7093" s="3" t="s">
        <v>350</v>
      </c>
      <c r="C7093" s="3" t="s">
        <v>7</v>
      </c>
      <c r="D7093" s="3">
        <v>71</v>
      </c>
    </row>
    <row r="7094" spans="1:4">
      <c r="A7094" s="3" t="s">
        <v>424</v>
      </c>
      <c r="B7094" s="3" t="s">
        <v>350</v>
      </c>
      <c r="C7094" s="3" t="s">
        <v>7</v>
      </c>
      <c r="D7094" s="3">
        <v>73</v>
      </c>
    </row>
    <row r="7095" spans="1:4">
      <c r="A7095" s="3" t="s">
        <v>424</v>
      </c>
      <c r="B7095" s="3" t="s">
        <v>350</v>
      </c>
      <c r="C7095" s="3" t="s">
        <v>7</v>
      </c>
      <c r="D7095" s="3">
        <v>76</v>
      </c>
    </row>
    <row r="7096" spans="1:4">
      <c r="A7096" s="3" t="s">
        <v>424</v>
      </c>
      <c r="B7096" s="3" t="s">
        <v>350</v>
      </c>
      <c r="C7096" s="3" t="s">
        <v>7</v>
      </c>
      <c r="D7096" s="3">
        <v>76</v>
      </c>
    </row>
    <row r="7097" spans="1:4">
      <c r="A7097" s="3" t="s">
        <v>424</v>
      </c>
      <c r="B7097" s="3" t="s">
        <v>350</v>
      </c>
      <c r="C7097" s="3" t="s">
        <v>7</v>
      </c>
      <c r="D7097" s="3">
        <v>79</v>
      </c>
    </row>
    <row r="7098" spans="1:4">
      <c r="A7098" s="3" t="s">
        <v>424</v>
      </c>
      <c r="B7098" s="3" t="s">
        <v>350</v>
      </c>
      <c r="C7098" s="3" t="s">
        <v>7</v>
      </c>
      <c r="D7098" s="3">
        <v>79</v>
      </c>
    </row>
    <row r="7099" spans="1:4">
      <c r="A7099" s="3" t="s">
        <v>424</v>
      </c>
      <c r="B7099" s="3" t="s">
        <v>350</v>
      </c>
      <c r="C7099" s="3" t="s">
        <v>7</v>
      </c>
      <c r="D7099" s="3">
        <v>82</v>
      </c>
    </row>
    <row r="7100" spans="1:4">
      <c r="A7100" s="3" t="s">
        <v>424</v>
      </c>
      <c r="B7100" s="3" t="s">
        <v>350</v>
      </c>
      <c r="C7100" s="3" t="s">
        <v>7</v>
      </c>
      <c r="D7100" s="3">
        <v>102</v>
      </c>
    </row>
    <row r="7101" spans="1:4">
      <c r="A7101" s="3" t="s">
        <v>424</v>
      </c>
      <c r="B7101" s="3" t="s">
        <v>350</v>
      </c>
      <c r="C7101" s="3" t="s">
        <v>7</v>
      </c>
      <c r="D7101" s="3">
        <v>106</v>
      </c>
    </row>
    <row r="7102" spans="1:4">
      <c r="A7102" s="3" t="s">
        <v>424</v>
      </c>
      <c r="B7102" s="3" t="s">
        <v>350</v>
      </c>
      <c r="C7102" s="3" t="s">
        <v>9</v>
      </c>
      <c r="D7102" s="3">
        <v>59</v>
      </c>
    </row>
    <row r="7103" spans="1:4">
      <c r="A7103" s="3" t="s">
        <v>424</v>
      </c>
      <c r="B7103" s="3" t="s">
        <v>350</v>
      </c>
      <c r="C7103" s="3" t="s">
        <v>9</v>
      </c>
      <c r="D7103" s="3">
        <v>61</v>
      </c>
    </row>
    <row r="7104" spans="1:4">
      <c r="A7104" s="3" t="s">
        <v>424</v>
      </c>
      <c r="B7104" s="3" t="s">
        <v>350</v>
      </c>
      <c r="C7104" s="3" t="s">
        <v>9</v>
      </c>
      <c r="D7104" s="3">
        <v>61</v>
      </c>
    </row>
    <row r="7105" spans="1:4">
      <c r="A7105" s="3" t="s">
        <v>424</v>
      </c>
      <c r="B7105" s="3" t="s">
        <v>350</v>
      </c>
      <c r="C7105" s="3" t="s">
        <v>18</v>
      </c>
      <c r="D7105" s="3">
        <v>42</v>
      </c>
    </row>
    <row r="7106" spans="1:4">
      <c r="A7106" s="3" t="s">
        <v>424</v>
      </c>
      <c r="B7106" s="3" t="s">
        <v>350</v>
      </c>
      <c r="C7106" s="3" t="s">
        <v>18</v>
      </c>
      <c r="D7106" s="3">
        <v>53</v>
      </c>
    </row>
    <row r="7107" spans="1:4">
      <c r="A7107" s="3" t="s">
        <v>424</v>
      </c>
      <c r="B7107" s="3" t="s">
        <v>350</v>
      </c>
      <c r="C7107" s="3" t="s">
        <v>18</v>
      </c>
      <c r="D7107" s="3">
        <v>56</v>
      </c>
    </row>
    <row r="7108" spans="1:4">
      <c r="A7108" s="3" t="s">
        <v>424</v>
      </c>
      <c r="B7108" s="3" t="s">
        <v>350</v>
      </c>
      <c r="C7108" s="3" t="s">
        <v>18</v>
      </c>
      <c r="D7108" s="3">
        <v>63</v>
      </c>
    </row>
    <row r="7109" spans="1:4">
      <c r="A7109" s="3" t="s">
        <v>424</v>
      </c>
      <c r="B7109" s="3" t="s">
        <v>350</v>
      </c>
      <c r="C7109" s="3" t="s">
        <v>18</v>
      </c>
      <c r="D7109" s="3">
        <v>80</v>
      </c>
    </row>
    <row r="7110" spans="1:4">
      <c r="A7110" s="3" t="s">
        <v>424</v>
      </c>
      <c r="B7110" s="3" t="s">
        <v>351</v>
      </c>
      <c r="C7110" s="3" t="s">
        <v>27</v>
      </c>
      <c r="D7110" s="3">
        <v>54</v>
      </c>
    </row>
    <row r="7111" spans="1:4">
      <c r="A7111" s="3" t="s">
        <v>424</v>
      </c>
      <c r="B7111" s="3" t="s">
        <v>351</v>
      </c>
      <c r="C7111" s="3" t="s">
        <v>13</v>
      </c>
      <c r="D7111" s="3">
        <v>51</v>
      </c>
    </row>
    <row r="7112" spans="1:4">
      <c r="A7112" s="3" t="s">
        <v>424</v>
      </c>
      <c r="B7112" s="3" t="s">
        <v>351</v>
      </c>
      <c r="C7112" s="3" t="s">
        <v>13</v>
      </c>
      <c r="D7112" s="3">
        <v>57</v>
      </c>
    </row>
    <row r="7113" spans="1:4">
      <c r="A7113" s="3" t="s">
        <v>424</v>
      </c>
      <c r="B7113" s="3" t="s">
        <v>351</v>
      </c>
      <c r="C7113" s="3" t="s">
        <v>13</v>
      </c>
      <c r="D7113" s="3">
        <v>60</v>
      </c>
    </row>
    <row r="7114" spans="1:4">
      <c r="A7114" s="3" t="s">
        <v>424</v>
      </c>
      <c r="B7114" s="3" t="s">
        <v>351</v>
      </c>
      <c r="C7114" s="3" t="s">
        <v>34</v>
      </c>
      <c r="D7114" s="3">
        <v>65</v>
      </c>
    </row>
    <row r="7115" spans="1:4">
      <c r="A7115" s="3" t="s">
        <v>424</v>
      </c>
      <c r="B7115" s="3" t="s">
        <v>351</v>
      </c>
      <c r="C7115" s="3" t="s">
        <v>46</v>
      </c>
      <c r="D7115" s="3">
        <v>65</v>
      </c>
    </row>
    <row r="7116" spans="1:4">
      <c r="A7116" s="3" t="s">
        <v>424</v>
      </c>
      <c r="B7116" s="3" t="s">
        <v>351</v>
      </c>
      <c r="C7116" s="3" t="s">
        <v>5</v>
      </c>
      <c r="D7116" s="3">
        <v>64</v>
      </c>
    </row>
    <row r="7117" spans="1:4">
      <c r="A7117" s="3" t="s">
        <v>424</v>
      </c>
      <c r="B7117" s="3" t="s">
        <v>351</v>
      </c>
      <c r="C7117" s="3" t="s">
        <v>5</v>
      </c>
      <c r="D7117" s="3">
        <v>79</v>
      </c>
    </row>
    <row r="7118" spans="1:4">
      <c r="A7118" s="3" t="s">
        <v>424</v>
      </c>
      <c r="B7118" s="3" t="s">
        <v>351</v>
      </c>
      <c r="C7118" s="3" t="s">
        <v>5</v>
      </c>
      <c r="D7118" s="3">
        <v>80</v>
      </c>
    </row>
    <row r="7119" spans="1:4">
      <c r="A7119" s="3" t="s">
        <v>424</v>
      </c>
      <c r="B7119" s="3" t="s">
        <v>351</v>
      </c>
      <c r="C7119" s="3" t="s">
        <v>44</v>
      </c>
      <c r="D7119" s="3">
        <v>85</v>
      </c>
    </row>
    <row r="7120" spans="1:4">
      <c r="A7120" s="3" t="s">
        <v>424</v>
      </c>
      <c r="B7120" s="3" t="s">
        <v>351</v>
      </c>
      <c r="C7120" s="3" t="s">
        <v>44</v>
      </c>
      <c r="D7120" s="3">
        <v>87</v>
      </c>
    </row>
    <row r="7121" spans="1:4">
      <c r="A7121" s="3" t="s">
        <v>424</v>
      </c>
      <c r="B7121" s="3" t="s">
        <v>351</v>
      </c>
      <c r="C7121" s="3" t="s">
        <v>44</v>
      </c>
      <c r="D7121" s="3">
        <v>105</v>
      </c>
    </row>
    <row r="7122" spans="1:4">
      <c r="A7122" s="3" t="s">
        <v>424</v>
      </c>
      <c r="B7122" s="3" t="s">
        <v>351</v>
      </c>
      <c r="C7122" s="3" t="s">
        <v>19</v>
      </c>
      <c r="D7122" s="3">
        <v>112</v>
      </c>
    </row>
    <row r="7123" spans="1:4">
      <c r="A7123" s="3" t="s">
        <v>424</v>
      </c>
      <c r="B7123" s="3" t="s">
        <v>351</v>
      </c>
      <c r="C7123" s="3" t="s">
        <v>7</v>
      </c>
      <c r="D7123" s="3">
        <v>61</v>
      </c>
    </row>
    <row r="7124" spans="1:4">
      <c r="A7124" s="3" t="s">
        <v>424</v>
      </c>
      <c r="B7124" s="3" t="s">
        <v>351</v>
      </c>
      <c r="C7124" s="3" t="s">
        <v>20</v>
      </c>
      <c r="D7124" s="3">
        <v>38</v>
      </c>
    </row>
    <row r="7125" spans="1:4">
      <c r="A7125" s="3" t="s">
        <v>424</v>
      </c>
      <c r="B7125" s="3" t="s">
        <v>351</v>
      </c>
      <c r="C7125" s="3" t="s">
        <v>20</v>
      </c>
      <c r="D7125" s="3">
        <v>67</v>
      </c>
    </row>
    <row r="7126" spans="1:4">
      <c r="A7126" s="3" t="s">
        <v>424</v>
      </c>
      <c r="B7126" s="3" t="s">
        <v>351</v>
      </c>
      <c r="C7126" s="3" t="s">
        <v>20</v>
      </c>
      <c r="D7126" s="3">
        <v>69</v>
      </c>
    </row>
    <row r="7127" spans="1:4">
      <c r="A7127" s="3" t="s">
        <v>424</v>
      </c>
      <c r="B7127" s="3" t="s">
        <v>351</v>
      </c>
      <c r="C7127" s="3" t="s">
        <v>20</v>
      </c>
      <c r="D7127" s="3">
        <v>75</v>
      </c>
    </row>
    <row r="7128" spans="1:4">
      <c r="A7128" s="3" t="s">
        <v>424</v>
      </c>
      <c r="B7128" s="3" t="s">
        <v>351</v>
      </c>
      <c r="C7128" s="3" t="s">
        <v>20</v>
      </c>
      <c r="D7128" s="3">
        <v>76</v>
      </c>
    </row>
    <row r="7129" spans="1:4">
      <c r="A7129" s="3" t="s">
        <v>424</v>
      </c>
      <c r="B7129" s="3" t="s">
        <v>351</v>
      </c>
      <c r="C7129" s="3" t="s">
        <v>9</v>
      </c>
      <c r="D7129" s="3">
        <v>38</v>
      </c>
    </row>
    <row r="7130" spans="1:4">
      <c r="A7130" s="3" t="s">
        <v>424</v>
      </c>
      <c r="B7130" s="3" t="s">
        <v>351</v>
      </c>
      <c r="C7130" s="3" t="s">
        <v>9</v>
      </c>
      <c r="D7130" s="3">
        <v>59</v>
      </c>
    </row>
    <row r="7131" spans="1:4">
      <c r="A7131" s="3" t="s">
        <v>424</v>
      </c>
      <c r="B7131" s="3" t="s">
        <v>351</v>
      </c>
      <c r="C7131" s="3" t="s">
        <v>9</v>
      </c>
      <c r="D7131" s="3">
        <v>59</v>
      </c>
    </row>
    <row r="7132" spans="1:4">
      <c r="A7132" s="3" t="s">
        <v>424</v>
      </c>
      <c r="B7132" s="3" t="s">
        <v>351</v>
      </c>
      <c r="C7132" s="3" t="s">
        <v>9</v>
      </c>
      <c r="D7132" s="3">
        <v>75</v>
      </c>
    </row>
    <row r="7133" spans="1:4">
      <c r="A7133" s="3" t="s">
        <v>424</v>
      </c>
      <c r="B7133" s="3" t="s">
        <v>351</v>
      </c>
      <c r="C7133" s="3" t="s">
        <v>9</v>
      </c>
      <c r="D7133" s="3">
        <v>83</v>
      </c>
    </row>
    <row r="7134" spans="1:4">
      <c r="A7134" s="3" t="s">
        <v>424</v>
      </c>
      <c r="B7134" s="3" t="s">
        <v>351</v>
      </c>
      <c r="C7134" s="3" t="s">
        <v>24</v>
      </c>
      <c r="D7134" s="3">
        <v>70</v>
      </c>
    </row>
    <row r="7135" spans="1:4">
      <c r="A7135" s="3" t="s">
        <v>424</v>
      </c>
      <c r="B7135" s="3" t="s">
        <v>351</v>
      </c>
      <c r="C7135" s="3" t="s">
        <v>24</v>
      </c>
      <c r="D7135" s="3">
        <v>71</v>
      </c>
    </row>
    <row r="7136" spans="1:4">
      <c r="A7136" s="3" t="s">
        <v>424</v>
      </c>
      <c r="B7136" s="3" t="s">
        <v>351</v>
      </c>
      <c r="C7136" s="3" t="s">
        <v>28</v>
      </c>
      <c r="D7136" s="3">
        <v>30</v>
      </c>
    </row>
    <row r="7137" spans="1:4">
      <c r="A7137" s="3" t="s">
        <v>424</v>
      </c>
      <c r="B7137" s="3" t="s">
        <v>351</v>
      </c>
      <c r="C7137" s="3" t="s">
        <v>28</v>
      </c>
      <c r="D7137" s="3">
        <v>31</v>
      </c>
    </row>
    <row r="7138" spans="1:4">
      <c r="A7138" s="3" t="s">
        <v>424</v>
      </c>
      <c r="B7138" s="3" t="s">
        <v>351</v>
      </c>
      <c r="C7138" s="3" t="s">
        <v>28</v>
      </c>
      <c r="D7138" s="3">
        <v>33</v>
      </c>
    </row>
    <row r="7139" spans="1:4">
      <c r="A7139" s="3" t="s">
        <v>424</v>
      </c>
      <c r="B7139" s="3" t="s">
        <v>351</v>
      </c>
      <c r="C7139" s="3" t="s">
        <v>28</v>
      </c>
      <c r="D7139" s="3">
        <v>105</v>
      </c>
    </row>
    <row r="7140" spans="1:4">
      <c r="A7140" s="3" t="s">
        <v>424</v>
      </c>
      <c r="B7140" s="3" t="s">
        <v>351</v>
      </c>
      <c r="C7140" s="3" t="s">
        <v>18</v>
      </c>
      <c r="D7140" s="3">
        <v>30</v>
      </c>
    </row>
    <row r="7141" spans="1:4">
      <c r="A7141" s="3" t="s">
        <v>424</v>
      </c>
      <c r="B7141" s="3" t="s">
        <v>352</v>
      </c>
      <c r="C7141" s="3" t="s">
        <v>27</v>
      </c>
      <c r="D7141" s="3">
        <v>75</v>
      </c>
    </row>
    <row r="7142" spans="1:4">
      <c r="A7142" s="3" t="s">
        <v>424</v>
      </c>
      <c r="B7142" s="3" t="s">
        <v>352</v>
      </c>
      <c r="C7142" s="3" t="s">
        <v>27</v>
      </c>
      <c r="D7142" s="3">
        <v>88</v>
      </c>
    </row>
    <row r="7143" spans="1:4">
      <c r="A7143" s="3" t="s">
        <v>424</v>
      </c>
      <c r="B7143" s="3" t="s">
        <v>352</v>
      </c>
      <c r="C7143" s="3" t="s">
        <v>13</v>
      </c>
      <c r="D7143" s="3">
        <v>58</v>
      </c>
    </row>
    <row r="7144" spans="1:4">
      <c r="A7144" s="3" t="s">
        <v>424</v>
      </c>
      <c r="B7144" s="3" t="s">
        <v>352</v>
      </c>
      <c r="C7144" s="3" t="s">
        <v>5</v>
      </c>
      <c r="D7144" s="3">
        <v>93</v>
      </c>
    </row>
    <row r="7145" spans="1:4">
      <c r="A7145" s="3" t="s">
        <v>424</v>
      </c>
      <c r="B7145" s="3" t="s">
        <v>352</v>
      </c>
      <c r="C7145" s="3" t="s">
        <v>44</v>
      </c>
      <c r="D7145" s="3">
        <v>100</v>
      </c>
    </row>
    <row r="7146" spans="1:4">
      <c r="A7146" s="3" t="s">
        <v>424</v>
      </c>
      <c r="B7146" s="3" t="s">
        <v>352</v>
      </c>
      <c r="C7146" s="3" t="s">
        <v>7</v>
      </c>
      <c r="D7146" s="3">
        <v>74</v>
      </c>
    </row>
    <row r="7147" spans="1:4">
      <c r="A7147" s="3" t="s">
        <v>424</v>
      </c>
      <c r="B7147" s="3" t="s">
        <v>352</v>
      </c>
      <c r="C7147" s="3" t="s">
        <v>7</v>
      </c>
      <c r="D7147" s="3">
        <v>88</v>
      </c>
    </row>
    <row r="7148" spans="1:4">
      <c r="A7148" s="3" t="s">
        <v>424</v>
      </c>
      <c r="B7148" s="3" t="s">
        <v>352</v>
      </c>
      <c r="C7148" s="3" t="s">
        <v>20</v>
      </c>
      <c r="D7148" s="3">
        <v>42</v>
      </c>
    </row>
    <row r="7149" spans="1:4">
      <c r="A7149" s="3" t="s">
        <v>424</v>
      </c>
      <c r="B7149" s="3" t="s">
        <v>352</v>
      </c>
      <c r="C7149" s="3" t="s">
        <v>20</v>
      </c>
      <c r="D7149" s="3">
        <v>50</v>
      </c>
    </row>
    <row r="7150" spans="1:4">
      <c r="A7150" s="3" t="s">
        <v>424</v>
      </c>
      <c r="B7150" s="3" t="s">
        <v>352</v>
      </c>
      <c r="C7150" s="3" t="s">
        <v>20</v>
      </c>
      <c r="D7150" s="3">
        <v>54</v>
      </c>
    </row>
    <row r="7151" spans="1:4">
      <c r="A7151" s="3" t="s">
        <v>424</v>
      </c>
      <c r="B7151" s="3" t="s">
        <v>352</v>
      </c>
      <c r="C7151" s="3" t="s">
        <v>20</v>
      </c>
      <c r="D7151" s="3">
        <v>58</v>
      </c>
    </row>
    <row r="7152" spans="1:4">
      <c r="A7152" s="3" t="s">
        <v>424</v>
      </c>
      <c r="B7152" s="3" t="s">
        <v>352</v>
      </c>
      <c r="C7152" s="3" t="s">
        <v>20</v>
      </c>
      <c r="D7152" s="3">
        <v>59</v>
      </c>
    </row>
    <row r="7153" spans="1:4">
      <c r="A7153" s="3" t="s">
        <v>424</v>
      </c>
      <c r="B7153" s="3" t="s">
        <v>352</v>
      </c>
      <c r="C7153" s="3" t="s">
        <v>20</v>
      </c>
      <c r="D7153" s="3">
        <v>60</v>
      </c>
    </row>
    <row r="7154" spans="1:4">
      <c r="A7154" s="3" t="s">
        <v>424</v>
      </c>
      <c r="B7154" s="3" t="s">
        <v>352</v>
      </c>
      <c r="C7154" s="3" t="s">
        <v>9</v>
      </c>
      <c r="D7154" s="3">
        <v>59</v>
      </c>
    </row>
    <row r="7155" spans="1:4">
      <c r="A7155" s="3" t="s">
        <v>424</v>
      </c>
      <c r="B7155" s="3" t="s">
        <v>352</v>
      </c>
      <c r="C7155" s="3" t="s">
        <v>9</v>
      </c>
      <c r="D7155" s="3">
        <v>60</v>
      </c>
    </row>
    <row r="7156" spans="1:4">
      <c r="A7156" s="3" t="s">
        <v>424</v>
      </c>
      <c r="B7156" s="3" t="s">
        <v>352</v>
      </c>
      <c r="C7156" s="3" t="s">
        <v>9</v>
      </c>
      <c r="D7156" s="3">
        <v>65</v>
      </c>
    </row>
    <row r="7157" spans="1:4">
      <c r="A7157" s="3" t="s">
        <v>424</v>
      </c>
      <c r="B7157" s="3" t="s">
        <v>352</v>
      </c>
      <c r="C7157" s="3" t="s">
        <v>9</v>
      </c>
      <c r="D7157" s="3">
        <v>72</v>
      </c>
    </row>
    <row r="7158" spans="1:4">
      <c r="A7158" s="3" t="s">
        <v>424</v>
      </c>
      <c r="B7158" s="3" t="s">
        <v>352</v>
      </c>
      <c r="C7158" s="3" t="s">
        <v>9</v>
      </c>
      <c r="D7158" s="3">
        <v>73</v>
      </c>
    </row>
    <row r="7159" spans="1:4">
      <c r="A7159" s="3" t="s">
        <v>424</v>
      </c>
      <c r="B7159" s="3" t="s">
        <v>352</v>
      </c>
      <c r="C7159" s="3" t="s">
        <v>24</v>
      </c>
      <c r="D7159" s="3">
        <v>62</v>
      </c>
    </row>
    <row r="7160" spans="1:4">
      <c r="A7160" s="3" t="s">
        <v>424</v>
      </c>
      <c r="B7160" s="3" t="s">
        <v>352</v>
      </c>
      <c r="C7160" s="3" t="s">
        <v>28</v>
      </c>
      <c r="D7160" s="3">
        <v>71</v>
      </c>
    </row>
    <row r="7161" spans="1:4">
      <c r="A7161" s="3" t="s">
        <v>424</v>
      </c>
      <c r="B7161" s="3" t="s">
        <v>352</v>
      </c>
      <c r="C7161" s="3" t="s">
        <v>18</v>
      </c>
      <c r="D7161" s="3">
        <v>38</v>
      </c>
    </row>
    <row r="7162" spans="1:4">
      <c r="A7162" s="3" t="s">
        <v>424</v>
      </c>
      <c r="B7162" s="3" t="s">
        <v>353</v>
      </c>
      <c r="C7162" s="3" t="s">
        <v>27</v>
      </c>
      <c r="D7162" s="3">
        <v>83</v>
      </c>
    </row>
    <row r="7163" spans="1:4">
      <c r="A7163" s="3" t="s">
        <v>424</v>
      </c>
      <c r="B7163" s="3" t="s">
        <v>353</v>
      </c>
      <c r="C7163" s="3" t="s">
        <v>27</v>
      </c>
      <c r="D7163" s="3">
        <v>115</v>
      </c>
    </row>
    <row r="7164" spans="1:4">
      <c r="A7164" s="3" t="s">
        <v>424</v>
      </c>
      <c r="B7164" s="3" t="s">
        <v>353</v>
      </c>
      <c r="C7164" s="3" t="s">
        <v>20</v>
      </c>
      <c r="D7164" s="3">
        <v>35</v>
      </c>
    </row>
    <row r="7165" spans="1:4">
      <c r="A7165" s="3" t="s">
        <v>424</v>
      </c>
      <c r="B7165" s="3" t="s">
        <v>353</v>
      </c>
      <c r="C7165" s="3" t="s">
        <v>20</v>
      </c>
      <c r="D7165" s="3">
        <v>67</v>
      </c>
    </row>
    <row r="7166" spans="1:4">
      <c r="A7166" s="3" t="s">
        <v>424</v>
      </c>
      <c r="B7166" s="3" t="s">
        <v>353</v>
      </c>
      <c r="C7166" s="3" t="s">
        <v>20</v>
      </c>
      <c r="D7166" s="3">
        <v>70</v>
      </c>
    </row>
    <row r="7167" spans="1:4">
      <c r="A7167" s="3" t="s">
        <v>424</v>
      </c>
      <c r="B7167" s="3" t="s">
        <v>353</v>
      </c>
      <c r="C7167" s="3" t="s">
        <v>9</v>
      </c>
      <c r="D7167" s="3">
        <v>54</v>
      </c>
    </row>
    <row r="7168" spans="1:4">
      <c r="A7168" s="3" t="s">
        <v>424</v>
      </c>
      <c r="B7168" s="3" t="s">
        <v>353</v>
      </c>
      <c r="C7168" s="3" t="s">
        <v>9</v>
      </c>
      <c r="D7168" s="3">
        <v>59</v>
      </c>
    </row>
    <row r="7169" spans="1:4">
      <c r="A7169" s="3" t="s">
        <v>424</v>
      </c>
      <c r="B7169" s="3" t="s">
        <v>353</v>
      </c>
      <c r="C7169" s="3" t="s">
        <v>9</v>
      </c>
      <c r="D7169" s="3">
        <v>61</v>
      </c>
    </row>
    <row r="7170" spans="1:4">
      <c r="A7170" s="3" t="s">
        <v>424</v>
      </c>
      <c r="B7170" s="3" t="s">
        <v>353</v>
      </c>
      <c r="C7170" s="3" t="s">
        <v>9</v>
      </c>
      <c r="D7170" s="3">
        <v>63</v>
      </c>
    </row>
    <row r="7171" spans="1:4">
      <c r="A7171" s="3" t="s">
        <v>424</v>
      </c>
      <c r="B7171" s="3" t="s">
        <v>353</v>
      </c>
      <c r="C7171" s="3" t="s">
        <v>9</v>
      </c>
      <c r="D7171" s="3">
        <v>66</v>
      </c>
    </row>
    <row r="7172" spans="1:4">
      <c r="A7172" s="3" t="s">
        <v>424</v>
      </c>
      <c r="B7172" s="3" t="s">
        <v>353</v>
      </c>
      <c r="C7172" s="3" t="s">
        <v>9</v>
      </c>
      <c r="D7172" s="3">
        <v>74</v>
      </c>
    </row>
    <row r="7173" spans="1:4">
      <c r="A7173" s="3" t="s">
        <v>424</v>
      </c>
      <c r="B7173" s="3" t="s">
        <v>353</v>
      </c>
      <c r="C7173" s="3" t="s">
        <v>9</v>
      </c>
      <c r="D7173" s="3">
        <v>77</v>
      </c>
    </row>
    <row r="7174" spans="1:4">
      <c r="A7174" s="3" t="s">
        <v>424</v>
      </c>
      <c r="B7174" s="3" t="s">
        <v>353</v>
      </c>
      <c r="C7174" s="3" t="s">
        <v>9</v>
      </c>
      <c r="D7174" s="3">
        <v>82</v>
      </c>
    </row>
    <row r="7175" spans="1:4">
      <c r="A7175" s="3" t="s">
        <v>424</v>
      </c>
      <c r="B7175" s="3" t="s">
        <v>353</v>
      </c>
      <c r="C7175" s="3" t="s">
        <v>24</v>
      </c>
      <c r="D7175" s="3">
        <v>30</v>
      </c>
    </row>
    <row r="7176" spans="1:4">
      <c r="A7176" s="3" t="s">
        <v>424</v>
      </c>
      <c r="B7176" s="3" t="s">
        <v>353</v>
      </c>
      <c r="C7176" s="3" t="s">
        <v>24</v>
      </c>
      <c r="D7176" s="3">
        <v>33</v>
      </c>
    </row>
    <row r="7177" spans="1:4">
      <c r="A7177" s="3" t="s">
        <v>424</v>
      </c>
      <c r="B7177" s="3" t="s">
        <v>353</v>
      </c>
      <c r="C7177" s="3" t="s">
        <v>24</v>
      </c>
      <c r="D7177" s="3">
        <v>192</v>
      </c>
    </row>
    <row r="7178" spans="1:4">
      <c r="A7178" s="3" t="s">
        <v>424</v>
      </c>
      <c r="B7178" s="3" t="s">
        <v>341</v>
      </c>
      <c r="C7178" s="3" t="s">
        <v>46</v>
      </c>
      <c r="D7178" s="3">
        <v>40</v>
      </c>
    </row>
    <row r="7179" spans="1:4">
      <c r="A7179" s="3" t="s">
        <v>424</v>
      </c>
      <c r="B7179" s="3" t="s">
        <v>341</v>
      </c>
      <c r="C7179" s="3" t="s">
        <v>46</v>
      </c>
      <c r="D7179" s="3">
        <v>63</v>
      </c>
    </row>
    <row r="7180" spans="1:4">
      <c r="A7180" s="3" t="s">
        <v>424</v>
      </c>
      <c r="B7180" s="3" t="s">
        <v>341</v>
      </c>
      <c r="C7180" s="3" t="s">
        <v>44</v>
      </c>
      <c r="D7180" s="3">
        <v>57</v>
      </c>
    </row>
    <row r="7181" spans="1:4">
      <c r="A7181" s="3" t="s">
        <v>424</v>
      </c>
      <c r="B7181" s="3" t="s">
        <v>341</v>
      </c>
      <c r="C7181" s="3" t="s">
        <v>44</v>
      </c>
      <c r="D7181" s="3">
        <v>65</v>
      </c>
    </row>
    <row r="7182" spans="1:4">
      <c r="A7182" s="3" t="s">
        <v>424</v>
      </c>
      <c r="B7182" s="3" t="s">
        <v>341</v>
      </c>
      <c r="C7182" s="3" t="s">
        <v>44</v>
      </c>
      <c r="D7182" s="3">
        <v>86</v>
      </c>
    </row>
    <row r="7183" spans="1:4">
      <c r="A7183" s="3" t="s">
        <v>424</v>
      </c>
      <c r="B7183" s="3" t="s">
        <v>341</v>
      </c>
      <c r="C7183" s="3" t="s">
        <v>44</v>
      </c>
      <c r="D7183" s="3">
        <v>103</v>
      </c>
    </row>
    <row r="7184" spans="1:4">
      <c r="A7184" s="3" t="s">
        <v>424</v>
      </c>
      <c r="B7184" s="3" t="s">
        <v>341</v>
      </c>
      <c r="C7184" s="3" t="s">
        <v>20</v>
      </c>
      <c r="D7184" s="3">
        <v>68</v>
      </c>
    </row>
    <row r="7185" spans="1:4">
      <c r="A7185" s="3" t="s">
        <v>424</v>
      </c>
      <c r="B7185" s="3" t="s">
        <v>341</v>
      </c>
      <c r="C7185" s="3" t="s">
        <v>20</v>
      </c>
      <c r="D7185" s="3">
        <v>95</v>
      </c>
    </row>
    <row r="7186" spans="1:4">
      <c r="A7186" s="3" t="s">
        <v>424</v>
      </c>
      <c r="B7186" s="3" t="s">
        <v>341</v>
      </c>
      <c r="C7186" s="3" t="s">
        <v>20</v>
      </c>
      <c r="D7186" s="3">
        <v>100</v>
      </c>
    </row>
    <row r="7187" spans="1:4">
      <c r="A7187" s="3" t="s">
        <v>424</v>
      </c>
      <c r="B7187" s="3" t="s">
        <v>341</v>
      </c>
      <c r="C7187" s="3" t="s">
        <v>20</v>
      </c>
      <c r="D7187" s="3">
        <v>105</v>
      </c>
    </row>
    <row r="7188" spans="1:4">
      <c r="A7188" s="3" t="s">
        <v>424</v>
      </c>
      <c r="B7188" s="3" t="s">
        <v>341</v>
      </c>
      <c r="C7188" s="3" t="s">
        <v>20</v>
      </c>
      <c r="D7188" s="3">
        <v>112</v>
      </c>
    </row>
    <row r="7189" spans="1:4">
      <c r="A7189" s="3" t="s">
        <v>424</v>
      </c>
      <c r="B7189" s="3" t="s">
        <v>341</v>
      </c>
      <c r="C7189" s="3" t="s">
        <v>9</v>
      </c>
      <c r="D7189" s="3">
        <v>53</v>
      </c>
    </row>
    <row r="7190" spans="1:4">
      <c r="A7190" s="3" t="s">
        <v>424</v>
      </c>
      <c r="B7190" s="3" t="s">
        <v>341</v>
      </c>
      <c r="C7190" s="3" t="s">
        <v>9</v>
      </c>
      <c r="D7190" s="3">
        <v>56</v>
      </c>
    </row>
    <row r="7191" spans="1:4">
      <c r="A7191" s="3" t="s">
        <v>424</v>
      </c>
      <c r="B7191" s="3" t="s">
        <v>341</v>
      </c>
      <c r="C7191" s="3" t="s">
        <v>9</v>
      </c>
      <c r="D7191" s="3">
        <v>59</v>
      </c>
    </row>
    <row r="7192" spans="1:4">
      <c r="A7192" s="3" t="s">
        <v>424</v>
      </c>
      <c r="B7192" s="3" t="s">
        <v>341</v>
      </c>
      <c r="C7192" s="3" t="s">
        <v>9</v>
      </c>
      <c r="D7192" s="3">
        <v>59</v>
      </c>
    </row>
    <row r="7193" spans="1:4">
      <c r="A7193" s="3" t="s">
        <v>424</v>
      </c>
      <c r="B7193" s="3" t="s">
        <v>341</v>
      </c>
      <c r="C7193" s="3" t="s">
        <v>9</v>
      </c>
      <c r="D7193" s="3">
        <v>61</v>
      </c>
    </row>
    <row r="7194" spans="1:4">
      <c r="A7194" s="3" t="s">
        <v>424</v>
      </c>
      <c r="B7194" s="3" t="s">
        <v>341</v>
      </c>
      <c r="C7194" s="3" t="s">
        <v>9</v>
      </c>
      <c r="D7194" s="3">
        <v>61</v>
      </c>
    </row>
    <row r="7195" spans="1:4">
      <c r="A7195" s="3" t="s">
        <v>424</v>
      </c>
      <c r="B7195" s="3" t="s">
        <v>341</v>
      </c>
      <c r="C7195" s="3" t="s">
        <v>9</v>
      </c>
      <c r="D7195" s="3">
        <v>61</v>
      </c>
    </row>
    <row r="7196" spans="1:4">
      <c r="A7196" s="3" t="s">
        <v>424</v>
      </c>
      <c r="B7196" s="3" t="s">
        <v>341</v>
      </c>
      <c r="C7196" s="3" t="s">
        <v>9</v>
      </c>
      <c r="D7196" s="3">
        <v>61</v>
      </c>
    </row>
    <row r="7197" spans="1:4">
      <c r="A7197" s="3" t="s">
        <v>424</v>
      </c>
      <c r="B7197" s="3" t="s">
        <v>341</v>
      </c>
      <c r="C7197" s="3" t="s">
        <v>9</v>
      </c>
      <c r="D7197" s="3">
        <v>62</v>
      </c>
    </row>
    <row r="7198" spans="1:4">
      <c r="A7198" s="3" t="s">
        <v>424</v>
      </c>
      <c r="B7198" s="3" t="s">
        <v>341</v>
      </c>
      <c r="C7198" s="3" t="s">
        <v>9</v>
      </c>
      <c r="D7198" s="3">
        <v>62</v>
      </c>
    </row>
    <row r="7199" spans="1:4">
      <c r="A7199" s="3" t="s">
        <v>424</v>
      </c>
      <c r="B7199" s="3" t="s">
        <v>341</v>
      </c>
      <c r="C7199" s="3" t="s">
        <v>9</v>
      </c>
      <c r="D7199" s="3">
        <v>63</v>
      </c>
    </row>
    <row r="7200" spans="1:4">
      <c r="A7200" s="3" t="s">
        <v>424</v>
      </c>
      <c r="B7200" s="3" t="s">
        <v>341</v>
      </c>
      <c r="C7200" s="3" t="s">
        <v>9</v>
      </c>
      <c r="D7200" s="3">
        <v>64</v>
      </c>
    </row>
    <row r="7201" spans="1:4">
      <c r="A7201" s="3" t="s">
        <v>424</v>
      </c>
      <c r="B7201" s="3" t="s">
        <v>341</v>
      </c>
      <c r="C7201" s="3" t="s">
        <v>9</v>
      </c>
      <c r="D7201" s="3">
        <v>64</v>
      </c>
    </row>
    <row r="7202" spans="1:4">
      <c r="A7202" s="3" t="s">
        <v>424</v>
      </c>
      <c r="B7202" s="3" t="s">
        <v>341</v>
      </c>
      <c r="C7202" s="3" t="s">
        <v>9</v>
      </c>
      <c r="D7202" s="3">
        <v>64</v>
      </c>
    </row>
    <row r="7203" spans="1:4">
      <c r="A7203" s="3" t="s">
        <v>424</v>
      </c>
      <c r="B7203" s="3" t="s">
        <v>341</v>
      </c>
      <c r="C7203" s="3" t="s">
        <v>9</v>
      </c>
      <c r="D7203" s="3">
        <v>64</v>
      </c>
    </row>
    <row r="7204" spans="1:4">
      <c r="A7204" s="3" t="s">
        <v>424</v>
      </c>
      <c r="B7204" s="3" t="s">
        <v>341</v>
      </c>
      <c r="C7204" s="3" t="s">
        <v>9</v>
      </c>
      <c r="D7204" s="3">
        <v>64</v>
      </c>
    </row>
    <row r="7205" spans="1:4">
      <c r="A7205" s="3" t="s">
        <v>424</v>
      </c>
      <c r="B7205" s="3" t="s">
        <v>341</v>
      </c>
      <c r="C7205" s="3" t="s">
        <v>9</v>
      </c>
      <c r="D7205" s="3">
        <v>64</v>
      </c>
    </row>
    <row r="7206" spans="1:4">
      <c r="A7206" s="3" t="s">
        <v>424</v>
      </c>
      <c r="B7206" s="3" t="s">
        <v>341</v>
      </c>
      <c r="C7206" s="3" t="s">
        <v>9</v>
      </c>
      <c r="D7206" s="3">
        <v>64</v>
      </c>
    </row>
    <row r="7207" spans="1:4">
      <c r="A7207" s="3" t="s">
        <v>424</v>
      </c>
      <c r="B7207" s="3" t="s">
        <v>341</v>
      </c>
      <c r="C7207" s="3" t="s">
        <v>9</v>
      </c>
      <c r="D7207" s="3">
        <v>65</v>
      </c>
    </row>
    <row r="7208" spans="1:4">
      <c r="A7208" s="3" t="s">
        <v>424</v>
      </c>
      <c r="B7208" s="3" t="s">
        <v>341</v>
      </c>
      <c r="C7208" s="3" t="s">
        <v>9</v>
      </c>
      <c r="D7208" s="3">
        <v>65</v>
      </c>
    </row>
    <row r="7209" spans="1:4">
      <c r="A7209" s="3" t="s">
        <v>424</v>
      </c>
      <c r="B7209" s="3" t="s">
        <v>341</v>
      </c>
      <c r="C7209" s="3" t="s">
        <v>9</v>
      </c>
      <c r="D7209" s="3">
        <v>65</v>
      </c>
    </row>
    <row r="7210" spans="1:4">
      <c r="A7210" s="3" t="s">
        <v>424</v>
      </c>
      <c r="B7210" s="3" t="s">
        <v>341</v>
      </c>
      <c r="C7210" s="3" t="s">
        <v>9</v>
      </c>
      <c r="D7210" s="3">
        <v>65</v>
      </c>
    </row>
    <row r="7211" spans="1:4">
      <c r="A7211" s="3" t="s">
        <v>424</v>
      </c>
      <c r="B7211" s="3" t="s">
        <v>341</v>
      </c>
      <c r="C7211" s="3" t="s">
        <v>9</v>
      </c>
      <c r="D7211" s="3">
        <v>65</v>
      </c>
    </row>
    <row r="7212" spans="1:4">
      <c r="A7212" s="3" t="s">
        <v>424</v>
      </c>
      <c r="B7212" s="3" t="s">
        <v>341</v>
      </c>
      <c r="C7212" s="3" t="s">
        <v>9</v>
      </c>
      <c r="D7212" s="3">
        <v>66</v>
      </c>
    </row>
    <row r="7213" spans="1:4">
      <c r="A7213" s="3" t="s">
        <v>424</v>
      </c>
      <c r="B7213" s="3" t="s">
        <v>341</v>
      </c>
      <c r="C7213" s="3" t="s">
        <v>9</v>
      </c>
      <c r="D7213" s="3">
        <v>66</v>
      </c>
    </row>
    <row r="7214" spans="1:4">
      <c r="A7214" s="3" t="s">
        <v>424</v>
      </c>
      <c r="B7214" s="3" t="s">
        <v>341</v>
      </c>
      <c r="C7214" s="3" t="s">
        <v>9</v>
      </c>
      <c r="D7214" s="3">
        <v>66</v>
      </c>
    </row>
    <row r="7215" spans="1:4">
      <c r="A7215" s="3" t="s">
        <v>424</v>
      </c>
      <c r="B7215" s="3" t="s">
        <v>341</v>
      </c>
      <c r="C7215" s="3" t="s">
        <v>9</v>
      </c>
      <c r="D7215" s="3">
        <v>66</v>
      </c>
    </row>
    <row r="7216" spans="1:4">
      <c r="A7216" s="3" t="s">
        <v>424</v>
      </c>
      <c r="B7216" s="3" t="s">
        <v>341</v>
      </c>
      <c r="C7216" s="3" t="s">
        <v>9</v>
      </c>
      <c r="D7216" s="3">
        <v>66</v>
      </c>
    </row>
    <row r="7217" spans="1:4">
      <c r="A7217" s="3" t="s">
        <v>424</v>
      </c>
      <c r="B7217" s="3" t="s">
        <v>341</v>
      </c>
      <c r="C7217" s="3" t="s">
        <v>9</v>
      </c>
      <c r="D7217" s="3">
        <v>66</v>
      </c>
    </row>
    <row r="7218" spans="1:4">
      <c r="A7218" s="3" t="s">
        <v>424</v>
      </c>
      <c r="B7218" s="3" t="s">
        <v>341</v>
      </c>
      <c r="C7218" s="3" t="s">
        <v>9</v>
      </c>
      <c r="D7218" s="3">
        <v>66</v>
      </c>
    </row>
    <row r="7219" spans="1:4">
      <c r="A7219" s="3" t="s">
        <v>424</v>
      </c>
      <c r="B7219" s="3" t="s">
        <v>341</v>
      </c>
      <c r="C7219" s="3" t="s">
        <v>9</v>
      </c>
      <c r="D7219" s="3">
        <v>66</v>
      </c>
    </row>
    <row r="7220" spans="1:4">
      <c r="A7220" s="3" t="s">
        <v>424</v>
      </c>
      <c r="B7220" s="3" t="s">
        <v>341</v>
      </c>
      <c r="C7220" s="3" t="s">
        <v>9</v>
      </c>
      <c r="D7220" s="3">
        <v>66</v>
      </c>
    </row>
    <row r="7221" spans="1:4">
      <c r="A7221" s="3" t="s">
        <v>424</v>
      </c>
      <c r="B7221" s="3" t="s">
        <v>341</v>
      </c>
      <c r="C7221" s="3" t="s">
        <v>9</v>
      </c>
      <c r="D7221" s="3">
        <v>66</v>
      </c>
    </row>
    <row r="7222" spans="1:4">
      <c r="A7222" s="3" t="s">
        <v>424</v>
      </c>
      <c r="B7222" s="3" t="s">
        <v>341</v>
      </c>
      <c r="C7222" s="3" t="s">
        <v>9</v>
      </c>
      <c r="D7222" s="3">
        <v>67</v>
      </c>
    </row>
    <row r="7223" spans="1:4">
      <c r="A7223" s="3" t="s">
        <v>424</v>
      </c>
      <c r="B7223" s="3" t="s">
        <v>341</v>
      </c>
      <c r="C7223" s="3" t="s">
        <v>9</v>
      </c>
      <c r="D7223" s="3">
        <v>67</v>
      </c>
    </row>
    <row r="7224" spans="1:4">
      <c r="A7224" s="3" t="s">
        <v>424</v>
      </c>
      <c r="B7224" s="3" t="s">
        <v>341</v>
      </c>
      <c r="C7224" s="3" t="s">
        <v>9</v>
      </c>
      <c r="D7224" s="3">
        <v>67</v>
      </c>
    </row>
    <row r="7225" spans="1:4">
      <c r="A7225" s="3" t="s">
        <v>424</v>
      </c>
      <c r="B7225" s="3" t="s">
        <v>341</v>
      </c>
      <c r="C7225" s="3" t="s">
        <v>9</v>
      </c>
      <c r="D7225" s="3">
        <v>67</v>
      </c>
    </row>
    <row r="7226" spans="1:4">
      <c r="A7226" s="3" t="s">
        <v>424</v>
      </c>
      <c r="B7226" s="3" t="s">
        <v>341</v>
      </c>
      <c r="C7226" s="3" t="s">
        <v>9</v>
      </c>
      <c r="D7226" s="3">
        <v>67</v>
      </c>
    </row>
    <row r="7227" spans="1:4">
      <c r="A7227" s="3" t="s">
        <v>424</v>
      </c>
      <c r="B7227" s="3" t="s">
        <v>341</v>
      </c>
      <c r="C7227" s="3" t="s">
        <v>9</v>
      </c>
      <c r="D7227" s="3">
        <v>68</v>
      </c>
    </row>
    <row r="7228" spans="1:4">
      <c r="A7228" s="3" t="s">
        <v>424</v>
      </c>
      <c r="B7228" s="3" t="s">
        <v>341</v>
      </c>
      <c r="C7228" s="3" t="s">
        <v>9</v>
      </c>
      <c r="D7228" s="3">
        <v>68</v>
      </c>
    </row>
    <row r="7229" spans="1:4">
      <c r="A7229" s="3" t="s">
        <v>424</v>
      </c>
      <c r="B7229" s="3" t="s">
        <v>341</v>
      </c>
      <c r="C7229" s="3" t="s">
        <v>9</v>
      </c>
      <c r="D7229" s="3">
        <v>68</v>
      </c>
    </row>
    <row r="7230" spans="1:4">
      <c r="A7230" s="3" t="s">
        <v>424</v>
      </c>
      <c r="B7230" s="3" t="s">
        <v>341</v>
      </c>
      <c r="C7230" s="3" t="s">
        <v>9</v>
      </c>
      <c r="D7230" s="3">
        <v>68</v>
      </c>
    </row>
    <row r="7231" spans="1:4">
      <c r="A7231" s="3" t="s">
        <v>424</v>
      </c>
      <c r="B7231" s="3" t="s">
        <v>341</v>
      </c>
      <c r="C7231" s="3" t="s">
        <v>9</v>
      </c>
      <c r="D7231" s="3">
        <v>68</v>
      </c>
    </row>
    <row r="7232" spans="1:4">
      <c r="A7232" s="3" t="s">
        <v>424</v>
      </c>
      <c r="B7232" s="3" t="s">
        <v>341</v>
      </c>
      <c r="C7232" s="3" t="s">
        <v>9</v>
      </c>
      <c r="D7232" s="3">
        <v>68</v>
      </c>
    </row>
    <row r="7233" spans="1:4">
      <c r="A7233" s="3" t="s">
        <v>424</v>
      </c>
      <c r="B7233" s="3" t="s">
        <v>341</v>
      </c>
      <c r="C7233" s="3" t="s">
        <v>9</v>
      </c>
      <c r="D7233" s="3">
        <v>69</v>
      </c>
    </row>
    <row r="7234" spans="1:4">
      <c r="A7234" s="3" t="s">
        <v>424</v>
      </c>
      <c r="B7234" s="3" t="s">
        <v>341</v>
      </c>
      <c r="C7234" s="3" t="s">
        <v>9</v>
      </c>
      <c r="D7234" s="3">
        <v>69</v>
      </c>
    </row>
    <row r="7235" spans="1:4">
      <c r="A7235" s="3" t="s">
        <v>424</v>
      </c>
      <c r="B7235" s="3" t="s">
        <v>341</v>
      </c>
      <c r="C7235" s="3" t="s">
        <v>9</v>
      </c>
      <c r="D7235" s="3">
        <v>69</v>
      </c>
    </row>
    <row r="7236" spans="1:4">
      <c r="A7236" s="3" t="s">
        <v>424</v>
      </c>
      <c r="B7236" s="3" t="s">
        <v>341</v>
      </c>
      <c r="C7236" s="3" t="s">
        <v>9</v>
      </c>
      <c r="D7236" s="3">
        <v>69</v>
      </c>
    </row>
    <row r="7237" spans="1:4">
      <c r="A7237" s="3" t="s">
        <v>424</v>
      </c>
      <c r="B7237" s="3" t="s">
        <v>341</v>
      </c>
      <c r="C7237" s="3" t="s">
        <v>9</v>
      </c>
      <c r="D7237" s="3">
        <v>70</v>
      </c>
    </row>
    <row r="7238" spans="1:4">
      <c r="A7238" s="3" t="s">
        <v>424</v>
      </c>
      <c r="B7238" s="3" t="s">
        <v>341</v>
      </c>
      <c r="C7238" s="3" t="s">
        <v>9</v>
      </c>
      <c r="D7238" s="3">
        <v>70</v>
      </c>
    </row>
    <row r="7239" spans="1:4">
      <c r="A7239" s="3" t="s">
        <v>424</v>
      </c>
      <c r="B7239" s="3" t="s">
        <v>341</v>
      </c>
      <c r="C7239" s="3" t="s">
        <v>9</v>
      </c>
      <c r="D7239" s="3">
        <v>70</v>
      </c>
    </row>
    <row r="7240" spans="1:4">
      <c r="A7240" s="3" t="s">
        <v>424</v>
      </c>
      <c r="B7240" s="3" t="s">
        <v>341</v>
      </c>
      <c r="C7240" s="3" t="s">
        <v>9</v>
      </c>
      <c r="D7240" s="3">
        <v>70</v>
      </c>
    </row>
    <row r="7241" spans="1:4">
      <c r="A7241" s="3" t="s">
        <v>424</v>
      </c>
      <c r="B7241" s="3" t="s">
        <v>341</v>
      </c>
      <c r="C7241" s="3" t="s">
        <v>9</v>
      </c>
      <c r="D7241" s="3">
        <v>70</v>
      </c>
    </row>
    <row r="7242" spans="1:4">
      <c r="A7242" s="3" t="s">
        <v>424</v>
      </c>
      <c r="B7242" s="3" t="s">
        <v>341</v>
      </c>
      <c r="C7242" s="3" t="s">
        <v>9</v>
      </c>
      <c r="D7242" s="3">
        <v>70</v>
      </c>
    </row>
    <row r="7243" spans="1:4">
      <c r="A7243" s="3" t="s">
        <v>424</v>
      </c>
      <c r="B7243" s="3" t="s">
        <v>341</v>
      </c>
      <c r="C7243" s="3" t="s">
        <v>9</v>
      </c>
      <c r="D7243" s="3">
        <v>70</v>
      </c>
    </row>
    <row r="7244" spans="1:4">
      <c r="A7244" s="3" t="s">
        <v>424</v>
      </c>
      <c r="B7244" s="3" t="s">
        <v>341</v>
      </c>
      <c r="C7244" s="3" t="s">
        <v>9</v>
      </c>
      <c r="D7244" s="3">
        <v>71</v>
      </c>
    </row>
    <row r="7245" spans="1:4">
      <c r="A7245" s="3" t="s">
        <v>424</v>
      </c>
      <c r="B7245" s="3" t="s">
        <v>341</v>
      </c>
      <c r="C7245" s="3" t="s">
        <v>9</v>
      </c>
      <c r="D7245" s="3">
        <v>71</v>
      </c>
    </row>
    <row r="7246" spans="1:4">
      <c r="A7246" s="3" t="s">
        <v>424</v>
      </c>
      <c r="B7246" s="3" t="s">
        <v>341</v>
      </c>
      <c r="C7246" s="3" t="s">
        <v>9</v>
      </c>
      <c r="D7246" s="3">
        <v>71</v>
      </c>
    </row>
    <row r="7247" spans="1:4">
      <c r="A7247" s="3" t="s">
        <v>424</v>
      </c>
      <c r="B7247" s="3" t="s">
        <v>341</v>
      </c>
      <c r="C7247" s="3" t="s">
        <v>9</v>
      </c>
      <c r="D7247" s="3">
        <v>71</v>
      </c>
    </row>
    <row r="7248" spans="1:4">
      <c r="A7248" s="3" t="s">
        <v>424</v>
      </c>
      <c r="B7248" s="3" t="s">
        <v>341</v>
      </c>
      <c r="C7248" s="3" t="s">
        <v>9</v>
      </c>
      <c r="D7248" s="3">
        <v>72</v>
      </c>
    </row>
    <row r="7249" spans="1:4">
      <c r="A7249" s="3" t="s">
        <v>424</v>
      </c>
      <c r="B7249" s="3" t="s">
        <v>341</v>
      </c>
      <c r="C7249" s="3" t="s">
        <v>9</v>
      </c>
      <c r="D7249" s="3">
        <v>72</v>
      </c>
    </row>
    <row r="7250" spans="1:4">
      <c r="A7250" s="3" t="s">
        <v>424</v>
      </c>
      <c r="B7250" s="3" t="s">
        <v>341</v>
      </c>
      <c r="C7250" s="3" t="s">
        <v>9</v>
      </c>
      <c r="D7250" s="3">
        <v>72</v>
      </c>
    </row>
    <row r="7251" spans="1:4">
      <c r="A7251" s="3" t="s">
        <v>424</v>
      </c>
      <c r="B7251" s="3" t="s">
        <v>341</v>
      </c>
      <c r="C7251" s="3" t="s">
        <v>9</v>
      </c>
      <c r="D7251" s="3">
        <v>72</v>
      </c>
    </row>
    <row r="7252" spans="1:4">
      <c r="A7252" s="3" t="s">
        <v>424</v>
      </c>
      <c r="B7252" s="3" t="s">
        <v>341</v>
      </c>
      <c r="C7252" s="3" t="s">
        <v>9</v>
      </c>
      <c r="D7252" s="3">
        <v>73</v>
      </c>
    </row>
    <row r="7253" spans="1:4">
      <c r="A7253" s="3" t="s">
        <v>424</v>
      </c>
      <c r="B7253" s="3" t="s">
        <v>341</v>
      </c>
      <c r="C7253" s="3" t="s">
        <v>9</v>
      </c>
      <c r="D7253" s="3">
        <v>75</v>
      </c>
    </row>
    <row r="7254" spans="1:4">
      <c r="A7254" s="3" t="s">
        <v>424</v>
      </c>
      <c r="B7254" s="3" t="s">
        <v>341</v>
      </c>
      <c r="C7254" s="3" t="s">
        <v>9</v>
      </c>
      <c r="D7254" s="3">
        <v>77</v>
      </c>
    </row>
    <row r="7255" spans="1:4">
      <c r="A7255" s="3" t="s">
        <v>424</v>
      </c>
      <c r="B7255" s="3" t="s">
        <v>341</v>
      </c>
      <c r="C7255" s="3" t="s">
        <v>9</v>
      </c>
      <c r="D7255" s="3">
        <v>78</v>
      </c>
    </row>
    <row r="7256" spans="1:4">
      <c r="A7256" s="3" t="s">
        <v>424</v>
      </c>
      <c r="B7256" s="3" t="s">
        <v>341</v>
      </c>
      <c r="C7256" s="3" t="s">
        <v>9</v>
      </c>
      <c r="D7256" s="3">
        <v>79</v>
      </c>
    </row>
    <row r="7257" spans="1:4">
      <c r="A7257" s="3" t="s">
        <v>424</v>
      </c>
      <c r="B7257" s="3" t="s">
        <v>341</v>
      </c>
      <c r="C7257" s="3" t="s">
        <v>9</v>
      </c>
      <c r="D7257" s="3">
        <v>80</v>
      </c>
    </row>
    <row r="7258" spans="1:4">
      <c r="A7258" s="3" t="s">
        <v>424</v>
      </c>
      <c r="B7258" s="3" t="s">
        <v>341</v>
      </c>
      <c r="C7258" s="3" t="s">
        <v>9</v>
      </c>
      <c r="D7258" s="3">
        <v>80</v>
      </c>
    </row>
    <row r="7259" spans="1:4">
      <c r="A7259" s="3" t="s">
        <v>424</v>
      </c>
      <c r="B7259" s="3" t="s">
        <v>341</v>
      </c>
      <c r="C7259" s="3" t="s">
        <v>9</v>
      </c>
      <c r="D7259" s="3">
        <v>81</v>
      </c>
    </row>
    <row r="7260" spans="1:4">
      <c r="A7260" s="3" t="s">
        <v>424</v>
      </c>
      <c r="B7260" s="3" t="s">
        <v>341</v>
      </c>
      <c r="C7260" s="3" t="s">
        <v>9</v>
      </c>
      <c r="D7260" s="3">
        <v>81</v>
      </c>
    </row>
    <row r="7261" spans="1:4">
      <c r="A7261" s="3" t="s">
        <v>424</v>
      </c>
      <c r="B7261" s="3" t="s">
        <v>341</v>
      </c>
      <c r="C7261" s="3" t="s">
        <v>9</v>
      </c>
      <c r="D7261" s="3">
        <v>82</v>
      </c>
    </row>
    <row r="7262" spans="1:4">
      <c r="A7262" s="3" t="s">
        <v>424</v>
      </c>
      <c r="B7262" s="3" t="s">
        <v>341</v>
      </c>
      <c r="C7262" s="3" t="s">
        <v>9</v>
      </c>
      <c r="D7262" s="3">
        <v>82</v>
      </c>
    </row>
    <row r="7263" spans="1:4">
      <c r="A7263" s="3" t="s">
        <v>424</v>
      </c>
      <c r="B7263" s="3" t="s">
        <v>341</v>
      </c>
      <c r="C7263" s="3" t="s">
        <v>9</v>
      </c>
      <c r="D7263" s="3">
        <v>82</v>
      </c>
    </row>
    <row r="7264" spans="1:4">
      <c r="A7264" s="3" t="s">
        <v>424</v>
      </c>
      <c r="B7264" s="3" t="s">
        <v>341</v>
      </c>
      <c r="C7264" s="3" t="s">
        <v>9</v>
      </c>
      <c r="D7264" s="3">
        <v>82</v>
      </c>
    </row>
    <row r="7265" spans="1:4">
      <c r="A7265" s="3" t="s">
        <v>424</v>
      </c>
      <c r="B7265" s="3" t="s">
        <v>341</v>
      </c>
      <c r="C7265" s="3" t="s">
        <v>9</v>
      </c>
      <c r="D7265" s="3">
        <v>82</v>
      </c>
    </row>
    <row r="7266" spans="1:4">
      <c r="A7266" s="3" t="s">
        <v>424</v>
      </c>
      <c r="B7266" s="3" t="s">
        <v>341</v>
      </c>
      <c r="C7266" s="3" t="s">
        <v>9</v>
      </c>
      <c r="D7266" s="3">
        <v>82</v>
      </c>
    </row>
    <row r="7267" spans="1:4">
      <c r="A7267" s="3" t="s">
        <v>424</v>
      </c>
      <c r="B7267" s="3" t="s">
        <v>341</v>
      </c>
      <c r="C7267" s="3" t="s">
        <v>9</v>
      </c>
      <c r="D7267" s="3">
        <v>82</v>
      </c>
    </row>
    <row r="7268" spans="1:4">
      <c r="A7268" s="3" t="s">
        <v>424</v>
      </c>
      <c r="B7268" s="3" t="s">
        <v>341</v>
      </c>
      <c r="C7268" s="3" t="s">
        <v>9</v>
      </c>
      <c r="D7268" s="3">
        <v>83</v>
      </c>
    </row>
    <row r="7269" spans="1:4">
      <c r="A7269" s="3" t="s">
        <v>424</v>
      </c>
      <c r="B7269" s="3" t="s">
        <v>341</v>
      </c>
      <c r="C7269" s="3" t="s">
        <v>9</v>
      </c>
      <c r="D7269" s="3">
        <v>83</v>
      </c>
    </row>
    <row r="7270" spans="1:4">
      <c r="A7270" s="3" t="s">
        <v>424</v>
      </c>
      <c r="B7270" s="3" t="s">
        <v>341</v>
      </c>
      <c r="C7270" s="3" t="s">
        <v>9</v>
      </c>
      <c r="D7270" s="3">
        <v>83</v>
      </c>
    </row>
    <row r="7271" spans="1:4">
      <c r="A7271" s="3" t="s">
        <v>424</v>
      </c>
      <c r="B7271" s="3" t="s">
        <v>341</v>
      </c>
      <c r="C7271" s="3" t="s">
        <v>9</v>
      </c>
      <c r="D7271" s="3">
        <v>83</v>
      </c>
    </row>
    <row r="7272" spans="1:4">
      <c r="A7272" s="3" t="s">
        <v>424</v>
      </c>
      <c r="B7272" s="3" t="s">
        <v>341</v>
      </c>
      <c r="C7272" s="3" t="s">
        <v>9</v>
      </c>
      <c r="D7272" s="3">
        <v>83</v>
      </c>
    </row>
    <row r="7273" spans="1:4">
      <c r="A7273" s="3" t="s">
        <v>424</v>
      </c>
      <c r="B7273" s="3" t="s">
        <v>341</v>
      </c>
      <c r="C7273" s="3" t="s">
        <v>9</v>
      </c>
      <c r="D7273" s="3">
        <v>84</v>
      </c>
    </row>
    <row r="7274" spans="1:4">
      <c r="A7274" s="3" t="s">
        <v>424</v>
      </c>
      <c r="B7274" s="3" t="s">
        <v>341</v>
      </c>
      <c r="C7274" s="3" t="s">
        <v>9</v>
      </c>
      <c r="D7274" s="3">
        <v>84</v>
      </c>
    </row>
    <row r="7275" spans="1:4">
      <c r="A7275" s="3" t="s">
        <v>424</v>
      </c>
      <c r="B7275" s="3" t="s">
        <v>341</v>
      </c>
      <c r="C7275" s="3" t="s">
        <v>9</v>
      </c>
      <c r="D7275" s="3">
        <v>84</v>
      </c>
    </row>
    <row r="7276" spans="1:4">
      <c r="A7276" s="3" t="s">
        <v>424</v>
      </c>
      <c r="B7276" s="3" t="s">
        <v>341</v>
      </c>
      <c r="C7276" s="3" t="s">
        <v>9</v>
      </c>
      <c r="D7276" s="3">
        <v>84</v>
      </c>
    </row>
    <row r="7277" spans="1:4">
      <c r="A7277" s="3" t="s">
        <v>424</v>
      </c>
      <c r="B7277" s="3" t="s">
        <v>341</v>
      </c>
      <c r="C7277" s="3" t="s">
        <v>9</v>
      </c>
      <c r="D7277" s="3">
        <v>84</v>
      </c>
    </row>
    <row r="7278" spans="1:4">
      <c r="A7278" s="3" t="s">
        <v>424</v>
      </c>
      <c r="B7278" s="3" t="s">
        <v>341</v>
      </c>
      <c r="C7278" s="3" t="s">
        <v>9</v>
      </c>
      <c r="D7278" s="3">
        <v>85</v>
      </c>
    </row>
    <row r="7279" spans="1:4">
      <c r="A7279" s="3" t="s">
        <v>424</v>
      </c>
      <c r="B7279" s="3" t="s">
        <v>341</v>
      </c>
      <c r="C7279" s="3" t="s">
        <v>9</v>
      </c>
      <c r="D7279" s="3">
        <v>85</v>
      </c>
    </row>
    <row r="7280" spans="1:4">
      <c r="A7280" s="3" t="s">
        <v>424</v>
      </c>
      <c r="B7280" s="3" t="s">
        <v>341</v>
      </c>
      <c r="C7280" s="3" t="s">
        <v>9</v>
      </c>
      <c r="D7280" s="3">
        <v>85</v>
      </c>
    </row>
    <row r="7281" spans="1:4">
      <c r="A7281" s="3" t="s">
        <v>424</v>
      </c>
      <c r="B7281" s="3" t="s">
        <v>341</v>
      </c>
      <c r="C7281" s="3" t="s">
        <v>9</v>
      </c>
      <c r="D7281" s="3">
        <v>85</v>
      </c>
    </row>
    <row r="7282" spans="1:4">
      <c r="A7282" s="3" t="s">
        <v>424</v>
      </c>
      <c r="B7282" s="3" t="s">
        <v>341</v>
      </c>
      <c r="C7282" s="3" t="s">
        <v>9</v>
      </c>
      <c r="D7282" s="3">
        <v>85</v>
      </c>
    </row>
    <row r="7283" spans="1:4">
      <c r="A7283" s="3" t="s">
        <v>424</v>
      </c>
      <c r="B7283" s="3" t="s">
        <v>341</v>
      </c>
      <c r="C7283" s="3" t="s">
        <v>9</v>
      </c>
      <c r="D7283" s="3">
        <v>85</v>
      </c>
    </row>
    <row r="7284" spans="1:4">
      <c r="A7284" s="3" t="s">
        <v>424</v>
      </c>
      <c r="B7284" s="3" t="s">
        <v>341</v>
      </c>
      <c r="C7284" s="3" t="s">
        <v>9</v>
      </c>
      <c r="D7284" s="3">
        <v>85</v>
      </c>
    </row>
    <row r="7285" spans="1:4">
      <c r="A7285" s="3" t="s">
        <v>424</v>
      </c>
      <c r="B7285" s="3" t="s">
        <v>341</v>
      </c>
      <c r="C7285" s="3" t="s">
        <v>9</v>
      </c>
      <c r="D7285" s="3">
        <v>85</v>
      </c>
    </row>
    <row r="7286" spans="1:4">
      <c r="A7286" s="3" t="s">
        <v>424</v>
      </c>
      <c r="B7286" s="3" t="s">
        <v>341</v>
      </c>
      <c r="C7286" s="3" t="s">
        <v>9</v>
      </c>
      <c r="D7286" s="3">
        <v>85</v>
      </c>
    </row>
    <row r="7287" spans="1:4">
      <c r="A7287" s="3" t="s">
        <v>424</v>
      </c>
      <c r="B7287" s="3" t="s">
        <v>341</v>
      </c>
      <c r="C7287" s="3" t="s">
        <v>9</v>
      </c>
      <c r="D7287" s="3">
        <v>85</v>
      </c>
    </row>
    <row r="7288" spans="1:4">
      <c r="A7288" s="3" t="s">
        <v>424</v>
      </c>
      <c r="B7288" s="3" t="s">
        <v>341</v>
      </c>
      <c r="C7288" s="3" t="s">
        <v>9</v>
      </c>
      <c r="D7288" s="3">
        <v>85</v>
      </c>
    </row>
    <row r="7289" spans="1:4">
      <c r="A7289" s="3" t="s">
        <v>424</v>
      </c>
      <c r="B7289" s="3" t="s">
        <v>341</v>
      </c>
      <c r="C7289" s="3" t="s">
        <v>9</v>
      </c>
      <c r="D7289" s="3">
        <v>85</v>
      </c>
    </row>
    <row r="7290" spans="1:4">
      <c r="A7290" s="3" t="s">
        <v>424</v>
      </c>
      <c r="B7290" s="3" t="s">
        <v>341</v>
      </c>
      <c r="C7290" s="3" t="s">
        <v>9</v>
      </c>
      <c r="D7290" s="3">
        <v>86</v>
      </c>
    </row>
    <row r="7291" spans="1:4">
      <c r="A7291" s="3" t="s">
        <v>424</v>
      </c>
      <c r="B7291" s="3" t="s">
        <v>341</v>
      </c>
      <c r="C7291" s="3" t="s">
        <v>9</v>
      </c>
      <c r="D7291" s="3">
        <v>86</v>
      </c>
    </row>
    <row r="7292" spans="1:4">
      <c r="A7292" s="3" t="s">
        <v>424</v>
      </c>
      <c r="B7292" s="3" t="s">
        <v>341</v>
      </c>
      <c r="C7292" s="3" t="s">
        <v>9</v>
      </c>
      <c r="D7292" s="3">
        <v>86</v>
      </c>
    </row>
    <row r="7293" spans="1:4">
      <c r="A7293" s="3" t="s">
        <v>424</v>
      </c>
      <c r="B7293" s="3" t="s">
        <v>341</v>
      </c>
      <c r="C7293" s="3" t="s">
        <v>9</v>
      </c>
      <c r="D7293" s="3">
        <v>86</v>
      </c>
    </row>
    <row r="7294" spans="1:4">
      <c r="A7294" s="3" t="s">
        <v>424</v>
      </c>
      <c r="B7294" s="3" t="s">
        <v>341</v>
      </c>
      <c r="C7294" s="3" t="s">
        <v>9</v>
      </c>
      <c r="D7294" s="3">
        <v>86</v>
      </c>
    </row>
    <row r="7295" spans="1:4">
      <c r="A7295" s="3" t="s">
        <v>424</v>
      </c>
      <c r="B7295" s="3" t="s">
        <v>341</v>
      </c>
      <c r="C7295" s="3" t="s">
        <v>9</v>
      </c>
      <c r="D7295" s="3">
        <v>86</v>
      </c>
    </row>
    <row r="7296" spans="1:4">
      <c r="A7296" s="3" t="s">
        <v>424</v>
      </c>
      <c r="B7296" s="3" t="s">
        <v>341</v>
      </c>
      <c r="C7296" s="3" t="s">
        <v>9</v>
      </c>
      <c r="D7296" s="3">
        <v>86</v>
      </c>
    </row>
    <row r="7297" spans="1:4">
      <c r="A7297" s="3" t="s">
        <v>424</v>
      </c>
      <c r="B7297" s="3" t="s">
        <v>341</v>
      </c>
      <c r="C7297" s="3" t="s">
        <v>9</v>
      </c>
      <c r="D7297" s="3">
        <v>86</v>
      </c>
    </row>
    <row r="7298" spans="1:4">
      <c r="A7298" s="3" t="s">
        <v>424</v>
      </c>
      <c r="B7298" s="3" t="s">
        <v>341</v>
      </c>
      <c r="C7298" s="3" t="s">
        <v>9</v>
      </c>
      <c r="D7298" s="3">
        <v>86</v>
      </c>
    </row>
    <row r="7299" spans="1:4">
      <c r="A7299" s="3" t="s">
        <v>424</v>
      </c>
      <c r="B7299" s="3" t="s">
        <v>341</v>
      </c>
      <c r="C7299" s="3" t="s">
        <v>9</v>
      </c>
      <c r="D7299" s="3">
        <v>86</v>
      </c>
    </row>
    <row r="7300" spans="1:4">
      <c r="A7300" s="3" t="s">
        <v>424</v>
      </c>
      <c r="B7300" s="3" t="s">
        <v>341</v>
      </c>
      <c r="C7300" s="3" t="s">
        <v>9</v>
      </c>
      <c r="D7300" s="3">
        <v>86</v>
      </c>
    </row>
    <row r="7301" spans="1:4">
      <c r="A7301" s="3" t="s">
        <v>424</v>
      </c>
      <c r="B7301" s="3" t="s">
        <v>341</v>
      </c>
      <c r="C7301" s="3" t="s">
        <v>9</v>
      </c>
      <c r="D7301" s="3">
        <v>87</v>
      </c>
    </row>
    <row r="7302" spans="1:4">
      <c r="A7302" s="3" t="s">
        <v>424</v>
      </c>
      <c r="B7302" s="3" t="s">
        <v>341</v>
      </c>
      <c r="C7302" s="3" t="s">
        <v>9</v>
      </c>
      <c r="D7302" s="3">
        <v>87</v>
      </c>
    </row>
    <row r="7303" spans="1:4">
      <c r="A7303" s="3" t="s">
        <v>424</v>
      </c>
      <c r="B7303" s="3" t="s">
        <v>341</v>
      </c>
      <c r="C7303" s="3" t="s">
        <v>9</v>
      </c>
      <c r="D7303" s="3">
        <v>87</v>
      </c>
    </row>
    <row r="7304" spans="1:4">
      <c r="A7304" s="3" t="s">
        <v>424</v>
      </c>
      <c r="B7304" s="3" t="s">
        <v>341</v>
      </c>
      <c r="C7304" s="3" t="s">
        <v>9</v>
      </c>
      <c r="D7304" s="3">
        <v>87</v>
      </c>
    </row>
    <row r="7305" spans="1:4">
      <c r="A7305" s="3" t="s">
        <v>424</v>
      </c>
      <c r="B7305" s="3" t="s">
        <v>341</v>
      </c>
      <c r="C7305" s="3" t="s">
        <v>9</v>
      </c>
      <c r="D7305" s="3">
        <v>87</v>
      </c>
    </row>
    <row r="7306" spans="1:4">
      <c r="A7306" s="3" t="s">
        <v>424</v>
      </c>
      <c r="B7306" s="3" t="s">
        <v>341</v>
      </c>
      <c r="C7306" s="3" t="s">
        <v>9</v>
      </c>
      <c r="D7306" s="3">
        <v>87</v>
      </c>
    </row>
    <row r="7307" spans="1:4">
      <c r="A7307" s="3" t="s">
        <v>424</v>
      </c>
      <c r="B7307" s="3" t="s">
        <v>341</v>
      </c>
      <c r="C7307" s="3" t="s">
        <v>9</v>
      </c>
      <c r="D7307" s="3">
        <v>88</v>
      </c>
    </row>
    <row r="7308" spans="1:4">
      <c r="A7308" s="3" t="s">
        <v>424</v>
      </c>
      <c r="B7308" s="3" t="s">
        <v>341</v>
      </c>
      <c r="C7308" s="3" t="s">
        <v>9</v>
      </c>
      <c r="D7308" s="3">
        <v>88</v>
      </c>
    </row>
    <row r="7309" spans="1:4">
      <c r="A7309" s="3" t="s">
        <v>424</v>
      </c>
      <c r="B7309" s="3" t="s">
        <v>341</v>
      </c>
      <c r="C7309" s="3" t="s">
        <v>9</v>
      </c>
      <c r="D7309" s="3">
        <v>88</v>
      </c>
    </row>
    <row r="7310" spans="1:4">
      <c r="A7310" s="3" t="s">
        <v>424</v>
      </c>
      <c r="B7310" s="3" t="s">
        <v>341</v>
      </c>
      <c r="C7310" s="3" t="s">
        <v>9</v>
      </c>
      <c r="D7310" s="3">
        <v>88</v>
      </c>
    </row>
    <row r="7311" spans="1:4">
      <c r="A7311" s="3" t="s">
        <v>424</v>
      </c>
      <c r="B7311" s="3" t="s">
        <v>341</v>
      </c>
      <c r="C7311" s="3" t="s">
        <v>9</v>
      </c>
      <c r="D7311" s="3">
        <v>88</v>
      </c>
    </row>
    <row r="7312" spans="1:4">
      <c r="A7312" s="3" t="s">
        <v>424</v>
      </c>
      <c r="B7312" s="3" t="s">
        <v>341</v>
      </c>
      <c r="C7312" s="3" t="s">
        <v>9</v>
      </c>
      <c r="D7312" s="3">
        <v>88</v>
      </c>
    </row>
    <row r="7313" spans="1:4">
      <c r="A7313" s="3" t="s">
        <v>424</v>
      </c>
      <c r="B7313" s="3" t="s">
        <v>341</v>
      </c>
      <c r="C7313" s="3" t="s">
        <v>9</v>
      </c>
      <c r="D7313" s="3">
        <v>89</v>
      </c>
    </row>
    <row r="7314" spans="1:4">
      <c r="A7314" s="3" t="s">
        <v>424</v>
      </c>
      <c r="B7314" s="3" t="s">
        <v>341</v>
      </c>
      <c r="C7314" s="3" t="s">
        <v>9</v>
      </c>
      <c r="D7314" s="3">
        <v>89</v>
      </c>
    </row>
    <row r="7315" spans="1:4">
      <c r="A7315" s="3" t="s">
        <v>424</v>
      </c>
      <c r="B7315" s="3" t="s">
        <v>341</v>
      </c>
      <c r="C7315" s="3" t="s">
        <v>9</v>
      </c>
      <c r="D7315" s="3">
        <v>89</v>
      </c>
    </row>
    <row r="7316" spans="1:4">
      <c r="A7316" s="3" t="s">
        <v>424</v>
      </c>
      <c r="B7316" s="3" t="s">
        <v>341</v>
      </c>
      <c r="C7316" s="3" t="s">
        <v>9</v>
      </c>
      <c r="D7316" s="3">
        <v>89</v>
      </c>
    </row>
    <row r="7317" spans="1:4">
      <c r="A7317" s="3" t="s">
        <v>424</v>
      </c>
      <c r="B7317" s="3" t="s">
        <v>341</v>
      </c>
      <c r="C7317" s="3" t="s">
        <v>9</v>
      </c>
      <c r="D7317" s="3">
        <v>89</v>
      </c>
    </row>
    <row r="7318" spans="1:4">
      <c r="A7318" s="3" t="s">
        <v>424</v>
      </c>
      <c r="B7318" s="3" t="s">
        <v>341</v>
      </c>
      <c r="C7318" s="3" t="s">
        <v>9</v>
      </c>
      <c r="D7318" s="3">
        <v>89</v>
      </c>
    </row>
    <row r="7319" spans="1:4">
      <c r="A7319" s="3" t="s">
        <v>424</v>
      </c>
      <c r="B7319" s="3" t="s">
        <v>341</v>
      </c>
      <c r="C7319" s="3" t="s">
        <v>9</v>
      </c>
      <c r="D7319" s="3">
        <v>89</v>
      </c>
    </row>
    <row r="7320" spans="1:4">
      <c r="A7320" s="3" t="s">
        <v>424</v>
      </c>
      <c r="B7320" s="3" t="s">
        <v>341</v>
      </c>
      <c r="C7320" s="3" t="s">
        <v>9</v>
      </c>
      <c r="D7320" s="3">
        <v>89</v>
      </c>
    </row>
    <row r="7321" spans="1:4">
      <c r="A7321" s="3" t="s">
        <v>424</v>
      </c>
      <c r="B7321" s="3" t="s">
        <v>341</v>
      </c>
      <c r="C7321" s="3" t="s">
        <v>9</v>
      </c>
      <c r="D7321" s="3">
        <v>89</v>
      </c>
    </row>
    <row r="7322" spans="1:4">
      <c r="A7322" s="3" t="s">
        <v>424</v>
      </c>
      <c r="B7322" s="3" t="s">
        <v>341</v>
      </c>
      <c r="C7322" s="3" t="s">
        <v>9</v>
      </c>
      <c r="D7322" s="3">
        <v>90</v>
      </c>
    </row>
    <row r="7323" spans="1:4">
      <c r="A7323" s="3" t="s">
        <v>424</v>
      </c>
      <c r="B7323" s="3" t="s">
        <v>341</v>
      </c>
      <c r="C7323" s="3" t="s">
        <v>9</v>
      </c>
      <c r="D7323" s="3">
        <v>90</v>
      </c>
    </row>
    <row r="7324" spans="1:4">
      <c r="A7324" s="3" t="s">
        <v>424</v>
      </c>
      <c r="B7324" s="3" t="s">
        <v>341</v>
      </c>
      <c r="C7324" s="3" t="s">
        <v>9</v>
      </c>
      <c r="D7324" s="3">
        <v>90</v>
      </c>
    </row>
    <row r="7325" spans="1:4">
      <c r="A7325" s="3" t="s">
        <v>424</v>
      </c>
      <c r="B7325" s="3" t="s">
        <v>341</v>
      </c>
      <c r="C7325" s="3" t="s">
        <v>9</v>
      </c>
      <c r="D7325" s="3">
        <v>90</v>
      </c>
    </row>
    <row r="7326" spans="1:4">
      <c r="A7326" s="3" t="s">
        <v>424</v>
      </c>
      <c r="B7326" s="3" t="s">
        <v>341</v>
      </c>
      <c r="C7326" s="3" t="s">
        <v>9</v>
      </c>
      <c r="D7326" s="3">
        <v>90</v>
      </c>
    </row>
    <row r="7327" spans="1:4">
      <c r="A7327" s="3" t="s">
        <v>424</v>
      </c>
      <c r="B7327" s="3" t="s">
        <v>341</v>
      </c>
      <c r="C7327" s="3" t="s">
        <v>9</v>
      </c>
      <c r="D7327" s="3">
        <v>90</v>
      </c>
    </row>
    <row r="7328" spans="1:4">
      <c r="A7328" s="3" t="s">
        <v>424</v>
      </c>
      <c r="B7328" s="3" t="s">
        <v>341</v>
      </c>
      <c r="C7328" s="3" t="s">
        <v>9</v>
      </c>
      <c r="D7328" s="3">
        <v>90</v>
      </c>
    </row>
    <row r="7329" spans="1:4">
      <c r="A7329" s="3" t="s">
        <v>424</v>
      </c>
      <c r="B7329" s="3" t="s">
        <v>341</v>
      </c>
      <c r="C7329" s="3" t="s">
        <v>9</v>
      </c>
      <c r="D7329" s="3">
        <v>90</v>
      </c>
    </row>
    <row r="7330" spans="1:4">
      <c r="A7330" s="3" t="s">
        <v>424</v>
      </c>
      <c r="B7330" s="3" t="s">
        <v>341</v>
      </c>
      <c r="C7330" s="3" t="s">
        <v>9</v>
      </c>
      <c r="D7330" s="3">
        <v>90</v>
      </c>
    </row>
    <row r="7331" spans="1:4">
      <c r="A7331" s="3" t="s">
        <v>424</v>
      </c>
      <c r="B7331" s="3" t="s">
        <v>341</v>
      </c>
      <c r="C7331" s="3" t="s">
        <v>9</v>
      </c>
      <c r="D7331" s="3">
        <v>90</v>
      </c>
    </row>
    <row r="7332" spans="1:4">
      <c r="A7332" s="3" t="s">
        <v>424</v>
      </c>
      <c r="B7332" s="3" t="s">
        <v>341</v>
      </c>
      <c r="C7332" s="3" t="s">
        <v>9</v>
      </c>
      <c r="D7332" s="3">
        <v>90</v>
      </c>
    </row>
    <row r="7333" spans="1:4">
      <c r="A7333" s="3" t="s">
        <v>424</v>
      </c>
      <c r="B7333" s="3" t="s">
        <v>341</v>
      </c>
      <c r="C7333" s="3" t="s">
        <v>9</v>
      </c>
      <c r="D7333" s="3">
        <v>90</v>
      </c>
    </row>
    <row r="7334" spans="1:4">
      <c r="A7334" s="3" t="s">
        <v>424</v>
      </c>
      <c r="B7334" s="3" t="s">
        <v>341</v>
      </c>
      <c r="C7334" s="3" t="s">
        <v>9</v>
      </c>
      <c r="D7334" s="3">
        <v>91</v>
      </c>
    </row>
    <row r="7335" spans="1:4">
      <c r="A7335" s="3" t="s">
        <v>424</v>
      </c>
      <c r="B7335" s="3" t="s">
        <v>341</v>
      </c>
      <c r="C7335" s="3" t="s">
        <v>9</v>
      </c>
      <c r="D7335" s="3">
        <v>91</v>
      </c>
    </row>
    <row r="7336" spans="1:4">
      <c r="A7336" s="3" t="s">
        <v>424</v>
      </c>
      <c r="B7336" s="3" t="s">
        <v>341</v>
      </c>
      <c r="C7336" s="3" t="s">
        <v>9</v>
      </c>
      <c r="D7336" s="3">
        <v>91</v>
      </c>
    </row>
    <row r="7337" spans="1:4">
      <c r="A7337" s="3" t="s">
        <v>424</v>
      </c>
      <c r="B7337" s="3" t="s">
        <v>341</v>
      </c>
      <c r="C7337" s="3" t="s">
        <v>9</v>
      </c>
      <c r="D7337" s="3">
        <v>91</v>
      </c>
    </row>
    <row r="7338" spans="1:4">
      <c r="A7338" s="3" t="s">
        <v>424</v>
      </c>
      <c r="B7338" s="3" t="s">
        <v>341</v>
      </c>
      <c r="C7338" s="3" t="s">
        <v>9</v>
      </c>
      <c r="D7338" s="3">
        <v>91</v>
      </c>
    </row>
    <row r="7339" spans="1:4">
      <c r="A7339" s="3" t="s">
        <v>424</v>
      </c>
      <c r="B7339" s="3" t="s">
        <v>341</v>
      </c>
      <c r="C7339" s="3" t="s">
        <v>9</v>
      </c>
      <c r="D7339" s="3">
        <v>91</v>
      </c>
    </row>
    <row r="7340" spans="1:4">
      <c r="A7340" s="3" t="s">
        <v>424</v>
      </c>
      <c r="B7340" s="3" t="s">
        <v>341</v>
      </c>
      <c r="C7340" s="3" t="s">
        <v>9</v>
      </c>
      <c r="D7340" s="3">
        <v>91</v>
      </c>
    </row>
    <row r="7341" spans="1:4">
      <c r="A7341" s="3" t="s">
        <v>424</v>
      </c>
      <c r="B7341" s="3" t="s">
        <v>341</v>
      </c>
      <c r="C7341" s="3" t="s">
        <v>9</v>
      </c>
      <c r="D7341" s="3">
        <v>91</v>
      </c>
    </row>
    <row r="7342" spans="1:4">
      <c r="A7342" s="3" t="s">
        <v>424</v>
      </c>
      <c r="B7342" s="3" t="s">
        <v>341</v>
      </c>
      <c r="C7342" s="3" t="s">
        <v>9</v>
      </c>
      <c r="D7342" s="3">
        <v>91</v>
      </c>
    </row>
    <row r="7343" spans="1:4">
      <c r="A7343" s="3" t="s">
        <v>424</v>
      </c>
      <c r="B7343" s="3" t="s">
        <v>341</v>
      </c>
      <c r="C7343" s="3" t="s">
        <v>9</v>
      </c>
      <c r="D7343" s="3">
        <v>91</v>
      </c>
    </row>
    <row r="7344" spans="1:4">
      <c r="A7344" s="3" t="s">
        <v>424</v>
      </c>
      <c r="B7344" s="3" t="s">
        <v>341</v>
      </c>
      <c r="C7344" s="3" t="s">
        <v>9</v>
      </c>
      <c r="D7344" s="3">
        <v>91</v>
      </c>
    </row>
    <row r="7345" spans="1:4">
      <c r="A7345" s="3" t="s">
        <v>424</v>
      </c>
      <c r="B7345" s="3" t="s">
        <v>341</v>
      </c>
      <c r="C7345" s="3" t="s">
        <v>9</v>
      </c>
      <c r="D7345" s="3">
        <v>91</v>
      </c>
    </row>
    <row r="7346" spans="1:4">
      <c r="A7346" s="3" t="s">
        <v>424</v>
      </c>
      <c r="B7346" s="3" t="s">
        <v>341</v>
      </c>
      <c r="C7346" s="3" t="s">
        <v>9</v>
      </c>
      <c r="D7346" s="3">
        <v>91</v>
      </c>
    </row>
    <row r="7347" spans="1:4">
      <c r="A7347" s="3" t="s">
        <v>424</v>
      </c>
      <c r="B7347" s="3" t="s">
        <v>341</v>
      </c>
      <c r="C7347" s="3" t="s">
        <v>9</v>
      </c>
      <c r="D7347" s="3">
        <v>91</v>
      </c>
    </row>
    <row r="7348" spans="1:4">
      <c r="A7348" s="3" t="s">
        <v>424</v>
      </c>
      <c r="B7348" s="3" t="s">
        <v>341</v>
      </c>
      <c r="C7348" s="3" t="s">
        <v>9</v>
      </c>
      <c r="D7348" s="3">
        <v>91</v>
      </c>
    </row>
    <row r="7349" spans="1:4">
      <c r="A7349" s="3" t="s">
        <v>424</v>
      </c>
      <c r="B7349" s="3" t="s">
        <v>341</v>
      </c>
      <c r="C7349" s="3" t="s">
        <v>9</v>
      </c>
      <c r="D7349" s="3">
        <v>91</v>
      </c>
    </row>
    <row r="7350" spans="1:4">
      <c r="A7350" s="3" t="s">
        <v>424</v>
      </c>
      <c r="B7350" s="3" t="s">
        <v>341</v>
      </c>
      <c r="C7350" s="3" t="s">
        <v>9</v>
      </c>
      <c r="D7350" s="3">
        <v>91</v>
      </c>
    </row>
    <row r="7351" spans="1:4">
      <c r="A7351" s="3" t="s">
        <v>424</v>
      </c>
      <c r="B7351" s="3" t="s">
        <v>341</v>
      </c>
      <c r="C7351" s="3" t="s">
        <v>9</v>
      </c>
      <c r="D7351" s="3">
        <v>91</v>
      </c>
    </row>
    <row r="7352" spans="1:4">
      <c r="A7352" s="3" t="s">
        <v>424</v>
      </c>
      <c r="B7352" s="3" t="s">
        <v>341</v>
      </c>
      <c r="C7352" s="3" t="s">
        <v>9</v>
      </c>
      <c r="D7352" s="3">
        <v>91</v>
      </c>
    </row>
    <row r="7353" spans="1:4">
      <c r="A7353" s="3" t="s">
        <v>424</v>
      </c>
      <c r="B7353" s="3" t="s">
        <v>341</v>
      </c>
      <c r="C7353" s="3" t="s">
        <v>9</v>
      </c>
      <c r="D7353" s="3">
        <v>91</v>
      </c>
    </row>
    <row r="7354" spans="1:4">
      <c r="A7354" s="3" t="s">
        <v>424</v>
      </c>
      <c r="B7354" s="3" t="s">
        <v>341</v>
      </c>
      <c r="C7354" s="3" t="s">
        <v>9</v>
      </c>
      <c r="D7354" s="3">
        <v>91</v>
      </c>
    </row>
    <row r="7355" spans="1:4">
      <c r="A7355" s="3" t="s">
        <v>424</v>
      </c>
      <c r="B7355" s="3" t="s">
        <v>341</v>
      </c>
      <c r="C7355" s="3" t="s">
        <v>9</v>
      </c>
      <c r="D7355" s="3">
        <v>91</v>
      </c>
    </row>
    <row r="7356" spans="1:4">
      <c r="A7356" s="3" t="s">
        <v>424</v>
      </c>
      <c r="B7356" s="3" t="s">
        <v>341</v>
      </c>
      <c r="C7356" s="3" t="s">
        <v>9</v>
      </c>
      <c r="D7356" s="3">
        <v>91</v>
      </c>
    </row>
    <row r="7357" spans="1:4">
      <c r="A7357" s="3" t="s">
        <v>424</v>
      </c>
      <c r="B7357" s="3" t="s">
        <v>341</v>
      </c>
      <c r="C7357" s="3" t="s">
        <v>9</v>
      </c>
      <c r="D7357" s="3">
        <v>91</v>
      </c>
    </row>
    <row r="7358" spans="1:4">
      <c r="A7358" s="3" t="s">
        <v>424</v>
      </c>
      <c r="B7358" s="3" t="s">
        <v>341</v>
      </c>
      <c r="C7358" s="3" t="s">
        <v>9</v>
      </c>
      <c r="D7358" s="3">
        <v>92</v>
      </c>
    </row>
    <row r="7359" spans="1:4">
      <c r="A7359" s="3" t="s">
        <v>424</v>
      </c>
      <c r="B7359" s="3" t="s">
        <v>341</v>
      </c>
      <c r="C7359" s="3" t="s">
        <v>9</v>
      </c>
      <c r="D7359" s="3">
        <v>92</v>
      </c>
    </row>
    <row r="7360" spans="1:4">
      <c r="A7360" s="3" t="s">
        <v>424</v>
      </c>
      <c r="B7360" s="3" t="s">
        <v>341</v>
      </c>
      <c r="C7360" s="3" t="s">
        <v>9</v>
      </c>
      <c r="D7360" s="3">
        <v>92</v>
      </c>
    </row>
    <row r="7361" spans="1:4">
      <c r="A7361" s="3" t="s">
        <v>424</v>
      </c>
      <c r="B7361" s="3" t="s">
        <v>341</v>
      </c>
      <c r="C7361" s="3" t="s">
        <v>9</v>
      </c>
      <c r="D7361" s="3">
        <v>92</v>
      </c>
    </row>
    <row r="7362" spans="1:4">
      <c r="A7362" s="3" t="s">
        <v>424</v>
      </c>
      <c r="B7362" s="3" t="s">
        <v>341</v>
      </c>
      <c r="C7362" s="3" t="s">
        <v>9</v>
      </c>
      <c r="D7362" s="3">
        <v>92</v>
      </c>
    </row>
    <row r="7363" spans="1:4">
      <c r="A7363" s="3" t="s">
        <v>424</v>
      </c>
      <c r="B7363" s="3" t="s">
        <v>341</v>
      </c>
      <c r="C7363" s="3" t="s">
        <v>9</v>
      </c>
      <c r="D7363" s="3">
        <v>92</v>
      </c>
    </row>
    <row r="7364" spans="1:4">
      <c r="A7364" s="3" t="s">
        <v>424</v>
      </c>
      <c r="B7364" s="3" t="s">
        <v>341</v>
      </c>
      <c r="C7364" s="3" t="s">
        <v>9</v>
      </c>
      <c r="D7364" s="3">
        <v>92</v>
      </c>
    </row>
    <row r="7365" spans="1:4">
      <c r="A7365" s="3" t="s">
        <v>424</v>
      </c>
      <c r="B7365" s="3" t="s">
        <v>341</v>
      </c>
      <c r="C7365" s="3" t="s">
        <v>9</v>
      </c>
      <c r="D7365" s="3">
        <v>92</v>
      </c>
    </row>
    <row r="7366" spans="1:4">
      <c r="A7366" s="3" t="s">
        <v>424</v>
      </c>
      <c r="B7366" s="3" t="s">
        <v>341</v>
      </c>
      <c r="C7366" s="3" t="s">
        <v>9</v>
      </c>
      <c r="D7366" s="3">
        <v>92</v>
      </c>
    </row>
    <row r="7367" spans="1:4">
      <c r="A7367" s="3" t="s">
        <v>424</v>
      </c>
      <c r="B7367" s="3" t="s">
        <v>341</v>
      </c>
      <c r="C7367" s="3" t="s">
        <v>9</v>
      </c>
      <c r="D7367" s="3">
        <v>92</v>
      </c>
    </row>
    <row r="7368" spans="1:4">
      <c r="A7368" s="3" t="s">
        <v>424</v>
      </c>
      <c r="B7368" s="3" t="s">
        <v>341</v>
      </c>
      <c r="C7368" s="3" t="s">
        <v>9</v>
      </c>
      <c r="D7368" s="3">
        <v>92</v>
      </c>
    </row>
    <row r="7369" spans="1:4">
      <c r="A7369" s="3" t="s">
        <v>424</v>
      </c>
      <c r="B7369" s="3" t="s">
        <v>341</v>
      </c>
      <c r="C7369" s="3" t="s">
        <v>9</v>
      </c>
      <c r="D7369" s="3">
        <v>92</v>
      </c>
    </row>
    <row r="7370" spans="1:4">
      <c r="A7370" s="3" t="s">
        <v>424</v>
      </c>
      <c r="B7370" s="3" t="s">
        <v>341</v>
      </c>
      <c r="C7370" s="3" t="s">
        <v>9</v>
      </c>
      <c r="D7370" s="3">
        <v>92</v>
      </c>
    </row>
    <row r="7371" spans="1:4">
      <c r="A7371" s="3" t="s">
        <v>424</v>
      </c>
      <c r="B7371" s="3" t="s">
        <v>341</v>
      </c>
      <c r="C7371" s="3" t="s">
        <v>9</v>
      </c>
      <c r="D7371" s="3">
        <v>92</v>
      </c>
    </row>
    <row r="7372" spans="1:4">
      <c r="A7372" s="3" t="s">
        <v>424</v>
      </c>
      <c r="B7372" s="3" t="s">
        <v>341</v>
      </c>
      <c r="C7372" s="3" t="s">
        <v>9</v>
      </c>
      <c r="D7372" s="3">
        <v>92</v>
      </c>
    </row>
    <row r="7373" spans="1:4">
      <c r="A7373" s="3" t="s">
        <v>424</v>
      </c>
      <c r="B7373" s="3" t="s">
        <v>341</v>
      </c>
      <c r="C7373" s="3" t="s">
        <v>9</v>
      </c>
      <c r="D7373" s="3">
        <v>92</v>
      </c>
    </row>
    <row r="7374" spans="1:4">
      <c r="A7374" s="3" t="s">
        <v>424</v>
      </c>
      <c r="B7374" s="3" t="s">
        <v>341</v>
      </c>
      <c r="C7374" s="3" t="s">
        <v>9</v>
      </c>
      <c r="D7374" s="3">
        <v>92</v>
      </c>
    </row>
    <row r="7375" spans="1:4">
      <c r="A7375" s="3" t="s">
        <v>424</v>
      </c>
      <c r="B7375" s="3" t="s">
        <v>341</v>
      </c>
      <c r="C7375" s="3" t="s">
        <v>9</v>
      </c>
      <c r="D7375" s="3">
        <v>92</v>
      </c>
    </row>
    <row r="7376" spans="1:4">
      <c r="A7376" s="3" t="s">
        <v>424</v>
      </c>
      <c r="B7376" s="3" t="s">
        <v>341</v>
      </c>
      <c r="C7376" s="3" t="s">
        <v>9</v>
      </c>
      <c r="D7376" s="3">
        <v>93</v>
      </c>
    </row>
    <row r="7377" spans="1:4">
      <c r="A7377" s="3" t="s">
        <v>424</v>
      </c>
      <c r="B7377" s="3" t="s">
        <v>341</v>
      </c>
      <c r="C7377" s="3" t="s">
        <v>9</v>
      </c>
      <c r="D7377" s="3">
        <v>93</v>
      </c>
    </row>
    <row r="7378" spans="1:4">
      <c r="A7378" s="3" t="s">
        <v>424</v>
      </c>
      <c r="B7378" s="3" t="s">
        <v>341</v>
      </c>
      <c r="C7378" s="3" t="s">
        <v>9</v>
      </c>
      <c r="D7378" s="3">
        <v>93</v>
      </c>
    </row>
    <row r="7379" spans="1:4">
      <c r="A7379" s="3" t="s">
        <v>424</v>
      </c>
      <c r="B7379" s="3" t="s">
        <v>341</v>
      </c>
      <c r="C7379" s="3" t="s">
        <v>9</v>
      </c>
      <c r="D7379" s="3">
        <v>93</v>
      </c>
    </row>
    <row r="7380" spans="1:4">
      <c r="A7380" s="3" t="s">
        <v>424</v>
      </c>
      <c r="B7380" s="3" t="s">
        <v>341</v>
      </c>
      <c r="C7380" s="3" t="s">
        <v>9</v>
      </c>
      <c r="D7380" s="3">
        <v>93</v>
      </c>
    </row>
    <row r="7381" spans="1:4">
      <c r="A7381" s="3" t="s">
        <v>424</v>
      </c>
      <c r="B7381" s="3" t="s">
        <v>341</v>
      </c>
      <c r="C7381" s="3" t="s">
        <v>9</v>
      </c>
      <c r="D7381" s="3">
        <v>93</v>
      </c>
    </row>
    <row r="7382" spans="1:4">
      <c r="A7382" s="3" t="s">
        <v>424</v>
      </c>
      <c r="B7382" s="3" t="s">
        <v>341</v>
      </c>
      <c r="C7382" s="3" t="s">
        <v>9</v>
      </c>
      <c r="D7382" s="3">
        <v>93</v>
      </c>
    </row>
    <row r="7383" spans="1:4">
      <c r="A7383" s="3" t="s">
        <v>424</v>
      </c>
      <c r="B7383" s="3" t="s">
        <v>341</v>
      </c>
      <c r="C7383" s="3" t="s">
        <v>9</v>
      </c>
      <c r="D7383" s="3">
        <v>93</v>
      </c>
    </row>
    <row r="7384" spans="1:4">
      <c r="A7384" s="3" t="s">
        <v>424</v>
      </c>
      <c r="B7384" s="3" t="s">
        <v>341</v>
      </c>
      <c r="C7384" s="3" t="s">
        <v>9</v>
      </c>
      <c r="D7384" s="3">
        <v>93</v>
      </c>
    </row>
    <row r="7385" spans="1:4">
      <c r="A7385" s="3" t="s">
        <v>424</v>
      </c>
      <c r="B7385" s="3" t="s">
        <v>341</v>
      </c>
      <c r="C7385" s="3" t="s">
        <v>9</v>
      </c>
      <c r="D7385" s="3">
        <v>93</v>
      </c>
    </row>
    <row r="7386" spans="1:4">
      <c r="A7386" s="3" t="s">
        <v>424</v>
      </c>
      <c r="B7386" s="3" t="s">
        <v>341</v>
      </c>
      <c r="C7386" s="3" t="s">
        <v>9</v>
      </c>
      <c r="D7386" s="3">
        <v>93</v>
      </c>
    </row>
    <row r="7387" spans="1:4">
      <c r="A7387" s="3" t="s">
        <v>424</v>
      </c>
      <c r="B7387" s="3" t="s">
        <v>341</v>
      </c>
      <c r="C7387" s="3" t="s">
        <v>9</v>
      </c>
      <c r="D7387" s="3">
        <v>93</v>
      </c>
    </row>
    <row r="7388" spans="1:4">
      <c r="A7388" s="3" t="s">
        <v>424</v>
      </c>
      <c r="B7388" s="3" t="s">
        <v>341</v>
      </c>
      <c r="C7388" s="3" t="s">
        <v>9</v>
      </c>
      <c r="D7388" s="3">
        <v>94</v>
      </c>
    </row>
    <row r="7389" spans="1:4">
      <c r="A7389" s="3" t="s">
        <v>424</v>
      </c>
      <c r="B7389" s="3" t="s">
        <v>341</v>
      </c>
      <c r="C7389" s="3" t="s">
        <v>9</v>
      </c>
      <c r="D7389" s="3">
        <v>94</v>
      </c>
    </row>
    <row r="7390" spans="1:4">
      <c r="A7390" s="3" t="s">
        <v>424</v>
      </c>
      <c r="B7390" s="3" t="s">
        <v>341</v>
      </c>
      <c r="C7390" s="3" t="s">
        <v>9</v>
      </c>
      <c r="D7390" s="3">
        <v>94</v>
      </c>
    </row>
    <row r="7391" spans="1:4">
      <c r="A7391" s="3" t="s">
        <v>424</v>
      </c>
      <c r="B7391" s="3" t="s">
        <v>341</v>
      </c>
      <c r="C7391" s="3" t="s">
        <v>9</v>
      </c>
      <c r="D7391" s="3">
        <v>94</v>
      </c>
    </row>
    <row r="7392" spans="1:4">
      <c r="A7392" s="3" t="s">
        <v>424</v>
      </c>
      <c r="B7392" s="3" t="s">
        <v>341</v>
      </c>
      <c r="C7392" s="3" t="s">
        <v>9</v>
      </c>
      <c r="D7392" s="3">
        <v>94</v>
      </c>
    </row>
    <row r="7393" spans="1:4">
      <c r="A7393" s="3" t="s">
        <v>424</v>
      </c>
      <c r="B7393" s="3" t="s">
        <v>341</v>
      </c>
      <c r="C7393" s="3" t="s">
        <v>9</v>
      </c>
      <c r="D7393" s="3">
        <v>94</v>
      </c>
    </row>
    <row r="7394" spans="1:4">
      <c r="A7394" s="3" t="s">
        <v>424</v>
      </c>
      <c r="B7394" s="3" t="s">
        <v>341</v>
      </c>
      <c r="C7394" s="3" t="s">
        <v>9</v>
      </c>
      <c r="D7394" s="3">
        <v>94</v>
      </c>
    </row>
    <row r="7395" spans="1:4">
      <c r="A7395" s="3" t="s">
        <v>424</v>
      </c>
      <c r="B7395" s="3" t="s">
        <v>341</v>
      </c>
      <c r="C7395" s="3" t="s">
        <v>9</v>
      </c>
      <c r="D7395" s="3">
        <v>94</v>
      </c>
    </row>
    <row r="7396" spans="1:4">
      <c r="A7396" s="3" t="s">
        <v>424</v>
      </c>
      <c r="B7396" s="3" t="s">
        <v>341</v>
      </c>
      <c r="C7396" s="3" t="s">
        <v>9</v>
      </c>
      <c r="D7396" s="3">
        <v>94</v>
      </c>
    </row>
    <row r="7397" spans="1:4">
      <c r="A7397" s="3" t="s">
        <v>424</v>
      </c>
      <c r="B7397" s="3" t="s">
        <v>341</v>
      </c>
      <c r="C7397" s="3" t="s">
        <v>9</v>
      </c>
      <c r="D7397" s="3">
        <v>94</v>
      </c>
    </row>
    <row r="7398" spans="1:4">
      <c r="A7398" s="3" t="s">
        <v>424</v>
      </c>
      <c r="B7398" s="3" t="s">
        <v>341</v>
      </c>
      <c r="C7398" s="3" t="s">
        <v>9</v>
      </c>
      <c r="D7398" s="3">
        <v>94</v>
      </c>
    </row>
    <row r="7399" spans="1:4">
      <c r="A7399" s="3" t="s">
        <v>424</v>
      </c>
      <c r="B7399" s="3" t="s">
        <v>341</v>
      </c>
      <c r="C7399" s="3" t="s">
        <v>9</v>
      </c>
      <c r="D7399" s="3">
        <v>94</v>
      </c>
    </row>
    <row r="7400" spans="1:4">
      <c r="A7400" s="3" t="s">
        <v>424</v>
      </c>
      <c r="B7400" s="3" t="s">
        <v>341</v>
      </c>
      <c r="C7400" s="3" t="s">
        <v>9</v>
      </c>
      <c r="D7400" s="3">
        <v>94</v>
      </c>
    </row>
    <row r="7401" spans="1:4">
      <c r="A7401" s="3" t="s">
        <v>424</v>
      </c>
      <c r="B7401" s="3" t="s">
        <v>341</v>
      </c>
      <c r="C7401" s="3" t="s">
        <v>9</v>
      </c>
      <c r="D7401" s="3">
        <v>94</v>
      </c>
    </row>
    <row r="7402" spans="1:4">
      <c r="A7402" s="3" t="s">
        <v>424</v>
      </c>
      <c r="B7402" s="3" t="s">
        <v>341</v>
      </c>
      <c r="C7402" s="3" t="s">
        <v>9</v>
      </c>
      <c r="D7402" s="3">
        <v>94</v>
      </c>
    </row>
    <row r="7403" spans="1:4">
      <c r="A7403" s="3" t="s">
        <v>424</v>
      </c>
      <c r="B7403" s="3" t="s">
        <v>341</v>
      </c>
      <c r="C7403" s="3" t="s">
        <v>9</v>
      </c>
      <c r="D7403" s="3">
        <v>94</v>
      </c>
    </row>
    <row r="7404" spans="1:4">
      <c r="A7404" s="3" t="s">
        <v>424</v>
      </c>
      <c r="B7404" s="3" t="s">
        <v>341</v>
      </c>
      <c r="C7404" s="3" t="s">
        <v>9</v>
      </c>
      <c r="D7404" s="3">
        <v>95</v>
      </c>
    </row>
    <row r="7405" spans="1:4">
      <c r="A7405" s="3" t="s">
        <v>424</v>
      </c>
      <c r="B7405" s="3" t="s">
        <v>341</v>
      </c>
      <c r="C7405" s="3" t="s">
        <v>9</v>
      </c>
      <c r="D7405" s="3">
        <v>95</v>
      </c>
    </row>
    <row r="7406" spans="1:4">
      <c r="A7406" s="3" t="s">
        <v>424</v>
      </c>
      <c r="B7406" s="3" t="s">
        <v>341</v>
      </c>
      <c r="C7406" s="3" t="s">
        <v>9</v>
      </c>
      <c r="D7406" s="3">
        <v>95</v>
      </c>
    </row>
    <row r="7407" spans="1:4">
      <c r="A7407" s="3" t="s">
        <v>424</v>
      </c>
      <c r="B7407" s="3" t="s">
        <v>341</v>
      </c>
      <c r="C7407" s="3" t="s">
        <v>9</v>
      </c>
      <c r="D7407" s="3">
        <v>95</v>
      </c>
    </row>
    <row r="7408" spans="1:4">
      <c r="A7408" s="3" t="s">
        <v>424</v>
      </c>
      <c r="B7408" s="3" t="s">
        <v>341</v>
      </c>
      <c r="C7408" s="3" t="s">
        <v>9</v>
      </c>
      <c r="D7408" s="3">
        <v>95</v>
      </c>
    </row>
    <row r="7409" spans="1:4">
      <c r="A7409" s="3" t="s">
        <v>424</v>
      </c>
      <c r="B7409" s="3" t="s">
        <v>341</v>
      </c>
      <c r="C7409" s="3" t="s">
        <v>9</v>
      </c>
      <c r="D7409" s="3">
        <v>95</v>
      </c>
    </row>
    <row r="7410" spans="1:4">
      <c r="A7410" s="3" t="s">
        <v>424</v>
      </c>
      <c r="B7410" s="3" t="s">
        <v>341</v>
      </c>
      <c r="C7410" s="3" t="s">
        <v>9</v>
      </c>
      <c r="D7410" s="3">
        <v>95</v>
      </c>
    </row>
    <row r="7411" spans="1:4">
      <c r="A7411" s="3" t="s">
        <v>424</v>
      </c>
      <c r="B7411" s="3" t="s">
        <v>341</v>
      </c>
      <c r="C7411" s="3" t="s">
        <v>9</v>
      </c>
      <c r="D7411" s="3">
        <v>95</v>
      </c>
    </row>
    <row r="7412" spans="1:4">
      <c r="A7412" s="3" t="s">
        <v>424</v>
      </c>
      <c r="B7412" s="3" t="s">
        <v>341</v>
      </c>
      <c r="C7412" s="3" t="s">
        <v>9</v>
      </c>
      <c r="D7412" s="3">
        <v>95</v>
      </c>
    </row>
    <row r="7413" spans="1:4">
      <c r="A7413" s="3" t="s">
        <v>424</v>
      </c>
      <c r="B7413" s="3" t="s">
        <v>341</v>
      </c>
      <c r="C7413" s="3" t="s">
        <v>9</v>
      </c>
      <c r="D7413" s="3">
        <v>95</v>
      </c>
    </row>
    <row r="7414" spans="1:4">
      <c r="A7414" s="3" t="s">
        <v>424</v>
      </c>
      <c r="B7414" s="3" t="s">
        <v>341</v>
      </c>
      <c r="C7414" s="3" t="s">
        <v>9</v>
      </c>
      <c r="D7414" s="3">
        <v>95</v>
      </c>
    </row>
    <row r="7415" spans="1:4">
      <c r="A7415" s="3" t="s">
        <v>424</v>
      </c>
      <c r="B7415" s="3" t="s">
        <v>341</v>
      </c>
      <c r="C7415" s="3" t="s">
        <v>9</v>
      </c>
      <c r="D7415" s="3">
        <v>95</v>
      </c>
    </row>
    <row r="7416" spans="1:4">
      <c r="A7416" s="3" t="s">
        <v>424</v>
      </c>
      <c r="B7416" s="3" t="s">
        <v>341</v>
      </c>
      <c r="C7416" s="3" t="s">
        <v>9</v>
      </c>
      <c r="D7416" s="3">
        <v>95</v>
      </c>
    </row>
    <row r="7417" spans="1:4">
      <c r="A7417" s="3" t="s">
        <v>424</v>
      </c>
      <c r="B7417" s="3" t="s">
        <v>341</v>
      </c>
      <c r="C7417" s="3" t="s">
        <v>9</v>
      </c>
      <c r="D7417" s="3">
        <v>95</v>
      </c>
    </row>
    <row r="7418" spans="1:4">
      <c r="A7418" s="3" t="s">
        <v>424</v>
      </c>
      <c r="B7418" s="3" t="s">
        <v>341</v>
      </c>
      <c r="C7418" s="3" t="s">
        <v>9</v>
      </c>
      <c r="D7418" s="3">
        <v>95</v>
      </c>
    </row>
    <row r="7419" spans="1:4">
      <c r="A7419" s="3" t="s">
        <v>424</v>
      </c>
      <c r="B7419" s="3" t="s">
        <v>341</v>
      </c>
      <c r="C7419" s="3" t="s">
        <v>9</v>
      </c>
      <c r="D7419" s="3">
        <v>95</v>
      </c>
    </row>
    <row r="7420" spans="1:4">
      <c r="A7420" s="3" t="s">
        <v>424</v>
      </c>
      <c r="B7420" s="3" t="s">
        <v>341</v>
      </c>
      <c r="C7420" s="3" t="s">
        <v>9</v>
      </c>
      <c r="D7420" s="3">
        <v>96</v>
      </c>
    </row>
    <row r="7421" spans="1:4">
      <c r="A7421" s="3" t="s">
        <v>424</v>
      </c>
      <c r="B7421" s="3" t="s">
        <v>341</v>
      </c>
      <c r="C7421" s="3" t="s">
        <v>9</v>
      </c>
      <c r="D7421" s="3">
        <v>96</v>
      </c>
    </row>
    <row r="7422" spans="1:4">
      <c r="A7422" s="3" t="s">
        <v>424</v>
      </c>
      <c r="B7422" s="3" t="s">
        <v>341</v>
      </c>
      <c r="C7422" s="3" t="s">
        <v>9</v>
      </c>
      <c r="D7422" s="3">
        <v>96</v>
      </c>
    </row>
    <row r="7423" spans="1:4">
      <c r="A7423" s="3" t="s">
        <v>424</v>
      </c>
      <c r="B7423" s="3" t="s">
        <v>341</v>
      </c>
      <c r="C7423" s="3" t="s">
        <v>9</v>
      </c>
      <c r="D7423" s="3">
        <v>96</v>
      </c>
    </row>
    <row r="7424" spans="1:4">
      <c r="A7424" s="3" t="s">
        <v>424</v>
      </c>
      <c r="B7424" s="3" t="s">
        <v>341</v>
      </c>
      <c r="C7424" s="3" t="s">
        <v>9</v>
      </c>
      <c r="D7424" s="3">
        <v>96</v>
      </c>
    </row>
    <row r="7425" spans="1:4">
      <c r="A7425" s="3" t="s">
        <v>424</v>
      </c>
      <c r="B7425" s="3" t="s">
        <v>341</v>
      </c>
      <c r="C7425" s="3" t="s">
        <v>9</v>
      </c>
      <c r="D7425" s="3">
        <v>96</v>
      </c>
    </row>
    <row r="7426" spans="1:4">
      <c r="A7426" s="3" t="s">
        <v>424</v>
      </c>
      <c r="B7426" s="3" t="s">
        <v>341</v>
      </c>
      <c r="C7426" s="3" t="s">
        <v>9</v>
      </c>
      <c r="D7426" s="3">
        <v>96</v>
      </c>
    </row>
    <row r="7427" spans="1:4">
      <c r="A7427" s="3" t="s">
        <v>424</v>
      </c>
      <c r="B7427" s="3" t="s">
        <v>341</v>
      </c>
      <c r="C7427" s="3" t="s">
        <v>9</v>
      </c>
      <c r="D7427" s="3">
        <v>96</v>
      </c>
    </row>
    <row r="7428" spans="1:4">
      <c r="A7428" s="3" t="s">
        <v>424</v>
      </c>
      <c r="B7428" s="3" t="s">
        <v>341</v>
      </c>
      <c r="C7428" s="3" t="s">
        <v>9</v>
      </c>
      <c r="D7428" s="3">
        <v>96</v>
      </c>
    </row>
    <row r="7429" spans="1:4">
      <c r="A7429" s="3" t="s">
        <v>424</v>
      </c>
      <c r="B7429" s="3" t="s">
        <v>341</v>
      </c>
      <c r="C7429" s="3" t="s">
        <v>9</v>
      </c>
      <c r="D7429" s="3">
        <v>96</v>
      </c>
    </row>
    <row r="7430" spans="1:4">
      <c r="A7430" s="3" t="s">
        <v>424</v>
      </c>
      <c r="B7430" s="3" t="s">
        <v>341</v>
      </c>
      <c r="C7430" s="3" t="s">
        <v>9</v>
      </c>
      <c r="D7430" s="3">
        <v>96</v>
      </c>
    </row>
    <row r="7431" spans="1:4">
      <c r="A7431" s="3" t="s">
        <v>424</v>
      </c>
      <c r="B7431" s="3" t="s">
        <v>341</v>
      </c>
      <c r="C7431" s="3" t="s">
        <v>9</v>
      </c>
      <c r="D7431" s="3">
        <v>96</v>
      </c>
    </row>
    <row r="7432" spans="1:4">
      <c r="A7432" s="3" t="s">
        <v>424</v>
      </c>
      <c r="B7432" s="3" t="s">
        <v>341</v>
      </c>
      <c r="C7432" s="3" t="s">
        <v>9</v>
      </c>
      <c r="D7432" s="3">
        <v>96</v>
      </c>
    </row>
    <row r="7433" spans="1:4">
      <c r="A7433" s="3" t="s">
        <v>424</v>
      </c>
      <c r="B7433" s="3" t="s">
        <v>341</v>
      </c>
      <c r="C7433" s="3" t="s">
        <v>9</v>
      </c>
      <c r="D7433" s="3">
        <v>96</v>
      </c>
    </row>
    <row r="7434" spans="1:4">
      <c r="A7434" s="3" t="s">
        <v>424</v>
      </c>
      <c r="B7434" s="3" t="s">
        <v>341</v>
      </c>
      <c r="C7434" s="3" t="s">
        <v>9</v>
      </c>
      <c r="D7434" s="3">
        <v>96</v>
      </c>
    </row>
    <row r="7435" spans="1:4">
      <c r="A7435" s="3" t="s">
        <v>424</v>
      </c>
      <c r="B7435" s="3" t="s">
        <v>341</v>
      </c>
      <c r="C7435" s="3" t="s">
        <v>9</v>
      </c>
      <c r="D7435" s="3">
        <v>96</v>
      </c>
    </row>
    <row r="7436" spans="1:4">
      <c r="A7436" s="3" t="s">
        <v>424</v>
      </c>
      <c r="B7436" s="3" t="s">
        <v>341</v>
      </c>
      <c r="C7436" s="3" t="s">
        <v>9</v>
      </c>
      <c r="D7436" s="3">
        <v>97</v>
      </c>
    </row>
    <row r="7437" spans="1:4">
      <c r="A7437" s="3" t="s">
        <v>424</v>
      </c>
      <c r="B7437" s="3" t="s">
        <v>341</v>
      </c>
      <c r="C7437" s="3" t="s">
        <v>9</v>
      </c>
      <c r="D7437" s="3">
        <v>97</v>
      </c>
    </row>
    <row r="7438" spans="1:4">
      <c r="A7438" s="3" t="s">
        <v>424</v>
      </c>
      <c r="B7438" s="3" t="s">
        <v>341</v>
      </c>
      <c r="C7438" s="3" t="s">
        <v>9</v>
      </c>
      <c r="D7438" s="3">
        <v>97</v>
      </c>
    </row>
    <row r="7439" spans="1:4">
      <c r="A7439" s="3" t="s">
        <v>424</v>
      </c>
      <c r="B7439" s="3" t="s">
        <v>341</v>
      </c>
      <c r="C7439" s="3" t="s">
        <v>9</v>
      </c>
      <c r="D7439" s="3">
        <v>97</v>
      </c>
    </row>
    <row r="7440" spans="1:4">
      <c r="A7440" s="3" t="s">
        <v>424</v>
      </c>
      <c r="B7440" s="3" t="s">
        <v>341</v>
      </c>
      <c r="C7440" s="3" t="s">
        <v>9</v>
      </c>
      <c r="D7440" s="3">
        <v>97</v>
      </c>
    </row>
    <row r="7441" spans="1:4">
      <c r="A7441" s="3" t="s">
        <v>424</v>
      </c>
      <c r="B7441" s="3" t="s">
        <v>341</v>
      </c>
      <c r="C7441" s="3" t="s">
        <v>9</v>
      </c>
      <c r="D7441" s="3">
        <v>97</v>
      </c>
    </row>
    <row r="7442" spans="1:4">
      <c r="A7442" s="3" t="s">
        <v>424</v>
      </c>
      <c r="B7442" s="3" t="s">
        <v>341</v>
      </c>
      <c r="C7442" s="3" t="s">
        <v>9</v>
      </c>
      <c r="D7442" s="3">
        <v>97</v>
      </c>
    </row>
    <row r="7443" spans="1:4">
      <c r="A7443" s="3" t="s">
        <v>424</v>
      </c>
      <c r="B7443" s="3" t="s">
        <v>341</v>
      </c>
      <c r="C7443" s="3" t="s">
        <v>9</v>
      </c>
      <c r="D7443" s="3">
        <v>97</v>
      </c>
    </row>
    <row r="7444" spans="1:4">
      <c r="A7444" s="3" t="s">
        <v>424</v>
      </c>
      <c r="B7444" s="3" t="s">
        <v>341</v>
      </c>
      <c r="C7444" s="3" t="s">
        <v>9</v>
      </c>
      <c r="D7444" s="3">
        <v>97</v>
      </c>
    </row>
    <row r="7445" spans="1:4">
      <c r="A7445" s="3" t="s">
        <v>424</v>
      </c>
      <c r="B7445" s="3" t="s">
        <v>341</v>
      </c>
      <c r="C7445" s="3" t="s">
        <v>9</v>
      </c>
      <c r="D7445" s="3">
        <v>97</v>
      </c>
    </row>
    <row r="7446" spans="1:4">
      <c r="A7446" s="3" t="s">
        <v>424</v>
      </c>
      <c r="B7446" s="3" t="s">
        <v>341</v>
      </c>
      <c r="C7446" s="3" t="s">
        <v>9</v>
      </c>
      <c r="D7446" s="3">
        <v>97</v>
      </c>
    </row>
    <row r="7447" spans="1:4">
      <c r="A7447" s="3" t="s">
        <v>424</v>
      </c>
      <c r="B7447" s="3" t="s">
        <v>341</v>
      </c>
      <c r="C7447" s="3" t="s">
        <v>9</v>
      </c>
      <c r="D7447" s="3">
        <v>97</v>
      </c>
    </row>
    <row r="7448" spans="1:4">
      <c r="A7448" s="3" t="s">
        <v>424</v>
      </c>
      <c r="B7448" s="3" t="s">
        <v>341</v>
      </c>
      <c r="C7448" s="3" t="s">
        <v>9</v>
      </c>
      <c r="D7448" s="3">
        <v>97</v>
      </c>
    </row>
    <row r="7449" spans="1:4">
      <c r="A7449" s="3" t="s">
        <v>424</v>
      </c>
      <c r="B7449" s="3" t="s">
        <v>341</v>
      </c>
      <c r="C7449" s="3" t="s">
        <v>9</v>
      </c>
      <c r="D7449" s="3">
        <v>97</v>
      </c>
    </row>
    <row r="7450" spans="1:4">
      <c r="A7450" s="3" t="s">
        <v>424</v>
      </c>
      <c r="B7450" s="3" t="s">
        <v>341</v>
      </c>
      <c r="C7450" s="3" t="s">
        <v>9</v>
      </c>
      <c r="D7450" s="3">
        <v>97</v>
      </c>
    </row>
    <row r="7451" spans="1:4">
      <c r="A7451" s="3" t="s">
        <v>424</v>
      </c>
      <c r="B7451" s="3" t="s">
        <v>341</v>
      </c>
      <c r="C7451" s="3" t="s">
        <v>9</v>
      </c>
      <c r="D7451" s="3">
        <v>98</v>
      </c>
    </row>
    <row r="7452" spans="1:4">
      <c r="A7452" s="3" t="s">
        <v>424</v>
      </c>
      <c r="B7452" s="3" t="s">
        <v>341</v>
      </c>
      <c r="C7452" s="3" t="s">
        <v>9</v>
      </c>
      <c r="D7452" s="3">
        <v>98</v>
      </c>
    </row>
    <row r="7453" spans="1:4">
      <c r="A7453" s="3" t="s">
        <v>424</v>
      </c>
      <c r="B7453" s="3" t="s">
        <v>341</v>
      </c>
      <c r="C7453" s="3" t="s">
        <v>9</v>
      </c>
      <c r="D7453" s="3">
        <v>98</v>
      </c>
    </row>
    <row r="7454" spans="1:4">
      <c r="A7454" s="3" t="s">
        <v>424</v>
      </c>
      <c r="B7454" s="3" t="s">
        <v>341</v>
      </c>
      <c r="C7454" s="3" t="s">
        <v>9</v>
      </c>
      <c r="D7454" s="3">
        <v>98</v>
      </c>
    </row>
    <row r="7455" spans="1:4">
      <c r="A7455" s="3" t="s">
        <v>424</v>
      </c>
      <c r="B7455" s="3" t="s">
        <v>341</v>
      </c>
      <c r="C7455" s="3" t="s">
        <v>9</v>
      </c>
      <c r="D7455" s="3">
        <v>98</v>
      </c>
    </row>
    <row r="7456" spans="1:4">
      <c r="A7456" s="3" t="s">
        <v>424</v>
      </c>
      <c r="B7456" s="3" t="s">
        <v>341</v>
      </c>
      <c r="C7456" s="3" t="s">
        <v>9</v>
      </c>
      <c r="D7456" s="3">
        <v>98</v>
      </c>
    </row>
    <row r="7457" spans="1:4">
      <c r="A7457" s="3" t="s">
        <v>424</v>
      </c>
      <c r="B7457" s="3" t="s">
        <v>341</v>
      </c>
      <c r="C7457" s="3" t="s">
        <v>9</v>
      </c>
      <c r="D7457" s="3">
        <v>98</v>
      </c>
    </row>
    <row r="7458" spans="1:4">
      <c r="A7458" s="3" t="s">
        <v>424</v>
      </c>
      <c r="B7458" s="3" t="s">
        <v>341</v>
      </c>
      <c r="C7458" s="3" t="s">
        <v>9</v>
      </c>
      <c r="D7458" s="3">
        <v>98</v>
      </c>
    </row>
    <row r="7459" spans="1:4">
      <c r="A7459" s="3" t="s">
        <v>424</v>
      </c>
      <c r="B7459" s="3" t="s">
        <v>341</v>
      </c>
      <c r="C7459" s="3" t="s">
        <v>9</v>
      </c>
      <c r="D7459" s="3">
        <v>99</v>
      </c>
    </row>
    <row r="7460" spans="1:4">
      <c r="A7460" s="3" t="s">
        <v>424</v>
      </c>
      <c r="B7460" s="3" t="s">
        <v>341</v>
      </c>
      <c r="C7460" s="3" t="s">
        <v>9</v>
      </c>
      <c r="D7460" s="3">
        <v>99</v>
      </c>
    </row>
    <row r="7461" spans="1:4">
      <c r="A7461" s="3" t="s">
        <v>424</v>
      </c>
      <c r="B7461" s="3" t="s">
        <v>341</v>
      </c>
      <c r="C7461" s="3" t="s">
        <v>9</v>
      </c>
      <c r="D7461" s="3">
        <v>99</v>
      </c>
    </row>
    <row r="7462" spans="1:4">
      <c r="A7462" s="3" t="s">
        <v>424</v>
      </c>
      <c r="B7462" s="3" t="s">
        <v>341</v>
      </c>
      <c r="C7462" s="3" t="s">
        <v>9</v>
      </c>
      <c r="D7462" s="3">
        <v>99</v>
      </c>
    </row>
    <row r="7463" spans="1:4">
      <c r="A7463" s="3" t="s">
        <v>424</v>
      </c>
      <c r="B7463" s="3" t="s">
        <v>341</v>
      </c>
      <c r="C7463" s="3" t="s">
        <v>9</v>
      </c>
      <c r="D7463" s="3">
        <v>99</v>
      </c>
    </row>
    <row r="7464" spans="1:4">
      <c r="A7464" s="3" t="s">
        <v>424</v>
      </c>
      <c r="B7464" s="3" t="s">
        <v>341</v>
      </c>
      <c r="C7464" s="3" t="s">
        <v>9</v>
      </c>
      <c r="D7464" s="3">
        <v>100</v>
      </c>
    </row>
    <row r="7465" spans="1:4">
      <c r="A7465" s="3" t="s">
        <v>424</v>
      </c>
      <c r="B7465" s="3" t="s">
        <v>341</v>
      </c>
      <c r="C7465" s="3" t="s">
        <v>9</v>
      </c>
      <c r="D7465" s="3">
        <v>100</v>
      </c>
    </row>
    <row r="7466" spans="1:4">
      <c r="A7466" s="3" t="s">
        <v>424</v>
      </c>
      <c r="B7466" s="3" t="s">
        <v>341</v>
      </c>
      <c r="C7466" s="3" t="s">
        <v>9</v>
      </c>
      <c r="D7466" s="3">
        <v>100</v>
      </c>
    </row>
    <row r="7467" spans="1:4">
      <c r="A7467" s="3" t="s">
        <v>424</v>
      </c>
      <c r="B7467" s="3" t="s">
        <v>341</v>
      </c>
      <c r="C7467" s="3" t="s">
        <v>9</v>
      </c>
      <c r="D7467" s="3">
        <v>100</v>
      </c>
    </row>
    <row r="7468" spans="1:4">
      <c r="A7468" s="3" t="s">
        <v>424</v>
      </c>
      <c r="B7468" s="3" t="s">
        <v>341</v>
      </c>
      <c r="C7468" s="3" t="s">
        <v>9</v>
      </c>
      <c r="D7468" s="3">
        <v>100</v>
      </c>
    </row>
    <row r="7469" spans="1:4">
      <c r="A7469" s="3" t="s">
        <v>424</v>
      </c>
      <c r="B7469" s="3" t="s">
        <v>341</v>
      </c>
      <c r="C7469" s="3" t="s">
        <v>9</v>
      </c>
      <c r="D7469" s="3">
        <v>100</v>
      </c>
    </row>
    <row r="7470" spans="1:4">
      <c r="A7470" s="3" t="s">
        <v>424</v>
      </c>
      <c r="B7470" s="3" t="s">
        <v>341</v>
      </c>
      <c r="C7470" s="3" t="s">
        <v>9</v>
      </c>
      <c r="D7470" s="3">
        <v>100</v>
      </c>
    </row>
    <row r="7471" spans="1:4">
      <c r="A7471" s="3" t="s">
        <v>424</v>
      </c>
      <c r="B7471" s="3" t="s">
        <v>341</v>
      </c>
      <c r="C7471" s="3" t="s">
        <v>9</v>
      </c>
      <c r="D7471" s="3">
        <v>101</v>
      </c>
    </row>
    <row r="7472" spans="1:4">
      <c r="A7472" s="3" t="s">
        <v>424</v>
      </c>
      <c r="B7472" s="3" t="s">
        <v>341</v>
      </c>
      <c r="C7472" s="3" t="s">
        <v>9</v>
      </c>
      <c r="D7472" s="3">
        <v>101</v>
      </c>
    </row>
    <row r="7473" spans="1:4">
      <c r="A7473" s="3" t="s">
        <v>424</v>
      </c>
      <c r="B7473" s="3" t="s">
        <v>341</v>
      </c>
      <c r="C7473" s="3" t="s">
        <v>9</v>
      </c>
      <c r="D7473" s="3">
        <v>101</v>
      </c>
    </row>
    <row r="7474" spans="1:4">
      <c r="A7474" s="3" t="s">
        <v>424</v>
      </c>
      <c r="B7474" s="3" t="s">
        <v>341</v>
      </c>
      <c r="C7474" s="3" t="s">
        <v>9</v>
      </c>
      <c r="D7474" s="3">
        <v>101</v>
      </c>
    </row>
    <row r="7475" spans="1:4">
      <c r="A7475" s="3" t="s">
        <v>424</v>
      </c>
      <c r="B7475" s="3" t="s">
        <v>341</v>
      </c>
      <c r="C7475" s="3" t="s">
        <v>9</v>
      </c>
      <c r="D7475" s="3">
        <v>101</v>
      </c>
    </row>
    <row r="7476" spans="1:4">
      <c r="A7476" s="3" t="s">
        <v>424</v>
      </c>
      <c r="B7476" s="3" t="s">
        <v>341</v>
      </c>
      <c r="C7476" s="3" t="s">
        <v>9</v>
      </c>
      <c r="D7476" s="3">
        <v>101</v>
      </c>
    </row>
    <row r="7477" spans="1:4">
      <c r="A7477" s="3" t="s">
        <v>424</v>
      </c>
      <c r="B7477" s="3" t="s">
        <v>341</v>
      </c>
      <c r="C7477" s="3" t="s">
        <v>9</v>
      </c>
      <c r="D7477" s="3">
        <v>101</v>
      </c>
    </row>
    <row r="7478" spans="1:4">
      <c r="A7478" s="3" t="s">
        <v>424</v>
      </c>
      <c r="B7478" s="3" t="s">
        <v>341</v>
      </c>
      <c r="C7478" s="3" t="s">
        <v>9</v>
      </c>
      <c r="D7478" s="3">
        <v>102</v>
      </c>
    </row>
    <row r="7479" spans="1:4">
      <c r="A7479" s="3" t="s">
        <v>424</v>
      </c>
      <c r="B7479" s="3" t="s">
        <v>341</v>
      </c>
      <c r="C7479" s="3" t="s">
        <v>9</v>
      </c>
      <c r="D7479" s="3">
        <v>102</v>
      </c>
    </row>
    <row r="7480" spans="1:4">
      <c r="A7480" s="3" t="s">
        <v>424</v>
      </c>
      <c r="B7480" s="3" t="s">
        <v>341</v>
      </c>
      <c r="C7480" s="3" t="s">
        <v>9</v>
      </c>
      <c r="D7480" s="3">
        <v>102</v>
      </c>
    </row>
    <row r="7481" spans="1:4">
      <c r="A7481" s="3" t="s">
        <v>424</v>
      </c>
      <c r="B7481" s="3" t="s">
        <v>341</v>
      </c>
      <c r="C7481" s="3" t="s">
        <v>9</v>
      </c>
      <c r="D7481" s="3">
        <v>103</v>
      </c>
    </row>
    <row r="7482" spans="1:4">
      <c r="A7482" s="3" t="s">
        <v>424</v>
      </c>
      <c r="B7482" s="3" t="s">
        <v>341</v>
      </c>
      <c r="C7482" s="3" t="s">
        <v>9</v>
      </c>
      <c r="D7482" s="3">
        <v>104</v>
      </c>
    </row>
    <row r="7483" spans="1:4">
      <c r="A7483" s="3" t="s">
        <v>424</v>
      </c>
      <c r="B7483" s="3" t="s">
        <v>341</v>
      </c>
      <c r="C7483" s="3" t="s">
        <v>9</v>
      </c>
      <c r="D7483" s="3">
        <v>104</v>
      </c>
    </row>
    <row r="7484" spans="1:4">
      <c r="A7484" s="3" t="s">
        <v>424</v>
      </c>
      <c r="B7484" s="3" t="s">
        <v>341</v>
      </c>
      <c r="C7484" s="3" t="s">
        <v>9</v>
      </c>
      <c r="D7484" s="3">
        <v>105</v>
      </c>
    </row>
    <row r="7485" spans="1:4">
      <c r="A7485" s="3" t="s">
        <v>424</v>
      </c>
      <c r="B7485" s="3" t="s">
        <v>341</v>
      </c>
      <c r="C7485" s="3" t="s">
        <v>9</v>
      </c>
      <c r="D7485" s="3">
        <v>105</v>
      </c>
    </row>
    <row r="7486" spans="1:4">
      <c r="A7486" s="3" t="s">
        <v>424</v>
      </c>
      <c r="B7486" s="3" t="s">
        <v>341</v>
      </c>
      <c r="C7486" s="3" t="s">
        <v>9</v>
      </c>
      <c r="D7486" s="3">
        <v>105</v>
      </c>
    </row>
    <row r="7487" spans="1:4">
      <c r="A7487" s="3" t="s">
        <v>424</v>
      </c>
      <c r="B7487" s="3" t="s">
        <v>341</v>
      </c>
      <c r="C7487" s="3" t="s">
        <v>9</v>
      </c>
      <c r="D7487" s="3">
        <v>105</v>
      </c>
    </row>
    <row r="7488" spans="1:4">
      <c r="A7488" s="3" t="s">
        <v>424</v>
      </c>
      <c r="B7488" s="3" t="s">
        <v>341</v>
      </c>
      <c r="C7488" s="3" t="s">
        <v>9</v>
      </c>
      <c r="D7488" s="3">
        <v>107</v>
      </c>
    </row>
    <row r="7489" spans="1:4">
      <c r="A7489" s="3" t="s">
        <v>424</v>
      </c>
      <c r="B7489" s="3" t="s">
        <v>341</v>
      </c>
      <c r="C7489" s="3" t="s">
        <v>9</v>
      </c>
      <c r="D7489" s="3">
        <v>120</v>
      </c>
    </row>
    <row r="7490" spans="1:4">
      <c r="A7490" s="3" t="s">
        <v>424</v>
      </c>
      <c r="B7490" s="3" t="s">
        <v>341</v>
      </c>
      <c r="C7490" s="3" t="s">
        <v>9</v>
      </c>
      <c r="D7490" s="3">
        <v>132</v>
      </c>
    </row>
    <row r="7491" spans="1:4">
      <c r="A7491" s="3" t="s">
        <v>424</v>
      </c>
      <c r="B7491" s="3" t="s">
        <v>341</v>
      </c>
      <c r="C7491" s="3" t="s">
        <v>24</v>
      </c>
      <c r="D7491" s="3">
        <v>36</v>
      </c>
    </row>
    <row r="7492" spans="1:4">
      <c r="A7492" s="3" t="s">
        <v>424</v>
      </c>
      <c r="B7492" s="3" t="s">
        <v>341</v>
      </c>
      <c r="C7492" s="3" t="s">
        <v>24</v>
      </c>
      <c r="D7492" s="3">
        <v>37</v>
      </c>
    </row>
    <row r="7493" spans="1:4">
      <c r="A7493" s="3" t="s">
        <v>424</v>
      </c>
      <c r="B7493" s="3" t="s">
        <v>341</v>
      </c>
      <c r="C7493" s="3" t="s">
        <v>24</v>
      </c>
      <c r="D7493" s="3">
        <v>42</v>
      </c>
    </row>
    <row r="7494" spans="1:4">
      <c r="A7494" s="3" t="s">
        <v>424</v>
      </c>
      <c r="B7494" s="3" t="s">
        <v>341</v>
      </c>
      <c r="C7494" s="3" t="s">
        <v>24</v>
      </c>
      <c r="D7494" s="3">
        <v>43</v>
      </c>
    </row>
    <row r="7495" spans="1:4">
      <c r="A7495" s="3" t="s">
        <v>424</v>
      </c>
      <c r="B7495" s="3" t="s">
        <v>341</v>
      </c>
      <c r="C7495" s="3" t="s">
        <v>24</v>
      </c>
      <c r="D7495" s="3">
        <v>44</v>
      </c>
    </row>
    <row r="7496" spans="1:4">
      <c r="A7496" s="3" t="s">
        <v>424</v>
      </c>
      <c r="B7496" s="3" t="s">
        <v>341</v>
      </c>
      <c r="C7496" s="3" t="s">
        <v>24</v>
      </c>
      <c r="D7496" s="3">
        <v>56</v>
      </c>
    </row>
    <row r="7497" spans="1:4">
      <c r="A7497" s="3" t="s">
        <v>424</v>
      </c>
      <c r="B7497" s="3" t="s">
        <v>341</v>
      </c>
      <c r="C7497" s="3" t="s">
        <v>24</v>
      </c>
      <c r="D7497" s="3">
        <v>94</v>
      </c>
    </row>
    <row r="7498" spans="1:4">
      <c r="A7498" s="3" t="s">
        <v>424</v>
      </c>
      <c r="B7498" s="3" t="s">
        <v>341</v>
      </c>
      <c r="C7498" s="3" t="s">
        <v>24</v>
      </c>
      <c r="D7498" s="3">
        <v>108</v>
      </c>
    </row>
    <row r="7499" spans="1:4">
      <c r="A7499" s="3" t="s">
        <v>424</v>
      </c>
      <c r="B7499" s="3" t="s">
        <v>341</v>
      </c>
      <c r="C7499" s="3" t="s">
        <v>18</v>
      </c>
      <c r="D7499" s="3">
        <v>31</v>
      </c>
    </row>
    <row r="7500" spans="1:4">
      <c r="A7500" s="3" t="s">
        <v>424</v>
      </c>
      <c r="B7500" s="3" t="s">
        <v>341</v>
      </c>
      <c r="C7500" s="3" t="s">
        <v>18</v>
      </c>
      <c r="D7500" s="3">
        <v>34</v>
      </c>
    </row>
    <row r="7501" spans="1:4">
      <c r="A7501" s="3" t="s">
        <v>424</v>
      </c>
      <c r="B7501" s="3" t="s">
        <v>341</v>
      </c>
      <c r="C7501" s="3" t="s">
        <v>18</v>
      </c>
      <c r="D7501" s="3">
        <v>34</v>
      </c>
    </row>
    <row r="7502" spans="1:4">
      <c r="A7502" s="3" t="s">
        <v>424</v>
      </c>
      <c r="B7502" s="3" t="s">
        <v>341</v>
      </c>
      <c r="C7502" s="3" t="s">
        <v>18</v>
      </c>
      <c r="D7502" s="3">
        <v>36</v>
      </c>
    </row>
    <row r="7503" spans="1:4">
      <c r="A7503" s="3" t="s">
        <v>424</v>
      </c>
      <c r="B7503" s="3" t="s">
        <v>341</v>
      </c>
      <c r="C7503" s="3" t="s">
        <v>18</v>
      </c>
      <c r="D7503" s="3">
        <v>36</v>
      </c>
    </row>
    <row r="7504" spans="1:4">
      <c r="A7504" s="3" t="s">
        <v>424</v>
      </c>
      <c r="B7504" s="3" t="s">
        <v>341</v>
      </c>
      <c r="C7504" s="3" t="s">
        <v>18</v>
      </c>
      <c r="D7504" s="3">
        <v>55</v>
      </c>
    </row>
    <row r="7505" spans="1:4">
      <c r="A7505" s="3" t="s">
        <v>424</v>
      </c>
      <c r="B7505" s="3" t="s">
        <v>341</v>
      </c>
      <c r="C7505" s="3" t="s">
        <v>14</v>
      </c>
      <c r="D7505" s="3">
        <v>70</v>
      </c>
    </row>
    <row r="7506" spans="1:4">
      <c r="A7506" s="3" t="s">
        <v>424</v>
      </c>
      <c r="B7506" s="3" t="s">
        <v>341</v>
      </c>
      <c r="C7506" s="3" t="s">
        <v>26</v>
      </c>
      <c r="D7506" s="3">
        <v>53</v>
      </c>
    </row>
    <row r="7507" spans="1:4">
      <c r="A7507" s="3" t="s">
        <v>424</v>
      </c>
      <c r="B7507" s="3" t="s">
        <v>341</v>
      </c>
      <c r="C7507" s="3" t="s">
        <v>26</v>
      </c>
      <c r="D7507" s="3">
        <v>59</v>
      </c>
    </row>
    <row r="7508" spans="1:4">
      <c r="A7508" s="3" t="s">
        <v>424</v>
      </c>
      <c r="B7508" s="3" t="s">
        <v>341</v>
      </c>
      <c r="C7508" s="3" t="s">
        <v>26</v>
      </c>
      <c r="D7508" s="3">
        <v>61</v>
      </c>
    </row>
    <row r="7509" spans="1:4">
      <c r="A7509" s="3" t="s">
        <v>424</v>
      </c>
      <c r="B7509" s="3" t="s">
        <v>341</v>
      </c>
      <c r="C7509" s="3" t="s">
        <v>26</v>
      </c>
      <c r="D7509" s="3">
        <v>65</v>
      </c>
    </row>
    <row r="7510" spans="1:4">
      <c r="A7510" s="3" t="s">
        <v>424</v>
      </c>
      <c r="B7510" s="3" t="s">
        <v>341</v>
      </c>
      <c r="C7510" s="3" t="s">
        <v>26</v>
      </c>
      <c r="D7510" s="3">
        <v>77</v>
      </c>
    </row>
    <row r="7511" spans="1:4">
      <c r="A7511" s="3" t="s">
        <v>424</v>
      </c>
      <c r="B7511" s="3" t="s">
        <v>341</v>
      </c>
      <c r="C7511" s="3" t="s">
        <v>26</v>
      </c>
      <c r="D7511" s="3">
        <v>90</v>
      </c>
    </row>
    <row r="7512" spans="1:4">
      <c r="A7512" s="3" t="s">
        <v>424</v>
      </c>
      <c r="B7512" s="3" t="s">
        <v>341</v>
      </c>
      <c r="C7512" s="3" t="s">
        <v>26</v>
      </c>
      <c r="D7512" s="3">
        <v>95</v>
      </c>
    </row>
    <row r="7513" spans="1:4">
      <c r="A7513" s="3" t="s">
        <v>424</v>
      </c>
      <c r="B7513" s="3" t="s">
        <v>341</v>
      </c>
      <c r="C7513" s="3" t="s">
        <v>15</v>
      </c>
      <c r="D7513" s="3">
        <v>39</v>
      </c>
    </row>
    <row r="7514" spans="1:4">
      <c r="A7514" s="3" t="s">
        <v>424</v>
      </c>
      <c r="B7514" s="3" t="s">
        <v>360</v>
      </c>
      <c r="C7514" s="3" t="s">
        <v>27</v>
      </c>
      <c r="D7514" s="3">
        <v>51</v>
      </c>
    </row>
    <row r="7515" spans="1:4">
      <c r="A7515" s="3" t="s">
        <v>424</v>
      </c>
      <c r="B7515" s="3" t="s">
        <v>360</v>
      </c>
      <c r="C7515" s="3" t="s">
        <v>27</v>
      </c>
      <c r="D7515" s="3">
        <v>51</v>
      </c>
    </row>
    <row r="7516" spans="1:4">
      <c r="A7516" s="3" t="s">
        <v>424</v>
      </c>
      <c r="B7516" s="3" t="s">
        <v>360</v>
      </c>
      <c r="C7516" s="3" t="s">
        <v>27</v>
      </c>
      <c r="D7516" s="3">
        <v>52</v>
      </c>
    </row>
    <row r="7517" spans="1:4">
      <c r="A7517" s="3" t="s">
        <v>424</v>
      </c>
      <c r="B7517" s="3" t="s">
        <v>360</v>
      </c>
      <c r="C7517" s="3" t="s">
        <v>27</v>
      </c>
      <c r="D7517" s="3">
        <v>53</v>
      </c>
    </row>
    <row r="7518" spans="1:4">
      <c r="A7518" s="3" t="s">
        <v>424</v>
      </c>
      <c r="B7518" s="3" t="s">
        <v>360</v>
      </c>
      <c r="C7518" s="3" t="s">
        <v>27</v>
      </c>
      <c r="D7518" s="3">
        <v>53</v>
      </c>
    </row>
    <row r="7519" spans="1:4">
      <c r="A7519" s="3" t="s">
        <v>424</v>
      </c>
      <c r="B7519" s="3" t="s">
        <v>360</v>
      </c>
      <c r="C7519" s="3" t="s">
        <v>27</v>
      </c>
      <c r="D7519" s="3">
        <v>54</v>
      </c>
    </row>
    <row r="7520" spans="1:4">
      <c r="A7520" s="3" t="s">
        <v>424</v>
      </c>
      <c r="B7520" s="3" t="s">
        <v>360</v>
      </c>
      <c r="C7520" s="3" t="s">
        <v>27</v>
      </c>
      <c r="D7520" s="3">
        <v>59</v>
      </c>
    </row>
    <row r="7521" spans="1:4">
      <c r="A7521" s="3" t="s">
        <v>424</v>
      </c>
      <c r="B7521" s="3" t="s">
        <v>360</v>
      </c>
      <c r="C7521" s="3" t="s">
        <v>27</v>
      </c>
      <c r="D7521" s="3">
        <v>59</v>
      </c>
    </row>
    <row r="7522" spans="1:4">
      <c r="A7522" s="3" t="s">
        <v>424</v>
      </c>
      <c r="B7522" s="3" t="s">
        <v>360</v>
      </c>
      <c r="C7522" s="3" t="s">
        <v>27</v>
      </c>
      <c r="D7522" s="3">
        <v>64</v>
      </c>
    </row>
    <row r="7523" spans="1:4">
      <c r="A7523" s="3" t="s">
        <v>424</v>
      </c>
      <c r="B7523" s="3" t="s">
        <v>360</v>
      </c>
      <c r="C7523" s="3" t="s">
        <v>27</v>
      </c>
      <c r="D7523" s="3">
        <v>64</v>
      </c>
    </row>
    <row r="7524" spans="1:4">
      <c r="A7524" s="3" t="s">
        <v>424</v>
      </c>
      <c r="B7524" s="3" t="s">
        <v>360</v>
      </c>
      <c r="C7524" s="3" t="s">
        <v>27</v>
      </c>
      <c r="D7524" s="3">
        <v>86</v>
      </c>
    </row>
    <row r="7525" spans="1:4">
      <c r="A7525" s="3" t="s">
        <v>424</v>
      </c>
      <c r="B7525" s="3" t="s">
        <v>360</v>
      </c>
      <c r="C7525" s="3" t="s">
        <v>27</v>
      </c>
      <c r="D7525" s="3">
        <v>90</v>
      </c>
    </row>
    <row r="7526" spans="1:4">
      <c r="A7526" s="3" t="s">
        <v>424</v>
      </c>
      <c r="B7526" s="3" t="s">
        <v>360</v>
      </c>
      <c r="C7526" s="3" t="s">
        <v>27</v>
      </c>
      <c r="D7526" s="3">
        <v>99</v>
      </c>
    </row>
    <row r="7527" spans="1:4">
      <c r="A7527" s="3" t="s">
        <v>424</v>
      </c>
      <c r="B7527" s="3" t="s">
        <v>360</v>
      </c>
      <c r="C7527" s="3" t="s">
        <v>27</v>
      </c>
      <c r="D7527" s="3">
        <v>113</v>
      </c>
    </row>
    <row r="7528" spans="1:4">
      <c r="A7528" s="3" t="s">
        <v>424</v>
      </c>
      <c r="B7528" s="3" t="s">
        <v>360</v>
      </c>
      <c r="C7528" s="3" t="s">
        <v>7</v>
      </c>
      <c r="D7528" s="3">
        <v>65</v>
      </c>
    </row>
    <row r="7529" spans="1:4">
      <c r="A7529" s="3" t="s">
        <v>424</v>
      </c>
      <c r="B7529" s="3" t="s">
        <v>360</v>
      </c>
      <c r="C7529" s="3" t="s">
        <v>20</v>
      </c>
      <c r="D7529" s="3">
        <v>55</v>
      </c>
    </row>
    <row r="7530" spans="1:4">
      <c r="A7530" s="3" t="s">
        <v>424</v>
      </c>
      <c r="B7530" s="3" t="s">
        <v>360</v>
      </c>
      <c r="C7530" s="3" t="s">
        <v>20</v>
      </c>
      <c r="D7530" s="3">
        <v>60</v>
      </c>
    </row>
    <row r="7531" spans="1:4">
      <c r="A7531" s="3" t="s">
        <v>424</v>
      </c>
      <c r="B7531" s="3" t="s">
        <v>360</v>
      </c>
      <c r="C7531" s="3" t="s">
        <v>20</v>
      </c>
      <c r="D7531" s="3">
        <v>147</v>
      </c>
    </row>
    <row r="7532" spans="1:4">
      <c r="A7532" s="3" t="s">
        <v>424</v>
      </c>
      <c r="B7532" s="3" t="s">
        <v>360</v>
      </c>
      <c r="C7532" s="3" t="s">
        <v>9</v>
      </c>
      <c r="D7532" s="3">
        <v>62</v>
      </c>
    </row>
    <row r="7533" spans="1:4">
      <c r="A7533" s="3" t="s">
        <v>424</v>
      </c>
      <c r="B7533" s="3" t="s">
        <v>360</v>
      </c>
      <c r="C7533" s="3" t="s">
        <v>9</v>
      </c>
      <c r="D7533" s="3">
        <v>80</v>
      </c>
    </row>
    <row r="7534" spans="1:4">
      <c r="A7534" s="3" t="s">
        <v>424</v>
      </c>
      <c r="B7534" s="3" t="s">
        <v>360</v>
      </c>
      <c r="C7534" s="3" t="s">
        <v>12</v>
      </c>
      <c r="D7534" s="3">
        <v>60</v>
      </c>
    </row>
    <row r="7535" spans="1:4">
      <c r="A7535" s="3" t="s">
        <v>424</v>
      </c>
      <c r="B7535" s="3" t="s">
        <v>360</v>
      </c>
      <c r="C7535" s="3" t="s">
        <v>18</v>
      </c>
      <c r="D7535" s="3">
        <v>34</v>
      </c>
    </row>
    <row r="7536" spans="1:4">
      <c r="A7536" s="3" t="s">
        <v>424</v>
      </c>
      <c r="B7536" s="3" t="s">
        <v>361</v>
      </c>
      <c r="C7536" s="3" t="s">
        <v>46</v>
      </c>
      <c r="D7536" s="3">
        <v>72</v>
      </c>
    </row>
    <row r="7537" spans="1:4">
      <c r="A7537" s="3" t="s">
        <v>424</v>
      </c>
      <c r="B7537" s="3" t="s">
        <v>361</v>
      </c>
      <c r="C7537" s="3" t="s">
        <v>20</v>
      </c>
      <c r="D7537" s="3">
        <v>29</v>
      </c>
    </row>
    <row r="7538" spans="1:4">
      <c r="A7538" s="3" t="s">
        <v>424</v>
      </c>
      <c r="B7538" s="3" t="s">
        <v>361</v>
      </c>
      <c r="C7538" s="3" t="s">
        <v>20</v>
      </c>
      <c r="D7538" s="3">
        <v>58</v>
      </c>
    </row>
    <row r="7539" spans="1:4">
      <c r="A7539" s="3" t="s">
        <v>424</v>
      </c>
      <c r="B7539" s="3" t="s">
        <v>361</v>
      </c>
      <c r="C7539" s="3" t="s">
        <v>9</v>
      </c>
      <c r="D7539" s="3">
        <v>62</v>
      </c>
    </row>
    <row r="7540" spans="1:4">
      <c r="A7540" s="3" t="s">
        <v>424</v>
      </c>
      <c r="B7540" s="3" t="s">
        <v>361</v>
      </c>
      <c r="C7540" s="3" t="s">
        <v>9</v>
      </c>
      <c r="D7540" s="3">
        <v>64</v>
      </c>
    </row>
    <row r="7541" spans="1:4">
      <c r="A7541" s="3" t="s">
        <v>424</v>
      </c>
      <c r="B7541" s="3" t="s">
        <v>361</v>
      </c>
      <c r="C7541" s="3" t="s">
        <v>9</v>
      </c>
      <c r="D7541" s="3">
        <v>64</v>
      </c>
    </row>
    <row r="7542" spans="1:4">
      <c r="A7542" s="3" t="s">
        <v>424</v>
      </c>
      <c r="B7542" s="3" t="s">
        <v>361</v>
      </c>
      <c r="C7542" s="3" t="s">
        <v>9</v>
      </c>
      <c r="D7542" s="3">
        <v>71</v>
      </c>
    </row>
    <row r="7543" spans="1:4">
      <c r="A7543" s="3" t="s">
        <v>424</v>
      </c>
      <c r="B7543" s="3" t="s">
        <v>361</v>
      </c>
      <c r="C7543" s="3" t="s">
        <v>9</v>
      </c>
      <c r="D7543" s="3">
        <v>71</v>
      </c>
    </row>
    <row r="7544" spans="1:4">
      <c r="A7544" s="3" t="s">
        <v>424</v>
      </c>
      <c r="B7544" s="3" t="s">
        <v>361</v>
      </c>
      <c r="C7544" s="3" t="s">
        <v>28</v>
      </c>
      <c r="D7544" s="3">
        <v>27</v>
      </c>
    </row>
    <row r="7545" spans="1:4">
      <c r="A7545" s="3" t="s">
        <v>424</v>
      </c>
      <c r="B7545" s="3" t="s">
        <v>361</v>
      </c>
      <c r="C7545" s="3" t="s">
        <v>28</v>
      </c>
      <c r="D7545" s="3">
        <v>35</v>
      </c>
    </row>
    <row r="7546" spans="1:4">
      <c r="A7546" s="3" t="s">
        <v>424</v>
      </c>
      <c r="B7546" s="3" t="s">
        <v>361</v>
      </c>
      <c r="C7546" s="3" t="s">
        <v>28</v>
      </c>
      <c r="D7546" s="3">
        <v>74</v>
      </c>
    </row>
    <row r="7547" spans="1:4">
      <c r="A7547" s="3" t="s">
        <v>424</v>
      </c>
      <c r="B7547" s="3" t="s">
        <v>361</v>
      </c>
      <c r="C7547" s="3" t="s">
        <v>18</v>
      </c>
      <c r="D7547" s="3">
        <v>32</v>
      </c>
    </row>
    <row r="7548" spans="1:4">
      <c r="A7548" s="3" t="s">
        <v>424</v>
      </c>
      <c r="B7548" s="3" t="s">
        <v>361</v>
      </c>
      <c r="C7548" s="3" t="s">
        <v>18</v>
      </c>
      <c r="D7548" s="3">
        <v>35</v>
      </c>
    </row>
    <row r="7549" spans="1:4">
      <c r="A7549" s="3" t="s">
        <v>424</v>
      </c>
      <c r="B7549" s="3" t="s">
        <v>359</v>
      </c>
      <c r="C7549" s="3" t="s">
        <v>27</v>
      </c>
      <c r="D7549" s="3">
        <v>43</v>
      </c>
    </row>
    <row r="7550" spans="1:4">
      <c r="A7550" s="3" t="s">
        <v>424</v>
      </c>
      <c r="B7550" s="3" t="s">
        <v>359</v>
      </c>
      <c r="C7550" s="3" t="s">
        <v>27</v>
      </c>
      <c r="D7550" s="3">
        <v>84</v>
      </c>
    </row>
    <row r="7551" spans="1:4">
      <c r="A7551" s="3" t="s">
        <v>424</v>
      </c>
      <c r="B7551" s="3" t="s">
        <v>359</v>
      </c>
      <c r="C7551" s="3" t="s">
        <v>27</v>
      </c>
      <c r="D7551" s="3">
        <v>94</v>
      </c>
    </row>
    <row r="7552" spans="1:4">
      <c r="A7552" s="3" t="s">
        <v>424</v>
      </c>
      <c r="B7552" s="3" t="s">
        <v>359</v>
      </c>
      <c r="C7552" s="3" t="s">
        <v>27</v>
      </c>
      <c r="D7552" s="3">
        <v>109</v>
      </c>
    </row>
    <row r="7553" spans="1:4">
      <c r="A7553" s="3" t="s">
        <v>424</v>
      </c>
      <c r="B7553" s="3" t="s">
        <v>359</v>
      </c>
      <c r="C7553" s="3" t="s">
        <v>27</v>
      </c>
      <c r="D7553" s="3">
        <v>122</v>
      </c>
    </row>
    <row r="7554" spans="1:4">
      <c r="A7554" s="3" t="s">
        <v>424</v>
      </c>
      <c r="B7554" s="3" t="s">
        <v>359</v>
      </c>
      <c r="C7554" s="3" t="s">
        <v>27</v>
      </c>
      <c r="D7554" s="3">
        <v>132</v>
      </c>
    </row>
    <row r="7555" spans="1:4">
      <c r="A7555" s="3" t="s">
        <v>424</v>
      </c>
      <c r="B7555" s="3" t="s">
        <v>359</v>
      </c>
      <c r="C7555" s="3" t="s">
        <v>13</v>
      </c>
      <c r="D7555" s="3">
        <v>72</v>
      </c>
    </row>
    <row r="7556" spans="1:4">
      <c r="A7556" s="3" t="s">
        <v>424</v>
      </c>
      <c r="B7556" s="3" t="s">
        <v>359</v>
      </c>
      <c r="C7556" s="3" t="s">
        <v>5</v>
      </c>
      <c r="D7556" s="3">
        <v>27</v>
      </c>
    </row>
    <row r="7557" spans="1:4">
      <c r="A7557" s="3" t="s">
        <v>424</v>
      </c>
      <c r="B7557" s="3" t="s">
        <v>359</v>
      </c>
      <c r="C7557" s="3" t="s">
        <v>5</v>
      </c>
      <c r="D7557" s="3">
        <v>37</v>
      </c>
    </row>
    <row r="7558" spans="1:4">
      <c r="A7558" s="3" t="s">
        <v>424</v>
      </c>
      <c r="B7558" s="3" t="s">
        <v>359</v>
      </c>
      <c r="C7558" s="3" t="s">
        <v>5</v>
      </c>
      <c r="D7558" s="3">
        <v>87</v>
      </c>
    </row>
    <row r="7559" spans="1:4">
      <c r="A7559" s="3" t="s">
        <v>424</v>
      </c>
      <c r="B7559" s="3" t="s">
        <v>359</v>
      </c>
      <c r="C7559" s="3" t="s">
        <v>7</v>
      </c>
      <c r="D7559" s="3">
        <v>88</v>
      </c>
    </row>
    <row r="7560" spans="1:4">
      <c r="A7560" s="3" t="s">
        <v>424</v>
      </c>
      <c r="B7560" s="3" t="s">
        <v>359</v>
      </c>
      <c r="C7560" s="3" t="s">
        <v>20</v>
      </c>
      <c r="D7560" s="3">
        <v>51</v>
      </c>
    </row>
    <row r="7561" spans="1:4">
      <c r="A7561" s="3" t="s">
        <v>424</v>
      </c>
      <c r="B7561" s="3" t="s">
        <v>359</v>
      </c>
      <c r="C7561" s="3" t="s">
        <v>20</v>
      </c>
      <c r="D7561" s="3">
        <v>77</v>
      </c>
    </row>
    <row r="7562" spans="1:4">
      <c r="A7562" s="3" t="s">
        <v>424</v>
      </c>
      <c r="B7562" s="3" t="s">
        <v>359</v>
      </c>
      <c r="C7562" s="3" t="s">
        <v>20</v>
      </c>
      <c r="D7562" s="3">
        <v>89</v>
      </c>
    </row>
    <row r="7563" spans="1:4">
      <c r="A7563" s="3" t="s">
        <v>424</v>
      </c>
      <c r="B7563" s="3" t="s">
        <v>359</v>
      </c>
      <c r="C7563" s="3" t="s">
        <v>23</v>
      </c>
      <c r="D7563" s="3">
        <v>78</v>
      </c>
    </row>
    <row r="7564" spans="1:4">
      <c r="A7564" s="3" t="s">
        <v>424</v>
      </c>
      <c r="B7564" s="3" t="s">
        <v>359</v>
      </c>
      <c r="C7564" s="3" t="s">
        <v>9</v>
      </c>
      <c r="D7564" s="3">
        <v>72</v>
      </c>
    </row>
    <row r="7565" spans="1:4">
      <c r="A7565" s="3" t="s">
        <v>424</v>
      </c>
      <c r="B7565" s="3" t="s">
        <v>359</v>
      </c>
      <c r="C7565" s="3" t="s">
        <v>9</v>
      </c>
      <c r="D7565" s="3">
        <v>75</v>
      </c>
    </row>
    <row r="7566" spans="1:4">
      <c r="A7566" s="3" t="s">
        <v>424</v>
      </c>
      <c r="B7566" s="3" t="s">
        <v>359</v>
      </c>
      <c r="C7566" s="3" t="s">
        <v>9</v>
      </c>
      <c r="D7566" s="3">
        <v>88</v>
      </c>
    </row>
    <row r="7567" spans="1:4">
      <c r="A7567" s="3" t="s">
        <v>424</v>
      </c>
      <c r="B7567" s="3" t="s">
        <v>359</v>
      </c>
      <c r="C7567" s="3" t="s">
        <v>28</v>
      </c>
      <c r="D7567" s="3">
        <v>38</v>
      </c>
    </row>
    <row r="7568" spans="1:4">
      <c r="A7568" s="3" t="s">
        <v>424</v>
      </c>
      <c r="B7568" s="3" t="s">
        <v>359</v>
      </c>
      <c r="C7568" s="3" t="s">
        <v>18</v>
      </c>
      <c r="D7568" s="3">
        <v>36</v>
      </c>
    </row>
    <row r="7569" spans="1:4">
      <c r="A7569" s="3" t="s">
        <v>424</v>
      </c>
      <c r="B7569" s="3" t="s">
        <v>358</v>
      </c>
      <c r="C7569" s="3" t="s">
        <v>13</v>
      </c>
      <c r="D7569" s="3">
        <v>65</v>
      </c>
    </row>
    <row r="7570" spans="1:4">
      <c r="A7570" s="3" t="s">
        <v>424</v>
      </c>
      <c r="B7570" s="3" t="s">
        <v>358</v>
      </c>
      <c r="C7570" s="3" t="s">
        <v>46</v>
      </c>
      <c r="D7570" s="3">
        <v>36</v>
      </c>
    </row>
    <row r="7571" spans="1:4">
      <c r="A7571" s="3" t="s">
        <v>424</v>
      </c>
      <c r="B7571" s="3" t="s">
        <v>358</v>
      </c>
      <c r="C7571" s="3" t="s">
        <v>46</v>
      </c>
      <c r="D7571" s="3">
        <v>38</v>
      </c>
    </row>
    <row r="7572" spans="1:4">
      <c r="A7572" s="3" t="s">
        <v>424</v>
      </c>
      <c r="B7572" s="3" t="s">
        <v>358</v>
      </c>
      <c r="C7572" s="3" t="s">
        <v>44</v>
      </c>
      <c r="D7572" s="3">
        <v>85</v>
      </c>
    </row>
    <row r="7573" spans="1:4">
      <c r="A7573" s="3" t="s">
        <v>424</v>
      </c>
      <c r="B7573" s="3" t="s">
        <v>358</v>
      </c>
      <c r="C7573" s="3" t="s">
        <v>44</v>
      </c>
      <c r="D7573" s="3">
        <v>86</v>
      </c>
    </row>
    <row r="7574" spans="1:4">
      <c r="A7574" s="3" t="s">
        <v>424</v>
      </c>
      <c r="B7574" s="3" t="s">
        <v>358</v>
      </c>
      <c r="C7574" s="3" t="s">
        <v>7</v>
      </c>
      <c r="D7574" s="3">
        <v>71</v>
      </c>
    </row>
    <row r="7575" spans="1:4">
      <c r="A7575" s="3" t="s">
        <v>424</v>
      </c>
      <c r="B7575" s="3" t="s">
        <v>358</v>
      </c>
      <c r="C7575" s="3" t="s">
        <v>7</v>
      </c>
      <c r="D7575" s="3">
        <v>110</v>
      </c>
    </row>
    <row r="7576" spans="1:4">
      <c r="A7576" s="3" t="s">
        <v>424</v>
      </c>
      <c r="B7576" s="3" t="s">
        <v>358</v>
      </c>
      <c r="C7576" s="3" t="s">
        <v>23</v>
      </c>
      <c r="D7576" s="3">
        <v>87</v>
      </c>
    </row>
    <row r="7577" spans="1:4">
      <c r="A7577" s="3" t="s">
        <v>424</v>
      </c>
      <c r="B7577" s="3" t="s">
        <v>358</v>
      </c>
      <c r="C7577" s="3" t="s">
        <v>9</v>
      </c>
      <c r="D7577" s="3">
        <v>58</v>
      </c>
    </row>
    <row r="7578" spans="1:4">
      <c r="A7578" s="3" t="s">
        <v>424</v>
      </c>
      <c r="B7578" s="3" t="s">
        <v>358</v>
      </c>
      <c r="C7578" s="3" t="s">
        <v>18</v>
      </c>
      <c r="D7578" s="3">
        <v>55</v>
      </c>
    </row>
    <row r="7579" spans="1:4">
      <c r="A7579" s="3" t="s">
        <v>424</v>
      </c>
      <c r="B7579" s="3" t="s">
        <v>356</v>
      </c>
      <c r="C7579" s="3" t="s">
        <v>5</v>
      </c>
      <c r="D7579" s="3">
        <v>66</v>
      </c>
    </row>
    <row r="7580" spans="1:4">
      <c r="A7580" s="3" t="s">
        <v>424</v>
      </c>
      <c r="B7580" s="3" t="s">
        <v>356</v>
      </c>
      <c r="C7580" s="3" t="s">
        <v>5</v>
      </c>
      <c r="D7580" s="3">
        <v>92</v>
      </c>
    </row>
    <row r="7581" spans="1:4">
      <c r="A7581" s="3" t="s">
        <v>424</v>
      </c>
      <c r="B7581" s="3" t="s">
        <v>356</v>
      </c>
      <c r="C7581" s="3" t="s">
        <v>44</v>
      </c>
      <c r="D7581" s="3">
        <v>42</v>
      </c>
    </row>
    <row r="7582" spans="1:4">
      <c r="A7582" s="3" t="s">
        <v>424</v>
      </c>
      <c r="B7582" s="3" t="s">
        <v>356</v>
      </c>
      <c r="C7582" s="3" t="s">
        <v>44</v>
      </c>
      <c r="D7582" s="3">
        <v>42</v>
      </c>
    </row>
    <row r="7583" spans="1:4">
      <c r="A7583" s="3" t="s">
        <v>424</v>
      </c>
      <c r="B7583" s="3" t="s">
        <v>356</v>
      </c>
      <c r="C7583" s="3" t="s">
        <v>44</v>
      </c>
      <c r="D7583" s="3">
        <v>57</v>
      </c>
    </row>
    <row r="7584" spans="1:4">
      <c r="A7584" s="3" t="s">
        <v>424</v>
      </c>
      <c r="B7584" s="3" t="s">
        <v>356</v>
      </c>
      <c r="C7584" s="3" t="s">
        <v>44</v>
      </c>
      <c r="D7584" s="3">
        <v>64</v>
      </c>
    </row>
    <row r="7585" spans="1:4">
      <c r="A7585" s="3" t="s">
        <v>424</v>
      </c>
      <c r="B7585" s="3" t="s">
        <v>356</v>
      </c>
      <c r="C7585" s="3" t="s">
        <v>44</v>
      </c>
      <c r="D7585" s="3">
        <v>70</v>
      </c>
    </row>
    <row r="7586" spans="1:4">
      <c r="A7586" s="3" t="s">
        <v>424</v>
      </c>
      <c r="B7586" s="3" t="s">
        <v>356</v>
      </c>
      <c r="C7586" s="3" t="s">
        <v>44</v>
      </c>
      <c r="D7586" s="3">
        <v>96</v>
      </c>
    </row>
    <row r="7587" spans="1:4">
      <c r="A7587" s="3" t="s">
        <v>424</v>
      </c>
      <c r="B7587" s="3" t="s">
        <v>356</v>
      </c>
      <c r="C7587" s="3" t="s">
        <v>44</v>
      </c>
      <c r="D7587" s="3">
        <v>102</v>
      </c>
    </row>
    <row r="7588" spans="1:4">
      <c r="A7588" s="3" t="s">
        <v>424</v>
      </c>
      <c r="B7588" s="3" t="s">
        <v>356</v>
      </c>
      <c r="C7588" s="3" t="s">
        <v>19</v>
      </c>
      <c r="D7588" s="3">
        <v>102</v>
      </c>
    </row>
    <row r="7589" spans="1:4">
      <c r="A7589" s="3" t="s">
        <v>424</v>
      </c>
      <c r="B7589" s="3" t="s">
        <v>356</v>
      </c>
      <c r="C7589" s="3" t="s">
        <v>19</v>
      </c>
      <c r="D7589" s="3">
        <v>111</v>
      </c>
    </row>
    <row r="7590" spans="1:4">
      <c r="A7590" s="3" t="s">
        <v>424</v>
      </c>
      <c r="B7590" s="3" t="s">
        <v>356</v>
      </c>
      <c r="C7590" s="3" t="s">
        <v>646</v>
      </c>
      <c r="D7590" s="3">
        <v>21</v>
      </c>
    </row>
    <row r="7591" spans="1:4">
      <c r="A7591" s="3" t="s">
        <v>424</v>
      </c>
      <c r="B7591" s="3" t="s">
        <v>356</v>
      </c>
      <c r="C7591" s="3" t="s">
        <v>9</v>
      </c>
      <c r="D7591" s="3">
        <v>68</v>
      </c>
    </row>
    <row r="7592" spans="1:4">
      <c r="A7592" s="3" t="s">
        <v>424</v>
      </c>
      <c r="B7592" s="3" t="s">
        <v>356</v>
      </c>
      <c r="C7592" s="3" t="s">
        <v>12</v>
      </c>
      <c r="D7592" s="3">
        <v>36</v>
      </c>
    </row>
    <row r="7593" spans="1:4">
      <c r="A7593" s="3" t="s">
        <v>424</v>
      </c>
      <c r="B7593" s="3" t="s">
        <v>356</v>
      </c>
      <c r="C7593" s="3" t="s">
        <v>28</v>
      </c>
      <c r="D7593" s="3">
        <v>126</v>
      </c>
    </row>
    <row r="7594" spans="1:4">
      <c r="A7594" s="3" t="s">
        <v>424</v>
      </c>
      <c r="B7594" s="3" t="s">
        <v>356</v>
      </c>
      <c r="C7594" s="3" t="s">
        <v>18</v>
      </c>
      <c r="D7594" s="3">
        <v>90</v>
      </c>
    </row>
    <row r="7595" spans="1:4">
      <c r="A7595" s="3" t="s">
        <v>424</v>
      </c>
      <c r="B7595" s="3" t="s">
        <v>354</v>
      </c>
      <c r="C7595" s="3" t="s">
        <v>5</v>
      </c>
      <c r="D7595" s="3">
        <v>83</v>
      </c>
    </row>
    <row r="7596" spans="1:4">
      <c r="A7596" s="3" t="s">
        <v>424</v>
      </c>
      <c r="B7596" s="3" t="s">
        <v>354</v>
      </c>
      <c r="C7596" s="3" t="s">
        <v>5</v>
      </c>
      <c r="D7596" s="3">
        <v>93</v>
      </c>
    </row>
    <row r="7597" spans="1:4">
      <c r="A7597" s="3" t="s">
        <v>424</v>
      </c>
      <c r="B7597" s="3" t="s">
        <v>354</v>
      </c>
      <c r="C7597" s="3" t="s">
        <v>5</v>
      </c>
      <c r="D7597" s="3">
        <v>96</v>
      </c>
    </row>
    <row r="7598" spans="1:4">
      <c r="A7598" s="3" t="s">
        <v>424</v>
      </c>
      <c r="B7598" s="3" t="s">
        <v>342</v>
      </c>
      <c r="C7598" s="3" t="s">
        <v>13</v>
      </c>
      <c r="D7598" s="3">
        <v>52</v>
      </c>
    </row>
    <row r="7599" spans="1:4">
      <c r="A7599" s="3" t="s">
        <v>424</v>
      </c>
      <c r="B7599" s="3" t="s">
        <v>342</v>
      </c>
      <c r="C7599" s="3" t="s">
        <v>13</v>
      </c>
      <c r="D7599" s="3">
        <v>52</v>
      </c>
    </row>
    <row r="7600" spans="1:4">
      <c r="A7600" s="3" t="s">
        <v>424</v>
      </c>
      <c r="B7600" s="3" t="s">
        <v>342</v>
      </c>
      <c r="C7600" s="3" t="s">
        <v>13</v>
      </c>
      <c r="D7600" s="3">
        <v>52</v>
      </c>
    </row>
    <row r="7601" spans="1:4">
      <c r="A7601" s="3" t="s">
        <v>424</v>
      </c>
      <c r="B7601" s="3" t="s">
        <v>342</v>
      </c>
      <c r="C7601" s="3" t="s">
        <v>13</v>
      </c>
      <c r="D7601" s="3">
        <v>53</v>
      </c>
    </row>
    <row r="7602" spans="1:4">
      <c r="A7602" s="3" t="s">
        <v>424</v>
      </c>
      <c r="B7602" s="3" t="s">
        <v>342</v>
      </c>
      <c r="C7602" s="3" t="s">
        <v>13</v>
      </c>
      <c r="D7602" s="3">
        <v>55</v>
      </c>
    </row>
    <row r="7603" spans="1:4">
      <c r="A7603" s="3" t="s">
        <v>424</v>
      </c>
      <c r="B7603" s="3" t="s">
        <v>342</v>
      </c>
      <c r="C7603" s="3" t="s">
        <v>13</v>
      </c>
      <c r="D7603" s="3">
        <v>57</v>
      </c>
    </row>
    <row r="7604" spans="1:4">
      <c r="A7604" s="3" t="s">
        <v>424</v>
      </c>
      <c r="B7604" s="3" t="s">
        <v>342</v>
      </c>
      <c r="C7604" s="3" t="s">
        <v>13</v>
      </c>
      <c r="D7604" s="3">
        <v>68</v>
      </c>
    </row>
    <row r="7605" spans="1:4">
      <c r="A7605" s="3" t="s">
        <v>424</v>
      </c>
      <c r="B7605" s="3" t="s">
        <v>342</v>
      </c>
      <c r="C7605" s="3" t="s">
        <v>34</v>
      </c>
      <c r="D7605" s="3">
        <v>52</v>
      </c>
    </row>
    <row r="7606" spans="1:4">
      <c r="A7606" s="3" t="s">
        <v>424</v>
      </c>
      <c r="B7606" s="3" t="s">
        <v>342</v>
      </c>
      <c r="C7606" s="3" t="s">
        <v>46</v>
      </c>
      <c r="D7606" s="3">
        <v>53</v>
      </c>
    </row>
    <row r="7607" spans="1:4">
      <c r="A7607" s="3" t="s">
        <v>424</v>
      </c>
      <c r="B7607" s="3" t="s">
        <v>342</v>
      </c>
      <c r="C7607" s="3" t="s">
        <v>46</v>
      </c>
      <c r="D7607" s="3">
        <v>70</v>
      </c>
    </row>
    <row r="7608" spans="1:4">
      <c r="A7608" s="3" t="s">
        <v>424</v>
      </c>
      <c r="B7608" s="3" t="s">
        <v>342</v>
      </c>
      <c r="C7608" s="3" t="s">
        <v>5</v>
      </c>
      <c r="D7608" s="3">
        <v>81</v>
      </c>
    </row>
    <row r="7609" spans="1:4">
      <c r="A7609" s="3" t="s">
        <v>424</v>
      </c>
      <c r="B7609" s="3" t="s">
        <v>342</v>
      </c>
      <c r="C7609" s="3" t="s">
        <v>5</v>
      </c>
      <c r="D7609" s="3">
        <v>82</v>
      </c>
    </row>
    <row r="7610" spans="1:4">
      <c r="A7610" s="3" t="s">
        <v>424</v>
      </c>
      <c r="B7610" s="3" t="s">
        <v>342</v>
      </c>
      <c r="C7610" s="3" t="s">
        <v>5</v>
      </c>
      <c r="D7610" s="3">
        <v>83</v>
      </c>
    </row>
    <row r="7611" spans="1:4">
      <c r="A7611" s="3" t="s">
        <v>424</v>
      </c>
      <c r="B7611" s="3" t="s">
        <v>342</v>
      </c>
      <c r="C7611" s="3" t="s">
        <v>5</v>
      </c>
      <c r="D7611" s="3">
        <v>86</v>
      </c>
    </row>
    <row r="7612" spans="1:4">
      <c r="A7612" s="3" t="s">
        <v>424</v>
      </c>
      <c r="B7612" s="3" t="s">
        <v>342</v>
      </c>
      <c r="C7612" s="3" t="s">
        <v>5</v>
      </c>
      <c r="D7612" s="3">
        <v>87</v>
      </c>
    </row>
    <row r="7613" spans="1:4">
      <c r="A7613" s="3" t="s">
        <v>424</v>
      </c>
      <c r="B7613" s="3" t="s">
        <v>342</v>
      </c>
      <c r="C7613" s="3" t="s">
        <v>5</v>
      </c>
      <c r="D7613" s="3">
        <v>87</v>
      </c>
    </row>
    <row r="7614" spans="1:4">
      <c r="A7614" s="3" t="s">
        <v>424</v>
      </c>
      <c r="B7614" s="3" t="s">
        <v>342</v>
      </c>
      <c r="C7614" s="3" t="s">
        <v>5</v>
      </c>
      <c r="D7614" s="3">
        <v>102</v>
      </c>
    </row>
    <row r="7615" spans="1:4">
      <c r="A7615" s="3" t="s">
        <v>424</v>
      </c>
      <c r="B7615" s="3" t="s">
        <v>342</v>
      </c>
      <c r="C7615" s="3" t="s">
        <v>44</v>
      </c>
      <c r="D7615" s="3">
        <v>60</v>
      </c>
    </row>
    <row r="7616" spans="1:4">
      <c r="A7616" s="3" t="s">
        <v>424</v>
      </c>
      <c r="B7616" s="3" t="s">
        <v>342</v>
      </c>
      <c r="C7616" s="3" t="s">
        <v>44</v>
      </c>
      <c r="D7616" s="3">
        <v>65</v>
      </c>
    </row>
    <row r="7617" spans="1:4">
      <c r="A7617" s="3" t="s">
        <v>424</v>
      </c>
      <c r="B7617" s="3" t="s">
        <v>342</v>
      </c>
      <c r="C7617" s="3" t="s">
        <v>44</v>
      </c>
      <c r="D7617" s="3">
        <v>76</v>
      </c>
    </row>
    <row r="7618" spans="1:4">
      <c r="A7618" s="3" t="s">
        <v>424</v>
      </c>
      <c r="B7618" s="3" t="s">
        <v>342</v>
      </c>
      <c r="C7618" s="3" t="s">
        <v>44</v>
      </c>
      <c r="D7618" s="3">
        <v>78</v>
      </c>
    </row>
    <row r="7619" spans="1:4">
      <c r="A7619" s="3" t="s">
        <v>424</v>
      </c>
      <c r="B7619" s="3" t="s">
        <v>342</v>
      </c>
      <c r="C7619" s="3" t="s">
        <v>44</v>
      </c>
      <c r="D7619" s="3">
        <v>79</v>
      </c>
    </row>
    <row r="7620" spans="1:4">
      <c r="A7620" s="3" t="s">
        <v>424</v>
      </c>
      <c r="B7620" s="3" t="s">
        <v>342</v>
      </c>
      <c r="C7620" s="3" t="s">
        <v>44</v>
      </c>
      <c r="D7620" s="3">
        <v>80</v>
      </c>
    </row>
    <row r="7621" spans="1:4">
      <c r="A7621" s="3" t="s">
        <v>424</v>
      </c>
      <c r="B7621" s="3" t="s">
        <v>342</v>
      </c>
      <c r="C7621" s="3" t="s">
        <v>44</v>
      </c>
      <c r="D7621" s="3">
        <v>81</v>
      </c>
    </row>
    <row r="7622" spans="1:4">
      <c r="A7622" s="3" t="s">
        <v>424</v>
      </c>
      <c r="B7622" s="3" t="s">
        <v>342</v>
      </c>
      <c r="C7622" s="3" t="s">
        <v>44</v>
      </c>
      <c r="D7622" s="3">
        <v>83</v>
      </c>
    </row>
    <row r="7623" spans="1:4">
      <c r="A7623" s="3" t="s">
        <v>424</v>
      </c>
      <c r="B7623" s="3" t="s">
        <v>342</v>
      </c>
      <c r="C7623" s="3" t="s">
        <v>44</v>
      </c>
      <c r="D7623" s="3">
        <v>85</v>
      </c>
    </row>
    <row r="7624" spans="1:4">
      <c r="A7624" s="3" t="s">
        <v>424</v>
      </c>
      <c r="B7624" s="3" t="s">
        <v>342</v>
      </c>
      <c r="C7624" s="3" t="s">
        <v>44</v>
      </c>
      <c r="D7624" s="3">
        <v>88</v>
      </c>
    </row>
    <row r="7625" spans="1:4">
      <c r="A7625" s="3" t="s">
        <v>424</v>
      </c>
      <c r="B7625" s="3" t="s">
        <v>342</v>
      </c>
      <c r="C7625" s="3" t="s">
        <v>44</v>
      </c>
      <c r="D7625" s="3">
        <v>88</v>
      </c>
    </row>
    <row r="7626" spans="1:4">
      <c r="A7626" s="3" t="s">
        <v>424</v>
      </c>
      <c r="B7626" s="3" t="s">
        <v>342</v>
      </c>
      <c r="C7626" s="3" t="s">
        <v>44</v>
      </c>
      <c r="D7626" s="3">
        <v>88</v>
      </c>
    </row>
    <row r="7627" spans="1:4">
      <c r="A7627" s="3" t="s">
        <v>424</v>
      </c>
      <c r="B7627" s="3" t="s">
        <v>342</v>
      </c>
      <c r="C7627" s="3" t="s">
        <v>44</v>
      </c>
      <c r="D7627" s="3">
        <v>97</v>
      </c>
    </row>
    <row r="7628" spans="1:4">
      <c r="A7628" s="3" t="s">
        <v>424</v>
      </c>
      <c r="B7628" s="3" t="s">
        <v>342</v>
      </c>
      <c r="C7628" s="3" t="s">
        <v>44</v>
      </c>
      <c r="D7628" s="3">
        <v>105</v>
      </c>
    </row>
    <row r="7629" spans="1:4">
      <c r="A7629" s="3" t="s">
        <v>424</v>
      </c>
      <c r="B7629" s="3" t="s">
        <v>342</v>
      </c>
      <c r="C7629" s="3" t="s">
        <v>7</v>
      </c>
      <c r="D7629" s="3">
        <v>69</v>
      </c>
    </row>
    <row r="7630" spans="1:4">
      <c r="A7630" s="3" t="s">
        <v>424</v>
      </c>
      <c r="B7630" s="3" t="s">
        <v>342</v>
      </c>
      <c r="C7630" s="3" t="s">
        <v>7</v>
      </c>
      <c r="D7630" s="3">
        <v>71</v>
      </c>
    </row>
    <row r="7631" spans="1:4">
      <c r="A7631" s="3" t="s">
        <v>424</v>
      </c>
      <c r="B7631" s="3" t="s">
        <v>342</v>
      </c>
      <c r="C7631" s="3" t="s">
        <v>7</v>
      </c>
      <c r="D7631" s="3">
        <v>87</v>
      </c>
    </row>
    <row r="7632" spans="1:4">
      <c r="A7632" s="3" t="s">
        <v>424</v>
      </c>
      <c r="B7632" s="3" t="s">
        <v>342</v>
      </c>
      <c r="C7632" s="3" t="s">
        <v>7</v>
      </c>
      <c r="D7632" s="3">
        <v>118</v>
      </c>
    </row>
    <row r="7633" spans="1:4">
      <c r="A7633" s="3" t="s">
        <v>424</v>
      </c>
      <c r="B7633" s="3" t="s">
        <v>342</v>
      </c>
      <c r="C7633" s="3" t="s">
        <v>20</v>
      </c>
      <c r="D7633" s="3">
        <v>80</v>
      </c>
    </row>
    <row r="7634" spans="1:4">
      <c r="A7634" s="3" t="s">
        <v>424</v>
      </c>
      <c r="B7634" s="3" t="s">
        <v>342</v>
      </c>
      <c r="C7634" s="3" t="s">
        <v>20</v>
      </c>
      <c r="D7634" s="3">
        <v>87</v>
      </c>
    </row>
    <row r="7635" spans="1:4">
      <c r="A7635" s="3" t="s">
        <v>424</v>
      </c>
      <c r="B7635" s="3" t="s">
        <v>342</v>
      </c>
      <c r="C7635" s="3" t="s">
        <v>20</v>
      </c>
      <c r="D7635" s="3">
        <v>94</v>
      </c>
    </row>
    <row r="7636" spans="1:4">
      <c r="A7636" s="3" t="s">
        <v>424</v>
      </c>
      <c r="B7636" s="3" t="s">
        <v>342</v>
      </c>
      <c r="C7636" s="3" t="s">
        <v>20</v>
      </c>
      <c r="D7636" s="3">
        <v>100</v>
      </c>
    </row>
    <row r="7637" spans="1:4">
      <c r="A7637" s="3" t="s">
        <v>424</v>
      </c>
      <c r="B7637" s="3" t="s">
        <v>342</v>
      </c>
      <c r="C7637" s="3" t="s">
        <v>28</v>
      </c>
      <c r="D7637" s="3">
        <v>100</v>
      </c>
    </row>
    <row r="7638" spans="1:4">
      <c r="A7638" s="3" t="s">
        <v>424</v>
      </c>
      <c r="B7638" s="3" t="s">
        <v>342</v>
      </c>
      <c r="C7638" s="3" t="s">
        <v>28</v>
      </c>
      <c r="D7638" s="3">
        <v>155</v>
      </c>
    </row>
    <row r="7639" spans="1:4">
      <c r="A7639" s="3" t="s">
        <v>424</v>
      </c>
      <c r="B7639" s="3" t="s">
        <v>342</v>
      </c>
      <c r="C7639" s="3" t="s">
        <v>18</v>
      </c>
      <c r="D7639" s="3">
        <v>53</v>
      </c>
    </row>
    <row r="7640" spans="1:4">
      <c r="A7640" s="3" t="s">
        <v>424</v>
      </c>
      <c r="B7640" s="3" t="s">
        <v>342</v>
      </c>
      <c r="C7640" s="3" t="s">
        <v>18</v>
      </c>
      <c r="D7640" s="3">
        <v>111</v>
      </c>
    </row>
    <row r="7641" spans="1:4">
      <c r="A7641" s="3" t="s">
        <v>424</v>
      </c>
      <c r="B7641" s="3" t="s">
        <v>342</v>
      </c>
      <c r="C7641" s="3" t="s">
        <v>18</v>
      </c>
      <c r="D7641" s="3">
        <v>111</v>
      </c>
    </row>
    <row r="7642" spans="1:4">
      <c r="A7642" s="3" t="s">
        <v>424</v>
      </c>
      <c r="B7642" s="3" t="s">
        <v>342</v>
      </c>
      <c r="C7642" s="3" t="s">
        <v>26</v>
      </c>
      <c r="D7642" s="3">
        <v>46</v>
      </c>
    </row>
    <row r="7643" spans="1:4">
      <c r="A7643" s="3" t="s">
        <v>424</v>
      </c>
      <c r="B7643" s="3" t="s">
        <v>342</v>
      </c>
      <c r="C7643" s="3" t="s">
        <v>26</v>
      </c>
      <c r="D7643" s="3">
        <v>81</v>
      </c>
    </row>
    <row r="7644" spans="1:4">
      <c r="A7644" s="3" t="s">
        <v>424</v>
      </c>
      <c r="B7644" s="3" t="s">
        <v>342</v>
      </c>
      <c r="C7644" s="3" t="s">
        <v>26</v>
      </c>
      <c r="D7644" s="3">
        <v>89</v>
      </c>
    </row>
    <row r="7645" spans="1:4">
      <c r="A7645" s="3" t="s">
        <v>424</v>
      </c>
      <c r="B7645" s="3" t="s">
        <v>355</v>
      </c>
      <c r="C7645" s="3" t="s">
        <v>27</v>
      </c>
      <c r="D7645" s="3">
        <v>87</v>
      </c>
    </row>
    <row r="7646" spans="1:4">
      <c r="A7646" s="3" t="s">
        <v>424</v>
      </c>
      <c r="B7646" s="3" t="s">
        <v>355</v>
      </c>
      <c r="C7646" s="3" t="s">
        <v>27</v>
      </c>
      <c r="D7646" s="3">
        <v>97</v>
      </c>
    </row>
    <row r="7647" spans="1:4">
      <c r="A7647" s="3" t="s">
        <v>424</v>
      </c>
      <c r="B7647" s="3" t="s">
        <v>355</v>
      </c>
      <c r="C7647" s="3" t="s">
        <v>13</v>
      </c>
      <c r="D7647" s="3">
        <v>63</v>
      </c>
    </row>
    <row r="7648" spans="1:4">
      <c r="A7648" s="3" t="s">
        <v>424</v>
      </c>
      <c r="B7648" s="3" t="s">
        <v>355</v>
      </c>
      <c r="C7648" s="3" t="s">
        <v>13</v>
      </c>
      <c r="D7648" s="3">
        <v>66</v>
      </c>
    </row>
    <row r="7649" spans="1:4">
      <c r="A7649" s="3" t="s">
        <v>424</v>
      </c>
      <c r="B7649" s="3" t="s">
        <v>355</v>
      </c>
      <c r="C7649" s="3" t="s">
        <v>5</v>
      </c>
      <c r="D7649" s="3">
        <v>88</v>
      </c>
    </row>
    <row r="7650" spans="1:4">
      <c r="A7650" s="3" t="s">
        <v>424</v>
      </c>
      <c r="B7650" s="3" t="s">
        <v>355</v>
      </c>
      <c r="C7650" s="3" t="s">
        <v>12</v>
      </c>
      <c r="D7650" s="3">
        <v>26</v>
      </c>
    </row>
    <row r="7651" spans="1:4">
      <c r="A7651" s="3" t="s">
        <v>424</v>
      </c>
      <c r="B7651" s="3" t="s">
        <v>355</v>
      </c>
      <c r="C7651" s="3" t="s">
        <v>12</v>
      </c>
      <c r="D7651" s="3">
        <v>61</v>
      </c>
    </row>
    <row r="7652" spans="1:4">
      <c r="A7652" s="3" t="s">
        <v>424</v>
      </c>
      <c r="B7652" s="3" t="s">
        <v>355</v>
      </c>
      <c r="C7652" s="3" t="s">
        <v>12</v>
      </c>
      <c r="D7652" s="3">
        <v>105</v>
      </c>
    </row>
    <row r="7653" spans="1:4">
      <c r="A7653" s="3" t="s">
        <v>424</v>
      </c>
      <c r="B7653" s="3" t="s">
        <v>355</v>
      </c>
      <c r="C7653" s="3" t="s">
        <v>28</v>
      </c>
      <c r="D7653" s="3">
        <v>30</v>
      </c>
    </row>
    <row r="7654" spans="1:4">
      <c r="A7654" s="3" t="s">
        <v>424</v>
      </c>
      <c r="B7654" s="3" t="s">
        <v>355</v>
      </c>
      <c r="C7654" s="3" t="s">
        <v>28</v>
      </c>
      <c r="D7654" s="3">
        <v>65</v>
      </c>
    </row>
    <row r="7655" spans="1:4">
      <c r="A7655" s="3" t="s">
        <v>424</v>
      </c>
      <c r="B7655" s="3" t="s">
        <v>364</v>
      </c>
      <c r="C7655" s="3" t="s">
        <v>5</v>
      </c>
      <c r="D7655" s="3">
        <v>88</v>
      </c>
    </row>
    <row r="7656" spans="1:4">
      <c r="A7656" s="3" t="s">
        <v>424</v>
      </c>
      <c r="B7656" s="3" t="s">
        <v>364</v>
      </c>
      <c r="C7656" s="3" t="s">
        <v>5</v>
      </c>
      <c r="D7656" s="3">
        <v>95</v>
      </c>
    </row>
    <row r="7657" spans="1:4">
      <c r="A7657" s="3" t="s">
        <v>424</v>
      </c>
      <c r="B7657" s="3" t="s">
        <v>364</v>
      </c>
      <c r="C7657" s="3" t="s">
        <v>20</v>
      </c>
      <c r="D7657" s="3">
        <v>69</v>
      </c>
    </row>
    <row r="7658" spans="1:4">
      <c r="A7658" s="3" t="s">
        <v>424</v>
      </c>
      <c r="B7658" s="3" t="s">
        <v>364</v>
      </c>
      <c r="C7658" s="3" t="s">
        <v>9</v>
      </c>
      <c r="D7658" s="3">
        <v>64</v>
      </c>
    </row>
    <row r="7659" spans="1:4">
      <c r="A7659" s="3" t="s">
        <v>424</v>
      </c>
      <c r="B7659" s="3" t="s">
        <v>364</v>
      </c>
      <c r="C7659" s="3" t="s">
        <v>9</v>
      </c>
      <c r="D7659" s="3">
        <v>65</v>
      </c>
    </row>
    <row r="7660" spans="1:4">
      <c r="A7660" s="3" t="s">
        <v>424</v>
      </c>
      <c r="B7660" s="3" t="s">
        <v>363</v>
      </c>
      <c r="C7660" s="3" t="s">
        <v>46</v>
      </c>
      <c r="D7660" s="3">
        <v>52</v>
      </c>
    </row>
    <row r="7661" spans="1:4">
      <c r="A7661" s="3" t="s">
        <v>424</v>
      </c>
      <c r="B7661" s="3" t="s">
        <v>363</v>
      </c>
      <c r="C7661" s="3" t="s">
        <v>20</v>
      </c>
      <c r="D7661" s="3">
        <v>66</v>
      </c>
    </row>
    <row r="7662" spans="1:4">
      <c r="A7662" s="3" t="s">
        <v>424</v>
      </c>
      <c r="B7662" s="3" t="s">
        <v>363</v>
      </c>
      <c r="C7662" s="3" t="s">
        <v>9</v>
      </c>
      <c r="D7662" s="3">
        <v>66</v>
      </c>
    </row>
    <row r="7663" spans="1:4">
      <c r="A7663" s="3" t="s">
        <v>424</v>
      </c>
      <c r="B7663" s="3" t="s">
        <v>363</v>
      </c>
      <c r="C7663" s="3" t="s">
        <v>12</v>
      </c>
      <c r="D7663" s="3">
        <v>67</v>
      </c>
    </row>
    <row r="7664" spans="1:4">
      <c r="A7664" s="3" t="s">
        <v>424</v>
      </c>
      <c r="B7664" s="3" t="s">
        <v>362</v>
      </c>
      <c r="C7664" s="3" t="s">
        <v>27</v>
      </c>
      <c r="D7664" s="3">
        <v>105</v>
      </c>
    </row>
    <row r="7665" spans="1:4">
      <c r="A7665" s="3" t="s">
        <v>424</v>
      </c>
      <c r="B7665" s="3" t="s">
        <v>362</v>
      </c>
      <c r="C7665" s="3" t="s">
        <v>5</v>
      </c>
      <c r="D7665" s="3">
        <v>66</v>
      </c>
    </row>
    <row r="7666" spans="1:4">
      <c r="A7666" s="3" t="s">
        <v>424</v>
      </c>
      <c r="B7666" s="3" t="s">
        <v>362</v>
      </c>
      <c r="C7666" s="3" t="s">
        <v>5</v>
      </c>
      <c r="D7666" s="3">
        <v>78</v>
      </c>
    </row>
    <row r="7667" spans="1:4">
      <c r="A7667" s="3" t="s">
        <v>424</v>
      </c>
      <c r="B7667" s="3" t="s">
        <v>362</v>
      </c>
      <c r="C7667" s="3" t="s">
        <v>20</v>
      </c>
      <c r="D7667" s="3">
        <v>81</v>
      </c>
    </row>
    <row r="7668" spans="1:4">
      <c r="A7668" s="3" t="s">
        <v>424</v>
      </c>
      <c r="B7668" s="3" t="s">
        <v>362</v>
      </c>
      <c r="C7668" s="3" t="s">
        <v>20</v>
      </c>
      <c r="D7668" s="3">
        <v>82</v>
      </c>
    </row>
    <row r="7669" spans="1:4">
      <c r="A7669" s="3" t="s">
        <v>424</v>
      </c>
      <c r="B7669" s="3" t="s">
        <v>343</v>
      </c>
      <c r="C7669" s="3" t="s">
        <v>19</v>
      </c>
      <c r="D7669" s="3">
        <v>99</v>
      </c>
    </row>
    <row r="7670" spans="1:4">
      <c r="A7670" s="3" t="s">
        <v>424</v>
      </c>
      <c r="B7670" s="3" t="s">
        <v>343</v>
      </c>
      <c r="C7670" s="3" t="s">
        <v>7</v>
      </c>
      <c r="D7670" s="3">
        <v>45</v>
      </c>
    </row>
    <row r="7671" spans="1:4">
      <c r="A7671" s="3" t="s">
        <v>424</v>
      </c>
      <c r="B7671" s="3" t="s">
        <v>343</v>
      </c>
      <c r="C7671" s="3" t="s">
        <v>7</v>
      </c>
      <c r="D7671" s="3">
        <v>47</v>
      </c>
    </row>
    <row r="7672" spans="1:4">
      <c r="A7672" s="3" t="s">
        <v>424</v>
      </c>
      <c r="B7672" s="3" t="s">
        <v>343</v>
      </c>
      <c r="C7672" s="3" t="s">
        <v>9</v>
      </c>
      <c r="D7672" s="3">
        <v>53</v>
      </c>
    </row>
    <row r="7673" spans="1:4">
      <c r="A7673" s="3" t="s">
        <v>424</v>
      </c>
      <c r="B7673" s="3" t="s">
        <v>343</v>
      </c>
      <c r="C7673" s="3" t="s">
        <v>9</v>
      </c>
      <c r="D7673" s="3">
        <v>53</v>
      </c>
    </row>
    <row r="7674" spans="1:4">
      <c r="A7674" s="3" t="s">
        <v>424</v>
      </c>
      <c r="B7674" s="3" t="s">
        <v>343</v>
      </c>
      <c r="C7674" s="3" t="s">
        <v>9</v>
      </c>
      <c r="D7674" s="3">
        <v>54</v>
      </c>
    </row>
    <row r="7675" spans="1:4">
      <c r="A7675" s="3" t="s">
        <v>424</v>
      </c>
      <c r="B7675" s="3" t="s">
        <v>343</v>
      </c>
      <c r="C7675" s="3" t="s">
        <v>9</v>
      </c>
      <c r="D7675" s="3">
        <v>55</v>
      </c>
    </row>
    <row r="7676" spans="1:4">
      <c r="A7676" s="3" t="s">
        <v>424</v>
      </c>
      <c r="B7676" s="3" t="s">
        <v>343</v>
      </c>
      <c r="C7676" s="3" t="s">
        <v>9</v>
      </c>
      <c r="D7676" s="3">
        <v>55</v>
      </c>
    </row>
    <row r="7677" spans="1:4">
      <c r="A7677" s="3" t="s">
        <v>424</v>
      </c>
      <c r="B7677" s="3" t="s">
        <v>343</v>
      </c>
      <c r="C7677" s="3" t="s">
        <v>9</v>
      </c>
      <c r="D7677" s="3">
        <v>55</v>
      </c>
    </row>
    <row r="7678" spans="1:4">
      <c r="A7678" s="3" t="s">
        <v>424</v>
      </c>
      <c r="B7678" s="3" t="s">
        <v>343</v>
      </c>
      <c r="C7678" s="3" t="s">
        <v>9</v>
      </c>
      <c r="D7678" s="3">
        <v>55</v>
      </c>
    </row>
    <row r="7679" spans="1:4">
      <c r="A7679" s="3" t="s">
        <v>424</v>
      </c>
      <c r="B7679" s="3" t="s">
        <v>343</v>
      </c>
      <c r="C7679" s="3" t="s">
        <v>9</v>
      </c>
      <c r="D7679" s="3">
        <v>56</v>
      </c>
    </row>
    <row r="7680" spans="1:4">
      <c r="A7680" s="3" t="s">
        <v>424</v>
      </c>
      <c r="B7680" s="3" t="s">
        <v>343</v>
      </c>
      <c r="C7680" s="3" t="s">
        <v>9</v>
      </c>
      <c r="D7680" s="3">
        <v>56</v>
      </c>
    </row>
    <row r="7681" spans="1:4">
      <c r="A7681" s="3" t="s">
        <v>424</v>
      </c>
      <c r="B7681" s="3" t="s">
        <v>343</v>
      </c>
      <c r="C7681" s="3" t="s">
        <v>9</v>
      </c>
      <c r="D7681" s="3">
        <v>56</v>
      </c>
    </row>
    <row r="7682" spans="1:4">
      <c r="A7682" s="3" t="s">
        <v>424</v>
      </c>
      <c r="B7682" s="3" t="s">
        <v>343</v>
      </c>
      <c r="C7682" s="3" t="s">
        <v>9</v>
      </c>
      <c r="D7682" s="3">
        <v>56</v>
      </c>
    </row>
    <row r="7683" spans="1:4">
      <c r="A7683" s="3" t="s">
        <v>424</v>
      </c>
      <c r="B7683" s="3" t="s">
        <v>343</v>
      </c>
      <c r="C7683" s="3" t="s">
        <v>9</v>
      </c>
      <c r="D7683" s="3">
        <v>56</v>
      </c>
    </row>
    <row r="7684" spans="1:4">
      <c r="A7684" s="3" t="s">
        <v>424</v>
      </c>
      <c r="B7684" s="3" t="s">
        <v>343</v>
      </c>
      <c r="C7684" s="3" t="s">
        <v>9</v>
      </c>
      <c r="D7684" s="3">
        <v>56</v>
      </c>
    </row>
    <row r="7685" spans="1:4">
      <c r="A7685" s="3" t="s">
        <v>424</v>
      </c>
      <c r="B7685" s="3" t="s">
        <v>343</v>
      </c>
      <c r="C7685" s="3" t="s">
        <v>9</v>
      </c>
      <c r="D7685" s="3">
        <v>56</v>
      </c>
    </row>
    <row r="7686" spans="1:4">
      <c r="A7686" s="3" t="s">
        <v>424</v>
      </c>
      <c r="B7686" s="3" t="s">
        <v>343</v>
      </c>
      <c r="C7686" s="3" t="s">
        <v>9</v>
      </c>
      <c r="D7686" s="3">
        <v>56</v>
      </c>
    </row>
    <row r="7687" spans="1:4">
      <c r="A7687" s="3" t="s">
        <v>424</v>
      </c>
      <c r="B7687" s="3" t="s">
        <v>343</v>
      </c>
      <c r="C7687" s="3" t="s">
        <v>9</v>
      </c>
      <c r="D7687" s="3">
        <v>57</v>
      </c>
    </row>
    <row r="7688" spans="1:4">
      <c r="A7688" s="3" t="s">
        <v>424</v>
      </c>
      <c r="B7688" s="3" t="s">
        <v>343</v>
      </c>
      <c r="C7688" s="3" t="s">
        <v>9</v>
      </c>
      <c r="D7688" s="3">
        <v>57</v>
      </c>
    </row>
    <row r="7689" spans="1:4">
      <c r="A7689" s="3" t="s">
        <v>424</v>
      </c>
      <c r="B7689" s="3" t="s">
        <v>343</v>
      </c>
      <c r="C7689" s="3" t="s">
        <v>9</v>
      </c>
      <c r="D7689" s="3">
        <v>57</v>
      </c>
    </row>
    <row r="7690" spans="1:4">
      <c r="A7690" s="3" t="s">
        <v>424</v>
      </c>
      <c r="B7690" s="3" t="s">
        <v>343</v>
      </c>
      <c r="C7690" s="3" t="s">
        <v>9</v>
      </c>
      <c r="D7690" s="3">
        <v>57</v>
      </c>
    </row>
    <row r="7691" spans="1:4">
      <c r="A7691" s="3" t="s">
        <v>424</v>
      </c>
      <c r="B7691" s="3" t="s">
        <v>343</v>
      </c>
      <c r="C7691" s="3" t="s">
        <v>9</v>
      </c>
      <c r="D7691" s="3">
        <v>57</v>
      </c>
    </row>
    <row r="7692" spans="1:4">
      <c r="A7692" s="3" t="s">
        <v>424</v>
      </c>
      <c r="B7692" s="3" t="s">
        <v>343</v>
      </c>
      <c r="C7692" s="3" t="s">
        <v>9</v>
      </c>
      <c r="D7692" s="3">
        <v>57</v>
      </c>
    </row>
    <row r="7693" spans="1:4">
      <c r="A7693" s="3" t="s">
        <v>424</v>
      </c>
      <c r="B7693" s="3" t="s">
        <v>343</v>
      </c>
      <c r="C7693" s="3" t="s">
        <v>9</v>
      </c>
      <c r="D7693" s="3">
        <v>57</v>
      </c>
    </row>
    <row r="7694" spans="1:4">
      <c r="A7694" s="3" t="s">
        <v>424</v>
      </c>
      <c r="B7694" s="3" t="s">
        <v>343</v>
      </c>
      <c r="C7694" s="3" t="s">
        <v>9</v>
      </c>
      <c r="D7694" s="3">
        <v>58</v>
      </c>
    </row>
    <row r="7695" spans="1:4">
      <c r="A7695" s="3" t="s">
        <v>424</v>
      </c>
      <c r="B7695" s="3" t="s">
        <v>343</v>
      </c>
      <c r="C7695" s="3" t="s">
        <v>9</v>
      </c>
      <c r="D7695" s="3">
        <v>58</v>
      </c>
    </row>
    <row r="7696" spans="1:4">
      <c r="A7696" s="3" t="s">
        <v>424</v>
      </c>
      <c r="B7696" s="3" t="s">
        <v>343</v>
      </c>
      <c r="C7696" s="3" t="s">
        <v>9</v>
      </c>
      <c r="D7696" s="3">
        <v>59</v>
      </c>
    </row>
    <row r="7697" spans="1:4">
      <c r="A7697" s="3" t="s">
        <v>424</v>
      </c>
      <c r="B7697" s="3" t="s">
        <v>343</v>
      </c>
      <c r="C7697" s="3" t="s">
        <v>9</v>
      </c>
      <c r="D7697" s="3">
        <v>59</v>
      </c>
    </row>
    <row r="7698" spans="1:4">
      <c r="A7698" s="3" t="s">
        <v>424</v>
      </c>
      <c r="B7698" s="3" t="s">
        <v>343</v>
      </c>
      <c r="C7698" s="3" t="s">
        <v>9</v>
      </c>
      <c r="D7698" s="3">
        <v>59</v>
      </c>
    </row>
    <row r="7699" spans="1:4">
      <c r="A7699" s="3" t="s">
        <v>424</v>
      </c>
      <c r="B7699" s="3" t="s">
        <v>343</v>
      </c>
      <c r="C7699" s="3" t="s">
        <v>9</v>
      </c>
      <c r="D7699" s="3">
        <v>60</v>
      </c>
    </row>
    <row r="7700" spans="1:4">
      <c r="A7700" s="3" t="s">
        <v>424</v>
      </c>
      <c r="B7700" s="3" t="s">
        <v>343</v>
      </c>
      <c r="C7700" s="3" t="s">
        <v>9</v>
      </c>
      <c r="D7700" s="3">
        <v>60</v>
      </c>
    </row>
    <row r="7701" spans="1:4">
      <c r="A7701" s="3" t="s">
        <v>424</v>
      </c>
      <c r="B7701" s="3" t="s">
        <v>343</v>
      </c>
      <c r="C7701" s="3" t="s">
        <v>9</v>
      </c>
      <c r="D7701" s="3">
        <v>61</v>
      </c>
    </row>
    <row r="7702" spans="1:4">
      <c r="A7702" s="3" t="s">
        <v>424</v>
      </c>
      <c r="B7702" s="3" t="s">
        <v>343</v>
      </c>
      <c r="C7702" s="3" t="s">
        <v>9</v>
      </c>
      <c r="D7702" s="3">
        <v>62</v>
      </c>
    </row>
    <row r="7703" spans="1:4">
      <c r="A7703" s="3" t="s">
        <v>424</v>
      </c>
      <c r="B7703" s="3" t="s">
        <v>343</v>
      </c>
      <c r="C7703" s="3" t="s">
        <v>9</v>
      </c>
      <c r="D7703" s="3">
        <v>63</v>
      </c>
    </row>
    <row r="7704" spans="1:4">
      <c r="A7704" s="3" t="s">
        <v>424</v>
      </c>
      <c r="B7704" s="3" t="s">
        <v>343</v>
      </c>
      <c r="C7704" s="3" t="s">
        <v>9</v>
      </c>
      <c r="D7704" s="3">
        <v>63</v>
      </c>
    </row>
    <row r="7705" spans="1:4">
      <c r="A7705" s="3" t="s">
        <v>424</v>
      </c>
      <c r="B7705" s="3" t="s">
        <v>343</v>
      </c>
      <c r="C7705" s="3" t="s">
        <v>9</v>
      </c>
      <c r="D7705" s="3">
        <v>63</v>
      </c>
    </row>
    <row r="7706" spans="1:4">
      <c r="A7706" s="3" t="s">
        <v>424</v>
      </c>
      <c r="B7706" s="3" t="s">
        <v>343</v>
      </c>
      <c r="C7706" s="3" t="s">
        <v>9</v>
      </c>
      <c r="D7706" s="3">
        <v>64</v>
      </c>
    </row>
    <row r="7707" spans="1:4">
      <c r="A7707" s="3" t="s">
        <v>424</v>
      </c>
      <c r="B7707" s="3" t="s">
        <v>343</v>
      </c>
      <c r="C7707" s="3" t="s">
        <v>9</v>
      </c>
      <c r="D7707" s="3">
        <v>64</v>
      </c>
    </row>
    <row r="7708" spans="1:4">
      <c r="A7708" s="3" t="s">
        <v>424</v>
      </c>
      <c r="B7708" s="3" t="s">
        <v>343</v>
      </c>
      <c r="C7708" s="3" t="s">
        <v>9</v>
      </c>
      <c r="D7708" s="3">
        <v>65</v>
      </c>
    </row>
    <row r="7709" spans="1:4">
      <c r="A7709" s="3" t="s">
        <v>424</v>
      </c>
      <c r="B7709" s="3" t="s">
        <v>343</v>
      </c>
      <c r="C7709" s="3" t="s">
        <v>9</v>
      </c>
      <c r="D7709" s="3">
        <v>65</v>
      </c>
    </row>
    <row r="7710" spans="1:4">
      <c r="A7710" s="3" t="s">
        <v>424</v>
      </c>
      <c r="B7710" s="3" t="s">
        <v>343</v>
      </c>
      <c r="C7710" s="3" t="s">
        <v>9</v>
      </c>
      <c r="D7710" s="3">
        <v>66</v>
      </c>
    </row>
    <row r="7711" spans="1:4">
      <c r="A7711" s="3" t="s">
        <v>424</v>
      </c>
      <c r="B7711" s="3" t="s">
        <v>343</v>
      </c>
      <c r="C7711" s="3" t="s">
        <v>9</v>
      </c>
      <c r="D7711" s="3">
        <v>66</v>
      </c>
    </row>
    <row r="7712" spans="1:4">
      <c r="A7712" s="3" t="s">
        <v>424</v>
      </c>
      <c r="B7712" s="3" t="s">
        <v>343</v>
      </c>
      <c r="C7712" s="3" t="s">
        <v>9</v>
      </c>
      <c r="D7712" s="3">
        <v>66</v>
      </c>
    </row>
    <row r="7713" spans="1:4">
      <c r="A7713" s="3" t="s">
        <v>424</v>
      </c>
      <c r="B7713" s="3" t="s">
        <v>343</v>
      </c>
      <c r="C7713" s="3" t="s">
        <v>9</v>
      </c>
      <c r="D7713" s="3">
        <v>66</v>
      </c>
    </row>
    <row r="7714" spans="1:4">
      <c r="A7714" s="3" t="s">
        <v>424</v>
      </c>
      <c r="B7714" s="3" t="s">
        <v>343</v>
      </c>
      <c r="C7714" s="3" t="s">
        <v>9</v>
      </c>
      <c r="D7714" s="3">
        <v>67</v>
      </c>
    </row>
    <row r="7715" spans="1:4">
      <c r="A7715" s="3" t="s">
        <v>424</v>
      </c>
      <c r="B7715" s="3" t="s">
        <v>343</v>
      </c>
      <c r="C7715" s="3" t="s">
        <v>9</v>
      </c>
      <c r="D7715" s="3">
        <v>78</v>
      </c>
    </row>
    <row r="7716" spans="1:4">
      <c r="A7716" s="3" t="s">
        <v>424</v>
      </c>
      <c r="B7716" s="3" t="s">
        <v>343</v>
      </c>
      <c r="C7716" s="3" t="s">
        <v>9</v>
      </c>
      <c r="D7716" s="3">
        <v>83</v>
      </c>
    </row>
    <row r="7717" spans="1:4">
      <c r="A7717" s="3" t="s">
        <v>424</v>
      </c>
      <c r="B7717" s="3" t="s">
        <v>343</v>
      </c>
      <c r="C7717" s="3" t="s">
        <v>9</v>
      </c>
      <c r="D7717" s="3">
        <v>83</v>
      </c>
    </row>
    <row r="7718" spans="1:4">
      <c r="A7718" s="3" t="s">
        <v>424</v>
      </c>
      <c r="B7718" s="3" t="s">
        <v>343</v>
      </c>
      <c r="C7718" s="3" t="s">
        <v>9</v>
      </c>
      <c r="D7718" s="3">
        <v>84</v>
      </c>
    </row>
    <row r="7719" spans="1:4">
      <c r="A7719" s="3" t="s">
        <v>424</v>
      </c>
      <c r="B7719" s="3" t="s">
        <v>343</v>
      </c>
      <c r="C7719" s="3" t="s">
        <v>9</v>
      </c>
      <c r="D7719" s="3">
        <v>86</v>
      </c>
    </row>
    <row r="7720" spans="1:4">
      <c r="A7720" s="3" t="s">
        <v>424</v>
      </c>
      <c r="B7720" s="3" t="s">
        <v>343</v>
      </c>
      <c r="C7720" s="3" t="s">
        <v>9</v>
      </c>
      <c r="D7720" s="3">
        <v>89</v>
      </c>
    </row>
    <row r="7721" spans="1:4">
      <c r="A7721" s="3" t="s">
        <v>424</v>
      </c>
      <c r="B7721" s="3" t="s">
        <v>343</v>
      </c>
      <c r="C7721" s="3" t="s">
        <v>9</v>
      </c>
      <c r="D7721" s="3">
        <v>89</v>
      </c>
    </row>
    <row r="7722" spans="1:4">
      <c r="A7722" s="3" t="s">
        <v>424</v>
      </c>
      <c r="B7722" s="3" t="s">
        <v>343</v>
      </c>
      <c r="C7722" s="3" t="s">
        <v>18</v>
      </c>
      <c r="D7722" s="3">
        <v>24</v>
      </c>
    </row>
    <row r="7723" spans="1:4">
      <c r="A7723" s="3" t="s">
        <v>424</v>
      </c>
      <c r="B7723" s="3" t="s">
        <v>343</v>
      </c>
      <c r="C7723" s="3" t="s">
        <v>18</v>
      </c>
      <c r="D7723" s="3">
        <v>30</v>
      </c>
    </row>
    <row r="7724" spans="1:4">
      <c r="A7724" s="3" t="s">
        <v>424</v>
      </c>
      <c r="B7724" s="3" t="s">
        <v>343</v>
      </c>
      <c r="C7724" s="3" t="s">
        <v>18</v>
      </c>
      <c r="D7724" s="3">
        <v>31</v>
      </c>
    </row>
    <row r="7725" spans="1:4">
      <c r="A7725" s="3" t="s">
        <v>424</v>
      </c>
      <c r="B7725" s="3" t="s">
        <v>343</v>
      </c>
      <c r="C7725" s="3" t="s">
        <v>18</v>
      </c>
      <c r="D7725" s="3">
        <v>62</v>
      </c>
    </row>
    <row r="7726" spans="1:4">
      <c r="A7726" s="3" t="s">
        <v>424</v>
      </c>
      <c r="B7726" s="3" t="s">
        <v>365</v>
      </c>
      <c r="C7726" s="3" t="s">
        <v>27</v>
      </c>
      <c r="D7726" s="3">
        <v>82</v>
      </c>
    </row>
    <row r="7727" spans="1:4">
      <c r="A7727" s="3" t="s">
        <v>424</v>
      </c>
      <c r="B7727" s="3" t="s">
        <v>365</v>
      </c>
      <c r="C7727" s="3" t="s">
        <v>27</v>
      </c>
      <c r="D7727" s="3">
        <v>87</v>
      </c>
    </row>
    <row r="7728" spans="1:4">
      <c r="A7728" s="3" t="s">
        <v>424</v>
      </c>
      <c r="B7728" s="3" t="s">
        <v>365</v>
      </c>
      <c r="C7728" s="3" t="s">
        <v>27</v>
      </c>
      <c r="D7728" s="3">
        <v>89</v>
      </c>
    </row>
    <row r="7729" spans="1:4">
      <c r="A7729" s="3" t="s">
        <v>424</v>
      </c>
      <c r="B7729" s="3" t="s">
        <v>365</v>
      </c>
      <c r="C7729" s="3" t="s">
        <v>27</v>
      </c>
      <c r="D7729" s="3">
        <v>110</v>
      </c>
    </row>
    <row r="7730" spans="1:4">
      <c r="A7730" s="3" t="s">
        <v>424</v>
      </c>
      <c r="B7730" s="3" t="s">
        <v>365</v>
      </c>
      <c r="C7730" s="3" t="s">
        <v>13</v>
      </c>
      <c r="D7730" s="3">
        <v>47</v>
      </c>
    </row>
    <row r="7731" spans="1:4">
      <c r="A7731" s="3" t="s">
        <v>424</v>
      </c>
      <c r="B7731" s="3" t="s">
        <v>365</v>
      </c>
      <c r="C7731" s="3" t="s">
        <v>13</v>
      </c>
      <c r="D7731" s="3">
        <v>60</v>
      </c>
    </row>
    <row r="7732" spans="1:4">
      <c r="A7732" s="3" t="s">
        <v>424</v>
      </c>
      <c r="B7732" s="3" t="s">
        <v>365</v>
      </c>
      <c r="C7732" s="3" t="s">
        <v>13</v>
      </c>
      <c r="D7732" s="3">
        <v>71</v>
      </c>
    </row>
    <row r="7733" spans="1:4">
      <c r="A7733" s="3" t="s">
        <v>424</v>
      </c>
      <c r="B7733" s="3" t="s">
        <v>365</v>
      </c>
      <c r="C7733" s="3" t="s">
        <v>5</v>
      </c>
      <c r="D7733" s="3">
        <v>66</v>
      </c>
    </row>
    <row r="7734" spans="1:4">
      <c r="A7734" s="3" t="s">
        <v>424</v>
      </c>
      <c r="B7734" s="3" t="s">
        <v>365</v>
      </c>
      <c r="C7734" s="3" t="s">
        <v>5</v>
      </c>
      <c r="D7734" s="3">
        <v>67</v>
      </c>
    </row>
    <row r="7735" spans="1:4">
      <c r="A7735" s="3" t="s">
        <v>424</v>
      </c>
      <c r="B7735" s="3" t="s">
        <v>365</v>
      </c>
      <c r="C7735" s="3" t="s">
        <v>5</v>
      </c>
      <c r="D7735" s="3">
        <v>80</v>
      </c>
    </row>
    <row r="7736" spans="1:4">
      <c r="A7736" s="3" t="s">
        <v>424</v>
      </c>
      <c r="B7736" s="3" t="s">
        <v>365</v>
      </c>
      <c r="C7736" s="3" t="s">
        <v>5</v>
      </c>
      <c r="D7736" s="3">
        <v>81</v>
      </c>
    </row>
    <row r="7737" spans="1:4">
      <c r="A7737" s="3" t="s">
        <v>424</v>
      </c>
      <c r="B7737" s="3" t="s">
        <v>365</v>
      </c>
      <c r="C7737" s="3" t="s">
        <v>5</v>
      </c>
      <c r="D7737" s="3">
        <v>89</v>
      </c>
    </row>
    <row r="7738" spans="1:4">
      <c r="A7738" s="3" t="s">
        <v>424</v>
      </c>
      <c r="B7738" s="3" t="s">
        <v>365</v>
      </c>
      <c r="C7738" s="3" t="s">
        <v>5</v>
      </c>
      <c r="D7738" s="3">
        <v>90</v>
      </c>
    </row>
    <row r="7739" spans="1:4">
      <c r="A7739" s="3" t="s">
        <v>424</v>
      </c>
      <c r="B7739" s="3" t="s">
        <v>365</v>
      </c>
      <c r="C7739" s="3" t="s">
        <v>5</v>
      </c>
      <c r="D7739" s="3">
        <v>95</v>
      </c>
    </row>
    <row r="7740" spans="1:4">
      <c r="A7740" s="3" t="s">
        <v>424</v>
      </c>
      <c r="B7740" s="3" t="s">
        <v>365</v>
      </c>
      <c r="C7740" s="3" t="s">
        <v>5</v>
      </c>
      <c r="D7740" s="3">
        <v>97</v>
      </c>
    </row>
    <row r="7741" spans="1:4">
      <c r="A7741" s="3" t="s">
        <v>424</v>
      </c>
      <c r="B7741" s="3" t="s">
        <v>365</v>
      </c>
      <c r="C7741" s="3" t="s">
        <v>5</v>
      </c>
      <c r="D7741" s="3">
        <v>98</v>
      </c>
    </row>
    <row r="7742" spans="1:4">
      <c r="A7742" s="3" t="s">
        <v>424</v>
      </c>
      <c r="B7742" s="3" t="s">
        <v>365</v>
      </c>
      <c r="C7742" s="3" t="s">
        <v>5</v>
      </c>
      <c r="D7742" s="3">
        <v>107</v>
      </c>
    </row>
    <row r="7743" spans="1:4">
      <c r="A7743" s="3" t="s">
        <v>424</v>
      </c>
      <c r="B7743" s="3" t="s">
        <v>365</v>
      </c>
      <c r="C7743" s="3" t="s">
        <v>5</v>
      </c>
      <c r="D7743" s="3">
        <v>115</v>
      </c>
    </row>
    <row r="7744" spans="1:4">
      <c r="A7744" s="3" t="s">
        <v>424</v>
      </c>
      <c r="B7744" s="3" t="s">
        <v>365</v>
      </c>
      <c r="C7744" s="3" t="s">
        <v>7</v>
      </c>
      <c r="D7744" s="3">
        <v>98</v>
      </c>
    </row>
    <row r="7745" spans="1:4">
      <c r="A7745" s="3" t="s">
        <v>424</v>
      </c>
      <c r="B7745" s="3" t="s">
        <v>365</v>
      </c>
      <c r="C7745" s="3" t="s">
        <v>12</v>
      </c>
      <c r="D7745" s="3">
        <v>87</v>
      </c>
    </row>
    <row r="7746" spans="1:4">
      <c r="A7746" s="3" t="s">
        <v>424</v>
      </c>
      <c r="B7746" s="3" t="s">
        <v>365</v>
      </c>
      <c r="C7746" s="3" t="s">
        <v>24</v>
      </c>
      <c r="D7746" s="3">
        <v>37</v>
      </c>
    </row>
    <row r="7747" spans="1:4">
      <c r="A7747" s="3" t="s">
        <v>424</v>
      </c>
      <c r="B7747" s="3" t="s">
        <v>365</v>
      </c>
      <c r="C7747" s="3" t="s">
        <v>24</v>
      </c>
      <c r="D7747" s="3">
        <v>64</v>
      </c>
    </row>
    <row r="7748" spans="1:4">
      <c r="A7748" s="3" t="s">
        <v>424</v>
      </c>
      <c r="B7748" s="3" t="s">
        <v>365</v>
      </c>
      <c r="C7748" s="3" t="s">
        <v>24</v>
      </c>
      <c r="D7748" s="3">
        <v>66</v>
      </c>
    </row>
    <row r="7749" spans="1:4">
      <c r="A7749" s="3" t="s">
        <v>424</v>
      </c>
      <c r="B7749" s="3" t="s">
        <v>365</v>
      </c>
      <c r="C7749" s="3" t="s">
        <v>28</v>
      </c>
      <c r="D7749" s="3">
        <v>32</v>
      </c>
    </row>
    <row r="7750" spans="1:4">
      <c r="A7750" s="3" t="s">
        <v>424</v>
      </c>
      <c r="B7750" s="3" t="s">
        <v>368</v>
      </c>
      <c r="C7750" s="3" t="s">
        <v>27</v>
      </c>
      <c r="D7750" s="3">
        <v>46</v>
      </c>
    </row>
    <row r="7751" spans="1:4">
      <c r="A7751" s="3" t="s">
        <v>424</v>
      </c>
      <c r="B7751" s="3" t="s">
        <v>368</v>
      </c>
      <c r="C7751" s="3" t="s">
        <v>27</v>
      </c>
      <c r="D7751" s="3">
        <v>50</v>
      </c>
    </row>
    <row r="7752" spans="1:4">
      <c r="A7752" s="3" t="s">
        <v>424</v>
      </c>
      <c r="B7752" s="3" t="s">
        <v>368</v>
      </c>
      <c r="C7752" s="3" t="s">
        <v>5</v>
      </c>
      <c r="D7752" s="3">
        <v>81</v>
      </c>
    </row>
    <row r="7753" spans="1:4">
      <c r="A7753" s="3" t="s">
        <v>424</v>
      </c>
      <c r="B7753" s="3" t="s">
        <v>368</v>
      </c>
      <c r="C7753" s="3" t="s">
        <v>5</v>
      </c>
      <c r="D7753" s="3">
        <v>82</v>
      </c>
    </row>
    <row r="7754" spans="1:4">
      <c r="A7754" s="3" t="s">
        <v>424</v>
      </c>
      <c r="B7754" s="3" t="s">
        <v>368</v>
      </c>
      <c r="C7754" s="3" t="s">
        <v>5</v>
      </c>
      <c r="D7754" s="3">
        <v>87</v>
      </c>
    </row>
    <row r="7755" spans="1:4">
      <c r="A7755" s="3" t="s">
        <v>424</v>
      </c>
      <c r="B7755" s="3" t="s">
        <v>368</v>
      </c>
      <c r="C7755" s="3" t="s">
        <v>5</v>
      </c>
      <c r="D7755" s="3">
        <v>89</v>
      </c>
    </row>
    <row r="7756" spans="1:4">
      <c r="A7756" s="3" t="s">
        <v>424</v>
      </c>
      <c r="B7756" s="3" t="s">
        <v>368</v>
      </c>
      <c r="C7756" s="3" t="s">
        <v>23</v>
      </c>
      <c r="D7756" s="3">
        <v>80</v>
      </c>
    </row>
    <row r="7757" spans="1:4">
      <c r="A7757" s="3" t="s">
        <v>424</v>
      </c>
      <c r="B7757" s="3" t="s">
        <v>368</v>
      </c>
      <c r="C7757" s="3" t="s">
        <v>9</v>
      </c>
      <c r="D7757" s="3">
        <v>82</v>
      </c>
    </row>
    <row r="7758" spans="1:4">
      <c r="A7758" s="3" t="s">
        <v>424</v>
      </c>
      <c r="B7758" s="3" t="s">
        <v>368</v>
      </c>
      <c r="C7758" s="3" t="s">
        <v>12</v>
      </c>
      <c r="D7758" s="3">
        <v>37</v>
      </c>
    </row>
    <row r="7759" spans="1:4">
      <c r="A7759" s="3" t="s">
        <v>424</v>
      </c>
      <c r="B7759" s="3" t="s">
        <v>366</v>
      </c>
      <c r="C7759" s="3" t="s">
        <v>27</v>
      </c>
      <c r="D7759" s="3">
        <v>82</v>
      </c>
    </row>
    <row r="7760" spans="1:4">
      <c r="A7760" s="3" t="s">
        <v>424</v>
      </c>
      <c r="B7760" s="3" t="s">
        <v>366</v>
      </c>
      <c r="C7760" s="3" t="s">
        <v>27</v>
      </c>
      <c r="D7760" s="3">
        <v>98</v>
      </c>
    </row>
    <row r="7761" spans="1:4">
      <c r="A7761" s="3" t="s">
        <v>424</v>
      </c>
      <c r="B7761" s="3" t="s">
        <v>366</v>
      </c>
      <c r="C7761" s="3" t="s">
        <v>27</v>
      </c>
      <c r="D7761" s="3">
        <v>105</v>
      </c>
    </row>
    <row r="7762" spans="1:4">
      <c r="A7762" s="3" t="s">
        <v>424</v>
      </c>
      <c r="B7762" s="3" t="s">
        <v>366</v>
      </c>
      <c r="C7762" s="3" t="s">
        <v>27</v>
      </c>
      <c r="D7762" s="3">
        <v>134</v>
      </c>
    </row>
    <row r="7763" spans="1:4">
      <c r="A7763" s="3" t="s">
        <v>424</v>
      </c>
      <c r="B7763" s="3" t="s">
        <v>366</v>
      </c>
      <c r="C7763" s="3" t="s">
        <v>46</v>
      </c>
      <c r="D7763" s="3">
        <v>51</v>
      </c>
    </row>
    <row r="7764" spans="1:4">
      <c r="A7764" s="3" t="s">
        <v>424</v>
      </c>
      <c r="B7764" s="3" t="s">
        <v>366</v>
      </c>
      <c r="C7764" s="3" t="s">
        <v>5</v>
      </c>
      <c r="D7764" s="3">
        <v>88</v>
      </c>
    </row>
    <row r="7765" spans="1:4">
      <c r="A7765" s="3" t="s">
        <v>424</v>
      </c>
      <c r="B7765" s="3" t="s">
        <v>366</v>
      </c>
      <c r="C7765" s="3" t="s">
        <v>5</v>
      </c>
      <c r="D7765" s="3">
        <v>105</v>
      </c>
    </row>
    <row r="7766" spans="1:4">
      <c r="A7766" s="3" t="s">
        <v>424</v>
      </c>
      <c r="B7766" s="3" t="s">
        <v>366</v>
      </c>
      <c r="C7766" s="3" t="s">
        <v>20</v>
      </c>
      <c r="D7766" s="3">
        <v>149</v>
      </c>
    </row>
    <row r="7767" spans="1:4">
      <c r="A7767" s="3" t="s">
        <v>424</v>
      </c>
      <c r="B7767" s="3" t="s">
        <v>366</v>
      </c>
      <c r="C7767" s="3" t="s">
        <v>28</v>
      </c>
      <c r="D7767" s="3">
        <v>30</v>
      </c>
    </row>
    <row r="7768" spans="1:4">
      <c r="A7768" s="3" t="s">
        <v>424</v>
      </c>
      <c r="B7768" s="3" t="s">
        <v>366</v>
      </c>
      <c r="C7768" s="3" t="s">
        <v>28</v>
      </c>
      <c r="D7768" s="3">
        <v>62</v>
      </c>
    </row>
    <row r="7769" spans="1:4">
      <c r="A7769" s="3" t="s">
        <v>424</v>
      </c>
      <c r="B7769" s="3" t="s">
        <v>366</v>
      </c>
      <c r="C7769" s="3" t="s">
        <v>28</v>
      </c>
      <c r="D7769" s="3">
        <v>65</v>
      </c>
    </row>
    <row r="7770" spans="1:4">
      <c r="A7770" s="3" t="s">
        <v>424</v>
      </c>
      <c r="B7770" s="3" t="s">
        <v>366</v>
      </c>
      <c r="C7770" s="3" t="s">
        <v>28</v>
      </c>
      <c r="D7770" s="3">
        <v>103</v>
      </c>
    </row>
    <row r="7771" spans="1:4">
      <c r="A7771" s="3" t="s">
        <v>424</v>
      </c>
      <c r="B7771" s="3" t="s">
        <v>366</v>
      </c>
      <c r="C7771" s="3" t="s">
        <v>28</v>
      </c>
      <c r="D7771" s="3">
        <v>189</v>
      </c>
    </row>
    <row r="7772" spans="1:4">
      <c r="A7772" s="3" t="s">
        <v>424</v>
      </c>
      <c r="B7772" s="3" t="s">
        <v>473</v>
      </c>
      <c r="C7772" s="3" t="s">
        <v>5</v>
      </c>
      <c r="D7772" s="3">
        <v>81</v>
      </c>
    </row>
    <row r="7773" spans="1:4">
      <c r="A7773" s="3" t="s">
        <v>424</v>
      </c>
      <c r="B7773" s="3" t="s">
        <v>473</v>
      </c>
      <c r="C7773" s="3" t="s">
        <v>5</v>
      </c>
      <c r="D7773" s="3">
        <v>91</v>
      </c>
    </row>
    <row r="7774" spans="1:4">
      <c r="A7774" s="3" t="s">
        <v>424</v>
      </c>
      <c r="B7774" s="3" t="s">
        <v>473</v>
      </c>
      <c r="C7774" s="3" t="s">
        <v>5</v>
      </c>
      <c r="D7774" s="3">
        <v>93</v>
      </c>
    </row>
    <row r="7775" spans="1:4">
      <c r="A7775" s="3" t="s">
        <v>424</v>
      </c>
      <c r="B7775" s="3" t="s">
        <v>473</v>
      </c>
      <c r="C7775" s="3" t="s">
        <v>5</v>
      </c>
      <c r="D7775" s="3">
        <v>98</v>
      </c>
    </row>
    <row r="7776" spans="1:4">
      <c r="A7776" s="3" t="s">
        <v>424</v>
      </c>
      <c r="B7776" s="3" t="s">
        <v>473</v>
      </c>
      <c r="C7776" s="3" t="s">
        <v>5</v>
      </c>
      <c r="D7776" s="3">
        <v>98</v>
      </c>
    </row>
    <row r="7777" spans="1:4">
      <c r="A7777" s="3" t="s">
        <v>424</v>
      </c>
      <c r="B7777" s="3" t="s">
        <v>473</v>
      </c>
      <c r="C7777" s="3" t="s">
        <v>5</v>
      </c>
      <c r="D7777" s="3">
        <v>100</v>
      </c>
    </row>
    <row r="7778" spans="1:4">
      <c r="A7778" s="3" t="s">
        <v>424</v>
      </c>
      <c r="B7778" s="3" t="s">
        <v>473</v>
      </c>
      <c r="C7778" s="3" t="s">
        <v>5</v>
      </c>
      <c r="D7778" s="3">
        <v>109</v>
      </c>
    </row>
    <row r="7779" spans="1:4">
      <c r="A7779" s="3" t="s">
        <v>424</v>
      </c>
      <c r="B7779" s="3" t="s">
        <v>473</v>
      </c>
      <c r="C7779" s="3" t="s">
        <v>7</v>
      </c>
      <c r="D7779" s="3">
        <v>49</v>
      </c>
    </row>
    <row r="7780" spans="1:4">
      <c r="A7780" s="3" t="s">
        <v>424</v>
      </c>
      <c r="B7780" s="3" t="s">
        <v>473</v>
      </c>
      <c r="C7780" s="3" t="s">
        <v>7</v>
      </c>
      <c r="D7780" s="3">
        <v>120</v>
      </c>
    </row>
    <row r="7781" spans="1:4">
      <c r="A7781" s="3" t="s">
        <v>424</v>
      </c>
      <c r="B7781" s="3" t="s">
        <v>473</v>
      </c>
      <c r="C7781" s="3" t="s">
        <v>12</v>
      </c>
      <c r="D7781" s="3">
        <v>119</v>
      </c>
    </row>
    <row r="7782" spans="1:4">
      <c r="A7782" s="3" t="s">
        <v>424</v>
      </c>
      <c r="B7782" s="3" t="s">
        <v>473</v>
      </c>
      <c r="C7782" s="3" t="s">
        <v>24</v>
      </c>
      <c r="D7782" s="3">
        <v>32</v>
      </c>
    </row>
    <row r="7783" spans="1:4">
      <c r="A7783" s="3" t="s">
        <v>424</v>
      </c>
      <c r="B7783" s="3" t="s">
        <v>473</v>
      </c>
      <c r="C7783" s="3" t="s">
        <v>24</v>
      </c>
      <c r="D7783" s="3">
        <v>32</v>
      </c>
    </row>
    <row r="7784" spans="1:4">
      <c r="A7784" s="3" t="s">
        <v>424</v>
      </c>
      <c r="B7784" s="3" t="s">
        <v>473</v>
      </c>
      <c r="C7784" s="3" t="s">
        <v>24</v>
      </c>
      <c r="D7784" s="3">
        <v>37</v>
      </c>
    </row>
    <row r="7785" spans="1:4">
      <c r="A7785" s="3" t="s">
        <v>424</v>
      </c>
      <c r="B7785" s="3" t="s">
        <v>473</v>
      </c>
      <c r="C7785" s="3" t="s">
        <v>24</v>
      </c>
      <c r="D7785" s="3">
        <v>64</v>
      </c>
    </row>
    <row r="7786" spans="1:4">
      <c r="A7786" s="3" t="s">
        <v>424</v>
      </c>
      <c r="B7786" s="3" t="s">
        <v>473</v>
      </c>
      <c r="C7786" s="3" t="s">
        <v>24</v>
      </c>
      <c r="D7786" s="3">
        <v>66</v>
      </c>
    </row>
    <row r="7787" spans="1:4">
      <c r="A7787" s="3" t="s">
        <v>424</v>
      </c>
      <c r="B7787" s="3" t="s">
        <v>369</v>
      </c>
      <c r="C7787" s="3" t="s">
        <v>27</v>
      </c>
      <c r="D7787" s="3">
        <v>88</v>
      </c>
    </row>
    <row r="7788" spans="1:4">
      <c r="A7788" s="3" t="s">
        <v>424</v>
      </c>
      <c r="B7788" s="3" t="s">
        <v>369</v>
      </c>
      <c r="C7788" s="3" t="s">
        <v>27</v>
      </c>
      <c r="D7788" s="3">
        <v>94</v>
      </c>
    </row>
    <row r="7789" spans="1:4">
      <c r="A7789" s="3" t="s">
        <v>424</v>
      </c>
      <c r="B7789" s="3" t="s">
        <v>369</v>
      </c>
      <c r="C7789" s="3" t="s">
        <v>5</v>
      </c>
      <c r="D7789" s="3">
        <v>84</v>
      </c>
    </row>
    <row r="7790" spans="1:4">
      <c r="A7790" s="3" t="s">
        <v>424</v>
      </c>
      <c r="B7790" s="3" t="s">
        <v>369</v>
      </c>
      <c r="C7790" s="3" t="s">
        <v>12</v>
      </c>
      <c r="D7790" s="3">
        <v>34</v>
      </c>
    </row>
    <row r="7791" spans="1:4">
      <c r="A7791" s="3" t="s">
        <v>424</v>
      </c>
      <c r="B7791" s="3" t="s">
        <v>370</v>
      </c>
      <c r="C7791" s="3" t="s">
        <v>12</v>
      </c>
      <c r="D7791" s="3">
        <v>64</v>
      </c>
    </row>
    <row r="7792" spans="1:4">
      <c r="A7792" s="3" t="s">
        <v>424</v>
      </c>
      <c r="B7792" s="3" t="s">
        <v>370</v>
      </c>
      <c r="C7792" s="3" t="s">
        <v>12</v>
      </c>
      <c r="D7792" s="3">
        <v>65</v>
      </c>
    </row>
    <row r="7793" spans="1:4">
      <c r="A7793" s="3" t="s">
        <v>424</v>
      </c>
      <c r="B7793" s="3" t="s">
        <v>370</v>
      </c>
      <c r="C7793" s="3" t="s">
        <v>28</v>
      </c>
      <c r="D7793" s="3">
        <v>155</v>
      </c>
    </row>
    <row r="7794" spans="1:4">
      <c r="A7794" s="3" t="s">
        <v>424</v>
      </c>
      <c r="B7794" s="3" t="s">
        <v>344</v>
      </c>
      <c r="C7794" s="3" t="s">
        <v>32</v>
      </c>
      <c r="D7794" s="3">
        <v>110</v>
      </c>
    </row>
    <row r="7795" spans="1:4">
      <c r="A7795" s="3" t="s">
        <v>424</v>
      </c>
      <c r="B7795" s="3" t="s">
        <v>344</v>
      </c>
      <c r="C7795" s="3" t="s">
        <v>32</v>
      </c>
      <c r="D7795" s="3">
        <v>135</v>
      </c>
    </row>
    <row r="7796" spans="1:4">
      <c r="A7796" s="3" t="s">
        <v>424</v>
      </c>
      <c r="B7796" s="3" t="s">
        <v>344</v>
      </c>
      <c r="C7796" s="3" t="s">
        <v>7</v>
      </c>
      <c r="D7796" s="3">
        <v>35</v>
      </c>
    </row>
    <row r="7797" spans="1:4">
      <c r="A7797" s="3" t="s">
        <v>424</v>
      </c>
      <c r="B7797" s="3" t="s">
        <v>344</v>
      </c>
      <c r="C7797" s="3" t="s">
        <v>7</v>
      </c>
      <c r="D7797" s="3">
        <v>36</v>
      </c>
    </row>
    <row r="7798" spans="1:4">
      <c r="A7798" s="3" t="s">
        <v>424</v>
      </c>
      <c r="B7798" s="3" t="s">
        <v>344</v>
      </c>
      <c r="C7798" s="3" t="s">
        <v>7</v>
      </c>
      <c r="D7798" s="3">
        <v>36</v>
      </c>
    </row>
    <row r="7799" spans="1:4">
      <c r="A7799" s="3" t="s">
        <v>424</v>
      </c>
      <c r="B7799" s="3" t="s">
        <v>344</v>
      </c>
      <c r="C7799" s="3" t="s">
        <v>7</v>
      </c>
      <c r="D7799" s="3">
        <v>37</v>
      </c>
    </row>
    <row r="7800" spans="1:4">
      <c r="A7800" s="3" t="s">
        <v>424</v>
      </c>
      <c r="B7800" s="3" t="s">
        <v>344</v>
      </c>
      <c r="C7800" s="3" t="s">
        <v>7</v>
      </c>
      <c r="D7800" s="3">
        <v>37</v>
      </c>
    </row>
    <row r="7801" spans="1:4">
      <c r="A7801" s="3" t="s">
        <v>424</v>
      </c>
      <c r="B7801" s="3" t="s">
        <v>344</v>
      </c>
      <c r="C7801" s="3" t="s">
        <v>7</v>
      </c>
      <c r="D7801" s="3">
        <v>38</v>
      </c>
    </row>
    <row r="7802" spans="1:4">
      <c r="A7802" s="3" t="s">
        <v>424</v>
      </c>
      <c r="B7802" s="3" t="s">
        <v>344</v>
      </c>
      <c r="C7802" s="3" t="s">
        <v>7</v>
      </c>
      <c r="D7802" s="3">
        <v>38</v>
      </c>
    </row>
    <row r="7803" spans="1:4">
      <c r="A7803" s="3" t="s">
        <v>424</v>
      </c>
      <c r="B7803" s="3" t="s">
        <v>344</v>
      </c>
      <c r="C7803" s="3" t="s">
        <v>7</v>
      </c>
      <c r="D7803" s="3">
        <v>39</v>
      </c>
    </row>
    <row r="7804" spans="1:4">
      <c r="A7804" s="3" t="s">
        <v>424</v>
      </c>
      <c r="B7804" s="3" t="s">
        <v>344</v>
      </c>
      <c r="C7804" s="3" t="s">
        <v>7</v>
      </c>
      <c r="D7804" s="3">
        <v>39</v>
      </c>
    </row>
    <row r="7805" spans="1:4">
      <c r="A7805" s="3" t="s">
        <v>424</v>
      </c>
      <c r="B7805" s="3" t="s">
        <v>344</v>
      </c>
      <c r="C7805" s="3" t="s">
        <v>7</v>
      </c>
      <c r="D7805" s="3">
        <v>39</v>
      </c>
    </row>
    <row r="7806" spans="1:4">
      <c r="A7806" s="3" t="s">
        <v>424</v>
      </c>
      <c r="B7806" s="3" t="s">
        <v>344</v>
      </c>
      <c r="C7806" s="3" t="s">
        <v>7</v>
      </c>
      <c r="D7806" s="3">
        <v>40</v>
      </c>
    </row>
    <row r="7807" spans="1:4">
      <c r="A7807" s="3" t="s">
        <v>424</v>
      </c>
      <c r="B7807" s="3" t="s">
        <v>344</v>
      </c>
      <c r="C7807" s="3" t="s">
        <v>7</v>
      </c>
      <c r="D7807" s="3">
        <v>40</v>
      </c>
    </row>
    <row r="7808" spans="1:4">
      <c r="A7808" s="3" t="s">
        <v>424</v>
      </c>
      <c r="B7808" s="3" t="s">
        <v>344</v>
      </c>
      <c r="C7808" s="3" t="s">
        <v>7</v>
      </c>
      <c r="D7808" s="3">
        <v>40</v>
      </c>
    </row>
    <row r="7809" spans="1:4">
      <c r="A7809" s="3" t="s">
        <v>424</v>
      </c>
      <c r="B7809" s="3" t="s">
        <v>344</v>
      </c>
      <c r="C7809" s="3" t="s">
        <v>7</v>
      </c>
      <c r="D7809" s="3">
        <v>40</v>
      </c>
    </row>
    <row r="7810" spans="1:4">
      <c r="A7810" s="3" t="s">
        <v>424</v>
      </c>
      <c r="B7810" s="3" t="s">
        <v>344</v>
      </c>
      <c r="C7810" s="3" t="s">
        <v>7</v>
      </c>
      <c r="D7810" s="3">
        <v>40</v>
      </c>
    </row>
    <row r="7811" spans="1:4">
      <c r="A7811" s="3" t="s">
        <v>424</v>
      </c>
      <c r="B7811" s="3" t="s">
        <v>344</v>
      </c>
      <c r="C7811" s="3" t="s">
        <v>7</v>
      </c>
      <c r="D7811" s="3">
        <v>41</v>
      </c>
    </row>
    <row r="7812" spans="1:4">
      <c r="A7812" s="3" t="s">
        <v>424</v>
      </c>
      <c r="B7812" s="3" t="s">
        <v>344</v>
      </c>
      <c r="C7812" s="3" t="s">
        <v>7</v>
      </c>
      <c r="D7812" s="3">
        <v>41</v>
      </c>
    </row>
    <row r="7813" spans="1:4">
      <c r="A7813" s="3" t="s">
        <v>424</v>
      </c>
      <c r="B7813" s="3" t="s">
        <v>344</v>
      </c>
      <c r="C7813" s="3" t="s">
        <v>7</v>
      </c>
      <c r="D7813" s="3">
        <v>41</v>
      </c>
    </row>
    <row r="7814" spans="1:4">
      <c r="A7814" s="3" t="s">
        <v>424</v>
      </c>
      <c r="B7814" s="3" t="s">
        <v>344</v>
      </c>
      <c r="C7814" s="3" t="s">
        <v>7</v>
      </c>
      <c r="D7814" s="3">
        <v>41</v>
      </c>
    </row>
    <row r="7815" spans="1:4">
      <c r="A7815" s="3" t="s">
        <v>424</v>
      </c>
      <c r="B7815" s="3" t="s">
        <v>344</v>
      </c>
      <c r="C7815" s="3" t="s">
        <v>7</v>
      </c>
      <c r="D7815" s="3">
        <v>41</v>
      </c>
    </row>
    <row r="7816" spans="1:4">
      <c r="A7816" s="3" t="s">
        <v>424</v>
      </c>
      <c r="B7816" s="3" t="s">
        <v>344</v>
      </c>
      <c r="C7816" s="3" t="s">
        <v>7</v>
      </c>
      <c r="D7816" s="3">
        <v>41</v>
      </c>
    </row>
    <row r="7817" spans="1:4">
      <c r="A7817" s="3" t="s">
        <v>424</v>
      </c>
      <c r="B7817" s="3" t="s">
        <v>344</v>
      </c>
      <c r="C7817" s="3" t="s">
        <v>7</v>
      </c>
      <c r="D7817" s="3">
        <v>41</v>
      </c>
    </row>
    <row r="7818" spans="1:4">
      <c r="A7818" s="3" t="s">
        <v>424</v>
      </c>
      <c r="B7818" s="3" t="s">
        <v>344</v>
      </c>
      <c r="C7818" s="3" t="s">
        <v>7</v>
      </c>
      <c r="D7818" s="3">
        <v>41</v>
      </c>
    </row>
    <row r="7819" spans="1:4">
      <c r="A7819" s="3" t="s">
        <v>424</v>
      </c>
      <c r="B7819" s="3" t="s">
        <v>344</v>
      </c>
      <c r="C7819" s="3" t="s">
        <v>7</v>
      </c>
      <c r="D7819" s="3">
        <v>41</v>
      </c>
    </row>
    <row r="7820" spans="1:4">
      <c r="A7820" s="3" t="s">
        <v>424</v>
      </c>
      <c r="B7820" s="3" t="s">
        <v>344</v>
      </c>
      <c r="C7820" s="3" t="s">
        <v>7</v>
      </c>
      <c r="D7820" s="3">
        <v>41</v>
      </c>
    </row>
    <row r="7821" spans="1:4">
      <c r="A7821" s="3" t="s">
        <v>424</v>
      </c>
      <c r="B7821" s="3" t="s">
        <v>344</v>
      </c>
      <c r="C7821" s="3" t="s">
        <v>7</v>
      </c>
      <c r="D7821" s="3">
        <v>41</v>
      </c>
    </row>
    <row r="7822" spans="1:4">
      <c r="A7822" s="3" t="s">
        <v>424</v>
      </c>
      <c r="B7822" s="3" t="s">
        <v>344</v>
      </c>
      <c r="C7822" s="3" t="s">
        <v>7</v>
      </c>
      <c r="D7822" s="3">
        <v>41</v>
      </c>
    </row>
    <row r="7823" spans="1:4">
      <c r="A7823" s="3" t="s">
        <v>424</v>
      </c>
      <c r="B7823" s="3" t="s">
        <v>344</v>
      </c>
      <c r="C7823" s="3" t="s">
        <v>7</v>
      </c>
      <c r="D7823" s="3">
        <v>41</v>
      </c>
    </row>
    <row r="7824" spans="1:4">
      <c r="A7824" s="3" t="s">
        <v>424</v>
      </c>
      <c r="B7824" s="3" t="s">
        <v>344</v>
      </c>
      <c r="C7824" s="3" t="s">
        <v>7</v>
      </c>
      <c r="D7824" s="3">
        <v>42</v>
      </c>
    </row>
    <row r="7825" spans="1:4">
      <c r="A7825" s="3" t="s">
        <v>424</v>
      </c>
      <c r="B7825" s="3" t="s">
        <v>344</v>
      </c>
      <c r="C7825" s="3" t="s">
        <v>7</v>
      </c>
      <c r="D7825" s="3">
        <v>42</v>
      </c>
    </row>
    <row r="7826" spans="1:4">
      <c r="A7826" s="3" t="s">
        <v>424</v>
      </c>
      <c r="B7826" s="3" t="s">
        <v>344</v>
      </c>
      <c r="C7826" s="3" t="s">
        <v>7</v>
      </c>
      <c r="D7826" s="3">
        <v>42</v>
      </c>
    </row>
    <row r="7827" spans="1:4">
      <c r="A7827" s="3" t="s">
        <v>424</v>
      </c>
      <c r="B7827" s="3" t="s">
        <v>344</v>
      </c>
      <c r="C7827" s="3" t="s">
        <v>7</v>
      </c>
      <c r="D7827" s="3">
        <v>42</v>
      </c>
    </row>
    <row r="7828" spans="1:4">
      <c r="A7828" s="3" t="s">
        <v>424</v>
      </c>
      <c r="B7828" s="3" t="s">
        <v>344</v>
      </c>
      <c r="C7828" s="3" t="s">
        <v>7</v>
      </c>
      <c r="D7828" s="3">
        <v>42</v>
      </c>
    </row>
    <row r="7829" spans="1:4">
      <c r="A7829" s="3" t="s">
        <v>424</v>
      </c>
      <c r="B7829" s="3" t="s">
        <v>344</v>
      </c>
      <c r="C7829" s="3" t="s">
        <v>7</v>
      </c>
      <c r="D7829" s="3">
        <v>42</v>
      </c>
    </row>
    <row r="7830" spans="1:4">
      <c r="A7830" s="3" t="s">
        <v>424</v>
      </c>
      <c r="B7830" s="3" t="s">
        <v>344</v>
      </c>
      <c r="C7830" s="3" t="s">
        <v>7</v>
      </c>
      <c r="D7830" s="3">
        <v>42</v>
      </c>
    </row>
    <row r="7831" spans="1:4">
      <c r="A7831" s="3" t="s">
        <v>424</v>
      </c>
      <c r="B7831" s="3" t="s">
        <v>344</v>
      </c>
      <c r="C7831" s="3" t="s">
        <v>7</v>
      </c>
      <c r="D7831" s="3">
        <v>43</v>
      </c>
    </row>
    <row r="7832" spans="1:4">
      <c r="A7832" s="3" t="s">
        <v>424</v>
      </c>
      <c r="B7832" s="3" t="s">
        <v>344</v>
      </c>
      <c r="C7832" s="3" t="s">
        <v>7</v>
      </c>
      <c r="D7832" s="3">
        <v>43</v>
      </c>
    </row>
    <row r="7833" spans="1:4">
      <c r="A7833" s="3" t="s">
        <v>424</v>
      </c>
      <c r="B7833" s="3" t="s">
        <v>344</v>
      </c>
      <c r="C7833" s="3" t="s">
        <v>7</v>
      </c>
      <c r="D7833" s="3">
        <v>43</v>
      </c>
    </row>
    <row r="7834" spans="1:4">
      <c r="A7834" s="3" t="s">
        <v>424</v>
      </c>
      <c r="B7834" s="3" t="s">
        <v>344</v>
      </c>
      <c r="C7834" s="3" t="s">
        <v>7</v>
      </c>
      <c r="D7834" s="3">
        <v>43</v>
      </c>
    </row>
    <row r="7835" spans="1:4">
      <c r="A7835" s="3" t="s">
        <v>424</v>
      </c>
      <c r="B7835" s="3" t="s">
        <v>344</v>
      </c>
      <c r="C7835" s="3" t="s">
        <v>7</v>
      </c>
      <c r="D7835" s="3">
        <v>43</v>
      </c>
    </row>
    <row r="7836" spans="1:4">
      <c r="A7836" s="3" t="s">
        <v>424</v>
      </c>
      <c r="B7836" s="3" t="s">
        <v>344</v>
      </c>
      <c r="C7836" s="3" t="s">
        <v>7</v>
      </c>
      <c r="D7836" s="3">
        <v>43</v>
      </c>
    </row>
    <row r="7837" spans="1:4">
      <c r="A7837" s="3" t="s">
        <v>424</v>
      </c>
      <c r="B7837" s="3" t="s">
        <v>344</v>
      </c>
      <c r="C7837" s="3" t="s">
        <v>7</v>
      </c>
      <c r="D7837" s="3">
        <v>44</v>
      </c>
    </row>
    <row r="7838" spans="1:4">
      <c r="A7838" s="3" t="s">
        <v>424</v>
      </c>
      <c r="B7838" s="3" t="s">
        <v>344</v>
      </c>
      <c r="C7838" s="3" t="s">
        <v>7</v>
      </c>
      <c r="D7838" s="3">
        <v>44</v>
      </c>
    </row>
    <row r="7839" spans="1:4">
      <c r="A7839" s="3" t="s">
        <v>424</v>
      </c>
      <c r="B7839" s="3" t="s">
        <v>344</v>
      </c>
      <c r="C7839" s="3" t="s">
        <v>7</v>
      </c>
      <c r="D7839" s="3">
        <v>44</v>
      </c>
    </row>
    <row r="7840" spans="1:4">
      <c r="A7840" s="3" t="s">
        <v>424</v>
      </c>
      <c r="B7840" s="3" t="s">
        <v>344</v>
      </c>
      <c r="C7840" s="3" t="s">
        <v>7</v>
      </c>
      <c r="D7840" s="3">
        <v>44</v>
      </c>
    </row>
    <row r="7841" spans="1:4">
      <c r="A7841" s="3" t="s">
        <v>424</v>
      </c>
      <c r="B7841" s="3" t="s">
        <v>344</v>
      </c>
      <c r="C7841" s="3" t="s">
        <v>7</v>
      </c>
      <c r="D7841" s="3">
        <v>45</v>
      </c>
    </row>
    <row r="7842" spans="1:4">
      <c r="A7842" s="3" t="s">
        <v>424</v>
      </c>
      <c r="B7842" s="3" t="s">
        <v>344</v>
      </c>
      <c r="C7842" s="3" t="s">
        <v>7</v>
      </c>
      <c r="D7842" s="3">
        <v>45</v>
      </c>
    </row>
    <row r="7843" spans="1:4">
      <c r="A7843" s="3" t="s">
        <v>424</v>
      </c>
      <c r="B7843" s="3" t="s">
        <v>344</v>
      </c>
      <c r="C7843" s="3" t="s">
        <v>7</v>
      </c>
      <c r="D7843" s="3">
        <v>46</v>
      </c>
    </row>
    <row r="7844" spans="1:4">
      <c r="A7844" s="3" t="s">
        <v>424</v>
      </c>
      <c r="B7844" s="3" t="s">
        <v>344</v>
      </c>
      <c r="C7844" s="3" t="s">
        <v>7</v>
      </c>
      <c r="D7844" s="3">
        <v>46</v>
      </c>
    </row>
    <row r="7845" spans="1:4">
      <c r="A7845" s="3" t="s">
        <v>424</v>
      </c>
      <c r="B7845" s="3" t="s">
        <v>344</v>
      </c>
      <c r="C7845" s="3" t="s">
        <v>7</v>
      </c>
      <c r="D7845" s="3">
        <v>46</v>
      </c>
    </row>
    <row r="7846" spans="1:4">
      <c r="A7846" s="3" t="s">
        <v>424</v>
      </c>
      <c r="B7846" s="3" t="s">
        <v>344</v>
      </c>
      <c r="C7846" s="3" t="s">
        <v>7</v>
      </c>
      <c r="D7846" s="3">
        <v>46</v>
      </c>
    </row>
    <row r="7847" spans="1:4">
      <c r="A7847" s="3" t="s">
        <v>424</v>
      </c>
      <c r="B7847" s="3" t="s">
        <v>344</v>
      </c>
      <c r="C7847" s="3" t="s">
        <v>7</v>
      </c>
      <c r="D7847" s="3">
        <v>47</v>
      </c>
    </row>
    <row r="7848" spans="1:4">
      <c r="A7848" s="3" t="s">
        <v>424</v>
      </c>
      <c r="B7848" s="3" t="s">
        <v>344</v>
      </c>
      <c r="C7848" s="3" t="s">
        <v>7</v>
      </c>
      <c r="D7848" s="3">
        <v>50</v>
      </c>
    </row>
    <row r="7849" spans="1:4">
      <c r="A7849" s="3" t="s">
        <v>424</v>
      </c>
      <c r="B7849" s="3" t="s">
        <v>344</v>
      </c>
      <c r="C7849" s="3" t="s">
        <v>7</v>
      </c>
      <c r="D7849" s="3">
        <v>56</v>
      </c>
    </row>
    <row r="7850" spans="1:4">
      <c r="A7850" s="3" t="s">
        <v>424</v>
      </c>
      <c r="B7850" s="3" t="s">
        <v>344</v>
      </c>
      <c r="C7850" s="3" t="s">
        <v>7</v>
      </c>
      <c r="D7850" s="3">
        <v>56</v>
      </c>
    </row>
    <row r="7851" spans="1:4">
      <c r="A7851" s="3" t="s">
        <v>424</v>
      </c>
      <c r="B7851" s="3" t="s">
        <v>344</v>
      </c>
      <c r="C7851" s="3" t="s">
        <v>7</v>
      </c>
      <c r="D7851" s="3">
        <v>57</v>
      </c>
    </row>
    <row r="7852" spans="1:4">
      <c r="A7852" s="3" t="s">
        <v>424</v>
      </c>
      <c r="B7852" s="3" t="s">
        <v>344</v>
      </c>
      <c r="C7852" s="3" t="s">
        <v>7</v>
      </c>
      <c r="D7852" s="3">
        <v>58</v>
      </c>
    </row>
    <row r="7853" spans="1:4">
      <c r="A7853" s="3" t="s">
        <v>424</v>
      </c>
      <c r="B7853" s="3" t="s">
        <v>344</v>
      </c>
      <c r="C7853" s="3" t="s">
        <v>7</v>
      </c>
      <c r="D7853" s="3">
        <v>58</v>
      </c>
    </row>
    <row r="7854" spans="1:4">
      <c r="A7854" s="3" t="s">
        <v>424</v>
      </c>
      <c r="B7854" s="3" t="s">
        <v>344</v>
      </c>
      <c r="C7854" s="3" t="s">
        <v>7</v>
      </c>
      <c r="D7854" s="3">
        <v>59</v>
      </c>
    </row>
    <row r="7855" spans="1:4">
      <c r="A7855" s="3" t="s">
        <v>424</v>
      </c>
      <c r="B7855" s="3" t="s">
        <v>344</v>
      </c>
      <c r="C7855" s="3" t="s">
        <v>7</v>
      </c>
      <c r="D7855" s="3">
        <v>59</v>
      </c>
    </row>
    <row r="7856" spans="1:4">
      <c r="A7856" s="3" t="s">
        <v>424</v>
      </c>
      <c r="B7856" s="3" t="s">
        <v>344</v>
      </c>
      <c r="C7856" s="3" t="s">
        <v>7</v>
      </c>
      <c r="D7856" s="3">
        <v>59</v>
      </c>
    </row>
    <row r="7857" spans="1:4">
      <c r="A7857" s="3" t="s">
        <v>424</v>
      </c>
      <c r="B7857" s="3" t="s">
        <v>344</v>
      </c>
      <c r="C7857" s="3" t="s">
        <v>7</v>
      </c>
      <c r="D7857" s="3">
        <v>59</v>
      </c>
    </row>
    <row r="7858" spans="1:4">
      <c r="A7858" s="3" t="s">
        <v>424</v>
      </c>
      <c r="B7858" s="3" t="s">
        <v>344</v>
      </c>
      <c r="C7858" s="3" t="s">
        <v>7</v>
      </c>
      <c r="D7858" s="3">
        <v>59</v>
      </c>
    </row>
    <row r="7859" spans="1:4">
      <c r="A7859" s="3" t="s">
        <v>424</v>
      </c>
      <c r="B7859" s="3" t="s">
        <v>344</v>
      </c>
      <c r="C7859" s="3" t="s">
        <v>7</v>
      </c>
      <c r="D7859" s="3">
        <v>59</v>
      </c>
    </row>
    <row r="7860" spans="1:4">
      <c r="A7860" s="3" t="s">
        <v>424</v>
      </c>
      <c r="B7860" s="3" t="s">
        <v>344</v>
      </c>
      <c r="C7860" s="3" t="s">
        <v>7</v>
      </c>
      <c r="D7860" s="3">
        <v>59</v>
      </c>
    </row>
    <row r="7861" spans="1:4">
      <c r="A7861" s="3" t="s">
        <v>424</v>
      </c>
      <c r="B7861" s="3" t="s">
        <v>344</v>
      </c>
      <c r="C7861" s="3" t="s">
        <v>7</v>
      </c>
      <c r="D7861" s="3">
        <v>59</v>
      </c>
    </row>
    <row r="7862" spans="1:4">
      <c r="A7862" s="3" t="s">
        <v>424</v>
      </c>
      <c r="B7862" s="3" t="s">
        <v>344</v>
      </c>
      <c r="C7862" s="3" t="s">
        <v>7</v>
      </c>
      <c r="D7862" s="3">
        <v>60</v>
      </c>
    </row>
    <row r="7863" spans="1:4">
      <c r="A7863" s="3" t="s">
        <v>424</v>
      </c>
      <c r="B7863" s="3" t="s">
        <v>344</v>
      </c>
      <c r="C7863" s="3" t="s">
        <v>7</v>
      </c>
      <c r="D7863" s="3">
        <v>60</v>
      </c>
    </row>
    <row r="7864" spans="1:4">
      <c r="A7864" s="3" t="s">
        <v>424</v>
      </c>
      <c r="B7864" s="3" t="s">
        <v>344</v>
      </c>
      <c r="C7864" s="3" t="s">
        <v>7</v>
      </c>
      <c r="D7864" s="3">
        <v>61</v>
      </c>
    </row>
    <row r="7865" spans="1:4">
      <c r="A7865" s="3" t="s">
        <v>424</v>
      </c>
      <c r="B7865" s="3" t="s">
        <v>344</v>
      </c>
      <c r="C7865" s="3" t="s">
        <v>7</v>
      </c>
      <c r="D7865" s="3">
        <v>61</v>
      </c>
    </row>
    <row r="7866" spans="1:4">
      <c r="A7866" s="3" t="s">
        <v>424</v>
      </c>
      <c r="B7866" s="3" t="s">
        <v>344</v>
      </c>
      <c r="C7866" s="3" t="s">
        <v>7</v>
      </c>
      <c r="D7866" s="3">
        <v>61</v>
      </c>
    </row>
    <row r="7867" spans="1:4">
      <c r="A7867" s="3" t="s">
        <v>424</v>
      </c>
      <c r="B7867" s="3" t="s">
        <v>344</v>
      </c>
      <c r="C7867" s="3" t="s">
        <v>7</v>
      </c>
      <c r="D7867" s="3">
        <v>61</v>
      </c>
    </row>
    <row r="7868" spans="1:4">
      <c r="A7868" s="3" t="s">
        <v>424</v>
      </c>
      <c r="B7868" s="3" t="s">
        <v>344</v>
      </c>
      <c r="C7868" s="3" t="s">
        <v>7</v>
      </c>
      <c r="D7868" s="3">
        <v>62</v>
      </c>
    </row>
    <row r="7869" spans="1:4">
      <c r="A7869" s="3" t="s">
        <v>424</v>
      </c>
      <c r="B7869" s="3" t="s">
        <v>344</v>
      </c>
      <c r="C7869" s="3" t="s">
        <v>7</v>
      </c>
      <c r="D7869" s="3">
        <v>62</v>
      </c>
    </row>
    <row r="7870" spans="1:4">
      <c r="A7870" s="3" t="s">
        <v>424</v>
      </c>
      <c r="B7870" s="3" t="s">
        <v>344</v>
      </c>
      <c r="C7870" s="3" t="s">
        <v>7</v>
      </c>
      <c r="D7870" s="3">
        <v>62</v>
      </c>
    </row>
    <row r="7871" spans="1:4">
      <c r="A7871" s="3" t="s">
        <v>424</v>
      </c>
      <c r="B7871" s="3" t="s">
        <v>344</v>
      </c>
      <c r="C7871" s="3" t="s">
        <v>7</v>
      </c>
      <c r="D7871" s="3">
        <v>62</v>
      </c>
    </row>
    <row r="7872" spans="1:4">
      <c r="A7872" s="3" t="s">
        <v>424</v>
      </c>
      <c r="B7872" s="3" t="s">
        <v>344</v>
      </c>
      <c r="C7872" s="3" t="s">
        <v>7</v>
      </c>
      <c r="D7872" s="3">
        <v>62</v>
      </c>
    </row>
    <row r="7873" spans="1:4">
      <c r="A7873" s="3" t="s">
        <v>424</v>
      </c>
      <c r="B7873" s="3" t="s">
        <v>344</v>
      </c>
      <c r="C7873" s="3" t="s">
        <v>7</v>
      </c>
      <c r="D7873" s="3">
        <v>63</v>
      </c>
    </row>
    <row r="7874" spans="1:4">
      <c r="A7874" s="3" t="s">
        <v>424</v>
      </c>
      <c r="B7874" s="3" t="s">
        <v>344</v>
      </c>
      <c r="C7874" s="3" t="s">
        <v>7</v>
      </c>
      <c r="D7874" s="3">
        <v>64</v>
      </c>
    </row>
    <row r="7875" spans="1:4">
      <c r="A7875" s="3" t="s">
        <v>424</v>
      </c>
      <c r="B7875" s="3" t="s">
        <v>344</v>
      </c>
      <c r="C7875" s="3" t="s">
        <v>7</v>
      </c>
      <c r="D7875" s="3">
        <v>64</v>
      </c>
    </row>
    <row r="7876" spans="1:4">
      <c r="A7876" s="3" t="s">
        <v>424</v>
      </c>
      <c r="B7876" s="3" t="s">
        <v>344</v>
      </c>
      <c r="C7876" s="3" t="s">
        <v>7</v>
      </c>
      <c r="D7876" s="3">
        <v>64</v>
      </c>
    </row>
    <row r="7877" spans="1:4">
      <c r="A7877" s="3" t="s">
        <v>424</v>
      </c>
      <c r="B7877" s="3" t="s">
        <v>344</v>
      </c>
      <c r="C7877" s="3" t="s">
        <v>7</v>
      </c>
      <c r="D7877" s="3">
        <v>65</v>
      </c>
    </row>
    <row r="7878" spans="1:4">
      <c r="A7878" s="3" t="s">
        <v>424</v>
      </c>
      <c r="B7878" s="3" t="s">
        <v>344</v>
      </c>
      <c r="C7878" s="3" t="s">
        <v>7</v>
      </c>
      <c r="D7878" s="3">
        <v>66</v>
      </c>
    </row>
    <row r="7879" spans="1:4">
      <c r="A7879" s="3" t="s">
        <v>424</v>
      </c>
      <c r="B7879" s="3" t="s">
        <v>344</v>
      </c>
      <c r="C7879" s="3" t="s">
        <v>7</v>
      </c>
      <c r="D7879" s="3">
        <v>66</v>
      </c>
    </row>
    <row r="7880" spans="1:4">
      <c r="A7880" s="3" t="s">
        <v>424</v>
      </c>
      <c r="B7880" s="3" t="s">
        <v>344</v>
      </c>
      <c r="C7880" s="3" t="s">
        <v>7</v>
      </c>
      <c r="D7880" s="3">
        <v>67</v>
      </c>
    </row>
    <row r="7881" spans="1:4">
      <c r="A7881" s="3" t="s">
        <v>424</v>
      </c>
      <c r="B7881" s="3" t="s">
        <v>344</v>
      </c>
      <c r="C7881" s="3" t="s">
        <v>7</v>
      </c>
      <c r="D7881" s="3">
        <v>69</v>
      </c>
    </row>
    <row r="7882" spans="1:4">
      <c r="A7882" s="3" t="s">
        <v>424</v>
      </c>
      <c r="B7882" s="3" t="s">
        <v>344</v>
      </c>
      <c r="C7882" s="3" t="s">
        <v>7</v>
      </c>
      <c r="D7882" s="3">
        <v>72</v>
      </c>
    </row>
    <row r="7883" spans="1:4">
      <c r="A7883" s="3" t="s">
        <v>424</v>
      </c>
      <c r="B7883" s="3" t="s">
        <v>344</v>
      </c>
      <c r="C7883" s="3" t="s">
        <v>7</v>
      </c>
      <c r="D7883" s="3">
        <v>73</v>
      </c>
    </row>
    <row r="7884" spans="1:4">
      <c r="A7884" s="3" t="s">
        <v>424</v>
      </c>
      <c r="B7884" s="3" t="s">
        <v>344</v>
      </c>
      <c r="C7884" s="3" t="s">
        <v>7</v>
      </c>
      <c r="D7884" s="3">
        <v>73</v>
      </c>
    </row>
    <row r="7885" spans="1:4">
      <c r="A7885" s="3" t="s">
        <v>424</v>
      </c>
      <c r="B7885" s="3" t="s">
        <v>344</v>
      </c>
      <c r="C7885" s="3" t="s">
        <v>7</v>
      </c>
      <c r="D7885" s="3">
        <v>77</v>
      </c>
    </row>
    <row r="7886" spans="1:4">
      <c r="A7886" s="3" t="s">
        <v>424</v>
      </c>
      <c r="B7886" s="3" t="s">
        <v>344</v>
      </c>
      <c r="C7886" s="3" t="s">
        <v>7</v>
      </c>
      <c r="D7886" s="3">
        <v>78</v>
      </c>
    </row>
    <row r="7887" spans="1:4">
      <c r="A7887" s="3" t="s">
        <v>424</v>
      </c>
      <c r="B7887" s="3" t="s">
        <v>344</v>
      </c>
      <c r="C7887" s="3" t="s">
        <v>8</v>
      </c>
      <c r="D7887" s="3">
        <v>23</v>
      </c>
    </row>
    <row r="7888" spans="1:4">
      <c r="A7888" s="3" t="s">
        <v>424</v>
      </c>
      <c r="B7888" s="3" t="s">
        <v>344</v>
      </c>
      <c r="C7888" s="3" t="s">
        <v>8</v>
      </c>
      <c r="D7888" s="3">
        <v>30</v>
      </c>
    </row>
    <row r="7889" spans="1:4">
      <c r="A7889" s="3" t="s">
        <v>424</v>
      </c>
      <c r="B7889" s="3" t="s">
        <v>344</v>
      </c>
      <c r="C7889" s="3" t="s">
        <v>8</v>
      </c>
      <c r="D7889" s="3">
        <v>31</v>
      </c>
    </row>
    <row r="7890" spans="1:4">
      <c r="A7890" s="3" t="s">
        <v>424</v>
      </c>
      <c r="B7890" s="3" t="s">
        <v>344</v>
      </c>
      <c r="C7890" s="3" t="s">
        <v>8</v>
      </c>
      <c r="D7890" s="3">
        <v>35</v>
      </c>
    </row>
    <row r="7891" spans="1:4">
      <c r="A7891" s="3" t="s">
        <v>424</v>
      </c>
      <c r="B7891" s="3" t="s">
        <v>344</v>
      </c>
      <c r="C7891" s="3" t="s">
        <v>8</v>
      </c>
      <c r="D7891" s="3">
        <v>39</v>
      </c>
    </row>
    <row r="7892" spans="1:4">
      <c r="A7892" s="3" t="s">
        <v>424</v>
      </c>
      <c r="B7892" s="3" t="s">
        <v>344</v>
      </c>
      <c r="C7892" s="3" t="s">
        <v>8</v>
      </c>
      <c r="D7892" s="3">
        <v>43</v>
      </c>
    </row>
    <row r="7893" spans="1:4">
      <c r="A7893" s="3" t="s">
        <v>424</v>
      </c>
      <c r="B7893" s="3" t="s">
        <v>344</v>
      </c>
      <c r="C7893" s="3" t="s">
        <v>8</v>
      </c>
      <c r="D7893" s="3">
        <v>44</v>
      </c>
    </row>
    <row r="7894" spans="1:4">
      <c r="A7894" s="3" t="s">
        <v>424</v>
      </c>
      <c r="B7894" s="3" t="s">
        <v>344</v>
      </c>
      <c r="C7894" s="3" t="s">
        <v>8</v>
      </c>
      <c r="D7894" s="3">
        <v>44</v>
      </c>
    </row>
    <row r="7895" spans="1:4">
      <c r="A7895" s="3" t="s">
        <v>424</v>
      </c>
      <c r="B7895" s="3" t="s">
        <v>344</v>
      </c>
      <c r="C7895" s="3" t="s">
        <v>8</v>
      </c>
      <c r="D7895" s="3">
        <v>44</v>
      </c>
    </row>
    <row r="7896" spans="1:4">
      <c r="A7896" s="3" t="s">
        <v>424</v>
      </c>
      <c r="B7896" s="3" t="s">
        <v>344</v>
      </c>
      <c r="C7896" s="3" t="s">
        <v>8</v>
      </c>
      <c r="D7896" s="3">
        <v>45</v>
      </c>
    </row>
    <row r="7897" spans="1:4">
      <c r="A7897" s="3" t="s">
        <v>424</v>
      </c>
      <c r="B7897" s="3" t="s">
        <v>344</v>
      </c>
      <c r="C7897" s="3" t="s">
        <v>9</v>
      </c>
      <c r="D7897" s="3">
        <v>50</v>
      </c>
    </row>
    <row r="7898" spans="1:4">
      <c r="A7898" s="3" t="s">
        <v>424</v>
      </c>
      <c r="B7898" s="3" t="s">
        <v>344</v>
      </c>
      <c r="C7898" s="3" t="s">
        <v>9</v>
      </c>
      <c r="D7898" s="3">
        <v>52</v>
      </c>
    </row>
    <row r="7899" spans="1:4">
      <c r="A7899" s="3" t="s">
        <v>424</v>
      </c>
      <c r="B7899" s="3" t="s">
        <v>344</v>
      </c>
      <c r="C7899" s="3" t="s">
        <v>9</v>
      </c>
      <c r="D7899" s="3">
        <v>53</v>
      </c>
    </row>
    <row r="7900" spans="1:4">
      <c r="A7900" s="3" t="s">
        <v>424</v>
      </c>
      <c r="B7900" s="3" t="s">
        <v>344</v>
      </c>
      <c r="C7900" s="3" t="s">
        <v>9</v>
      </c>
      <c r="D7900" s="3">
        <v>54</v>
      </c>
    </row>
    <row r="7901" spans="1:4">
      <c r="A7901" s="3" t="s">
        <v>424</v>
      </c>
      <c r="B7901" s="3" t="s">
        <v>344</v>
      </c>
      <c r="C7901" s="3" t="s">
        <v>9</v>
      </c>
      <c r="D7901" s="3">
        <v>54</v>
      </c>
    </row>
    <row r="7902" spans="1:4">
      <c r="A7902" s="3" t="s">
        <v>424</v>
      </c>
      <c r="B7902" s="3" t="s">
        <v>344</v>
      </c>
      <c r="C7902" s="3" t="s">
        <v>9</v>
      </c>
      <c r="D7902" s="3">
        <v>54</v>
      </c>
    </row>
    <row r="7903" spans="1:4">
      <c r="A7903" s="3" t="s">
        <v>424</v>
      </c>
      <c r="B7903" s="3" t="s">
        <v>344</v>
      </c>
      <c r="C7903" s="3" t="s">
        <v>9</v>
      </c>
      <c r="D7903" s="3">
        <v>54</v>
      </c>
    </row>
    <row r="7904" spans="1:4">
      <c r="A7904" s="3" t="s">
        <v>424</v>
      </c>
      <c r="B7904" s="3" t="s">
        <v>344</v>
      </c>
      <c r="C7904" s="3" t="s">
        <v>9</v>
      </c>
      <c r="D7904" s="3">
        <v>55</v>
      </c>
    </row>
    <row r="7905" spans="1:4">
      <c r="A7905" s="3" t="s">
        <v>424</v>
      </c>
      <c r="B7905" s="3" t="s">
        <v>344</v>
      </c>
      <c r="C7905" s="3" t="s">
        <v>9</v>
      </c>
      <c r="D7905" s="3">
        <v>55</v>
      </c>
    </row>
    <row r="7906" spans="1:4">
      <c r="A7906" s="3" t="s">
        <v>424</v>
      </c>
      <c r="B7906" s="3" t="s">
        <v>344</v>
      </c>
      <c r="C7906" s="3" t="s">
        <v>9</v>
      </c>
      <c r="D7906" s="3">
        <v>55</v>
      </c>
    </row>
    <row r="7907" spans="1:4">
      <c r="A7907" s="3" t="s">
        <v>424</v>
      </c>
      <c r="B7907" s="3" t="s">
        <v>344</v>
      </c>
      <c r="C7907" s="3" t="s">
        <v>9</v>
      </c>
      <c r="D7907" s="3">
        <v>55</v>
      </c>
    </row>
    <row r="7908" spans="1:4">
      <c r="A7908" s="3" t="s">
        <v>424</v>
      </c>
      <c r="B7908" s="3" t="s">
        <v>344</v>
      </c>
      <c r="C7908" s="3" t="s">
        <v>9</v>
      </c>
      <c r="D7908" s="3">
        <v>55</v>
      </c>
    </row>
    <row r="7909" spans="1:4">
      <c r="A7909" s="3" t="s">
        <v>424</v>
      </c>
      <c r="B7909" s="3" t="s">
        <v>344</v>
      </c>
      <c r="C7909" s="3" t="s">
        <v>9</v>
      </c>
      <c r="D7909" s="3">
        <v>55</v>
      </c>
    </row>
    <row r="7910" spans="1:4">
      <c r="A7910" s="3" t="s">
        <v>424</v>
      </c>
      <c r="B7910" s="3" t="s">
        <v>344</v>
      </c>
      <c r="C7910" s="3" t="s">
        <v>9</v>
      </c>
      <c r="D7910" s="3">
        <v>55</v>
      </c>
    </row>
    <row r="7911" spans="1:4">
      <c r="A7911" s="3" t="s">
        <v>424</v>
      </c>
      <c r="B7911" s="3" t="s">
        <v>344</v>
      </c>
      <c r="C7911" s="3" t="s">
        <v>9</v>
      </c>
      <c r="D7911" s="3">
        <v>55</v>
      </c>
    </row>
    <row r="7912" spans="1:4">
      <c r="A7912" s="3" t="s">
        <v>424</v>
      </c>
      <c r="B7912" s="3" t="s">
        <v>344</v>
      </c>
      <c r="C7912" s="3" t="s">
        <v>9</v>
      </c>
      <c r="D7912" s="3">
        <v>56</v>
      </c>
    </row>
    <row r="7913" spans="1:4">
      <c r="A7913" s="3" t="s">
        <v>424</v>
      </c>
      <c r="B7913" s="3" t="s">
        <v>344</v>
      </c>
      <c r="C7913" s="3" t="s">
        <v>9</v>
      </c>
      <c r="D7913" s="3">
        <v>56</v>
      </c>
    </row>
    <row r="7914" spans="1:4">
      <c r="A7914" s="3" t="s">
        <v>424</v>
      </c>
      <c r="B7914" s="3" t="s">
        <v>344</v>
      </c>
      <c r="C7914" s="3" t="s">
        <v>9</v>
      </c>
      <c r="D7914" s="3">
        <v>56</v>
      </c>
    </row>
    <row r="7915" spans="1:4">
      <c r="A7915" s="3" t="s">
        <v>424</v>
      </c>
      <c r="B7915" s="3" t="s">
        <v>344</v>
      </c>
      <c r="C7915" s="3" t="s">
        <v>9</v>
      </c>
      <c r="D7915" s="3">
        <v>56</v>
      </c>
    </row>
    <row r="7916" spans="1:4">
      <c r="A7916" s="3" t="s">
        <v>424</v>
      </c>
      <c r="B7916" s="3" t="s">
        <v>344</v>
      </c>
      <c r="C7916" s="3" t="s">
        <v>9</v>
      </c>
      <c r="D7916" s="3">
        <v>56</v>
      </c>
    </row>
    <row r="7917" spans="1:4">
      <c r="A7917" s="3" t="s">
        <v>424</v>
      </c>
      <c r="B7917" s="3" t="s">
        <v>344</v>
      </c>
      <c r="C7917" s="3" t="s">
        <v>9</v>
      </c>
      <c r="D7917" s="3">
        <v>56</v>
      </c>
    </row>
    <row r="7918" spans="1:4">
      <c r="A7918" s="3" t="s">
        <v>424</v>
      </c>
      <c r="B7918" s="3" t="s">
        <v>344</v>
      </c>
      <c r="C7918" s="3" t="s">
        <v>9</v>
      </c>
      <c r="D7918" s="3">
        <v>56</v>
      </c>
    </row>
    <row r="7919" spans="1:4">
      <c r="A7919" s="3" t="s">
        <v>424</v>
      </c>
      <c r="B7919" s="3" t="s">
        <v>344</v>
      </c>
      <c r="C7919" s="3" t="s">
        <v>9</v>
      </c>
      <c r="D7919" s="3">
        <v>56</v>
      </c>
    </row>
    <row r="7920" spans="1:4">
      <c r="A7920" s="3" t="s">
        <v>424</v>
      </c>
      <c r="B7920" s="3" t="s">
        <v>344</v>
      </c>
      <c r="C7920" s="3" t="s">
        <v>9</v>
      </c>
      <c r="D7920" s="3">
        <v>56</v>
      </c>
    </row>
    <row r="7921" spans="1:4">
      <c r="A7921" s="3" t="s">
        <v>424</v>
      </c>
      <c r="B7921" s="3" t="s">
        <v>344</v>
      </c>
      <c r="C7921" s="3" t="s">
        <v>9</v>
      </c>
      <c r="D7921" s="3">
        <v>56</v>
      </c>
    </row>
    <row r="7922" spans="1:4">
      <c r="A7922" s="3" t="s">
        <v>424</v>
      </c>
      <c r="B7922" s="3" t="s">
        <v>344</v>
      </c>
      <c r="C7922" s="3" t="s">
        <v>9</v>
      </c>
      <c r="D7922" s="3">
        <v>57</v>
      </c>
    </row>
    <row r="7923" spans="1:4">
      <c r="A7923" s="3" t="s">
        <v>424</v>
      </c>
      <c r="B7923" s="3" t="s">
        <v>344</v>
      </c>
      <c r="C7923" s="3" t="s">
        <v>9</v>
      </c>
      <c r="D7923" s="3">
        <v>57</v>
      </c>
    </row>
    <row r="7924" spans="1:4">
      <c r="A7924" s="3" t="s">
        <v>424</v>
      </c>
      <c r="B7924" s="3" t="s">
        <v>344</v>
      </c>
      <c r="C7924" s="3" t="s">
        <v>9</v>
      </c>
      <c r="D7924" s="3">
        <v>57</v>
      </c>
    </row>
    <row r="7925" spans="1:4">
      <c r="A7925" s="3" t="s">
        <v>424</v>
      </c>
      <c r="B7925" s="3" t="s">
        <v>344</v>
      </c>
      <c r="C7925" s="3" t="s">
        <v>9</v>
      </c>
      <c r="D7925" s="3">
        <v>57</v>
      </c>
    </row>
    <row r="7926" spans="1:4">
      <c r="A7926" s="3" t="s">
        <v>424</v>
      </c>
      <c r="B7926" s="3" t="s">
        <v>344</v>
      </c>
      <c r="C7926" s="3" t="s">
        <v>9</v>
      </c>
      <c r="D7926" s="3">
        <v>57</v>
      </c>
    </row>
    <row r="7927" spans="1:4">
      <c r="A7927" s="3" t="s">
        <v>424</v>
      </c>
      <c r="B7927" s="3" t="s">
        <v>344</v>
      </c>
      <c r="C7927" s="3" t="s">
        <v>9</v>
      </c>
      <c r="D7927" s="3">
        <v>57</v>
      </c>
    </row>
    <row r="7928" spans="1:4">
      <c r="A7928" s="3" t="s">
        <v>424</v>
      </c>
      <c r="B7928" s="3" t="s">
        <v>344</v>
      </c>
      <c r="C7928" s="3" t="s">
        <v>9</v>
      </c>
      <c r="D7928" s="3">
        <v>57</v>
      </c>
    </row>
    <row r="7929" spans="1:4">
      <c r="A7929" s="3" t="s">
        <v>424</v>
      </c>
      <c r="B7929" s="3" t="s">
        <v>344</v>
      </c>
      <c r="C7929" s="3" t="s">
        <v>9</v>
      </c>
      <c r="D7929" s="3">
        <v>57</v>
      </c>
    </row>
    <row r="7930" spans="1:4">
      <c r="A7930" s="3" t="s">
        <v>424</v>
      </c>
      <c r="B7930" s="3" t="s">
        <v>344</v>
      </c>
      <c r="C7930" s="3" t="s">
        <v>9</v>
      </c>
      <c r="D7930" s="3">
        <v>57</v>
      </c>
    </row>
    <row r="7931" spans="1:4">
      <c r="A7931" s="3" t="s">
        <v>424</v>
      </c>
      <c r="B7931" s="3" t="s">
        <v>344</v>
      </c>
      <c r="C7931" s="3" t="s">
        <v>9</v>
      </c>
      <c r="D7931" s="3">
        <v>57</v>
      </c>
    </row>
    <row r="7932" spans="1:4">
      <c r="A7932" s="3" t="s">
        <v>424</v>
      </c>
      <c r="B7932" s="3" t="s">
        <v>344</v>
      </c>
      <c r="C7932" s="3" t="s">
        <v>9</v>
      </c>
      <c r="D7932" s="3">
        <v>57</v>
      </c>
    </row>
    <row r="7933" spans="1:4">
      <c r="A7933" s="3" t="s">
        <v>424</v>
      </c>
      <c r="B7933" s="3" t="s">
        <v>344</v>
      </c>
      <c r="C7933" s="3" t="s">
        <v>9</v>
      </c>
      <c r="D7933" s="3">
        <v>57</v>
      </c>
    </row>
    <row r="7934" spans="1:4">
      <c r="A7934" s="3" t="s">
        <v>424</v>
      </c>
      <c r="B7934" s="3" t="s">
        <v>344</v>
      </c>
      <c r="C7934" s="3" t="s">
        <v>9</v>
      </c>
      <c r="D7934" s="3">
        <v>58</v>
      </c>
    </row>
    <row r="7935" spans="1:4">
      <c r="A7935" s="3" t="s">
        <v>424</v>
      </c>
      <c r="B7935" s="3" t="s">
        <v>344</v>
      </c>
      <c r="C7935" s="3" t="s">
        <v>9</v>
      </c>
      <c r="D7935" s="3">
        <v>58</v>
      </c>
    </row>
    <row r="7936" spans="1:4">
      <c r="A7936" s="3" t="s">
        <v>424</v>
      </c>
      <c r="B7936" s="3" t="s">
        <v>344</v>
      </c>
      <c r="C7936" s="3" t="s">
        <v>9</v>
      </c>
      <c r="D7936" s="3">
        <v>58</v>
      </c>
    </row>
    <row r="7937" spans="1:4">
      <c r="A7937" s="3" t="s">
        <v>424</v>
      </c>
      <c r="B7937" s="3" t="s">
        <v>344</v>
      </c>
      <c r="C7937" s="3" t="s">
        <v>9</v>
      </c>
      <c r="D7937" s="3">
        <v>58</v>
      </c>
    </row>
    <row r="7938" spans="1:4">
      <c r="A7938" s="3" t="s">
        <v>424</v>
      </c>
      <c r="B7938" s="3" t="s">
        <v>344</v>
      </c>
      <c r="C7938" s="3" t="s">
        <v>9</v>
      </c>
      <c r="D7938" s="3">
        <v>58</v>
      </c>
    </row>
    <row r="7939" spans="1:4">
      <c r="A7939" s="3" t="s">
        <v>424</v>
      </c>
      <c r="B7939" s="3" t="s">
        <v>344</v>
      </c>
      <c r="C7939" s="3" t="s">
        <v>9</v>
      </c>
      <c r="D7939" s="3">
        <v>58</v>
      </c>
    </row>
    <row r="7940" spans="1:4">
      <c r="A7940" s="3" t="s">
        <v>424</v>
      </c>
      <c r="B7940" s="3" t="s">
        <v>344</v>
      </c>
      <c r="C7940" s="3" t="s">
        <v>9</v>
      </c>
      <c r="D7940" s="3">
        <v>58</v>
      </c>
    </row>
    <row r="7941" spans="1:4">
      <c r="A7941" s="3" t="s">
        <v>424</v>
      </c>
      <c r="B7941" s="3" t="s">
        <v>344</v>
      </c>
      <c r="C7941" s="3" t="s">
        <v>9</v>
      </c>
      <c r="D7941" s="3">
        <v>58</v>
      </c>
    </row>
    <row r="7942" spans="1:4">
      <c r="A7942" s="3" t="s">
        <v>424</v>
      </c>
      <c r="B7942" s="3" t="s">
        <v>344</v>
      </c>
      <c r="C7942" s="3" t="s">
        <v>9</v>
      </c>
      <c r="D7942" s="3">
        <v>58</v>
      </c>
    </row>
    <row r="7943" spans="1:4">
      <c r="A7943" s="3" t="s">
        <v>424</v>
      </c>
      <c r="B7943" s="3" t="s">
        <v>344</v>
      </c>
      <c r="C7943" s="3" t="s">
        <v>9</v>
      </c>
      <c r="D7943" s="3">
        <v>59</v>
      </c>
    </row>
    <row r="7944" spans="1:4">
      <c r="A7944" s="3" t="s">
        <v>424</v>
      </c>
      <c r="B7944" s="3" t="s">
        <v>344</v>
      </c>
      <c r="C7944" s="3" t="s">
        <v>9</v>
      </c>
      <c r="D7944" s="3">
        <v>59</v>
      </c>
    </row>
    <row r="7945" spans="1:4">
      <c r="A7945" s="3" t="s">
        <v>424</v>
      </c>
      <c r="B7945" s="3" t="s">
        <v>344</v>
      </c>
      <c r="C7945" s="3" t="s">
        <v>9</v>
      </c>
      <c r="D7945" s="3">
        <v>59</v>
      </c>
    </row>
    <row r="7946" spans="1:4">
      <c r="A7946" s="3" t="s">
        <v>424</v>
      </c>
      <c r="B7946" s="3" t="s">
        <v>344</v>
      </c>
      <c r="C7946" s="3" t="s">
        <v>9</v>
      </c>
      <c r="D7946" s="3">
        <v>59</v>
      </c>
    </row>
    <row r="7947" spans="1:4">
      <c r="A7947" s="3" t="s">
        <v>424</v>
      </c>
      <c r="B7947" s="3" t="s">
        <v>344</v>
      </c>
      <c r="C7947" s="3" t="s">
        <v>9</v>
      </c>
      <c r="D7947" s="3">
        <v>59</v>
      </c>
    </row>
    <row r="7948" spans="1:4">
      <c r="A7948" s="3" t="s">
        <v>424</v>
      </c>
      <c r="B7948" s="3" t="s">
        <v>344</v>
      </c>
      <c r="C7948" s="3" t="s">
        <v>9</v>
      </c>
      <c r="D7948" s="3">
        <v>59</v>
      </c>
    </row>
    <row r="7949" spans="1:4">
      <c r="A7949" s="3" t="s">
        <v>424</v>
      </c>
      <c r="B7949" s="3" t="s">
        <v>344</v>
      </c>
      <c r="C7949" s="3" t="s">
        <v>9</v>
      </c>
      <c r="D7949" s="3">
        <v>59</v>
      </c>
    </row>
    <row r="7950" spans="1:4">
      <c r="A7950" s="3" t="s">
        <v>424</v>
      </c>
      <c r="B7950" s="3" t="s">
        <v>344</v>
      </c>
      <c r="C7950" s="3" t="s">
        <v>9</v>
      </c>
      <c r="D7950" s="3">
        <v>59</v>
      </c>
    </row>
    <row r="7951" spans="1:4">
      <c r="A7951" s="3" t="s">
        <v>424</v>
      </c>
      <c r="B7951" s="3" t="s">
        <v>344</v>
      </c>
      <c r="C7951" s="3" t="s">
        <v>9</v>
      </c>
      <c r="D7951" s="3">
        <v>59</v>
      </c>
    </row>
    <row r="7952" spans="1:4">
      <c r="A7952" s="3" t="s">
        <v>424</v>
      </c>
      <c r="B7952" s="3" t="s">
        <v>344</v>
      </c>
      <c r="C7952" s="3" t="s">
        <v>9</v>
      </c>
      <c r="D7952" s="3">
        <v>59</v>
      </c>
    </row>
    <row r="7953" spans="1:4">
      <c r="A7953" s="3" t="s">
        <v>424</v>
      </c>
      <c r="B7953" s="3" t="s">
        <v>344</v>
      </c>
      <c r="C7953" s="3" t="s">
        <v>9</v>
      </c>
      <c r="D7953" s="3">
        <v>59</v>
      </c>
    </row>
    <row r="7954" spans="1:4">
      <c r="A7954" s="3" t="s">
        <v>424</v>
      </c>
      <c r="B7954" s="3" t="s">
        <v>344</v>
      </c>
      <c r="C7954" s="3" t="s">
        <v>9</v>
      </c>
      <c r="D7954" s="3">
        <v>59</v>
      </c>
    </row>
    <row r="7955" spans="1:4">
      <c r="A7955" s="3" t="s">
        <v>424</v>
      </c>
      <c r="B7955" s="3" t="s">
        <v>344</v>
      </c>
      <c r="C7955" s="3" t="s">
        <v>9</v>
      </c>
      <c r="D7955" s="3">
        <v>59</v>
      </c>
    </row>
    <row r="7956" spans="1:4">
      <c r="A7956" s="3" t="s">
        <v>424</v>
      </c>
      <c r="B7956" s="3" t="s">
        <v>344</v>
      </c>
      <c r="C7956" s="3" t="s">
        <v>9</v>
      </c>
      <c r="D7956" s="3">
        <v>59</v>
      </c>
    </row>
    <row r="7957" spans="1:4">
      <c r="A7957" s="3" t="s">
        <v>424</v>
      </c>
      <c r="B7957" s="3" t="s">
        <v>344</v>
      </c>
      <c r="C7957" s="3" t="s">
        <v>9</v>
      </c>
      <c r="D7957" s="3">
        <v>59</v>
      </c>
    </row>
    <row r="7958" spans="1:4">
      <c r="A7958" s="3" t="s">
        <v>424</v>
      </c>
      <c r="B7958" s="3" t="s">
        <v>344</v>
      </c>
      <c r="C7958" s="3" t="s">
        <v>9</v>
      </c>
      <c r="D7958" s="3">
        <v>59</v>
      </c>
    </row>
    <row r="7959" spans="1:4">
      <c r="A7959" s="3" t="s">
        <v>424</v>
      </c>
      <c r="B7959" s="3" t="s">
        <v>344</v>
      </c>
      <c r="C7959" s="3" t="s">
        <v>9</v>
      </c>
      <c r="D7959" s="3">
        <v>59</v>
      </c>
    </row>
    <row r="7960" spans="1:4">
      <c r="A7960" s="3" t="s">
        <v>424</v>
      </c>
      <c r="B7960" s="3" t="s">
        <v>344</v>
      </c>
      <c r="C7960" s="3" t="s">
        <v>9</v>
      </c>
      <c r="D7960" s="3">
        <v>60</v>
      </c>
    </row>
    <row r="7961" spans="1:4">
      <c r="A7961" s="3" t="s">
        <v>424</v>
      </c>
      <c r="B7961" s="3" t="s">
        <v>344</v>
      </c>
      <c r="C7961" s="3" t="s">
        <v>9</v>
      </c>
      <c r="D7961" s="3">
        <v>60</v>
      </c>
    </row>
    <row r="7962" spans="1:4">
      <c r="A7962" s="3" t="s">
        <v>424</v>
      </c>
      <c r="B7962" s="3" t="s">
        <v>344</v>
      </c>
      <c r="C7962" s="3" t="s">
        <v>9</v>
      </c>
      <c r="D7962" s="3">
        <v>60</v>
      </c>
    </row>
    <row r="7963" spans="1:4">
      <c r="A7963" s="3" t="s">
        <v>424</v>
      </c>
      <c r="B7963" s="3" t="s">
        <v>344</v>
      </c>
      <c r="C7963" s="3" t="s">
        <v>9</v>
      </c>
      <c r="D7963" s="3">
        <v>60</v>
      </c>
    </row>
    <row r="7964" spans="1:4">
      <c r="A7964" s="3" t="s">
        <v>424</v>
      </c>
      <c r="B7964" s="3" t="s">
        <v>344</v>
      </c>
      <c r="C7964" s="3" t="s">
        <v>9</v>
      </c>
      <c r="D7964" s="3">
        <v>60</v>
      </c>
    </row>
    <row r="7965" spans="1:4">
      <c r="A7965" s="3" t="s">
        <v>424</v>
      </c>
      <c r="B7965" s="3" t="s">
        <v>344</v>
      </c>
      <c r="C7965" s="3" t="s">
        <v>9</v>
      </c>
      <c r="D7965" s="3">
        <v>60</v>
      </c>
    </row>
    <row r="7966" spans="1:4">
      <c r="A7966" s="3" t="s">
        <v>424</v>
      </c>
      <c r="B7966" s="3" t="s">
        <v>344</v>
      </c>
      <c r="C7966" s="3" t="s">
        <v>9</v>
      </c>
      <c r="D7966" s="3">
        <v>60</v>
      </c>
    </row>
    <row r="7967" spans="1:4">
      <c r="A7967" s="3" t="s">
        <v>424</v>
      </c>
      <c r="B7967" s="3" t="s">
        <v>344</v>
      </c>
      <c r="C7967" s="3" t="s">
        <v>9</v>
      </c>
      <c r="D7967" s="3">
        <v>60</v>
      </c>
    </row>
    <row r="7968" spans="1:4">
      <c r="A7968" s="3" t="s">
        <v>424</v>
      </c>
      <c r="B7968" s="3" t="s">
        <v>344</v>
      </c>
      <c r="C7968" s="3" t="s">
        <v>9</v>
      </c>
      <c r="D7968" s="3">
        <v>60</v>
      </c>
    </row>
    <row r="7969" spans="1:4">
      <c r="A7969" s="3" t="s">
        <v>424</v>
      </c>
      <c r="B7969" s="3" t="s">
        <v>344</v>
      </c>
      <c r="C7969" s="3" t="s">
        <v>9</v>
      </c>
      <c r="D7969" s="3">
        <v>60</v>
      </c>
    </row>
    <row r="7970" spans="1:4">
      <c r="A7970" s="3" t="s">
        <v>424</v>
      </c>
      <c r="B7970" s="3" t="s">
        <v>344</v>
      </c>
      <c r="C7970" s="3" t="s">
        <v>9</v>
      </c>
      <c r="D7970" s="3">
        <v>60</v>
      </c>
    </row>
    <row r="7971" spans="1:4">
      <c r="A7971" s="3" t="s">
        <v>424</v>
      </c>
      <c r="B7971" s="3" t="s">
        <v>344</v>
      </c>
      <c r="C7971" s="3" t="s">
        <v>9</v>
      </c>
      <c r="D7971" s="3">
        <v>61</v>
      </c>
    </row>
    <row r="7972" spans="1:4">
      <c r="A7972" s="3" t="s">
        <v>424</v>
      </c>
      <c r="B7972" s="3" t="s">
        <v>344</v>
      </c>
      <c r="C7972" s="3" t="s">
        <v>9</v>
      </c>
      <c r="D7972" s="3">
        <v>61</v>
      </c>
    </row>
    <row r="7973" spans="1:4">
      <c r="A7973" s="3" t="s">
        <v>424</v>
      </c>
      <c r="B7973" s="3" t="s">
        <v>344</v>
      </c>
      <c r="C7973" s="3" t="s">
        <v>9</v>
      </c>
      <c r="D7973" s="3">
        <v>61</v>
      </c>
    </row>
    <row r="7974" spans="1:4">
      <c r="A7974" s="3" t="s">
        <v>424</v>
      </c>
      <c r="B7974" s="3" t="s">
        <v>344</v>
      </c>
      <c r="C7974" s="3" t="s">
        <v>9</v>
      </c>
      <c r="D7974" s="3">
        <v>61</v>
      </c>
    </row>
    <row r="7975" spans="1:4">
      <c r="A7975" s="3" t="s">
        <v>424</v>
      </c>
      <c r="B7975" s="3" t="s">
        <v>344</v>
      </c>
      <c r="C7975" s="3" t="s">
        <v>9</v>
      </c>
      <c r="D7975" s="3">
        <v>61</v>
      </c>
    </row>
    <row r="7976" spans="1:4">
      <c r="A7976" s="3" t="s">
        <v>424</v>
      </c>
      <c r="B7976" s="3" t="s">
        <v>344</v>
      </c>
      <c r="C7976" s="3" t="s">
        <v>9</v>
      </c>
      <c r="D7976" s="3">
        <v>61</v>
      </c>
    </row>
    <row r="7977" spans="1:4">
      <c r="A7977" s="3" t="s">
        <v>424</v>
      </c>
      <c r="B7977" s="3" t="s">
        <v>344</v>
      </c>
      <c r="C7977" s="3" t="s">
        <v>9</v>
      </c>
      <c r="D7977" s="3">
        <v>61</v>
      </c>
    </row>
    <row r="7978" spans="1:4">
      <c r="A7978" s="3" t="s">
        <v>424</v>
      </c>
      <c r="B7978" s="3" t="s">
        <v>344</v>
      </c>
      <c r="C7978" s="3" t="s">
        <v>9</v>
      </c>
      <c r="D7978" s="3">
        <v>61</v>
      </c>
    </row>
    <row r="7979" spans="1:4">
      <c r="A7979" s="3" t="s">
        <v>424</v>
      </c>
      <c r="B7979" s="3" t="s">
        <v>344</v>
      </c>
      <c r="C7979" s="3" t="s">
        <v>9</v>
      </c>
      <c r="D7979" s="3">
        <v>61</v>
      </c>
    </row>
    <row r="7980" spans="1:4">
      <c r="A7980" s="3" t="s">
        <v>424</v>
      </c>
      <c r="B7980" s="3" t="s">
        <v>344</v>
      </c>
      <c r="C7980" s="3" t="s">
        <v>9</v>
      </c>
      <c r="D7980" s="3">
        <v>62</v>
      </c>
    </row>
    <row r="7981" spans="1:4">
      <c r="A7981" s="3" t="s">
        <v>424</v>
      </c>
      <c r="B7981" s="3" t="s">
        <v>344</v>
      </c>
      <c r="C7981" s="3" t="s">
        <v>9</v>
      </c>
      <c r="D7981" s="3">
        <v>62</v>
      </c>
    </row>
    <row r="7982" spans="1:4">
      <c r="A7982" s="3" t="s">
        <v>424</v>
      </c>
      <c r="B7982" s="3" t="s">
        <v>344</v>
      </c>
      <c r="C7982" s="3" t="s">
        <v>9</v>
      </c>
      <c r="D7982" s="3">
        <v>62</v>
      </c>
    </row>
    <row r="7983" spans="1:4">
      <c r="A7983" s="3" t="s">
        <v>424</v>
      </c>
      <c r="B7983" s="3" t="s">
        <v>344</v>
      </c>
      <c r="C7983" s="3" t="s">
        <v>9</v>
      </c>
      <c r="D7983" s="3">
        <v>62</v>
      </c>
    </row>
    <row r="7984" spans="1:4">
      <c r="A7984" s="3" t="s">
        <v>424</v>
      </c>
      <c r="B7984" s="3" t="s">
        <v>344</v>
      </c>
      <c r="C7984" s="3" t="s">
        <v>9</v>
      </c>
      <c r="D7984" s="3">
        <v>62</v>
      </c>
    </row>
    <row r="7985" spans="1:4">
      <c r="A7985" s="3" t="s">
        <v>424</v>
      </c>
      <c r="B7985" s="3" t="s">
        <v>344</v>
      </c>
      <c r="C7985" s="3" t="s">
        <v>9</v>
      </c>
      <c r="D7985" s="3">
        <v>62</v>
      </c>
    </row>
    <row r="7986" spans="1:4">
      <c r="A7986" s="3" t="s">
        <v>424</v>
      </c>
      <c r="B7986" s="3" t="s">
        <v>344</v>
      </c>
      <c r="C7986" s="3" t="s">
        <v>9</v>
      </c>
      <c r="D7986" s="3">
        <v>63</v>
      </c>
    </row>
    <row r="7987" spans="1:4">
      <c r="A7987" s="3" t="s">
        <v>424</v>
      </c>
      <c r="B7987" s="3" t="s">
        <v>344</v>
      </c>
      <c r="C7987" s="3" t="s">
        <v>9</v>
      </c>
      <c r="D7987" s="3">
        <v>63</v>
      </c>
    </row>
    <row r="7988" spans="1:4">
      <c r="A7988" s="3" t="s">
        <v>424</v>
      </c>
      <c r="B7988" s="3" t="s">
        <v>344</v>
      </c>
      <c r="C7988" s="3" t="s">
        <v>9</v>
      </c>
      <c r="D7988" s="3">
        <v>63</v>
      </c>
    </row>
    <row r="7989" spans="1:4">
      <c r="A7989" s="3" t="s">
        <v>424</v>
      </c>
      <c r="B7989" s="3" t="s">
        <v>344</v>
      </c>
      <c r="C7989" s="3" t="s">
        <v>9</v>
      </c>
      <c r="D7989" s="3">
        <v>63</v>
      </c>
    </row>
    <row r="7990" spans="1:4">
      <c r="A7990" s="3" t="s">
        <v>424</v>
      </c>
      <c r="B7990" s="3" t="s">
        <v>344</v>
      </c>
      <c r="C7990" s="3" t="s">
        <v>9</v>
      </c>
      <c r="D7990" s="3">
        <v>63</v>
      </c>
    </row>
    <row r="7991" spans="1:4">
      <c r="A7991" s="3" t="s">
        <v>424</v>
      </c>
      <c r="B7991" s="3" t="s">
        <v>344</v>
      </c>
      <c r="C7991" s="3" t="s">
        <v>9</v>
      </c>
      <c r="D7991" s="3">
        <v>64</v>
      </c>
    </row>
    <row r="7992" spans="1:4">
      <c r="A7992" s="3" t="s">
        <v>424</v>
      </c>
      <c r="B7992" s="3" t="s">
        <v>344</v>
      </c>
      <c r="C7992" s="3" t="s">
        <v>9</v>
      </c>
      <c r="D7992" s="3">
        <v>64</v>
      </c>
    </row>
    <row r="7993" spans="1:4">
      <c r="A7993" s="3" t="s">
        <v>424</v>
      </c>
      <c r="B7993" s="3" t="s">
        <v>344</v>
      </c>
      <c r="C7993" s="3" t="s">
        <v>9</v>
      </c>
      <c r="D7993" s="3">
        <v>64</v>
      </c>
    </row>
    <row r="7994" spans="1:4">
      <c r="A7994" s="3" t="s">
        <v>424</v>
      </c>
      <c r="B7994" s="3" t="s">
        <v>344</v>
      </c>
      <c r="C7994" s="3" t="s">
        <v>9</v>
      </c>
      <c r="D7994" s="3">
        <v>64</v>
      </c>
    </row>
    <row r="7995" spans="1:4">
      <c r="A7995" s="3" t="s">
        <v>424</v>
      </c>
      <c r="B7995" s="3" t="s">
        <v>344</v>
      </c>
      <c r="C7995" s="3" t="s">
        <v>9</v>
      </c>
      <c r="D7995" s="3">
        <v>64</v>
      </c>
    </row>
    <row r="7996" spans="1:4">
      <c r="A7996" s="3" t="s">
        <v>424</v>
      </c>
      <c r="B7996" s="3" t="s">
        <v>344</v>
      </c>
      <c r="C7996" s="3" t="s">
        <v>9</v>
      </c>
      <c r="D7996" s="3">
        <v>64</v>
      </c>
    </row>
    <row r="7997" spans="1:4">
      <c r="A7997" s="3" t="s">
        <v>424</v>
      </c>
      <c r="B7997" s="3" t="s">
        <v>344</v>
      </c>
      <c r="C7997" s="3" t="s">
        <v>9</v>
      </c>
      <c r="D7997" s="3">
        <v>64</v>
      </c>
    </row>
    <row r="7998" spans="1:4">
      <c r="A7998" s="3" t="s">
        <v>424</v>
      </c>
      <c r="B7998" s="3" t="s">
        <v>344</v>
      </c>
      <c r="C7998" s="3" t="s">
        <v>9</v>
      </c>
      <c r="D7998" s="3">
        <v>65</v>
      </c>
    </row>
    <row r="7999" spans="1:4">
      <c r="A7999" s="3" t="s">
        <v>424</v>
      </c>
      <c r="B7999" s="3" t="s">
        <v>344</v>
      </c>
      <c r="C7999" s="3" t="s">
        <v>9</v>
      </c>
      <c r="D7999" s="3">
        <v>65</v>
      </c>
    </row>
    <row r="8000" spans="1:4">
      <c r="A8000" s="3" t="s">
        <v>424</v>
      </c>
      <c r="B8000" s="3" t="s">
        <v>344</v>
      </c>
      <c r="C8000" s="3" t="s">
        <v>9</v>
      </c>
      <c r="D8000" s="3">
        <v>65</v>
      </c>
    </row>
    <row r="8001" spans="1:4">
      <c r="A8001" s="3" t="s">
        <v>424</v>
      </c>
      <c r="B8001" s="3" t="s">
        <v>344</v>
      </c>
      <c r="C8001" s="3" t="s">
        <v>9</v>
      </c>
      <c r="D8001" s="3">
        <v>66</v>
      </c>
    </row>
    <row r="8002" spans="1:4">
      <c r="A8002" s="3" t="s">
        <v>424</v>
      </c>
      <c r="B8002" s="3" t="s">
        <v>344</v>
      </c>
      <c r="C8002" s="3" t="s">
        <v>9</v>
      </c>
      <c r="D8002" s="3">
        <v>71</v>
      </c>
    </row>
    <row r="8003" spans="1:4">
      <c r="A8003" s="3" t="s">
        <v>424</v>
      </c>
      <c r="B8003" s="3" t="s">
        <v>344</v>
      </c>
      <c r="C8003" s="3" t="s">
        <v>9</v>
      </c>
      <c r="D8003" s="3">
        <v>72</v>
      </c>
    </row>
    <row r="8004" spans="1:4">
      <c r="A8004" s="3" t="s">
        <v>424</v>
      </c>
      <c r="B8004" s="3" t="s">
        <v>344</v>
      </c>
      <c r="C8004" s="3" t="s">
        <v>9</v>
      </c>
      <c r="D8004" s="3">
        <v>72</v>
      </c>
    </row>
    <row r="8005" spans="1:4">
      <c r="A8005" s="3" t="s">
        <v>424</v>
      </c>
      <c r="B8005" s="3" t="s">
        <v>344</v>
      </c>
      <c r="C8005" s="3" t="s">
        <v>9</v>
      </c>
      <c r="D8005" s="3">
        <v>80</v>
      </c>
    </row>
    <row r="8006" spans="1:4">
      <c r="A8006" s="3" t="s">
        <v>424</v>
      </c>
      <c r="B8006" s="3" t="s">
        <v>344</v>
      </c>
      <c r="C8006" s="3" t="s">
        <v>9</v>
      </c>
      <c r="D8006" s="3">
        <v>80</v>
      </c>
    </row>
    <row r="8007" spans="1:4">
      <c r="A8007" s="3" t="s">
        <v>424</v>
      </c>
      <c r="B8007" s="3" t="s">
        <v>344</v>
      </c>
      <c r="C8007" s="3" t="s">
        <v>9</v>
      </c>
      <c r="D8007" s="3">
        <v>81</v>
      </c>
    </row>
    <row r="8008" spans="1:4">
      <c r="A8008" s="3" t="s">
        <v>424</v>
      </c>
      <c r="B8008" s="3" t="s">
        <v>344</v>
      </c>
      <c r="C8008" s="3" t="s">
        <v>9</v>
      </c>
      <c r="D8008" s="3">
        <v>82</v>
      </c>
    </row>
    <row r="8009" spans="1:4">
      <c r="A8009" s="3" t="s">
        <v>424</v>
      </c>
      <c r="B8009" s="3" t="s">
        <v>344</v>
      </c>
      <c r="C8009" s="3" t="s">
        <v>9</v>
      </c>
      <c r="D8009" s="3">
        <v>83</v>
      </c>
    </row>
    <row r="8010" spans="1:4">
      <c r="A8010" s="3" t="s">
        <v>424</v>
      </c>
      <c r="B8010" s="3" t="s">
        <v>344</v>
      </c>
      <c r="C8010" s="3" t="s">
        <v>9</v>
      </c>
      <c r="D8010" s="3">
        <v>83</v>
      </c>
    </row>
    <row r="8011" spans="1:4">
      <c r="A8011" s="3" t="s">
        <v>424</v>
      </c>
      <c r="B8011" s="3" t="s">
        <v>344</v>
      </c>
      <c r="C8011" s="3" t="s">
        <v>9</v>
      </c>
      <c r="D8011" s="3">
        <v>83</v>
      </c>
    </row>
    <row r="8012" spans="1:4">
      <c r="A8012" s="3" t="s">
        <v>424</v>
      </c>
      <c r="B8012" s="3" t="s">
        <v>344</v>
      </c>
      <c r="C8012" s="3" t="s">
        <v>9</v>
      </c>
      <c r="D8012" s="3">
        <v>84</v>
      </c>
    </row>
    <row r="8013" spans="1:4">
      <c r="A8013" s="3" t="s">
        <v>424</v>
      </c>
      <c r="B8013" s="3" t="s">
        <v>344</v>
      </c>
      <c r="C8013" s="3" t="s">
        <v>9</v>
      </c>
      <c r="D8013" s="3">
        <v>88</v>
      </c>
    </row>
    <row r="8014" spans="1:4">
      <c r="A8014" s="3" t="s">
        <v>424</v>
      </c>
      <c r="B8014" s="3" t="s">
        <v>344</v>
      </c>
      <c r="C8014" s="3" t="s">
        <v>9</v>
      </c>
      <c r="D8014" s="3">
        <v>89</v>
      </c>
    </row>
    <row r="8015" spans="1:4">
      <c r="A8015" s="3" t="s">
        <v>424</v>
      </c>
      <c r="B8015" s="3" t="s">
        <v>344</v>
      </c>
      <c r="C8015" s="3" t="s">
        <v>9</v>
      </c>
      <c r="D8015" s="3">
        <v>90</v>
      </c>
    </row>
    <row r="8016" spans="1:4">
      <c r="A8016" s="3" t="s">
        <v>424</v>
      </c>
      <c r="B8016" s="3" t="s">
        <v>344</v>
      </c>
      <c r="C8016" s="3" t="s">
        <v>9</v>
      </c>
      <c r="D8016" s="3">
        <v>90</v>
      </c>
    </row>
    <row r="8017" spans="1:4">
      <c r="A8017" s="3" t="s">
        <v>424</v>
      </c>
      <c r="B8017" s="3" t="s">
        <v>344</v>
      </c>
      <c r="C8017" s="3" t="s">
        <v>9</v>
      </c>
      <c r="D8017" s="3">
        <v>91</v>
      </c>
    </row>
    <row r="8018" spans="1:4">
      <c r="A8018" s="3" t="s">
        <v>424</v>
      </c>
      <c r="B8018" s="3" t="s">
        <v>344</v>
      </c>
      <c r="C8018" s="3" t="s">
        <v>9</v>
      </c>
      <c r="D8018" s="3">
        <v>91</v>
      </c>
    </row>
    <row r="8019" spans="1:4">
      <c r="A8019" s="3" t="s">
        <v>424</v>
      </c>
      <c r="B8019" s="3" t="s">
        <v>344</v>
      </c>
      <c r="C8019" s="3" t="s">
        <v>9</v>
      </c>
      <c r="D8019" s="3">
        <v>93</v>
      </c>
    </row>
    <row r="8020" spans="1:4">
      <c r="A8020" s="3" t="s">
        <v>424</v>
      </c>
      <c r="B8020" s="3" t="s">
        <v>344</v>
      </c>
      <c r="C8020" s="3" t="s">
        <v>9</v>
      </c>
      <c r="D8020" s="3">
        <v>95</v>
      </c>
    </row>
    <row r="8021" spans="1:4">
      <c r="A8021" s="3" t="s">
        <v>424</v>
      </c>
      <c r="B8021" s="3" t="s">
        <v>344</v>
      </c>
      <c r="C8021" s="3" t="s">
        <v>9</v>
      </c>
      <c r="D8021" s="3">
        <v>96</v>
      </c>
    </row>
    <row r="8022" spans="1:4">
      <c r="A8022" s="3" t="s">
        <v>424</v>
      </c>
      <c r="B8022" s="3" t="s">
        <v>344</v>
      </c>
      <c r="C8022" s="3" t="s">
        <v>9</v>
      </c>
      <c r="D8022" s="3">
        <v>105</v>
      </c>
    </row>
    <row r="8023" spans="1:4">
      <c r="A8023" s="3" t="s">
        <v>424</v>
      </c>
      <c r="B8023" s="3" t="s">
        <v>344</v>
      </c>
      <c r="C8023" s="3" t="s">
        <v>9</v>
      </c>
      <c r="D8023" s="3">
        <v>135</v>
      </c>
    </row>
    <row r="8024" spans="1:4">
      <c r="A8024" s="3" t="s">
        <v>424</v>
      </c>
      <c r="B8024" s="3" t="s">
        <v>344</v>
      </c>
      <c r="C8024" s="3" t="s">
        <v>18</v>
      </c>
      <c r="D8024" s="3">
        <v>47</v>
      </c>
    </row>
    <row r="8025" spans="1:4">
      <c r="A8025" s="3" t="s">
        <v>424</v>
      </c>
      <c r="B8025" s="3" t="s">
        <v>344</v>
      </c>
      <c r="C8025" s="3" t="s">
        <v>18</v>
      </c>
      <c r="D8025" s="3">
        <v>47</v>
      </c>
    </row>
    <row r="8026" spans="1:4">
      <c r="A8026" s="3" t="s">
        <v>424</v>
      </c>
      <c r="B8026" s="3" t="s">
        <v>344</v>
      </c>
      <c r="C8026" s="3" t="s">
        <v>18</v>
      </c>
      <c r="D8026" s="3">
        <v>48</v>
      </c>
    </row>
    <row r="8027" spans="1:4">
      <c r="A8027" s="3" t="s">
        <v>424</v>
      </c>
      <c r="B8027" s="3" t="s">
        <v>344</v>
      </c>
      <c r="C8027" s="3" t="s">
        <v>18</v>
      </c>
      <c r="D8027" s="3">
        <v>48</v>
      </c>
    </row>
    <row r="8028" spans="1:4">
      <c r="A8028" s="3" t="s">
        <v>424</v>
      </c>
      <c r="B8028" s="3" t="s">
        <v>344</v>
      </c>
      <c r="C8028" s="3" t="s">
        <v>18</v>
      </c>
      <c r="D8028" s="3">
        <v>53</v>
      </c>
    </row>
    <row r="8029" spans="1:4">
      <c r="A8029" s="3" t="s">
        <v>424</v>
      </c>
      <c r="B8029" s="3" t="s">
        <v>344</v>
      </c>
      <c r="C8029" s="3" t="s">
        <v>18</v>
      </c>
      <c r="D8029" s="3">
        <v>54</v>
      </c>
    </row>
    <row r="8030" spans="1:4">
      <c r="A8030" s="3" t="s">
        <v>424</v>
      </c>
      <c r="B8030" s="3" t="s">
        <v>344</v>
      </c>
      <c r="C8030" s="3" t="s">
        <v>18</v>
      </c>
      <c r="D8030" s="3">
        <v>54</v>
      </c>
    </row>
    <row r="8031" spans="1:4">
      <c r="A8031" s="3" t="s">
        <v>424</v>
      </c>
      <c r="B8031" s="3" t="s">
        <v>344</v>
      </c>
      <c r="C8031" s="3" t="s">
        <v>18</v>
      </c>
      <c r="D8031" s="3">
        <v>85</v>
      </c>
    </row>
    <row r="8032" spans="1:4">
      <c r="A8032" s="3" t="s">
        <v>424</v>
      </c>
      <c r="B8032" s="3" t="s">
        <v>345</v>
      </c>
      <c r="C8032" s="3" t="s">
        <v>27</v>
      </c>
      <c r="D8032" s="3">
        <v>106</v>
      </c>
    </row>
    <row r="8033" spans="1:4">
      <c r="A8033" s="3" t="s">
        <v>424</v>
      </c>
      <c r="B8033" s="3" t="s">
        <v>345</v>
      </c>
      <c r="C8033" s="3" t="s">
        <v>44</v>
      </c>
      <c r="D8033" s="3">
        <v>99</v>
      </c>
    </row>
    <row r="8034" spans="1:4">
      <c r="A8034" s="3" t="s">
        <v>424</v>
      </c>
      <c r="B8034" s="3" t="s">
        <v>345</v>
      </c>
      <c r="C8034" s="3" t="s">
        <v>7</v>
      </c>
      <c r="D8034" s="3">
        <v>46</v>
      </c>
    </row>
    <row r="8035" spans="1:4">
      <c r="A8035" s="3" t="s">
        <v>424</v>
      </c>
      <c r="B8035" s="3" t="s">
        <v>345</v>
      </c>
      <c r="C8035" s="3" t="s">
        <v>7</v>
      </c>
      <c r="D8035" s="3">
        <v>59</v>
      </c>
    </row>
    <row r="8036" spans="1:4">
      <c r="A8036" s="3" t="s">
        <v>424</v>
      </c>
      <c r="B8036" s="3" t="s">
        <v>345</v>
      </c>
      <c r="C8036" s="3" t="s">
        <v>7</v>
      </c>
      <c r="D8036" s="3">
        <v>59</v>
      </c>
    </row>
    <row r="8037" spans="1:4">
      <c r="A8037" s="3" t="s">
        <v>424</v>
      </c>
      <c r="B8037" s="3" t="s">
        <v>345</v>
      </c>
      <c r="C8037" s="3" t="s">
        <v>7</v>
      </c>
      <c r="D8037" s="3">
        <v>60</v>
      </c>
    </row>
    <row r="8038" spans="1:4">
      <c r="A8038" s="3" t="s">
        <v>424</v>
      </c>
      <c r="B8038" s="3" t="s">
        <v>345</v>
      </c>
      <c r="C8038" s="3" t="s">
        <v>7</v>
      </c>
      <c r="D8038" s="3">
        <v>60</v>
      </c>
    </row>
    <row r="8039" spans="1:4">
      <c r="A8039" s="3" t="s">
        <v>424</v>
      </c>
      <c r="B8039" s="3" t="s">
        <v>345</v>
      </c>
      <c r="C8039" s="3" t="s">
        <v>7</v>
      </c>
      <c r="D8039" s="3">
        <v>60</v>
      </c>
    </row>
    <row r="8040" spans="1:4">
      <c r="A8040" s="3" t="s">
        <v>424</v>
      </c>
      <c r="B8040" s="3" t="s">
        <v>345</v>
      </c>
      <c r="C8040" s="3" t="s">
        <v>7</v>
      </c>
      <c r="D8040" s="3">
        <v>62</v>
      </c>
    </row>
    <row r="8041" spans="1:4">
      <c r="A8041" s="3" t="s">
        <v>424</v>
      </c>
      <c r="B8041" s="3" t="s">
        <v>345</v>
      </c>
      <c r="C8041" s="3" t="s">
        <v>7</v>
      </c>
      <c r="D8041" s="3">
        <v>63</v>
      </c>
    </row>
    <row r="8042" spans="1:4">
      <c r="A8042" s="3" t="s">
        <v>424</v>
      </c>
      <c r="B8042" s="3" t="s">
        <v>345</v>
      </c>
      <c r="C8042" s="3" t="s">
        <v>20</v>
      </c>
      <c r="D8042" s="3">
        <v>58</v>
      </c>
    </row>
    <row r="8043" spans="1:4">
      <c r="A8043" s="3" t="s">
        <v>424</v>
      </c>
      <c r="B8043" s="3" t="s">
        <v>345</v>
      </c>
      <c r="C8043" s="3" t="s">
        <v>20</v>
      </c>
      <c r="D8043" s="3">
        <v>61</v>
      </c>
    </row>
    <row r="8044" spans="1:4">
      <c r="A8044" s="3" t="s">
        <v>424</v>
      </c>
      <c r="B8044" s="3" t="s">
        <v>345</v>
      </c>
      <c r="C8044" s="3" t="s">
        <v>20</v>
      </c>
      <c r="D8044" s="3">
        <v>69</v>
      </c>
    </row>
    <row r="8045" spans="1:4">
      <c r="A8045" s="3" t="s">
        <v>424</v>
      </c>
      <c r="B8045" s="3" t="s">
        <v>345</v>
      </c>
      <c r="C8045" s="3" t="s">
        <v>20</v>
      </c>
      <c r="D8045" s="3">
        <v>70</v>
      </c>
    </row>
    <row r="8046" spans="1:4">
      <c r="A8046" s="3" t="s">
        <v>424</v>
      </c>
      <c r="B8046" s="3" t="s">
        <v>345</v>
      </c>
      <c r="C8046" s="3" t="s">
        <v>20</v>
      </c>
      <c r="D8046" s="3">
        <v>82</v>
      </c>
    </row>
    <row r="8047" spans="1:4">
      <c r="A8047" s="3" t="s">
        <v>424</v>
      </c>
      <c r="B8047" s="3" t="s">
        <v>345</v>
      </c>
      <c r="C8047" s="3" t="s">
        <v>9</v>
      </c>
      <c r="D8047" s="3">
        <v>58</v>
      </c>
    </row>
    <row r="8048" spans="1:4">
      <c r="A8048" s="3" t="s">
        <v>424</v>
      </c>
      <c r="B8048" s="3" t="s">
        <v>345</v>
      </c>
      <c r="C8048" s="3" t="s">
        <v>9</v>
      </c>
      <c r="D8048" s="3">
        <v>60</v>
      </c>
    </row>
    <row r="8049" spans="1:4">
      <c r="A8049" s="3" t="s">
        <v>424</v>
      </c>
      <c r="B8049" s="3" t="s">
        <v>345</v>
      </c>
      <c r="C8049" s="3" t="s">
        <v>9</v>
      </c>
      <c r="D8049" s="3">
        <v>60</v>
      </c>
    </row>
    <row r="8050" spans="1:4">
      <c r="A8050" s="3" t="s">
        <v>424</v>
      </c>
      <c r="B8050" s="3" t="s">
        <v>345</v>
      </c>
      <c r="C8050" s="3" t="s">
        <v>9</v>
      </c>
      <c r="D8050" s="3">
        <v>61</v>
      </c>
    </row>
    <row r="8051" spans="1:4">
      <c r="A8051" s="3" t="s">
        <v>424</v>
      </c>
      <c r="B8051" s="3" t="s">
        <v>345</v>
      </c>
      <c r="C8051" s="3" t="s">
        <v>9</v>
      </c>
      <c r="D8051" s="3">
        <v>61</v>
      </c>
    </row>
    <row r="8052" spans="1:4">
      <c r="A8052" s="3" t="s">
        <v>424</v>
      </c>
      <c r="B8052" s="3" t="s">
        <v>345</v>
      </c>
      <c r="C8052" s="3" t="s">
        <v>9</v>
      </c>
      <c r="D8052" s="3">
        <v>61</v>
      </c>
    </row>
    <row r="8053" spans="1:4">
      <c r="A8053" s="3" t="s">
        <v>424</v>
      </c>
      <c r="B8053" s="3" t="s">
        <v>345</v>
      </c>
      <c r="C8053" s="3" t="s">
        <v>9</v>
      </c>
      <c r="D8053" s="3">
        <v>61</v>
      </c>
    </row>
    <row r="8054" spans="1:4">
      <c r="A8054" s="3" t="s">
        <v>424</v>
      </c>
      <c r="B8054" s="3" t="s">
        <v>345</v>
      </c>
      <c r="C8054" s="3" t="s">
        <v>9</v>
      </c>
      <c r="D8054" s="3">
        <v>62</v>
      </c>
    </row>
    <row r="8055" spans="1:4">
      <c r="A8055" s="3" t="s">
        <v>424</v>
      </c>
      <c r="B8055" s="3" t="s">
        <v>345</v>
      </c>
      <c r="C8055" s="3" t="s">
        <v>9</v>
      </c>
      <c r="D8055" s="3">
        <v>68</v>
      </c>
    </row>
    <row r="8056" spans="1:4">
      <c r="A8056" s="3" t="s">
        <v>424</v>
      </c>
      <c r="B8056" s="3" t="s">
        <v>345</v>
      </c>
      <c r="C8056" s="3" t="s">
        <v>9</v>
      </c>
      <c r="D8056" s="3">
        <v>76</v>
      </c>
    </row>
    <row r="8057" spans="1:4">
      <c r="A8057" s="3" t="s">
        <v>424</v>
      </c>
      <c r="B8057" s="3" t="s">
        <v>345</v>
      </c>
      <c r="C8057" s="3" t="s">
        <v>9</v>
      </c>
      <c r="D8057" s="3">
        <v>88</v>
      </c>
    </row>
    <row r="8058" spans="1:4">
      <c r="A8058" s="3" t="s">
        <v>424</v>
      </c>
      <c r="B8058" s="3" t="s">
        <v>345</v>
      </c>
      <c r="C8058" s="3" t="s">
        <v>9</v>
      </c>
      <c r="D8058" s="3">
        <v>125</v>
      </c>
    </row>
    <row r="8059" spans="1:4">
      <c r="A8059" s="3" t="s">
        <v>424</v>
      </c>
      <c r="B8059" s="3" t="s">
        <v>345</v>
      </c>
      <c r="C8059" s="3" t="s">
        <v>24</v>
      </c>
      <c r="D8059" s="3">
        <v>87</v>
      </c>
    </row>
    <row r="8060" spans="1:4">
      <c r="A8060" s="3" t="s">
        <v>424</v>
      </c>
      <c r="B8060" s="3" t="s">
        <v>346</v>
      </c>
      <c r="C8060" s="3" t="s">
        <v>46</v>
      </c>
      <c r="D8060" s="3">
        <v>51</v>
      </c>
    </row>
    <row r="8061" spans="1:4">
      <c r="A8061" s="3" t="s">
        <v>424</v>
      </c>
      <c r="B8061" s="3" t="s">
        <v>346</v>
      </c>
      <c r="C8061" s="3" t="s">
        <v>5</v>
      </c>
      <c r="D8061" s="3">
        <v>67</v>
      </c>
    </row>
    <row r="8062" spans="1:4">
      <c r="A8062" s="3" t="s">
        <v>424</v>
      </c>
      <c r="B8062" s="3" t="s">
        <v>346</v>
      </c>
      <c r="C8062" s="3" t="s">
        <v>5</v>
      </c>
      <c r="D8062" s="3">
        <v>73</v>
      </c>
    </row>
    <row r="8063" spans="1:4">
      <c r="A8063" s="3" t="s">
        <v>424</v>
      </c>
      <c r="B8063" s="3" t="s">
        <v>346</v>
      </c>
      <c r="C8063" s="3" t="s">
        <v>5</v>
      </c>
      <c r="D8063" s="3">
        <v>75</v>
      </c>
    </row>
    <row r="8064" spans="1:4">
      <c r="A8064" s="3" t="s">
        <v>424</v>
      </c>
      <c r="B8064" s="3" t="s">
        <v>346</v>
      </c>
      <c r="C8064" s="3" t="s">
        <v>5</v>
      </c>
      <c r="D8064" s="3">
        <v>96</v>
      </c>
    </row>
    <row r="8065" spans="1:4">
      <c r="A8065" s="3" t="s">
        <v>424</v>
      </c>
      <c r="B8065" s="3" t="s">
        <v>346</v>
      </c>
      <c r="C8065" s="3" t="s">
        <v>44</v>
      </c>
      <c r="D8065" s="3">
        <v>51</v>
      </c>
    </row>
    <row r="8066" spans="1:4">
      <c r="A8066" s="3" t="s">
        <v>424</v>
      </c>
      <c r="B8066" s="3" t="s">
        <v>346</v>
      </c>
      <c r="C8066" s="3" t="s">
        <v>44</v>
      </c>
      <c r="D8066" s="3">
        <v>94</v>
      </c>
    </row>
    <row r="8067" spans="1:4">
      <c r="A8067" s="3" t="s">
        <v>424</v>
      </c>
      <c r="B8067" s="3" t="s">
        <v>346</v>
      </c>
      <c r="C8067" s="3" t="s">
        <v>44</v>
      </c>
      <c r="D8067" s="3">
        <v>95</v>
      </c>
    </row>
    <row r="8068" spans="1:4">
      <c r="A8068" s="3" t="s">
        <v>424</v>
      </c>
      <c r="B8068" s="3" t="s">
        <v>346</v>
      </c>
      <c r="C8068" s="3" t="s">
        <v>7</v>
      </c>
      <c r="D8068" s="3">
        <v>66</v>
      </c>
    </row>
    <row r="8069" spans="1:4">
      <c r="A8069" s="3" t="s">
        <v>424</v>
      </c>
      <c r="B8069" s="3" t="s">
        <v>346</v>
      </c>
      <c r="C8069" s="3" t="s">
        <v>7</v>
      </c>
      <c r="D8069" s="3">
        <v>67</v>
      </c>
    </row>
    <row r="8070" spans="1:4">
      <c r="A8070" s="3" t="s">
        <v>424</v>
      </c>
      <c r="B8070" s="3" t="s">
        <v>346</v>
      </c>
      <c r="C8070" s="3" t="s">
        <v>7</v>
      </c>
      <c r="D8070" s="3">
        <v>67</v>
      </c>
    </row>
    <row r="8071" spans="1:4">
      <c r="A8071" s="3" t="s">
        <v>424</v>
      </c>
      <c r="B8071" s="3" t="s">
        <v>346</v>
      </c>
      <c r="C8071" s="3" t="s">
        <v>20</v>
      </c>
      <c r="D8071" s="3">
        <v>37</v>
      </c>
    </row>
    <row r="8072" spans="1:4">
      <c r="A8072" s="3" t="s">
        <v>424</v>
      </c>
      <c r="B8072" s="3" t="s">
        <v>346</v>
      </c>
      <c r="C8072" s="3" t="s">
        <v>20</v>
      </c>
      <c r="D8072" s="3">
        <v>38</v>
      </c>
    </row>
    <row r="8073" spans="1:4">
      <c r="A8073" s="3" t="s">
        <v>424</v>
      </c>
      <c r="B8073" s="3" t="s">
        <v>346</v>
      </c>
      <c r="C8073" s="3" t="s">
        <v>20</v>
      </c>
      <c r="D8073" s="3">
        <v>38</v>
      </c>
    </row>
    <row r="8074" spans="1:4">
      <c r="A8074" s="3" t="s">
        <v>424</v>
      </c>
      <c r="B8074" s="3" t="s">
        <v>346</v>
      </c>
      <c r="C8074" s="3" t="s">
        <v>20</v>
      </c>
      <c r="D8074" s="3">
        <v>40</v>
      </c>
    </row>
    <row r="8075" spans="1:4">
      <c r="A8075" s="3" t="s">
        <v>424</v>
      </c>
      <c r="B8075" s="3" t="s">
        <v>346</v>
      </c>
      <c r="C8075" s="3" t="s">
        <v>20</v>
      </c>
      <c r="D8075" s="3">
        <v>54</v>
      </c>
    </row>
    <row r="8076" spans="1:4">
      <c r="A8076" s="3" t="s">
        <v>424</v>
      </c>
      <c r="B8076" s="3" t="s">
        <v>346</v>
      </c>
      <c r="C8076" s="3" t="s">
        <v>20</v>
      </c>
      <c r="D8076" s="3">
        <v>59</v>
      </c>
    </row>
    <row r="8077" spans="1:4">
      <c r="A8077" s="3" t="s">
        <v>424</v>
      </c>
      <c r="B8077" s="3" t="s">
        <v>346</v>
      </c>
      <c r="C8077" s="3" t="s">
        <v>20</v>
      </c>
      <c r="D8077" s="3">
        <v>59</v>
      </c>
    </row>
    <row r="8078" spans="1:4">
      <c r="A8078" s="3" t="s">
        <v>424</v>
      </c>
      <c r="B8078" s="3" t="s">
        <v>346</v>
      </c>
      <c r="C8078" s="3" t="s">
        <v>20</v>
      </c>
      <c r="D8078" s="3">
        <v>63</v>
      </c>
    </row>
    <row r="8079" spans="1:4">
      <c r="A8079" s="3" t="s">
        <v>424</v>
      </c>
      <c r="B8079" s="3" t="s">
        <v>346</v>
      </c>
      <c r="C8079" s="3" t="s">
        <v>20</v>
      </c>
      <c r="D8079" s="3">
        <v>64</v>
      </c>
    </row>
    <row r="8080" spans="1:4">
      <c r="A8080" s="3" t="s">
        <v>424</v>
      </c>
      <c r="B8080" s="3" t="s">
        <v>346</v>
      </c>
      <c r="C8080" s="3" t="s">
        <v>20</v>
      </c>
      <c r="D8080" s="3">
        <v>65</v>
      </c>
    </row>
    <row r="8081" spans="1:4">
      <c r="A8081" s="3" t="s">
        <v>424</v>
      </c>
      <c r="B8081" s="3" t="s">
        <v>346</v>
      </c>
      <c r="C8081" s="3" t="s">
        <v>20</v>
      </c>
      <c r="D8081" s="3">
        <v>70</v>
      </c>
    </row>
    <row r="8082" spans="1:4">
      <c r="A8082" s="3" t="s">
        <v>424</v>
      </c>
      <c r="B8082" s="3" t="s">
        <v>346</v>
      </c>
      <c r="C8082" s="3" t="s">
        <v>20</v>
      </c>
      <c r="D8082" s="3">
        <v>76</v>
      </c>
    </row>
    <row r="8083" spans="1:4">
      <c r="A8083" s="3" t="s">
        <v>424</v>
      </c>
      <c r="B8083" s="3" t="s">
        <v>346</v>
      </c>
      <c r="C8083" s="3" t="s">
        <v>20</v>
      </c>
      <c r="D8083" s="3">
        <v>78</v>
      </c>
    </row>
    <row r="8084" spans="1:4">
      <c r="A8084" s="3" t="s">
        <v>424</v>
      </c>
      <c r="B8084" s="3" t="s">
        <v>346</v>
      </c>
      <c r="C8084" s="3" t="s">
        <v>20</v>
      </c>
      <c r="D8084" s="3">
        <v>78</v>
      </c>
    </row>
    <row r="8085" spans="1:4">
      <c r="A8085" s="3" t="s">
        <v>424</v>
      </c>
      <c r="B8085" s="3" t="s">
        <v>346</v>
      </c>
      <c r="C8085" s="3" t="s">
        <v>20</v>
      </c>
      <c r="D8085" s="3">
        <v>79</v>
      </c>
    </row>
    <row r="8086" spans="1:4">
      <c r="A8086" s="3" t="s">
        <v>424</v>
      </c>
      <c r="B8086" s="3" t="s">
        <v>346</v>
      </c>
      <c r="C8086" s="3" t="s">
        <v>9</v>
      </c>
      <c r="D8086" s="3">
        <v>54</v>
      </c>
    </row>
    <row r="8087" spans="1:4">
      <c r="A8087" s="3" t="s">
        <v>424</v>
      </c>
      <c r="B8087" s="3" t="s">
        <v>346</v>
      </c>
      <c r="C8087" s="3" t="s">
        <v>9</v>
      </c>
      <c r="D8087" s="3">
        <v>54</v>
      </c>
    </row>
    <row r="8088" spans="1:4">
      <c r="A8088" s="3" t="s">
        <v>424</v>
      </c>
      <c r="B8088" s="3" t="s">
        <v>346</v>
      </c>
      <c r="C8088" s="3" t="s">
        <v>9</v>
      </c>
      <c r="D8088" s="3">
        <v>54</v>
      </c>
    </row>
    <row r="8089" spans="1:4">
      <c r="A8089" s="3" t="s">
        <v>424</v>
      </c>
      <c r="B8089" s="3" t="s">
        <v>346</v>
      </c>
      <c r="C8089" s="3" t="s">
        <v>9</v>
      </c>
      <c r="D8089" s="3">
        <v>54</v>
      </c>
    </row>
    <row r="8090" spans="1:4">
      <c r="A8090" s="3" t="s">
        <v>424</v>
      </c>
      <c r="B8090" s="3" t="s">
        <v>346</v>
      </c>
      <c r="C8090" s="3" t="s">
        <v>9</v>
      </c>
      <c r="D8090" s="3">
        <v>55</v>
      </c>
    </row>
    <row r="8091" spans="1:4">
      <c r="A8091" s="3" t="s">
        <v>424</v>
      </c>
      <c r="B8091" s="3" t="s">
        <v>346</v>
      </c>
      <c r="C8091" s="3" t="s">
        <v>9</v>
      </c>
      <c r="D8091" s="3">
        <v>56</v>
      </c>
    </row>
    <row r="8092" spans="1:4">
      <c r="A8092" s="3" t="s">
        <v>424</v>
      </c>
      <c r="B8092" s="3" t="s">
        <v>346</v>
      </c>
      <c r="C8092" s="3" t="s">
        <v>9</v>
      </c>
      <c r="D8092" s="3">
        <v>58</v>
      </c>
    </row>
    <row r="8093" spans="1:4">
      <c r="A8093" s="3" t="s">
        <v>424</v>
      </c>
      <c r="B8093" s="3" t="s">
        <v>346</v>
      </c>
      <c r="C8093" s="3" t="s">
        <v>9</v>
      </c>
      <c r="D8093" s="3">
        <v>58</v>
      </c>
    </row>
    <row r="8094" spans="1:4">
      <c r="A8094" s="3" t="s">
        <v>424</v>
      </c>
      <c r="B8094" s="3" t="s">
        <v>346</v>
      </c>
      <c r="C8094" s="3" t="s">
        <v>9</v>
      </c>
      <c r="D8094" s="3">
        <v>58</v>
      </c>
    </row>
    <row r="8095" spans="1:4">
      <c r="A8095" s="3" t="s">
        <v>424</v>
      </c>
      <c r="B8095" s="3" t="s">
        <v>346</v>
      </c>
      <c r="C8095" s="3" t="s">
        <v>9</v>
      </c>
      <c r="D8095" s="3">
        <v>58</v>
      </c>
    </row>
    <row r="8096" spans="1:4">
      <c r="A8096" s="3" t="s">
        <v>424</v>
      </c>
      <c r="B8096" s="3" t="s">
        <v>346</v>
      </c>
      <c r="C8096" s="3" t="s">
        <v>9</v>
      </c>
      <c r="D8096" s="3">
        <v>59</v>
      </c>
    </row>
    <row r="8097" spans="1:4">
      <c r="A8097" s="3" t="s">
        <v>424</v>
      </c>
      <c r="B8097" s="3" t="s">
        <v>346</v>
      </c>
      <c r="C8097" s="3" t="s">
        <v>9</v>
      </c>
      <c r="D8097" s="3">
        <v>59</v>
      </c>
    </row>
    <row r="8098" spans="1:4">
      <c r="A8098" s="3" t="s">
        <v>424</v>
      </c>
      <c r="B8098" s="3" t="s">
        <v>346</v>
      </c>
      <c r="C8098" s="3" t="s">
        <v>9</v>
      </c>
      <c r="D8098" s="3">
        <v>59</v>
      </c>
    </row>
    <row r="8099" spans="1:4">
      <c r="A8099" s="3" t="s">
        <v>424</v>
      </c>
      <c r="B8099" s="3" t="s">
        <v>346</v>
      </c>
      <c r="C8099" s="3" t="s">
        <v>9</v>
      </c>
      <c r="D8099" s="3">
        <v>60</v>
      </c>
    </row>
    <row r="8100" spans="1:4">
      <c r="A8100" s="3" t="s">
        <v>424</v>
      </c>
      <c r="B8100" s="3" t="s">
        <v>346</v>
      </c>
      <c r="C8100" s="3" t="s">
        <v>9</v>
      </c>
      <c r="D8100" s="3">
        <v>60</v>
      </c>
    </row>
    <row r="8101" spans="1:4">
      <c r="A8101" s="3" t="s">
        <v>424</v>
      </c>
      <c r="B8101" s="3" t="s">
        <v>346</v>
      </c>
      <c r="C8101" s="3" t="s">
        <v>9</v>
      </c>
      <c r="D8101" s="3">
        <v>60</v>
      </c>
    </row>
    <row r="8102" spans="1:4">
      <c r="A8102" s="3" t="s">
        <v>424</v>
      </c>
      <c r="B8102" s="3" t="s">
        <v>346</v>
      </c>
      <c r="C8102" s="3" t="s">
        <v>9</v>
      </c>
      <c r="D8102" s="3">
        <v>60</v>
      </c>
    </row>
    <row r="8103" spans="1:4">
      <c r="A8103" s="3" t="s">
        <v>424</v>
      </c>
      <c r="B8103" s="3" t="s">
        <v>346</v>
      </c>
      <c r="C8103" s="3" t="s">
        <v>9</v>
      </c>
      <c r="D8103" s="3">
        <v>61</v>
      </c>
    </row>
    <row r="8104" spans="1:4">
      <c r="A8104" s="3" t="s">
        <v>424</v>
      </c>
      <c r="B8104" s="3" t="s">
        <v>346</v>
      </c>
      <c r="C8104" s="3" t="s">
        <v>9</v>
      </c>
      <c r="D8104" s="3">
        <v>63</v>
      </c>
    </row>
    <row r="8105" spans="1:4">
      <c r="A8105" s="3" t="s">
        <v>424</v>
      </c>
      <c r="B8105" s="3" t="s">
        <v>346</v>
      </c>
      <c r="C8105" s="3" t="s">
        <v>9</v>
      </c>
      <c r="D8105" s="3">
        <v>64</v>
      </c>
    </row>
    <row r="8106" spans="1:4">
      <c r="A8106" s="3" t="s">
        <v>424</v>
      </c>
      <c r="B8106" s="3" t="s">
        <v>346</v>
      </c>
      <c r="C8106" s="3" t="s">
        <v>9</v>
      </c>
      <c r="D8106" s="3">
        <v>64</v>
      </c>
    </row>
    <row r="8107" spans="1:4">
      <c r="A8107" s="3" t="s">
        <v>424</v>
      </c>
      <c r="B8107" s="3" t="s">
        <v>346</v>
      </c>
      <c r="C8107" s="3" t="s">
        <v>9</v>
      </c>
      <c r="D8107" s="3">
        <v>65</v>
      </c>
    </row>
    <row r="8108" spans="1:4">
      <c r="A8108" s="3" t="s">
        <v>424</v>
      </c>
      <c r="B8108" s="3" t="s">
        <v>346</v>
      </c>
      <c r="C8108" s="3" t="s">
        <v>9</v>
      </c>
      <c r="D8108" s="3">
        <v>67</v>
      </c>
    </row>
    <row r="8109" spans="1:4">
      <c r="A8109" s="3" t="s">
        <v>424</v>
      </c>
      <c r="B8109" s="3" t="s">
        <v>346</v>
      </c>
      <c r="C8109" s="3" t="s">
        <v>9</v>
      </c>
      <c r="D8109" s="3">
        <v>68</v>
      </c>
    </row>
    <row r="8110" spans="1:4">
      <c r="A8110" s="3" t="s">
        <v>424</v>
      </c>
      <c r="B8110" s="3" t="s">
        <v>346</v>
      </c>
      <c r="C8110" s="3" t="s">
        <v>9</v>
      </c>
      <c r="D8110" s="3">
        <v>75</v>
      </c>
    </row>
    <row r="8111" spans="1:4">
      <c r="A8111" s="3" t="s">
        <v>424</v>
      </c>
      <c r="B8111" s="3" t="s">
        <v>346</v>
      </c>
      <c r="C8111" s="3" t="s">
        <v>9</v>
      </c>
      <c r="D8111" s="3">
        <v>78</v>
      </c>
    </row>
    <row r="8112" spans="1:4">
      <c r="A8112" s="3" t="s">
        <v>424</v>
      </c>
      <c r="B8112" s="3" t="s">
        <v>346</v>
      </c>
      <c r="C8112" s="3" t="s">
        <v>9</v>
      </c>
      <c r="D8112" s="3">
        <v>78</v>
      </c>
    </row>
    <row r="8113" spans="1:4">
      <c r="A8113" s="3" t="s">
        <v>424</v>
      </c>
      <c r="B8113" s="3" t="s">
        <v>346</v>
      </c>
      <c r="C8113" s="3" t="s">
        <v>9</v>
      </c>
      <c r="D8113" s="3">
        <v>78</v>
      </c>
    </row>
    <row r="8114" spans="1:4">
      <c r="A8114" s="3" t="s">
        <v>424</v>
      </c>
      <c r="B8114" s="3" t="s">
        <v>346</v>
      </c>
      <c r="C8114" s="3" t="s">
        <v>9</v>
      </c>
      <c r="D8114" s="3">
        <v>79</v>
      </c>
    </row>
    <row r="8115" spans="1:4">
      <c r="A8115" s="3" t="s">
        <v>424</v>
      </c>
      <c r="B8115" s="3" t="s">
        <v>346</v>
      </c>
      <c r="C8115" s="3" t="s">
        <v>9</v>
      </c>
      <c r="D8115" s="3">
        <v>84</v>
      </c>
    </row>
    <row r="8116" spans="1:4">
      <c r="A8116" s="3" t="s">
        <v>424</v>
      </c>
      <c r="B8116" s="3" t="s">
        <v>346</v>
      </c>
      <c r="C8116" s="3" t="s">
        <v>9</v>
      </c>
      <c r="D8116" s="3">
        <v>84</v>
      </c>
    </row>
    <row r="8117" spans="1:4">
      <c r="A8117" s="3" t="s">
        <v>424</v>
      </c>
      <c r="B8117" s="3" t="s">
        <v>346</v>
      </c>
      <c r="C8117" s="3" t="s">
        <v>9</v>
      </c>
      <c r="D8117" s="3">
        <v>84</v>
      </c>
    </row>
    <row r="8118" spans="1:4">
      <c r="A8118" s="3" t="s">
        <v>424</v>
      </c>
      <c r="B8118" s="3" t="s">
        <v>346</v>
      </c>
      <c r="C8118" s="3" t="s">
        <v>9</v>
      </c>
      <c r="D8118" s="3">
        <v>87</v>
      </c>
    </row>
    <row r="8119" spans="1:4">
      <c r="A8119" s="3" t="s">
        <v>424</v>
      </c>
      <c r="B8119" s="3" t="s">
        <v>346</v>
      </c>
      <c r="C8119" s="3" t="s">
        <v>24</v>
      </c>
      <c r="D8119" s="3">
        <v>33</v>
      </c>
    </row>
    <row r="8120" spans="1:4">
      <c r="A8120" s="3" t="s">
        <v>424</v>
      </c>
      <c r="B8120" s="3" t="s">
        <v>346</v>
      </c>
      <c r="C8120" s="3" t="s">
        <v>24</v>
      </c>
      <c r="D8120" s="3">
        <v>36</v>
      </c>
    </row>
    <row r="8121" spans="1:4">
      <c r="A8121" s="3" t="s">
        <v>424</v>
      </c>
      <c r="B8121" s="3" t="s">
        <v>346</v>
      </c>
      <c r="C8121" s="3" t="s">
        <v>24</v>
      </c>
      <c r="D8121" s="3">
        <v>38</v>
      </c>
    </row>
    <row r="8122" spans="1:4">
      <c r="A8122" s="3" t="s">
        <v>424</v>
      </c>
      <c r="B8122" s="3" t="s">
        <v>346</v>
      </c>
      <c r="C8122" s="3" t="s">
        <v>18</v>
      </c>
      <c r="D8122" s="3">
        <v>32</v>
      </c>
    </row>
    <row r="8123" spans="1:4">
      <c r="A8123" s="3" t="s">
        <v>448</v>
      </c>
      <c r="B8123" s="3" t="s">
        <v>392</v>
      </c>
      <c r="C8123" s="3" t="s">
        <v>27</v>
      </c>
      <c r="D8123" s="3">
        <v>64</v>
      </c>
    </row>
    <row r="8124" spans="1:4">
      <c r="A8124" s="3" t="s">
        <v>448</v>
      </c>
      <c r="B8124" s="3" t="s">
        <v>392</v>
      </c>
      <c r="C8124" s="3" t="s">
        <v>27</v>
      </c>
      <c r="D8124" s="3">
        <v>78</v>
      </c>
    </row>
    <row r="8125" spans="1:4">
      <c r="A8125" s="3" t="s">
        <v>448</v>
      </c>
      <c r="B8125" s="3" t="s">
        <v>392</v>
      </c>
      <c r="C8125" s="3" t="s">
        <v>27</v>
      </c>
      <c r="D8125" s="3">
        <v>79</v>
      </c>
    </row>
    <row r="8126" spans="1:4">
      <c r="A8126" s="3" t="s">
        <v>448</v>
      </c>
      <c r="B8126" s="3" t="s">
        <v>392</v>
      </c>
      <c r="C8126" s="3" t="s">
        <v>27</v>
      </c>
      <c r="D8126" s="3">
        <v>81</v>
      </c>
    </row>
    <row r="8127" spans="1:4">
      <c r="A8127" s="3" t="s">
        <v>448</v>
      </c>
      <c r="B8127" s="3" t="s">
        <v>392</v>
      </c>
      <c r="C8127" s="3" t="s">
        <v>27</v>
      </c>
      <c r="D8127" s="3">
        <v>81</v>
      </c>
    </row>
    <row r="8128" spans="1:4">
      <c r="A8128" s="3" t="s">
        <v>448</v>
      </c>
      <c r="B8128" s="3" t="s">
        <v>392</v>
      </c>
      <c r="C8128" s="3" t="s">
        <v>27</v>
      </c>
      <c r="D8128" s="3">
        <v>81</v>
      </c>
    </row>
    <row r="8129" spans="1:4">
      <c r="A8129" s="3" t="s">
        <v>448</v>
      </c>
      <c r="B8129" s="3" t="s">
        <v>392</v>
      </c>
      <c r="C8129" s="3" t="s">
        <v>27</v>
      </c>
      <c r="D8129" s="3">
        <v>82</v>
      </c>
    </row>
    <row r="8130" spans="1:4">
      <c r="A8130" s="3" t="s">
        <v>448</v>
      </c>
      <c r="B8130" s="3" t="s">
        <v>392</v>
      </c>
      <c r="C8130" s="3" t="s">
        <v>27</v>
      </c>
      <c r="D8130" s="3">
        <v>82</v>
      </c>
    </row>
    <row r="8131" spans="1:4">
      <c r="A8131" s="3" t="s">
        <v>448</v>
      </c>
      <c r="B8131" s="3" t="s">
        <v>392</v>
      </c>
      <c r="C8131" s="3" t="s">
        <v>27</v>
      </c>
      <c r="D8131" s="3">
        <v>82</v>
      </c>
    </row>
    <row r="8132" spans="1:4">
      <c r="A8132" s="3" t="s">
        <v>448</v>
      </c>
      <c r="B8132" s="3" t="s">
        <v>392</v>
      </c>
      <c r="C8132" s="3" t="s">
        <v>27</v>
      </c>
      <c r="D8132" s="3">
        <v>82</v>
      </c>
    </row>
    <row r="8133" spans="1:4">
      <c r="A8133" s="3" t="s">
        <v>448</v>
      </c>
      <c r="B8133" s="3" t="s">
        <v>392</v>
      </c>
      <c r="C8133" s="3" t="s">
        <v>27</v>
      </c>
      <c r="D8133" s="3">
        <v>83</v>
      </c>
    </row>
    <row r="8134" spans="1:4">
      <c r="A8134" s="3" t="s">
        <v>448</v>
      </c>
      <c r="B8134" s="3" t="s">
        <v>392</v>
      </c>
      <c r="C8134" s="3" t="s">
        <v>27</v>
      </c>
      <c r="D8134" s="3">
        <v>83</v>
      </c>
    </row>
    <row r="8135" spans="1:4">
      <c r="A8135" s="3" t="s">
        <v>448</v>
      </c>
      <c r="B8135" s="3" t="s">
        <v>392</v>
      </c>
      <c r="C8135" s="3" t="s">
        <v>27</v>
      </c>
      <c r="D8135" s="3">
        <v>84</v>
      </c>
    </row>
    <row r="8136" spans="1:4">
      <c r="A8136" s="3" t="s">
        <v>448</v>
      </c>
      <c r="B8136" s="3" t="s">
        <v>392</v>
      </c>
      <c r="C8136" s="3" t="s">
        <v>27</v>
      </c>
      <c r="D8136" s="3">
        <v>84</v>
      </c>
    </row>
    <row r="8137" spans="1:4">
      <c r="A8137" s="3" t="s">
        <v>448</v>
      </c>
      <c r="B8137" s="3" t="s">
        <v>392</v>
      </c>
      <c r="C8137" s="3" t="s">
        <v>27</v>
      </c>
      <c r="D8137" s="3">
        <v>85</v>
      </c>
    </row>
    <row r="8138" spans="1:4">
      <c r="A8138" s="3" t="s">
        <v>448</v>
      </c>
      <c r="B8138" s="3" t="s">
        <v>392</v>
      </c>
      <c r="C8138" s="3" t="s">
        <v>27</v>
      </c>
      <c r="D8138" s="3">
        <v>85</v>
      </c>
    </row>
    <row r="8139" spans="1:4">
      <c r="A8139" s="3" t="s">
        <v>448</v>
      </c>
      <c r="B8139" s="3" t="s">
        <v>392</v>
      </c>
      <c r="C8139" s="3" t="s">
        <v>27</v>
      </c>
      <c r="D8139" s="3">
        <v>85</v>
      </c>
    </row>
    <row r="8140" spans="1:4">
      <c r="A8140" s="3" t="s">
        <v>448</v>
      </c>
      <c r="B8140" s="3" t="s">
        <v>392</v>
      </c>
      <c r="C8140" s="3" t="s">
        <v>27</v>
      </c>
      <c r="D8140" s="3">
        <v>85</v>
      </c>
    </row>
    <row r="8141" spans="1:4">
      <c r="A8141" s="3" t="s">
        <v>448</v>
      </c>
      <c r="B8141" s="3" t="s">
        <v>392</v>
      </c>
      <c r="C8141" s="3" t="s">
        <v>27</v>
      </c>
      <c r="D8141" s="3">
        <v>85</v>
      </c>
    </row>
    <row r="8142" spans="1:4">
      <c r="A8142" s="3" t="s">
        <v>448</v>
      </c>
      <c r="B8142" s="3" t="s">
        <v>392</v>
      </c>
      <c r="C8142" s="3" t="s">
        <v>27</v>
      </c>
      <c r="D8142" s="3">
        <v>85</v>
      </c>
    </row>
    <row r="8143" spans="1:4">
      <c r="A8143" s="3" t="s">
        <v>448</v>
      </c>
      <c r="B8143" s="3" t="s">
        <v>392</v>
      </c>
      <c r="C8143" s="3" t="s">
        <v>27</v>
      </c>
      <c r="D8143" s="3">
        <v>85</v>
      </c>
    </row>
    <row r="8144" spans="1:4">
      <c r="A8144" s="3" t="s">
        <v>448</v>
      </c>
      <c r="B8144" s="3" t="s">
        <v>392</v>
      </c>
      <c r="C8144" s="3" t="s">
        <v>27</v>
      </c>
      <c r="D8144" s="3">
        <v>86</v>
      </c>
    </row>
    <row r="8145" spans="1:4">
      <c r="A8145" s="3" t="s">
        <v>448</v>
      </c>
      <c r="B8145" s="3" t="s">
        <v>392</v>
      </c>
      <c r="C8145" s="3" t="s">
        <v>27</v>
      </c>
      <c r="D8145" s="3">
        <v>86</v>
      </c>
    </row>
    <row r="8146" spans="1:4">
      <c r="A8146" s="3" t="s">
        <v>448</v>
      </c>
      <c r="B8146" s="3" t="s">
        <v>392</v>
      </c>
      <c r="C8146" s="3" t="s">
        <v>27</v>
      </c>
      <c r="D8146" s="3">
        <v>86</v>
      </c>
    </row>
    <row r="8147" spans="1:4">
      <c r="A8147" s="3" t="s">
        <v>448</v>
      </c>
      <c r="B8147" s="3" t="s">
        <v>392</v>
      </c>
      <c r="C8147" s="3" t="s">
        <v>27</v>
      </c>
      <c r="D8147" s="3">
        <v>86</v>
      </c>
    </row>
    <row r="8148" spans="1:4">
      <c r="A8148" s="3" t="s">
        <v>448</v>
      </c>
      <c r="B8148" s="3" t="s">
        <v>392</v>
      </c>
      <c r="C8148" s="3" t="s">
        <v>27</v>
      </c>
      <c r="D8148" s="3">
        <v>86</v>
      </c>
    </row>
    <row r="8149" spans="1:4">
      <c r="A8149" s="3" t="s">
        <v>448</v>
      </c>
      <c r="B8149" s="3" t="s">
        <v>392</v>
      </c>
      <c r="C8149" s="3" t="s">
        <v>27</v>
      </c>
      <c r="D8149" s="3">
        <v>86</v>
      </c>
    </row>
    <row r="8150" spans="1:4">
      <c r="A8150" s="3" t="s">
        <v>448</v>
      </c>
      <c r="B8150" s="3" t="s">
        <v>392</v>
      </c>
      <c r="C8150" s="3" t="s">
        <v>27</v>
      </c>
      <c r="D8150" s="3">
        <v>87</v>
      </c>
    </row>
    <row r="8151" spans="1:4">
      <c r="A8151" s="3" t="s">
        <v>448</v>
      </c>
      <c r="B8151" s="3" t="s">
        <v>392</v>
      </c>
      <c r="C8151" s="3" t="s">
        <v>27</v>
      </c>
      <c r="D8151" s="3">
        <v>87</v>
      </c>
    </row>
    <row r="8152" spans="1:4">
      <c r="A8152" s="3" t="s">
        <v>448</v>
      </c>
      <c r="B8152" s="3" t="s">
        <v>392</v>
      </c>
      <c r="C8152" s="3" t="s">
        <v>27</v>
      </c>
      <c r="D8152" s="3">
        <v>87</v>
      </c>
    </row>
    <row r="8153" spans="1:4">
      <c r="A8153" s="3" t="s">
        <v>448</v>
      </c>
      <c r="B8153" s="3" t="s">
        <v>392</v>
      </c>
      <c r="C8153" s="3" t="s">
        <v>27</v>
      </c>
      <c r="D8153" s="3">
        <v>89</v>
      </c>
    </row>
    <row r="8154" spans="1:4">
      <c r="A8154" s="3" t="s">
        <v>448</v>
      </c>
      <c r="B8154" s="3" t="s">
        <v>392</v>
      </c>
      <c r="C8154" s="3" t="s">
        <v>27</v>
      </c>
      <c r="D8154" s="3">
        <v>89</v>
      </c>
    </row>
    <row r="8155" spans="1:4">
      <c r="A8155" s="3" t="s">
        <v>448</v>
      </c>
      <c r="B8155" s="3" t="s">
        <v>392</v>
      </c>
      <c r="C8155" s="3" t="s">
        <v>27</v>
      </c>
      <c r="D8155" s="3">
        <v>89</v>
      </c>
    </row>
    <row r="8156" spans="1:4">
      <c r="A8156" s="3" t="s">
        <v>448</v>
      </c>
      <c r="B8156" s="3" t="s">
        <v>392</v>
      </c>
      <c r="C8156" s="3" t="s">
        <v>27</v>
      </c>
      <c r="D8156" s="3">
        <v>90</v>
      </c>
    </row>
    <row r="8157" spans="1:4">
      <c r="A8157" s="3" t="s">
        <v>448</v>
      </c>
      <c r="B8157" s="3" t="s">
        <v>392</v>
      </c>
      <c r="C8157" s="3" t="s">
        <v>27</v>
      </c>
      <c r="D8157" s="3">
        <v>90</v>
      </c>
    </row>
    <row r="8158" spans="1:4">
      <c r="A8158" s="3" t="s">
        <v>448</v>
      </c>
      <c r="B8158" s="3" t="s">
        <v>392</v>
      </c>
      <c r="C8158" s="3" t="s">
        <v>27</v>
      </c>
      <c r="D8158" s="3">
        <v>90</v>
      </c>
    </row>
    <row r="8159" spans="1:4">
      <c r="A8159" s="3" t="s">
        <v>448</v>
      </c>
      <c r="B8159" s="3" t="s">
        <v>392</v>
      </c>
      <c r="C8159" s="3" t="s">
        <v>27</v>
      </c>
      <c r="D8159" s="3">
        <v>90</v>
      </c>
    </row>
    <row r="8160" spans="1:4">
      <c r="A8160" s="3" t="s">
        <v>448</v>
      </c>
      <c r="B8160" s="3" t="s">
        <v>392</v>
      </c>
      <c r="C8160" s="3" t="s">
        <v>27</v>
      </c>
      <c r="D8160" s="3">
        <v>90</v>
      </c>
    </row>
    <row r="8161" spans="1:4">
      <c r="A8161" s="3" t="s">
        <v>448</v>
      </c>
      <c r="B8161" s="3" t="s">
        <v>392</v>
      </c>
      <c r="C8161" s="3" t="s">
        <v>27</v>
      </c>
      <c r="D8161" s="3">
        <v>90</v>
      </c>
    </row>
    <row r="8162" spans="1:4">
      <c r="A8162" s="3" t="s">
        <v>448</v>
      </c>
      <c r="B8162" s="3" t="s">
        <v>392</v>
      </c>
      <c r="C8162" s="3" t="s">
        <v>27</v>
      </c>
      <c r="D8162" s="3">
        <v>90</v>
      </c>
    </row>
    <row r="8163" spans="1:4">
      <c r="A8163" s="3" t="s">
        <v>448</v>
      </c>
      <c r="B8163" s="3" t="s">
        <v>392</v>
      </c>
      <c r="C8163" s="3" t="s">
        <v>27</v>
      </c>
      <c r="D8163" s="3">
        <v>91</v>
      </c>
    </row>
    <row r="8164" spans="1:4">
      <c r="A8164" s="3" t="s">
        <v>448</v>
      </c>
      <c r="B8164" s="3" t="s">
        <v>392</v>
      </c>
      <c r="C8164" s="3" t="s">
        <v>27</v>
      </c>
      <c r="D8164" s="3">
        <v>91</v>
      </c>
    </row>
    <row r="8165" spans="1:4">
      <c r="A8165" s="3" t="s">
        <v>448</v>
      </c>
      <c r="B8165" s="3" t="s">
        <v>392</v>
      </c>
      <c r="C8165" s="3" t="s">
        <v>27</v>
      </c>
      <c r="D8165" s="3">
        <v>91</v>
      </c>
    </row>
    <row r="8166" spans="1:4">
      <c r="A8166" s="3" t="s">
        <v>448</v>
      </c>
      <c r="B8166" s="3" t="s">
        <v>392</v>
      </c>
      <c r="C8166" s="3" t="s">
        <v>27</v>
      </c>
      <c r="D8166" s="3">
        <v>91</v>
      </c>
    </row>
    <row r="8167" spans="1:4">
      <c r="A8167" s="3" t="s">
        <v>448</v>
      </c>
      <c r="B8167" s="3" t="s">
        <v>392</v>
      </c>
      <c r="C8167" s="3" t="s">
        <v>27</v>
      </c>
      <c r="D8167" s="3">
        <v>91</v>
      </c>
    </row>
    <row r="8168" spans="1:4">
      <c r="A8168" s="3" t="s">
        <v>448</v>
      </c>
      <c r="B8168" s="3" t="s">
        <v>392</v>
      </c>
      <c r="C8168" s="3" t="s">
        <v>27</v>
      </c>
      <c r="D8168" s="3">
        <v>94</v>
      </c>
    </row>
    <row r="8169" spans="1:4">
      <c r="A8169" s="3" t="s">
        <v>448</v>
      </c>
      <c r="B8169" s="3" t="s">
        <v>392</v>
      </c>
      <c r="C8169" s="3" t="s">
        <v>27</v>
      </c>
      <c r="D8169" s="3">
        <v>95</v>
      </c>
    </row>
    <row r="8170" spans="1:4">
      <c r="A8170" s="3" t="s">
        <v>448</v>
      </c>
      <c r="B8170" s="3" t="s">
        <v>392</v>
      </c>
      <c r="C8170" s="3" t="s">
        <v>27</v>
      </c>
      <c r="D8170" s="3">
        <v>99</v>
      </c>
    </row>
    <row r="8171" spans="1:4">
      <c r="A8171" s="3" t="s">
        <v>448</v>
      </c>
      <c r="B8171" s="3" t="s">
        <v>392</v>
      </c>
      <c r="C8171" s="3" t="s">
        <v>27</v>
      </c>
      <c r="D8171" s="3">
        <v>112</v>
      </c>
    </row>
    <row r="8172" spans="1:4">
      <c r="A8172" s="3" t="s">
        <v>448</v>
      </c>
      <c r="B8172" s="3" t="s">
        <v>392</v>
      </c>
      <c r="C8172" s="3" t="s">
        <v>27</v>
      </c>
      <c r="D8172" s="3">
        <v>120</v>
      </c>
    </row>
    <row r="8173" spans="1:4">
      <c r="A8173" s="3" t="s">
        <v>448</v>
      </c>
      <c r="B8173" s="3" t="s">
        <v>392</v>
      </c>
      <c r="C8173" s="3" t="s">
        <v>27</v>
      </c>
      <c r="D8173" s="3">
        <v>124</v>
      </c>
    </row>
    <row r="8174" spans="1:4">
      <c r="A8174" s="3" t="s">
        <v>448</v>
      </c>
      <c r="B8174" s="3" t="s">
        <v>392</v>
      </c>
      <c r="C8174" s="3" t="s">
        <v>13</v>
      </c>
      <c r="D8174" s="3">
        <v>61</v>
      </c>
    </row>
    <row r="8175" spans="1:4">
      <c r="A8175" s="3" t="s">
        <v>448</v>
      </c>
      <c r="B8175" s="3" t="s">
        <v>392</v>
      </c>
      <c r="C8175" s="3" t="s">
        <v>13</v>
      </c>
      <c r="D8175" s="3">
        <v>67</v>
      </c>
    </row>
    <row r="8176" spans="1:4">
      <c r="A8176" s="3" t="s">
        <v>448</v>
      </c>
      <c r="B8176" s="3" t="s">
        <v>392</v>
      </c>
      <c r="C8176" s="3" t="s">
        <v>13</v>
      </c>
      <c r="D8176" s="3">
        <v>73</v>
      </c>
    </row>
    <row r="8177" spans="1:4">
      <c r="A8177" s="3" t="s">
        <v>448</v>
      </c>
      <c r="B8177" s="3" t="s">
        <v>392</v>
      </c>
      <c r="C8177" s="3" t="s">
        <v>46</v>
      </c>
      <c r="D8177" s="3">
        <v>57</v>
      </c>
    </row>
    <row r="8178" spans="1:4">
      <c r="A8178" s="3" t="s">
        <v>448</v>
      </c>
      <c r="B8178" s="3" t="s">
        <v>392</v>
      </c>
      <c r="C8178" s="3" t="s">
        <v>46</v>
      </c>
      <c r="D8178" s="3">
        <v>61</v>
      </c>
    </row>
    <row r="8179" spans="1:4">
      <c r="A8179" s="3" t="s">
        <v>448</v>
      </c>
      <c r="B8179" s="3" t="s">
        <v>392</v>
      </c>
      <c r="C8179" s="3" t="s">
        <v>44</v>
      </c>
      <c r="D8179" s="3">
        <v>45</v>
      </c>
    </row>
    <row r="8180" spans="1:4">
      <c r="A8180" s="3" t="s">
        <v>448</v>
      </c>
      <c r="B8180" s="3" t="s">
        <v>392</v>
      </c>
      <c r="C8180" s="3" t="s">
        <v>44</v>
      </c>
      <c r="D8180" s="3">
        <v>66</v>
      </c>
    </row>
    <row r="8181" spans="1:4">
      <c r="A8181" s="3" t="s">
        <v>448</v>
      </c>
      <c r="B8181" s="3" t="s">
        <v>392</v>
      </c>
      <c r="C8181" s="3" t="s">
        <v>44</v>
      </c>
      <c r="D8181" s="3">
        <v>70</v>
      </c>
    </row>
    <row r="8182" spans="1:4">
      <c r="A8182" s="3" t="s">
        <v>448</v>
      </c>
      <c r="B8182" s="3" t="s">
        <v>392</v>
      </c>
      <c r="C8182" s="3" t="s">
        <v>44</v>
      </c>
      <c r="D8182" s="3">
        <v>75</v>
      </c>
    </row>
    <row r="8183" spans="1:4">
      <c r="A8183" s="3" t="s">
        <v>448</v>
      </c>
      <c r="B8183" s="3" t="s">
        <v>392</v>
      </c>
      <c r="C8183" s="3" t="s">
        <v>44</v>
      </c>
      <c r="D8183" s="3">
        <v>81</v>
      </c>
    </row>
    <row r="8184" spans="1:4">
      <c r="A8184" s="3" t="s">
        <v>448</v>
      </c>
      <c r="B8184" s="3" t="s">
        <v>392</v>
      </c>
      <c r="C8184" s="3" t="s">
        <v>44</v>
      </c>
      <c r="D8184" s="3">
        <v>83</v>
      </c>
    </row>
    <row r="8185" spans="1:4">
      <c r="A8185" s="3" t="s">
        <v>448</v>
      </c>
      <c r="B8185" s="3" t="s">
        <v>392</v>
      </c>
      <c r="C8185" s="3" t="s">
        <v>44</v>
      </c>
      <c r="D8185" s="3">
        <v>83</v>
      </c>
    </row>
    <row r="8186" spans="1:4">
      <c r="A8186" s="3" t="s">
        <v>448</v>
      </c>
      <c r="B8186" s="3" t="s">
        <v>392</v>
      </c>
      <c r="C8186" s="3" t="s">
        <v>44</v>
      </c>
      <c r="D8186" s="3">
        <v>93</v>
      </c>
    </row>
    <row r="8187" spans="1:4">
      <c r="A8187" s="3" t="s">
        <v>448</v>
      </c>
      <c r="B8187" s="3" t="s">
        <v>392</v>
      </c>
      <c r="C8187" s="3" t="s">
        <v>44</v>
      </c>
      <c r="D8187" s="3">
        <v>96</v>
      </c>
    </row>
    <row r="8188" spans="1:4">
      <c r="A8188" s="3" t="s">
        <v>448</v>
      </c>
      <c r="B8188" s="3" t="s">
        <v>392</v>
      </c>
      <c r="C8188" s="3" t="s">
        <v>19</v>
      </c>
      <c r="D8188" s="3">
        <v>78</v>
      </c>
    </row>
    <row r="8189" spans="1:4">
      <c r="A8189" s="3" t="s">
        <v>448</v>
      </c>
      <c r="B8189" s="3" t="s">
        <v>392</v>
      </c>
      <c r="C8189" s="3" t="s">
        <v>19</v>
      </c>
      <c r="D8189" s="3">
        <v>85</v>
      </c>
    </row>
    <row r="8190" spans="1:4">
      <c r="A8190" s="3" t="s">
        <v>448</v>
      </c>
      <c r="B8190" s="3" t="s">
        <v>392</v>
      </c>
      <c r="C8190" s="3" t="s">
        <v>24</v>
      </c>
      <c r="D8190" s="3">
        <v>72</v>
      </c>
    </row>
    <row r="8191" spans="1:4">
      <c r="A8191" s="3" t="s">
        <v>448</v>
      </c>
      <c r="B8191" s="3" t="s">
        <v>392</v>
      </c>
      <c r="C8191" s="3" t="s">
        <v>28</v>
      </c>
      <c r="D8191" s="3">
        <v>105</v>
      </c>
    </row>
    <row r="8192" spans="1:4">
      <c r="A8192" s="3" t="s">
        <v>448</v>
      </c>
      <c r="B8192" s="3" t="s">
        <v>392</v>
      </c>
      <c r="C8192" s="3" t="s">
        <v>28</v>
      </c>
      <c r="D8192" s="3">
        <v>164</v>
      </c>
    </row>
    <row r="8193" spans="1:4">
      <c r="A8193" s="3" t="s">
        <v>448</v>
      </c>
      <c r="B8193" s="3" t="s">
        <v>392</v>
      </c>
      <c r="C8193" s="3" t="s">
        <v>18</v>
      </c>
      <c r="D8193" s="3">
        <v>63</v>
      </c>
    </row>
    <row r="8194" spans="1:4">
      <c r="A8194" s="3" t="s">
        <v>448</v>
      </c>
      <c r="B8194" s="3" t="s">
        <v>384</v>
      </c>
      <c r="C8194" s="3" t="s">
        <v>27</v>
      </c>
      <c r="D8194" s="3">
        <v>82</v>
      </c>
    </row>
    <row r="8195" spans="1:4">
      <c r="A8195" s="3" t="s">
        <v>448</v>
      </c>
      <c r="B8195" s="3" t="s">
        <v>384</v>
      </c>
      <c r="C8195" s="3" t="s">
        <v>27</v>
      </c>
      <c r="D8195" s="3">
        <v>91</v>
      </c>
    </row>
    <row r="8196" spans="1:4">
      <c r="A8196" s="3" t="s">
        <v>448</v>
      </c>
      <c r="B8196" s="3" t="s">
        <v>384</v>
      </c>
      <c r="C8196" s="3" t="s">
        <v>46</v>
      </c>
      <c r="D8196" s="3">
        <v>51</v>
      </c>
    </row>
    <row r="8197" spans="1:4">
      <c r="A8197" s="3" t="s">
        <v>448</v>
      </c>
      <c r="B8197" s="3" t="s">
        <v>384</v>
      </c>
      <c r="C8197" s="3" t="s">
        <v>5</v>
      </c>
      <c r="D8197" s="3">
        <v>90</v>
      </c>
    </row>
    <row r="8198" spans="1:4">
      <c r="A8198" s="3" t="s">
        <v>448</v>
      </c>
      <c r="B8198" s="3" t="s">
        <v>384</v>
      </c>
      <c r="C8198" s="3" t="s">
        <v>5</v>
      </c>
      <c r="D8198" s="3">
        <v>115</v>
      </c>
    </row>
    <row r="8199" spans="1:4">
      <c r="A8199" s="3" t="s">
        <v>448</v>
      </c>
      <c r="B8199" s="3" t="s">
        <v>384</v>
      </c>
      <c r="C8199" s="3" t="s">
        <v>5</v>
      </c>
      <c r="D8199" s="3">
        <v>150</v>
      </c>
    </row>
    <row r="8200" spans="1:4">
      <c r="A8200" s="3" t="s">
        <v>448</v>
      </c>
      <c r="B8200" s="3" t="s">
        <v>384</v>
      </c>
      <c r="C8200" s="3" t="s">
        <v>44</v>
      </c>
      <c r="D8200" s="3">
        <v>80</v>
      </c>
    </row>
    <row r="8201" spans="1:4">
      <c r="A8201" s="3" t="s">
        <v>448</v>
      </c>
      <c r="B8201" s="3" t="s">
        <v>384</v>
      </c>
      <c r="C8201" s="3" t="s">
        <v>19</v>
      </c>
      <c r="D8201" s="3">
        <v>129</v>
      </c>
    </row>
    <row r="8202" spans="1:4">
      <c r="A8202" s="3" t="s">
        <v>448</v>
      </c>
      <c r="B8202" s="3" t="s">
        <v>390</v>
      </c>
      <c r="C8202" s="3" t="s">
        <v>13</v>
      </c>
      <c r="D8202" s="3">
        <v>75</v>
      </c>
    </row>
    <row r="8203" spans="1:4">
      <c r="A8203" s="3" t="s">
        <v>448</v>
      </c>
      <c r="B8203" s="3" t="s">
        <v>390</v>
      </c>
      <c r="C8203" s="3" t="s">
        <v>5</v>
      </c>
      <c r="D8203" s="3">
        <v>96</v>
      </c>
    </row>
    <row r="8204" spans="1:4">
      <c r="A8204" s="3" t="s">
        <v>448</v>
      </c>
      <c r="B8204" s="3" t="s">
        <v>390</v>
      </c>
      <c r="C8204" s="3" t="s">
        <v>5</v>
      </c>
      <c r="D8204" s="3">
        <v>98</v>
      </c>
    </row>
    <row r="8205" spans="1:4">
      <c r="A8205" s="3" t="s">
        <v>448</v>
      </c>
      <c r="B8205" s="3" t="s">
        <v>390</v>
      </c>
      <c r="C8205" s="3" t="s">
        <v>5</v>
      </c>
      <c r="D8205" s="3">
        <v>104</v>
      </c>
    </row>
    <row r="8206" spans="1:4">
      <c r="A8206" s="3" t="s">
        <v>448</v>
      </c>
      <c r="B8206" s="3" t="s">
        <v>390</v>
      </c>
      <c r="C8206" s="3" t="s">
        <v>5</v>
      </c>
      <c r="D8206" s="3">
        <v>110</v>
      </c>
    </row>
    <row r="8207" spans="1:4">
      <c r="A8207" s="3" t="s">
        <v>448</v>
      </c>
      <c r="B8207" s="3" t="s">
        <v>390</v>
      </c>
      <c r="C8207" s="3" t="s">
        <v>44</v>
      </c>
      <c r="D8207" s="3">
        <v>55</v>
      </c>
    </row>
    <row r="8208" spans="1:4">
      <c r="A8208" s="3" t="s">
        <v>448</v>
      </c>
      <c r="B8208" s="3" t="s">
        <v>390</v>
      </c>
      <c r="C8208" s="3" t="s">
        <v>44</v>
      </c>
      <c r="D8208" s="3">
        <v>78</v>
      </c>
    </row>
    <row r="8209" spans="1:4">
      <c r="A8209" s="3" t="s">
        <v>448</v>
      </c>
      <c r="B8209" s="3" t="s">
        <v>390</v>
      </c>
      <c r="C8209" s="3" t="s">
        <v>44</v>
      </c>
      <c r="D8209" s="3">
        <v>81</v>
      </c>
    </row>
    <row r="8210" spans="1:4">
      <c r="A8210" s="3" t="s">
        <v>448</v>
      </c>
      <c r="B8210" s="3" t="s">
        <v>390</v>
      </c>
      <c r="C8210" s="3" t="s">
        <v>44</v>
      </c>
      <c r="D8210" s="3">
        <v>81</v>
      </c>
    </row>
    <row r="8211" spans="1:4">
      <c r="A8211" s="3" t="s">
        <v>448</v>
      </c>
      <c r="B8211" s="3" t="s">
        <v>390</v>
      </c>
      <c r="C8211" s="3" t="s">
        <v>44</v>
      </c>
      <c r="D8211" s="3">
        <v>86</v>
      </c>
    </row>
    <row r="8212" spans="1:4">
      <c r="A8212" s="3" t="s">
        <v>448</v>
      </c>
      <c r="B8212" s="3" t="s">
        <v>390</v>
      </c>
      <c r="C8212" s="3" t="s">
        <v>44</v>
      </c>
      <c r="D8212" s="3">
        <v>86</v>
      </c>
    </row>
    <row r="8213" spans="1:4">
      <c r="A8213" s="3" t="s">
        <v>448</v>
      </c>
      <c r="B8213" s="3" t="s">
        <v>390</v>
      </c>
      <c r="C8213" s="3" t="s">
        <v>44</v>
      </c>
      <c r="D8213" s="3">
        <v>87</v>
      </c>
    </row>
    <row r="8214" spans="1:4">
      <c r="A8214" s="3" t="s">
        <v>448</v>
      </c>
      <c r="B8214" s="3" t="s">
        <v>390</v>
      </c>
      <c r="C8214" s="3" t="s">
        <v>44</v>
      </c>
      <c r="D8214" s="3">
        <v>88</v>
      </c>
    </row>
    <row r="8215" spans="1:4">
      <c r="A8215" s="3" t="s">
        <v>448</v>
      </c>
      <c r="B8215" s="3" t="s">
        <v>390</v>
      </c>
      <c r="C8215" s="3" t="s">
        <v>44</v>
      </c>
      <c r="D8215" s="3">
        <v>93</v>
      </c>
    </row>
    <row r="8216" spans="1:4">
      <c r="A8216" s="3" t="s">
        <v>448</v>
      </c>
      <c r="B8216" s="3" t="s">
        <v>390</v>
      </c>
      <c r="C8216" s="3" t="s">
        <v>44</v>
      </c>
      <c r="D8216" s="3">
        <v>101</v>
      </c>
    </row>
    <row r="8217" spans="1:4">
      <c r="A8217" s="3" t="s">
        <v>448</v>
      </c>
      <c r="B8217" s="3" t="s">
        <v>390</v>
      </c>
      <c r="C8217" s="3" t="s">
        <v>20</v>
      </c>
      <c r="D8217" s="3">
        <v>126</v>
      </c>
    </row>
    <row r="8218" spans="1:4">
      <c r="A8218" s="3" t="s">
        <v>448</v>
      </c>
      <c r="B8218" s="3" t="s">
        <v>390</v>
      </c>
      <c r="C8218" s="3" t="s">
        <v>332</v>
      </c>
      <c r="D8218" s="3">
        <v>63</v>
      </c>
    </row>
    <row r="8219" spans="1:4">
      <c r="A8219" s="3" t="s">
        <v>448</v>
      </c>
      <c r="B8219" s="3" t="s">
        <v>390</v>
      </c>
      <c r="C8219" s="3" t="s">
        <v>24</v>
      </c>
      <c r="D8219" s="3">
        <v>55</v>
      </c>
    </row>
    <row r="8220" spans="1:4">
      <c r="A8220" s="3" t="s">
        <v>448</v>
      </c>
      <c r="B8220" s="3" t="s">
        <v>390</v>
      </c>
      <c r="C8220" s="3" t="s">
        <v>26</v>
      </c>
      <c r="D8220" s="3">
        <v>102</v>
      </c>
    </row>
    <row r="8221" spans="1:4">
      <c r="A8221" s="3" t="s">
        <v>448</v>
      </c>
      <c r="B8221" s="3" t="s">
        <v>474</v>
      </c>
      <c r="C8221" s="3" t="s">
        <v>27</v>
      </c>
      <c r="D8221" s="3">
        <v>55</v>
      </c>
    </row>
    <row r="8222" spans="1:4">
      <c r="A8222" s="3" t="s">
        <v>448</v>
      </c>
      <c r="B8222" s="3" t="s">
        <v>474</v>
      </c>
      <c r="C8222" s="3" t="s">
        <v>27</v>
      </c>
      <c r="D8222" s="3">
        <v>81</v>
      </c>
    </row>
    <row r="8223" spans="1:4">
      <c r="A8223" s="3" t="s">
        <v>448</v>
      </c>
      <c r="B8223" s="3" t="s">
        <v>474</v>
      </c>
      <c r="C8223" s="3" t="s">
        <v>27</v>
      </c>
      <c r="D8223" s="3">
        <v>82</v>
      </c>
    </row>
    <row r="8224" spans="1:4">
      <c r="A8224" s="3" t="s">
        <v>448</v>
      </c>
      <c r="B8224" s="3" t="s">
        <v>474</v>
      </c>
      <c r="C8224" s="3" t="s">
        <v>27</v>
      </c>
      <c r="D8224" s="3">
        <v>82</v>
      </c>
    </row>
    <row r="8225" spans="1:4">
      <c r="A8225" s="3" t="s">
        <v>448</v>
      </c>
      <c r="B8225" s="3" t="s">
        <v>474</v>
      </c>
      <c r="C8225" s="3" t="s">
        <v>27</v>
      </c>
      <c r="D8225" s="3">
        <v>83</v>
      </c>
    </row>
    <row r="8226" spans="1:4">
      <c r="A8226" s="3" t="s">
        <v>448</v>
      </c>
      <c r="B8226" s="3" t="s">
        <v>474</v>
      </c>
      <c r="C8226" s="3" t="s">
        <v>27</v>
      </c>
      <c r="D8226" s="3">
        <v>83</v>
      </c>
    </row>
    <row r="8227" spans="1:4">
      <c r="A8227" s="3" t="s">
        <v>448</v>
      </c>
      <c r="B8227" s="3" t="s">
        <v>474</v>
      </c>
      <c r="C8227" s="3" t="s">
        <v>27</v>
      </c>
      <c r="D8227" s="3">
        <v>84</v>
      </c>
    </row>
    <row r="8228" spans="1:4">
      <c r="A8228" s="3" t="s">
        <v>448</v>
      </c>
      <c r="B8228" s="3" t="s">
        <v>474</v>
      </c>
      <c r="C8228" s="3" t="s">
        <v>27</v>
      </c>
      <c r="D8228" s="3">
        <v>86</v>
      </c>
    </row>
    <row r="8229" spans="1:4">
      <c r="A8229" s="3" t="s">
        <v>448</v>
      </c>
      <c r="B8229" s="3" t="s">
        <v>474</v>
      </c>
      <c r="C8229" s="3" t="s">
        <v>27</v>
      </c>
      <c r="D8229" s="3">
        <v>87</v>
      </c>
    </row>
    <row r="8230" spans="1:4">
      <c r="A8230" s="3" t="s">
        <v>448</v>
      </c>
      <c r="B8230" s="3" t="s">
        <v>474</v>
      </c>
      <c r="C8230" s="3" t="s">
        <v>27</v>
      </c>
      <c r="D8230" s="3">
        <v>88</v>
      </c>
    </row>
    <row r="8231" spans="1:4">
      <c r="A8231" s="3" t="s">
        <v>448</v>
      </c>
      <c r="B8231" s="3" t="s">
        <v>474</v>
      </c>
      <c r="C8231" s="3" t="s">
        <v>27</v>
      </c>
      <c r="D8231" s="3">
        <v>89</v>
      </c>
    </row>
    <row r="8232" spans="1:4">
      <c r="A8232" s="3" t="s">
        <v>448</v>
      </c>
      <c r="B8232" s="3" t="s">
        <v>474</v>
      </c>
      <c r="C8232" s="3" t="s">
        <v>27</v>
      </c>
      <c r="D8232" s="3">
        <v>109</v>
      </c>
    </row>
    <row r="8233" spans="1:4">
      <c r="A8233" s="3" t="s">
        <v>448</v>
      </c>
      <c r="B8233" s="3" t="s">
        <v>474</v>
      </c>
      <c r="C8233" s="3" t="s">
        <v>46</v>
      </c>
      <c r="D8233" s="3">
        <v>72</v>
      </c>
    </row>
    <row r="8234" spans="1:4">
      <c r="A8234" s="3" t="s">
        <v>448</v>
      </c>
      <c r="B8234" s="3" t="s">
        <v>474</v>
      </c>
      <c r="C8234" s="3" t="s">
        <v>5</v>
      </c>
      <c r="D8234" s="3">
        <v>75</v>
      </c>
    </row>
    <row r="8235" spans="1:4">
      <c r="A8235" s="3" t="s">
        <v>448</v>
      </c>
      <c r="B8235" s="3" t="s">
        <v>474</v>
      </c>
      <c r="C8235" s="3" t="s">
        <v>5</v>
      </c>
      <c r="D8235" s="3">
        <v>86</v>
      </c>
    </row>
    <row r="8236" spans="1:4">
      <c r="A8236" s="3" t="s">
        <v>448</v>
      </c>
      <c r="B8236" s="3" t="s">
        <v>474</v>
      </c>
      <c r="C8236" s="3" t="s">
        <v>44</v>
      </c>
      <c r="D8236" s="3">
        <v>70</v>
      </c>
    </row>
    <row r="8237" spans="1:4">
      <c r="A8237" s="3" t="s">
        <v>448</v>
      </c>
      <c r="B8237" s="3" t="s">
        <v>474</v>
      </c>
      <c r="C8237" s="3" t="s">
        <v>44</v>
      </c>
      <c r="D8237" s="3">
        <v>79</v>
      </c>
    </row>
    <row r="8238" spans="1:4">
      <c r="A8238" s="3" t="s">
        <v>448</v>
      </c>
      <c r="B8238" s="3" t="s">
        <v>474</v>
      </c>
      <c r="C8238" s="3" t="s">
        <v>44</v>
      </c>
      <c r="D8238" s="3">
        <v>90</v>
      </c>
    </row>
    <row r="8239" spans="1:4">
      <c r="A8239" s="3" t="s">
        <v>448</v>
      </c>
      <c r="B8239" s="3" t="s">
        <v>474</v>
      </c>
      <c r="C8239" s="3" t="s">
        <v>24</v>
      </c>
      <c r="D8239" s="3">
        <v>64</v>
      </c>
    </row>
    <row r="8240" spans="1:4">
      <c r="A8240" s="3" t="s">
        <v>448</v>
      </c>
      <c r="B8240" s="3" t="s">
        <v>474</v>
      </c>
      <c r="C8240" s="3" t="s">
        <v>24</v>
      </c>
      <c r="D8240" s="3">
        <v>68</v>
      </c>
    </row>
    <row r="8241" spans="1:4">
      <c r="A8241" s="3" t="s">
        <v>448</v>
      </c>
      <c r="B8241" s="3" t="s">
        <v>474</v>
      </c>
      <c r="C8241" s="3" t="s">
        <v>26</v>
      </c>
      <c r="D8241" s="3">
        <v>93</v>
      </c>
    </row>
    <row r="8242" spans="1:4">
      <c r="A8242" s="3" t="s">
        <v>448</v>
      </c>
      <c r="B8242" s="3" t="s">
        <v>388</v>
      </c>
      <c r="C8242" s="3" t="s">
        <v>27</v>
      </c>
      <c r="D8242" s="3">
        <v>83</v>
      </c>
    </row>
    <row r="8243" spans="1:4">
      <c r="A8243" s="3" t="s">
        <v>448</v>
      </c>
      <c r="B8243" s="3" t="s">
        <v>388</v>
      </c>
      <c r="C8243" s="3" t="s">
        <v>27</v>
      </c>
      <c r="D8243" s="3">
        <v>83</v>
      </c>
    </row>
    <row r="8244" spans="1:4">
      <c r="A8244" s="3" t="s">
        <v>448</v>
      </c>
      <c r="B8244" s="3" t="s">
        <v>388</v>
      </c>
      <c r="C8244" s="3" t="s">
        <v>27</v>
      </c>
      <c r="D8244" s="3">
        <v>85</v>
      </c>
    </row>
    <row r="8245" spans="1:4">
      <c r="A8245" s="3" t="s">
        <v>448</v>
      </c>
      <c r="B8245" s="3" t="s">
        <v>388</v>
      </c>
      <c r="C8245" s="3" t="s">
        <v>27</v>
      </c>
      <c r="D8245" s="3">
        <v>85</v>
      </c>
    </row>
    <row r="8246" spans="1:4">
      <c r="A8246" s="3" t="s">
        <v>448</v>
      </c>
      <c r="B8246" s="3" t="s">
        <v>388</v>
      </c>
      <c r="C8246" s="3" t="s">
        <v>27</v>
      </c>
      <c r="D8246" s="3">
        <v>87</v>
      </c>
    </row>
    <row r="8247" spans="1:4">
      <c r="A8247" s="3" t="s">
        <v>448</v>
      </c>
      <c r="B8247" s="3" t="s">
        <v>388</v>
      </c>
      <c r="C8247" s="3" t="s">
        <v>27</v>
      </c>
      <c r="D8247" s="3">
        <v>88</v>
      </c>
    </row>
    <row r="8248" spans="1:4">
      <c r="A8248" s="3" t="s">
        <v>448</v>
      </c>
      <c r="B8248" s="3" t="s">
        <v>388</v>
      </c>
      <c r="C8248" s="3" t="s">
        <v>27</v>
      </c>
      <c r="D8248" s="3">
        <v>89</v>
      </c>
    </row>
    <row r="8249" spans="1:4">
      <c r="A8249" s="3" t="s">
        <v>448</v>
      </c>
      <c r="B8249" s="3" t="s">
        <v>388</v>
      </c>
      <c r="C8249" s="3" t="s">
        <v>27</v>
      </c>
      <c r="D8249" s="3">
        <v>89</v>
      </c>
    </row>
    <row r="8250" spans="1:4">
      <c r="A8250" s="3" t="s">
        <v>448</v>
      </c>
      <c r="B8250" s="3" t="s">
        <v>388</v>
      </c>
      <c r="C8250" s="3" t="s">
        <v>27</v>
      </c>
      <c r="D8250" s="3">
        <v>90</v>
      </c>
    </row>
    <row r="8251" spans="1:4">
      <c r="A8251" s="3" t="s">
        <v>448</v>
      </c>
      <c r="B8251" s="3" t="s">
        <v>388</v>
      </c>
      <c r="C8251" s="3" t="s">
        <v>27</v>
      </c>
      <c r="D8251" s="3">
        <v>92</v>
      </c>
    </row>
    <row r="8252" spans="1:4">
      <c r="A8252" s="3" t="s">
        <v>448</v>
      </c>
      <c r="B8252" s="3" t="s">
        <v>388</v>
      </c>
      <c r="C8252" s="3" t="s">
        <v>27</v>
      </c>
      <c r="D8252" s="3">
        <v>94</v>
      </c>
    </row>
    <row r="8253" spans="1:4">
      <c r="A8253" s="3" t="s">
        <v>448</v>
      </c>
      <c r="B8253" s="3" t="s">
        <v>388</v>
      </c>
      <c r="C8253" s="3" t="s">
        <v>27</v>
      </c>
      <c r="D8253" s="3">
        <v>94</v>
      </c>
    </row>
    <row r="8254" spans="1:4">
      <c r="A8254" s="3" t="s">
        <v>448</v>
      </c>
      <c r="B8254" s="3" t="s">
        <v>388</v>
      </c>
      <c r="C8254" s="3" t="s">
        <v>27</v>
      </c>
      <c r="D8254" s="3">
        <v>105</v>
      </c>
    </row>
    <row r="8255" spans="1:4">
      <c r="A8255" s="3" t="s">
        <v>448</v>
      </c>
      <c r="B8255" s="3" t="s">
        <v>388</v>
      </c>
      <c r="C8255" s="3" t="s">
        <v>27</v>
      </c>
      <c r="D8255" s="3">
        <v>109</v>
      </c>
    </row>
    <row r="8256" spans="1:4">
      <c r="A8256" s="3" t="s">
        <v>448</v>
      </c>
      <c r="B8256" s="3" t="s">
        <v>388</v>
      </c>
      <c r="C8256" s="3" t="s">
        <v>27</v>
      </c>
      <c r="D8256" s="3">
        <v>114</v>
      </c>
    </row>
    <row r="8257" spans="1:4">
      <c r="A8257" s="3" t="s">
        <v>448</v>
      </c>
      <c r="B8257" s="3" t="s">
        <v>388</v>
      </c>
      <c r="C8257" s="3" t="s">
        <v>5</v>
      </c>
      <c r="D8257" s="3">
        <v>83</v>
      </c>
    </row>
    <row r="8258" spans="1:4">
      <c r="A8258" s="3" t="s">
        <v>448</v>
      </c>
      <c r="B8258" s="3" t="s">
        <v>388</v>
      </c>
      <c r="C8258" s="3" t="s">
        <v>44</v>
      </c>
      <c r="D8258" s="3">
        <v>50</v>
      </c>
    </row>
    <row r="8259" spans="1:4">
      <c r="A8259" s="3" t="s">
        <v>448</v>
      </c>
      <c r="B8259" s="3" t="s">
        <v>388</v>
      </c>
      <c r="C8259" s="3" t="s">
        <v>44</v>
      </c>
      <c r="D8259" s="3">
        <v>76</v>
      </c>
    </row>
    <row r="8260" spans="1:4">
      <c r="A8260" s="3" t="s">
        <v>448</v>
      </c>
      <c r="B8260" s="3" t="s">
        <v>388</v>
      </c>
      <c r="C8260" s="3" t="s">
        <v>44</v>
      </c>
      <c r="D8260" s="3">
        <v>78</v>
      </c>
    </row>
    <row r="8261" spans="1:4">
      <c r="A8261" s="3" t="s">
        <v>448</v>
      </c>
      <c r="B8261" s="3" t="s">
        <v>388</v>
      </c>
      <c r="C8261" s="3" t="s">
        <v>44</v>
      </c>
      <c r="D8261" s="3">
        <v>81</v>
      </c>
    </row>
    <row r="8262" spans="1:4">
      <c r="A8262" s="3" t="s">
        <v>448</v>
      </c>
      <c r="B8262" s="3" t="s">
        <v>388</v>
      </c>
      <c r="C8262" s="3" t="s">
        <v>44</v>
      </c>
      <c r="D8262" s="3">
        <v>109</v>
      </c>
    </row>
    <row r="8263" spans="1:4">
      <c r="A8263" s="3" t="s">
        <v>448</v>
      </c>
      <c r="B8263" s="3" t="s">
        <v>388</v>
      </c>
      <c r="C8263" s="3" t="s">
        <v>19</v>
      </c>
      <c r="D8263" s="3">
        <v>87</v>
      </c>
    </row>
    <row r="8264" spans="1:4">
      <c r="A8264" s="3" t="s">
        <v>448</v>
      </c>
      <c r="B8264" s="3" t="s">
        <v>388</v>
      </c>
      <c r="C8264" s="3" t="s">
        <v>19</v>
      </c>
      <c r="D8264" s="3">
        <v>89</v>
      </c>
    </row>
    <row r="8265" spans="1:4">
      <c r="A8265" s="3" t="s">
        <v>448</v>
      </c>
      <c r="B8265" s="3" t="s">
        <v>388</v>
      </c>
      <c r="C8265" s="3" t="s">
        <v>7</v>
      </c>
      <c r="D8265" s="3">
        <v>49</v>
      </c>
    </row>
    <row r="8266" spans="1:4">
      <c r="A8266" s="3" t="s">
        <v>448</v>
      </c>
      <c r="B8266" s="3" t="s">
        <v>388</v>
      </c>
      <c r="C8266" s="3" t="s">
        <v>21</v>
      </c>
      <c r="D8266" s="3">
        <v>34</v>
      </c>
    </row>
    <row r="8267" spans="1:4">
      <c r="A8267" s="3" t="s">
        <v>448</v>
      </c>
      <c r="B8267" s="3" t="s">
        <v>388</v>
      </c>
      <c r="C8267" s="3" t="s">
        <v>9</v>
      </c>
      <c r="D8267" s="3">
        <v>61</v>
      </c>
    </row>
    <row r="8268" spans="1:4">
      <c r="A8268" s="3" t="s">
        <v>448</v>
      </c>
      <c r="B8268" s="3" t="s">
        <v>388</v>
      </c>
      <c r="C8268" s="3" t="s">
        <v>24</v>
      </c>
      <c r="D8268" s="3">
        <v>68</v>
      </c>
    </row>
    <row r="8269" spans="1:4">
      <c r="A8269" s="3" t="s">
        <v>448</v>
      </c>
      <c r="B8269" s="3" t="s">
        <v>388</v>
      </c>
      <c r="C8269" s="3" t="s">
        <v>24</v>
      </c>
      <c r="D8269" s="3">
        <v>68</v>
      </c>
    </row>
    <row r="8270" spans="1:4">
      <c r="A8270" s="3" t="s">
        <v>448</v>
      </c>
      <c r="B8270" s="3" t="s">
        <v>393</v>
      </c>
      <c r="C8270" s="3" t="s">
        <v>27</v>
      </c>
      <c r="D8270" s="3">
        <v>55</v>
      </c>
    </row>
    <row r="8271" spans="1:4">
      <c r="A8271" s="3" t="s">
        <v>448</v>
      </c>
      <c r="B8271" s="3" t="s">
        <v>393</v>
      </c>
      <c r="C8271" s="3" t="s">
        <v>27</v>
      </c>
      <c r="D8271" s="3">
        <v>64</v>
      </c>
    </row>
    <row r="8272" spans="1:4">
      <c r="A8272" s="3" t="s">
        <v>448</v>
      </c>
      <c r="B8272" s="3" t="s">
        <v>393</v>
      </c>
      <c r="C8272" s="3" t="s">
        <v>27</v>
      </c>
      <c r="D8272" s="3">
        <v>79</v>
      </c>
    </row>
    <row r="8273" spans="1:4">
      <c r="A8273" s="3" t="s">
        <v>448</v>
      </c>
      <c r="B8273" s="3" t="s">
        <v>393</v>
      </c>
      <c r="C8273" s="3" t="s">
        <v>27</v>
      </c>
      <c r="D8273" s="3">
        <v>80</v>
      </c>
    </row>
    <row r="8274" spans="1:4">
      <c r="A8274" s="3" t="s">
        <v>448</v>
      </c>
      <c r="B8274" s="3" t="s">
        <v>393</v>
      </c>
      <c r="C8274" s="3" t="s">
        <v>27</v>
      </c>
      <c r="D8274" s="3">
        <v>81</v>
      </c>
    </row>
    <row r="8275" spans="1:4">
      <c r="A8275" s="3" t="s">
        <v>448</v>
      </c>
      <c r="B8275" s="3" t="s">
        <v>393</v>
      </c>
      <c r="C8275" s="3" t="s">
        <v>27</v>
      </c>
      <c r="D8275" s="3">
        <v>81</v>
      </c>
    </row>
    <row r="8276" spans="1:4">
      <c r="A8276" s="3" t="s">
        <v>448</v>
      </c>
      <c r="B8276" s="3" t="s">
        <v>393</v>
      </c>
      <c r="C8276" s="3" t="s">
        <v>27</v>
      </c>
      <c r="D8276" s="3">
        <v>82</v>
      </c>
    </row>
    <row r="8277" spans="1:4">
      <c r="A8277" s="3" t="s">
        <v>448</v>
      </c>
      <c r="B8277" s="3" t="s">
        <v>393</v>
      </c>
      <c r="C8277" s="3" t="s">
        <v>27</v>
      </c>
      <c r="D8277" s="3">
        <v>83</v>
      </c>
    </row>
    <row r="8278" spans="1:4">
      <c r="A8278" s="3" t="s">
        <v>448</v>
      </c>
      <c r="B8278" s="3" t="s">
        <v>393</v>
      </c>
      <c r="C8278" s="3" t="s">
        <v>27</v>
      </c>
      <c r="D8278" s="3">
        <v>83</v>
      </c>
    </row>
    <row r="8279" spans="1:4">
      <c r="A8279" s="3" t="s">
        <v>448</v>
      </c>
      <c r="B8279" s="3" t="s">
        <v>393</v>
      </c>
      <c r="C8279" s="3" t="s">
        <v>27</v>
      </c>
      <c r="D8279" s="3">
        <v>83</v>
      </c>
    </row>
    <row r="8280" spans="1:4">
      <c r="A8280" s="3" t="s">
        <v>448</v>
      </c>
      <c r="B8280" s="3" t="s">
        <v>393</v>
      </c>
      <c r="C8280" s="3" t="s">
        <v>27</v>
      </c>
      <c r="D8280" s="3">
        <v>83</v>
      </c>
    </row>
    <row r="8281" spans="1:4">
      <c r="A8281" s="3" t="s">
        <v>448</v>
      </c>
      <c r="B8281" s="3" t="s">
        <v>393</v>
      </c>
      <c r="C8281" s="3" t="s">
        <v>27</v>
      </c>
      <c r="D8281" s="3">
        <v>84</v>
      </c>
    </row>
    <row r="8282" spans="1:4">
      <c r="A8282" s="3" t="s">
        <v>448</v>
      </c>
      <c r="B8282" s="3" t="s">
        <v>393</v>
      </c>
      <c r="C8282" s="3" t="s">
        <v>27</v>
      </c>
      <c r="D8282" s="3">
        <v>84</v>
      </c>
    </row>
    <row r="8283" spans="1:4">
      <c r="A8283" s="3" t="s">
        <v>448</v>
      </c>
      <c r="B8283" s="3" t="s">
        <v>393</v>
      </c>
      <c r="C8283" s="3" t="s">
        <v>27</v>
      </c>
      <c r="D8283" s="3">
        <v>84</v>
      </c>
    </row>
    <row r="8284" spans="1:4">
      <c r="A8284" s="3" t="s">
        <v>448</v>
      </c>
      <c r="B8284" s="3" t="s">
        <v>393</v>
      </c>
      <c r="C8284" s="3" t="s">
        <v>27</v>
      </c>
      <c r="D8284" s="3">
        <v>84</v>
      </c>
    </row>
    <row r="8285" spans="1:4">
      <c r="A8285" s="3" t="s">
        <v>448</v>
      </c>
      <c r="B8285" s="3" t="s">
        <v>393</v>
      </c>
      <c r="C8285" s="3" t="s">
        <v>27</v>
      </c>
      <c r="D8285" s="3">
        <v>84</v>
      </c>
    </row>
    <row r="8286" spans="1:4">
      <c r="A8286" s="3" t="s">
        <v>448</v>
      </c>
      <c r="B8286" s="3" t="s">
        <v>393</v>
      </c>
      <c r="C8286" s="3" t="s">
        <v>27</v>
      </c>
      <c r="D8286" s="3">
        <v>84</v>
      </c>
    </row>
    <row r="8287" spans="1:4">
      <c r="A8287" s="3" t="s">
        <v>448</v>
      </c>
      <c r="B8287" s="3" t="s">
        <v>393</v>
      </c>
      <c r="C8287" s="3" t="s">
        <v>27</v>
      </c>
      <c r="D8287" s="3">
        <v>85</v>
      </c>
    </row>
    <row r="8288" spans="1:4">
      <c r="A8288" s="3" t="s">
        <v>448</v>
      </c>
      <c r="B8288" s="3" t="s">
        <v>393</v>
      </c>
      <c r="C8288" s="3" t="s">
        <v>27</v>
      </c>
      <c r="D8288" s="3">
        <v>85</v>
      </c>
    </row>
    <row r="8289" spans="1:4">
      <c r="A8289" s="3" t="s">
        <v>448</v>
      </c>
      <c r="B8289" s="3" t="s">
        <v>393</v>
      </c>
      <c r="C8289" s="3" t="s">
        <v>27</v>
      </c>
      <c r="D8289" s="3">
        <v>85</v>
      </c>
    </row>
    <row r="8290" spans="1:4">
      <c r="A8290" s="3" t="s">
        <v>448</v>
      </c>
      <c r="B8290" s="3" t="s">
        <v>393</v>
      </c>
      <c r="C8290" s="3" t="s">
        <v>27</v>
      </c>
      <c r="D8290" s="3">
        <v>86</v>
      </c>
    </row>
    <row r="8291" spans="1:4">
      <c r="A8291" s="3" t="s">
        <v>448</v>
      </c>
      <c r="B8291" s="3" t="s">
        <v>393</v>
      </c>
      <c r="C8291" s="3" t="s">
        <v>27</v>
      </c>
      <c r="D8291" s="3">
        <v>86</v>
      </c>
    </row>
    <row r="8292" spans="1:4">
      <c r="A8292" s="3" t="s">
        <v>448</v>
      </c>
      <c r="B8292" s="3" t="s">
        <v>393</v>
      </c>
      <c r="C8292" s="3" t="s">
        <v>27</v>
      </c>
      <c r="D8292" s="3">
        <v>86</v>
      </c>
    </row>
    <row r="8293" spans="1:4">
      <c r="A8293" s="3" t="s">
        <v>448</v>
      </c>
      <c r="B8293" s="3" t="s">
        <v>393</v>
      </c>
      <c r="C8293" s="3" t="s">
        <v>27</v>
      </c>
      <c r="D8293" s="3">
        <v>86</v>
      </c>
    </row>
    <row r="8294" spans="1:4">
      <c r="A8294" s="3" t="s">
        <v>448</v>
      </c>
      <c r="B8294" s="3" t="s">
        <v>393</v>
      </c>
      <c r="C8294" s="3" t="s">
        <v>27</v>
      </c>
      <c r="D8294" s="3">
        <v>86</v>
      </c>
    </row>
    <row r="8295" spans="1:4">
      <c r="A8295" s="3" t="s">
        <v>448</v>
      </c>
      <c r="B8295" s="3" t="s">
        <v>393</v>
      </c>
      <c r="C8295" s="3" t="s">
        <v>27</v>
      </c>
      <c r="D8295" s="3">
        <v>87</v>
      </c>
    </row>
    <row r="8296" spans="1:4">
      <c r="A8296" s="3" t="s">
        <v>448</v>
      </c>
      <c r="B8296" s="3" t="s">
        <v>393</v>
      </c>
      <c r="C8296" s="3" t="s">
        <v>27</v>
      </c>
      <c r="D8296" s="3">
        <v>87</v>
      </c>
    </row>
    <row r="8297" spans="1:4">
      <c r="A8297" s="3" t="s">
        <v>448</v>
      </c>
      <c r="B8297" s="3" t="s">
        <v>393</v>
      </c>
      <c r="C8297" s="3" t="s">
        <v>27</v>
      </c>
      <c r="D8297" s="3">
        <v>88</v>
      </c>
    </row>
    <row r="8298" spans="1:4">
      <c r="A8298" s="3" t="s">
        <v>448</v>
      </c>
      <c r="B8298" s="3" t="s">
        <v>393</v>
      </c>
      <c r="C8298" s="3" t="s">
        <v>27</v>
      </c>
      <c r="D8298" s="3">
        <v>90</v>
      </c>
    </row>
    <row r="8299" spans="1:4">
      <c r="A8299" s="3" t="s">
        <v>448</v>
      </c>
      <c r="B8299" s="3" t="s">
        <v>393</v>
      </c>
      <c r="C8299" s="3" t="s">
        <v>27</v>
      </c>
      <c r="D8299" s="3">
        <v>91</v>
      </c>
    </row>
    <row r="8300" spans="1:4">
      <c r="A8300" s="3" t="s">
        <v>448</v>
      </c>
      <c r="B8300" s="3" t="s">
        <v>393</v>
      </c>
      <c r="C8300" s="3" t="s">
        <v>27</v>
      </c>
      <c r="D8300" s="3">
        <v>91</v>
      </c>
    </row>
    <row r="8301" spans="1:4">
      <c r="A8301" s="3" t="s">
        <v>448</v>
      </c>
      <c r="B8301" s="3" t="s">
        <v>393</v>
      </c>
      <c r="C8301" s="3" t="s">
        <v>27</v>
      </c>
      <c r="D8301" s="3">
        <v>91</v>
      </c>
    </row>
    <row r="8302" spans="1:4">
      <c r="A8302" s="3" t="s">
        <v>448</v>
      </c>
      <c r="B8302" s="3" t="s">
        <v>393</v>
      </c>
      <c r="C8302" s="3" t="s">
        <v>27</v>
      </c>
      <c r="D8302" s="3">
        <v>91</v>
      </c>
    </row>
    <row r="8303" spans="1:4">
      <c r="A8303" s="3" t="s">
        <v>448</v>
      </c>
      <c r="B8303" s="3" t="s">
        <v>393</v>
      </c>
      <c r="C8303" s="3" t="s">
        <v>27</v>
      </c>
      <c r="D8303" s="3">
        <v>91</v>
      </c>
    </row>
    <row r="8304" spans="1:4">
      <c r="A8304" s="3" t="s">
        <v>448</v>
      </c>
      <c r="B8304" s="3" t="s">
        <v>393</v>
      </c>
      <c r="C8304" s="3" t="s">
        <v>27</v>
      </c>
      <c r="D8304" s="3">
        <v>92</v>
      </c>
    </row>
    <row r="8305" spans="1:4">
      <c r="A8305" s="3" t="s">
        <v>448</v>
      </c>
      <c r="B8305" s="3" t="s">
        <v>393</v>
      </c>
      <c r="C8305" s="3" t="s">
        <v>27</v>
      </c>
      <c r="D8305" s="3">
        <v>93</v>
      </c>
    </row>
    <row r="8306" spans="1:4">
      <c r="A8306" s="3" t="s">
        <v>448</v>
      </c>
      <c r="B8306" s="3" t="s">
        <v>393</v>
      </c>
      <c r="C8306" s="3" t="s">
        <v>27</v>
      </c>
      <c r="D8306" s="3">
        <v>93</v>
      </c>
    </row>
    <row r="8307" spans="1:4">
      <c r="A8307" s="3" t="s">
        <v>448</v>
      </c>
      <c r="B8307" s="3" t="s">
        <v>393</v>
      </c>
      <c r="C8307" s="3" t="s">
        <v>27</v>
      </c>
      <c r="D8307" s="3">
        <v>95</v>
      </c>
    </row>
    <row r="8308" spans="1:4">
      <c r="A8308" s="3" t="s">
        <v>448</v>
      </c>
      <c r="B8308" s="3" t="s">
        <v>393</v>
      </c>
      <c r="C8308" s="3" t="s">
        <v>27</v>
      </c>
      <c r="D8308" s="3">
        <v>98</v>
      </c>
    </row>
    <row r="8309" spans="1:4">
      <c r="A8309" s="3" t="s">
        <v>448</v>
      </c>
      <c r="B8309" s="3" t="s">
        <v>393</v>
      </c>
      <c r="C8309" s="3" t="s">
        <v>27</v>
      </c>
      <c r="D8309" s="3">
        <v>100</v>
      </c>
    </row>
    <row r="8310" spans="1:4">
      <c r="A8310" s="3" t="s">
        <v>448</v>
      </c>
      <c r="B8310" s="3" t="s">
        <v>393</v>
      </c>
      <c r="C8310" s="3" t="s">
        <v>27</v>
      </c>
      <c r="D8310" s="3">
        <v>105</v>
      </c>
    </row>
    <row r="8311" spans="1:4">
      <c r="A8311" s="3" t="s">
        <v>448</v>
      </c>
      <c r="B8311" s="3" t="s">
        <v>393</v>
      </c>
      <c r="C8311" s="3" t="s">
        <v>27</v>
      </c>
      <c r="D8311" s="3">
        <v>106</v>
      </c>
    </row>
    <row r="8312" spans="1:4">
      <c r="A8312" s="3" t="s">
        <v>448</v>
      </c>
      <c r="B8312" s="3" t="s">
        <v>393</v>
      </c>
      <c r="C8312" s="3" t="s">
        <v>27</v>
      </c>
      <c r="D8312" s="3">
        <v>106</v>
      </c>
    </row>
    <row r="8313" spans="1:4">
      <c r="A8313" s="3" t="s">
        <v>448</v>
      </c>
      <c r="B8313" s="3" t="s">
        <v>393</v>
      </c>
      <c r="C8313" s="3" t="s">
        <v>27</v>
      </c>
      <c r="D8313" s="3">
        <v>106</v>
      </c>
    </row>
    <row r="8314" spans="1:4">
      <c r="A8314" s="3" t="s">
        <v>448</v>
      </c>
      <c r="B8314" s="3" t="s">
        <v>393</v>
      </c>
      <c r="C8314" s="3" t="s">
        <v>27</v>
      </c>
      <c r="D8314" s="3">
        <v>109</v>
      </c>
    </row>
    <row r="8315" spans="1:4">
      <c r="A8315" s="3" t="s">
        <v>448</v>
      </c>
      <c r="B8315" s="3" t="s">
        <v>393</v>
      </c>
      <c r="C8315" s="3" t="s">
        <v>27</v>
      </c>
      <c r="D8315" s="3">
        <v>112</v>
      </c>
    </row>
    <row r="8316" spans="1:4">
      <c r="A8316" s="3" t="s">
        <v>448</v>
      </c>
      <c r="B8316" s="3" t="s">
        <v>393</v>
      </c>
      <c r="C8316" s="3" t="s">
        <v>27</v>
      </c>
      <c r="D8316" s="3">
        <v>112</v>
      </c>
    </row>
    <row r="8317" spans="1:4">
      <c r="A8317" s="3" t="s">
        <v>448</v>
      </c>
      <c r="B8317" s="3" t="s">
        <v>393</v>
      </c>
      <c r="C8317" s="3" t="s">
        <v>27</v>
      </c>
      <c r="D8317" s="3">
        <v>113</v>
      </c>
    </row>
    <row r="8318" spans="1:4">
      <c r="A8318" s="3" t="s">
        <v>448</v>
      </c>
      <c r="B8318" s="3" t="s">
        <v>393</v>
      </c>
      <c r="C8318" s="3" t="s">
        <v>27</v>
      </c>
      <c r="D8318" s="3">
        <v>113</v>
      </c>
    </row>
    <row r="8319" spans="1:4">
      <c r="A8319" s="3" t="s">
        <v>448</v>
      </c>
      <c r="B8319" s="3" t="s">
        <v>393</v>
      </c>
      <c r="C8319" s="3" t="s">
        <v>27</v>
      </c>
      <c r="D8319" s="3">
        <v>114</v>
      </c>
    </row>
    <row r="8320" spans="1:4">
      <c r="A8320" s="3" t="s">
        <v>448</v>
      </c>
      <c r="B8320" s="3" t="s">
        <v>393</v>
      </c>
      <c r="C8320" s="3" t="s">
        <v>27</v>
      </c>
      <c r="D8320" s="3">
        <v>114</v>
      </c>
    </row>
    <row r="8321" spans="1:4">
      <c r="A8321" s="3" t="s">
        <v>448</v>
      </c>
      <c r="B8321" s="3" t="s">
        <v>393</v>
      </c>
      <c r="C8321" s="3" t="s">
        <v>27</v>
      </c>
      <c r="D8321" s="3">
        <v>117</v>
      </c>
    </row>
    <row r="8322" spans="1:4">
      <c r="A8322" s="3" t="s">
        <v>448</v>
      </c>
      <c r="B8322" s="3" t="s">
        <v>393</v>
      </c>
      <c r="C8322" s="3" t="s">
        <v>27</v>
      </c>
      <c r="D8322" s="3">
        <v>119</v>
      </c>
    </row>
    <row r="8323" spans="1:4">
      <c r="A8323" s="3" t="s">
        <v>448</v>
      </c>
      <c r="B8323" s="3" t="s">
        <v>393</v>
      </c>
      <c r="C8323" s="3" t="s">
        <v>27</v>
      </c>
      <c r="D8323" s="3">
        <v>120</v>
      </c>
    </row>
    <row r="8324" spans="1:4">
      <c r="A8324" s="3" t="s">
        <v>448</v>
      </c>
      <c r="B8324" s="3" t="s">
        <v>393</v>
      </c>
      <c r="C8324" s="3" t="s">
        <v>27</v>
      </c>
      <c r="D8324" s="3">
        <v>121</v>
      </c>
    </row>
    <row r="8325" spans="1:4">
      <c r="A8325" s="3" t="s">
        <v>448</v>
      </c>
      <c r="B8325" s="3" t="s">
        <v>393</v>
      </c>
      <c r="C8325" s="3" t="s">
        <v>13</v>
      </c>
      <c r="D8325" s="3">
        <v>51</v>
      </c>
    </row>
    <row r="8326" spans="1:4">
      <c r="A8326" s="3" t="s">
        <v>448</v>
      </c>
      <c r="B8326" s="3" t="s">
        <v>393</v>
      </c>
      <c r="C8326" s="3" t="s">
        <v>13</v>
      </c>
      <c r="D8326" s="3">
        <v>54</v>
      </c>
    </row>
    <row r="8327" spans="1:4">
      <c r="A8327" s="3" t="s">
        <v>448</v>
      </c>
      <c r="B8327" s="3" t="s">
        <v>393</v>
      </c>
      <c r="C8327" s="3" t="s">
        <v>13</v>
      </c>
      <c r="D8327" s="3">
        <v>66</v>
      </c>
    </row>
    <row r="8328" spans="1:4">
      <c r="A8328" s="3" t="s">
        <v>448</v>
      </c>
      <c r="B8328" s="3" t="s">
        <v>393</v>
      </c>
      <c r="C8328" s="3" t="s">
        <v>46</v>
      </c>
      <c r="D8328" s="3">
        <v>65</v>
      </c>
    </row>
    <row r="8329" spans="1:4">
      <c r="A8329" s="3" t="s">
        <v>448</v>
      </c>
      <c r="B8329" s="3" t="s">
        <v>393</v>
      </c>
      <c r="C8329" s="3" t="s">
        <v>5</v>
      </c>
      <c r="D8329" s="3">
        <v>71</v>
      </c>
    </row>
    <row r="8330" spans="1:4">
      <c r="A8330" s="3" t="s">
        <v>448</v>
      </c>
      <c r="B8330" s="3" t="s">
        <v>393</v>
      </c>
      <c r="C8330" s="3" t="s">
        <v>5</v>
      </c>
      <c r="D8330" s="3">
        <v>73</v>
      </c>
    </row>
    <row r="8331" spans="1:4">
      <c r="A8331" s="3" t="s">
        <v>448</v>
      </c>
      <c r="B8331" s="3" t="s">
        <v>393</v>
      </c>
      <c r="C8331" s="3" t="s">
        <v>5</v>
      </c>
      <c r="D8331" s="3">
        <v>76</v>
      </c>
    </row>
    <row r="8332" spans="1:4">
      <c r="A8332" s="3" t="s">
        <v>448</v>
      </c>
      <c r="B8332" s="3" t="s">
        <v>393</v>
      </c>
      <c r="C8332" s="3" t="s">
        <v>5</v>
      </c>
      <c r="D8332" s="3">
        <v>85</v>
      </c>
    </row>
    <row r="8333" spans="1:4">
      <c r="A8333" s="3" t="s">
        <v>448</v>
      </c>
      <c r="B8333" s="3" t="s">
        <v>393</v>
      </c>
      <c r="C8333" s="3" t="s">
        <v>5</v>
      </c>
      <c r="D8333" s="3">
        <v>91</v>
      </c>
    </row>
    <row r="8334" spans="1:4">
      <c r="A8334" s="3" t="s">
        <v>448</v>
      </c>
      <c r="B8334" s="3" t="s">
        <v>393</v>
      </c>
      <c r="C8334" s="3" t="s">
        <v>19</v>
      </c>
      <c r="D8334" s="3">
        <v>86</v>
      </c>
    </row>
    <row r="8335" spans="1:4">
      <c r="A8335" s="3" t="s">
        <v>448</v>
      </c>
      <c r="B8335" s="3" t="s">
        <v>393</v>
      </c>
      <c r="C8335" s="3" t="s">
        <v>21</v>
      </c>
      <c r="D8335" s="3">
        <v>66</v>
      </c>
    </row>
    <row r="8336" spans="1:4">
      <c r="A8336" s="3" t="s">
        <v>448</v>
      </c>
      <c r="B8336" s="3" t="s">
        <v>393</v>
      </c>
      <c r="C8336" s="3" t="s">
        <v>21</v>
      </c>
      <c r="D8336" s="3">
        <v>71</v>
      </c>
    </row>
    <row r="8337" spans="1:4">
      <c r="A8337" s="3" t="s">
        <v>448</v>
      </c>
      <c r="B8337" s="3" t="s">
        <v>393</v>
      </c>
      <c r="C8337" s="3" t="s">
        <v>42</v>
      </c>
      <c r="D8337" s="3">
        <v>78</v>
      </c>
    </row>
    <row r="8338" spans="1:4">
      <c r="A8338" s="3" t="s">
        <v>448</v>
      </c>
      <c r="B8338" s="3" t="s">
        <v>393</v>
      </c>
      <c r="C8338" s="3" t="s">
        <v>24</v>
      </c>
      <c r="D8338" s="3">
        <v>60</v>
      </c>
    </row>
    <row r="8339" spans="1:4">
      <c r="A8339" s="3" t="s">
        <v>448</v>
      </c>
      <c r="B8339" s="3" t="s">
        <v>393</v>
      </c>
      <c r="C8339" s="3" t="s">
        <v>24</v>
      </c>
      <c r="D8339" s="3">
        <v>61</v>
      </c>
    </row>
    <row r="8340" spans="1:4">
      <c r="A8340" s="3" t="s">
        <v>448</v>
      </c>
      <c r="B8340" s="3" t="s">
        <v>393</v>
      </c>
      <c r="C8340" s="3" t="s">
        <v>24</v>
      </c>
      <c r="D8340" s="3">
        <v>61</v>
      </c>
    </row>
    <row r="8341" spans="1:4">
      <c r="A8341" s="3" t="s">
        <v>448</v>
      </c>
      <c r="B8341" s="3" t="s">
        <v>393</v>
      </c>
      <c r="C8341" s="3" t="s">
        <v>24</v>
      </c>
      <c r="D8341" s="3">
        <v>62</v>
      </c>
    </row>
    <row r="8342" spans="1:4">
      <c r="A8342" s="3" t="s">
        <v>448</v>
      </c>
      <c r="B8342" s="3" t="s">
        <v>393</v>
      </c>
      <c r="C8342" s="3" t="s">
        <v>24</v>
      </c>
      <c r="D8342" s="3">
        <v>62</v>
      </c>
    </row>
    <row r="8343" spans="1:4">
      <c r="A8343" s="3" t="s">
        <v>448</v>
      </c>
      <c r="B8343" s="3" t="s">
        <v>393</v>
      </c>
      <c r="C8343" s="3" t="s">
        <v>24</v>
      </c>
      <c r="D8343" s="3">
        <v>63</v>
      </c>
    </row>
    <row r="8344" spans="1:4">
      <c r="A8344" s="3" t="s">
        <v>448</v>
      </c>
      <c r="B8344" s="3" t="s">
        <v>393</v>
      </c>
      <c r="C8344" s="3" t="s">
        <v>24</v>
      </c>
      <c r="D8344" s="3">
        <v>63</v>
      </c>
    </row>
    <row r="8345" spans="1:4">
      <c r="A8345" s="3" t="s">
        <v>448</v>
      </c>
      <c r="B8345" s="3" t="s">
        <v>393</v>
      </c>
      <c r="C8345" s="3" t="s">
        <v>24</v>
      </c>
      <c r="D8345" s="3">
        <v>63</v>
      </c>
    </row>
    <row r="8346" spans="1:4">
      <c r="A8346" s="3" t="s">
        <v>448</v>
      </c>
      <c r="B8346" s="3" t="s">
        <v>393</v>
      </c>
      <c r="C8346" s="3" t="s">
        <v>24</v>
      </c>
      <c r="D8346" s="3">
        <v>64</v>
      </c>
    </row>
    <row r="8347" spans="1:4">
      <c r="A8347" s="3" t="s">
        <v>448</v>
      </c>
      <c r="B8347" s="3" t="s">
        <v>393</v>
      </c>
      <c r="C8347" s="3" t="s">
        <v>24</v>
      </c>
      <c r="D8347" s="3">
        <v>64</v>
      </c>
    </row>
    <row r="8348" spans="1:4">
      <c r="A8348" s="3" t="s">
        <v>448</v>
      </c>
      <c r="B8348" s="3" t="s">
        <v>393</v>
      </c>
      <c r="C8348" s="3" t="s">
        <v>24</v>
      </c>
      <c r="D8348" s="3">
        <v>64</v>
      </c>
    </row>
    <row r="8349" spans="1:4">
      <c r="A8349" s="3" t="s">
        <v>448</v>
      </c>
      <c r="B8349" s="3" t="s">
        <v>393</v>
      </c>
      <c r="C8349" s="3" t="s">
        <v>24</v>
      </c>
      <c r="D8349" s="3">
        <v>64</v>
      </c>
    </row>
    <row r="8350" spans="1:4">
      <c r="A8350" s="3" t="s">
        <v>448</v>
      </c>
      <c r="B8350" s="3" t="s">
        <v>393</v>
      </c>
      <c r="C8350" s="3" t="s">
        <v>24</v>
      </c>
      <c r="D8350" s="3">
        <v>64</v>
      </c>
    </row>
    <row r="8351" spans="1:4">
      <c r="A8351" s="3" t="s">
        <v>448</v>
      </c>
      <c r="B8351" s="3" t="s">
        <v>393</v>
      </c>
      <c r="C8351" s="3" t="s">
        <v>24</v>
      </c>
      <c r="D8351" s="3">
        <v>66</v>
      </c>
    </row>
    <row r="8352" spans="1:4">
      <c r="A8352" s="3" t="s">
        <v>448</v>
      </c>
      <c r="B8352" s="3" t="s">
        <v>393</v>
      </c>
      <c r="C8352" s="3" t="s">
        <v>24</v>
      </c>
      <c r="D8352" s="3">
        <v>66</v>
      </c>
    </row>
    <row r="8353" spans="1:4">
      <c r="A8353" s="3" t="s">
        <v>448</v>
      </c>
      <c r="B8353" s="3" t="s">
        <v>393</v>
      </c>
      <c r="C8353" s="3" t="s">
        <v>24</v>
      </c>
      <c r="D8353" s="3">
        <v>67</v>
      </c>
    </row>
    <row r="8354" spans="1:4">
      <c r="A8354" s="3" t="s">
        <v>448</v>
      </c>
      <c r="B8354" s="3" t="s">
        <v>393</v>
      </c>
      <c r="C8354" s="3" t="s">
        <v>24</v>
      </c>
      <c r="D8354" s="3">
        <v>69</v>
      </c>
    </row>
    <row r="8355" spans="1:4">
      <c r="A8355" s="3" t="s">
        <v>448</v>
      </c>
      <c r="B8355" s="3" t="s">
        <v>393</v>
      </c>
      <c r="C8355" s="3" t="s">
        <v>24</v>
      </c>
      <c r="D8355" s="3">
        <v>71</v>
      </c>
    </row>
    <row r="8356" spans="1:4">
      <c r="A8356" s="3" t="s">
        <v>448</v>
      </c>
      <c r="B8356" s="3" t="s">
        <v>393</v>
      </c>
      <c r="C8356" s="3" t="s">
        <v>24</v>
      </c>
      <c r="D8356" s="3">
        <v>86</v>
      </c>
    </row>
    <row r="8357" spans="1:4">
      <c r="A8357" s="3" t="s">
        <v>448</v>
      </c>
      <c r="B8357" s="3" t="s">
        <v>393</v>
      </c>
      <c r="C8357" s="3" t="s">
        <v>24</v>
      </c>
      <c r="D8357" s="3">
        <v>120</v>
      </c>
    </row>
    <row r="8358" spans="1:4">
      <c r="A8358" s="3" t="s">
        <v>448</v>
      </c>
      <c r="B8358" s="3" t="s">
        <v>393</v>
      </c>
      <c r="C8358" s="3" t="s">
        <v>24</v>
      </c>
      <c r="D8358" s="3">
        <v>155</v>
      </c>
    </row>
    <row r="8359" spans="1:4">
      <c r="A8359" s="3" t="s">
        <v>448</v>
      </c>
      <c r="B8359" s="3" t="s">
        <v>393</v>
      </c>
      <c r="C8359" s="3" t="s">
        <v>24</v>
      </c>
      <c r="D8359" s="3">
        <v>169</v>
      </c>
    </row>
    <row r="8360" spans="1:4">
      <c r="A8360" s="3" t="s">
        <v>448</v>
      </c>
      <c r="B8360" s="3" t="s">
        <v>383</v>
      </c>
      <c r="C8360" s="3" t="s">
        <v>27</v>
      </c>
      <c r="D8360" s="3">
        <v>90</v>
      </c>
    </row>
    <row r="8361" spans="1:4">
      <c r="A8361" s="3" t="s">
        <v>448</v>
      </c>
      <c r="B8361" s="3" t="s">
        <v>383</v>
      </c>
      <c r="C8361" s="3" t="s">
        <v>27</v>
      </c>
      <c r="D8361" s="3">
        <v>118</v>
      </c>
    </row>
    <row r="8362" spans="1:4">
      <c r="A8362" s="3" t="s">
        <v>448</v>
      </c>
      <c r="B8362" s="3" t="s">
        <v>383</v>
      </c>
      <c r="C8362" s="3" t="s">
        <v>5</v>
      </c>
      <c r="D8362" s="3">
        <v>85</v>
      </c>
    </row>
    <row r="8363" spans="1:4">
      <c r="A8363" s="3" t="s">
        <v>448</v>
      </c>
      <c r="B8363" s="3" t="s">
        <v>383</v>
      </c>
      <c r="C8363" s="3" t="s">
        <v>5</v>
      </c>
      <c r="D8363" s="3">
        <v>87</v>
      </c>
    </row>
    <row r="8364" spans="1:4">
      <c r="A8364" s="3" t="s">
        <v>448</v>
      </c>
      <c r="B8364" s="3" t="s">
        <v>383</v>
      </c>
      <c r="C8364" s="3" t="s">
        <v>31</v>
      </c>
      <c r="D8364" s="3">
        <v>76</v>
      </c>
    </row>
    <row r="8365" spans="1:4">
      <c r="A8365" s="3" t="s">
        <v>448</v>
      </c>
      <c r="B8365" s="3" t="s">
        <v>383</v>
      </c>
      <c r="C8365" s="3" t="s">
        <v>21</v>
      </c>
      <c r="D8365" s="3">
        <v>68</v>
      </c>
    </row>
    <row r="8366" spans="1:4">
      <c r="A8366" s="3" t="s">
        <v>448</v>
      </c>
      <c r="B8366" s="3" t="s">
        <v>383</v>
      </c>
      <c r="C8366" s="3" t="s">
        <v>24</v>
      </c>
      <c r="D8366" s="3">
        <v>107</v>
      </c>
    </row>
    <row r="8367" spans="1:4">
      <c r="A8367" s="3" t="s">
        <v>448</v>
      </c>
      <c r="B8367" s="3" t="s">
        <v>383</v>
      </c>
      <c r="C8367" s="3" t="s">
        <v>28</v>
      </c>
      <c r="D8367" s="3">
        <v>69</v>
      </c>
    </row>
    <row r="8368" spans="1:4">
      <c r="A8368" s="3" t="s">
        <v>448</v>
      </c>
      <c r="B8368" s="3" t="s">
        <v>383</v>
      </c>
      <c r="C8368" s="3" t="s">
        <v>28</v>
      </c>
      <c r="D8368" s="3">
        <v>114</v>
      </c>
    </row>
    <row r="8369" spans="1:4">
      <c r="A8369" s="3" t="s">
        <v>448</v>
      </c>
      <c r="B8369" s="3" t="s">
        <v>389</v>
      </c>
      <c r="C8369" s="3" t="s">
        <v>27</v>
      </c>
      <c r="D8369" s="3">
        <v>86</v>
      </c>
    </row>
    <row r="8370" spans="1:4">
      <c r="A8370" s="3" t="s">
        <v>448</v>
      </c>
      <c r="B8370" s="3" t="s">
        <v>389</v>
      </c>
      <c r="C8370" s="3" t="s">
        <v>27</v>
      </c>
      <c r="D8370" s="3">
        <v>86</v>
      </c>
    </row>
    <row r="8371" spans="1:4">
      <c r="A8371" s="3" t="s">
        <v>448</v>
      </c>
      <c r="B8371" s="3" t="s">
        <v>389</v>
      </c>
      <c r="C8371" s="3" t="s">
        <v>27</v>
      </c>
      <c r="D8371" s="3">
        <v>88</v>
      </c>
    </row>
    <row r="8372" spans="1:4">
      <c r="A8372" s="3" t="s">
        <v>448</v>
      </c>
      <c r="B8372" s="3" t="s">
        <v>389</v>
      </c>
      <c r="C8372" s="3" t="s">
        <v>27</v>
      </c>
      <c r="D8372" s="3">
        <v>90</v>
      </c>
    </row>
    <row r="8373" spans="1:4">
      <c r="A8373" s="3" t="s">
        <v>448</v>
      </c>
      <c r="B8373" s="3" t="s">
        <v>389</v>
      </c>
      <c r="C8373" s="3" t="s">
        <v>27</v>
      </c>
      <c r="D8373" s="3">
        <v>97</v>
      </c>
    </row>
    <row r="8374" spans="1:4">
      <c r="A8374" s="3" t="s">
        <v>448</v>
      </c>
      <c r="B8374" s="3" t="s">
        <v>389</v>
      </c>
      <c r="C8374" s="3" t="s">
        <v>27</v>
      </c>
      <c r="D8374" s="3">
        <v>99</v>
      </c>
    </row>
    <row r="8375" spans="1:4">
      <c r="A8375" s="3" t="s">
        <v>448</v>
      </c>
      <c r="B8375" s="3" t="s">
        <v>389</v>
      </c>
      <c r="C8375" s="3" t="s">
        <v>27</v>
      </c>
      <c r="D8375" s="3">
        <v>100</v>
      </c>
    </row>
    <row r="8376" spans="1:4">
      <c r="A8376" s="3" t="s">
        <v>448</v>
      </c>
      <c r="B8376" s="3" t="s">
        <v>389</v>
      </c>
      <c r="C8376" s="3" t="s">
        <v>27</v>
      </c>
      <c r="D8376" s="3">
        <v>110</v>
      </c>
    </row>
    <row r="8377" spans="1:4">
      <c r="A8377" s="3" t="s">
        <v>448</v>
      </c>
      <c r="B8377" s="3" t="s">
        <v>389</v>
      </c>
      <c r="C8377" s="3" t="s">
        <v>27</v>
      </c>
      <c r="D8377" s="3">
        <v>114</v>
      </c>
    </row>
    <row r="8378" spans="1:4">
      <c r="A8378" s="3" t="s">
        <v>448</v>
      </c>
      <c r="B8378" s="3" t="s">
        <v>389</v>
      </c>
      <c r="C8378" s="3" t="s">
        <v>5</v>
      </c>
      <c r="D8378" s="3">
        <v>75</v>
      </c>
    </row>
    <row r="8379" spans="1:4">
      <c r="A8379" s="3" t="s">
        <v>448</v>
      </c>
      <c r="B8379" s="3" t="s">
        <v>389</v>
      </c>
      <c r="C8379" s="3" t="s">
        <v>5</v>
      </c>
      <c r="D8379" s="3">
        <v>81</v>
      </c>
    </row>
    <row r="8380" spans="1:4">
      <c r="A8380" s="3" t="s">
        <v>448</v>
      </c>
      <c r="B8380" s="3" t="s">
        <v>389</v>
      </c>
      <c r="C8380" s="3" t="s">
        <v>5</v>
      </c>
      <c r="D8380" s="3">
        <v>85</v>
      </c>
    </row>
    <row r="8381" spans="1:4">
      <c r="A8381" s="3" t="s">
        <v>448</v>
      </c>
      <c r="B8381" s="3" t="s">
        <v>389</v>
      </c>
      <c r="C8381" s="3" t="s">
        <v>5</v>
      </c>
      <c r="D8381" s="3">
        <v>86</v>
      </c>
    </row>
    <row r="8382" spans="1:4">
      <c r="A8382" s="3" t="s">
        <v>448</v>
      </c>
      <c r="B8382" s="3" t="s">
        <v>389</v>
      </c>
      <c r="C8382" s="3" t="s">
        <v>5</v>
      </c>
      <c r="D8382" s="3">
        <v>86</v>
      </c>
    </row>
    <row r="8383" spans="1:4">
      <c r="A8383" s="3" t="s">
        <v>448</v>
      </c>
      <c r="B8383" s="3" t="s">
        <v>389</v>
      </c>
      <c r="C8383" s="3" t="s">
        <v>5</v>
      </c>
      <c r="D8383" s="3">
        <v>90</v>
      </c>
    </row>
    <row r="8384" spans="1:4">
      <c r="A8384" s="3" t="s">
        <v>448</v>
      </c>
      <c r="B8384" s="3" t="s">
        <v>389</v>
      </c>
      <c r="C8384" s="3" t="s">
        <v>5</v>
      </c>
      <c r="D8384" s="3">
        <v>92</v>
      </c>
    </row>
    <row r="8385" spans="1:4">
      <c r="A8385" s="3" t="s">
        <v>448</v>
      </c>
      <c r="B8385" s="3" t="s">
        <v>389</v>
      </c>
      <c r="C8385" s="3" t="s">
        <v>5</v>
      </c>
      <c r="D8385" s="3">
        <v>94</v>
      </c>
    </row>
    <row r="8386" spans="1:4">
      <c r="A8386" s="3" t="s">
        <v>448</v>
      </c>
      <c r="B8386" s="3" t="s">
        <v>389</v>
      </c>
      <c r="C8386" s="3" t="s">
        <v>5</v>
      </c>
      <c r="D8386" s="3">
        <v>96</v>
      </c>
    </row>
    <row r="8387" spans="1:4">
      <c r="A8387" s="3" t="s">
        <v>448</v>
      </c>
      <c r="B8387" s="3" t="s">
        <v>389</v>
      </c>
      <c r="C8387" s="3" t="s">
        <v>5</v>
      </c>
      <c r="D8387" s="3">
        <v>97</v>
      </c>
    </row>
    <row r="8388" spans="1:4">
      <c r="A8388" s="3" t="s">
        <v>448</v>
      </c>
      <c r="B8388" s="3" t="s">
        <v>389</v>
      </c>
      <c r="C8388" s="3" t="s">
        <v>5</v>
      </c>
      <c r="D8388" s="3">
        <v>97</v>
      </c>
    </row>
    <row r="8389" spans="1:4">
      <c r="A8389" s="3" t="s">
        <v>448</v>
      </c>
      <c r="B8389" s="3" t="s">
        <v>389</v>
      </c>
      <c r="C8389" s="3" t="s">
        <v>5</v>
      </c>
      <c r="D8389" s="3">
        <v>98</v>
      </c>
    </row>
    <row r="8390" spans="1:4">
      <c r="A8390" s="3" t="s">
        <v>448</v>
      </c>
      <c r="B8390" s="3" t="s">
        <v>389</v>
      </c>
      <c r="C8390" s="3" t="s">
        <v>5</v>
      </c>
      <c r="D8390" s="3">
        <v>101</v>
      </c>
    </row>
    <row r="8391" spans="1:4">
      <c r="A8391" s="3" t="s">
        <v>448</v>
      </c>
      <c r="B8391" s="3" t="s">
        <v>389</v>
      </c>
      <c r="C8391" s="3" t="s">
        <v>5</v>
      </c>
      <c r="D8391" s="3">
        <v>101</v>
      </c>
    </row>
    <row r="8392" spans="1:4">
      <c r="A8392" s="3" t="s">
        <v>448</v>
      </c>
      <c r="B8392" s="3" t="s">
        <v>389</v>
      </c>
      <c r="C8392" s="3" t="s">
        <v>5</v>
      </c>
      <c r="D8392" s="3">
        <v>105</v>
      </c>
    </row>
    <row r="8393" spans="1:4">
      <c r="A8393" s="3" t="s">
        <v>448</v>
      </c>
      <c r="B8393" s="3" t="s">
        <v>389</v>
      </c>
      <c r="C8393" s="3" t="s">
        <v>5</v>
      </c>
      <c r="D8393" s="3">
        <v>122</v>
      </c>
    </row>
    <row r="8394" spans="1:4">
      <c r="A8394" s="3" t="s">
        <v>448</v>
      </c>
      <c r="B8394" s="3" t="s">
        <v>389</v>
      </c>
      <c r="C8394" s="3" t="s">
        <v>31</v>
      </c>
      <c r="D8394" s="3">
        <v>75</v>
      </c>
    </row>
    <row r="8395" spans="1:4">
      <c r="A8395" s="3" t="s">
        <v>448</v>
      </c>
      <c r="B8395" s="3" t="s">
        <v>389</v>
      </c>
      <c r="C8395" s="3" t="s">
        <v>44</v>
      </c>
      <c r="D8395" s="3">
        <v>75</v>
      </c>
    </row>
    <row r="8396" spans="1:4">
      <c r="A8396" s="3" t="s">
        <v>448</v>
      </c>
      <c r="B8396" s="3" t="s">
        <v>389</v>
      </c>
      <c r="C8396" s="3" t="s">
        <v>44</v>
      </c>
      <c r="D8396" s="3">
        <v>76</v>
      </c>
    </row>
    <row r="8397" spans="1:4">
      <c r="A8397" s="3" t="s">
        <v>448</v>
      </c>
      <c r="B8397" s="3" t="s">
        <v>389</v>
      </c>
      <c r="C8397" s="3" t="s">
        <v>44</v>
      </c>
      <c r="D8397" s="3">
        <v>81</v>
      </c>
    </row>
    <row r="8398" spans="1:4">
      <c r="A8398" s="3" t="s">
        <v>448</v>
      </c>
      <c r="B8398" s="3" t="s">
        <v>389</v>
      </c>
      <c r="C8398" s="3" t="s">
        <v>44</v>
      </c>
      <c r="D8398" s="3">
        <v>82</v>
      </c>
    </row>
    <row r="8399" spans="1:4">
      <c r="A8399" s="3" t="s">
        <v>448</v>
      </c>
      <c r="B8399" s="3" t="s">
        <v>389</v>
      </c>
      <c r="C8399" s="3" t="s">
        <v>19</v>
      </c>
      <c r="D8399" s="3">
        <v>114</v>
      </c>
    </row>
    <row r="8400" spans="1:4">
      <c r="A8400" s="3" t="s">
        <v>448</v>
      </c>
      <c r="B8400" s="3" t="s">
        <v>389</v>
      </c>
      <c r="C8400" s="3" t="s">
        <v>19</v>
      </c>
      <c r="D8400" s="3">
        <v>127</v>
      </c>
    </row>
    <row r="8401" spans="1:4">
      <c r="A8401" s="3" t="s">
        <v>448</v>
      </c>
      <c r="B8401" s="3" t="s">
        <v>389</v>
      </c>
      <c r="C8401" s="3" t="s">
        <v>9</v>
      </c>
      <c r="D8401" s="3">
        <v>59</v>
      </c>
    </row>
    <row r="8402" spans="1:4">
      <c r="A8402" s="3" t="s">
        <v>448</v>
      </c>
      <c r="B8402" s="3" t="s">
        <v>389</v>
      </c>
      <c r="C8402" s="3" t="s">
        <v>18</v>
      </c>
      <c r="D8402" s="3">
        <v>64</v>
      </c>
    </row>
    <row r="8403" spans="1:4">
      <c r="A8403" s="3" t="s">
        <v>448</v>
      </c>
      <c r="B8403" s="3" t="s">
        <v>386</v>
      </c>
      <c r="C8403" s="3" t="s">
        <v>27</v>
      </c>
      <c r="D8403" s="3">
        <v>49</v>
      </c>
    </row>
    <row r="8404" spans="1:4">
      <c r="A8404" s="3" t="s">
        <v>448</v>
      </c>
      <c r="B8404" s="3" t="s">
        <v>386</v>
      </c>
      <c r="C8404" s="3" t="s">
        <v>27</v>
      </c>
      <c r="D8404" s="3">
        <v>81</v>
      </c>
    </row>
    <row r="8405" spans="1:4">
      <c r="A8405" s="3" t="s">
        <v>448</v>
      </c>
      <c r="B8405" s="3" t="s">
        <v>386</v>
      </c>
      <c r="C8405" s="3" t="s">
        <v>27</v>
      </c>
      <c r="D8405" s="3">
        <v>81</v>
      </c>
    </row>
    <row r="8406" spans="1:4">
      <c r="A8406" s="3" t="s">
        <v>448</v>
      </c>
      <c r="B8406" s="3" t="s">
        <v>386</v>
      </c>
      <c r="C8406" s="3" t="s">
        <v>27</v>
      </c>
      <c r="D8406" s="3">
        <v>82</v>
      </c>
    </row>
    <row r="8407" spans="1:4">
      <c r="A8407" s="3" t="s">
        <v>448</v>
      </c>
      <c r="B8407" s="3" t="s">
        <v>386</v>
      </c>
      <c r="C8407" s="3" t="s">
        <v>27</v>
      </c>
      <c r="D8407" s="3">
        <v>85</v>
      </c>
    </row>
    <row r="8408" spans="1:4">
      <c r="A8408" s="3" t="s">
        <v>448</v>
      </c>
      <c r="B8408" s="3" t="s">
        <v>386</v>
      </c>
      <c r="C8408" s="3" t="s">
        <v>27</v>
      </c>
      <c r="D8408" s="3">
        <v>86</v>
      </c>
    </row>
    <row r="8409" spans="1:4">
      <c r="A8409" s="3" t="s">
        <v>448</v>
      </c>
      <c r="B8409" s="3" t="s">
        <v>386</v>
      </c>
      <c r="C8409" s="3" t="s">
        <v>27</v>
      </c>
      <c r="D8409" s="3">
        <v>87</v>
      </c>
    </row>
    <row r="8410" spans="1:4">
      <c r="A8410" s="3" t="s">
        <v>448</v>
      </c>
      <c r="B8410" s="3" t="s">
        <v>386</v>
      </c>
      <c r="C8410" s="3" t="s">
        <v>27</v>
      </c>
      <c r="D8410" s="3">
        <v>87</v>
      </c>
    </row>
    <row r="8411" spans="1:4">
      <c r="A8411" s="3" t="s">
        <v>448</v>
      </c>
      <c r="B8411" s="3" t="s">
        <v>386</v>
      </c>
      <c r="C8411" s="3" t="s">
        <v>27</v>
      </c>
      <c r="D8411" s="3">
        <v>88</v>
      </c>
    </row>
    <row r="8412" spans="1:4">
      <c r="A8412" s="3" t="s">
        <v>448</v>
      </c>
      <c r="B8412" s="3" t="s">
        <v>386</v>
      </c>
      <c r="C8412" s="3" t="s">
        <v>27</v>
      </c>
      <c r="D8412" s="3">
        <v>89</v>
      </c>
    </row>
    <row r="8413" spans="1:4">
      <c r="A8413" s="3" t="s">
        <v>448</v>
      </c>
      <c r="B8413" s="3" t="s">
        <v>386</v>
      </c>
      <c r="C8413" s="3" t="s">
        <v>27</v>
      </c>
      <c r="D8413" s="3">
        <v>91</v>
      </c>
    </row>
    <row r="8414" spans="1:4">
      <c r="A8414" s="3" t="s">
        <v>448</v>
      </c>
      <c r="B8414" s="3" t="s">
        <v>386</v>
      </c>
      <c r="C8414" s="3" t="s">
        <v>27</v>
      </c>
      <c r="D8414" s="3">
        <v>93</v>
      </c>
    </row>
    <row r="8415" spans="1:4">
      <c r="A8415" s="3" t="s">
        <v>448</v>
      </c>
      <c r="B8415" s="3" t="s">
        <v>386</v>
      </c>
      <c r="C8415" s="3" t="s">
        <v>27</v>
      </c>
      <c r="D8415" s="3">
        <v>94</v>
      </c>
    </row>
    <row r="8416" spans="1:4">
      <c r="A8416" s="3" t="s">
        <v>448</v>
      </c>
      <c r="B8416" s="3" t="s">
        <v>386</v>
      </c>
      <c r="C8416" s="3" t="s">
        <v>27</v>
      </c>
      <c r="D8416" s="3">
        <v>95</v>
      </c>
    </row>
    <row r="8417" spans="1:4">
      <c r="A8417" s="3" t="s">
        <v>448</v>
      </c>
      <c r="B8417" s="3" t="s">
        <v>386</v>
      </c>
      <c r="C8417" s="3" t="s">
        <v>27</v>
      </c>
      <c r="D8417" s="3">
        <v>95</v>
      </c>
    </row>
    <row r="8418" spans="1:4">
      <c r="A8418" s="3" t="s">
        <v>448</v>
      </c>
      <c r="B8418" s="3" t="s">
        <v>386</v>
      </c>
      <c r="C8418" s="3" t="s">
        <v>27</v>
      </c>
      <c r="D8418" s="3">
        <v>97</v>
      </c>
    </row>
    <row r="8419" spans="1:4">
      <c r="A8419" s="3" t="s">
        <v>448</v>
      </c>
      <c r="B8419" s="3" t="s">
        <v>386</v>
      </c>
      <c r="C8419" s="3" t="s">
        <v>27</v>
      </c>
      <c r="D8419" s="3">
        <v>101</v>
      </c>
    </row>
    <row r="8420" spans="1:4">
      <c r="A8420" s="3" t="s">
        <v>448</v>
      </c>
      <c r="B8420" s="3" t="s">
        <v>386</v>
      </c>
      <c r="C8420" s="3" t="s">
        <v>27</v>
      </c>
      <c r="D8420" s="3">
        <v>109</v>
      </c>
    </row>
    <row r="8421" spans="1:4">
      <c r="A8421" s="3" t="s">
        <v>448</v>
      </c>
      <c r="B8421" s="3" t="s">
        <v>386</v>
      </c>
      <c r="C8421" s="3" t="s">
        <v>27</v>
      </c>
      <c r="D8421" s="3">
        <v>111</v>
      </c>
    </row>
    <row r="8422" spans="1:4">
      <c r="A8422" s="3" t="s">
        <v>448</v>
      </c>
      <c r="B8422" s="3" t="s">
        <v>386</v>
      </c>
      <c r="C8422" s="3" t="s">
        <v>27</v>
      </c>
      <c r="D8422" s="3">
        <v>112</v>
      </c>
    </row>
    <row r="8423" spans="1:4">
      <c r="A8423" s="3" t="s">
        <v>448</v>
      </c>
      <c r="B8423" s="3" t="s">
        <v>386</v>
      </c>
      <c r="C8423" s="3" t="s">
        <v>27</v>
      </c>
      <c r="D8423" s="3">
        <v>118</v>
      </c>
    </row>
    <row r="8424" spans="1:4">
      <c r="A8424" s="3" t="s">
        <v>448</v>
      </c>
      <c r="B8424" s="3" t="s">
        <v>386</v>
      </c>
      <c r="C8424" s="3" t="s">
        <v>24</v>
      </c>
      <c r="D8424" s="3">
        <v>38</v>
      </c>
    </row>
    <row r="8425" spans="1:4">
      <c r="A8425" s="3" t="s">
        <v>448</v>
      </c>
      <c r="B8425" s="3" t="s">
        <v>386</v>
      </c>
      <c r="C8425" s="3" t="s">
        <v>24</v>
      </c>
      <c r="D8425" s="3">
        <v>62</v>
      </c>
    </row>
    <row r="8426" spans="1:4">
      <c r="A8426" s="3" t="s">
        <v>448</v>
      </c>
      <c r="B8426" s="3" t="s">
        <v>386</v>
      </c>
      <c r="C8426" s="3" t="s">
        <v>24</v>
      </c>
      <c r="D8426" s="3">
        <v>62</v>
      </c>
    </row>
    <row r="8427" spans="1:4">
      <c r="A8427" s="3" t="s">
        <v>448</v>
      </c>
      <c r="B8427" s="3" t="s">
        <v>386</v>
      </c>
      <c r="C8427" s="3" t="s">
        <v>24</v>
      </c>
      <c r="D8427" s="3">
        <v>64</v>
      </c>
    </row>
    <row r="8428" spans="1:4">
      <c r="A8428" s="3" t="s">
        <v>448</v>
      </c>
      <c r="B8428" s="3" t="s">
        <v>386</v>
      </c>
      <c r="C8428" s="3" t="s">
        <v>24</v>
      </c>
      <c r="D8428" s="3">
        <v>65</v>
      </c>
    </row>
    <row r="8429" spans="1:4">
      <c r="A8429" s="3" t="s">
        <v>448</v>
      </c>
      <c r="B8429" s="3" t="s">
        <v>386</v>
      </c>
      <c r="C8429" s="3" t="s">
        <v>24</v>
      </c>
      <c r="D8429" s="3">
        <v>66</v>
      </c>
    </row>
    <row r="8430" spans="1:4">
      <c r="A8430" s="3" t="s">
        <v>448</v>
      </c>
      <c r="B8430" s="3" t="s">
        <v>386</v>
      </c>
      <c r="C8430" s="3" t="s">
        <v>24</v>
      </c>
      <c r="D8430" s="3">
        <v>70</v>
      </c>
    </row>
    <row r="8431" spans="1:4">
      <c r="A8431" s="3" t="s">
        <v>448</v>
      </c>
      <c r="B8431" s="3" t="s">
        <v>386</v>
      </c>
      <c r="C8431" s="3" t="s">
        <v>24</v>
      </c>
      <c r="D8431" s="3">
        <v>70</v>
      </c>
    </row>
    <row r="8432" spans="1:4">
      <c r="A8432" s="3" t="s">
        <v>448</v>
      </c>
      <c r="B8432" s="3" t="s">
        <v>386</v>
      </c>
      <c r="C8432" s="3" t="s">
        <v>24</v>
      </c>
      <c r="D8432" s="3">
        <v>73</v>
      </c>
    </row>
    <row r="8433" spans="1:4">
      <c r="A8433" s="3" t="s">
        <v>448</v>
      </c>
      <c r="B8433" s="3" t="s">
        <v>386</v>
      </c>
      <c r="C8433" s="3" t="s">
        <v>24</v>
      </c>
      <c r="D8433" s="3">
        <v>75</v>
      </c>
    </row>
    <row r="8434" spans="1:4">
      <c r="A8434" s="3" t="s">
        <v>448</v>
      </c>
      <c r="B8434" s="3" t="s">
        <v>386</v>
      </c>
      <c r="C8434" s="3" t="s">
        <v>24</v>
      </c>
      <c r="D8434" s="3">
        <v>89</v>
      </c>
    </row>
    <row r="8435" spans="1:4">
      <c r="A8435" s="3" t="s">
        <v>448</v>
      </c>
      <c r="B8435" s="3" t="s">
        <v>386</v>
      </c>
      <c r="C8435" s="3" t="s">
        <v>24</v>
      </c>
      <c r="D8435" s="3">
        <v>92</v>
      </c>
    </row>
    <row r="8436" spans="1:4">
      <c r="A8436" s="3" t="s">
        <v>448</v>
      </c>
      <c r="B8436" s="3" t="s">
        <v>386</v>
      </c>
      <c r="C8436" s="3" t="s">
        <v>24</v>
      </c>
      <c r="D8436" s="3">
        <v>94</v>
      </c>
    </row>
    <row r="8437" spans="1:4">
      <c r="A8437" s="3" t="s">
        <v>448</v>
      </c>
      <c r="B8437" s="3" t="s">
        <v>386</v>
      </c>
      <c r="C8437" s="3" t="s">
        <v>24</v>
      </c>
      <c r="D8437" s="3">
        <v>94</v>
      </c>
    </row>
    <row r="8438" spans="1:4">
      <c r="A8438" s="3" t="s">
        <v>448</v>
      </c>
      <c r="B8438" s="3" t="s">
        <v>386</v>
      </c>
      <c r="C8438" s="3" t="s">
        <v>24</v>
      </c>
      <c r="D8438" s="3">
        <v>95</v>
      </c>
    </row>
    <row r="8439" spans="1:4">
      <c r="A8439" s="3" t="s">
        <v>448</v>
      </c>
      <c r="B8439" s="3" t="s">
        <v>386</v>
      </c>
      <c r="C8439" s="3" t="s">
        <v>24</v>
      </c>
      <c r="D8439" s="3">
        <v>96</v>
      </c>
    </row>
    <row r="8440" spans="1:4">
      <c r="A8440" s="3" t="s">
        <v>448</v>
      </c>
      <c r="B8440" s="3" t="s">
        <v>386</v>
      </c>
      <c r="C8440" s="3" t="s">
        <v>24</v>
      </c>
      <c r="D8440" s="3">
        <v>100</v>
      </c>
    </row>
    <row r="8441" spans="1:4">
      <c r="A8441" s="3" t="s">
        <v>448</v>
      </c>
      <c r="B8441" s="3" t="s">
        <v>386</v>
      </c>
      <c r="C8441" s="3" t="s">
        <v>24</v>
      </c>
      <c r="D8441" s="3">
        <v>114</v>
      </c>
    </row>
    <row r="8442" spans="1:4">
      <c r="A8442" s="3" t="s">
        <v>448</v>
      </c>
      <c r="B8442" s="3" t="s">
        <v>386</v>
      </c>
      <c r="C8442" s="3" t="s">
        <v>24</v>
      </c>
      <c r="D8442" s="3">
        <v>136</v>
      </c>
    </row>
    <row r="8443" spans="1:4">
      <c r="A8443" s="3" t="s">
        <v>448</v>
      </c>
      <c r="B8443" s="3" t="s">
        <v>386</v>
      </c>
      <c r="C8443" s="3" t="s">
        <v>24</v>
      </c>
      <c r="D8443" s="3">
        <v>136</v>
      </c>
    </row>
    <row r="8444" spans="1:4">
      <c r="A8444" s="3" t="s">
        <v>448</v>
      </c>
      <c r="B8444" s="3" t="s">
        <v>386</v>
      </c>
      <c r="C8444" s="3" t="s">
        <v>24</v>
      </c>
      <c r="D8444" s="3">
        <v>153</v>
      </c>
    </row>
    <row r="8445" spans="1:4">
      <c r="A8445" s="3" t="s">
        <v>448</v>
      </c>
      <c r="B8445" s="3" t="s">
        <v>386</v>
      </c>
      <c r="C8445" s="3" t="s">
        <v>28</v>
      </c>
      <c r="D8445" s="3">
        <v>66</v>
      </c>
    </row>
    <row r="8446" spans="1:4">
      <c r="A8446" s="3" t="s">
        <v>448</v>
      </c>
      <c r="B8446" s="3" t="s">
        <v>387</v>
      </c>
      <c r="C8446" s="3" t="s">
        <v>27</v>
      </c>
      <c r="D8446" s="3">
        <v>71</v>
      </c>
    </row>
    <row r="8447" spans="1:4">
      <c r="A8447" s="3" t="s">
        <v>448</v>
      </c>
      <c r="B8447" s="3" t="s">
        <v>387</v>
      </c>
      <c r="C8447" s="3" t="s">
        <v>27</v>
      </c>
      <c r="D8447" s="3">
        <v>75</v>
      </c>
    </row>
    <row r="8448" spans="1:4">
      <c r="A8448" s="3" t="s">
        <v>448</v>
      </c>
      <c r="B8448" s="3" t="s">
        <v>387</v>
      </c>
      <c r="C8448" s="3" t="s">
        <v>27</v>
      </c>
      <c r="D8448" s="3">
        <v>79</v>
      </c>
    </row>
    <row r="8449" spans="1:4">
      <c r="A8449" s="3" t="s">
        <v>448</v>
      </c>
      <c r="B8449" s="3" t="s">
        <v>387</v>
      </c>
      <c r="C8449" s="3" t="s">
        <v>27</v>
      </c>
      <c r="D8449" s="3">
        <v>79</v>
      </c>
    </row>
    <row r="8450" spans="1:4">
      <c r="A8450" s="3" t="s">
        <v>448</v>
      </c>
      <c r="B8450" s="3" t="s">
        <v>387</v>
      </c>
      <c r="C8450" s="3" t="s">
        <v>27</v>
      </c>
      <c r="D8450" s="3">
        <v>84</v>
      </c>
    </row>
    <row r="8451" spans="1:4">
      <c r="A8451" s="3" t="s">
        <v>448</v>
      </c>
      <c r="B8451" s="3" t="s">
        <v>387</v>
      </c>
      <c r="C8451" s="3" t="s">
        <v>27</v>
      </c>
      <c r="D8451" s="3">
        <v>87</v>
      </c>
    </row>
    <row r="8452" spans="1:4">
      <c r="A8452" s="3" t="s">
        <v>448</v>
      </c>
      <c r="B8452" s="3" t="s">
        <v>387</v>
      </c>
      <c r="C8452" s="3" t="s">
        <v>27</v>
      </c>
      <c r="D8452" s="3">
        <v>88</v>
      </c>
    </row>
    <row r="8453" spans="1:4">
      <c r="A8453" s="3" t="s">
        <v>448</v>
      </c>
      <c r="B8453" s="3" t="s">
        <v>387</v>
      </c>
      <c r="C8453" s="3" t="s">
        <v>27</v>
      </c>
      <c r="D8453" s="3">
        <v>88</v>
      </c>
    </row>
    <row r="8454" spans="1:4">
      <c r="A8454" s="3" t="s">
        <v>448</v>
      </c>
      <c r="B8454" s="3" t="s">
        <v>387</v>
      </c>
      <c r="C8454" s="3" t="s">
        <v>27</v>
      </c>
      <c r="D8454" s="3">
        <v>88</v>
      </c>
    </row>
    <row r="8455" spans="1:4">
      <c r="A8455" s="3" t="s">
        <v>448</v>
      </c>
      <c r="B8455" s="3" t="s">
        <v>387</v>
      </c>
      <c r="C8455" s="3" t="s">
        <v>27</v>
      </c>
      <c r="D8455" s="3">
        <v>90</v>
      </c>
    </row>
    <row r="8456" spans="1:4">
      <c r="A8456" s="3" t="s">
        <v>448</v>
      </c>
      <c r="B8456" s="3" t="s">
        <v>387</v>
      </c>
      <c r="C8456" s="3" t="s">
        <v>27</v>
      </c>
      <c r="D8456" s="3">
        <v>91</v>
      </c>
    </row>
    <row r="8457" spans="1:4">
      <c r="A8457" s="3" t="s">
        <v>448</v>
      </c>
      <c r="B8457" s="3" t="s">
        <v>387</v>
      </c>
      <c r="C8457" s="3" t="s">
        <v>27</v>
      </c>
      <c r="D8457" s="3">
        <v>92</v>
      </c>
    </row>
    <row r="8458" spans="1:4">
      <c r="A8458" s="3" t="s">
        <v>448</v>
      </c>
      <c r="B8458" s="3" t="s">
        <v>387</v>
      </c>
      <c r="C8458" s="3" t="s">
        <v>27</v>
      </c>
      <c r="D8458" s="3">
        <v>92</v>
      </c>
    </row>
    <row r="8459" spans="1:4">
      <c r="A8459" s="3" t="s">
        <v>448</v>
      </c>
      <c r="B8459" s="3" t="s">
        <v>387</v>
      </c>
      <c r="C8459" s="3" t="s">
        <v>27</v>
      </c>
      <c r="D8459" s="3">
        <v>92</v>
      </c>
    </row>
    <row r="8460" spans="1:4">
      <c r="A8460" s="3" t="s">
        <v>448</v>
      </c>
      <c r="B8460" s="3" t="s">
        <v>387</v>
      </c>
      <c r="C8460" s="3" t="s">
        <v>27</v>
      </c>
      <c r="D8460" s="3">
        <v>93</v>
      </c>
    </row>
    <row r="8461" spans="1:4">
      <c r="A8461" s="3" t="s">
        <v>448</v>
      </c>
      <c r="B8461" s="3" t="s">
        <v>387</v>
      </c>
      <c r="C8461" s="3" t="s">
        <v>27</v>
      </c>
      <c r="D8461" s="3">
        <v>94</v>
      </c>
    </row>
    <row r="8462" spans="1:4">
      <c r="A8462" s="3" t="s">
        <v>448</v>
      </c>
      <c r="B8462" s="3" t="s">
        <v>387</v>
      </c>
      <c r="C8462" s="3" t="s">
        <v>27</v>
      </c>
      <c r="D8462" s="3">
        <v>94</v>
      </c>
    </row>
    <row r="8463" spans="1:4">
      <c r="A8463" s="3" t="s">
        <v>448</v>
      </c>
      <c r="B8463" s="3" t="s">
        <v>387</v>
      </c>
      <c r="C8463" s="3" t="s">
        <v>27</v>
      </c>
      <c r="D8463" s="3">
        <v>95</v>
      </c>
    </row>
    <row r="8464" spans="1:4">
      <c r="A8464" s="3" t="s">
        <v>448</v>
      </c>
      <c r="B8464" s="3" t="s">
        <v>387</v>
      </c>
      <c r="C8464" s="3" t="s">
        <v>27</v>
      </c>
      <c r="D8464" s="3">
        <v>95</v>
      </c>
    </row>
    <row r="8465" spans="1:4">
      <c r="A8465" s="3" t="s">
        <v>448</v>
      </c>
      <c r="B8465" s="3" t="s">
        <v>387</v>
      </c>
      <c r="C8465" s="3" t="s">
        <v>27</v>
      </c>
      <c r="D8465" s="3">
        <v>96</v>
      </c>
    </row>
    <row r="8466" spans="1:4">
      <c r="A8466" s="3" t="s">
        <v>448</v>
      </c>
      <c r="B8466" s="3" t="s">
        <v>387</v>
      </c>
      <c r="C8466" s="3" t="s">
        <v>27</v>
      </c>
      <c r="D8466" s="3">
        <v>98</v>
      </c>
    </row>
    <row r="8467" spans="1:4">
      <c r="A8467" s="3" t="s">
        <v>448</v>
      </c>
      <c r="B8467" s="3" t="s">
        <v>387</v>
      </c>
      <c r="C8467" s="3" t="s">
        <v>27</v>
      </c>
      <c r="D8467" s="3">
        <v>98</v>
      </c>
    </row>
    <row r="8468" spans="1:4">
      <c r="A8468" s="3" t="s">
        <v>448</v>
      </c>
      <c r="B8468" s="3" t="s">
        <v>387</v>
      </c>
      <c r="C8468" s="3" t="s">
        <v>27</v>
      </c>
      <c r="D8468" s="3">
        <v>99</v>
      </c>
    </row>
    <row r="8469" spans="1:4">
      <c r="A8469" s="3" t="s">
        <v>448</v>
      </c>
      <c r="B8469" s="3" t="s">
        <v>387</v>
      </c>
      <c r="C8469" s="3" t="s">
        <v>27</v>
      </c>
      <c r="D8469" s="3">
        <v>104</v>
      </c>
    </row>
    <row r="8470" spans="1:4">
      <c r="A8470" s="3" t="s">
        <v>448</v>
      </c>
      <c r="B8470" s="3" t="s">
        <v>387</v>
      </c>
      <c r="C8470" s="3" t="s">
        <v>27</v>
      </c>
      <c r="D8470" s="3">
        <v>104</v>
      </c>
    </row>
    <row r="8471" spans="1:4">
      <c r="A8471" s="3" t="s">
        <v>448</v>
      </c>
      <c r="B8471" s="3" t="s">
        <v>387</v>
      </c>
      <c r="C8471" s="3" t="s">
        <v>27</v>
      </c>
      <c r="D8471" s="3">
        <v>113</v>
      </c>
    </row>
    <row r="8472" spans="1:4">
      <c r="A8472" s="3" t="s">
        <v>448</v>
      </c>
      <c r="B8472" s="3" t="s">
        <v>387</v>
      </c>
      <c r="C8472" s="3" t="s">
        <v>27</v>
      </c>
      <c r="D8472" s="3">
        <v>114</v>
      </c>
    </row>
    <row r="8473" spans="1:4">
      <c r="A8473" s="3" t="s">
        <v>448</v>
      </c>
      <c r="B8473" s="3" t="s">
        <v>387</v>
      </c>
      <c r="C8473" s="3" t="s">
        <v>27</v>
      </c>
      <c r="D8473" s="3">
        <v>117</v>
      </c>
    </row>
    <row r="8474" spans="1:4">
      <c r="A8474" s="3" t="s">
        <v>448</v>
      </c>
      <c r="B8474" s="3" t="s">
        <v>387</v>
      </c>
      <c r="C8474" s="3" t="s">
        <v>5</v>
      </c>
      <c r="D8474" s="3">
        <v>87</v>
      </c>
    </row>
    <row r="8475" spans="1:4">
      <c r="A8475" s="3" t="s">
        <v>448</v>
      </c>
      <c r="B8475" s="3" t="s">
        <v>387</v>
      </c>
      <c r="C8475" s="3" t="s">
        <v>9</v>
      </c>
      <c r="D8475" s="3">
        <v>56</v>
      </c>
    </row>
    <row r="8476" spans="1:4">
      <c r="A8476" s="3" t="s">
        <v>448</v>
      </c>
      <c r="B8476" s="3" t="s">
        <v>387</v>
      </c>
      <c r="C8476" s="3" t="s">
        <v>9</v>
      </c>
      <c r="D8476" s="3">
        <v>82</v>
      </c>
    </row>
    <row r="8477" spans="1:4">
      <c r="A8477" s="3" t="s">
        <v>448</v>
      </c>
      <c r="B8477" s="3" t="s">
        <v>387</v>
      </c>
      <c r="C8477" s="3" t="s">
        <v>24</v>
      </c>
      <c r="D8477" s="3">
        <v>65</v>
      </c>
    </row>
    <row r="8478" spans="1:4">
      <c r="A8478" s="3" t="s">
        <v>448</v>
      </c>
      <c r="B8478" s="3" t="s">
        <v>387</v>
      </c>
      <c r="C8478" s="3" t="s">
        <v>24</v>
      </c>
      <c r="D8478" s="3">
        <v>68</v>
      </c>
    </row>
    <row r="8479" spans="1:4">
      <c r="A8479" s="3" t="s">
        <v>448</v>
      </c>
      <c r="B8479" s="3" t="s">
        <v>387</v>
      </c>
      <c r="C8479" s="3" t="s">
        <v>24</v>
      </c>
      <c r="D8479" s="3">
        <v>69</v>
      </c>
    </row>
    <row r="8480" spans="1:4">
      <c r="A8480" s="3" t="s">
        <v>448</v>
      </c>
      <c r="B8480" s="3" t="s">
        <v>387</v>
      </c>
      <c r="C8480" s="3" t="s">
        <v>24</v>
      </c>
      <c r="D8480" s="3">
        <v>85</v>
      </c>
    </row>
    <row r="8481" spans="1:4">
      <c r="A8481" s="3" t="s">
        <v>448</v>
      </c>
      <c r="B8481" s="3" t="s">
        <v>396</v>
      </c>
      <c r="C8481" s="3" t="s">
        <v>27</v>
      </c>
      <c r="D8481" s="3">
        <v>54</v>
      </c>
    </row>
    <row r="8482" spans="1:4">
      <c r="A8482" s="3" t="s">
        <v>448</v>
      </c>
      <c r="B8482" s="3" t="s">
        <v>396</v>
      </c>
      <c r="C8482" s="3" t="s">
        <v>27</v>
      </c>
      <c r="D8482" s="3">
        <v>96</v>
      </c>
    </row>
    <row r="8483" spans="1:4">
      <c r="A8483" s="3" t="s">
        <v>448</v>
      </c>
      <c r="B8483" s="3" t="s">
        <v>396</v>
      </c>
      <c r="C8483" s="3" t="s">
        <v>13</v>
      </c>
      <c r="D8483" s="3">
        <v>63</v>
      </c>
    </row>
    <row r="8484" spans="1:4">
      <c r="A8484" s="3" t="s">
        <v>448</v>
      </c>
      <c r="B8484" s="3" t="s">
        <v>396</v>
      </c>
      <c r="C8484" s="3" t="s">
        <v>13</v>
      </c>
      <c r="D8484" s="3">
        <v>65</v>
      </c>
    </row>
    <row r="8485" spans="1:4">
      <c r="A8485" s="3" t="s">
        <v>448</v>
      </c>
      <c r="B8485" s="3" t="s">
        <v>396</v>
      </c>
      <c r="C8485" s="3" t="s">
        <v>13</v>
      </c>
      <c r="D8485" s="3">
        <v>65</v>
      </c>
    </row>
    <row r="8486" spans="1:4">
      <c r="A8486" s="3" t="s">
        <v>448</v>
      </c>
      <c r="B8486" s="3" t="s">
        <v>396</v>
      </c>
      <c r="C8486" s="3" t="s">
        <v>13</v>
      </c>
      <c r="D8486" s="3">
        <v>68</v>
      </c>
    </row>
    <row r="8487" spans="1:4">
      <c r="A8487" s="3" t="s">
        <v>448</v>
      </c>
      <c r="B8487" s="3" t="s">
        <v>396</v>
      </c>
      <c r="C8487" s="3" t="s">
        <v>44</v>
      </c>
      <c r="D8487" s="3">
        <v>82</v>
      </c>
    </row>
    <row r="8488" spans="1:4">
      <c r="A8488" s="3" t="s">
        <v>448</v>
      </c>
      <c r="B8488" s="3" t="s">
        <v>396</v>
      </c>
      <c r="C8488" s="3" t="s">
        <v>44</v>
      </c>
      <c r="D8488" s="3">
        <v>85</v>
      </c>
    </row>
    <row r="8489" spans="1:4">
      <c r="A8489" s="3" t="s">
        <v>448</v>
      </c>
      <c r="B8489" s="3" t="s">
        <v>396</v>
      </c>
      <c r="C8489" s="3" t="s">
        <v>44</v>
      </c>
      <c r="D8489" s="3">
        <v>109</v>
      </c>
    </row>
    <row r="8490" spans="1:4">
      <c r="A8490" s="3" t="s">
        <v>448</v>
      </c>
      <c r="B8490" s="3" t="s">
        <v>396</v>
      </c>
      <c r="C8490" s="3" t="s">
        <v>7</v>
      </c>
      <c r="D8490" s="3">
        <v>32</v>
      </c>
    </row>
    <row r="8491" spans="1:4">
      <c r="A8491" s="3" t="s">
        <v>448</v>
      </c>
      <c r="B8491" s="3" t="s">
        <v>396</v>
      </c>
      <c r="C8491" s="3" t="s">
        <v>9</v>
      </c>
      <c r="D8491" s="3">
        <v>57</v>
      </c>
    </row>
    <row r="8492" spans="1:4">
      <c r="A8492" s="3" t="s">
        <v>448</v>
      </c>
      <c r="B8492" s="3" t="s">
        <v>396</v>
      </c>
      <c r="C8492" s="3" t="s">
        <v>9</v>
      </c>
      <c r="D8492" s="3">
        <v>57</v>
      </c>
    </row>
    <row r="8493" spans="1:4">
      <c r="A8493" s="3" t="s">
        <v>448</v>
      </c>
      <c r="B8493" s="3" t="s">
        <v>396</v>
      </c>
      <c r="C8493" s="3" t="s">
        <v>9</v>
      </c>
      <c r="D8493" s="3">
        <v>61</v>
      </c>
    </row>
    <row r="8494" spans="1:4">
      <c r="A8494" s="3" t="s">
        <v>448</v>
      </c>
      <c r="B8494" s="3" t="s">
        <v>396</v>
      </c>
      <c r="C8494" s="3" t="s">
        <v>9</v>
      </c>
      <c r="D8494" s="3">
        <v>63</v>
      </c>
    </row>
    <row r="8495" spans="1:4">
      <c r="A8495" s="3" t="s">
        <v>448</v>
      </c>
      <c r="B8495" s="3" t="s">
        <v>396</v>
      </c>
      <c r="C8495" s="3" t="s">
        <v>9</v>
      </c>
      <c r="D8495" s="3">
        <v>77</v>
      </c>
    </row>
    <row r="8496" spans="1:4">
      <c r="A8496" s="3" t="s">
        <v>448</v>
      </c>
      <c r="B8496" s="3" t="s">
        <v>396</v>
      </c>
      <c r="C8496" s="3" t="s">
        <v>24</v>
      </c>
      <c r="D8496" s="3">
        <v>37</v>
      </c>
    </row>
    <row r="8497" spans="1:4">
      <c r="A8497" s="3" t="s">
        <v>448</v>
      </c>
      <c r="B8497" s="3" t="s">
        <v>396</v>
      </c>
      <c r="C8497" s="3" t="s">
        <v>24</v>
      </c>
      <c r="D8497" s="3">
        <v>71</v>
      </c>
    </row>
    <row r="8498" spans="1:4">
      <c r="A8498" s="3" t="s">
        <v>448</v>
      </c>
      <c r="B8498" s="3" t="s">
        <v>385</v>
      </c>
      <c r="C8498" s="3" t="s">
        <v>5</v>
      </c>
      <c r="D8498" s="3">
        <v>104</v>
      </c>
    </row>
    <row r="8499" spans="1:4">
      <c r="A8499" s="3" t="s">
        <v>448</v>
      </c>
      <c r="B8499" s="3" t="s">
        <v>385</v>
      </c>
      <c r="C8499" s="3" t="s">
        <v>5</v>
      </c>
      <c r="D8499" s="3">
        <v>105</v>
      </c>
    </row>
    <row r="8500" spans="1:4">
      <c r="A8500" s="3" t="s">
        <v>448</v>
      </c>
      <c r="B8500" s="3" t="s">
        <v>385</v>
      </c>
      <c r="C8500" s="3" t="s">
        <v>5</v>
      </c>
      <c r="D8500" s="3">
        <v>115</v>
      </c>
    </row>
    <row r="8501" spans="1:4">
      <c r="A8501" s="3" t="s">
        <v>448</v>
      </c>
      <c r="B8501" s="3" t="s">
        <v>385</v>
      </c>
      <c r="C8501" s="3" t="s">
        <v>9</v>
      </c>
      <c r="D8501" s="3">
        <v>60</v>
      </c>
    </row>
    <row r="8502" spans="1:4">
      <c r="A8502" s="3" t="s">
        <v>448</v>
      </c>
      <c r="B8502" s="3" t="s">
        <v>385</v>
      </c>
      <c r="C8502" s="3" t="s">
        <v>9</v>
      </c>
      <c r="D8502" s="3">
        <v>61</v>
      </c>
    </row>
    <row r="8503" spans="1:4">
      <c r="A8503" s="3" t="s">
        <v>448</v>
      </c>
      <c r="B8503" s="3" t="s">
        <v>385</v>
      </c>
      <c r="C8503" s="3" t="s">
        <v>24</v>
      </c>
      <c r="D8503" s="3">
        <v>71</v>
      </c>
    </row>
    <row r="8504" spans="1:4">
      <c r="A8504" s="3" t="s">
        <v>448</v>
      </c>
      <c r="B8504" s="3" t="s">
        <v>385</v>
      </c>
      <c r="C8504" s="3" t="s">
        <v>24</v>
      </c>
      <c r="D8504" s="3">
        <v>76</v>
      </c>
    </row>
    <row r="8505" spans="1:4">
      <c r="A8505" s="3" t="s">
        <v>448</v>
      </c>
      <c r="B8505" s="3" t="s">
        <v>385</v>
      </c>
      <c r="C8505" s="3" t="s">
        <v>18</v>
      </c>
      <c r="D8505" s="3">
        <v>44</v>
      </c>
    </row>
    <row r="8506" spans="1:4">
      <c r="A8506" s="3" t="s">
        <v>448</v>
      </c>
      <c r="B8506" s="3" t="s">
        <v>391</v>
      </c>
      <c r="C8506" s="3" t="s">
        <v>27</v>
      </c>
      <c r="D8506" s="3">
        <v>84</v>
      </c>
    </row>
    <row r="8507" spans="1:4">
      <c r="A8507" s="3" t="s">
        <v>448</v>
      </c>
      <c r="B8507" s="3" t="s">
        <v>391</v>
      </c>
      <c r="C8507" s="3" t="s">
        <v>27</v>
      </c>
      <c r="D8507" s="3">
        <v>93</v>
      </c>
    </row>
    <row r="8508" spans="1:4">
      <c r="A8508" s="3" t="s">
        <v>448</v>
      </c>
      <c r="B8508" s="3" t="s">
        <v>391</v>
      </c>
      <c r="C8508" s="3" t="s">
        <v>27</v>
      </c>
      <c r="D8508" s="3">
        <v>94</v>
      </c>
    </row>
    <row r="8509" spans="1:4">
      <c r="A8509" s="3" t="s">
        <v>448</v>
      </c>
      <c r="B8509" s="3" t="s">
        <v>391</v>
      </c>
      <c r="C8509" s="3" t="s">
        <v>27</v>
      </c>
      <c r="D8509" s="3">
        <v>96</v>
      </c>
    </row>
    <row r="8510" spans="1:4">
      <c r="A8510" s="3" t="s">
        <v>448</v>
      </c>
      <c r="B8510" s="3" t="s">
        <v>391</v>
      </c>
      <c r="C8510" s="3" t="s">
        <v>13</v>
      </c>
      <c r="D8510" s="3">
        <v>43</v>
      </c>
    </row>
    <row r="8511" spans="1:4">
      <c r="A8511" s="3" t="s">
        <v>448</v>
      </c>
      <c r="B8511" s="3" t="s">
        <v>391</v>
      </c>
      <c r="C8511" s="3" t="s">
        <v>18</v>
      </c>
      <c r="D8511" s="3">
        <v>55</v>
      </c>
    </row>
    <row r="8512" spans="1:4">
      <c r="A8512" s="3" t="s">
        <v>448</v>
      </c>
      <c r="B8512" s="3" t="s">
        <v>475</v>
      </c>
      <c r="C8512" s="3" t="s">
        <v>20</v>
      </c>
      <c r="D8512" s="3">
        <v>61</v>
      </c>
    </row>
    <row r="8513" spans="1:4">
      <c r="A8513" s="3" t="s">
        <v>448</v>
      </c>
      <c r="B8513" s="3" t="s">
        <v>475</v>
      </c>
      <c r="C8513" s="3" t="s">
        <v>18</v>
      </c>
      <c r="D8513" s="3">
        <v>80</v>
      </c>
    </row>
    <row r="8514" spans="1:4">
      <c r="A8514" s="3" t="s">
        <v>448</v>
      </c>
      <c r="B8514" s="3" t="s">
        <v>475</v>
      </c>
      <c r="C8514" s="3" t="s">
        <v>18</v>
      </c>
      <c r="D8514" s="3">
        <v>98</v>
      </c>
    </row>
    <row r="8515" spans="1:4">
      <c r="A8515" s="3" t="s">
        <v>448</v>
      </c>
      <c r="B8515" s="3" t="s">
        <v>372</v>
      </c>
      <c r="C8515" s="3" t="s">
        <v>27</v>
      </c>
      <c r="D8515" s="3">
        <v>99</v>
      </c>
    </row>
    <row r="8516" spans="1:4">
      <c r="A8516" s="3" t="s">
        <v>448</v>
      </c>
      <c r="B8516" s="3" t="s">
        <v>372</v>
      </c>
      <c r="C8516" s="3" t="s">
        <v>13</v>
      </c>
      <c r="D8516" s="3">
        <v>29</v>
      </c>
    </row>
    <row r="8517" spans="1:4">
      <c r="A8517" s="3" t="s">
        <v>448</v>
      </c>
      <c r="B8517" s="3" t="s">
        <v>372</v>
      </c>
      <c r="C8517" s="3" t="s">
        <v>13</v>
      </c>
      <c r="D8517" s="3">
        <v>31</v>
      </c>
    </row>
    <row r="8518" spans="1:4">
      <c r="A8518" s="3" t="s">
        <v>448</v>
      </c>
      <c r="B8518" s="3" t="s">
        <v>372</v>
      </c>
      <c r="C8518" s="3" t="s">
        <v>46</v>
      </c>
      <c r="D8518" s="3">
        <v>57</v>
      </c>
    </row>
    <row r="8519" spans="1:4">
      <c r="A8519" s="3" t="s">
        <v>448</v>
      </c>
      <c r="B8519" s="3" t="s">
        <v>372</v>
      </c>
      <c r="C8519" s="3" t="s">
        <v>5</v>
      </c>
      <c r="D8519" s="3">
        <v>108</v>
      </c>
    </row>
    <row r="8520" spans="1:4">
      <c r="A8520" s="3" t="s">
        <v>448</v>
      </c>
      <c r="B8520" s="3" t="s">
        <v>372</v>
      </c>
      <c r="C8520" s="3" t="s">
        <v>5</v>
      </c>
      <c r="D8520" s="3">
        <v>115</v>
      </c>
    </row>
    <row r="8521" spans="1:4">
      <c r="A8521" s="3" t="s">
        <v>448</v>
      </c>
      <c r="B8521" s="3" t="s">
        <v>372</v>
      </c>
      <c r="C8521" s="3" t="s">
        <v>7</v>
      </c>
      <c r="D8521" s="3">
        <v>68</v>
      </c>
    </row>
    <row r="8522" spans="1:4">
      <c r="A8522" s="3" t="s">
        <v>448</v>
      </c>
      <c r="B8522" s="3" t="s">
        <v>372</v>
      </c>
      <c r="C8522" s="3" t="s">
        <v>7</v>
      </c>
      <c r="D8522" s="3">
        <v>69</v>
      </c>
    </row>
    <row r="8523" spans="1:4">
      <c r="A8523" s="3" t="s">
        <v>448</v>
      </c>
      <c r="B8523" s="3" t="s">
        <v>372</v>
      </c>
      <c r="C8523" s="3" t="s">
        <v>7</v>
      </c>
      <c r="D8523" s="3">
        <v>72</v>
      </c>
    </row>
    <row r="8524" spans="1:4">
      <c r="A8524" s="3" t="s">
        <v>448</v>
      </c>
      <c r="B8524" s="3" t="s">
        <v>372</v>
      </c>
      <c r="C8524" s="3" t="s">
        <v>7</v>
      </c>
      <c r="D8524" s="3">
        <v>80</v>
      </c>
    </row>
    <row r="8525" spans="1:4">
      <c r="A8525" s="3" t="s">
        <v>448</v>
      </c>
      <c r="B8525" s="3" t="s">
        <v>372</v>
      </c>
      <c r="C8525" s="3" t="s">
        <v>20</v>
      </c>
      <c r="D8525" s="3">
        <v>40</v>
      </c>
    </row>
    <row r="8526" spans="1:4">
      <c r="A8526" s="3" t="s">
        <v>448</v>
      </c>
      <c r="B8526" s="3" t="s">
        <v>372</v>
      </c>
      <c r="C8526" s="3" t="s">
        <v>9</v>
      </c>
      <c r="D8526" s="3">
        <v>92</v>
      </c>
    </row>
    <row r="8527" spans="1:4">
      <c r="A8527" s="3" t="s">
        <v>448</v>
      </c>
      <c r="B8527" s="3" t="s">
        <v>372</v>
      </c>
      <c r="C8527" s="3" t="s">
        <v>9</v>
      </c>
      <c r="D8527" s="3">
        <v>94</v>
      </c>
    </row>
    <row r="8528" spans="1:4">
      <c r="A8528" s="3" t="s">
        <v>448</v>
      </c>
      <c r="B8528" s="3" t="s">
        <v>372</v>
      </c>
      <c r="C8528" s="3" t="s">
        <v>9</v>
      </c>
      <c r="D8528" s="3">
        <v>94</v>
      </c>
    </row>
    <row r="8529" spans="1:4">
      <c r="A8529" s="3" t="s">
        <v>448</v>
      </c>
      <c r="B8529" s="3" t="s">
        <v>372</v>
      </c>
      <c r="C8529" s="3" t="s">
        <v>9</v>
      </c>
      <c r="D8529" s="3">
        <v>175</v>
      </c>
    </row>
    <row r="8530" spans="1:4">
      <c r="A8530" s="3" t="s">
        <v>448</v>
      </c>
      <c r="B8530" s="3" t="s">
        <v>372</v>
      </c>
      <c r="C8530" s="3" t="s">
        <v>18</v>
      </c>
      <c r="D8530" s="3">
        <v>32</v>
      </c>
    </row>
    <row r="8531" spans="1:4">
      <c r="A8531" s="3" t="s">
        <v>448</v>
      </c>
      <c r="B8531" s="3" t="s">
        <v>372</v>
      </c>
      <c r="C8531" s="3" t="s">
        <v>18</v>
      </c>
      <c r="D8531" s="3">
        <v>38</v>
      </c>
    </row>
    <row r="8532" spans="1:4">
      <c r="A8532" s="3" t="s">
        <v>448</v>
      </c>
      <c r="B8532" s="3" t="s">
        <v>372</v>
      </c>
      <c r="C8532" s="3" t="s">
        <v>18</v>
      </c>
      <c r="D8532" s="3">
        <v>38</v>
      </c>
    </row>
    <row r="8533" spans="1:4">
      <c r="A8533" s="3" t="s">
        <v>448</v>
      </c>
      <c r="B8533" s="3" t="s">
        <v>372</v>
      </c>
      <c r="C8533" s="3" t="s">
        <v>18</v>
      </c>
      <c r="D8533" s="3">
        <v>40</v>
      </c>
    </row>
    <row r="8534" spans="1:4">
      <c r="A8534" s="3" t="s">
        <v>448</v>
      </c>
      <c r="B8534" s="3" t="s">
        <v>372</v>
      </c>
      <c r="C8534" s="3" t="s">
        <v>18</v>
      </c>
      <c r="D8534" s="3">
        <v>53</v>
      </c>
    </row>
    <row r="8535" spans="1:4">
      <c r="A8535" s="3" t="s">
        <v>448</v>
      </c>
      <c r="B8535" s="3" t="s">
        <v>372</v>
      </c>
      <c r="C8535" s="3" t="s">
        <v>18</v>
      </c>
      <c r="D8535" s="3">
        <v>90</v>
      </c>
    </row>
    <row r="8536" spans="1:4">
      <c r="A8536" s="3" t="s">
        <v>448</v>
      </c>
      <c r="B8536" s="3" t="s">
        <v>377</v>
      </c>
      <c r="C8536" s="3" t="s">
        <v>27</v>
      </c>
      <c r="D8536" s="3">
        <v>105</v>
      </c>
    </row>
    <row r="8537" spans="1:4">
      <c r="A8537" s="3" t="s">
        <v>448</v>
      </c>
      <c r="B8537" s="3" t="s">
        <v>377</v>
      </c>
      <c r="C8537" s="3" t="s">
        <v>27</v>
      </c>
      <c r="D8537" s="3">
        <v>106</v>
      </c>
    </row>
    <row r="8538" spans="1:4">
      <c r="A8538" s="3" t="s">
        <v>448</v>
      </c>
      <c r="B8538" s="3" t="s">
        <v>377</v>
      </c>
      <c r="C8538" s="3" t="s">
        <v>5</v>
      </c>
      <c r="D8538" s="3">
        <v>152</v>
      </c>
    </row>
    <row r="8539" spans="1:4">
      <c r="A8539" s="3" t="s">
        <v>448</v>
      </c>
      <c r="B8539" s="3" t="s">
        <v>377</v>
      </c>
      <c r="C8539" s="3" t="s">
        <v>20</v>
      </c>
      <c r="D8539" s="3">
        <v>40</v>
      </c>
    </row>
    <row r="8540" spans="1:4">
      <c r="A8540" s="3" t="s">
        <v>448</v>
      </c>
      <c r="B8540" s="3" t="s">
        <v>377</v>
      </c>
      <c r="C8540" s="3" t="s">
        <v>9</v>
      </c>
      <c r="D8540" s="3">
        <v>75</v>
      </c>
    </row>
    <row r="8541" spans="1:4">
      <c r="A8541" s="3" t="s">
        <v>448</v>
      </c>
      <c r="B8541" s="3" t="s">
        <v>377</v>
      </c>
      <c r="C8541" s="3" t="s">
        <v>9</v>
      </c>
      <c r="D8541" s="3">
        <v>82</v>
      </c>
    </row>
    <row r="8542" spans="1:4">
      <c r="A8542" s="3" t="s">
        <v>448</v>
      </c>
      <c r="B8542" s="3" t="s">
        <v>378</v>
      </c>
      <c r="C8542" s="3" t="s">
        <v>13</v>
      </c>
      <c r="D8542" s="3">
        <v>33</v>
      </c>
    </row>
    <row r="8543" spans="1:4">
      <c r="A8543" s="3" t="s">
        <v>448</v>
      </c>
      <c r="B8543" s="3" t="s">
        <v>378</v>
      </c>
      <c r="C8543" s="3" t="s">
        <v>13</v>
      </c>
      <c r="D8543" s="3">
        <v>50</v>
      </c>
    </row>
    <row r="8544" spans="1:4">
      <c r="A8544" s="3" t="s">
        <v>448</v>
      </c>
      <c r="B8544" s="3" t="s">
        <v>378</v>
      </c>
      <c r="C8544" s="3" t="s">
        <v>13</v>
      </c>
      <c r="D8544" s="3">
        <v>70</v>
      </c>
    </row>
    <row r="8545" spans="1:4">
      <c r="A8545" s="3" t="s">
        <v>448</v>
      </c>
      <c r="B8545" s="3" t="s">
        <v>378</v>
      </c>
      <c r="C8545" s="3" t="s">
        <v>34</v>
      </c>
      <c r="D8545" s="3">
        <v>80</v>
      </c>
    </row>
    <row r="8546" spans="1:4">
      <c r="A8546" s="3" t="s">
        <v>448</v>
      </c>
      <c r="B8546" s="3" t="s">
        <v>378</v>
      </c>
      <c r="C8546" s="3" t="s">
        <v>46</v>
      </c>
      <c r="D8546" s="3">
        <v>53</v>
      </c>
    </row>
    <row r="8547" spans="1:4">
      <c r="A8547" s="3" t="s">
        <v>448</v>
      </c>
      <c r="B8547" s="3" t="s">
        <v>378</v>
      </c>
      <c r="C8547" s="3" t="s">
        <v>46</v>
      </c>
      <c r="D8547" s="3">
        <v>57</v>
      </c>
    </row>
    <row r="8548" spans="1:4">
      <c r="A8548" s="3" t="s">
        <v>448</v>
      </c>
      <c r="B8548" s="3" t="s">
        <v>378</v>
      </c>
      <c r="C8548" s="3" t="s">
        <v>46</v>
      </c>
      <c r="D8548" s="3">
        <v>70</v>
      </c>
    </row>
    <row r="8549" spans="1:4">
      <c r="A8549" s="3" t="s">
        <v>448</v>
      </c>
      <c r="B8549" s="3" t="s">
        <v>378</v>
      </c>
      <c r="C8549" s="3" t="s">
        <v>5</v>
      </c>
      <c r="D8549" s="3">
        <v>108</v>
      </c>
    </row>
    <row r="8550" spans="1:4">
      <c r="A8550" s="3" t="s">
        <v>448</v>
      </c>
      <c r="B8550" s="3" t="s">
        <v>378</v>
      </c>
      <c r="C8550" s="3" t="s">
        <v>44</v>
      </c>
      <c r="D8550" s="3">
        <v>85</v>
      </c>
    </row>
    <row r="8551" spans="1:4">
      <c r="A8551" s="3" t="s">
        <v>448</v>
      </c>
      <c r="B8551" s="3" t="s">
        <v>378</v>
      </c>
      <c r="C8551" s="3" t="s">
        <v>44</v>
      </c>
      <c r="D8551" s="3">
        <v>95</v>
      </c>
    </row>
    <row r="8552" spans="1:4">
      <c r="A8552" s="3" t="s">
        <v>448</v>
      </c>
      <c r="B8552" s="3" t="s">
        <v>378</v>
      </c>
      <c r="C8552" s="3" t="s">
        <v>44</v>
      </c>
      <c r="D8552" s="3">
        <v>97</v>
      </c>
    </row>
    <row r="8553" spans="1:4">
      <c r="A8553" s="3" t="s">
        <v>448</v>
      </c>
      <c r="B8553" s="3" t="s">
        <v>378</v>
      </c>
      <c r="C8553" s="3" t="s">
        <v>44</v>
      </c>
      <c r="D8553" s="3">
        <v>97</v>
      </c>
    </row>
    <row r="8554" spans="1:4">
      <c r="A8554" s="3" t="s">
        <v>448</v>
      </c>
      <c r="B8554" s="3" t="s">
        <v>378</v>
      </c>
      <c r="C8554" s="3" t="s">
        <v>20</v>
      </c>
      <c r="D8554" s="3">
        <v>85</v>
      </c>
    </row>
    <row r="8555" spans="1:4">
      <c r="A8555" s="3" t="s">
        <v>448</v>
      </c>
      <c r="B8555" s="3" t="s">
        <v>378</v>
      </c>
      <c r="C8555" s="3" t="s">
        <v>23</v>
      </c>
      <c r="D8555" s="3">
        <v>97</v>
      </c>
    </row>
    <row r="8556" spans="1:4">
      <c r="A8556" s="3" t="s">
        <v>448</v>
      </c>
      <c r="B8556" s="3" t="s">
        <v>378</v>
      </c>
      <c r="C8556" s="3" t="s">
        <v>9</v>
      </c>
      <c r="D8556" s="3">
        <v>55</v>
      </c>
    </row>
    <row r="8557" spans="1:4">
      <c r="A8557" s="3" t="s">
        <v>448</v>
      </c>
      <c r="B8557" s="3" t="s">
        <v>378</v>
      </c>
      <c r="C8557" s="3" t="s">
        <v>9</v>
      </c>
      <c r="D8557" s="3">
        <v>61</v>
      </c>
    </row>
    <row r="8558" spans="1:4">
      <c r="A8558" s="3" t="s">
        <v>448</v>
      </c>
      <c r="B8558" s="3" t="s">
        <v>378</v>
      </c>
      <c r="C8558" s="3" t="s">
        <v>9</v>
      </c>
      <c r="D8558" s="3">
        <v>63</v>
      </c>
    </row>
    <row r="8559" spans="1:4">
      <c r="A8559" s="3" t="s">
        <v>448</v>
      </c>
      <c r="B8559" s="3" t="s">
        <v>378</v>
      </c>
      <c r="C8559" s="3" t="s">
        <v>9</v>
      </c>
      <c r="D8559" s="3">
        <v>75</v>
      </c>
    </row>
    <row r="8560" spans="1:4">
      <c r="A8560" s="3" t="s">
        <v>448</v>
      </c>
      <c r="B8560" s="3" t="s">
        <v>378</v>
      </c>
      <c r="C8560" s="3" t="s">
        <v>9</v>
      </c>
      <c r="D8560" s="3">
        <v>75</v>
      </c>
    </row>
    <row r="8561" spans="1:4">
      <c r="A8561" s="3" t="s">
        <v>448</v>
      </c>
      <c r="B8561" s="3" t="s">
        <v>378</v>
      </c>
      <c r="C8561" s="3" t="s">
        <v>9</v>
      </c>
      <c r="D8561" s="3">
        <v>76</v>
      </c>
    </row>
    <row r="8562" spans="1:4">
      <c r="A8562" s="3" t="s">
        <v>448</v>
      </c>
      <c r="B8562" s="3" t="s">
        <v>378</v>
      </c>
      <c r="C8562" s="3" t="s">
        <v>9</v>
      </c>
      <c r="D8562" s="3">
        <v>81</v>
      </c>
    </row>
    <row r="8563" spans="1:4">
      <c r="A8563" s="3" t="s">
        <v>448</v>
      </c>
      <c r="B8563" s="3" t="s">
        <v>378</v>
      </c>
      <c r="C8563" s="3" t="s">
        <v>9</v>
      </c>
      <c r="D8563" s="3">
        <v>81</v>
      </c>
    </row>
    <row r="8564" spans="1:4">
      <c r="A8564" s="3" t="s">
        <v>448</v>
      </c>
      <c r="B8564" s="3" t="s">
        <v>378</v>
      </c>
      <c r="C8564" s="3" t="s">
        <v>9</v>
      </c>
      <c r="D8564" s="3">
        <v>83</v>
      </c>
    </row>
    <row r="8565" spans="1:4">
      <c r="A8565" s="3" t="s">
        <v>448</v>
      </c>
      <c r="B8565" s="3" t="s">
        <v>378</v>
      </c>
      <c r="C8565" s="3" t="s">
        <v>9</v>
      </c>
      <c r="D8565" s="3">
        <v>83</v>
      </c>
    </row>
    <row r="8566" spans="1:4">
      <c r="A8566" s="3" t="s">
        <v>448</v>
      </c>
      <c r="B8566" s="3" t="s">
        <v>378</v>
      </c>
      <c r="C8566" s="3" t="s">
        <v>9</v>
      </c>
      <c r="D8566" s="3">
        <v>84</v>
      </c>
    </row>
    <row r="8567" spans="1:4">
      <c r="A8567" s="3" t="s">
        <v>448</v>
      </c>
      <c r="B8567" s="3" t="s">
        <v>378</v>
      </c>
      <c r="C8567" s="3" t="s">
        <v>9</v>
      </c>
      <c r="D8567" s="3">
        <v>115</v>
      </c>
    </row>
    <row r="8568" spans="1:4">
      <c r="A8568" s="3" t="s">
        <v>448</v>
      </c>
      <c r="B8568" s="3" t="s">
        <v>378</v>
      </c>
      <c r="C8568" s="3" t="s">
        <v>9</v>
      </c>
      <c r="D8568" s="3">
        <v>143</v>
      </c>
    </row>
    <row r="8569" spans="1:4">
      <c r="A8569" s="3" t="s">
        <v>448</v>
      </c>
      <c r="B8569" s="3" t="s">
        <v>378</v>
      </c>
      <c r="C8569" s="3" t="s">
        <v>9</v>
      </c>
      <c r="D8569" s="3">
        <v>145</v>
      </c>
    </row>
    <row r="8570" spans="1:4">
      <c r="A8570" s="3" t="s">
        <v>448</v>
      </c>
      <c r="B8570" s="3" t="s">
        <v>378</v>
      </c>
      <c r="C8570" s="3" t="s">
        <v>18</v>
      </c>
      <c r="D8570" s="3">
        <v>42</v>
      </c>
    </row>
    <row r="8571" spans="1:4">
      <c r="A8571" s="3" t="s">
        <v>448</v>
      </c>
      <c r="B8571" s="3" t="s">
        <v>375</v>
      </c>
      <c r="C8571" s="3" t="s">
        <v>13</v>
      </c>
      <c r="D8571" s="3">
        <v>47</v>
      </c>
    </row>
    <row r="8572" spans="1:4">
      <c r="A8572" s="3" t="s">
        <v>448</v>
      </c>
      <c r="B8572" s="3" t="s">
        <v>375</v>
      </c>
      <c r="C8572" s="3" t="s">
        <v>13</v>
      </c>
      <c r="D8572" s="3">
        <v>70</v>
      </c>
    </row>
    <row r="8573" spans="1:4">
      <c r="A8573" s="3" t="s">
        <v>448</v>
      </c>
      <c r="B8573" s="3" t="s">
        <v>375</v>
      </c>
      <c r="C8573" s="3" t="s">
        <v>13</v>
      </c>
      <c r="D8573" s="3">
        <v>74</v>
      </c>
    </row>
    <row r="8574" spans="1:4">
      <c r="A8574" s="3" t="s">
        <v>448</v>
      </c>
      <c r="B8574" s="3" t="s">
        <v>375</v>
      </c>
      <c r="C8574" s="3" t="s">
        <v>13</v>
      </c>
      <c r="D8574" s="3">
        <v>74</v>
      </c>
    </row>
    <row r="8575" spans="1:4">
      <c r="A8575" s="3" t="s">
        <v>448</v>
      </c>
      <c r="B8575" s="3" t="s">
        <v>375</v>
      </c>
      <c r="C8575" s="3" t="s">
        <v>13</v>
      </c>
      <c r="D8575" s="3">
        <v>75</v>
      </c>
    </row>
    <row r="8576" spans="1:4">
      <c r="A8576" s="3" t="s">
        <v>448</v>
      </c>
      <c r="B8576" s="3" t="s">
        <v>375</v>
      </c>
      <c r="C8576" s="3" t="s">
        <v>13</v>
      </c>
      <c r="D8576" s="3">
        <v>77</v>
      </c>
    </row>
    <row r="8577" spans="1:4">
      <c r="A8577" s="3" t="s">
        <v>448</v>
      </c>
      <c r="B8577" s="3" t="s">
        <v>375</v>
      </c>
      <c r="C8577" s="3" t="s">
        <v>34</v>
      </c>
      <c r="D8577" s="3">
        <v>52</v>
      </c>
    </row>
    <row r="8578" spans="1:4">
      <c r="A8578" s="3" t="s">
        <v>448</v>
      </c>
      <c r="B8578" s="3" t="s">
        <v>375</v>
      </c>
      <c r="C8578" s="3" t="s">
        <v>34</v>
      </c>
      <c r="D8578" s="3">
        <v>74</v>
      </c>
    </row>
    <row r="8579" spans="1:4">
      <c r="A8579" s="3" t="s">
        <v>448</v>
      </c>
      <c r="B8579" s="3" t="s">
        <v>375</v>
      </c>
      <c r="C8579" s="3" t="s">
        <v>46</v>
      </c>
      <c r="D8579" s="3">
        <v>39</v>
      </c>
    </row>
    <row r="8580" spans="1:4">
      <c r="A8580" s="3" t="s">
        <v>448</v>
      </c>
      <c r="B8580" s="3" t="s">
        <v>375</v>
      </c>
      <c r="C8580" s="3" t="s">
        <v>46</v>
      </c>
      <c r="D8580" s="3">
        <v>49</v>
      </c>
    </row>
    <row r="8581" spans="1:4">
      <c r="A8581" s="3" t="s">
        <v>448</v>
      </c>
      <c r="B8581" s="3" t="s">
        <v>375</v>
      </c>
      <c r="C8581" s="3" t="s">
        <v>46</v>
      </c>
      <c r="D8581" s="3">
        <v>51</v>
      </c>
    </row>
    <row r="8582" spans="1:4">
      <c r="A8582" s="3" t="s">
        <v>448</v>
      </c>
      <c r="B8582" s="3" t="s">
        <v>375</v>
      </c>
      <c r="C8582" s="3" t="s">
        <v>46</v>
      </c>
      <c r="D8582" s="3">
        <v>51</v>
      </c>
    </row>
    <row r="8583" spans="1:4">
      <c r="A8583" s="3" t="s">
        <v>448</v>
      </c>
      <c r="B8583" s="3" t="s">
        <v>375</v>
      </c>
      <c r="C8583" s="3" t="s">
        <v>46</v>
      </c>
      <c r="D8583" s="3">
        <v>56</v>
      </c>
    </row>
    <row r="8584" spans="1:4">
      <c r="A8584" s="3" t="s">
        <v>448</v>
      </c>
      <c r="B8584" s="3" t="s">
        <v>375</v>
      </c>
      <c r="C8584" s="3" t="s">
        <v>5</v>
      </c>
      <c r="D8584" s="3">
        <v>80</v>
      </c>
    </row>
    <row r="8585" spans="1:4">
      <c r="A8585" s="3" t="s">
        <v>448</v>
      </c>
      <c r="B8585" s="3" t="s">
        <v>375</v>
      </c>
      <c r="C8585" s="3" t="s">
        <v>5</v>
      </c>
      <c r="D8585" s="3">
        <v>82</v>
      </c>
    </row>
    <row r="8586" spans="1:4">
      <c r="A8586" s="3" t="s">
        <v>448</v>
      </c>
      <c r="B8586" s="3" t="s">
        <v>375</v>
      </c>
      <c r="C8586" s="3" t="s">
        <v>5</v>
      </c>
      <c r="D8586" s="3">
        <v>86</v>
      </c>
    </row>
    <row r="8587" spans="1:4">
      <c r="A8587" s="3" t="s">
        <v>448</v>
      </c>
      <c r="B8587" s="3" t="s">
        <v>375</v>
      </c>
      <c r="C8587" s="3" t="s">
        <v>5</v>
      </c>
      <c r="D8587" s="3">
        <v>158</v>
      </c>
    </row>
    <row r="8588" spans="1:4">
      <c r="A8588" s="3" t="s">
        <v>448</v>
      </c>
      <c r="B8588" s="3" t="s">
        <v>375</v>
      </c>
      <c r="C8588" s="3" t="s">
        <v>44</v>
      </c>
      <c r="D8588" s="3">
        <v>117</v>
      </c>
    </row>
    <row r="8589" spans="1:4">
      <c r="A8589" s="3" t="s">
        <v>448</v>
      </c>
      <c r="B8589" s="3" t="s">
        <v>375</v>
      </c>
      <c r="C8589" s="3" t="s">
        <v>19</v>
      </c>
      <c r="D8589" s="3">
        <v>104</v>
      </c>
    </row>
    <row r="8590" spans="1:4">
      <c r="A8590" s="3" t="s">
        <v>448</v>
      </c>
      <c r="B8590" s="3" t="s">
        <v>375</v>
      </c>
      <c r="C8590" s="3" t="s">
        <v>7</v>
      </c>
      <c r="D8590" s="3">
        <v>52</v>
      </c>
    </row>
    <row r="8591" spans="1:4">
      <c r="A8591" s="3" t="s">
        <v>448</v>
      </c>
      <c r="B8591" s="3" t="s">
        <v>375</v>
      </c>
      <c r="C8591" s="3" t="s">
        <v>7</v>
      </c>
      <c r="D8591" s="3">
        <v>53</v>
      </c>
    </row>
    <row r="8592" spans="1:4">
      <c r="A8592" s="3" t="s">
        <v>448</v>
      </c>
      <c r="B8592" s="3" t="s">
        <v>375</v>
      </c>
      <c r="C8592" s="3" t="s">
        <v>7</v>
      </c>
      <c r="D8592" s="3">
        <v>69</v>
      </c>
    </row>
    <row r="8593" spans="1:4">
      <c r="A8593" s="3" t="s">
        <v>448</v>
      </c>
      <c r="B8593" s="3" t="s">
        <v>375</v>
      </c>
      <c r="C8593" s="3" t="s">
        <v>7</v>
      </c>
      <c r="D8593" s="3">
        <v>71</v>
      </c>
    </row>
    <row r="8594" spans="1:4">
      <c r="A8594" s="3" t="s">
        <v>448</v>
      </c>
      <c r="B8594" s="3" t="s">
        <v>375</v>
      </c>
      <c r="C8594" s="3" t="s">
        <v>7</v>
      </c>
      <c r="D8594" s="3">
        <v>76</v>
      </c>
    </row>
    <row r="8595" spans="1:4">
      <c r="A8595" s="3" t="s">
        <v>448</v>
      </c>
      <c r="B8595" s="3" t="s">
        <v>375</v>
      </c>
      <c r="C8595" s="3" t="s">
        <v>7</v>
      </c>
      <c r="D8595" s="3">
        <v>76</v>
      </c>
    </row>
    <row r="8596" spans="1:4">
      <c r="A8596" s="3" t="s">
        <v>448</v>
      </c>
      <c r="B8596" s="3" t="s">
        <v>375</v>
      </c>
      <c r="C8596" s="3" t="s">
        <v>9</v>
      </c>
      <c r="D8596" s="3">
        <v>184</v>
      </c>
    </row>
    <row r="8597" spans="1:4">
      <c r="A8597" s="3" t="s">
        <v>448</v>
      </c>
      <c r="B8597" s="3" t="s">
        <v>375</v>
      </c>
      <c r="C8597" s="3" t="s">
        <v>37</v>
      </c>
      <c r="D8597" s="3">
        <v>78</v>
      </c>
    </row>
    <row r="8598" spans="1:4">
      <c r="A8598" s="3" t="s">
        <v>448</v>
      </c>
      <c r="B8598" s="3" t="s">
        <v>375</v>
      </c>
      <c r="C8598" s="3" t="s">
        <v>18</v>
      </c>
      <c r="D8598" s="3">
        <v>51</v>
      </c>
    </row>
    <row r="8599" spans="1:4">
      <c r="A8599" s="3" t="s">
        <v>448</v>
      </c>
      <c r="B8599" s="3" t="s">
        <v>375</v>
      </c>
      <c r="C8599" s="3" t="s">
        <v>18</v>
      </c>
      <c r="D8599" s="3">
        <v>72</v>
      </c>
    </row>
    <row r="8600" spans="1:4">
      <c r="A8600" s="3" t="s">
        <v>448</v>
      </c>
      <c r="B8600" s="3" t="s">
        <v>375</v>
      </c>
      <c r="C8600" s="3" t="s">
        <v>18</v>
      </c>
      <c r="D8600" s="3">
        <v>85</v>
      </c>
    </row>
    <row r="8601" spans="1:4">
      <c r="A8601" s="3" t="s">
        <v>448</v>
      </c>
      <c r="B8601" s="3" t="s">
        <v>379</v>
      </c>
      <c r="C8601" s="3" t="s">
        <v>27</v>
      </c>
      <c r="D8601" s="3">
        <v>79</v>
      </c>
    </row>
    <row r="8602" spans="1:4">
      <c r="A8602" s="3" t="s">
        <v>448</v>
      </c>
      <c r="B8602" s="3" t="s">
        <v>379</v>
      </c>
      <c r="C8602" s="3" t="s">
        <v>27</v>
      </c>
      <c r="D8602" s="3">
        <v>93</v>
      </c>
    </row>
    <row r="8603" spans="1:4">
      <c r="A8603" s="3" t="s">
        <v>448</v>
      </c>
      <c r="B8603" s="3" t="s">
        <v>379</v>
      </c>
      <c r="C8603" s="3" t="s">
        <v>27</v>
      </c>
      <c r="D8603" s="3">
        <v>95</v>
      </c>
    </row>
    <row r="8604" spans="1:4">
      <c r="A8604" s="3" t="s">
        <v>448</v>
      </c>
      <c r="B8604" s="3" t="s">
        <v>379</v>
      </c>
      <c r="C8604" s="3" t="s">
        <v>27</v>
      </c>
      <c r="D8604" s="3">
        <v>103</v>
      </c>
    </row>
    <row r="8605" spans="1:4">
      <c r="A8605" s="3" t="s">
        <v>448</v>
      </c>
      <c r="B8605" s="3" t="s">
        <v>379</v>
      </c>
      <c r="C8605" s="3" t="s">
        <v>27</v>
      </c>
      <c r="D8605" s="3">
        <v>104</v>
      </c>
    </row>
    <row r="8606" spans="1:4">
      <c r="A8606" s="3" t="s">
        <v>448</v>
      </c>
      <c r="B8606" s="3" t="s">
        <v>379</v>
      </c>
      <c r="C8606" s="3" t="s">
        <v>27</v>
      </c>
      <c r="D8606" s="3">
        <v>106</v>
      </c>
    </row>
    <row r="8607" spans="1:4">
      <c r="A8607" s="3" t="s">
        <v>448</v>
      </c>
      <c r="B8607" s="3" t="s">
        <v>379</v>
      </c>
      <c r="C8607" s="3" t="s">
        <v>27</v>
      </c>
      <c r="D8607" s="3">
        <v>110</v>
      </c>
    </row>
    <row r="8608" spans="1:4">
      <c r="A8608" s="3" t="s">
        <v>448</v>
      </c>
      <c r="B8608" s="3" t="s">
        <v>379</v>
      </c>
      <c r="C8608" s="3" t="s">
        <v>27</v>
      </c>
      <c r="D8608" s="3">
        <v>115</v>
      </c>
    </row>
    <row r="8609" spans="1:4">
      <c r="A8609" s="3" t="s">
        <v>448</v>
      </c>
      <c r="B8609" s="3" t="s">
        <v>379</v>
      </c>
      <c r="C8609" s="3" t="s">
        <v>27</v>
      </c>
      <c r="D8609" s="3">
        <v>119</v>
      </c>
    </row>
    <row r="8610" spans="1:4">
      <c r="A8610" s="3" t="s">
        <v>448</v>
      </c>
      <c r="B8610" s="3" t="s">
        <v>379</v>
      </c>
      <c r="C8610" s="3" t="s">
        <v>27</v>
      </c>
      <c r="D8610" s="3">
        <v>126</v>
      </c>
    </row>
    <row r="8611" spans="1:4">
      <c r="A8611" s="3" t="s">
        <v>448</v>
      </c>
      <c r="B8611" s="3" t="s">
        <v>379</v>
      </c>
      <c r="C8611" s="3" t="s">
        <v>13</v>
      </c>
      <c r="D8611" s="3">
        <v>53</v>
      </c>
    </row>
    <row r="8612" spans="1:4">
      <c r="A8612" s="3" t="s">
        <v>448</v>
      </c>
      <c r="B8612" s="3" t="s">
        <v>379</v>
      </c>
      <c r="C8612" s="3" t="s">
        <v>13</v>
      </c>
      <c r="D8612" s="3">
        <v>56</v>
      </c>
    </row>
    <row r="8613" spans="1:4">
      <c r="A8613" s="3" t="s">
        <v>448</v>
      </c>
      <c r="B8613" s="3" t="s">
        <v>379</v>
      </c>
      <c r="C8613" s="3" t="s">
        <v>13</v>
      </c>
      <c r="D8613" s="3">
        <v>64</v>
      </c>
    </row>
    <row r="8614" spans="1:4">
      <c r="A8614" s="3" t="s">
        <v>448</v>
      </c>
      <c r="B8614" s="3" t="s">
        <v>379</v>
      </c>
      <c r="C8614" s="3" t="s">
        <v>13</v>
      </c>
      <c r="D8614" s="3">
        <v>70</v>
      </c>
    </row>
    <row r="8615" spans="1:4">
      <c r="A8615" s="3" t="s">
        <v>448</v>
      </c>
      <c r="B8615" s="3" t="s">
        <v>379</v>
      </c>
      <c r="C8615" s="3" t="s">
        <v>5</v>
      </c>
      <c r="D8615" s="3">
        <v>98</v>
      </c>
    </row>
    <row r="8616" spans="1:4">
      <c r="A8616" s="3" t="s">
        <v>448</v>
      </c>
      <c r="B8616" s="3" t="s">
        <v>379</v>
      </c>
      <c r="C8616" s="3" t="s">
        <v>7</v>
      </c>
      <c r="D8616" s="3">
        <v>61</v>
      </c>
    </row>
    <row r="8617" spans="1:4">
      <c r="A8617" s="3" t="s">
        <v>448</v>
      </c>
      <c r="B8617" s="3" t="s">
        <v>379</v>
      </c>
      <c r="C8617" s="3" t="s">
        <v>7</v>
      </c>
      <c r="D8617" s="3">
        <v>67</v>
      </c>
    </row>
    <row r="8618" spans="1:4">
      <c r="A8618" s="3" t="s">
        <v>448</v>
      </c>
      <c r="B8618" s="3" t="s">
        <v>379</v>
      </c>
      <c r="C8618" s="3" t="s">
        <v>7</v>
      </c>
      <c r="D8618" s="3">
        <v>69</v>
      </c>
    </row>
    <row r="8619" spans="1:4">
      <c r="A8619" s="3" t="s">
        <v>448</v>
      </c>
      <c r="B8619" s="3" t="s">
        <v>379</v>
      </c>
      <c r="C8619" s="3" t="s">
        <v>7</v>
      </c>
      <c r="D8619" s="3">
        <v>70</v>
      </c>
    </row>
    <row r="8620" spans="1:4">
      <c r="A8620" s="3" t="s">
        <v>448</v>
      </c>
      <c r="B8620" s="3" t="s">
        <v>379</v>
      </c>
      <c r="C8620" s="3" t="s">
        <v>7</v>
      </c>
      <c r="D8620" s="3">
        <v>70</v>
      </c>
    </row>
    <row r="8621" spans="1:4">
      <c r="A8621" s="3" t="s">
        <v>448</v>
      </c>
      <c r="B8621" s="3" t="s">
        <v>379</v>
      </c>
      <c r="C8621" s="3" t="s">
        <v>7</v>
      </c>
      <c r="D8621" s="3">
        <v>72</v>
      </c>
    </row>
    <row r="8622" spans="1:4">
      <c r="A8622" s="3" t="s">
        <v>448</v>
      </c>
      <c r="B8622" s="3" t="s">
        <v>379</v>
      </c>
      <c r="C8622" s="3" t="s">
        <v>7</v>
      </c>
      <c r="D8622" s="3">
        <v>72</v>
      </c>
    </row>
    <row r="8623" spans="1:4">
      <c r="A8623" s="3" t="s">
        <v>448</v>
      </c>
      <c r="B8623" s="3" t="s">
        <v>379</v>
      </c>
      <c r="C8623" s="3" t="s">
        <v>7</v>
      </c>
      <c r="D8623" s="3">
        <v>72</v>
      </c>
    </row>
    <row r="8624" spans="1:4">
      <c r="A8624" s="3" t="s">
        <v>448</v>
      </c>
      <c r="B8624" s="3" t="s">
        <v>379</v>
      </c>
      <c r="C8624" s="3" t="s">
        <v>7</v>
      </c>
      <c r="D8624" s="3">
        <v>72</v>
      </c>
    </row>
    <row r="8625" spans="1:4">
      <c r="A8625" s="3" t="s">
        <v>448</v>
      </c>
      <c r="B8625" s="3" t="s">
        <v>379</v>
      </c>
      <c r="C8625" s="3" t="s">
        <v>7</v>
      </c>
      <c r="D8625" s="3">
        <v>72</v>
      </c>
    </row>
    <row r="8626" spans="1:4">
      <c r="A8626" s="3" t="s">
        <v>448</v>
      </c>
      <c r="B8626" s="3" t="s">
        <v>379</v>
      </c>
      <c r="C8626" s="3" t="s">
        <v>7</v>
      </c>
      <c r="D8626" s="3">
        <v>75</v>
      </c>
    </row>
    <row r="8627" spans="1:4">
      <c r="A8627" s="3" t="s">
        <v>448</v>
      </c>
      <c r="B8627" s="3" t="s">
        <v>379</v>
      </c>
      <c r="C8627" s="3" t="s">
        <v>7</v>
      </c>
      <c r="D8627" s="3">
        <v>75</v>
      </c>
    </row>
    <row r="8628" spans="1:4">
      <c r="A8628" s="3" t="s">
        <v>448</v>
      </c>
      <c r="B8628" s="3" t="s">
        <v>379</v>
      </c>
      <c r="C8628" s="3" t="s">
        <v>7</v>
      </c>
      <c r="D8628" s="3">
        <v>75</v>
      </c>
    </row>
    <row r="8629" spans="1:4">
      <c r="A8629" s="3" t="s">
        <v>448</v>
      </c>
      <c r="B8629" s="3" t="s">
        <v>379</v>
      </c>
      <c r="C8629" s="3" t="s">
        <v>7</v>
      </c>
      <c r="D8629" s="3">
        <v>77</v>
      </c>
    </row>
    <row r="8630" spans="1:4">
      <c r="A8630" s="3" t="s">
        <v>448</v>
      </c>
      <c r="B8630" s="3" t="s">
        <v>379</v>
      </c>
      <c r="C8630" s="3" t="s">
        <v>7</v>
      </c>
      <c r="D8630" s="3">
        <v>77</v>
      </c>
    </row>
    <row r="8631" spans="1:4">
      <c r="A8631" s="3" t="s">
        <v>448</v>
      </c>
      <c r="B8631" s="3" t="s">
        <v>379</v>
      </c>
      <c r="C8631" s="3" t="s">
        <v>7</v>
      </c>
      <c r="D8631" s="3">
        <v>80</v>
      </c>
    </row>
    <row r="8632" spans="1:4">
      <c r="A8632" s="3" t="s">
        <v>448</v>
      </c>
      <c r="B8632" s="3" t="s">
        <v>379</v>
      </c>
      <c r="C8632" s="3" t="s">
        <v>9</v>
      </c>
      <c r="D8632" s="3">
        <v>76</v>
      </c>
    </row>
    <row r="8633" spans="1:4">
      <c r="A8633" s="3" t="s">
        <v>448</v>
      </c>
      <c r="B8633" s="3" t="s">
        <v>379</v>
      </c>
      <c r="C8633" s="3" t="s">
        <v>9</v>
      </c>
      <c r="D8633" s="3">
        <v>80</v>
      </c>
    </row>
    <row r="8634" spans="1:4">
      <c r="A8634" s="3" t="s">
        <v>448</v>
      </c>
      <c r="B8634" s="3" t="s">
        <v>379</v>
      </c>
      <c r="C8634" s="3" t="s">
        <v>9</v>
      </c>
      <c r="D8634" s="3">
        <v>80</v>
      </c>
    </row>
    <row r="8635" spans="1:4">
      <c r="A8635" s="3" t="s">
        <v>448</v>
      </c>
      <c r="B8635" s="3" t="s">
        <v>379</v>
      </c>
      <c r="C8635" s="3" t="s">
        <v>9</v>
      </c>
      <c r="D8635" s="3">
        <v>83</v>
      </c>
    </row>
    <row r="8636" spans="1:4">
      <c r="A8636" s="3" t="s">
        <v>448</v>
      </c>
      <c r="B8636" s="3" t="s">
        <v>379</v>
      </c>
      <c r="C8636" s="3" t="s">
        <v>18</v>
      </c>
      <c r="D8636" s="3">
        <v>59</v>
      </c>
    </row>
    <row r="8637" spans="1:4">
      <c r="A8637" s="3" t="s">
        <v>448</v>
      </c>
      <c r="B8637" s="3" t="s">
        <v>379</v>
      </c>
      <c r="C8637" s="3" t="s">
        <v>26</v>
      </c>
      <c r="D8637" s="3">
        <v>85</v>
      </c>
    </row>
    <row r="8638" spans="1:4">
      <c r="A8638" s="3" t="s">
        <v>448</v>
      </c>
      <c r="B8638" s="3" t="s">
        <v>379</v>
      </c>
      <c r="C8638" s="3" t="s">
        <v>15</v>
      </c>
      <c r="D8638" s="3">
        <v>41</v>
      </c>
    </row>
    <row r="8639" spans="1:4">
      <c r="A8639" s="3" t="s">
        <v>448</v>
      </c>
      <c r="B8639" s="3" t="s">
        <v>373</v>
      </c>
      <c r="C8639" s="3" t="s">
        <v>27</v>
      </c>
      <c r="D8639" s="3">
        <v>85</v>
      </c>
    </row>
    <row r="8640" spans="1:4">
      <c r="A8640" s="3" t="s">
        <v>448</v>
      </c>
      <c r="B8640" s="3" t="s">
        <v>373</v>
      </c>
      <c r="C8640" s="3" t="s">
        <v>27</v>
      </c>
      <c r="D8640" s="3">
        <v>88</v>
      </c>
    </row>
    <row r="8641" spans="1:4">
      <c r="A8641" s="3" t="s">
        <v>448</v>
      </c>
      <c r="B8641" s="3" t="s">
        <v>373</v>
      </c>
      <c r="C8641" s="3" t="s">
        <v>27</v>
      </c>
      <c r="D8641" s="3">
        <v>88</v>
      </c>
    </row>
    <row r="8642" spans="1:4">
      <c r="A8642" s="3" t="s">
        <v>448</v>
      </c>
      <c r="B8642" s="3" t="s">
        <v>373</v>
      </c>
      <c r="C8642" s="3" t="s">
        <v>27</v>
      </c>
      <c r="D8642" s="3">
        <v>91</v>
      </c>
    </row>
    <row r="8643" spans="1:4">
      <c r="A8643" s="3" t="s">
        <v>448</v>
      </c>
      <c r="B8643" s="3" t="s">
        <v>373</v>
      </c>
      <c r="C8643" s="3" t="s">
        <v>27</v>
      </c>
      <c r="D8643" s="3">
        <v>91</v>
      </c>
    </row>
    <row r="8644" spans="1:4">
      <c r="A8644" s="3" t="s">
        <v>448</v>
      </c>
      <c r="B8644" s="3" t="s">
        <v>373</v>
      </c>
      <c r="C8644" s="3" t="s">
        <v>27</v>
      </c>
      <c r="D8644" s="3">
        <v>91</v>
      </c>
    </row>
    <row r="8645" spans="1:4">
      <c r="A8645" s="3" t="s">
        <v>448</v>
      </c>
      <c r="B8645" s="3" t="s">
        <v>373</v>
      </c>
      <c r="C8645" s="3" t="s">
        <v>27</v>
      </c>
      <c r="D8645" s="3">
        <v>93</v>
      </c>
    </row>
    <row r="8646" spans="1:4">
      <c r="A8646" s="3" t="s">
        <v>448</v>
      </c>
      <c r="B8646" s="3" t="s">
        <v>373</v>
      </c>
      <c r="C8646" s="3" t="s">
        <v>27</v>
      </c>
      <c r="D8646" s="3">
        <v>93</v>
      </c>
    </row>
    <row r="8647" spans="1:4">
      <c r="A8647" s="3" t="s">
        <v>448</v>
      </c>
      <c r="B8647" s="3" t="s">
        <v>373</v>
      </c>
      <c r="C8647" s="3" t="s">
        <v>27</v>
      </c>
      <c r="D8647" s="3">
        <v>94</v>
      </c>
    </row>
    <row r="8648" spans="1:4">
      <c r="A8648" s="3" t="s">
        <v>448</v>
      </c>
      <c r="B8648" s="3" t="s">
        <v>373</v>
      </c>
      <c r="C8648" s="3" t="s">
        <v>27</v>
      </c>
      <c r="D8648" s="3">
        <v>96</v>
      </c>
    </row>
    <row r="8649" spans="1:4">
      <c r="A8649" s="3" t="s">
        <v>448</v>
      </c>
      <c r="B8649" s="3" t="s">
        <v>373</v>
      </c>
      <c r="C8649" s="3" t="s">
        <v>27</v>
      </c>
      <c r="D8649" s="3">
        <v>97</v>
      </c>
    </row>
    <row r="8650" spans="1:4">
      <c r="A8650" s="3" t="s">
        <v>448</v>
      </c>
      <c r="B8650" s="3" t="s">
        <v>373</v>
      </c>
      <c r="C8650" s="3" t="s">
        <v>27</v>
      </c>
      <c r="D8650" s="3">
        <v>99</v>
      </c>
    </row>
    <row r="8651" spans="1:4">
      <c r="A8651" s="3" t="s">
        <v>448</v>
      </c>
      <c r="B8651" s="3" t="s">
        <v>373</v>
      </c>
      <c r="C8651" s="3" t="s">
        <v>27</v>
      </c>
      <c r="D8651" s="3">
        <v>99</v>
      </c>
    </row>
    <row r="8652" spans="1:4">
      <c r="A8652" s="3" t="s">
        <v>448</v>
      </c>
      <c r="B8652" s="3" t="s">
        <v>373</v>
      </c>
      <c r="C8652" s="3" t="s">
        <v>27</v>
      </c>
      <c r="D8652" s="3">
        <v>100</v>
      </c>
    </row>
    <row r="8653" spans="1:4">
      <c r="A8653" s="3" t="s">
        <v>448</v>
      </c>
      <c r="B8653" s="3" t="s">
        <v>373</v>
      </c>
      <c r="C8653" s="3" t="s">
        <v>27</v>
      </c>
      <c r="D8653" s="3">
        <v>102</v>
      </c>
    </row>
    <row r="8654" spans="1:4">
      <c r="A8654" s="3" t="s">
        <v>448</v>
      </c>
      <c r="B8654" s="3" t="s">
        <v>373</v>
      </c>
      <c r="C8654" s="3" t="s">
        <v>27</v>
      </c>
      <c r="D8654" s="3">
        <v>104</v>
      </c>
    </row>
    <row r="8655" spans="1:4">
      <c r="A8655" s="3" t="s">
        <v>448</v>
      </c>
      <c r="B8655" s="3" t="s">
        <v>373</v>
      </c>
      <c r="C8655" s="3" t="s">
        <v>27</v>
      </c>
      <c r="D8655" s="3">
        <v>106</v>
      </c>
    </row>
    <row r="8656" spans="1:4">
      <c r="A8656" s="3" t="s">
        <v>448</v>
      </c>
      <c r="B8656" s="3" t="s">
        <v>373</v>
      </c>
      <c r="C8656" s="3" t="s">
        <v>27</v>
      </c>
      <c r="D8656" s="3">
        <v>108</v>
      </c>
    </row>
    <row r="8657" spans="1:4">
      <c r="A8657" s="3" t="s">
        <v>448</v>
      </c>
      <c r="B8657" s="3" t="s">
        <v>373</v>
      </c>
      <c r="C8657" s="3" t="s">
        <v>27</v>
      </c>
      <c r="D8657" s="3">
        <v>110</v>
      </c>
    </row>
    <row r="8658" spans="1:4">
      <c r="A8658" s="3" t="s">
        <v>448</v>
      </c>
      <c r="B8658" s="3" t="s">
        <v>373</v>
      </c>
      <c r="C8658" s="3" t="s">
        <v>27</v>
      </c>
      <c r="D8658" s="3">
        <v>112</v>
      </c>
    </row>
    <row r="8659" spans="1:4">
      <c r="A8659" s="3" t="s">
        <v>448</v>
      </c>
      <c r="B8659" s="3" t="s">
        <v>373</v>
      </c>
      <c r="C8659" s="3" t="s">
        <v>27</v>
      </c>
      <c r="D8659" s="3">
        <v>114</v>
      </c>
    </row>
    <row r="8660" spans="1:4">
      <c r="A8660" s="3" t="s">
        <v>448</v>
      </c>
      <c r="B8660" s="3" t="s">
        <v>373</v>
      </c>
      <c r="C8660" s="3" t="s">
        <v>27</v>
      </c>
      <c r="D8660" s="3">
        <v>115</v>
      </c>
    </row>
    <row r="8661" spans="1:4">
      <c r="A8661" s="3" t="s">
        <v>448</v>
      </c>
      <c r="B8661" s="3" t="s">
        <v>373</v>
      </c>
      <c r="C8661" s="3" t="s">
        <v>27</v>
      </c>
      <c r="D8661" s="3">
        <v>118</v>
      </c>
    </row>
    <row r="8662" spans="1:4">
      <c r="A8662" s="3" t="s">
        <v>448</v>
      </c>
      <c r="B8662" s="3" t="s">
        <v>373</v>
      </c>
      <c r="C8662" s="3" t="s">
        <v>27</v>
      </c>
      <c r="D8662" s="3">
        <v>118</v>
      </c>
    </row>
    <row r="8663" spans="1:4">
      <c r="A8663" s="3" t="s">
        <v>448</v>
      </c>
      <c r="B8663" s="3" t="s">
        <v>373</v>
      </c>
      <c r="C8663" s="3" t="s">
        <v>27</v>
      </c>
      <c r="D8663" s="3">
        <v>119</v>
      </c>
    </row>
    <row r="8664" spans="1:4">
      <c r="A8664" s="3" t="s">
        <v>448</v>
      </c>
      <c r="B8664" s="3" t="s">
        <v>373</v>
      </c>
      <c r="C8664" s="3" t="s">
        <v>27</v>
      </c>
      <c r="D8664" s="3">
        <v>119</v>
      </c>
    </row>
    <row r="8665" spans="1:4">
      <c r="A8665" s="3" t="s">
        <v>448</v>
      </c>
      <c r="B8665" s="3" t="s">
        <v>373</v>
      </c>
      <c r="C8665" s="3" t="s">
        <v>27</v>
      </c>
      <c r="D8665" s="3">
        <v>121</v>
      </c>
    </row>
    <row r="8666" spans="1:4">
      <c r="A8666" s="3" t="s">
        <v>448</v>
      </c>
      <c r="B8666" s="3" t="s">
        <v>373</v>
      </c>
      <c r="C8666" s="3" t="s">
        <v>27</v>
      </c>
      <c r="D8666" s="3">
        <v>121</v>
      </c>
    </row>
    <row r="8667" spans="1:4">
      <c r="A8667" s="3" t="s">
        <v>448</v>
      </c>
      <c r="B8667" s="3" t="s">
        <v>373</v>
      </c>
      <c r="C8667" s="3" t="s">
        <v>27</v>
      </c>
      <c r="D8667" s="3">
        <v>122</v>
      </c>
    </row>
    <row r="8668" spans="1:4">
      <c r="A8668" s="3" t="s">
        <v>448</v>
      </c>
      <c r="B8668" s="3" t="s">
        <v>373</v>
      </c>
      <c r="C8668" s="3" t="s">
        <v>27</v>
      </c>
      <c r="D8668" s="3">
        <v>122</v>
      </c>
    </row>
    <row r="8669" spans="1:4">
      <c r="A8669" s="3" t="s">
        <v>448</v>
      </c>
      <c r="B8669" s="3" t="s">
        <v>373</v>
      </c>
      <c r="C8669" s="3" t="s">
        <v>27</v>
      </c>
      <c r="D8669" s="3">
        <v>124</v>
      </c>
    </row>
    <row r="8670" spans="1:4">
      <c r="A8670" s="3" t="s">
        <v>448</v>
      </c>
      <c r="B8670" s="3" t="s">
        <v>373</v>
      </c>
      <c r="C8670" s="3" t="s">
        <v>27</v>
      </c>
      <c r="D8670" s="3">
        <v>125</v>
      </c>
    </row>
    <row r="8671" spans="1:4">
      <c r="A8671" s="3" t="s">
        <v>448</v>
      </c>
      <c r="B8671" s="3" t="s">
        <v>373</v>
      </c>
      <c r="C8671" s="3" t="s">
        <v>27</v>
      </c>
      <c r="D8671" s="3">
        <v>127</v>
      </c>
    </row>
    <row r="8672" spans="1:4">
      <c r="A8672" s="3" t="s">
        <v>448</v>
      </c>
      <c r="B8672" s="3" t="s">
        <v>373</v>
      </c>
      <c r="C8672" s="3" t="s">
        <v>27</v>
      </c>
      <c r="D8672" s="3">
        <v>128</v>
      </c>
    </row>
    <row r="8673" spans="1:4">
      <c r="A8673" s="3" t="s">
        <v>448</v>
      </c>
      <c r="B8673" s="3" t="s">
        <v>373</v>
      </c>
      <c r="C8673" s="3" t="s">
        <v>27</v>
      </c>
      <c r="D8673" s="3">
        <v>129</v>
      </c>
    </row>
    <row r="8674" spans="1:4">
      <c r="A8674" s="3" t="s">
        <v>448</v>
      </c>
      <c r="B8674" s="3" t="s">
        <v>373</v>
      </c>
      <c r="C8674" s="3" t="s">
        <v>13</v>
      </c>
      <c r="D8674" s="3">
        <v>30</v>
      </c>
    </row>
    <row r="8675" spans="1:4">
      <c r="A8675" s="3" t="s">
        <v>448</v>
      </c>
      <c r="B8675" s="3" t="s">
        <v>373</v>
      </c>
      <c r="C8675" s="3" t="s">
        <v>13</v>
      </c>
      <c r="D8675" s="3">
        <v>49</v>
      </c>
    </row>
    <row r="8676" spans="1:4">
      <c r="A8676" s="3" t="s">
        <v>448</v>
      </c>
      <c r="B8676" s="3" t="s">
        <v>373</v>
      </c>
      <c r="C8676" s="3" t="s">
        <v>13</v>
      </c>
      <c r="D8676" s="3">
        <v>52</v>
      </c>
    </row>
    <row r="8677" spans="1:4">
      <c r="A8677" s="3" t="s">
        <v>448</v>
      </c>
      <c r="B8677" s="3" t="s">
        <v>373</v>
      </c>
      <c r="C8677" s="3" t="s">
        <v>13</v>
      </c>
      <c r="D8677" s="3">
        <v>57</v>
      </c>
    </row>
    <row r="8678" spans="1:4">
      <c r="A8678" s="3" t="s">
        <v>448</v>
      </c>
      <c r="B8678" s="3" t="s">
        <v>373</v>
      </c>
      <c r="C8678" s="3" t="s">
        <v>13</v>
      </c>
      <c r="D8678" s="3">
        <v>57</v>
      </c>
    </row>
    <row r="8679" spans="1:4">
      <c r="A8679" s="3" t="s">
        <v>448</v>
      </c>
      <c r="B8679" s="3" t="s">
        <v>373</v>
      </c>
      <c r="C8679" s="3" t="s">
        <v>5</v>
      </c>
      <c r="D8679" s="3">
        <v>68</v>
      </c>
    </row>
    <row r="8680" spans="1:4">
      <c r="A8680" s="3" t="s">
        <v>448</v>
      </c>
      <c r="B8680" s="3" t="s">
        <v>373</v>
      </c>
      <c r="C8680" s="3" t="s">
        <v>5</v>
      </c>
      <c r="D8680" s="3">
        <v>102</v>
      </c>
    </row>
    <row r="8681" spans="1:4">
      <c r="A8681" s="3" t="s">
        <v>448</v>
      </c>
      <c r="B8681" s="3" t="s">
        <v>373</v>
      </c>
      <c r="C8681" s="3" t="s">
        <v>5</v>
      </c>
      <c r="D8681" s="3">
        <v>118</v>
      </c>
    </row>
    <row r="8682" spans="1:4">
      <c r="A8682" s="3" t="s">
        <v>448</v>
      </c>
      <c r="B8682" s="3" t="s">
        <v>373</v>
      </c>
      <c r="C8682" s="3" t="s">
        <v>31</v>
      </c>
      <c r="D8682" s="3">
        <v>71</v>
      </c>
    </row>
    <row r="8683" spans="1:4">
      <c r="A8683" s="3" t="s">
        <v>448</v>
      </c>
      <c r="B8683" s="3" t="s">
        <v>373</v>
      </c>
      <c r="C8683" s="3" t="s">
        <v>44</v>
      </c>
      <c r="D8683" s="3">
        <v>73</v>
      </c>
    </row>
    <row r="8684" spans="1:4">
      <c r="A8684" s="3" t="s">
        <v>448</v>
      </c>
      <c r="B8684" s="3" t="s">
        <v>373</v>
      </c>
      <c r="C8684" s="3" t="s">
        <v>44</v>
      </c>
      <c r="D8684" s="3">
        <v>104</v>
      </c>
    </row>
    <row r="8685" spans="1:4">
      <c r="A8685" s="3" t="s">
        <v>448</v>
      </c>
      <c r="B8685" s="3" t="s">
        <v>373</v>
      </c>
      <c r="C8685" s="3" t="s">
        <v>7</v>
      </c>
      <c r="D8685" s="3">
        <v>51</v>
      </c>
    </row>
    <row r="8686" spans="1:4">
      <c r="A8686" s="3" t="s">
        <v>448</v>
      </c>
      <c r="B8686" s="3" t="s">
        <v>373</v>
      </c>
      <c r="C8686" s="3" t="s">
        <v>7</v>
      </c>
      <c r="D8686" s="3">
        <v>63</v>
      </c>
    </row>
    <row r="8687" spans="1:4">
      <c r="A8687" s="3" t="s">
        <v>448</v>
      </c>
      <c r="B8687" s="3" t="s">
        <v>373</v>
      </c>
      <c r="C8687" s="3" t="s">
        <v>7</v>
      </c>
      <c r="D8687" s="3">
        <v>72</v>
      </c>
    </row>
    <row r="8688" spans="1:4">
      <c r="A8688" s="3" t="s">
        <v>448</v>
      </c>
      <c r="B8688" s="3" t="s">
        <v>373</v>
      </c>
      <c r="C8688" s="3" t="s">
        <v>20</v>
      </c>
      <c r="D8688" s="3">
        <v>46</v>
      </c>
    </row>
    <row r="8689" spans="1:4">
      <c r="A8689" s="3" t="s">
        <v>448</v>
      </c>
      <c r="B8689" s="3" t="s">
        <v>373</v>
      </c>
      <c r="C8689" s="3" t="s">
        <v>20</v>
      </c>
      <c r="D8689" s="3">
        <v>57</v>
      </c>
    </row>
    <row r="8690" spans="1:4">
      <c r="A8690" s="3" t="s">
        <v>448</v>
      </c>
      <c r="B8690" s="3" t="s">
        <v>373</v>
      </c>
      <c r="C8690" s="3" t="s">
        <v>20</v>
      </c>
      <c r="D8690" s="3">
        <v>57</v>
      </c>
    </row>
    <row r="8691" spans="1:4">
      <c r="A8691" s="3" t="s">
        <v>448</v>
      </c>
      <c r="B8691" s="3" t="s">
        <v>373</v>
      </c>
      <c r="C8691" s="3" t="s">
        <v>9</v>
      </c>
      <c r="D8691" s="3">
        <v>53</v>
      </c>
    </row>
    <row r="8692" spans="1:4">
      <c r="A8692" s="3" t="s">
        <v>448</v>
      </c>
      <c r="B8692" s="3" t="s">
        <v>373</v>
      </c>
      <c r="C8692" s="3" t="s">
        <v>9</v>
      </c>
      <c r="D8692" s="3">
        <v>57</v>
      </c>
    </row>
    <row r="8693" spans="1:4">
      <c r="A8693" s="3" t="s">
        <v>448</v>
      </c>
      <c r="B8693" s="3" t="s">
        <v>373</v>
      </c>
      <c r="C8693" s="3" t="s">
        <v>9</v>
      </c>
      <c r="D8693" s="3">
        <v>59</v>
      </c>
    </row>
    <row r="8694" spans="1:4">
      <c r="A8694" s="3" t="s">
        <v>448</v>
      </c>
      <c r="B8694" s="3" t="s">
        <v>373</v>
      </c>
      <c r="C8694" s="3" t="s">
        <v>9</v>
      </c>
      <c r="D8694" s="3">
        <v>60</v>
      </c>
    </row>
    <row r="8695" spans="1:4">
      <c r="A8695" s="3" t="s">
        <v>448</v>
      </c>
      <c r="B8695" s="3" t="s">
        <v>373</v>
      </c>
      <c r="C8695" s="3" t="s">
        <v>9</v>
      </c>
      <c r="D8695" s="3">
        <v>61</v>
      </c>
    </row>
    <row r="8696" spans="1:4">
      <c r="A8696" s="3" t="s">
        <v>448</v>
      </c>
      <c r="B8696" s="3" t="s">
        <v>373</v>
      </c>
      <c r="C8696" s="3" t="s">
        <v>9</v>
      </c>
      <c r="D8696" s="3">
        <v>61</v>
      </c>
    </row>
    <row r="8697" spans="1:4">
      <c r="A8697" s="3" t="s">
        <v>448</v>
      </c>
      <c r="B8697" s="3" t="s">
        <v>373</v>
      </c>
      <c r="C8697" s="3" t="s">
        <v>9</v>
      </c>
      <c r="D8697" s="3">
        <v>67</v>
      </c>
    </row>
    <row r="8698" spans="1:4">
      <c r="A8698" s="3" t="s">
        <v>448</v>
      </c>
      <c r="B8698" s="3" t="s">
        <v>373</v>
      </c>
      <c r="C8698" s="3" t="s">
        <v>9</v>
      </c>
      <c r="D8698" s="3">
        <v>70</v>
      </c>
    </row>
    <row r="8699" spans="1:4">
      <c r="A8699" s="3" t="s">
        <v>448</v>
      </c>
      <c r="B8699" s="3" t="s">
        <v>373</v>
      </c>
      <c r="C8699" s="3" t="s">
        <v>9</v>
      </c>
      <c r="D8699" s="3">
        <v>76</v>
      </c>
    </row>
    <row r="8700" spans="1:4">
      <c r="A8700" s="3" t="s">
        <v>448</v>
      </c>
      <c r="B8700" s="3" t="s">
        <v>373</v>
      </c>
      <c r="C8700" s="3" t="s">
        <v>9</v>
      </c>
      <c r="D8700" s="3">
        <v>80</v>
      </c>
    </row>
    <row r="8701" spans="1:4">
      <c r="A8701" s="3" t="s">
        <v>448</v>
      </c>
      <c r="B8701" s="3" t="s">
        <v>373</v>
      </c>
      <c r="C8701" s="3" t="s">
        <v>9</v>
      </c>
      <c r="D8701" s="3">
        <v>80</v>
      </c>
    </row>
    <row r="8702" spans="1:4">
      <c r="A8702" s="3" t="s">
        <v>448</v>
      </c>
      <c r="B8702" s="3" t="s">
        <v>373</v>
      </c>
      <c r="C8702" s="3" t="s">
        <v>9</v>
      </c>
      <c r="D8702" s="3">
        <v>80</v>
      </c>
    </row>
    <row r="8703" spans="1:4">
      <c r="A8703" s="3" t="s">
        <v>448</v>
      </c>
      <c r="B8703" s="3" t="s">
        <v>373</v>
      </c>
      <c r="C8703" s="3" t="s">
        <v>9</v>
      </c>
      <c r="D8703" s="3">
        <v>82</v>
      </c>
    </row>
    <row r="8704" spans="1:4">
      <c r="A8704" s="3" t="s">
        <v>448</v>
      </c>
      <c r="B8704" s="3" t="s">
        <v>373</v>
      </c>
      <c r="C8704" s="3" t="s">
        <v>9</v>
      </c>
      <c r="D8704" s="3">
        <v>82</v>
      </c>
    </row>
    <row r="8705" spans="1:4">
      <c r="A8705" s="3" t="s">
        <v>448</v>
      </c>
      <c r="B8705" s="3" t="s">
        <v>373</v>
      </c>
      <c r="C8705" s="3" t="s">
        <v>9</v>
      </c>
      <c r="D8705" s="3">
        <v>83</v>
      </c>
    </row>
    <row r="8706" spans="1:4">
      <c r="A8706" s="3" t="s">
        <v>448</v>
      </c>
      <c r="B8706" s="3" t="s">
        <v>373</v>
      </c>
      <c r="C8706" s="3" t="s">
        <v>9</v>
      </c>
      <c r="D8706" s="3">
        <v>85</v>
      </c>
    </row>
    <row r="8707" spans="1:4">
      <c r="A8707" s="3" t="s">
        <v>448</v>
      </c>
      <c r="B8707" s="3" t="s">
        <v>373</v>
      </c>
      <c r="C8707" s="3" t="s">
        <v>9</v>
      </c>
      <c r="D8707" s="3">
        <v>86</v>
      </c>
    </row>
    <row r="8708" spans="1:4">
      <c r="A8708" s="3" t="s">
        <v>448</v>
      </c>
      <c r="B8708" s="3" t="s">
        <v>373</v>
      </c>
      <c r="C8708" s="3" t="s">
        <v>9</v>
      </c>
      <c r="D8708" s="3">
        <v>88</v>
      </c>
    </row>
    <row r="8709" spans="1:4">
      <c r="A8709" s="3" t="s">
        <v>448</v>
      </c>
      <c r="B8709" s="3" t="s">
        <v>373</v>
      </c>
      <c r="C8709" s="3" t="s">
        <v>24</v>
      </c>
      <c r="D8709" s="3">
        <v>37</v>
      </c>
    </row>
    <row r="8710" spans="1:4">
      <c r="A8710" s="3" t="s">
        <v>448</v>
      </c>
      <c r="B8710" s="3" t="s">
        <v>373</v>
      </c>
      <c r="C8710" s="3" t="s">
        <v>24</v>
      </c>
      <c r="D8710" s="3">
        <v>105</v>
      </c>
    </row>
    <row r="8711" spans="1:4">
      <c r="A8711" s="3" t="s">
        <v>448</v>
      </c>
      <c r="B8711" s="3" t="s">
        <v>373</v>
      </c>
      <c r="C8711" s="3" t="s">
        <v>24</v>
      </c>
      <c r="D8711" s="3">
        <v>124</v>
      </c>
    </row>
    <row r="8712" spans="1:4">
      <c r="A8712" s="3" t="s">
        <v>448</v>
      </c>
      <c r="B8712" s="3" t="s">
        <v>373</v>
      </c>
      <c r="C8712" s="3" t="s">
        <v>24</v>
      </c>
      <c r="D8712" s="3">
        <v>161</v>
      </c>
    </row>
    <row r="8713" spans="1:4">
      <c r="A8713" s="3" t="s">
        <v>448</v>
      </c>
      <c r="B8713" s="3" t="s">
        <v>376</v>
      </c>
      <c r="C8713" s="3" t="s">
        <v>27</v>
      </c>
      <c r="D8713" s="3">
        <v>88</v>
      </c>
    </row>
    <row r="8714" spans="1:4">
      <c r="A8714" s="3" t="s">
        <v>448</v>
      </c>
      <c r="B8714" s="3" t="s">
        <v>376</v>
      </c>
      <c r="C8714" s="3" t="s">
        <v>27</v>
      </c>
      <c r="D8714" s="3">
        <v>90</v>
      </c>
    </row>
    <row r="8715" spans="1:4">
      <c r="A8715" s="3" t="s">
        <v>448</v>
      </c>
      <c r="B8715" s="3" t="s">
        <v>376</v>
      </c>
      <c r="C8715" s="3" t="s">
        <v>27</v>
      </c>
      <c r="D8715" s="3">
        <v>114</v>
      </c>
    </row>
    <row r="8716" spans="1:4">
      <c r="A8716" s="3" t="s">
        <v>448</v>
      </c>
      <c r="B8716" s="3" t="s">
        <v>376</v>
      </c>
      <c r="C8716" s="3" t="s">
        <v>46</v>
      </c>
      <c r="D8716" s="3">
        <v>53</v>
      </c>
    </row>
    <row r="8717" spans="1:4">
      <c r="A8717" s="3" t="s">
        <v>448</v>
      </c>
      <c r="B8717" s="3" t="s">
        <v>376</v>
      </c>
      <c r="C8717" s="3" t="s">
        <v>46</v>
      </c>
      <c r="D8717" s="3">
        <v>65</v>
      </c>
    </row>
    <row r="8718" spans="1:4">
      <c r="A8718" s="3" t="s">
        <v>448</v>
      </c>
      <c r="B8718" s="3" t="s">
        <v>376</v>
      </c>
      <c r="C8718" s="3" t="s">
        <v>5</v>
      </c>
      <c r="D8718" s="3">
        <v>36</v>
      </c>
    </row>
    <row r="8719" spans="1:4">
      <c r="A8719" s="3" t="s">
        <v>448</v>
      </c>
      <c r="B8719" s="3" t="s">
        <v>376</v>
      </c>
      <c r="C8719" s="3" t="s">
        <v>5</v>
      </c>
      <c r="D8719" s="3">
        <v>77</v>
      </c>
    </row>
    <row r="8720" spans="1:4">
      <c r="A8720" s="3" t="s">
        <v>448</v>
      </c>
      <c r="B8720" s="3" t="s">
        <v>376</v>
      </c>
      <c r="C8720" s="3" t="s">
        <v>5</v>
      </c>
      <c r="D8720" s="3">
        <v>80</v>
      </c>
    </row>
    <row r="8721" spans="1:4">
      <c r="A8721" s="3" t="s">
        <v>448</v>
      </c>
      <c r="B8721" s="3" t="s">
        <v>376</v>
      </c>
      <c r="C8721" s="3" t="s">
        <v>5</v>
      </c>
      <c r="D8721" s="3">
        <v>84</v>
      </c>
    </row>
    <row r="8722" spans="1:4">
      <c r="A8722" s="3" t="s">
        <v>448</v>
      </c>
      <c r="B8722" s="3" t="s">
        <v>376</v>
      </c>
      <c r="C8722" s="3" t="s">
        <v>5</v>
      </c>
      <c r="D8722" s="3">
        <v>88</v>
      </c>
    </row>
    <row r="8723" spans="1:4">
      <c r="A8723" s="3" t="s">
        <v>448</v>
      </c>
      <c r="B8723" s="3" t="s">
        <v>376</v>
      </c>
      <c r="C8723" s="3" t="s">
        <v>5</v>
      </c>
      <c r="D8723" s="3">
        <v>91</v>
      </c>
    </row>
    <row r="8724" spans="1:4">
      <c r="A8724" s="3" t="s">
        <v>448</v>
      </c>
      <c r="B8724" s="3" t="s">
        <v>376</v>
      </c>
      <c r="C8724" s="3" t="s">
        <v>5</v>
      </c>
      <c r="D8724" s="3">
        <v>94</v>
      </c>
    </row>
    <row r="8725" spans="1:4">
      <c r="A8725" s="3" t="s">
        <v>448</v>
      </c>
      <c r="B8725" s="3" t="s">
        <v>376</v>
      </c>
      <c r="C8725" s="3" t="s">
        <v>5</v>
      </c>
      <c r="D8725" s="3">
        <v>109</v>
      </c>
    </row>
    <row r="8726" spans="1:4">
      <c r="A8726" s="3" t="s">
        <v>448</v>
      </c>
      <c r="B8726" s="3" t="s">
        <v>376</v>
      </c>
      <c r="C8726" s="3" t="s">
        <v>5</v>
      </c>
      <c r="D8726" s="3">
        <v>130</v>
      </c>
    </row>
    <row r="8727" spans="1:4">
      <c r="A8727" s="3" t="s">
        <v>448</v>
      </c>
      <c r="B8727" s="3" t="s">
        <v>376</v>
      </c>
      <c r="C8727" s="3" t="s">
        <v>44</v>
      </c>
      <c r="D8727" s="3">
        <v>115</v>
      </c>
    </row>
    <row r="8728" spans="1:4">
      <c r="A8728" s="3" t="s">
        <v>448</v>
      </c>
      <c r="B8728" s="3" t="s">
        <v>376</v>
      </c>
      <c r="C8728" s="3" t="s">
        <v>7</v>
      </c>
      <c r="D8728" s="3">
        <v>79</v>
      </c>
    </row>
    <row r="8729" spans="1:4">
      <c r="A8729" s="3" t="s">
        <v>448</v>
      </c>
      <c r="B8729" s="3" t="s">
        <v>376</v>
      </c>
      <c r="C8729" s="3" t="s">
        <v>7</v>
      </c>
      <c r="D8729" s="3">
        <v>82</v>
      </c>
    </row>
    <row r="8730" spans="1:4">
      <c r="A8730" s="3" t="s">
        <v>448</v>
      </c>
      <c r="B8730" s="3" t="s">
        <v>376</v>
      </c>
      <c r="C8730" s="3" t="s">
        <v>20</v>
      </c>
      <c r="D8730" s="3">
        <v>59</v>
      </c>
    </row>
    <row r="8731" spans="1:4">
      <c r="A8731" s="3" t="s">
        <v>448</v>
      </c>
      <c r="B8731" s="3" t="s">
        <v>376</v>
      </c>
      <c r="C8731" s="3" t="s">
        <v>332</v>
      </c>
      <c r="D8731" s="3">
        <v>78</v>
      </c>
    </row>
    <row r="8732" spans="1:4">
      <c r="A8732" s="3" t="s">
        <v>448</v>
      </c>
      <c r="B8732" s="3" t="s">
        <v>376</v>
      </c>
      <c r="C8732" s="3" t="s">
        <v>9</v>
      </c>
      <c r="D8732" s="3">
        <v>49</v>
      </c>
    </row>
    <row r="8733" spans="1:4">
      <c r="A8733" s="3" t="s">
        <v>448</v>
      </c>
      <c r="B8733" s="3" t="s">
        <v>376</v>
      </c>
      <c r="C8733" s="3" t="s">
        <v>9</v>
      </c>
      <c r="D8733" s="3">
        <v>53</v>
      </c>
    </row>
    <row r="8734" spans="1:4">
      <c r="A8734" s="3" t="s">
        <v>448</v>
      </c>
      <c r="B8734" s="3" t="s">
        <v>376</v>
      </c>
      <c r="C8734" s="3" t="s">
        <v>9</v>
      </c>
      <c r="D8734" s="3">
        <v>53</v>
      </c>
    </row>
    <row r="8735" spans="1:4">
      <c r="A8735" s="3" t="s">
        <v>448</v>
      </c>
      <c r="B8735" s="3" t="s">
        <v>376</v>
      </c>
      <c r="C8735" s="3" t="s">
        <v>9</v>
      </c>
      <c r="D8735" s="3">
        <v>58</v>
      </c>
    </row>
    <row r="8736" spans="1:4">
      <c r="A8736" s="3" t="s">
        <v>448</v>
      </c>
      <c r="B8736" s="3" t="s">
        <v>376</v>
      </c>
      <c r="C8736" s="3" t="s">
        <v>9</v>
      </c>
      <c r="D8736" s="3">
        <v>71</v>
      </c>
    </row>
    <row r="8737" spans="1:4">
      <c r="A8737" s="3" t="s">
        <v>448</v>
      </c>
      <c r="B8737" s="3" t="s">
        <v>376</v>
      </c>
      <c r="C8737" s="3" t="s">
        <v>9</v>
      </c>
      <c r="D8737" s="3">
        <v>73</v>
      </c>
    </row>
    <row r="8738" spans="1:4">
      <c r="A8738" s="3" t="s">
        <v>448</v>
      </c>
      <c r="B8738" s="3" t="s">
        <v>376</v>
      </c>
      <c r="C8738" s="3" t="s">
        <v>9</v>
      </c>
      <c r="D8738" s="3">
        <v>81</v>
      </c>
    </row>
    <row r="8739" spans="1:4">
      <c r="A8739" s="3" t="s">
        <v>448</v>
      </c>
      <c r="B8739" s="3" t="s">
        <v>376</v>
      </c>
      <c r="C8739" s="3" t="s">
        <v>9</v>
      </c>
      <c r="D8739" s="3">
        <v>81</v>
      </c>
    </row>
    <row r="8740" spans="1:4">
      <c r="A8740" s="3" t="s">
        <v>448</v>
      </c>
      <c r="B8740" s="3" t="s">
        <v>376</v>
      </c>
      <c r="C8740" s="3" t="s">
        <v>9</v>
      </c>
      <c r="D8740" s="3">
        <v>97</v>
      </c>
    </row>
    <row r="8741" spans="1:4">
      <c r="A8741" s="3" t="s">
        <v>448</v>
      </c>
      <c r="B8741" s="3" t="s">
        <v>376</v>
      </c>
      <c r="C8741" s="3" t="s">
        <v>24</v>
      </c>
      <c r="D8741" s="3">
        <v>99</v>
      </c>
    </row>
    <row r="8742" spans="1:4">
      <c r="A8742" s="3" t="s">
        <v>448</v>
      </c>
      <c r="B8742" s="3" t="s">
        <v>376</v>
      </c>
      <c r="C8742" s="3" t="s">
        <v>24</v>
      </c>
      <c r="D8742" s="3">
        <v>170</v>
      </c>
    </row>
    <row r="8743" spans="1:4">
      <c r="A8743" s="3" t="s">
        <v>448</v>
      </c>
      <c r="B8743" s="3" t="s">
        <v>394</v>
      </c>
      <c r="C8743" s="3" t="s">
        <v>27</v>
      </c>
      <c r="D8743" s="3">
        <v>62</v>
      </c>
    </row>
    <row r="8744" spans="1:4">
      <c r="A8744" s="3" t="s">
        <v>448</v>
      </c>
      <c r="B8744" s="3" t="s">
        <v>394</v>
      </c>
      <c r="C8744" s="3" t="s">
        <v>27</v>
      </c>
      <c r="D8744" s="3">
        <v>64</v>
      </c>
    </row>
    <row r="8745" spans="1:4">
      <c r="A8745" s="3" t="s">
        <v>448</v>
      </c>
      <c r="B8745" s="3" t="s">
        <v>394</v>
      </c>
      <c r="C8745" s="3" t="s">
        <v>13</v>
      </c>
      <c r="D8745" s="3">
        <v>68</v>
      </c>
    </row>
    <row r="8746" spans="1:4">
      <c r="A8746" s="3" t="s">
        <v>448</v>
      </c>
      <c r="B8746" s="3" t="s">
        <v>394</v>
      </c>
      <c r="C8746" s="3" t="s">
        <v>13</v>
      </c>
      <c r="D8746" s="3">
        <v>69</v>
      </c>
    </row>
    <row r="8747" spans="1:4">
      <c r="A8747" s="3" t="s">
        <v>448</v>
      </c>
      <c r="B8747" s="3" t="s">
        <v>394</v>
      </c>
      <c r="C8747" s="3" t="s">
        <v>13</v>
      </c>
      <c r="D8747" s="3">
        <v>72</v>
      </c>
    </row>
    <row r="8748" spans="1:4">
      <c r="A8748" s="3" t="s">
        <v>448</v>
      </c>
      <c r="B8748" s="3" t="s">
        <v>394</v>
      </c>
      <c r="C8748" s="3" t="s">
        <v>46</v>
      </c>
      <c r="D8748" s="3">
        <v>40</v>
      </c>
    </row>
    <row r="8749" spans="1:4">
      <c r="A8749" s="3" t="s">
        <v>448</v>
      </c>
      <c r="B8749" s="3" t="s">
        <v>394</v>
      </c>
      <c r="C8749" s="3" t="s">
        <v>46</v>
      </c>
      <c r="D8749" s="3">
        <v>54</v>
      </c>
    </row>
    <row r="8750" spans="1:4">
      <c r="A8750" s="3" t="s">
        <v>448</v>
      </c>
      <c r="B8750" s="3" t="s">
        <v>394</v>
      </c>
      <c r="C8750" s="3" t="s">
        <v>5</v>
      </c>
      <c r="D8750" s="3">
        <v>30</v>
      </c>
    </row>
    <row r="8751" spans="1:4">
      <c r="A8751" s="3" t="s">
        <v>448</v>
      </c>
      <c r="B8751" s="3" t="s">
        <v>394</v>
      </c>
      <c r="C8751" s="3" t="s">
        <v>19</v>
      </c>
      <c r="D8751" s="3">
        <v>122</v>
      </c>
    </row>
    <row r="8752" spans="1:4">
      <c r="A8752" s="3" t="s">
        <v>448</v>
      </c>
      <c r="B8752" s="3" t="s">
        <v>394</v>
      </c>
      <c r="C8752" s="3" t="s">
        <v>19</v>
      </c>
      <c r="D8752" s="3">
        <v>129</v>
      </c>
    </row>
    <row r="8753" spans="1:4">
      <c r="A8753" s="3" t="s">
        <v>448</v>
      </c>
      <c r="B8753" s="3" t="s">
        <v>394</v>
      </c>
      <c r="C8753" s="3" t="s">
        <v>7</v>
      </c>
      <c r="D8753" s="3">
        <v>32</v>
      </c>
    </row>
    <row r="8754" spans="1:4">
      <c r="A8754" s="3" t="s">
        <v>448</v>
      </c>
      <c r="B8754" s="3" t="s">
        <v>394</v>
      </c>
      <c r="C8754" s="3" t="s">
        <v>7</v>
      </c>
      <c r="D8754" s="3">
        <v>34</v>
      </c>
    </row>
    <row r="8755" spans="1:4">
      <c r="A8755" s="3" t="s">
        <v>448</v>
      </c>
      <c r="B8755" s="3" t="s">
        <v>394</v>
      </c>
      <c r="C8755" s="3" t="s">
        <v>7</v>
      </c>
      <c r="D8755" s="3">
        <v>70</v>
      </c>
    </row>
    <row r="8756" spans="1:4">
      <c r="A8756" s="3" t="s">
        <v>448</v>
      </c>
      <c r="B8756" s="3" t="s">
        <v>394</v>
      </c>
      <c r="C8756" s="3" t="s">
        <v>7</v>
      </c>
      <c r="D8756" s="3">
        <v>72</v>
      </c>
    </row>
    <row r="8757" spans="1:4">
      <c r="A8757" s="3" t="s">
        <v>448</v>
      </c>
      <c r="B8757" s="3" t="s">
        <v>394</v>
      </c>
      <c r="C8757" s="3" t="s">
        <v>7</v>
      </c>
      <c r="D8757" s="3">
        <v>78</v>
      </c>
    </row>
    <row r="8758" spans="1:4">
      <c r="A8758" s="3" t="s">
        <v>448</v>
      </c>
      <c r="B8758" s="3" t="s">
        <v>394</v>
      </c>
      <c r="C8758" s="3" t="s">
        <v>7</v>
      </c>
      <c r="D8758" s="3">
        <v>79</v>
      </c>
    </row>
    <row r="8759" spans="1:4">
      <c r="A8759" s="3" t="s">
        <v>448</v>
      </c>
      <c r="B8759" s="3" t="s">
        <v>394</v>
      </c>
      <c r="C8759" s="3" t="s">
        <v>24</v>
      </c>
      <c r="D8759" s="3">
        <v>65</v>
      </c>
    </row>
    <row r="8760" spans="1:4">
      <c r="A8760" s="3" t="s">
        <v>448</v>
      </c>
      <c r="B8760" s="3" t="s">
        <v>394</v>
      </c>
      <c r="C8760" s="3" t="s">
        <v>24</v>
      </c>
      <c r="D8760" s="3">
        <v>65</v>
      </c>
    </row>
    <row r="8761" spans="1:4">
      <c r="A8761" s="3" t="s">
        <v>448</v>
      </c>
      <c r="B8761" s="3" t="s">
        <v>394</v>
      </c>
      <c r="C8761" s="3" t="s">
        <v>28</v>
      </c>
      <c r="D8761" s="3">
        <v>72</v>
      </c>
    </row>
    <row r="8762" spans="1:4">
      <c r="A8762" s="3" t="s">
        <v>448</v>
      </c>
      <c r="B8762" s="3" t="s">
        <v>394</v>
      </c>
      <c r="C8762" s="3" t="s">
        <v>28</v>
      </c>
      <c r="D8762" s="3">
        <v>76</v>
      </c>
    </row>
    <row r="8763" spans="1:4">
      <c r="A8763" s="3" t="s">
        <v>448</v>
      </c>
      <c r="B8763" s="3" t="s">
        <v>394</v>
      </c>
      <c r="C8763" s="3" t="s">
        <v>28</v>
      </c>
      <c r="D8763" s="3">
        <v>76</v>
      </c>
    </row>
    <row r="8764" spans="1:4">
      <c r="A8764" s="3" t="s">
        <v>448</v>
      </c>
      <c r="B8764" s="3" t="s">
        <v>394</v>
      </c>
      <c r="C8764" s="3" t="s">
        <v>28</v>
      </c>
      <c r="D8764" s="3">
        <v>85</v>
      </c>
    </row>
    <row r="8765" spans="1:4">
      <c r="A8765" s="3" t="s">
        <v>448</v>
      </c>
      <c r="B8765" s="3" t="s">
        <v>394</v>
      </c>
      <c r="C8765" s="3" t="s">
        <v>18</v>
      </c>
      <c r="D8765" s="3">
        <v>32</v>
      </c>
    </row>
    <row r="8766" spans="1:4">
      <c r="A8766" s="3" t="s">
        <v>448</v>
      </c>
      <c r="B8766" s="3" t="s">
        <v>394</v>
      </c>
      <c r="C8766" s="3" t="s">
        <v>18</v>
      </c>
      <c r="D8766" s="3">
        <v>34</v>
      </c>
    </row>
    <row r="8767" spans="1:4">
      <c r="A8767" s="3" t="s">
        <v>448</v>
      </c>
      <c r="B8767" s="3" t="s">
        <v>394</v>
      </c>
      <c r="C8767" s="3" t="s">
        <v>18</v>
      </c>
      <c r="D8767" s="3">
        <v>37</v>
      </c>
    </row>
    <row r="8768" spans="1:4">
      <c r="A8768" s="3" t="s">
        <v>448</v>
      </c>
      <c r="B8768" s="3" t="s">
        <v>394</v>
      </c>
      <c r="C8768" s="3" t="s">
        <v>18</v>
      </c>
      <c r="D8768" s="3">
        <v>38</v>
      </c>
    </row>
    <row r="8769" spans="1:4">
      <c r="A8769" s="3" t="s">
        <v>448</v>
      </c>
      <c r="B8769" s="3" t="s">
        <v>394</v>
      </c>
      <c r="C8769" s="3" t="s">
        <v>18</v>
      </c>
      <c r="D8769" s="3">
        <v>40</v>
      </c>
    </row>
    <row r="8770" spans="1:4">
      <c r="A8770" s="3" t="s">
        <v>448</v>
      </c>
      <c r="B8770" s="3" t="s">
        <v>394</v>
      </c>
      <c r="C8770" s="3" t="s">
        <v>18</v>
      </c>
      <c r="D8770" s="3">
        <v>47</v>
      </c>
    </row>
    <row r="8771" spans="1:4">
      <c r="A8771" s="3" t="s">
        <v>448</v>
      </c>
      <c r="B8771" s="3" t="s">
        <v>394</v>
      </c>
      <c r="C8771" s="3" t="s">
        <v>18</v>
      </c>
      <c r="D8771" s="3">
        <v>100</v>
      </c>
    </row>
    <row r="8772" spans="1:4">
      <c r="A8772" s="3" t="s">
        <v>448</v>
      </c>
      <c r="B8772" s="3" t="s">
        <v>394</v>
      </c>
      <c r="C8772" s="3" t="s">
        <v>15</v>
      </c>
      <c r="D8772" s="3">
        <v>43</v>
      </c>
    </row>
    <row r="8773" spans="1:4">
      <c r="A8773" s="3" t="s">
        <v>448</v>
      </c>
      <c r="B8773" s="3" t="s">
        <v>374</v>
      </c>
      <c r="C8773" s="3" t="s">
        <v>27</v>
      </c>
      <c r="D8773" s="3">
        <v>53</v>
      </c>
    </row>
    <row r="8774" spans="1:4">
      <c r="A8774" s="3" t="s">
        <v>448</v>
      </c>
      <c r="B8774" s="3" t="s">
        <v>374</v>
      </c>
      <c r="C8774" s="3" t="s">
        <v>27</v>
      </c>
      <c r="D8774" s="3">
        <v>88</v>
      </c>
    </row>
    <row r="8775" spans="1:4">
      <c r="A8775" s="3" t="s">
        <v>448</v>
      </c>
      <c r="B8775" s="3" t="s">
        <v>374</v>
      </c>
      <c r="C8775" s="3" t="s">
        <v>27</v>
      </c>
      <c r="D8775" s="3">
        <v>88</v>
      </c>
    </row>
    <row r="8776" spans="1:4">
      <c r="A8776" s="3" t="s">
        <v>448</v>
      </c>
      <c r="B8776" s="3" t="s">
        <v>374</v>
      </c>
      <c r="C8776" s="3" t="s">
        <v>27</v>
      </c>
      <c r="D8776" s="3">
        <v>89</v>
      </c>
    </row>
    <row r="8777" spans="1:4">
      <c r="A8777" s="3" t="s">
        <v>448</v>
      </c>
      <c r="B8777" s="3" t="s">
        <v>374</v>
      </c>
      <c r="C8777" s="3" t="s">
        <v>27</v>
      </c>
      <c r="D8777" s="3">
        <v>89</v>
      </c>
    </row>
    <row r="8778" spans="1:4">
      <c r="A8778" s="3" t="s">
        <v>448</v>
      </c>
      <c r="B8778" s="3" t="s">
        <v>374</v>
      </c>
      <c r="C8778" s="3" t="s">
        <v>27</v>
      </c>
      <c r="D8778" s="3">
        <v>89</v>
      </c>
    </row>
    <row r="8779" spans="1:4">
      <c r="A8779" s="3" t="s">
        <v>448</v>
      </c>
      <c r="B8779" s="3" t="s">
        <v>374</v>
      </c>
      <c r="C8779" s="3" t="s">
        <v>27</v>
      </c>
      <c r="D8779" s="3">
        <v>89</v>
      </c>
    </row>
    <row r="8780" spans="1:4">
      <c r="A8780" s="3" t="s">
        <v>448</v>
      </c>
      <c r="B8780" s="3" t="s">
        <v>374</v>
      </c>
      <c r="C8780" s="3" t="s">
        <v>27</v>
      </c>
      <c r="D8780" s="3">
        <v>90</v>
      </c>
    </row>
    <row r="8781" spans="1:4">
      <c r="A8781" s="3" t="s">
        <v>448</v>
      </c>
      <c r="B8781" s="3" t="s">
        <v>374</v>
      </c>
      <c r="C8781" s="3" t="s">
        <v>27</v>
      </c>
      <c r="D8781" s="3">
        <v>91</v>
      </c>
    </row>
    <row r="8782" spans="1:4">
      <c r="A8782" s="3" t="s">
        <v>448</v>
      </c>
      <c r="B8782" s="3" t="s">
        <v>374</v>
      </c>
      <c r="C8782" s="3" t="s">
        <v>27</v>
      </c>
      <c r="D8782" s="3">
        <v>93</v>
      </c>
    </row>
    <row r="8783" spans="1:4">
      <c r="A8783" s="3" t="s">
        <v>448</v>
      </c>
      <c r="B8783" s="3" t="s">
        <v>374</v>
      </c>
      <c r="C8783" s="3" t="s">
        <v>27</v>
      </c>
      <c r="D8783" s="3">
        <v>93</v>
      </c>
    </row>
    <row r="8784" spans="1:4">
      <c r="A8784" s="3" t="s">
        <v>448</v>
      </c>
      <c r="B8784" s="3" t="s">
        <v>374</v>
      </c>
      <c r="C8784" s="3" t="s">
        <v>27</v>
      </c>
      <c r="D8784" s="3">
        <v>93</v>
      </c>
    </row>
    <row r="8785" spans="1:4">
      <c r="A8785" s="3" t="s">
        <v>448</v>
      </c>
      <c r="B8785" s="3" t="s">
        <v>374</v>
      </c>
      <c r="C8785" s="3" t="s">
        <v>27</v>
      </c>
      <c r="D8785" s="3">
        <v>94</v>
      </c>
    </row>
    <row r="8786" spans="1:4">
      <c r="A8786" s="3" t="s">
        <v>448</v>
      </c>
      <c r="B8786" s="3" t="s">
        <v>374</v>
      </c>
      <c r="C8786" s="3" t="s">
        <v>27</v>
      </c>
      <c r="D8786" s="3">
        <v>94</v>
      </c>
    </row>
    <row r="8787" spans="1:4">
      <c r="A8787" s="3" t="s">
        <v>448</v>
      </c>
      <c r="B8787" s="3" t="s">
        <v>374</v>
      </c>
      <c r="C8787" s="3" t="s">
        <v>27</v>
      </c>
      <c r="D8787" s="3">
        <v>95</v>
      </c>
    </row>
    <row r="8788" spans="1:4">
      <c r="A8788" s="3" t="s">
        <v>448</v>
      </c>
      <c r="B8788" s="3" t="s">
        <v>374</v>
      </c>
      <c r="C8788" s="3" t="s">
        <v>27</v>
      </c>
      <c r="D8788" s="3">
        <v>95</v>
      </c>
    </row>
    <row r="8789" spans="1:4">
      <c r="A8789" s="3" t="s">
        <v>448</v>
      </c>
      <c r="B8789" s="3" t="s">
        <v>374</v>
      </c>
      <c r="C8789" s="3" t="s">
        <v>27</v>
      </c>
      <c r="D8789" s="3">
        <v>96</v>
      </c>
    </row>
    <row r="8790" spans="1:4">
      <c r="A8790" s="3" t="s">
        <v>448</v>
      </c>
      <c r="B8790" s="3" t="s">
        <v>374</v>
      </c>
      <c r="C8790" s="3" t="s">
        <v>27</v>
      </c>
      <c r="D8790" s="3">
        <v>96</v>
      </c>
    </row>
    <row r="8791" spans="1:4">
      <c r="A8791" s="3" t="s">
        <v>448</v>
      </c>
      <c r="B8791" s="3" t="s">
        <v>374</v>
      </c>
      <c r="C8791" s="3" t="s">
        <v>27</v>
      </c>
      <c r="D8791" s="3">
        <v>105</v>
      </c>
    </row>
    <row r="8792" spans="1:4">
      <c r="A8792" s="3" t="s">
        <v>448</v>
      </c>
      <c r="B8792" s="3" t="s">
        <v>374</v>
      </c>
      <c r="C8792" s="3" t="s">
        <v>27</v>
      </c>
      <c r="D8792" s="3">
        <v>105</v>
      </c>
    </row>
    <row r="8793" spans="1:4">
      <c r="A8793" s="3" t="s">
        <v>448</v>
      </c>
      <c r="B8793" s="3" t="s">
        <v>374</v>
      </c>
      <c r="C8793" s="3" t="s">
        <v>27</v>
      </c>
      <c r="D8793" s="3">
        <v>106</v>
      </c>
    </row>
    <row r="8794" spans="1:4">
      <c r="A8794" s="3" t="s">
        <v>448</v>
      </c>
      <c r="B8794" s="3" t="s">
        <v>374</v>
      </c>
      <c r="C8794" s="3" t="s">
        <v>27</v>
      </c>
      <c r="D8794" s="3">
        <v>108</v>
      </c>
    </row>
    <row r="8795" spans="1:4">
      <c r="A8795" s="3" t="s">
        <v>448</v>
      </c>
      <c r="B8795" s="3" t="s">
        <v>374</v>
      </c>
      <c r="C8795" s="3" t="s">
        <v>27</v>
      </c>
      <c r="D8795" s="3">
        <v>108</v>
      </c>
    </row>
    <row r="8796" spans="1:4">
      <c r="A8796" s="3" t="s">
        <v>448</v>
      </c>
      <c r="B8796" s="3" t="s">
        <v>374</v>
      </c>
      <c r="C8796" s="3" t="s">
        <v>27</v>
      </c>
      <c r="D8796" s="3">
        <v>109</v>
      </c>
    </row>
    <row r="8797" spans="1:4">
      <c r="A8797" s="3" t="s">
        <v>448</v>
      </c>
      <c r="B8797" s="3" t="s">
        <v>374</v>
      </c>
      <c r="C8797" s="3" t="s">
        <v>27</v>
      </c>
      <c r="D8797" s="3">
        <v>112</v>
      </c>
    </row>
    <row r="8798" spans="1:4">
      <c r="A8798" s="3" t="s">
        <v>448</v>
      </c>
      <c r="B8798" s="3" t="s">
        <v>374</v>
      </c>
      <c r="C8798" s="3" t="s">
        <v>27</v>
      </c>
      <c r="D8798" s="3">
        <v>113</v>
      </c>
    </row>
    <row r="8799" spans="1:4">
      <c r="A8799" s="3" t="s">
        <v>448</v>
      </c>
      <c r="B8799" s="3" t="s">
        <v>374</v>
      </c>
      <c r="C8799" s="3" t="s">
        <v>27</v>
      </c>
      <c r="D8799" s="3">
        <v>114</v>
      </c>
    </row>
    <row r="8800" spans="1:4">
      <c r="A8800" s="3" t="s">
        <v>448</v>
      </c>
      <c r="B8800" s="3" t="s">
        <v>374</v>
      </c>
      <c r="C8800" s="3" t="s">
        <v>27</v>
      </c>
      <c r="D8800" s="3">
        <v>114</v>
      </c>
    </row>
    <row r="8801" spans="1:4">
      <c r="A8801" s="3" t="s">
        <v>448</v>
      </c>
      <c r="B8801" s="3" t="s">
        <v>374</v>
      </c>
      <c r="C8801" s="3" t="s">
        <v>27</v>
      </c>
      <c r="D8801" s="3">
        <v>116</v>
      </c>
    </row>
    <row r="8802" spans="1:4">
      <c r="A8802" s="3" t="s">
        <v>448</v>
      </c>
      <c r="B8802" s="3" t="s">
        <v>374</v>
      </c>
      <c r="C8802" s="3" t="s">
        <v>27</v>
      </c>
      <c r="D8802" s="3">
        <v>117</v>
      </c>
    </row>
    <row r="8803" spans="1:4">
      <c r="A8803" s="3" t="s">
        <v>448</v>
      </c>
      <c r="B8803" s="3" t="s">
        <v>374</v>
      </c>
      <c r="C8803" s="3" t="s">
        <v>27</v>
      </c>
      <c r="D8803" s="3">
        <v>120</v>
      </c>
    </row>
    <row r="8804" spans="1:4">
      <c r="A8804" s="3" t="s">
        <v>448</v>
      </c>
      <c r="B8804" s="3" t="s">
        <v>374</v>
      </c>
      <c r="C8804" s="3" t="s">
        <v>27</v>
      </c>
      <c r="D8804" s="3">
        <v>120</v>
      </c>
    </row>
    <row r="8805" spans="1:4">
      <c r="A8805" s="3" t="s">
        <v>448</v>
      </c>
      <c r="B8805" s="3" t="s">
        <v>374</v>
      </c>
      <c r="C8805" s="3" t="s">
        <v>27</v>
      </c>
      <c r="D8805" s="3">
        <v>121</v>
      </c>
    </row>
    <row r="8806" spans="1:4">
      <c r="A8806" s="3" t="s">
        <v>448</v>
      </c>
      <c r="B8806" s="3" t="s">
        <v>374</v>
      </c>
      <c r="C8806" s="3" t="s">
        <v>27</v>
      </c>
      <c r="D8806" s="3">
        <v>122</v>
      </c>
    </row>
    <row r="8807" spans="1:4">
      <c r="A8807" s="3" t="s">
        <v>448</v>
      </c>
      <c r="B8807" s="3" t="s">
        <v>374</v>
      </c>
      <c r="C8807" s="3" t="s">
        <v>27</v>
      </c>
      <c r="D8807" s="3">
        <v>123</v>
      </c>
    </row>
    <row r="8808" spans="1:4">
      <c r="A8808" s="3" t="s">
        <v>448</v>
      </c>
      <c r="B8808" s="3" t="s">
        <v>374</v>
      </c>
      <c r="C8808" s="3" t="s">
        <v>27</v>
      </c>
      <c r="D8808" s="3">
        <v>124</v>
      </c>
    </row>
    <row r="8809" spans="1:4">
      <c r="A8809" s="3" t="s">
        <v>448</v>
      </c>
      <c r="B8809" s="3" t="s">
        <v>374</v>
      </c>
      <c r="C8809" s="3" t="s">
        <v>27</v>
      </c>
      <c r="D8809" s="3">
        <v>125</v>
      </c>
    </row>
    <row r="8810" spans="1:4">
      <c r="A8810" s="3" t="s">
        <v>448</v>
      </c>
      <c r="B8810" s="3" t="s">
        <v>374</v>
      </c>
      <c r="C8810" s="3" t="s">
        <v>27</v>
      </c>
      <c r="D8810" s="3">
        <v>129</v>
      </c>
    </row>
    <row r="8811" spans="1:4">
      <c r="A8811" s="3" t="s">
        <v>448</v>
      </c>
      <c r="B8811" s="3" t="s">
        <v>374</v>
      </c>
      <c r="C8811" s="3" t="s">
        <v>34</v>
      </c>
      <c r="D8811" s="3">
        <v>73</v>
      </c>
    </row>
    <row r="8812" spans="1:4">
      <c r="A8812" s="3" t="s">
        <v>448</v>
      </c>
      <c r="B8812" s="3" t="s">
        <v>374</v>
      </c>
      <c r="C8812" s="3" t="s">
        <v>46</v>
      </c>
      <c r="D8812" s="3">
        <v>56</v>
      </c>
    </row>
    <row r="8813" spans="1:4">
      <c r="A8813" s="3" t="s">
        <v>448</v>
      </c>
      <c r="B8813" s="3" t="s">
        <v>374</v>
      </c>
      <c r="C8813" s="3" t="s">
        <v>5</v>
      </c>
      <c r="D8813" s="3">
        <v>27</v>
      </c>
    </row>
    <row r="8814" spans="1:4">
      <c r="A8814" s="3" t="s">
        <v>448</v>
      </c>
      <c r="B8814" s="3" t="s">
        <v>374</v>
      </c>
      <c r="C8814" s="3" t="s">
        <v>5</v>
      </c>
      <c r="D8814" s="3">
        <v>34</v>
      </c>
    </row>
    <row r="8815" spans="1:4">
      <c r="A8815" s="3" t="s">
        <v>448</v>
      </c>
      <c r="B8815" s="3" t="s">
        <v>374</v>
      </c>
      <c r="C8815" s="3" t="s">
        <v>5</v>
      </c>
      <c r="D8815" s="3">
        <v>38</v>
      </c>
    </row>
    <row r="8816" spans="1:4">
      <c r="A8816" s="3" t="s">
        <v>448</v>
      </c>
      <c r="B8816" s="3" t="s">
        <v>374</v>
      </c>
      <c r="C8816" s="3" t="s">
        <v>5</v>
      </c>
      <c r="D8816" s="3">
        <v>38</v>
      </c>
    </row>
    <row r="8817" spans="1:4">
      <c r="A8817" s="3" t="s">
        <v>448</v>
      </c>
      <c r="B8817" s="3" t="s">
        <v>374</v>
      </c>
      <c r="C8817" s="3" t="s">
        <v>5</v>
      </c>
      <c r="D8817" s="3">
        <v>39</v>
      </c>
    </row>
    <row r="8818" spans="1:4">
      <c r="A8818" s="3" t="s">
        <v>448</v>
      </c>
      <c r="B8818" s="3" t="s">
        <v>374</v>
      </c>
      <c r="C8818" s="3" t="s">
        <v>5</v>
      </c>
      <c r="D8818" s="3">
        <v>39</v>
      </c>
    </row>
    <row r="8819" spans="1:4">
      <c r="A8819" s="3" t="s">
        <v>448</v>
      </c>
      <c r="B8819" s="3" t="s">
        <v>374</v>
      </c>
      <c r="C8819" s="3" t="s">
        <v>5</v>
      </c>
      <c r="D8819" s="3">
        <v>39</v>
      </c>
    </row>
    <row r="8820" spans="1:4">
      <c r="A8820" s="3" t="s">
        <v>448</v>
      </c>
      <c r="B8820" s="3" t="s">
        <v>374</v>
      </c>
      <c r="C8820" s="3" t="s">
        <v>5</v>
      </c>
      <c r="D8820" s="3">
        <v>39</v>
      </c>
    </row>
    <row r="8821" spans="1:4">
      <c r="A8821" s="3" t="s">
        <v>448</v>
      </c>
      <c r="B8821" s="3" t="s">
        <v>374</v>
      </c>
      <c r="C8821" s="3" t="s">
        <v>5</v>
      </c>
      <c r="D8821" s="3">
        <v>40</v>
      </c>
    </row>
    <row r="8822" spans="1:4">
      <c r="A8822" s="3" t="s">
        <v>448</v>
      </c>
      <c r="B8822" s="3" t="s">
        <v>374</v>
      </c>
      <c r="C8822" s="3" t="s">
        <v>5</v>
      </c>
      <c r="D8822" s="3">
        <v>40</v>
      </c>
    </row>
    <row r="8823" spans="1:4">
      <c r="A8823" s="3" t="s">
        <v>448</v>
      </c>
      <c r="B8823" s="3" t="s">
        <v>374</v>
      </c>
      <c r="C8823" s="3" t="s">
        <v>5</v>
      </c>
      <c r="D8823" s="3">
        <v>41</v>
      </c>
    </row>
    <row r="8824" spans="1:4">
      <c r="A8824" s="3" t="s">
        <v>448</v>
      </c>
      <c r="B8824" s="3" t="s">
        <v>374</v>
      </c>
      <c r="C8824" s="3" t="s">
        <v>5</v>
      </c>
      <c r="D8824" s="3">
        <v>42</v>
      </c>
    </row>
    <row r="8825" spans="1:4">
      <c r="A8825" s="3" t="s">
        <v>448</v>
      </c>
      <c r="B8825" s="3" t="s">
        <v>374</v>
      </c>
      <c r="C8825" s="3" t="s">
        <v>5</v>
      </c>
      <c r="D8825" s="3">
        <v>43</v>
      </c>
    </row>
    <row r="8826" spans="1:4">
      <c r="A8826" s="3" t="s">
        <v>448</v>
      </c>
      <c r="B8826" s="3" t="s">
        <v>374</v>
      </c>
      <c r="C8826" s="3" t="s">
        <v>5</v>
      </c>
      <c r="D8826" s="3">
        <v>44</v>
      </c>
    </row>
    <row r="8827" spans="1:4">
      <c r="A8827" s="3" t="s">
        <v>448</v>
      </c>
      <c r="B8827" s="3" t="s">
        <v>374</v>
      </c>
      <c r="C8827" s="3" t="s">
        <v>5</v>
      </c>
      <c r="D8827" s="3">
        <v>44</v>
      </c>
    </row>
    <row r="8828" spans="1:4">
      <c r="A8828" s="3" t="s">
        <v>448</v>
      </c>
      <c r="B8828" s="3" t="s">
        <v>374</v>
      </c>
      <c r="C8828" s="3" t="s">
        <v>5</v>
      </c>
      <c r="D8828" s="3">
        <v>44</v>
      </c>
    </row>
    <row r="8829" spans="1:4">
      <c r="A8829" s="3" t="s">
        <v>448</v>
      </c>
      <c r="B8829" s="3" t="s">
        <v>374</v>
      </c>
      <c r="C8829" s="3" t="s">
        <v>5</v>
      </c>
      <c r="D8829" s="3">
        <v>45</v>
      </c>
    </row>
    <row r="8830" spans="1:4">
      <c r="A8830" s="3" t="s">
        <v>448</v>
      </c>
      <c r="B8830" s="3" t="s">
        <v>374</v>
      </c>
      <c r="C8830" s="3" t="s">
        <v>5</v>
      </c>
      <c r="D8830" s="3">
        <v>87</v>
      </c>
    </row>
    <row r="8831" spans="1:4">
      <c r="A8831" s="3" t="s">
        <v>448</v>
      </c>
      <c r="B8831" s="3" t="s">
        <v>374</v>
      </c>
      <c r="C8831" s="3" t="s">
        <v>5</v>
      </c>
      <c r="D8831" s="3">
        <v>91</v>
      </c>
    </row>
    <row r="8832" spans="1:4">
      <c r="A8832" s="3" t="s">
        <v>448</v>
      </c>
      <c r="B8832" s="3" t="s">
        <v>374</v>
      </c>
      <c r="C8832" s="3" t="s">
        <v>5</v>
      </c>
      <c r="D8832" s="3">
        <v>91</v>
      </c>
    </row>
    <row r="8833" spans="1:4">
      <c r="A8833" s="3" t="s">
        <v>448</v>
      </c>
      <c r="B8833" s="3" t="s">
        <v>374</v>
      </c>
      <c r="C8833" s="3" t="s">
        <v>5</v>
      </c>
      <c r="D8833" s="3">
        <v>100</v>
      </c>
    </row>
    <row r="8834" spans="1:4">
      <c r="A8834" s="3" t="s">
        <v>448</v>
      </c>
      <c r="B8834" s="3" t="s">
        <v>374</v>
      </c>
      <c r="C8834" s="3" t="s">
        <v>5</v>
      </c>
      <c r="D8834" s="3">
        <v>102</v>
      </c>
    </row>
    <row r="8835" spans="1:4">
      <c r="A8835" s="3" t="s">
        <v>448</v>
      </c>
      <c r="B8835" s="3" t="s">
        <v>374</v>
      </c>
      <c r="C8835" s="3" t="s">
        <v>5</v>
      </c>
      <c r="D8835" s="3">
        <v>125</v>
      </c>
    </row>
    <row r="8836" spans="1:4">
      <c r="A8836" s="3" t="s">
        <v>448</v>
      </c>
      <c r="B8836" s="3" t="s">
        <v>374</v>
      </c>
      <c r="C8836" s="3" t="s">
        <v>5</v>
      </c>
      <c r="D8836" s="3">
        <v>187</v>
      </c>
    </row>
    <row r="8837" spans="1:4">
      <c r="A8837" s="3" t="s">
        <v>448</v>
      </c>
      <c r="B8837" s="3" t="s">
        <v>374</v>
      </c>
      <c r="C8837" s="3" t="s">
        <v>44</v>
      </c>
      <c r="D8837" s="3">
        <v>115</v>
      </c>
    </row>
    <row r="8838" spans="1:4">
      <c r="A8838" s="3" t="s">
        <v>448</v>
      </c>
      <c r="B8838" s="3" t="s">
        <v>374</v>
      </c>
      <c r="C8838" s="3" t="s">
        <v>7</v>
      </c>
      <c r="D8838" s="3">
        <v>31</v>
      </c>
    </row>
    <row r="8839" spans="1:4">
      <c r="A8839" s="3" t="s">
        <v>448</v>
      </c>
      <c r="B8839" s="3" t="s">
        <v>374</v>
      </c>
      <c r="C8839" s="3" t="s">
        <v>7</v>
      </c>
      <c r="D8839" s="3">
        <v>61</v>
      </c>
    </row>
    <row r="8840" spans="1:4">
      <c r="A8840" s="3" t="s">
        <v>448</v>
      </c>
      <c r="B8840" s="3" t="s">
        <v>374</v>
      </c>
      <c r="C8840" s="3" t="s">
        <v>7</v>
      </c>
      <c r="D8840" s="3">
        <v>64</v>
      </c>
    </row>
    <row r="8841" spans="1:4">
      <c r="A8841" s="3" t="s">
        <v>448</v>
      </c>
      <c r="B8841" s="3" t="s">
        <v>374</v>
      </c>
      <c r="C8841" s="3" t="s">
        <v>7</v>
      </c>
      <c r="D8841" s="3">
        <v>65</v>
      </c>
    </row>
    <row r="8842" spans="1:4">
      <c r="A8842" s="3" t="s">
        <v>448</v>
      </c>
      <c r="B8842" s="3" t="s">
        <v>374</v>
      </c>
      <c r="C8842" s="3" t="s">
        <v>7</v>
      </c>
      <c r="D8842" s="3">
        <v>66</v>
      </c>
    </row>
    <row r="8843" spans="1:4">
      <c r="A8843" s="3" t="s">
        <v>448</v>
      </c>
      <c r="B8843" s="3" t="s">
        <v>374</v>
      </c>
      <c r="C8843" s="3" t="s">
        <v>7</v>
      </c>
      <c r="D8843" s="3">
        <v>72</v>
      </c>
    </row>
    <row r="8844" spans="1:4">
      <c r="A8844" s="3" t="s">
        <v>448</v>
      </c>
      <c r="B8844" s="3" t="s">
        <v>374</v>
      </c>
      <c r="C8844" s="3" t="s">
        <v>7</v>
      </c>
      <c r="D8844" s="3">
        <v>74</v>
      </c>
    </row>
    <row r="8845" spans="1:4">
      <c r="A8845" s="3" t="s">
        <v>448</v>
      </c>
      <c r="B8845" s="3" t="s">
        <v>374</v>
      </c>
      <c r="C8845" s="3" t="s">
        <v>7</v>
      </c>
      <c r="D8845" s="3">
        <v>74</v>
      </c>
    </row>
    <row r="8846" spans="1:4">
      <c r="A8846" s="3" t="s">
        <v>448</v>
      </c>
      <c r="B8846" s="3" t="s">
        <v>374</v>
      </c>
      <c r="C8846" s="3" t="s">
        <v>7</v>
      </c>
      <c r="D8846" s="3">
        <v>74</v>
      </c>
    </row>
    <row r="8847" spans="1:4">
      <c r="A8847" s="3" t="s">
        <v>448</v>
      </c>
      <c r="B8847" s="3" t="s">
        <v>374</v>
      </c>
      <c r="C8847" s="3" t="s">
        <v>20</v>
      </c>
      <c r="D8847" s="3">
        <v>35</v>
      </c>
    </row>
    <row r="8848" spans="1:4">
      <c r="A8848" s="3" t="s">
        <v>448</v>
      </c>
      <c r="B8848" s="3" t="s">
        <v>374</v>
      </c>
      <c r="C8848" s="3" t="s">
        <v>20</v>
      </c>
      <c r="D8848" s="3">
        <v>37</v>
      </c>
    </row>
    <row r="8849" spans="1:4">
      <c r="A8849" s="3" t="s">
        <v>448</v>
      </c>
      <c r="B8849" s="3" t="s">
        <v>374</v>
      </c>
      <c r="C8849" s="3" t="s">
        <v>20</v>
      </c>
      <c r="D8849" s="3">
        <v>38</v>
      </c>
    </row>
    <row r="8850" spans="1:4">
      <c r="A8850" s="3" t="s">
        <v>448</v>
      </c>
      <c r="B8850" s="3" t="s">
        <v>374</v>
      </c>
      <c r="C8850" s="3" t="s">
        <v>20</v>
      </c>
      <c r="D8850" s="3">
        <v>40</v>
      </c>
    </row>
    <row r="8851" spans="1:4">
      <c r="A8851" s="3" t="s">
        <v>448</v>
      </c>
      <c r="B8851" s="3" t="s">
        <v>374</v>
      </c>
      <c r="C8851" s="3" t="s">
        <v>20</v>
      </c>
      <c r="D8851" s="3">
        <v>40</v>
      </c>
    </row>
    <row r="8852" spans="1:4">
      <c r="A8852" s="3" t="s">
        <v>448</v>
      </c>
      <c r="B8852" s="3" t="s">
        <v>374</v>
      </c>
      <c r="C8852" s="3" t="s">
        <v>20</v>
      </c>
      <c r="D8852" s="3">
        <v>41</v>
      </c>
    </row>
    <row r="8853" spans="1:4">
      <c r="A8853" s="3" t="s">
        <v>448</v>
      </c>
      <c r="B8853" s="3" t="s">
        <v>374</v>
      </c>
      <c r="C8853" s="3" t="s">
        <v>20</v>
      </c>
      <c r="D8853" s="3">
        <v>49</v>
      </c>
    </row>
    <row r="8854" spans="1:4">
      <c r="A8854" s="3" t="s">
        <v>448</v>
      </c>
      <c r="B8854" s="3" t="s">
        <v>374</v>
      </c>
      <c r="C8854" s="3" t="s">
        <v>20</v>
      </c>
      <c r="D8854" s="3">
        <v>53</v>
      </c>
    </row>
    <row r="8855" spans="1:4">
      <c r="A8855" s="3" t="s">
        <v>448</v>
      </c>
      <c r="B8855" s="3" t="s">
        <v>374</v>
      </c>
      <c r="C8855" s="3" t="s">
        <v>20</v>
      </c>
      <c r="D8855" s="3">
        <v>54</v>
      </c>
    </row>
    <row r="8856" spans="1:4">
      <c r="A8856" s="3" t="s">
        <v>448</v>
      </c>
      <c r="B8856" s="3" t="s">
        <v>374</v>
      </c>
      <c r="C8856" s="3" t="s">
        <v>20</v>
      </c>
      <c r="D8856" s="3">
        <v>54</v>
      </c>
    </row>
    <row r="8857" spans="1:4">
      <c r="A8857" s="3" t="s">
        <v>448</v>
      </c>
      <c r="B8857" s="3" t="s">
        <v>374</v>
      </c>
      <c r="C8857" s="3" t="s">
        <v>20</v>
      </c>
      <c r="D8857" s="3">
        <v>57</v>
      </c>
    </row>
    <row r="8858" spans="1:4">
      <c r="A8858" s="3" t="s">
        <v>448</v>
      </c>
      <c r="B8858" s="3" t="s">
        <v>374</v>
      </c>
      <c r="C8858" s="3" t="s">
        <v>20</v>
      </c>
      <c r="D8858" s="3">
        <v>62</v>
      </c>
    </row>
    <row r="8859" spans="1:4">
      <c r="A8859" s="3" t="s">
        <v>448</v>
      </c>
      <c r="B8859" s="3" t="s">
        <v>374</v>
      </c>
      <c r="C8859" s="3" t="s">
        <v>20</v>
      </c>
      <c r="D8859" s="3">
        <v>68</v>
      </c>
    </row>
    <row r="8860" spans="1:4">
      <c r="A8860" s="3" t="s">
        <v>448</v>
      </c>
      <c r="B8860" s="3" t="s">
        <v>374</v>
      </c>
      <c r="C8860" s="3" t="s">
        <v>20</v>
      </c>
      <c r="D8860" s="3">
        <v>69</v>
      </c>
    </row>
    <row r="8861" spans="1:4">
      <c r="A8861" s="3" t="s">
        <v>448</v>
      </c>
      <c r="B8861" s="3" t="s">
        <v>374</v>
      </c>
      <c r="C8861" s="3" t="s">
        <v>20</v>
      </c>
      <c r="D8861" s="3">
        <v>71</v>
      </c>
    </row>
    <row r="8862" spans="1:4">
      <c r="A8862" s="3" t="s">
        <v>448</v>
      </c>
      <c r="B8862" s="3" t="s">
        <v>374</v>
      </c>
      <c r="C8862" s="3" t="s">
        <v>20</v>
      </c>
      <c r="D8862" s="3">
        <v>76</v>
      </c>
    </row>
    <row r="8863" spans="1:4">
      <c r="A8863" s="3" t="s">
        <v>448</v>
      </c>
      <c r="B8863" s="3" t="s">
        <v>374</v>
      </c>
      <c r="C8863" s="3" t="s">
        <v>20</v>
      </c>
      <c r="D8863" s="3">
        <v>87</v>
      </c>
    </row>
    <row r="8864" spans="1:4">
      <c r="A8864" s="3" t="s">
        <v>448</v>
      </c>
      <c r="B8864" s="3" t="s">
        <v>374</v>
      </c>
      <c r="C8864" s="3" t="s">
        <v>9</v>
      </c>
      <c r="D8864" s="3">
        <v>47</v>
      </c>
    </row>
    <row r="8865" spans="1:4">
      <c r="A8865" s="3" t="s">
        <v>448</v>
      </c>
      <c r="B8865" s="3" t="s">
        <v>374</v>
      </c>
      <c r="C8865" s="3" t="s">
        <v>9</v>
      </c>
      <c r="D8865" s="3">
        <v>60</v>
      </c>
    </row>
    <row r="8866" spans="1:4">
      <c r="A8866" s="3" t="s">
        <v>448</v>
      </c>
      <c r="B8866" s="3" t="s">
        <v>374</v>
      </c>
      <c r="C8866" s="3" t="s">
        <v>9</v>
      </c>
      <c r="D8866" s="3">
        <v>60</v>
      </c>
    </row>
    <row r="8867" spans="1:4">
      <c r="A8867" s="3" t="s">
        <v>448</v>
      </c>
      <c r="B8867" s="3" t="s">
        <v>374</v>
      </c>
      <c r="C8867" s="3" t="s">
        <v>9</v>
      </c>
      <c r="D8867" s="3">
        <v>61</v>
      </c>
    </row>
    <row r="8868" spans="1:4">
      <c r="A8868" s="3" t="s">
        <v>448</v>
      </c>
      <c r="B8868" s="3" t="s">
        <v>374</v>
      </c>
      <c r="C8868" s="3" t="s">
        <v>9</v>
      </c>
      <c r="D8868" s="3">
        <v>65</v>
      </c>
    </row>
    <row r="8869" spans="1:4">
      <c r="A8869" s="3" t="s">
        <v>448</v>
      </c>
      <c r="B8869" s="3" t="s">
        <v>374</v>
      </c>
      <c r="C8869" s="3" t="s">
        <v>9</v>
      </c>
      <c r="D8869" s="3">
        <v>70</v>
      </c>
    </row>
    <row r="8870" spans="1:4">
      <c r="A8870" s="3" t="s">
        <v>448</v>
      </c>
      <c r="B8870" s="3" t="s">
        <v>374</v>
      </c>
      <c r="C8870" s="3" t="s">
        <v>9</v>
      </c>
      <c r="D8870" s="3">
        <v>75</v>
      </c>
    </row>
    <row r="8871" spans="1:4">
      <c r="A8871" s="3" t="s">
        <v>448</v>
      </c>
      <c r="B8871" s="3" t="s">
        <v>374</v>
      </c>
      <c r="C8871" s="3" t="s">
        <v>9</v>
      </c>
      <c r="D8871" s="3">
        <v>77</v>
      </c>
    </row>
    <row r="8872" spans="1:4">
      <c r="A8872" s="3" t="s">
        <v>448</v>
      </c>
      <c r="B8872" s="3" t="s">
        <v>374</v>
      </c>
      <c r="C8872" s="3" t="s">
        <v>9</v>
      </c>
      <c r="D8872" s="3">
        <v>80</v>
      </c>
    </row>
    <row r="8873" spans="1:4">
      <c r="A8873" s="3" t="s">
        <v>448</v>
      </c>
      <c r="B8873" s="3" t="s">
        <v>374</v>
      </c>
      <c r="C8873" s="3" t="s">
        <v>9</v>
      </c>
      <c r="D8873" s="3">
        <v>80</v>
      </c>
    </row>
    <row r="8874" spans="1:4">
      <c r="A8874" s="3" t="s">
        <v>448</v>
      </c>
      <c r="B8874" s="3" t="s">
        <v>374</v>
      </c>
      <c r="C8874" s="3" t="s">
        <v>9</v>
      </c>
      <c r="D8874" s="3">
        <v>82</v>
      </c>
    </row>
    <row r="8875" spans="1:4">
      <c r="A8875" s="3" t="s">
        <v>448</v>
      </c>
      <c r="B8875" s="3" t="s">
        <v>374</v>
      </c>
      <c r="C8875" s="3" t="s">
        <v>9</v>
      </c>
      <c r="D8875" s="3">
        <v>82</v>
      </c>
    </row>
    <row r="8876" spans="1:4">
      <c r="A8876" s="3" t="s">
        <v>448</v>
      </c>
      <c r="B8876" s="3" t="s">
        <v>374</v>
      </c>
      <c r="C8876" s="3" t="s">
        <v>9</v>
      </c>
      <c r="D8876" s="3">
        <v>85</v>
      </c>
    </row>
    <row r="8877" spans="1:4">
      <c r="A8877" s="3" t="s">
        <v>448</v>
      </c>
      <c r="B8877" s="3" t="s">
        <v>374</v>
      </c>
      <c r="C8877" s="3" t="s">
        <v>9</v>
      </c>
      <c r="D8877" s="3">
        <v>97</v>
      </c>
    </row>
    <row r="8878" spans="1:4">
      <c r="A8878" s="3" t="s">
        <v>448</v>
      </c>
      <c r="B8878" s="3" t="s">
        <v>374</v>
      </c>
      <c r="C8878" s="3" t="s">
        <v>24</v>
      </c>
      <c r="D8878" s="3">
        <v>38</v>
      </c>
    </row>
    <row r="8879" spans="1:4">
      <c r="A8879" s="3" t="s">
        <v>448</v>
      </c>
      <c r="B8879" s="3" t="s">
        <v>374</v>
      </c>
      <c r="C8879" s="3" t="s">
        <v>24</v>
      </c>
      <c r="D8879" s="3">
        <v>68</v>
      </c>
    </row>
    <row r="8880" spans="1:4">
      <c r="A8880" s="3" t="s">
        <v>448</v>
      </c>
      <c r="B8880" s="3" t="s">
        <v>374</v>
      </c>
      <c r="C8880" s="3" t="s">
        <v>24</v>
      </c>
      <c r="D8880" s="3">
        <v>68</v>
      </c>
    </row>
    <row r="8881" spans="1:4">
      <c r="A8881" s="3" t="s">
        <v>448</v>
      </c>
      <c r="B8881" s="3" t="s">
        <v>374</v>
      </c>
      <c r="C8881" s="3" t="s">
        <v>24</v>
      </c>
      <c r="D8881" s="3">
        <v>73</v>
      </c>
    </row>
    <row r="8882" spans="1:4">
      <c r="A8882" s="3" t="s">
        <v>448</v>
      </c>
      <c r="B8882" s="3" t="s">
        <v>374</v>
      </c>
      <c r="C8882" s="3" t="s">
        <v>24</v>
      </c>
      <c r="D8882" s="3">
        <v>75</v>
      </c>
    </row>
    <row r="8883" spans="1:4">
      <c r="A8883" s="3" t="s">
        <v>448</v>
      </c>
      <c r="B8883" s="3" t="s">
        <v>374</v>
      </c>
      <c r="C8883" s="3" t="s">
        <v>24</v>
      </c>
      <c r="D8883" s="3">
        <v>77</v>
      </c>
    </row>
    <row r="8884" spans="1:4">
      <c r="A8884" s="3" t="s">
        <v>448</v>
      </c>
      <c r="B8884" s="3" t="s">
        <v>374</v>
      </c>
      <c r="C8884" s="3" t="s">
        <v>24</v>
      </c>
      <c r="D8884" s="3">
        <v>93</v>
      </c>
    </row>
    <row r="8885" spans="1:4">
      <c r="A8885" s="3" t="s">
        <v>448</v>
      </c>
      <c r="B8885" s="3" t="s">
        <v>374</v>
      </c>
      <c r="C8885" s="3" t="s">
        <v>24</v>
      </c>
      <c r="D8885" s="3">
        <v>98</v>
      </c>
    </row>
    <row r="8886" spans="1:4">
      <c r="A8886" s="3" t="s">
        <v>448</v>
      </c>
      <c r="B8886" s="3" t="s">
        <v>374</v>
      </c>
      <c r="C8886" s="3" t="s">
        <v>24</v>
      </c>
      <c r="D8886" s="3">
        <v>150</v>
      </c>
    </row>
    <row r="8887" spans="1:4">
      <c r="A8887" s="3" t="s">
        <v>448</v>
      </c>
      <c r="B8887" s="3" t="s">
        <v>374</v>
      </c>
      <c r="C8887" s="3" t="s">
        <v>24</v>
      </c>
      <c r="D8887" s="3">
        <v>162</v>
      </c>
    </row>
    <row r="8888" spans="1:4">
      <c r="A8888" s="3" t="s">
        <v>448</v>
      </c>
      <c r="B8888" s="3" t="s">
        <v>374</v>
      </c>
      <c r="C8888" s="3" t="s">
        <v>24</v>
      </c>
      <c r="D8888" s="3">
        <v>200</v>
      </c>
    </row>
    <row r="8889" spans="1:4">
      <c r="A8889" s="3" t="s">
        <v>448</v>
      </c>
      <c r="B8889" s="3" t="s">
        <v>380</v>
      </c>
      <c r="C8889" s="3" t="s">
        <v>13</v>
      </c>
      <c r="D8889" s="3">
        <v>31</v>
      </c>
    </row>
    <row r="8890" spans="1:4">
      <c r="A8890" s="3" t="s">
        <v>448</v>
      </c>
      <c r="B8890" s="3" t="s">
        <v>380</v>
      </c>
      <c r="C8890" s="3" t="s">
        <v>13</v>
      </c>
      <c r="D8890" s="3">
        <v>32</v>
      </c>
    </row>
    <row r="8891" spans="1:4">
      <c r="A8891" s="3" t="s">
        <v>448</v>
      </c>
      <c r="B8891" s="3" t="s">
        <v>380</v>
      </c>
      <c r="C8891" s="3" t="s">
        <v>13</v>
      </c>
      <c r="D8891" s="3">
        <v>33</v>
      </c>
    </row>
    <row r="8892" spans="1:4">
      <c r="A8892" s="3" t="s">
        <v>448</v>
      </c>
      <c r="B8892" s="3" t="s">
        <v>380</v>
      </c>
      <c r="C8892" s="3" t="s">
        <v>13</v>
      </c>
      <c r="D8892" s="3">
        <v>33</v>
      </c>
    </row>
    <row r="8893" spans="1:4">
      <c r="A8893" s="3" t="s">
        <v>448</v>
      </c>
      <c r="B8893" s="3" t="s">
        <v>380</v>
      </c>
      <c r="C8893" s="3" t="s">
        <v>13</v>
      </c>
      <c r="D8893" s="3">
        <v>35</v>
      </c>
    </row>
    <row r="8894" spans="1:4">
      <c r="A8894" s="3" t="s">
        <v>448</v>
      </c>
      <c r="B8894" s="3" t="s">
        <v>380</v>
      </c>
      <c r="C8894" s="3" t="s">
        <v>13</v>
      </c>
      <c r="D8894" s="3">
        <v>39</v>
      </c>
    </row>
    <row r="8895" spans="1:4">
      <c r="A8895" s="3" t="s">
        <v>448</v>
      </c>
      <c r="B8895" s="3" t="s">
        <v>380</v>
      </c>
      <c r="C8895" s="3" t="s">
        <v>13</v>
      </c>
      <c r="D8895" s="3">
        <v>42</v>
      </c>
    </row>
    <row r="8896" spans="1:4">
      <c r="A8896" s="3" t="s">
        <v>448</v>
      </c>
      <c r="B8896" s="3" t="s">
        <v>380</v>
      </c>
      <c r="C8896" s="3" t="s">
        <v>13</v>
      </c>
      <c r="D8896" s="3">
        <v>44</v>
      </c>
    </row>
    <row r="8897" spans="1:4">
      <c r="A8897" s="3" t="s">
        <v>448</v>
      </c>
      <c r="B8897" s="3" t="s">
        <v>380</v>
      </c>
      <c r="C8897" s="3" t="s">
        <v>13</v>
      </c>
      <c r="D8897" s="3">
        <v>47</v>
      </c>
    </row>
    <row r="8898" spans="1:4">
      <c r="A8898" s="3" t="s">
        <v>448</v>
      </c>
      <c r="B8898" s="3" t="s">
        <v>380</v>
      </c>
      <c r="C8898" s="3" t="s">
        <v>13</v>
      </c>
      <c r="D8898" s="3">
        <v>48</v>
      </c>
    </row>
    <row r="8899" spans="1:4">
      <c r="A8899" s="3" t="s">
        <v>448</v>
      </c>
      <c r="B8899" s="3" t="s">
        <v>380</v>
      </c>
      <c r="C8899" s="3" t="s">
        <v>13</v>
      </c>
      <c r="D8899" s="3">
        <v>48</v>
      </c>
    </row>
    <row r="8900" spans="1:4">
      <c r="A8900" s="3" t="s">
        <v>448</v>
      </c>
      <c r="B8900" s="3" t="s">
        <v>380</v>
      </c>
      <c r="C8900" s="3" t="s">
        <v>13</v>
      </c>
      <c r="D8900" s="3">
        <v>48</v>
      </c>
    </row>
    <row r="8901" spans="1:4">
      <c r="A8901" s="3" t="s">
        <v>448</v>
      </c>
      <c r="B8901" s="3" t="s">
        <v>380</v>
      </c>
      <c r="C8901" s="3" t="s">
        <v>13</v>
      </c>
      <c r="D8901" s="3">
        <v>49</v>
      </c>
    </row>
    <row r="8902" spans="1:4">
      <c r="A8902" s="3" t="s">
        <v>448</v>
      </c>
      <c r="B8902" s="3" t="s">
        <v>380</v>
      </c>
      <c r="C8902" s="3" t="s">
        <v>13</v>
      </c>
      <c r="D8902" s="3">
        <v>49</v>
      </c>
    </row>
    <row r="8903" spans="1:4">
      <c r="A8903" s="3" t="s">
        <v>448</v>
      </c>
      <c r="B8903" s="3" t="s">
        <v>380</v>
      </c>
      <c r="C8903" s="3" t="s">
        <v>13</v>
      </c>
      <c r="D8903" s="3">
        <v>58</v>
      </c>
    </row>
    <row r="8904" spans="1:4">
      <c r="A8904" s="3" t="s">
        <v>448</v>
      </c>
      <c r="B8904" s="3" t="s">
        <v>380</v>
      </c>
      <c r="C8904" s="3" t="s">
        <v>13</v>
      </c>
      <c r="D8904" s="3">
        <v>72</v>
      </c>
    </row>
    <row r="8905" spans="1:4">
      <c r="A8905" s="3" t="s">
        <v>448</v>
      </c>
      <c r="B8905" s="3" t="s">
        <v>380</v>
      </c>
      <c r="C8905" s="3" t="s">
        <v>13</v>
      </c>
      <c r="D8905" s="3">
        <v>80</v>
      </c>
    </row>
    <row r="8906" spans="1:4">
      <c r="A8906" s="3" t="s">
        <v>448</v>
      </c>
      <c r="B8906" s="3" t="s">
        <v>380</v>
      </c>
      <c r="C8906" s="3" t="s">
        <v>46</v>
      </c>
      <c r="D8906" s="3">
        <v>62</v>
      </c>
    </row>
    <row r="8907" spans="1:4">
      <c r="A8907" s="3" t="s">
        <v>448</v>
      </c>
      <c r="B8907" s="3" t="s">
        <v>380</v>
      </c>
      <c r="C8907" s="3" t="s">
        <v>46</v>
      </c>
      <c r="D8907" s="3">
        <v>63</v>
      </c>
    </row>
    <row r="8908" spans="1:4">
      <c r="A8908" s="3" t="s">
        <v>448</v>
      </c>
      <c r="B8908" s="3" t="s">
        <v>380</v>
      </c>
      <c r="C8908" s="3" t="s">
        <v>5</v>
      </c>
      <c r="D8908" s="3">
        <v>72</v>
      </c>
    </row>
    <row r="8909" spans="1:4">
      <c r="A8909" s="3" t="s">
        <v>448</v>
      </c>
      <c r="B8909" s="3" t="s">
        <v>380</v>
      </c>
      <c r="C8909" s="3" t="s">
        <v>5</v>
      </c>
      <c r="D8909" s="3">
        <v>83</v>
      </c>
    </row>
    <row r="8910" spans="1:4">
      <c r="A8910" s="3" t="s">
        <v>448</v>
      </c>
      <c r="B8910" s="3" t="s">
        <v>380</v>
      </c>
      <c r="C8910" s="3" t="s">
        <v>5</v>
      </c>
      <c r="D8910" s="3">
        <v>88</v>
      </c>
    </row>
    <row r="8911" spans="1:4">
      <c r="A8911" s="3" t="s">
        <v>448</v>
      </c>
      <c r="B8911" s="3" t="s">
        <v>380</v>
      </c>
      <c r="C8911" s="3" t="s">
        <v>5</v>
      </c>
      <c r="D8911" s="3">
        <v>88</v>
      </c>
    </row>
    <row r="8912" spans="1:4">
      <c r="A8912" s="3" t="s">
        <v>448</v>
      </c>
      <c r="B8912" s="3" t="s">
        <v>380</v>
      </c>
      <c r="C8912" s="3" t="s">
        <v>5</v>
      </c>
      <c r="D8912" s="3">
        <v>91</v>
      </c>
    </row>
    <row r="8913" spans="1:4">
      <c r="A8913" s="3" t="s">
        <v>448</v>
      </c>
      <c r="B8913" s="3" t="s">
        <v>380</v>
      </c>
      <c r="C8913" s="3" t="s">
        <v>5</v>
      </c>
      <c r="D8913" s="3">
        <v>94</v>
      </c>
    </row>
    <row r="8914" spans="1:4">
      <c r="A8914" s="3" t="s">
        <v>448</v>
      </c>
      <c r="B8914" s="3" t="s">
        <v>380</v>
      </c>
      <c r="C8914" s="3" t="s">
        <v>28</v>
      </c>
      <c r="D8914" s="3">
        <v>74</v>
      </c>
    </row>
    <row r="8915" spans="1:4">
      <c r="A8915" s="3" t="s">
        <v>448</v>
      </c>
      <c r="B8915" s="3" t="s">
        <v>380</v>
      </c>
      <c r="C8915" s="3" t="s">
        <v>28</v>
      </c>
      <c r="D8915" s="3">
        <v>78</v>
      </c>
    </row>
    <row r="8916" spans="1:4">
      <c r="A8916" s="3" t="s">
        <v>448</v>
      </c>
      <c r="B8916" s="3" t="s">
        <v>380</v>
      </c>
      <c r="C8916" s="3" t="s">
        <v>28</v>
      </c>
      <c r="D8916" s="3">
        <v>83</v>
      </c>
    </row>
    <row r="8917" spans="1:4">
      <c r="A8917" s="3" t="s">
        <v>448</v>
      </c>
      <c r="B8917" s="3" t="s">
        <v>380</v>
      </c>
      <c r="C8917" s="3" t="s">
        <v>28</v>
      </c>
      <c r="D8917" s="3">
        <v>84</v>
      </c>
    </row>
    <row r="8918" spans="1:4">
      <c r="A8918" s="3" t="s">
        <v>448</v>
      </c>
      <c r="B8918" s="3" t="s">
        <v>380</v>
      </c>
      <c r="C8918" s="3" t="s">
        <v>18</v>
      </c>
      <c r="D8918" s="3">
        <v>48</v>
      </c>
    </row>
    <row r="8919" spans="1:4">
      <c r="A8919" s="3" t="s">
        <v>448</v>
      </c>
      <c r="B8919" s="3" t="s">
        <v>380</v>
      </c>
      <c r="C8919" s="3" t="s">
        <v>18</v>
      </c>
      <c r="D8919" s="3">
        <v>52</v>
      </c>
    </row>
    <row r="8920" spans="1:4">
      <c r="A8920" s="3" t="s">
        <v>448</v>
      </c>
      <c r="B8920" s="3" t="s">
        <v>380</v>
      </c>
      <c r="C8920" s="3" t="s">
        <v>18</v>
      </c>
      <c r="D8920" s="3">
        <v>52</v>
      </c>
    </row>
    <row r="8921" spans="1:4">
      <c r="A8921" s="3" t="s">
        <v>448</v>
      </c>
      <c r="B8921" s="3" t="s">
        <v>380</v>
      </c>
      <c r="C8921" s="3" t="s">
        <v>18</v>
      </c>
      <c r="D8921" s="3">
        <v>52</v>
      </c>
    </row>
    <row r="8922" spans="1:4">
      <c r="A8922" s="3" t="s">
        <v>448</v>
      </c>
      <c r="B8922" s="3" t="s">
        <v>380</v>
      </c>
      <c r="C8922" s="3" t="s">
        <v>18</v>
      </c>
      <c r="D8922" s="3">
        <v>53</v>
      </c>
    </row>
    <row r="8923" spans="1:4">
      <c r="A8923" s="3" t="s">
        <v>448</v>
      </c>
      <c r="B8923" s="3" t="s">
        <v>380</v>
      </c>
      <c r="C8923" s="3" t="s">
        <v>18</v>
      </c>
      <c r="D8923" s="3">
        <v>53</v>
      </c>
    </row>
    <row r="8924" spans="1:4">
      <c r="A8924" s="3" t="s">
        <v>448</v>
      </c>
      <c r="B8924" s="3" t="s">
        <v>380</v>
      </c>
      <c r="C8924" s="3" t="s">
        <v>18</v>
      </c>
      <c r="D8924" s="3">
        <v>53</v>
      </c>
    </row>
    <row r="8925" spans="1:4">
      <c r="A8925" s="3" t="s">
        <v>448</v>
      </c>
      <c r="B8925" s="3" t="s">
        <v>380</v>
      </c>
      <c r="C8925" s="3" t="s">
        <v>18</v>
      </c>
      <c r="D8925" s="3">
        <v>54</v>
      </c>
    </row>
    <row r="8926" spans="1:4">
      <c r="A8926" s="3" t="s">
        <v>448</v>
      </c>
      <c r="B8926" s="3" t="s">
        <v>380</v>
      </c>
      <c r="C8926" s="3" t="s">
        <v>18</v>
      </c>
      <c r="D8926" s="3">
        <v>54</v>
      </c>
    </row>
    <row r="8927" spans="1:4">
      <c r="A8927" s="3" t="s">
        <v>448</v>
      </c>
      <c r="B8927" s="3" t="s">
        <v>380</v>
      </c>
      <c r="C8927" s="3" t="s">
        <v>18</v>
      </c>
      <c r="D8927" s="3">
        <v>54</v>
      </c>
    </row>
    <row r="8928" spans="1:4">
      <c r="A8928" s="3" t="s">
        <v>448</v>
      </c>
      <c r="B8928" s="3" t="s">
        <v>380</v>
      </c>
      <c r="C8928" s="3" t="s">
        <v>18</v>
      </c>
      <c r="D8928" s="3">
        <v>54</v>
      </c>
    </row>
    <row r="8929" spans="1:4">
      <c r="A8929" s="3" t="s">
        <v>448</v>
      </c>
      <c r="B8929" s="3" t="s">
        <v>380</v>
      </c>
      <c r="C8929" s="3" t="s">
        <v>18</v>
      </c>
      <c r="D8929" s="3">
        <v>56</v>
      </c>
    </row>
    <row r="8930" spans="1:4">
      <c r="A8930" s="3" t="s">
        <v>448</v>
      </c>
      <c r="B8930" s="3" t="s">
        <v>380</v>
      </c>
      <c r="C8930" s="3" t="s">
        <v>18</v>
      </c>
      <c r="D8930" s="3">
        <v>56</v>
      </c>
    </row>
    <row r="8931" spans="1:4">
      <c r="A8931" s="3" t="s">
        <v>448</v>
      </c>
      <c r="B8931" s="3" t="s">
        <v>380</v>
      </c>
      <c r="C8931" s="3" t="s">
        <v>18</v>
      </c>
      <c r="D8931" s="3">
        <v>57</v>
      </c>
    </row>
    <row r="8932" spans="1:4">
      <c r="A8932" s="3" t="s">
        <v>448</v>
      </c>
      <c r="B8932" s="3" t="s">
        <v>380</v>
      </c>
      <c r="C8932" s="3" t="s">
        <v>18</v>
      </c>
      <c r="D8932" s="3">
        <v>58</v>
      </c>
    </row>
    <row r="8933" spans="1:4">
      <c r="A8933" s="3" t="s">
        <v>448</v>
      </c>
      <c r="B8933" s="3" t="s">
        <v>380</v>
      </c>
      <c r="C8933" s="3" t="s">
        <v>18</v>
      </c>
      <c r="D8933" s="3">
        <v>60</v>
      </c>
    </row>
    <row r="8934" spans="1:4">
      <c r="A8934" s="3" t="s">
        <v>448</v>
      </c>
      <c r="B8934" s="3" t="s">
        <v>380</v>
      </c>
      <c r="C8934" s="3" t="s">
        <v>18</v>
      </c>
      <c r="D8934" s="3">
        <v>60</v>
      </c>
    </row>
    <row r="8935" spans="1:4">
      <c r="A8935" s="3" t="s">
        <v>448</v>
      </c>
      <c r="B8935" s="3" t="s">
        <v>380</v>
      </c>
      <c r="C8935" s="3" t="s">
        <v>18</v>
      </c>
      <c r="D8935" s="3">
        <v>65</v>
      </c>
    </row>
    <row r="8936" spans="1:4">
      <c r="A8936" s="3" t="s">
        <v>448</v>
      </c>
      <c r="B8936" s="3" t="s">
        <v>380</v>
      </c>
      <c r="C8936" s="3" t="s">
        <v>18</v>
      </c>
      <c r="D8936" s="3">
        <v>67</v>
      </c>
    </row>
    <row r="8937" spans="1:4">
      <c r="A8937" s="3" t="s">
        <v>448</v>
      </c>
      <c r="B8937" s="3" t="s">
        <v>380</v>
      </c>
      <c r="C8937" s="3" t="s">
        <v>18</v>
      </c>
      <c r="D8937" s="3">
        <v>71</v>
      </c>
    </row>
    <row r="8938" spans="1:4">
      <c r="A8938" s="3" t="s">
        <v>448</v>
      </c>
      <c r="B8938" s="3" t="s">
        <v>380</v>
      </c>
      <c r="C8938" s="3" t="s">
        <v>18</v>
      </c>
      <c r="D8938" s="3">
        <v>74</v>
      </c>
    </row>
    <row r="8939" spans="1:4">
      <c r="A8939" s="3" t="s">
        <v>448</v>
      </c>
      <c r="B8939" s="3" t="s">
        <v>380</v>
      </c>
      <c r="C8939" s="3" t="s">
        <v>18</v>
      </c>
      <c r="D8939" s="3">
        <v>75</v>
      </c>
    </row>
    <row r="8940" spans="1:4">
      <c r="A8940" s="3" t="s">
        <v>448</v>
      </c>
      <c r="B8940" s="3" t="s">
        <v>380</v>
      </c>
      <c r="C8940" s="3" t="s">
        <v>18</v>
      </c>
      <c r="D8940" s="3">
        <v>75</v>
      </c>
    </row>
    <row r="8941" spans="1:4">
      <c r="A8941" s="3" t="s">
        <v>448</v>
      </c>
      <c r="B8941" s="3" t="s">
        <v>380</v>
      </c>
      <c r="C8941" s="3" t="s">
        <v>18</v>
      </c>
      <c r="D8941" s="3">
        <v>83</v>
      </c>
    </row>
    <row r="8942" spans="1:4">
      <c r="A8942" s="3" t="s">
        <v>448</v>
      </c>
      <c r="B8942" s="3" t="s">
        <v>381</v>
      </c>
      <c r="C8942" s="3" t="s">
        <v>27</v>
      </c>
      <c r="D8942" s="3">
        <v>88</v>
      </c>
    </row>
    <row r="8943" spans="1:4">
      <c r="A8943" s="3" t="s">
        <v>448</v>
      </c>
      <c r="B8943" s="3" t="s">
        <v>381</v>
      </c>
      <c r="C8943" s="3" t="s">
        <v>27</v>
      </c>
      <c r="D8943" s="3">
        <v>89</v>
      </c>
    </row>
    <row r="8944" spans="1:4">
      <c r="A8944" s="3" t="s">
        <v>448</v>
      </c>
      <c r="B8944" s="3" t="s">
        <v>381</v>
      </c>
      <c r="C8944" s="3" t="s">
        <v>27</v>
      </c>
      <c r="D8944" s="3">
        <v>95</v>
      </c>
    </row>
    <row r="8945" spans="1:4">
      <c r="A8945" s="3" t="s">
        <v>448</v>
      </c>
      <c r="B8945" s="3" t="s">
        <v>381</v>
      </c>
      <c r="C8945" s="3" t="s">
        <v>27</v>
      </c>
      <c r="D8945" s="3">
        <v>95</v>
      </c>
    </row>
    <row r="8946" spans="1:4">
      <c r="A8946" s="3" t="s">
        <v>448</v>
      </c>
      <c r="B8946" s="3" t="s">
        <v>381</v>
      </c>
      <c r="C8946" s="3" t="s">
        <v>27</v>
      </c>
      <c r="D8946" s="3">
        <v>97</v>
      </c>
    </row>
    <row r="8947" spans="1:4">
      <c r="A8947" s="3" t="s">
        <v>448</v>
      </c>
      <c r="B8947" s="3" t="s">
        <v>381</v>
      </c>
      <c r="C8947" s="3" t="s">
        <v>27</v>
      </c>
      <c r="D8947" s="3">
        <v>107</v>
      </c>
    </row>
    <row r="8948" spans="1:4">
      <c r="A8948" s="3" t="s">
        <v>448</v>
      </c>
      <c r="B8948" s="3" t="s">
        <v>381</v>
      </c>
      <c r="C8948" s="3" t="s">
        <v>27</v>
      </c>
      <c r="D8948" s="3">
        <v>108</v>
      </c>
    </row>
    <row r="8949" spans="1:4">
      <c r="A8949" s="3" t="s">
        <v>448</v>
      </c>
      <c r="B8949" s="3" t="s">
        <v>381</v>
      </c>
      <c r="C8949" s="3" t="s">
        <v>27</v>
      </c>
      <c r="D8949" s="3">
        <v>108</v>
      </c>
    </row>
    <row r="8950" spans="1:4">
      <c r="A8950" s="3" t="s">
        <v>448</v>
      </c>
      <c r="B8950" s="3" t="s">
        <v>381</v>
      </c>
      <c r="C8950" s="3" t="s">
        <v>27</v>
      </c>
      <c r="D8950" s="3">
        <v>112</v>
      </c>
    </row>
    <row r="8951" spans="1:4">
      <c r="A8951" s="3" t="s">
        <v>448</v>
      </c>
      <c r="B8951" s="3" t="s">
        <v>381</v>
      </c>
      <c r="C8951" s="3" t="s">
        <v>27</v>
      </c>
      <c r="D8951" s="3">
        <v>123</v>
      </c>
    </row>
    <row r="8952" spans="1:4">
      <c r="A8952" s="3" t="s">
        <v>448</v>
      </c>
      <c r="B8952" s="3" t="s">
        <v>381</v>
      </c>
      <c r="C8952" s="3" t="s">
        <v>5</v>
      </c>
      <c r="D8952" s="3">
        <v>35</v>
      </c>
    </row>
    <row r="8953" spans="1:4">
      <c r="A8953" s="3" t="s">
        <v>448</v>
      </c>
      <c r="B8953" s="3" t="s">
        <v>381</v>
      </c>
      <c r="C8953" s="3" t="s">
        <v>5</v>
      </c>
      <c r="D8953" s="3">
        <v>35</v>
      </c>
    </row>
    <row r="8954" spans="1:4">
      <c r="A8954" s="3" t="s">
        <v>448</v>
      </c>
      <c r="B8954" s="3" t="s">
        <v>381</v>
      </c>
      <c r="C8954" s="3" t="s">
        <v>5</v>
      </c>
      <c r="D8954" s="3">
        <v>36</v>
      </c>
    </row>
    <row r="8955" spans="1:4">
      <c r="A8955" s="3" t="s">
        <v>448</v>
      </c>
      <c r="B8955" s="3" t="s">
        <v>381</v>
      </c>
      <c r="C8955" s="3" t="s">
        <v>5</v>
      </c>
      <c r="D8955" s="3">
        <v>37</v>
      </c>
    </row>
    <row r="8956" spans="1:4">
      <c r="A8956" s="3" t="s">
        <v>448</v>
      </c>
      <c r="B8956" s="3" t="s">
        <v>381</v>
      </c>
      <c r="C8956" s="3" t="s">
        <v>5</v>
      </c>
      <c r="D8956" s="3">
        <v>37</v>
      </c>
    </row>
    <row r="8957" spans="1:4">
      <c r="A8957" s="3" t="s">
        <v>448</v>
      </c>
      <c r="B8957" s="3" t="s">
        <v>381</v>
      </c>
      <c r="C8957" s="3" t="s">
        <v>5</v>
      </c>
      <c r="D8957" s="3">
        <v>37</v>
      </c>
    </row>
    <row r="8958" spans="1:4">
      <c r="A8958" s="3" t="s">
        <v>448</v>
      </c>
      <c r="B8958" s="3" t="s">
        <v>381</v>
      </c>
      <c r="C8958" s="3" t="s">
        <v>5</v>
      </c>
      <c r="D8958" s="3">
        <v>37</v>
      </c>
    </row>
    <row r="8959" spans="1:4">
      <c r="A8959" s="3" t="s">
        <v>448</v>
      </c>
      <c r="B8959" s="3" t="s">
        <v>381</v>
      </c>
      <c r="C8959" s="3" t="s">
        <v>5</v>
      </c>
      <c r="D8959" s="3">
        <v>37</v>
      </c>
    </row>
    <row r="8960" spans="1:4">
      <c r="A8960" s="3" t="s">
        <v>448</v>
      </c>
      <c r="B8960" s="3" t="s">
        <v>381</v>
      </c>
      <c r="C8960" s="3" t="s">
        <v>5</v>
      </c>
      <c r="D8960" s="3">
        <v>37</v>
      </c>
    </row>
    <row r="8961" spans="1:4">
      <c r="A8961" s="3" t="s">
        <v>448</v>
      </c>
      <c r="B8961" s="3" t="s">
        <v>381</v>
      </c>
      <c r="C8961" s="3" t="s">
        <v>5</v>
      </c>
      <c r="D8961" s="3">
        <v>37</v>
      </c>
    </row>
    <row r="8962" spans="1:4">
      <c r="A8962" s="3" t="s">
        <v>448</v>
      </c>
      <c r="B8962" s="3" t="s">
        <v>381</v>
      </c>
      <c r="C8962" s="3" t="s">
        <v>5</v>
      </c>
      <c r="D8962" s="3">
        <v>38</v>
      </c>
    </row>
    <row r="8963" spans="1:4">
      <c r="A8963" s="3" t="s">
        <v>448</v>
      </c>
      <c r="B8963" s="3" t="s">
        <v>381</v>
      </c>
      <c r="C8963" s="3" t="s">
        <v>5</v>
      </c>
      <c r="D8963" s="3">
        <v>38</v>
      </c>
    </row>
    <row r="8964" spans="1:4">
      <c r="A8964" s="3" t="s">
        <v>448</v>
      </c>
      <c r="B8964" s="3" t="s">
        <v>381</v>
      </c>
      <c r="C8964" s="3" t="s">
        <v>5</v>
      </c>
      <c r="D8964" s="3">
        <v>38</v>
      </c>
    </row>
    <row r="8965" spans="1:4">
      <c r="A8965" s="3" t="s">
        <v>448</v>
      </c>
      <c r="B8965" s="3" t="s">
        <v>381</v>
      </c>
      <c r="C8965" s="3" t="s">
        <v>5</v>
      </c>
      <c r="D8965" s="3">
        <v>38</v>
      </c>
    </row>
    <row r="8966" spans="1:4">
      <c r="A8966" s="3" t="s">
        <v>448</v>
      </c>
      <c r="B8966" s="3" t="s">
        <v>381</v>
      </c>
      <c r="C8966" s="3" t="s">
        <v>5</v>
      </c>
      <c r="D8966" s="3">
        <v>38</v>
      </c>
    </row>
    <row r="8967" spans="1:4">
      <c r="A8967" s="3" t="s">
        <v>448</v>
      </c>
      <c r="B8967" s="3" t="s">
        <v>381</v>
      </c>
      <c r="C8967" s="3" t="s">
        <v>5</v>
      </c>
      <c r="D8967" s="3">
        <v>39</v>
      </c>
    </row>
    <row r="8968" spans="1:4">
      <c r="A8968" s="3" t="s">
        <v>448</v>
      </c>
      <c r="B8968" s="3" t="s">
        <v>381</v>
      </c>
      <c r="C8968" s="3" t="s">
        <v>5</v>
      </c>
      <c r="D8968" s="3">
        <v>39</v>
      </c>
    </row>
    <row r="8969" spans="1:4">
      <c r="A8969" s="3" t="s">
        <v>448</v>
      </c>
      <c r="B8969" s="3" t="s">
        <v>381</v>
      </c>
      <c r="C8969" s="3" t="s">
        <v>5</v>
      </c>
      <c r="D8969" s="3">
        <v>39</v>
      </c>
    </row>
    <row r="8970" spans="1:4">
      <c r="A8970" s="3" t="s">
        <v>448</v>
      </c>
      <c r="B8970" s="3" t="s">
        <v>381</v>
      </c>
      <c r="C8970" s="3" t="s">
        <v>5</v>
      </c>
      <c r="D8970" s="3">
        <v>40</v>
      </c>
    </row>
    <row r="8971" spans="1:4">
      <c r="A8971" s="3" t="s">
        <v>448</v>
      </c>
      <c r="B8971" s="3" t="s">
        <v>381</v>
      </c>
      <c r="C8971" s="3" t="s">
        <v>5</v>
      </c>
      <c r="D8971" s="3">
        <v>40</v>
      </c>
    </row>
    <row r="8972" spans="1:4">
      <c r="A8972" s="3" t="s">
        <v>448</v>
      </c>
      <c r="B8972" s="3" t="s">
        <v>381</v>
      </c>
      <c r="C8972" s="3" t="s">
        <v>5</v>
      </c>
      <c r="D8972" s="3">
        <v>40</v>
      </c>
    </row>
    <row r="8973" spans="1:4">
      <c r="A8973" s="3" t="s">
        <v>448</v>
      </c>
      <c r="B8973" s="3" t="s">
        <v>381</v>
      </c>
      <c r="C8973" s="3" t="s">
        <v>5</v>
      </c>
      <c r="D8973" s="3">
        <v>40</v>
      </c>
    </row>
    <row r="8974" spans="1:4">
      <c r="A8974" s="3" t="s">
        <v>448</v>
      </c>
      <c r="B8974" s="3" t="s">
        <v>381</v>
      </c>
      <c r="C8974" s="3" t="s">
        <v>5</v>
      </c>
      <c r="D8974" s="3">
        <v>40</v>
      </c>
    </row>
    <row r="8975" spans="1:4">
      <c r="A8975" s="3" t="s">
        <v>448</v>
      </c>
      <c r="B8975" s="3" t="s">
        <v>381</v>
      </c>
      <c r="C8975" s="3" t="s">
        <v>5</v>
      </c>
      <c r="D8975" s="3">
        <v>40</v>
      </c>
    </row>
    <row r="8976" spans="1:4">
      <c r="A8976" s="3" t="s">
        <v>448</v>
      </c>
      <c r="B8976" s="3" t="s">
        <v>381</v>
      </c>
      <c r="C8976" s="3" t="s">
        <v>5</v>
      </c>
      <c r="D8976" s="3">
        <v>41</v>
      </c>
    </row>
    <row r="8977" spans="1:4">
      <c r="A8977" s="3" t="s">
        <v>448</v>
      </c>
      <c r="B8977" s="3" t="s">
        <v>381</v>
      </c>
      <c r="C8977" s="3" t="s">
        <v>5</v>
      </c>
      <c r="D8977" s="3">
        <v>41</v>
      </c>
    </row>
    <row r="8978" spans="1:4">
      <c r="A8978" s="3" t="s">
        <v>448</v>
      </c>
      <c r="B8978" s="3" t="s">
        <v>381</v>
      </c>
      <c r="C8978" s="3" t="s">
        <v>5</v>
      </c>
      <c r="D8978" s="3">
        <v>41</v>
      </c>
    </row>
    <row r="8979" spans="1:4">
      <c r="A8979" s="3" t="s">
        <v>448</v>
      </c>
      <c r="B8979" s="3" t="s">
        <v>381</v>
      </c>
      <c r="C8979" s="3" t="s">
        <v>5</v>
      </c>
      <c r="D8979" s="3">
        <v>41</v>
      </c>
    </row>
    <row r="8980" spans="1:4">
      <c r="A8980" s="3" t="s">
        <v>448</v>
      </c>
      <c r="B8980" s="3" t="s">
        <v>381</v>
      </c>
      <c r="C8980" s="3" t="s">
        <v>5</v>
      </c>
      <c r="D8980" s="3">
        <v>42</v>
      </c>
    </row>
    <row r="8981" spans="1:4">
      <c r="A8981" s="3" t="s">
        <v>448</v>
      </c>
      <c r="B8981" s="3" t="s">
        <v>381</v>
      </c>
      <c r="C8981" s="3" t="s">
        <v>5</v>
      </c>
      <c r="D8981" s="3">
        <v>42</v>
      </c>
    </row>
    <row r="8982" spans="1:4">
      <c r="A8982" s="3" t="s">
        <v>448</v>
      </c>
      <c r="B8982" s="3" t="s">
        <v>381</v>
      </c>
      <c r="C8982" s="3" t="s">
        <v>5</v>
      </c>
      <c r="D8982" s="3">
        <v>42</v>
      </c>
    </row>
    <row r="8983" spans="1:4">
      <c r="A8983" s="3" t="s">
        <v>448</v>
      </c>
      <c r="B8983" s="3" t="s">
        <v>381</v>
      </c>
      <c r="C8983" s="3" t="s">
        <v>5</v>
      </c>
      <c r="D8983" s="3">
        <v>43</v>
      </c>
    </row>
    <row r="8984" spans="1:4">
      <c r="A8984" s="3" t="s">
        <v>448</v>
      </c>
      <c r="B8984" s="3" t="s">
        <v>381</v>
      </c>
      <c r="C8984" s="3" t="s">
        <v>5</v>
      </c>
      <c r="D8984" s="3">
        <v>43</v>
      </c>
    </row>
    <row r="8985" spans="1:4">
      <c r="A8985" s="3" t="s">
        <v>448</v>
      </c>
      <c r="B8985" s="3" t="s">
        <v>381</v>
      </c>
      <c r="C8985" s="3" t="s">
        <v>5</v>
      </c>
      <c r="D8985" s="3">
        <v>44</v>
      </c>
    </row>
    <row r="8986" spans="1:4">
      <c r="A8986" s="3" t="s">
        <v>448</v>
      </c>
      <c r="B8986" s="3" t="s">
        <v>381</v>
      </c>
      <c r="C8986" s="3" t="s">
        <v>5</v>
      </c>
      <c r="D8986" s="3">
        <v>44</v>
      </c>
    </row>
    <row r="8987" spans="1:4">
      <c r="A8987" s="3" t="s">
        <v>448</v>
      </c>
      <c r="B8987" s="3" t="s">
        <v>381</v>
      </c>
      <c r="C8987" s="3" t="s">
        <v>5</v>
      </c>
      <c r="D8987" s="3">
        <v>44</v>
      </c>
    </row>
    <row r="8988" spans="1:4">
      <c r="A8988" s="3" t="s">
        <v>448</v>
      </c>
      <c r="B8988" s="3" t="s">
        <v>381</v>
      </c>
      <c r="C8988" s="3" t="s">
        <v>5</v>
      </c>
      <c r="D8988" s="3">
        <v>44</v>
      </c>
    </row>
    <row r="8989" spans="1:4">
      <c r="A8989" s="3" t="s">
        <v>448</v>
      </c>
      <c r="B8989" s="3" t="s">
        <v>381</v>
      </c>
      <c r="C8989" s="3" t="s">
        <v>5</v>
      </c>
      <c r="D8989" s="3">
        <v>45</v>
      </c>
    </row>
    <row r="8990" spans="1:4">
      <c r="A8990" s="3" t="s">
        <v>448</v>
      </c>
      <c r="B8990" s="3" t="s">
        <v>381</v>
      </c>
      <c r="C8990" s="3" t="s">
        <v>5</v>
      </c>
      <c r="D8990" s="3">
        <v>45</v>
      </c>
    </row>
    <row r="8991" spans="1:4">
      <c r="A8991" s="3" t="s">
        <v>448</v>
      </c>
      <c r="B8991" s="3" t="s">
        <v>381</v>
      </c>
      <c r="C8991" s="3" t="s">
        <v>5</v>
      </c>
      <c r="D8991" s="3">
        <v>46</v>
      </c>
    </row>
    <row r="8992" spans="1:4">
      <c r="A8992" s="3" t="s">
        <v>448</v>
      </c>
      <c r="B8992" s="3" t="s">
        <v>381</v>
      </c>
      <c r="C8992" s="3" t="s">
        <v>5</v>
      </c>
      <c r="D8992" s="3">
        <v>80</v>
      </c>
    </row>
    <row r="8993" spans="1:4">
      <c r="A8993" s="3" t="s">
        <v>448</v>
      </c>
      <c r="B8993" s="3" t="s">
        <v>381</v>
      </c>
      <c r="C8993" s="3" t="s">
        <v>5</v>
      </c>
      <c r="D8993" s="3">
        <v>92</v>
      </c>
    </row>
    <row r="8994" spans="1:4">
      <c r="A8994" s="3" t="s">
        <v>448</v>
      </c>
      <c r="B8994" s="3" t="s">
        <v>381</v>
      </c>
      <c r="C8994" s="3" t="s">
        <v>5</v>
      </c>
      <c r="D8994" s="3">
        <v>98</v>
      </c>
    </row>
    <row r="8995" spans="1:4">
      <c r="A8995" s="3" t="s">
        <v>448</v>
      </c>
      <c r="B8995" s="3" t="s">
        <v>381</v>
      </c>
      <c r="C8995" s="3" t="s">
        <v>5</v>
      </c>
      <c r="D8995" s="3">
        <v>111</v>
      </c>
    </row>
    <row r="8996" spans="1:4">
      <c r="A8996" s="3" t="s">
        <v>448</v>
      </c>
      <c r="B8996" s="3" t="s">
        <v>381</v>
      </c>
      <c r="C8996" s="3" t="s">
        <v>5</v>
      </c>
      <c r="D8996" s="3">
        <v>112</v>
      </c>
    </row>
    <row r="8997" spans="1:4">
      <c r="A8997" s="3" t="s">
        <v>448</v>
      </c>
      <c r="B8997" s="3" t="s">
        <v>381</v>
      </c>
      <c r="C8997" s="3" t="s">
        <v>5</v>
      </c>
      <c r="D8997" s="3">
        <v>114</v>
      </c>
    </row>
    <row r="8998" spans="1:4">
      <c r="A8998" s="3" t="s">
        <v>448</v>
      </c>
      <c r="B8998" s="3" t="s">
        <v>381</v>
      </c>
      <c r="C8998" s="3" t="s">
        <v>5</v>
      </c>
      <c r="D8998" s="3">
        <v>118</v>
      </c>
    </row>
    <row r="8999" spans="1:4">
      <c r="A8999" s="3" t="s">
        <v>448</v>
      </c>
      <c r="B8999" s="3" t="s">
        <v>381</v>
      </c>
      <c r="C8999" s="3" t="s">
        <v>7</v>
      </c>
      <c r="D8999" s="3">
        <v>64</v>
      </c>
    </row>
    <row r="9000" spans="1:4">
      <c r="A9000" s="3" t="s">
        <v>448</v>
      </c>
      <c r="B9000" s="3" t="s">
        <v>381</v>
      </c>
      <c r="C9000" s="3" t="s">
        <v>20</v>
      </c>
      <c r="D9000" s="3">
        <v>36</v>
      </c>
    </row>
    <row r="9001" spans="1:4">
      <c r="A9001" s="3" t="s">
        <v>448</v>
      </c>
      <c r="B9001" s="3" t="s">
        <v>381</v>
      </c>
      <c r="C9001" s="3" t="s">
        <v>20</v>
      </c>
      <c r="D9001" s="3">
        <v>39</v>
      </c>
    </row>
    <row r="9002" spans="1:4">
      <c r="A9002" s="3" t="s">
        <v>448</v>
      </c>
      <c r="B9002" s="3" t="s">
        <v>381</v>
      </c>
      <c r="C9002" s="3" t="s">
        <v>20</v>
      </c>
      <c r="D9002" s="3">
        <v>52</v>
      </c>
    </row>
    <row r="9003" spans="1:4">
      <c r="A9003" s="3" t="s">
        <v>448</v>
      </c>
      <c r="B9003" s="3" t="s">
        <v>381</v>
      </c>
      <c r="C9003" s="3" t="s">
        <v>20</v>
      </c>
      <c r="D9003" s="3">
        <v>53</v>
      </c>
    </row>
    <row r="9004" spans="1:4">
      <c r="A9004" s="3" t="s">
        <v>448</v>
      </c>
      <c r="B9004" s="3" t="s">
        <v>381</v>
      </c>
      <c r="C9004" s="3" t="s">
        <v>20</v>
      </c>
      <c r="D9004" s="3">
        <v>54</v>
      </c>
    </row>
    <row r="9005" spans="1:4">
      <c r="A9005" s="3" t="s">
        <v>448</v>
      </c>
      <c r="B9005" s="3" t="s">
        <v>381</v>
      </c>
      <c r="C9005" s="3" t="s">
        <v>20</v>
      </c>
      <c r="D9005" s="3">
        <v>57</v>
      </c>
    </row>
    <row r="9006" spans="1:4">
      <c r="A9006" s="3" t="s">
        <v>448</v>
      </c>
      <c r="B9006" s="3" t="s">
        <v>381</v>
      </c>
      <c r="C9006" s="3" t="s">
        <v>20</v>
      </c>
      <c r="D9006" s="3">
        <v>64</v>
      </c>
    </row>
    <row r="9007" spans="1:4">
      <c r="A9007" s="3" t="s">
        <v>448</v>
      </c>
      <c r="B9007" s="3" t="s">
        <v>381</v>
      </c>
      <c r="C9007" s="3" t="s">
        <v>9</v>
      </c>
      <c r="D9007" s="3">
        <v>59</v>
      </c>
    </row>
    <row r="9008" spans="1:4">
      <c r="A9008" s="3" t="s">
        <v>448</v>
      </c>
      <c r="B9008" s="3" t="s">
        <v>381</v>
      </c>
      <c r="C9008" s="3" t="s">
        <v>9</v>
      </c>
      <c r="D9008" s="3">
        <v>76</v>
      </c>
    </row>
    <row r="9009" spans="1:4">
      <c r="A9009" s="3" t="s">
        <v>448</v>
      </c>
      <c r="B9009" s="3" t="s">
        <v>381</v>
      </c>
      <c r="C9009" s="3" t="s">
        <v>9</v>
      </c>
      <c r="D9009" s="3">
        <v>88</v>
      </c>
    </row>
    <row r="9010" spans="1:4">
      <c r="A9010" s="3" t="s">
        <v>448</v>
      </c>
      <c r="B9010" s="3" t="s">
        <v>381</v>
      </c>
      <c r="C9010" s="3" t="s">
        <v>24</v>
      </c>
      <c r="D9010" s="3">
        <v>71</v>
      </c>
    </row>
    <row r="9011" spans="1:4">
      <c r="A9011" s="3" t="s">
        <v>448</v>
      </c>
      <c r="B9011" s="3" t="s">
        <v>381</v>
      </c>
      <c r="C9011" s="3" t="s">
        <v>18</v>
      </c>
      <c r="D9011" s="3">
        <v>41</v>
      </c>
    </row>
    <row r="9012" spans="1:4">
      <c r="A9012" s="3" t="s">
        <v>448</v>
      </c>
      <c r="B9012" s="3" t="s">
        <v>381</v>
      </c>
      <c r="C9012" s="3" t="s">
        <v>18</v>
      </c>
      <c r="D9012" s="3">
        <v>42</v>
      </c>
    </row>
    <row r="9013" spans="1:4">
      <c r="A9013" s="3" t="s">
        <v>448</v>
      </c>
      <c r="B9013" s="3" t="s">
        <v>382</v>
      </c>
      <c r="C9013" s="3" t="s">
        <v>27</v>
      </c>
      <c r="D9013" s="3">
        <v>89</v>
      </c>
    </row>
    <row r="9014" spans="1:4">
      <c r="A9014" s="3" t="s">
        <v>448</v>
      </c>
      <c r="B9014" s="3" t="s">
        <v>382</v>
      </c>
      <c r="C9014" s="3" t="s">
        <v>27</v>
      </c>
      <c r="D9014" s="3">
        <v>90</v>
      </c>
    </row>
    <row r="9015" spans="1:4">
      <c r="A9015" s="3" t="s">
        <v>448</v>
      </c>
      <c r="B9015" s="3" t="s">
        <v>382</v>
      </c>
      <c r="C9015" s="3" t="s">
        <v>27</v>
      </c>
      <c r="D9015" s="3">
        <v>92</v>
      </c>
    </row>
    <row r="9016" spans="1:4">
      <c r="A9016" s="3" t="s">
        <v>448</v>
      </c>
      <c r="B9016" s="3" t="s">
        <v>382</v>
      </c>
      <c r="C9016" s="3" t="s">
        <v>27</v>
      </c>
      <c r="D9016" s="3">
        <v>92</v>
      </c>
    </row>
    <row r="9017" spans="1:4">
      <c r="A9017" s="3" t="s">
        <v>448</v>
      </c>
      <c r="B9017" s="3" t="s">
        <v>382</v>
      </c>
      <c r="C9017" s="3" t="s">
        <v>27</v>
      </c>
      <c r="D9017" s="3">
        <v>94</v>
      </c>
    </row>
    <row r="9018" spans="1:4">
      <c r="A9018" s="3" t="s">
        <v>448</v>
      </c>
      <c r="B9018" s="3" t="s">
        <v>382</v>
      </c>
      <c r="C9018" s="3" t="s">
        <v>27</v>
      </c>
      <c r="D9018" s="3">
        <v>106</v>
      </c>
    </row>
    <row r="9019" spans="1:4">
      <c r="A9019" s="3" t="s">
        <v>448</v>
      </c>
      <c r="B9019" s="3" t="s">
        <v>382</v>
      </c>
      <c r="C9019" s="3" t="s">
        <v>27</v>
      </c>
      <c r="D9019" s="3">
        <v>108</v>
      </c>
    </row>
    <row r="9020" spans="1:4">
      <c r="A9020" s="3" t="s">
        <v>448</v>
      </c>
      <c r="B9020" s="3" t="s">
        <v>382</v>
      </c>
      <c r="C9020" s="3" t="s">
        <v>27</v>
      </c>
      <c r="D9020" s="3">
        <v>116</v>
      </c>
    </row>
    <row r="9021" spans="1:4">
      <c r="A9021" s="3" t="s">
        <v>448</v>
      </c>
      <c r="B9021" s="3" t="s">
        <v>382</v>
      </c>
      <c r="C9021" s="3" t="s">
        <v>5</v>
      </c>
      <c r="D9021" s="3">
        <v>82</v>
      </c>
    </row>
    <row r="9022" spans="1:4">
      <c r="A9022" s="3" t="s">
        <v>448</v>
      </c>
      <c r="B9022" s="3" t="s">
        <v>382</v>
      </c>
      <c r="C9022" s="3" t="s">
        <v>5</v>
      </c>
      <c r="D9022" s="3">
        <v>86</v>
      </c>
    </row>
    <row r="9023" spans="1:4">
      <c r="A9023" s="3" t="s">
        <v>448</v>
      </c>
      <c r="B9023" s="3" t="s">
        <v>382</v>
      </c>
      <c r="C9023" s="3" t="s">
        <v>5</v>
      </c>
      <c r="D9023" s="3">
        <v>95</v>
      </c>
    </row>
    <row r="9024" spans="1:4">
      <c r="A9024" s="3" t="s">
        <v>448</v>
      </c>
      <c r="B9024" s="3" t="s">
        <v>382</v>
      </c>
      <c r="C9024" s="3" t="s">
        <v>5</v>
      </c>
      <c r="D9024" s="3">
        <v>99</v>
      </c>
    </row>
    <row r="9025" spans="1:4">
      <c r="A9025" s="3" t="s">
        <v>448</v>
      </c>
      <c r="B9025" s="3" t="s">
        <v>382</v>
      </c>
      <c r="C9025" s="3" t="s">
        <v>5</v>
      </c>
      <c r="D9025" s="3">
        <v>101</v>
      </c>
    </row>
    <row r="9026" spans="1:4">
      <c r="A9026" s="3" t="s">
        <v>448</v>
      </c>
      <c r="B9026" s="3" t="s">
        <v>382</v>
      </c>
      <c r="C9026" s="3" t="s">
        <v>5</v>
      </c>
      <c r="D9026" s="3">
        <v>105</v>
      </c>
    </row>
    <row r="9027" spans="1:4">
      <c r="A9027" s="3" t="s">
        <v>448</v>
      </c>
      <c r="B9027" s="3" t="s">
        <v>382</v>
      </c>
      <c r="C9027" s="3" t="s">
        <v>5</v>
      </c>
      <c r="D9027" s="3">
        <v>110</v>
      </c>
    </row>
    <row r="9028" spans="1:4">
      <c r="A9028" s="3" t="s">
        <v>448</v>
      </c>
      <c r="B9028" s="3" t="s">
        <v>382</v>
      </c>
      <c r="C9028" s="3" t="s">
        <v>44</v>
      </c>
      <c r="D9028" s="3">
        <v>74</v>
      </c>
    </row>
    <row r="9029" spans="1:4">
      <c r="A9029" s="3" t="s">
        <v>448</v>
      </c>
      <c r="B9029" s="3" t="s">
        <v>382</v>
      </c>
      <c r="C9029" s="3" t="s">
        <v>44</v>
      </c>
      <c r="D9029" s="3">
        <v>79</v>
      </c>
    </row>
    <row r="9030" spans="1:4">
      <c r="A9030" s="3" t="s">
        <v>448</v>
      </c>
      <c r="B9030" s="3" t="s">
        <v>382</v>
      </c>
      <c r="C9030" s="3" t="s">
        <v>44</v>
      </c>
      <c r="D9030" s="3">
        <v>83</v>
      </c>
    </row>
    <row r="9031" spans="1:4">
      <c r="A9031" s="3" t="s">
        <v>448</v>
      </c>
      <c r="B9031" s="3" t="s">
        <v>382</v>
      </c>
      <c r="C9031" s="3" t="s">
        <v>44</v>
      </c>
      <c r="D9031" s="3">
        <v>91</v>
      </c>
    </row>
    <row r="9032" spans="1:4">
      <c r="A9032" s="3" t="s">
        <v>448</v>
      </c>
      <c r="B9032" s="3" t="s">
        <v>382</v>
      </c>
      <c r="C9032" s="3" t="s">
        <v>44</v>
      </c>
      <c r="D9032" s="3">
        <v>97</v>
      </c>
    </row>
    <row r="9033" spans="1:4">
      <c r="A9033" s="3" t="s">
        <v>448</v>
      </c>
      <c r="B9033" s="3" t="s">
        <v>382</v>
      </c>
      <c r="C9033" s="3" t="s">
        <v>7</v>
      </c>
      <c r="D9033" s="3">
        <v>72</v>
      </c>
    </row>
    <row r="9034" spans="1:4">
      <c r="A9034" s="3" t="s">
        <v>448</v>
      </c>
      <c r="B9034" s="3" t="s">
        <v>382</v>
      </c>
      <c r="C9034" s="3" t="s">
        <v>20</v>
      </c>
      <c r="D9034" s="3">
        <v>76</v>
      </c>
    </row>
    <row r="9035" spans="1:4">
      <c r="A9035" s="3" t="s">
        <v>448</v>
      </c>
      <c r="B9035" s="3" t="s">
        <v>382</v>
      </c>
      <c r="C9035" s="3" t="s">
        <v>20</v>
      </c>
      <c r="D9035" s="3">
        <v>85</v>
      </c>
    </row>
    <row r="9036" spans="1:4">
      <c r="A9036" s="3" t="s">
        <v>448</v>
      </c>
      <c r="B9036" s="3" t="s">
        <v>382</v>
      </c>
      <c r="C9036" s="3" t="s">
        <v>20</v>
      </c>
      <c r="D9036" s="3">
        <v>179</v>
      </c>
    </row>
    <row r="9037" spans="1:4">
      <c r="A9037" s="3" t="s">
        <v>448</v>
      </c>
      <c r="B9037" s="3" t="s">
        <v>382</v>
      </c>
      <c r="C9037" s="3" t="s">
        <v>9</v>
      </c>
      <c r="D9037" s="3">
        <v>50</v>
      </c>
    </row>
    <row r="9038" spans="1:4">
      <c r="A9038" s="3" t="s">
        <v>448</v>
      </c>
      <c r="B9038" s="3" t="s">
        <v>382</v>
      </c>
      <c r="C9038" s="3" t="s">
        <v>9</v>
      </c>
      <c r="D9038" s="3">
        <v>72</v>
      </c>
    </row>
    <row r="9039" spans="1:4">
      <c r="A9039" s="3" t="s">
        <v>448</v>
      </c>
      <c r="B9039" s="3" t="s">
        <v>382</v>
      </c>
      <c r="C9039" s="3" t="s">
        <v>9</v>
      </c>
      <c r="D9039" s="3">
        <v>75</v>
      </c>
    </row>
    <row r="9040" spans="1:4">
      <c r="A9040" s="3" t="s">
        <v>448</v>
      </c>
      <c r="B9040" s="3" t="s">
        <v>382</v>
      </c>
      <c r="C9040" s="3" t="s">
        <v>24</v>
      </c>
      <c r="D9040" s="3">
        <v>63</v>
      </c>
    </row>
    <row r="9041" spans="1:4">
      <c r="A9041" s="3" t="s">
        <v>448</v>
      </c>
      <c r="B9041" s="3" t="s">
        <v>382</v>
      </c>
      <c r="C9041" s="3" t="s">
        <v>24</v>
      </c>
      <c r="D9041" s="3">
        <v>66</v>
      </c>
    </row>
    <row r="9042" spans="1:4">
      <c r="A9042" s="3" t="s">
        <v>448</v>
      </c>
      <c r="B9042" s="3" t="s">
        <v>382</v>
      </c>
      <c r="C9042" s="3" t="s">
        <v>24</v>
      </c>
      <c r="D9042" s="3">
        <v>71</v>
      </c>
    </row>
    <row r="9043" spans="1:4">
      <c r="A9043" s="3" t="s">
        <v>448</v>
      </c>
      <c r="B9043" s="3" t="s">
        <v>382</v>
      </c>
      <c r="C9043" s="3" t="s">
        <v>18</v>
      </c>
      <c r="D9043" s="3">
        <v>52</v>
      </c>
    </row>
    <row r="9044" spans="1:4">
      <c r="A9044" s="3" t="s">
        <v>448</v>
      </c>
      <c r="B9044" s="3" t="s">
        <v>382</v>
      </c>
      <c r="C9044" s="3" t="s">
        <v>18</v>
      </c>
      <c r="D9044" s="3">
        <v>56</v>
      </c>
    </row>
    <row r="9045" spans="1:4">
      <c r="A9045" s="3" t="s">
        <v>448</v>
      </c>
      <c r="B9045" s="3" t="s">
        <v>395</v>
      </c>
      <c r="C9045" s="3" t="s">
        <v>27</v>
      </c>
      <c r="D9045" s="3">
        <v>78</v>
      </c>
    </row>
    <row r="9046" spans="1:4">
      <c r="A9046" s="3" t="s">
        <v>448</v>
      </c>
      <c r="B9046" s="3" t="s">
        <v>395</v>
      </c>
      <c r="C9046" s="3" t="s">
        <v>27</v>
      </c>
      <c r="D9046" s="3">
        <v>79</v>
      </c>
    </row>
    <row r="9047" spans="1:4">
      <c r="A9047" s="3" t="s">
        <v>448</v>
      </c>
      <c r="B9047" s="3" t="s">
        <v>395</v>
      </c>
      <c r="C9047" s="3" t="s">
        <v>27</v>
      </c>
      <c r="D9047" s="3">
        <v>80</v>
      </c>
    </row>
    <row r="9048" spans="1:4">
      <c r="A9048" s="3" t="s">
        <v>448</v>
      </c>
      <c r="B9048" s="3" t="s">
        <v>395</v>
      </c>
      <c r="C9048" s="3" t="s">
        <v>27</v>
      </c>
      <c r="D9048" s="3">
        <v>81</v>
      </c>
    </row>
    <row r="9049" spans="1:4">
      <c r="A9049" s="3" t="s">
        <v>448</v>
      </c>
      <c r="B9049" s="3" t="s">
        <v>395</v>
      </c>
      <c r="C9049" s="3" t="s">
        <v>27</v>
      </c>
      <c r="D9049" s="3">
        <v>82</v>
      </c>
    </row>
    <row r="9050" spans="1:4">
      <c r="A9050" s="3" t="s">
        <v>448</v>
      </c>
      <c r="B9050" s="3" t="s">
        <v>395</v>
      </c>
      <c r="C9050" s="3" t="s">
        <v>27</v>
      </c>
      <c r="D9050" s="3">
        <v>82</v>
      </c>
    </row>
    <row r="9051" spans="1:4">
      <c r="A9051" s="3" t="s">
        <v>448</v>
      </c>
      <c r="B9051" s="3" t="s">
        <v>395</v>
      </c>
      <c r="C9051" s="3" t="s">
        <v>27</v>
      </c>
      <c r="D9051" s="3">
        <v>83</v>
      </c>
    </row>
    <row r="9052" spans="1:4">
      <c r="A9052" s="3" t="s">
        <v>448</v>
      </c>
      <c r="B9052" s="3" t="s">
        <v>395</v>
      </c>
      <c r="C9052" s="3" t="s">
        <v>27</v>
      </c>
      <c r="D9052" s="3">
        <v>84</v>
      </c>
    </row>
    <row r="9053" spans="1:4">
      <c r="A9053" s="3" t="s">
        <v>448</v>
      </c>
      <c r="B9053" s="3" t="s">
        <v>395</v>
      </c>
      <c r="C9053" s="3" t="s">
        <v>27</v>
      </c>
      <c r="D9053" s="3">
        <v>84</v>
      </c>
    </row>
    <row r="9054" spans="1:4">
      <c r="A9054" s="3" t="s">
        <v>448</v>
      </c>
      <c r="B9054" s="3" t="s">
        <v>395</v>
      </c>
      <c r="C9054" s="3" t="s">
        <v>27</v>
      </c>
      <c r="D9054" s="3">
        <v>84</v>
      </c>
    </row>
    <row r="9055" spans="1:4">
      <c r="A9055" s="3" t="s">
        <v>448</v>
      </c>
      <c r="B9055" s="3" t="s">
        <v>395</v>
      </c>
      <c r="C9055" s="3" t="s">
        <v>27</v>
      </c>
      <c r="D9055" s="3">
        <v>84</v>
      </c>
    </row>
    <row r="9056" spans="1:4">
      <c r="A9056" s="3" t="s">
        <v>448</v>
      </c>
      <c r="B9056" s="3" t="s">
        <v>395</v>
      </c>
      <c r="C9056" s="3" t="s">
        <v>27</v>
      </c>
      <c r="D9056" s="3">
        <v>84</v>
      </c>
    </row>
    <row r="9057" spans="1:4">
      <c r="A9057" s="3" t="s">
        <v>448</v>
      </c>
      <c r="B9057" s="3" t="s">
        <v>395</v>
      </c>
      <c r="C9057" s="3" t="s">
        <v>27</v>
      </c>
      <c r="D9057" s="3">
        <v>85</v>
      </c>
    </row>
    <row r="9058" spans="1:4">
      <c r="A9058" s="3" t="s">
        <v>448</v>
      </c>
      <c r="B9058" s="3" t="s">
        <v>395</v>
      </c>
      <c r="C9058" s="3" t="s">
        <v>27</v>
      </c>
      <c r="D9058" s="3">
        <v>85</v>
      </c>
    </row>
    <row r="9059" spans="1:4">
      <c r="A9059" s="3" t="s">
        <v>448</v>
      </c>
      <c r="B9059" s="3" t="s">
        <v>395</v>
      </c>
      <c r="C9059" s="3" t="s">
        <v>27</v>
      </c>
      <c r="D9059" s="3">
        <v>85</v>
      </c>
    </row>
    <row r="9060" spans="1:4">
      <c r="A9060" s="3" t="s">
        <v>448</v>
      </c>
      <c r="B9060" s="3" t="s">
        <v>395</v>
      </c>
      <c r="C9060" s="3" t="s">
        <v>27</v>
      </c>
      <c r="D9060" s="3">
        <v>86</v>
      </c>
    </row>
    <row r="9061" spans="1:4">
      <c r="A9061" s="3" t="s">
        <v>448</v>
      </c>
      <c r="B9061" s="3" t="s">
        <v>395</v>
      </c>
      <c r="C9061" s="3" t="s">
        <v>27</v>
      </c>
      <c r="D9061" s="3">
        <v>86</v>
      </c>
    </row>
    <row r="9062" spans="1:4">
      <c r="A9062" s="3" t="s">
        <v>448</v>
      </c>
      <c r="B9062" s="3" t="s">
        <v>395</v>
      </c>
      <c r="C9062" s="3" t="s">
        <v>27</v>
      </c>
      <c r="D9062" s="3">
        <v>87</v>
      </c>
    </row>
    <row r="9063" spans="1:4">
      <c r="A9063" s="3" t="s">
        <v>448</v>
      </c>
      <c r="B9063" s="3" t="s">
        <v>395</v>
      </c>
      <c r="C9063" s="3" t="s">
        <v>27</v>
      </c>
      <c r="D9063" s="3">
        <v>87</v>
      </c>
    </row>
    <row r="9064" spans="1:4">
      <c r="A9064" s="3" t="s">
        <v>448</v>
      </c>
      <c r="B9064" s="3" t="s">
        <v>395</v>
      </c>
      <c r="C9064" s="3" t="s">
        <v>27</v>
      </c>
      <c r="D9064" s="3">
        <v>87</v>
      </c>
    </row>
    <row r="9065" spans="1:4">
      <c r="A9065" s="3" t="s">
        <v>448</v>
      </c>
      <c r="B9065" s="3" t="s">
        <v>395</v>
      </c>
      <c r="C9065" s="3" t="s">
        <v>27</v>
      </c>
      <c r="D9065" s="3">
        <v>87</v>
      </c>
    </row>
    <row r="9066" spans="1:4">
      <c r="A9066" s="3" t="s">
        <v>448</v>
      </c>
      <c r="B9066" s="3" t="s">
        <v>395</v>
      </c>
      <c r="C9066" s="3" t="s">
        <v>27</v>
      </c>
      <c r="D9066" s="3">
        <v>88</v>
      </c>
    </row>
    <row r="9067" spans="1:4">
      <c r="A9067" s="3" t="s">
        <v>448</v>
      </c>
      <c r="B9067" s="3" t="s">
        <v>395</v>
      </c>
      <c r="C9067" s="3" t="s">
        <v>27</v>
      </c>
      <c r="D9067" s="3">
        <v>88</v>
      </c>
    </row>
    <row r="9068" spans="1:4">
      <c r="A9068" s="3" t="s">
        <v>448</v>
      </c>
      <c r="B9068" s="3" t="s">
        <v>395</v>
      </c>
      <c r="C9068" s="3" t="s">
        <v>27</v>
      </c>
      <c r="D9068" s="3">
        <v>89</v>
      </c>
    </row>
    <row r="9069" spans="1:4">
      <c r="A9069" s="3" t="s">
        <v>448</v>
      </c>
      <c r="B9069" s="3" t="s">
        <v>395</v>
      </c>
      <c r="C9069" s="3" t="s">
        <v>27</v>
      </c>
      <c r="D9069" s="3">
        <v>89</v>
      </c>
    </row>
    <row r="9070" spans="1:4">
      <c r="A9070" s="3" t="s">
        <v>448</v>
      </c>
      <c r="B9070" s="3" t="s">
        <v>395</v>
      </c>
      <c r="C9070" s="3" t="s">
        <v>27</v>
      </c>
      <c r="D9070" s="3">
        <v>89</v>
      </c>
    </row>
    <row r="9071" spans="1:4">
      <c r="A9071" s="3" t="s">
        <v>448</v>
      </c>
      <c r="B9071" s="3" t="s">
        <v>395</v>
      </c>
      <c r="C9071" s="3" t="s">
        <v>27</v>
      </c>
      <c r="D9071" s="3">
        <v>90</v>
      </c>
    </row>
    <row r="9072" spans="1:4">
      <c r="A9072" s="3" t="s">
        <v>448</v>
      </c>
      <c r="B9072" s="3" t="s">
        <v>395</v>
      </c>
      <c r="C9072" s="3" t="s">
        <v>27</v>
      </c>
      <c r="D9072" s="3">
        <v>90</v>
      </c>
    </row>
    <row r="9073" spans="1:4">
      <c r="A9073" s="3" t="s">
        <v>448</v>
      </c>
      <c r="B9073" s="3" t="s">
        <v>395</v>
      </c>
      <c r="C9073" s="3" t="s">
        <v>27</v>
      </c>
      <c r="D9073" s="3">
        <v>91</v>
      </c>
    </row>
    <row r="9074" spans="1:4">
      <c r="A9074" s="3" t="s">
        <v>448</v>
      </c>
      <c r="B9074" s="3" t="s">
        <v>395</v>
      </c>
      <c r="C9074" s="3" t="s">
        <v>27</v>
      </c>
      <c r="D9074" s="3">
        <v>91</v>
      </c>
    </row>
    <row r="9075" spans="1:4">
      <c r="A9075" s="3" t="s">
        <v>448</v>
      </c>
      <c r="B9075" s="3" t="s">
        <v>395</v>
      </c>
      <c r="C9075" s="3" t="s">
        <v>27</v>
      </c>
      <c r="D9075" s="3">
        <v>92</v>
      </c>
    </row>
    <row r="9076" spans="1:4">
      <c r="A9076" s="3" t="s">
        <v>448</v>
      </c>
      <c r="B9076" s="3" t="s">
        <v>395</v>
      </c>
      <c r="C9076" s="3" t="s">
        <v>27</v>
      </c>
      <c r="D9076" s="3">
        <v>94</v>
      </c>
    </row>
    <row r="9077" spans="1:4">
      <c r="A9077" s="3" t="s">
        <v>448</v>
      </c>
      <c r="B9077" s="3" t="s">
        <v>395</v>
      </c>
      <c r="C9077" s="3" t="s">
        <v>27</v>
      </c>
      <c r="D9077" s="3">
        <v>94</v>
      </c>
    </row>
    <row r="9078" spans="1:4">
      <c r="A9078" s="3" t="s">
        <v>448</v>
      </c>
      <c r="B9078" s="3" t="s">
        <v>395</v>
      </c>
      <c r="C9078" s="3" t="s">
        <v>27</v>
      </c>
      <c r="D9078" s="3">
        <v>95</v>
      </c>
    </row>
    <row r="9079" spans="1:4">
      <c r="A9079" s="3" t="s">
        <v>448</v>
      </c>
      <c r="B9079" s="3" t="s">
        <v>395</v>
      </c>
      <c r="C9079" s="3" t="s">
        <v>27</v>
      </c>
      <c r="D9079" s="3">
        <v>100</v>
      </c>
    </row>
    <row r="9080" spans="1:4">
      <c r="A9080" s="3" t="s">
        <v>448</v>
      </c>
      <c r="B9080" s="3" t="s">
        <v>395</v>
      </c>
      <c r="C9080" s="3" t="s">
        <v>27</v>
      </c>
      <c r="D9080" s="3">
        <v>103</v>
      </c>
    </row>
    <row r="9081" spans="1:4">
      <c r="A9081" s="3" t="s">
        <v>448</v>
      </c>
      <c r="B9081" s="3" t="s">
        <v>395</v>
      </c>
      <c r="C9081" s="3" t="s">
        <v>27</v>
      </c>
      <c r="D9081" s="3">
        <v>106</v>
      </c>
    </row>
    <row r="9082" spans="1:4">
      <c r="A9082" s="3" t="s">
        <v>448</v>
      </c>
      <c r="B9082" s="3" t="s">
        <v>395</v>
      </c>
      <c r="C9082" s="3" t="s">
        <v>27</v>
      </c>
      <c r="D9082" s="3">
        <v>106</v>
      </c>
    </row>
    <row r="9083" spans="1:4">
      <c r="A9083" s="3" t="s">
        <v>448</v>
      </c>
      <c r="B9083" s="3" t="s">
        <v>395</v>
      </c>
      <c r="C9083" s="3" t="s">
        <v>27</v>
      </c>
      <c r="D9083" s="3">
        <v>106</v>
      </c>
    </row>
    <row r="9084" spans="1:4">
      <c r="A9084" s="3" t="s">
        <v>448</v>
      </c>
      <c r="B9084" s="3" t="s">
        <v>395</v>
      </c>
      <c r="C9084" s="3" t="s">
        <v>27</v>
      </c>
      <c r="D9084" s="3">
        <v>109</v>
      </c>
    </row>
    <row r="9085" spans="1:4">
      <c r="A9085" s="3" t="s">
        <v>448</v>
      </c>
      <c r="B9085" s="3" t="s">
        <v>395</v>
      </c>
      <c r="C9085" s="3" t="s">
        <v>27</v>
      </c>
      <c r="D9085" s="3">
        <v>111</v>
      </c>
    </row>
    <row r="9086" spans="1:4">
      <c r="A9086" s="3" t="s">
        <v>448</v>
      </c>
      <c r="B9086" s="3" t="s">
        <v>395</v>
      </c>
      <c r="C9086" s="3" t="s">
        <v>27</v>
      </c>
      <c r="D9086" s="3">
        <v>113</v>
      </c>
    </row>
    <row r="9087" spans="1:4">
      <c r="A9087" s="3" t="s">
        <v>448</v>
      </c>
      <c r="B9087" s="3" t="s">
        <v>395</v>
      </c>
      <c r="C9087" s="3" t="s">
        <v>27</v>
      </c>
      <c r="D9087" s="3">
        <v>113</v>
      </c>
    </row>
    <row r="9088" spans="1:4">
      <c r="A9088" s="3" t="s">
        <v>448</v>
      </c>
      <c r="B9088" s="3" t="s">
        <v>395</v>
      </c>
      <c r="C9088" s="3" t="s">
        <v>27</v>
      </c>
      <c r="D9088" s="3">
        <v>113</v>
      </c>
    </row>
    <row r="9089" spans="1:4">
      <c r="A9089" s="3" t="s">
        <v>448</v>
      </c>
      <c r="B9089" s="3" t="s">
        <v>395</v>
      </c>
      <c r="C9089" s="3" t="s">
        <v>27</v>
      </c>
      <c r="D9089" s="3">
        <v>116</v>
      </c>
    </row>
    <row r="9090" spans="1:4">
      <c r="A9090" s="3" t="s">
        <v>448</v>
      </c>
      <c r="B9090" s="3" t="s">
        <v>395</v>
      </c>
      <c r="C9090" s="3" t="s">
        <v>27</v>
      </c>
      <c r="D9090" s="3">
        <v>117</v>
      </c>
    </row>
    <row r="9091" spans="1:4">
      <c r="A9091" s="3" t="s">
        <v>448</v>
      </c>
      <c r="B9091" s="3" t="s">
        <v>395</v>
      </c>
      <c r="C9091" s="3" t="s">
        <v>27</v>
      </c>
      <c r="D9091" s="3">
        <v>119</v>
      </c>
    </row>
    <row r="9092" spans="1:4">
      <c r="A9092" s="3" t="s">
        <v>448</v>
      </c>
      <c r="B9092" s="3" t="s">
        <v>395</v>
      </c>
      <c r="C9092" s="3" t="s">
        <v>27</v>
      </c>
      <c r="D9092" s="3">
        <v>121</v>
      </c>
    </row>
    <row r="9093" spans="1:4">
      <c r="A9093" s="3" t="s">
        <v>448</v>
      </c>
      <c r="B9093" s="3" t="s">
        <v>395</v>
      </c>
      <c r="C9093" s="3" t="s">
        <v>27</v>
      </c>
      <c r="D9093" s="3">
        <v>121</v>
      </c>
    </row>
    <row r="9094" spans="1:4">
      <c r="A9094" s="3" t="s">
        <v>448</v>
      </c>
      <c r="B9094" s="3" t="s">
        <v>395</v>
      </c>
      <c r="C9094" s="3" t="s">
        <v>27</v>
      </c>
      <c r="D9094" s="3">
        <v>122</v>
      </c>
    </row>
    <row r="9095" spans="1:4">
      <c r="A9095" s="3" t="s">
        <v>448</v>
      </c>
      <c r="B9095" s="3" t="s">
        <v>395</v>
      </c>
      <c r="C9095" s="3" t="s">
        <v>27</v>
      </c>
      <c r="D9095" s="3">
        <v>122</v>
      </c>
    </row>
    <row r="9096" spans="1:4">
      <c r="A9096" s="3" t="s">
        <v>448</v>
      </c>
      <c r="B9096" s="3" t="s">
        <v>395</v>
      </c>
      <c r="C9096" s="3" t="s">
        <v>27</v>
      </c>
      <c r="D9096" s="3">
        <v>123</v>
      </c>
    </row>
    <row r="9097" spans="1:4">
      <c r="A9097" s="3" t="s">
        <v>448</v>
      </c>
      <c r="B9097" s="3" t="s">
        <v>395</v>
      </c>
      <c r="C9097" s="3" t="s">
        <v>27</v>
      </c>
      <c r="D9097" s="3">
        <v>123</v>
      </c>
    </row>
    <row r="9098" spans="1:4">
      <c r="A9098" s="3" t="s">
        <v>448</v>
      </c>
      <c r="B9098" s="3" t="s">
        <v>395</v>
      </c>
      <c r="C9098" s="3" t="s">
        <v>27</v>
      </c>
      <c r="D9098" s="3">
        <v>131</v>
      </c>
    </row>
    <row r="9099" spans="1:4">
      <c r="A9099" s="3" t="s">
        <v>448</v>
      </c>
      <c r="B9099" s="3" t="s">
        <v>395</v>
      </c>
      <c r="C9099" s="3" t="s">
        <v>27</v>
      </c>
      <c r="D9099" s="3">
        <v>133</v>
      </c>
    </row>
    <row r="9100" spans="1:4">
      <c r="A9100" s="3" t="s">
        <v>448</v>
      </c>
      <c r="B9100" s="3" t="s">
        <v>395</v>
      </c>
      <c r="C9100" s="3" t="s">
        <v>27</v>
      </c>
      <c r="D9100" s="3">
        <v>136</v>
      </c>
    </row>
    <row r="9101" spans="1:4">
      <c r="A9101" s="3" t="s">
        <v>448</v>
      </c>
      <c r="B9101" s="3" t="s">
        <v>395</v>
      </c>
      <c r="C9101" s="3" t="s">
        <v>13</v>
      </c>
      <c r="D9101" s="3">
        <v>55</v>
      </c>
    </row>
    <row r="9102" spans="1:4">
      <c r="A9102" s="3" t="s">
        <v>448</v>
      </c>
      <c r="B9102" s="3" t="s">
        <v>395</v>
      </c>
      <c r="C9102" s="3" t="s">
        <v>13</v>
      </c>
      <c r="D9102" s="3">
        <v>58</v>
      </c>
    </row>
    <row r="9103" spans="1:4">
      <c r="A9103" s="3" t="s">
        <v>448</v>
      </c>
      <c r="B9103" s="3" t="s">
        <v>395</v>
      </c>
      <c r="C9103" s="3" t="s">
        <v>13</v>
      </c>
      <c r="D9103" s="3">
        <v>61</v>
      </c>
    </row>
    <row r="9104" spans="1:4">
      <c r="A9104" s="3" t="s">
        <v>448</v>
      </c>
      <c r="B9104" s="3" t="s">
        <v>395</v>
      </c>
      <c r="C9104" s="3" t="s">
        <v>13</v>
      </c>
      <c r="D9104" s="3">
        <v>75</v>
      </c>
    </row>
    <row r="9105" spans="1:4">
      <c r="A9105" s="3" t="s">
        <v>448</v>
      </c>
      <c r="B9105" s="3" t="s">
        <v>395</v>
      </c>
      <c r="C9105" s="3" t="s">
        <v>5</v>
      </c>
      <c r="D9105" s="3">
        <v>93</v>
      </c>
    </row>
    <row r="9106" spans="1:4">
      <c r="A9106" s="3" t="s">
        <v>448</v>
      </c>
      <c r="B9106" s="3" t="s">
        <v>395</v>
      </c>
      <c r="C9106" s="3" t="s">
        <v>5</v>
      </c>
      <c r="D9106" s="3">
        <v>95</v>
      </c>
    </row>
    <row r="9107" spans="1:4">
      <c r="A9107" s="3" t="s">
        <v>448</v>
      </c>
      <c r="B9107" s="3" t="s">
        <v>395</v>
      </c>
      <c r="C9107" s="3" t="s">
        <v>5</v>
      </c>
      <c r="D9107" s="3">
        <v>109</v>
      </c>
    </row>
    <row r="9108" spans="1:4">
      <c r="A9108" s="3" t="s">
        <v>448</v>
      </c>
      <c r="B9108" s="3" t="s">
        <v>395</v>
      </c>
      <c r="C9108" s="3" t="s">
        <v>5</v>
      </c>
      <c r="D9108" s="3">
        <v>111</v>
      </c>
    </row>
    <row r="9109" spans="1:4">
      <c r="A9109" s="3" t="s">
        <v>448</v>
      </c>
      <c r="B9109" s="3" t="s">
        <v>395</v>
      </c>
      <c r="C9109" s="3" t="s">
        <v>44</v>
      </c>
      <c r="D9109" s="3">
        <v>85</v>
      </c>
    </row>
    <row r="9110" spans="1:4">
      <c r="A9110" s="3" t="s">
        <v>448</v>
      </c>
      <c r="B9110" s="3" t="s">
        <v>395</v>
      </c>
      <c r="C9110" s="3" t="s">
        <v>24</v>
      </c>
      <c r="D9110" s="3">
        <v>65</v>
      </c>
    </row>
    <row r="9111" spans="1:4">
      <c r="A9111" s="3" t="s">
        <v>448</v>
      </c>
      <c r="B9111" s="3" t="s">
        <v>395</v>
      </c>
      <c r="C9111" s="3" t="s">
        <v>24</v>
      </c>
      <c r="D9111" s="3">
        <v>66</v>
      </c>
    </row>
    <row r="9112" spans="1:4">
      <c r="A9112" s="3" t="s">
        <v>448</v>
      </c>
      <c r="B9112" s="3" t="s">
        <v>395</v>
      </c>
      <c r="C9112" s="3" t="s">
        <v>24</v>
      </c>
      <c r="D9112" s="3">
        <v>67</v>
      </c>
    </row>
    <row r="9113" spans="1:4">
      <c r="A9113" s="3" t="s">
        <v>448</v>
      </c>
      <c r="B9113" s="3" t="s">
        <v>395</v>
      </c>
      <c r="C9113" s="3" t="s">
        <v>24</v>
      </c>
      <c r="D9113" s="3">
        <v>67</v>
      </c>
    </row>
    <row r="9114" spans="1:4">
      <c r="A9114" s="3" t="s">
        <v>448</v>
      </c>
      <c r="B9114" s="3" t="s">
        <v>395</v>
      </c>
      <c r="C9114" s="3" t="s">
        <v>24</v>
      </c>
      <c r="D9114" s="3">
        <v>68</v>
      </c>
    </row>
    <row r="9115" spans="1:4">
      <c r="A9115" s="3" t="s">
        <v>448</v>
      </c>
      <c r="B9115" s="3" t="s">
        <v>395</v>
      </c>
      <c r="C9115" s="3" t="s">
        <v>24</v>
      </c>
      <c r="D9115" s="3">
        <v>120</v>
      </c>
    </row>
    <row r="9116" spans="1:4">
      <c r="A9116" s="3" t="s">
        <v>152</v>
      </c>
      <c r="B9116" s="3" t="s">
        <v>228</v>
      </c>
      <c r="C9116" s="3" t="s">
        <v>6</v>
      </c>
      <c r="D9116" s="3">
        <v>67</v>
      </c>
    </row>
    <row r="9117" spans="1:4">
      <c r="A9117" s="3" t="s">
        <v>152</v>
      </c>
      <c r="B9117" s="3" t="s">
        <v>228</v>
      </c>
      <c r="C9117" s="3" t="s">
        <v>6</v>
      </c>
      <c r="D9117" s="3">
        <v>86</v>
      </c>
    </row>
    <row r="9118" spans="1:4">
      <c r="A9118" s="3" t="s">
        <v>152</v>
      </c>
      <c r="B9118" s="3" t="s">
        <v>228</v>
      </c>
      <c r="C9118" s="3" t="s">
        <v>6</v>
      </c>
      <c r="D9118" s="3">
        <v>95</v>
      </c>
    </row>
    <row r="9119" spans="1:4">
      <c r="A9119" s="3" t="s">
        <v>152</v>
      </c>
      <c r="B9119" s="3" t="s">
        <v>228</v>
      </c>
      <c r="C9119" s="3" t="s">
        <v>7</v>
      </c>
      <c r="D9119" s="3">
        <v>36</v>
      </c>
    </row>
    <row r="9120" spans="1:4">
      <c r="A9120" s="3" t="s">
        <v>152</v>
      </c>
      <c r="B9120" s="3" t="s">
        <v>228</v>
      </c>
      <c r="C9120" s="3" t="s">
        <v>7</v>
      </c>
      <c r="D9120" s="3">
        <v>37</v>
      </c>
    </row>
    <row r="9121" spans="1:4">
      <c r="A9121" s="3" t="s">
        <v>152</v>
      </c>
      <c r="B9121" s="3" t="s">
        <v>228</v>
      </c>
      <c r="C9121" s="3" t="s">
        <v>7</v>
      </c>
      <c r="D9121" s="3">
        <v>40</v>
      </c>
    </row>
    <row r="9122" spans="1:4">
      <c r="A9122" s="3" t="s">
        <v>152</v>
      </c>
      <c r="B9122" s="3" t="s">
        <v>228</v>
      </c>
      <c r="C9122" s="3" t="s">
        <v>7</v>
      </c>
      <c r="D9122" s="3">
        <v>44</v>
      </c>
    </row>
    <row r="9123" spans="1:4">
      <c r="A9123" s="3" t="s">
        <v>152</v>
      </c>
      <c r="B9123" s="3" t="s">
        <v>228</v>
      </c>
      <c r="C9123" s="3" t="s">
        <v>7</v>
      </c>
      <c r="D9123" s="3">
        <v>97</v>
      </c>
    </row>
    <row r="9124" spans="1:4">
      <c r="A9124" s="3" t="s">
        <v>152</v>
      </c>
      <c r="B9124" s="3" t="s">
        <v>228</v>
      </c>
      <c r="C9124" s="3" t="s">
        <v>7</v>
      </c>
      <c r="D9124" s="3">
        <v>107</v>
      </c>
    </row>
    <row r="9125" spans="1:4">
      <c r="A9125" s="3" t="s">
        <v>152</v>
      </c>
      <c r="B9125" s="3" t="s">
        <v>228</v>
      </c>
      <c r="C9125" s="3" t="s">
        <v>7</v>
      </c>
      <c r="D9125" s="3">
        <v>111</v>
      </c>
    </row>
    <row r="9126" spans="1:4">
      <c r="A9126" s="3" t="s">
        <v>152</v>
      </c>
      <c r="B9126" s="3" t="s">
        <v>228</v>
      </c>
      <c r="C9126" s="3" t="s">
        <v>7</v>
      </c>
      <c r="D9126" s="3">
        <v>111</v>
      </c>
    </row>
    <row r="9127" spans="1:4">
      <c r="A9127" s="3" t="s">
        <v>152</v>
      </c>
      <c r="B9127" s="3" t="s">
        <v>228</v>
      </c>
      <c r="C9127" s="3" t="s">
        <v>7</v>
      </c>
      <c r="D9127" s="3">
        <v>130</v>
      </c>
    </row>
    <row r="9128" spans="1:4">
      <c r="A9128" s="3" t="s">
        <v>152</v>
      </c>
      <c r="B9128" s="3" t="s">
        <v>228</v>
      </c>
      <c r="C9128" s="3" t="s">
        <v>20</v>
      </c>
      <c r="D9128" s="3">
        <v>88</v>
      </c>
    </row>
    <row r="9129" spans="1:4">
      <c r="A9129" s="3" t="s">
        <v>152</v>
      </c>
      <c r="B9129" s="3" t="s">
        <v>228</v>
      </c>
      <c r="C9129" s="3" t="s">
        <v>45</v>
      </c>
      <c r="D9129" s="3">
        <v>98</v>
      </c>
    </row>
    <row r="9130" spans="1:4">
      <c r="A9130" s="3" t="s">
        <v>152</v>
      </c>
      <c r="B9130" s="3" t="s">
        <v>228</v>
      </c>
      <c r="C9130" s="3" t="s">
        <v>45</v>
      </c>
      <c r="D9130" s="3">
        <v>112</v>
      </c>
    </row>
    <row r="9131" spans="1:4">
      <c r="A9131" s="3" t="s">
        <v>152</v>
      </c>
      <c r="B9131" s="3" t="s">
        <v>228</v>
      </c>
      <c r="C9131" s="3" t="s">
        <v>477</v>
      </c>
      <c r="D9131" s="3">
        <v>69</v>
      </c>
    </row>
    <row r="9132" spans="1:4">
      <c r="A9132" s="3" t="s">
        <v>152</v>
      </c>
      <c r="B9132" s="3" t="s">
        <v>228</v>
      </c>
      <c r="C9132" s="3" t="s">
        <v>9</v>
      </c>
      <c r="D9132" s="3">
        <v>82</v>
      </c>
    </row>
    <row r="9133" spans="1:4">
      <c r="A9133" s="3" t="s">
        <v>152</v>
      </c>
      <c r="B9133" s="3" t="s">
        <v>228</v>
      </c>
      <c r="C9133" s="3" t="s">
        <v>9</v>
      </c>
      <c r="D9133" s="3">
        <v>98</v>
      </c>
    </row>
    <row r="9134" spans="1:4">
      <c r="A9134" s="3" t="s">
        <v>152</v>
      </c>
      <c r="B9134" s="3" t="s">
        <v>228</v>
      </c>
      <c r="C9134" s="3" t="s">
        <v>9</v>
      </c>
      <c r="D9134" s="3">
        <v>101</v>
      </c>
    </row>
    <row r="9135" spans="1:4">
      <c r="A9135" s="3" t="s">
        <v>152</v>
      </c>
      <c r="B9135" s="3" t="s">
        <v>228</v>
      </c>
      <c r="C9135" s="3" t="s">
        <v>9</v>
      </c>
      <c r="D9135" s="3">
        <v>102</v>
      </c>
    </row>
    <row r="9136" spans="1:4">
      <c r="A9136" s="3" t="s">
        <v>152</v>
      </c>
      <c r="B9136" s="3" t="s">
        <v>228</v>
      </c>
      <c r="C9136" s="3" t="s">
        <v>9</v>
      </c>
      <c r="D9136" s="3">
        <v>103</v>
      </c>
    </row>
    <row r="9137" spans="1:4">
      <c r="A9137" s="3" t="s">
        <v>152</v>
      </c>
      <c r="B9137" s="3" t="s">
        <v>228</v>
      </c>
      <c r="C9137" s="3" t="s">
        <v>9</v>
      </c>
      <c r="D9137" s="3">
        <v>104</v>
      </c>
    </row>
    <row r="9138" spans="1:4">
      <c r="A9138" s="3" t="s">
        <v>152</v>
      </c>
      <c r="B9138" s="3" t="s">
        <v>228</v>
      </c>
      <c r="C9138" s="3" t="s">
        <v>9</v>
      </c>
      <c r="D9138" s="3">
        <v>108</v>
      </c>
    </row>
    <row r="9139" spans="1:4">
      <c r="A9139" s="3" t="s">
        <v>152</v>
      </c>
      <c r="B9139" s="3" t="s">
        <v>228</v>
      </c>
      <c r="C9139" s="3" t="s">
        <v>9</v>
      </c>
      <c r="D9139" s="3">
        <v>109</v>
      </c>
    </row>
    <row r="9140" spans="1:4">
      <c r="A9140" s="3" t="s">
        <v>152</v>
      </c>
      <c r="B9140" s="3" t="s">
        <v>228</v>
      </c>
      <c r="C9140" s="3" t="s">
        <v>9</v>
      </c>
      <c r="D9140" s="3">
        <v>109</v>
      </c>
    </row>
    <row r="9141" spans="1:4">
      <c r="A9141" s="3" t="s">
        <v>152</v>
      </c>
      <c r="B9141" s="3" t="s">
        <v>228</v>
      </c>
      <c r="C9141" s="3" t="s">
        <v>9</v>
      </c>
      <c r="D9141" s="3">
        <v>109</v>
      </c>
    </row>
    <row r="9142" spans="1:4">
      <c r="A9142" s="3" t="s">
        <v>152</v>
      </c>
      <c r="B9142" s="3" t="s">
        <v>228</v>
      </c>
      <c r="C9142" s="3" t="s">
        <v>9</v>
      </c>
      <c r="D9142" s="3">
        <v>110</v>
      </c>
    </row>
    <row r="9143" spans="1:4">
      <c r="A9143" s="3" t="s">
        <v>152</v>
      </c>
      <c r="B9143" s="3" t="s">
        <v>228</v>
      </c>
      <c r="C9143" s="3" t="s">
        <v>9</v>
      </c>
      <c r="D9143" s="3">
        <v>110</v>
      </c>
    </row>
    <row r="9144" spans="1:4">
      <c r="A9144" s="3" t="s">
        <v>152</v>
      </c>
      <c r="B9144" s="3" t="s">
        <v>228</v>
      </c>
      <c r="C9144" s="3" t="s">
        <v>9</v>
      </c>
      <c r="D9144" s="3">
        <v>111</v>
      </c>
    </row>
    <row r="9145" spans="1:4">
      <c r="A9145" s="3" t="s">
        <v>152</v>
      </c>
      <c r="B9145" s="3" t="s">
        <v>228</v>
      </c>
      <c r="C9145" s="3" t="s">
        <v>9</v>
      </c>
      <c r="D9145" s="3">
        <v>111</v>
      </c>
    </row>
    <row r="9146" spans="1:4">
      <c r="A9146" s="3" t="s">
        <v>152</v>
      </c>
      <c r="B9146" s="3" t="s">
        <v>228</v>
      </c>
      <c r="C9146" s="3" t="s">
        <v>9</v>
      </c>
      <c r="D9146" s="3">
        <v>111</v>
      </c>
    </row>
    <row r="9147" spans="1:4">
      <c r="A9147" s="3" t="s">
        <v>152</v>
      </c>
      <c r="B9147" s="3" t="s">
        <v>228</v>
      </c>
      <c r="C9147" s="3" t="s">
        <v>9</v>
      </c>
      <c r="D9147" s="3">
        <v>111</v>
      </c>
    </row>
    <row r="9148" spans="1:4">
      <c r="A9148" s="3" t="s">
        <v>152</v>
      </c>
      <c r="B9148" s="3" t="s">
        <v>228</v>
      </c>
      <c r="C9148" s="3" t="s">
        <v>9</v>
      </c>
      <c r="D9148" s="3">
        <v>111</v>
      </c>
    </row>
    <row r="9149" spans="1:4">
      <c r="A9149" s="3" t="s">
        <v>152</v>
      </c>
      <c r="B9149" s="3" t="s">
        <v>228</v>
      </c>
      <c r="C9149" s="3" t="s">
        <v>9</v>
      </c>
      <c r="D9149" s="3">
        <v>111</v>
      </c>
    </row>
    <row r="9150" spans="1:4">
      <c r="A9150" s="3" t="s">
        <v>152</v>
      </c>
      <c r="B9150" s="3" t="s">
        <v>228</v>
      </c>
      <c r="C9150" s="3" t="s">
        <v>9</v>
      </c>
      <c r="D9150" s="3">
        <v>112</v>
      </c>
    </row>
    <row r="9151" spans="1:4">
      <c r="A9151" s="3" t="s">
        <v>152</v>
      </c>
      <c r="B9151" s="3" t="s">
        <v>228</v>
      </c>
      <c r="C9151" s="3" t="s">
        <v>9</v>
      </c>
      <c r="D9151" s="3">
        <v>112</v>
      </c>
    </row>
    <row r="9152" spans="1:4">
      <c r="A9152" s="3" t="s">
        <v>152</v>
      </c>
      <c r="B9152" s="3" t="s">
        <v>228</v>
      </c>
      <c r="C9152" s="3" t="s">
        <v>9</v>
      </c>
      <c r="D9152" s="3">
        <v>112</v>
      </c>
    </row>
    <row r="9153" spans="1:4">
      <c r="A9153" s="3" t="s">
        <v>152</v>
      </c>
      <c r="B9153" s="3" t="s">
        <v>228</v>
      </c>
      <c r="C9153" s="3" t="s">
        <v>9</v>
      </c>
      <c r="D9153" s="3">
        <v>113</v>
      </c>
    </row>
    <row r="9154" spans="1:4">
      <c r="A9154" s="3" t="s">
        <v>152</v>
      </c>
      <c r="B9154" s="3" t="s">
        <v>228</v>
      </c>
      <c r="C9154" s="3" t="s">
        <v>9</v>
      </c>
      <c r="D9154" s="3">
        <v>114</v>
      </c>
    </row>
    <row r="9155" spans="1:4">
      <c r="A9155" s="3" t="s">
        <v>152</v>
      </c>
      <c r="B9155" s="3" t="s">
        <v>228</v>
      </c>
      <c r="C9155" s="3" t="s">
        <v>9</v>
      </c>
      <c r="D9155" s="3">
        <v>114</v>
      </c>
    </row>
    <row r="9156" spans="1:4">
      <c r="A9156" s="3" t="s">
        <v>152</v>
      </c>
      <c r="B9156" s="3" t="s">
        <v>228</v>
      </c>
      <c r="C9156" s="3" t="s">
        <v>9</v>
      </c>
      <c r="D9156" s="3">
        <v>114</v>
      </c>
    </row>
    <row r="9157" spans="1:4">
      <c r="A9157" s="3" t="s">
        <v>152</v>
      </c>
      <c r="B9157" s="3" t="s">
        <v>228</v>
      </c>
      <c r="C9157" s="3" t="s">
        <v>9</v>
      </c>
      <c r="D9157" s="3">
        <v>114</v>
      </c>
    </row>
    <row r="9158" spans="1:4">
      <c r="A9158" s="3" t="s">
        <v>152</v>
      </c>
      <c r="B9158" s="3" t="s">
        <v>228</v>
      </c>
      <c r="C9158" s="3" t="s">
        <v>9</v>
      </c>
      <c r="D9158" s="3">
        <v>114</v>
      </c>
    </row>
    <row r="9159" spans="1:4">
      <c r="A9159" s="3" t="s">
        <v>152</v>
      </c>
      <c r="B9159" s="3" t="s">
        <v>228</v>
      </c>
      <c r="C9159" s="3" t="s">
        <v>9</v>
      </c>
      <c r="D9159" s="3">
        <v>115</v>
      </c>
    </row>
    <row r="9160" spans="1:4">
      <c r="A9160" s="3" t="s">
        <v>152</v>
      </c>
      <c r="B9160" s="3" t="s">
        <v>228</v>
      </c>
      <c r="C9160" s="3" t="s">
        <v>9</v>
      </c>
      <c r="D9160" s="3">
        <v>115</v>
      </c>
    </row>
    <row r="9161" spans="1:4">
      <c r="A9161" s="3" t="s">
        <v>152</v>
      </c>
      <c r="B9161" s="3" t="s">
        <v>228</v>
      </c>
      <c r="C9161" s="3" t="s">
        <v>9</v>
      </c>
      <c r="D9161" s="3">
        <v>115</v>
      </c>
    </row>
    <row r="9162" spans="1:4">
      <c r="A9162" s="3" t="s">
        <v>152</v>
      </c>
      <c r="B9162" s="3" t="s">
        <v>228</v>
      </c>
      <c r="C9162" s="3" t="s">
        <v>9</v>
      </c>
      <c r="D9162" s="3">
        <v>115</v>
      </c>
    </row>
    <row r="9163" spans="1:4">
      <c r="A9163" s="3" t="s">
        <v>152</v>
      </c>
      <c r="B9163" s="3" t="s">
        <v>228</v>
      </c>
      <c r="C9163" s="3" t="s">
        <v>9</v>
      </c>
      <c r="D9163" s="3">
        <v>115</v>
      </c>
    </row>
    <row r="9164" spans="1:4">
      <c r="A9164" s="3" t="s">
        <v>152</v>
      </c>
      <c r="B9164" s="3" t="s">
        <v>228</v>
      </c>
      <c r="C9164" s="3" t="s">
        <v>9</v>
      </c>
      <c r="D9164" s="3">
        <v>116</v>
      </c>
    </row>
    <row r="9165" spans="1:4">
      <c r="A9165" s="3" t="s">
        <v>152</v>
      </c>
      <c r="B9165" s="3" t="s">
        <v>228</v>
      </c>
      <c r="C9165" s="3" t="s">
        <v>9</v>
      </c>
      <c r="D9165" s="3">
        <v>116</v>
      </c>
    </row>
    <row r="9166" spans="1:4">
      <c r="A9166" s="3" t="s">
        <v>152</v>
      </c>
      <c r="B9166" s="3" t="s">
        <v>228</v>
      </c>
      <c r="C9166" s="3" t="s">
        <v>9</v>
      </c>
      <c r="D9166" s="3">
        <v>117</v>
      </c>
    </row>
    <row r="9167" spans="1:4">
      <c r="A9167" s="3" t="s">
        <v>152</v>
      </c>
      <c r="B9167" s="3" t="s">
        <v>228</v>
      </c>
      <c r="C9167" s="3" t="s">
        <v>9</v>
      </c>
      <c r="D9167" s="3">
        <v>117</v>
      </c>
    </row>
    <row r="9168" spans="1:4">
      <c r="A9168" s="3" t="s">
        <v>152</v>
      </c>
      <c r="B9168" s="3" t="s">
        <v>228</v>
      </c>
      <c r="C9168" s="3" t="s">
        <v>9</v>
      </c>
      <c r="D9168" s="3">
        <v>117</v>
      </c>
    </row>
    <row r="9169" spans="1:4">
      <c r="A9169" s="3" t="s">
        <v>152</v>
      </c>
      <c r="B9169" s="3" t="s">
        <v>228</v>
      </c>
      <c r="C9169" s="3" t="s">
        <v>9</v>
      </c>
      <c r="D9169" s="3">
        <v>117</v>
      </c>
    </row>
    <row r="9170" spans="1:4">
      <c r="A9170" s="3" t="s">
        <v>152</v>
      </c>
      <c r="B9170" s="3" t="s">
        <v>228</v>
      </c>
      <c r="C9170" s="3" t="s">
        <v>9</v>
      </c>
      <c r="D9170" s="3">
        <v>117</v>
      </c>
    </row>
    <row r="9171" spans="1:4">
      <c r="A9171" s="3" t="s">
        <v>152</v>
      </c>
      <c r="B9171" s="3" t="s">
        <v>228</v>
      </c>
      <c r="C9171" s="3" t="s">
        <v>9</v>
      </c>
      <c r="D9171" s="3">
        <v>117</v>
      </c>
    </row>
    <row r="9172" spans="1:4">
      <c r="A9172" s="3" t="s">
        <v>152</v>
      </c>
      <c r="B9172" s="3" t="s">
        <v>228</v>
      </c>
      <c r="C9172" s="3" t="s">
        <v>9</v>
      </c>
      <c r="D9172" s="3">
        <v>118</v>
      </c>
    </row>
    <row r="9173" spans="1:4">
      <c r="A9173" s="3" t="s">
        <v>152</v>
      </c>
      <c r="B9173" s="3" t="s">
        <v>228</v>
      </c>
      <c r="C9173" s="3" t="s">
        <v>9</v>
      </c>
      <c r="D9173" s="3">
        <v>119</v>
      </c>
    </row>
    <row r="9174" spans="1:4">
      <c r="A9174" s="3" t="s">
        <v>152</v>
      </c>
      <c r="B9174" s="3" t="s">
        <v>228</v>
      </c>
      <c r="C9174" s="3" t="s">
        <v>9</v>
      </c>
      <c r="D9174" s="3">
        <v>120</v>
      </c>
    </row>
    <row r="9175" spans="1:4">
      <c r="A9175" s="3" t="s">
        <v>152</v>
      </c>
      <c r="B9175" s="3" t="s">
        <v>228</v>
      </c>
      <c r="C9175" s="3" t="s">
        <v>9</v>
      </c>
      <c r="D9175" s="3">
        <v>120</v>
      </c>
    </row>
    <row r="9176" spans="1:4">
      <c r="A9176" s="3" t="s">
        <v>152</v>
      </c>
      <c r="B9176" s="3" t="s">
        <v>228</v>
      </c>
      <c r="C9176" s="3" t="s">
        <v>9</v>
      </c>
      <c r="D9176" s="3">
        <v>121</v>
      </c>
    </row>
    <row r="9177" spans="1:4">
      <c r="A9177" s="3" t="s">
        <v>152</v>
      </c>
      <c r="B9177" s="3" t="s">
        <v>228</v>
      </c>
      <c r="C9177" s="3" t="s">
        <v>9</v>
      </c>
      <c r="D9177" s="3">
        <v>121</v>
      </c>
    </row>
    <row r="9178" spans="1:4">
      <c r="A9178" s="3" t="s">
        <v>152</v>
      </c>
      <c r="B9178" s="3" t="s">
        <v>228</v>
      </c>
      <c r="C9178" s="3" t="s">
        <v>9</v>
      </c>
      <c r="D9178" s="3">
        <v>121</v>
      </c>
    </row>
    <row r="9179" spans="1:4">
      <c r="A9179" s="3" t="s">
        <v>152</v>
      </c>
      <c r="B9179" s="3" t="s">
        <v>228</v>
      </c>
      <c r="C9179" s="3" t="s">
        <v>9</v>
      </c>
      <c r="D9179" s="3">
        <v>123</v>
      </c>
    </row>
    <row r="9180" spans="1:4">
      <c r="A9180" s="3" t="s">
        <v>152</v>
      </c>
      <c r="B9180" s="3" t="s">
        <v>228</v>
      </c>
      <c r="C9180" s="3" t="s">
        <v>9</v>
      </c>
      <c r="D9180" s="3">
        <v>123</v>
      </c>
    </row>
    <row r="9181" spans="1:4">
      <c r="A9181" s="3" t="s">
        <v>152</v>
      </c>
      <c r="B9181" s="3" t="s">
        <v>228</v>
      </c>
      <c r="C9181" s="3" t="s">
        <v>9</v>
      </c>
      <c r="D9181" s="3">
        <v>124</v>
      </c>
    </row>
    <row r="9182" spans="1:4">
      <c r="A9182" s="3" t="s">
        <v>152</v>
      </c>
      <c r="B9182" s="3" t="s">
        <v>228</v>
      </c>
      <c r="C9182" s="3" t="s">
        <v>9</v>
      </c>
      <c r="D9182" s="3">
        <v>124</v>
      </c>
    </row>
    <row r="9183" spans="1:4">
      <c r="A9183" s="3" t="s">
        <v>152</v>
      </c>
      <c r="B9183" s="3" t="s">
        <v>228</v>
      </c>
      <c r="C9183" s="3" t="s">
        <v>9</v>
      </c>
      <c r="D9183" s="3">
        <v>126</v>
      </c>
    </row>
    <row r="9184" spans="1:4">
      <c r="A9184" s="3" t="s">
        <v>152</v>
      </c>
      <c r="B9184" s="3" t="s">
        <v>228</v>
      </c>
      <c r="C9184" s="3" t="s">
        <v>9</v>
      </c>
      <c r="D9184" s="3">
        <v>127</v>
      </c>
    </row>
    <row r="9185" spans="1:4">
      <c r="A9185" s="3" t="s">
        <v>152</v>
      </c>
      <c r="B9185" s="3" t="s">
        <v>228</v>
      </c>
      <c r="C9185" s="3" t="s">
        <v>9</v>
      </c>
      <c r="D9185" s="3">
        <v>127</v>
      </c>
    </row>
    <row r="9186" spans="1:4">
      <c r="A9186" s="3" t="s">
        <v>152</v>
      </c>
      <c r="B9186" s="3" t="s">
        <v>228</v>
      </c>
      <c r="C9186" s="3" t="s">
        <v>9</v>
      </c>
      <c r="D9186" s="3">
        <v>127</v>
      </c>
    </row>
    <row r="9187" spans="1:4">
      <c r="A9187" s="3" t="s">
        <v>152</v>
      </c>
      <c r="B9187" s="3" t="s">
        <v>228</v>
      </c>
      <c r="C9187" s="3" t="s">
        <v>9</v>
      </c>
      <c r="D9187" s="3">
        <v>127</v>
      </c>
    </row>
    <row r="9188" spans="1:4">
      <c r="A9188" s="3" t="s">
        <v>152</v>
      </c>
      <c r="B9188" s="3" t="s">
        <v>228</v>
      </c>
      <c r="C9188" s="3" t="s">
        <v>9</v>
      </c>
      <c r="D9188" s="3">
        <v>128</v>
      </c>
    </row>
    <row r="9189" spans="1:4">
      <c r="A9189" s="3" t="s">
        <v>152</v>
      </c>
      <c r="B9189" s="3" t="s">
        <v>228</v>
      </c>
      <c r="C9189" s="3" t="s">
        <v>9</v>
      </c>
      <c r="D9189" s="3">
        <v>128</v>
      </c>
    </row>
    <row r="9190" spans="1:4">
      <c r="A9190" s="3" t="s">
        <v>152</v>
      </c>
      <c r="B9190" s="3" t="s">
        <v>228</v>
      </c>
      <c r="C9190" s="3" t="s">
        <v>9</v>
      </c>
      <c r="D9190" s="3">
        <v>130</v>
      </c>
    </row>
    <row r="9191" spans="1:4">
      <c r="A9191" s="3" t="s">
        <v>152</v>
      </c>
      <c r="B9191" s="3" t="s">
        <v>228</v>
      </c>
      <c r="C9191" s="3" t="s">
        <v>9</v>
      </c>
      <c r="D9191" s="3">
        <v>131</v>
      </c>
    </row>
    <row r="9192" spans="1:4">
      <c r="A9192" s="3" t="s">
        <v>152</v>
      </c>
      <c r="B9192" s="3" t="s">
        <v>228</v>
      </c>
      <c r="C9192" s="3" t="s">
        <v>9</v>
      </c>
      <c r="D9192" s="3">
        <v>131</v>
      </c>
    </row>
    <row r="9193" spans="1:4">
      <c r="A9193" s="3" t="s">
        <v>152</v>
      </c>
      <c r="B9193" s="3" t="s">
        <v>228</v>
      </c>
      <c r="C9193" s="3" t="s">
        <v>9</v>
      </c>
      <c r="D9193" s="3">
        <v>132</v>
      </c>
    </row>
    <row r="9194" spans="1:4">
      <c r="A9194" s="3" t="s">
        <v>152</v>
      </c>
      <c r="B9194" s="3" t="s">
        <v>228</v>
      </c>
      <c r="C9194" s="3" t="s">
        <v>9</v>
      </c>
      <c r="D9194" s="3">
        <v>133</v>
      </c>
    </row>
    <row r="9195" spans="1:4">
      <c r="A9195" s="3" t="s">
        <v>152</v>
      </c>
      <c r="B9195" s="3" t="s">
        <v>228</v>
      </c>
      <c r="C9195" s="3" t="s">
        <v>9</v>
      </c>
      <c r="D9195" s="3">
        <v>134</v>
      </c>
    </row>
    <row r="9196" spans="1:4">
      <c r="A9196" s="3" t="s">
        <v>152</v>
      </c>
      <c r="B9196" s="3" t="s">
        <v>228</v>
      </c>
      <c r="C9196" s="3" t="s">
        <v>9</v>
      </c>
      <c r="D9196" s="3">
        <v>134</v>
      </c>
    </row>
    <row r="9197" spans="1:4">
      <c r="A9197" s="3" t="s">
        <v>152</v>
      </c>
      <c r="B9197" s="3" t="s">
        <v>228</v>
      </c>
      <c r="C9197" s="3" t="s">
        <v>9</v>
      </c>
      <c r="D9197" s="3">
        <v>135</v>
      </c>
    </row>
    <row r="9198" spans="1:4">
      <c r="A9198" s="3" t="s">
        <v>152</v>
      </c>
      <c r="B9198" s="3" t="s">
        <v>228</v>
      </c>
      <c r="C9198" s="3" t="s">
        <v>9</v>
      </c>
      <c r="D9198" s="3">
        <v>137</v>
      </c>
    </row>
    <row r="9199" spans="1:4">
      <c r="A9199" s="3" t="s">
        <v>152</v>
      </c>
      <c r="B9199" s="3" t="s">
        <v>228</v>
      </c>
      <c r="C9199" s="3" t="s">
        <v>9</v>
      </c>
      <c r="D9199" s="3">
        <v>140</v>
      </c>
    </row>
    <row r="9200" spans="1:4">
      <c r="A9200" s="3" t="s">
        <v>152</v>
      </c>
      <c r="B9200" s="3" t="s">
        <v>228</v>
      </c>
      <c r="C9200" s="3" t="s">
        <v>9</v>
      </c>
      <c r="D9200" s="3">
        <v>142</v>
      </c>
    </row>
    <row r="9201" spans="1:4">
      <c r="A9201" s="3" t="s">
        <v>152</v>
      </c>
      <c r="B9201" s="3" t="s">
        <v>228</v>
      </c>
      <c r="C9201" s="3" t="s">
        <v>9</v>
      </c>
      <c r="D9201" s="3">
        <v>142</v>
      </c>
    </row>
    <row r="9202" spans="1:4">
      <c r="A9202" s="3" t="s">
        <v>152</v>
      </c>
      <c r="B9202" s="3" t="s">
        <v>228</v>
      </c>
      <c r="C9202" s="3" t="s">
        <v>9</v>
      </c>
      <c r="D9202" s="3">
        <v>143</v>
      </c>
    </row>
    <row r="9203" spans="1:4">
      <c r="A9203" s="3" t="s">
        <v>152</v>
      </c>
      <c r="B9203" s="3" t="s">
        <v>228</v>
      </c>
      <c r="C9203" s="3" t="s">
        <v>9</v>
      </c>
      <c r="D9203" s="3">
        <v>145</v>
      </c>
    </row>
    <row r="9204" spans="1:4">
      <c r="A9204" s="3" t="s">
        <v>152</v>
      </c>
      <c r="B9204" s="3" t="s">
        <v>228</v>
      </c>
      <c r="C9204" s="3" t="s">
        <v>9</v>
      </c>
      <c r="D9204" s="3">
        <v>149</v>
      </c>
    </row>
    <row r="9205" spans="1:4">
      <c r="A9205" s="3" t="s">
        <v>152</v>
      </c>
      <c r="B9205" s="3" t="s">
        <v>228</v>
      </c>
      <c r="C9205" s="3" t="s">
        <v>9</v>
      </c>
      <c r="D9205" s="3">
        <v>150</v>
      </c>
    </row>
    <row r="9206" spans="1:4">
      <c r="A9206" s="3" t="s">
        <v>152</v>
      </c>
      <c r="B9206" s="3" t="s">
        <v>228</v>
      </c>
      <c r="C9206" s="3" t="s">
        <v>9</v>
      </c>
      <c r="D9206" s="3">
        <v>153</v>
      </c>
    </row>
    <row r="9207" spans="1:4">
      <c r="A9207" s="3" t="s">
        <v>152</v>
      </c>
      <c r="B9207" s="3" t="s">
        <v>228</v>
      </c>
      <c r="C9207" s="3" t="s">
        <v>9</v>
      </c>
      <c r="D9207" s="3">
        <v>153</v>
      </c>
    </row>
    <row r="9208" spans="1:4">
      <c r="A9208" s="3" t="s">
        <v>152</v>
      </c>
      <c r="B9208" s="3" t="s">
        <v>228</v>
      </c>
      <c r="C9208" s="3" t="s">
        <v>9</v>
      </c>
      <c r="D9208" s="3">
        <v>154</v>
      </c>
    </row>
    <row r="9209" spans="1:4">
      <c r="A9209" s="3" t="s">
        <v>152</v>
      </c>
      <c r="B9209" s="3" t="s">
        <v>228</v>
      </c>
      <c r="C9209" s="3" t="s">
        <v>9</v>
      </c>
      <c r="D9209" s="3">
        <v>155</v>
      </c>
    </row>
    <row r="9210" spans="1:4">
      <c r="A9210" s="3" t="s">
        <v>152</v>
      </c>
      <c r="B9210" s="3" t="s">
        <v>228</v>
      </c>
      <c r="C9210" s="3" t="s">
        <v>9</v>
      </c>
      <c r="D9210" s="3">
        <v>159</v>
      </c>
    </row>
    <row r="9211" spans="1:4">
      <c r="A9211" s="3" t="s">
        <v>152</v>
      </c>
      <c r="B9211" s="3" t="s">
        <v>228</v>
      </c>
      <c r="C9211" s="3" t="s">
        <v>9</v>
      </c>
      <c r="D9211" s="3">
        <v>160</v>
      </c>
    </row>
    <row r="9212" spans="1:4">
      <c r="A9212" s="3" t="s">
        <v>152</v>
      </c>
      <c r="B9212" s="3" t="s">
        <v>228</v>
      </c>
      <c r="C9212" s="3" t="s">
        <v>9</v>
      </c>
      <c r="D9212" s="3">
        <v>160</v>
      </c>
    </row>
    <row r="9213" spans="1:4">
      <c r="A9213" s="3" t="s">
        <v>152</v>
      </c>
      <c r="B9213" s="3" t="s">
        <v>228</v>
      </c>
      <c r="C9213" s="3" t="s">
        <v>9</v>
      </c>
      <c r="D9213" s="3">
        <v>162</v>
      </c>
    </row>
    <row r="9214" spans="1:4">
      <c r="A9214" s="3" t="s">
        <v>152</v>
      </c>
      <c r="B9214" s="3" t="s">
        <v>228</v>
      </c>
      <c r="C9214" s="3" t="s">
        <v>9</v>
      </c>
      <c r="D9214" s="3">
        <v>164</v>
      </c>
    </row>
    <row r="9215" spans="1:4">
      <c r="A9215" s="3" t="s">
        <v>152</v>
      </c>
      <c r="B9215" s="3" t="s">
        <v>228</v>
      </c>
      <c r="C9215" s="3" t="s">
        <v>9</v>
      </c>
      <c r="D9215" s="3">
        <v>164</v>
      </c>
    </row>
    <row r="9216" spans="1:4">
      <c r="A9216" s="3" t="s">
        <v>152</v>
      </c>
      <c r="B9216" s="3" t="s">
        <v>228</v>
      </c>
      <c r="C9216" s="3" t="s">
        <v>9</v>
      </c>
      <c r="D9216" s="3">
        <v>164</v>
      </c>
    </row>
    <row r="9217" spans="1:4">
      <c r="A9217" s="3" t="s">
        <v>152</v>
      </c>
      <c r="B9217" s="3" t="s">
        <v>228</v>
      </c>
      <c r="C9217" s="3" t="s">
        <v>9</v>
      </c>
      <c r="D9217" s="3">
        <v>164</v>
      </c>
    </row>
    <row r="9218" spans="1:4">
      <c r="A9218" s="3" t="s">
        <v>152</v>
      </c>
      <c r="B9218" s="3" t="s">
        <v>228</v>
      </c>
      <c r="C9218" s="3" t="s">
        <v>9</v>
      </c>
      <c r="D9218" s="3">
        <v>168</v>
      </c>
    </row>
    <row r="9219" spans="1:4">
      <c r="A9219" s="3" t="s">
        <v>152</v>
      </c>
      <c r="B9219" s="3" t="s">
        <v>228</v>
      </c>
      <c r="C9219" s="3" t="s">
        <v>9</v>
      </c>
      <c r="D9219" s="3">
        <v>168</v>
      </c>
    </row>
    <row r="9220" spans="1:4">
      <c r="A9220" s="3" t="s">
        <v>152</v>
      </c>
      <c r="B9220" s="3" t="s">
        <v>228</v>
      </c>
      <c r="C9220" s="3" t="s">
        <v>9</v>
      </c>
      <c r="D9220" s="3">
        <v>168</v>
      </c>
    </row>
    <row r="9221" spans="1:4">
      <c r="A9221" s="3" t="s">
        <v>152</v>
      </c>
      <c r="B9221" s="3" t="s">
        <v>228</v>
      </c>
      <c r="C9221" s="3" t="s">
        <v>9</v>
      </c>
      <c r="D9221" s="3">
        <v>173</v>
      </c>
    </row>
    <row r="9222" spans="1:4">
      <c r="A9222" s="3" t="s">
        <v>152</v>
      </c>
      <c r="B9222" s="3" t="s">
        <v>228</v>
      </c>
      <c r="C9222" s="3" t="s">
        <v>9</v>
      </c>
      <c r="D9222" s="3">
        <v>173</v>
      </c>
    </row>
    <row r="9223" spans="1:4">
      <c r="A9223" s="3" t="s">
        <v>152</v>
      </c>
      <c r="B9223" s="3" t="s">
        <v>228</v>
      </c>
      <c r="C9223" s="3" t="s">
        <v>9</v>
      </c>
      <c r="D9223" s="3">
        <v>175</v>
      </c>
    </row>
    <row r="9224" spans="1:4">
      <c r="A9224" s="3" t="s">
        <v>152</v>
      </c>
      <c r="B9224" s="3" t="s">
        <v>228</v>
      </c>
      <c r="C9224" s="3" t="s">
        <v>9</v>
      </c>
      <c r="D9224" s="3">
        <v>175</v>
      </c>
    </row>
    <row r="9225" spans="1:4">
      <c r="A9225" s="3" t="s">
        <v>152</v>
      </c>
      <c r="B9225" s="3" t="s">
        <v>228</v>
      </c>
      <c r="C9225" s="3" t="s">
        <v>9</v>
      </c>
      <c r="D9225" s="3">
        <v>175</v>
      </c>
    </row>
    <row r="9226" spans="1:4">
      <c r="A9226" s="3" t="s">
        <v>152</v>
      </c>
      <c r="B9226" s="3" t="s">
        <v>228</v>
      </c>
      <c r="C9226" s="3" t="s">
        <v>9</v>
      </c>
      <c r="D9226" s="3">
        <v>182</v>
      </c>
    </row>
    <row r="9227" spans="1:4">
      <c r="A9227" s="3" t="s">
        <v>152</v>
      </c>
      <c r="B9227" s="3" t="s">
        <v>228</v>
      </c>
      <c r="C9227" s="3" t="s">
        <v>9</v>
      </c>
      <c r="D9227" s="3">
        <v>183</v>
      </c>
    </row>
    <row r="9228" spans="1:4">
      <c r="A9228" s="3" t="s">
        <v>152</v>
      </c>
      <c r="B9228" s="3" t="s">
        <v>228</v>
      </c>
      <c r="C9228" s="3" t="s">
        <v>9</v>
      </c>
      <c r="D9228" s="3">
        <v>185</v>
      </c>
    </row>
    <row r="9229" spans="1:4">
      <c r="A9229" s="3" t="s">
        <v>152</v>
      </c>
      <c r="B9229" s="3" t="s">
        <v>228</v>
      </c>
      <c r="C9229" s="3" t="s">
        <v>9</v>
      </c>
      <c r="D9229" s="3">
        <v>185</v>
      </c>
    </row>
    <row r="9230" spans="1:4">
      <c r="A9230" s="3" t="s">
        <v>152</v>
      </c>
      <c r="B9230" s="3" t="s">
        <v>228</v>
      </c>
      <c r="C9230" s="3" t="s">
        <v>9</v>
      </c>
      <c r="D9230" s="3">
        <v>185</v>
      </c>
    </row>
    <row r="9231" spans="1:4">
      <c r="A9231" s="3" t="s">
        <v>152</v>
      </c>
      <c r="B9231" s="3" t="s">
        <v>228</v>
      </c>
      <c r="C9231" s="3" t="s">
        <v>9</v>
      </c>
      <c r="D9231" s="3">
        <v>186</v>
      </c>
    </row>
    <row r="9232" spans="1:4">
      <c r="A9232" s="3" t="s">
        <v>152</v>
      </c>
      <c r="B9232" s="3" t="s">
        <v>228</v>
      </c>
      <c r="C9232" s="3" t="s">
        <v>9</v>
      </c>
      <c r="D9232" s="3">
        <v>186</v>
      </c>
    </row>
    <row r="9233" spans="1:4">
      <c r="A9233" s="3" t="s">
        <v>152</v>
      </c>
      <c r="B9233" s="3" t="s">
        <v>228</v>
      </c>
      <c r="C9233" s="3" t="s">
        <v>9</v>
      </c>
      <c r="D9233" s="3">
        <v>188</v>
      </c>
    </row>
    <row r="9234" spans="1:4">
      <c r="A9234" s="3" t="s">
        <v>152</v>
      </c>
      <c r="B9234" s="3" t="s">
        <v>228</v>
      </c>
      <c r="C9234" s="3" t="s">
        <v>9</v>
      </c>
      <c r="D9234" s="3">
        <v>189</v>
      </c>
    </row>
    <row r="9235" spans="1:4">
      <c r="A9235" s="3" t="s">
        <v>152</v>
      </c>
      <c r="B9235" s="3" t="s">
        <v>228</v>
      </c>
      <c r="C9235" s="3" t="s">
        <v>9</v>
      </c>
      <c r="D9235" s="3">
        <v>193</v>
      </c>
    </row>
    <row r="9236" spans="1:4">
      <c r="A9236" s="3" t="s">
        <v>152</v>
      </c>
      <c r="B9236" s="3" t="s">
        <v>228</v>
      </c>
      <c r="C9236" s="3" t="s">
        <v>9</v>
      </c>
      <c r="D9236" s="3">
        <v>200</v>
      </c>
    </row>
    <row r="9237" spans="1:4">
      <c r="A9237" s="3" t="s">
        <v>152</v>
      </c>
      <c r="B9237" s="3" t="s">
        <v>228</v>
      </c>
      <c r="C9237" s="3" t="s">
        <v>9</v>
      </c>
      <c r="D9237" s="3">
        <v>205</v>
      </c>
    </row>
    <row r="9238" spans="1:4">
      <c r="A9238" s="3" t="s">
        <v>152</v>
      </c>
      <c r="B9238" s="3" t="s">
        <v>228</v>
      </c>
      <c r="C9238" s="3" t="s">
        <v>9</v>
      </c>
      <c r="D9238" s="3">
        <v>206</v>
      </c>
    </row>
    <row r="9239" spans="1:4">
      <c r="A9239" s="3" t="s">
        <v>152</v>
      </c>
      <c r="B9239" s="3" t="s">
        <v>228</v>
      </c>
      <c r="C9239" s="3" t="s">
        <v>9</v>
      </c>
      <c r="D9239" s="3">
        <v>207</v>
      </c>
    </row>
    <row r="9240" spans="1:4">
      <c r="A9240" s="3" t="s">
        <v>152</v>
      </c>
      <c r="B9240" s="3" t="s">
        <v>228</v>
      </c>
      <c r="C9240" s="3" t="s">
        <v>9</v>
      </c>
      <c r="D9240" s="3">
        <v>213</v>
      </c>
    </row>
    <row r="9241" spans="1:4">
      <c r="A9241" s="3" t="s">
        <v>152</v>
      </c>
      <c r="B9241" s="3" t="s">
        <v>228</v>
      </c>
      <c r="C9241" s="3" t="s">
        <v>9</v>
      </c>
      <c r="D9241" s="3">
        <v>218</v>
      </c>
    </row>
    <row r="9242" spans="1:4">
      <c r="A9242" s="3" t="s">
        <v>152</v>
      </c>
      <c r="B9242" s="3" t="s">
        <v>228</v>
      </c>
      <c r="C9242" s="3" t="s">
        <v>9</v>
      </c>
      <c r="D9242" s="3">
        <v>220</v>
      </c>
    </row>
    <row r="9243" spans="1:4">
      <c r="A9243" s="3" t="s">
        <v>152</v>
      </c>
      <c r="B9243" s="3" t="s">
        <v>228</v>
      </c>
      <c r="C9243" s="3" t="s">
        <v>9</v>
      </c>
      <c r="D9243" s="3">
        <v>220</v>
      </c>
    </row>
    <row r="9244" spans="1:4">
      <c r="A9244" s="3" t="s">
        <v>152</v>
      </c>
      <c r="B9244" s="3" t="s">
        <v>228</v>
      </c>
      <c r="C9244" s="3" t="s">
        <v>9</v>
      </c>
      <c r="D9244" s="3">
        <v>231</v>
      </c>
    </row>
    <row r="9245" spans="1:4">
      <c r="A9245" s="3" t="s">
        <v>152</v>
      </c>
      <c r="B9245" s="3" t="s">
        <v>228</v>
      </c>
      <c r="C9245" s="3" t="s">
        <v>9</v>
      </c>
      <c r="D9245" s="3">
        <v>235</v>
      </c>
    </row>
    <row r="9246" spans="1:4">
      <c r="A9246" s="3" t="s">
        <v>152</v>
      </c>
      <c r="B9246" s="3" t="s">
        <v>228</v>
      </c>
      <c r="C9246" s="3" t="s">
        <v>18</v>
      </c>
      <c r="D9246" s="3">
        <v>37</v>
      </c>
    </row>
    <row r="9247" spans="1:4">
      <c r="A9247" s="3" t="s">
        <v>152</v>
      </c>
      <c r="B9247" s="3" t="s">
        <v>228</v>
      </c>
      <c r="C9247" s="3" t="s">
        <v>18</v>
      </c>
      <c r="D9247" s="3">
        <v>37</v>
      </c>
    </row>
    <row r="9248" spans="1:4">
      <c r="A9248" s="3" t="s">
        <v>152</v>
      </c>
      <c r="B9248" s="3" t="s">
        <v>228</v>
      </c>
      <c r="C9248" s="3" t="s">
        <v>18</v>
      </c>
      <c r="D9248" s="3">
        <v>38</v>
      </c>
    </row>
    <row r="9249" spans="1:4">
      <c r="A9249" s="3" t="s">
        <v>152</v>
      </c>
      <c r="B9249" s="3" t="s">
        <v>228</v>
      </c>
      <c r="C9249" s="3" t="s">
        <v>18</v>
      </c>
      <c r="D9249" s="3">
        <v>40</v>
      </c>
    </row>
    <row r="9250" spans="1:4">
      <c r="A9250" s="3" t="s">
        <v>152</v>
      </c>
      <c r="B9250" s="3" t="s">
        <v>228</v>
      </c>
      <c r="C9250" s="3" t="s">
        <v>18</v>
      </c>
      <c r="D9250" s="3">
        <v>42</v>
      </c>
    </row>
    <row r="9251" spans="1:4">
      <c r="A9251" s="3" t="s">
        <v>152</v>
      </c>
      <c r="B9251" s="3" t="s">
        <v>228</v>
      </c>
      <c r="C9251" s="3" t="s">
        <v>18</v>
      </c>
      <c r="D9251" s="3">
        <v>42</v>
      </c>
    </row>
    <row r="9252" spans="1:4">
      <c r="A9252" s="3" t="s">
        <v>152</v>
      </c>
      <c r="B9252" s="3" t="s">
        <v>228</v>
      </c>
      <c r="C9252" s="3" t="s">
        <v>18</v>
      </c>
      <c r="D9252" s="3">
        <v>42</v>
      </c>
    </row>
    <row r="9253" spans="1:4">
      <c r="A9253" s="3" t="s">
        <v>152</v>
      </c>
      <c r="B9253" s="3" t="s">
        <v>228</v>
      </c>
      <c r="C9253" s="3" t="s">
        <v>18</v>
      </c>
      <c r="D9253" s="3">
        <v>42</v>
      </c>
    </row>
    <row r="9254" spans="1:4">
      <c r="A9254" s="3" t="s">
        <v>152</v>
      </c>
      <c r="B9254" s="3" t="s">
        <v>228</v>
      </c>
      <c r="C9254" s="3" t="s">
        <v>18</v>
      </c>
      <c r="D9254" s="3">
        <v>43</v>
      </c>
    </row>
    <row r="9255" spans="1:4">
      <c r="A9255" s="3" t="s">
        <v>152</v>
      </c>
      <c r="B9255" s="3" t="s">
        <v>228</v>
      </c>
      <c r="C9255" s="3" t="s">
        <v>18</v>
      </c>
      <c r="D9255" s="3">
        <v>43</v>
      </c>
    </row>
    <row r="9256" spans="1:4">
      <c r="A9256" s="3" t="s">
        <v>152</v>
      </c>
      <c r="B9256" s="3" t="s">
        <v>228</v>
      </c>
      <c r="C9256" s="3" t="s">
        <v>18</v>
      </c>
      <c r="D9256" s="3">
        <v>43</v>
      </c>
    </row>
    <row r="9257" spans="1:4">
      <c r="A9257" s="3" t="s">
        <v>152</v>
      </c>
      <c r="B9257" s="3" t="s">
        <v>228</v>
      </c>
      <c r="C9257" s="3" t="s">
        <v>18</v>
      </c>
      <c r="D9257" s="3">
        <v>43</v>
      </c>
    </row>
    <row r="9258" spans="1:4">
      <c r="A9258" s="3" t="s">
        <v>152</v>
      </c>
      <c r="B9258" s="3" t="s">
        <v>228</v>
      </c>
      <c r="C9258" s="3" t="s">
        <v>18</v>
      </c>
      <c r="D9258" s="3">
        <v>43</v>
      </c>
    </row>
    <row r="9259" spans="1:4">
      <c r="A9259" s="3" t="s">
        <v>152</v>
      </c>
      <c r="B9259" s="3" t="s">
        <v>228</v>
      </c>
      <c r="C9259" s="3" t="s">
        <v>18</v>
      </c>
      <c r="D9259" s="3">
        <v>43</v>
      </c>
    </row>
    <row r="9260" spans="1:4">
      <c r="A9260" s="3" t="s">
        <v>152</v>
      </c>
      <c r="B9260" s="3" t="s">
        <v>228</v>
      </c>
      <c r="C9260" s="3" t="s">
        <v>18</v>
      </c>
      <c r="D9260" s="3">
        <v>43</v>
      </c>
    </row>
    <row r="9261" spans="1:4">
      <c r="A9261" s="3" t="s">
        <v>152</v>
      </c>
      <c r="B9261" s="3" t="s">
        <v>228</v>
      </c>
      <c r="C9261" s="3" t="s">
        <v>18</v>
      </c>
      <c r="D9261" s="3">
        <v>43</v>
      </c>
    </row>
    <row r="9262" spans="1:4">
      <c r="A9262" s="3" t="s">
        <v>152</v>
      </c>
      <c r="B9262" s="3" t="s">
        <v>228</v>
      </c>
      <c r="C9262" s="3" t="s">
        <v>18</v>
      </c>
      <c r="D9262" s="3">
        <v>44</v>
      </c>
    </row>
    <row r="9263" spans="1:4">
      <c r="A9263" s="3" t="s">
        <v>152</v>
      </c>
      <c r="B9263" s="3" t="s">
        <v>228</v>
      </c>
      <c r="C9263" s="3" t="s">
        <v>18</v>
      </c>
      <c r="D9263" s="3">
        <v>44</v>
      </c>
    </row>
    <row r="9264" spans="1:4">
      <c r="A9264" s="3" t="s">
        <v>152</v>
      </c>
      <c r="B9264" s="3" t="s">
        <v>228</v>
      </c>
      <c r="C9264" s="3" t="s">
        <v>18</v>
      </c>
      <c r="D9264" s="3">
        <v>44</v>
      </c>
    </row>
    <row r="9265" spans="1:4">
      <c r="A9265" s="3" t="s">
        <v>152</v>
      </c>
      <c r="B9265" s="3" t="s">
        <v>228</v>
      </c>
      <c r="C9265" s="3" t="s">
        <v>18</v>
      </c>
      <c r="D9265" s="3">
        <v>44</v>
      </c>
    </row>
    <row r="9266" spans="1:4">
      <c r="A9266" s="3" t="s">
        <v>152</v>
      </c>
      <c r="B9266" s="3" t="s">
        <v>228</v>
      </c>
      <c r="C9266" s="3" t="s">
        <v>18</v>
      </c>
      <c r="D9266" s="3">
        <v>44</v>
      </c>
    </row>
    <row r="9267" spans="1:4">
      <c r="A9267" s="3" t="s">
        <v>152</v>
      </c>
      <c r="B9267" s="3" t="s">
        <v>228</v>
      </c>
      <c r="C9267" s="3" t="s">
        <v>18</v>
      </c>
      <c r="D9267" s="3">
        <v>44</v>
      </c>
    </row>
    <row r="9268" spans="1:4">
      <c r="A9268" s="3" t="s">
        <v>152</v>
      </c>
      <c r="B9268" s="3" t="s">
        <v>228</v>
      </c>
      <c r="C9268" s="3" t="s">
        <v>18</v>
      </c>
      <c r="D9268" s="3">
        <v>44</v>
      </c>
    </row>
    <row r="9269" spans="1:4">
      <c r="A9269" s="3" t="s">
        <v>152</v>
      </c>
      <c r="B9269" s="3" t="s">
        <v>228</v>
      </c>
      <c r="C9269" s="3" t="s">
        <v>18</v>
      </c>
      <c r="D9269" s="3">
        <v>44</v>
      </c>
    </row>
    <row r="9270" spans="1:4">
      <c r="A9270" s="3" t="s">
        <v>152</v>
      </c>
      <c r="B9270" s="3" t="s">
        <v>228</v>
      </c>
      <c r="C9270" s="3" t="s">
        <v>18</v>
      </c>
      <c r="D9270" s="3">
        <v>44</v>
      </c>
    </row>
    <row r="9271" spans="1:4">
      <c r="A9271" s="3" t="s">
        <v>152</v>
      </c>
      <c r="B9271" s="3" t="s">
        <v>228</v>
      </c>
      <c r="C9271" s="3" t="s">
        <v>18</v>
      </c>
      <c r="D9271" s="3">
        <v>45</v>
      </c>
    </row>
    <row r="9272" spans="1:4">
      <c r="A9272" s="3" t="s">
        <v>152</v>
      </c>
      <c r="B9272" s="3" t="s">
        <v>228</v>
      </c>
      <c r="C9272" s="3" t="s">
        <v>18</v>
      </c>
      <c r="D9272" s="3">
        <v>45</v>
      </c>
    </row>
    <row r="9273" spans="1:4">
      <c r="A9273" s="3" t="s">
        <v>152</v>
      </c>
      <c r="B9273" s="3" t="s">
        <v>228</v>
      </c>
      <c r="C9273" s="3" t="s">
        <v>18</v>
      </c>
      <c r="D9273" s="3">
        <v>45</v>
      </c>
    </row>
    <row r="9274" spans="1:4">
      <c r="A9274" s="3" t="s">
        <v>152</v>
      </c>
      <c r="B9274" s="3" t="s">
        <v>228</v>
      </c>
      <c r="C9274" s="3" t="s">
        <v>18</v>
      </c>
      <c r="D9274" s="3">
        <v>45</v>
      </c>
    </row>
    <row r="9275" spans="1:4">
      <c r="A9275" s="3" t="s">
        <v>152</v>
      </c>
      <c r="B9275" s="3" t="s">
        <v>228</v>
      </c>
      <c r="C9275" s="3" t="s">
        <v>18</v>
      </c>
      <c r="D9275" s="3">
        <v>45</v>
      </c>
    </row>
    <row r="9276" spans="1:4">
      <c r="A9276" s="3" t="s">
        <v>152</v>
      </c>
      <c r="B9276" s="3" t="s">
        <v>228</v>
      </c>
      <c r="C9276" s="3" t="s">
        <v>18</v>
      </c>
      <c r="D9276" s="3">
        <v>46</v>
      </c>
    </row>
    <row r="9277" spans="1:4">
      <c r="A9277" s="3" t="s">
        <v>152</v>
      </c>
      <c r="B9277" s="3" t="s">
        <v>228</v>
      </c>
      <c r="C9277" s="3" t="s">
        <v>18</v>
      </c>
      <c r="D9277" s="3">
        <v>47</v>
      </c>
    </row>
    <row r="9278" spans="1:4">
      <c r="A9278" s="3" t="s">
        <v>152</v>
      </c>
      <c r="B9278" s="3" t="s">
        <v>228</v>
      </c>
      <c r="C9278" s="3" t="s">
        <v>18</v>
      </c>
      <c r="D9278" s="3">
        <v>47</v>
      </c>
    </row>
    <row r="9279" spans="1:4">
      <c r="A9279" s="3" t="s">
        <v>152</v>
      </c>
      <c r="B9279" s="3" t="s">
        <v>228</v>
      </c>
      <c r="C9279" s="3" t="s">
        <v>18</v>
      </c>
      <c r="D9279" s="3">
        <v>47</v>
      </c>
    </row>
    <row r="9280" spans="1:4">
      <c r="A9280" s="3" t="s">
        <v>152</v>
      </c>
      <c r="B9280" s="3" t="s">
        <v>228</v>
      </c>
      <c r="C9280" s="3" t="s">
        <v>18</v>
      </c>
      <c r="D9280" s="3">
        <v>47</v>
      </c>
    </row>
    <row r="9281" spans="1:4">
      <c r="A9281" s="3" t="s">
        <v>152</v>
      </c>
      <c r="B9281" s="3" t="s">
        <v>228</v>
      </c>
      <c r="C9281" s="3" t="s">
        <v>18</v>
      </c>
      <c r="D9281" s="3">
        <v>47</v>
      </c>
    </row>
    <row r="9282" spans="1:4">
      <c r="A9282" s="3" t="s">
        <v>152</v>
      </c>
      <c r="B9282" s="3" t="s">
        <v>228</v>
      </c>
      <c r="C9282" s="3" t="s">
        <v>18</v>
      </c>
      <c r="D9282" s="3">
        <v>48</v>
      </c>
    </row>
    <row r="9283" spans="1:4">
      <c r="A9283" s="3" t="s">
        <v>152</v>
      </c>
      <c r="B9283" s="3" t="s">
        <v>228</v>
      </c>
      <c r="C9283" s="3" t="s">
        <v>18</v>
      </c>
      <c r="D9283" s="3">
        <v>48</v>
      </c>
    </row>
    <row r="9284" spans="1:4">
      <c r="A9284" s="3" t="s">
        <v>152</v>
      </c>
      <c r="B9284" s="3" t="s">
        <v>228</v>
      </c>
      <c r="C9284" s="3" t="s">
        <v>18</v>
      </c>
      <c r="D9284" s="3">
        <v>48</v>
      </c>
    </row>
    <row r="9285" spans="1:4">
      <c r="A9285" s="3" t="s">
        <v>152</v>
      </c>
      <c r="B9285" s="3" t="s">
        <v>228</v>
      </c>
      <c r="C9285" s="3" t="s">
        <v>18</v>
      </c>
      <c r="D9285" s="3">
        <v>48</v>
      </c>
    </row>
    <row r="9286" spans="1:4">
      <c r="A9286" s="3" t="s">
        <v>152</v>
      </c>
      <c r="B9286" s="3" t="s">
        <v>228</v>
      </c>
      <c r="C9286" s="3" t="s">
        <v>18</v>
      </c>
      <c r="D9286" s="3">
        <v>48</v>
      </c>
    </row>
    <row r="9287" spans="1:4">
      <c r="A9287" s="3" t="s">
        <v>152</v>
      </c>
      <c r="B9287" s="3" t="s">
        <v>228</v>
      </c>
      <c r="C9287" s="3" t="s">
        <v>18</v>
      </c>
      <c r="D9287" s="3">
        <v>48</v>
      </c>
    </row>
    <row r="9288" spans="1:4">
      <c r="A9288" s="3" t="s">
        <v>152</v>
      </c>
      <c r="B9288" s="3" t="s">
        <v>228</v>
      </c>
      <c r="C9288" s="3" t="s">
        <v>18</v>
      </c>
      <c r="D9288" s="3">
        <v>48</v>
      </c>
    </row>
    <row r="9289" spans="1:4">
      <c r="A9289" s="3" t="s">
        <v>152</v>
      </c>
      <c r="B9289" s="3" t="s">
        <v>228</v>
      </c>
      <c r="C9289" s="3" t="s">
        <v>18</v>
      </c>
      <c r="D9289" s="3">
        <v>49</v>
      </c>
    </row>
    <row r="9290" spans="1:4">
      <c r="A9290" s="3" t="s">
        <v>152</v>
      </c>
      <c r="B9290" s="3" t="s">
        <v>228</v>
      </c>
      <c r="C9290" s="3" t="s">
        <v>18</v>
      </c>
      <c r="D9290" s="3">
        <v>49</v>
      </c>
    </row>
    <row r="9291" spans="1:4">
      <c r="A9291" s="3" t="s">
        <v>152</v>
      </c>
      <c r="B9291" s="3" t="s">
        <v>228</v>
      </c>
      <c r="C9291" s="3" t="s">
        <v>18</v>
      </c>
      <c r="D9291" s="3">
        <v>50</v>
      </c>
    </row>
    <row r="9292" spans="1:4">
      <c r="A9292" s="3" t="s">
        <v>152</v>
      </c>
      <c r="B9292" s="3" t="s">
        <v>228</v>
      </c>
      <c r="C9292" s="3" t="s">
        <v>18</v>
      </c>
      <c r="D9292" s="3">
        <v>50</v>
      </c>
    </row>
    <row r="9293" spans="1:4">
      <c r="A9293" s="3" t="s">
        <v>152</v>
      </c>
      <c r="B9293" s="3" t="s">
        <v>228</v>
      </c>
      <c r="C9293" s="3" t="s">
        <v>18</v>
      </c>
      <c r="D9293" s="3">
        <v>50</v>
      </c>
    </row>
    <row r="9294" spans="1:4">
      <c r="A9294" s="3" t="s">
        <v>152</v>
      </c>
      <c r="B9294" s="3" t="s">
        <v>228</v>
      </c>
      <c r="C9294" s="3" t="s">
        <v>18</v>
      </c>
      <c r="D9294" s="3">
        <v>51</v>
      </c>
    </row>
    <row r="9295" spans="1:4">
      <c r="A9295" s="3" t="s">
        <v>152</v>
      </c>
      <c r="B9295" s="3" t="s">
        <v>228</v>
      </c>
      <c r="C9295" s="3" t="s">
        <v>18</v>
      </c>
      <c r="D9295" s="3">
        <v>54</v>
      </c>
    </row>
    <row r="9296" spans="1:4">
      <c r="A9296" s="3" t="s">
        <v>152</v>
      </c>
      <c r="B9296" s="3" t="s">
        <v>228</v>
      </c>
      <c r="C9296" s="3" t="s">
        <v>18</v>
      </c>
      <c r="D9296" s="3">
        <v>69</v>
      </c>
    </row>
    <row r="9297" spans="1:4">
      <c r="A9297" s="3" t="s">
        <v>152</v>
      </c>
      <c r="B9297" s="3" t="s">
        <v>228</v>
      </c>
      <c r="C9297" s="3" t="s">
        <v>18</v>
      </c>
      <c r="D9297" s="3">
        <v>81</v>
      </c>
    </row>
    <row r="9298" spans="1:4">
      <c r="A9298" s="3" t="s">
        <v>152</v>
      </c>
      <c r="B9298" s="3" t="s">
        <v>228</v>
      </c>
      <c r="C9298" s="3" t="s">
        <v>18</v>
      </c>
      <c r="D9298" s="3">
        <v>83</v>
      </c>
    </row>
    <row r="9299" spans="1:4">
      <c r="A9299" s="3" t="s">
        <v>152</v>
      </c>
      <c r="B9299" s="3" t="s">
        <v>228</v>
      </c>
      <c r="C9299" s="3" t="s">
        <v>18</v>
      </c>
      <c r="D9299" s="3">
        <v>84</v>
      </c>
    </row>
    <row r="9300" spans="1:4">
      <c r="A9300" s="3" t="s">
        <v>152</v>
      </c>
      <c r="B9300" s="3" t="s">
        <v>228</v>
      </c>
      <c r="C9300" s="3" t="s">
        <v>18</v>
      </c>
      <c r="D9300" s="3">
        <v>91</v>
      </c>
    </row>
    <row r="9301" spans="1:4">
      <c r="A9301" s="3" t="s">
        <v>152</v>
      </c>
      <c r="B9301" s="3" t="s">
        <v>228</v>
      </c>
      <c r="C9301" s="3" t="s">
        <v>18</v>
      </c>
      <c r="D9301" s="3">
        <v>114</v>
      </c>
    </row>
    <row r="9302" spans="1:4">
      <c r="A9302" s="3" t="s">
        <v>152</v>
      </c>
      <c r="B9302" s="3" t="s">
        <v>228</v>
      </c>
      <c r="C9302" s="3" t="s">
        <v>18</v>
      </c>
      <c r="D9302" s="3">
        <v>128</v>
      </c>
    </row>
    <row r="9303" spans="1:4">
      <c r="A9303" s="3" t="s">
        <v>152</v>
      </c>
      <c r="B9303" s="3" t="s">
        <v>228</v>
      </c>
      <c r="C9303" s="3" t="s">
        <v>18</v>
      </c>
      <c r="D9303" s="3">
        <v>149</v>
      </c>
    </row>
    <row r="9304" spans="1:4">
      <c r="A9304" s="3" t="s">
        <v>152</v>
      </c>
      <c r="B9304" s="3" t="s">
        <v>228</v>
      </c>
      <c r="C9304" s="3" t="s">
        <v>18</v>
      </c>
      <c r="D9304" s="3">
        <v>170</v>
      </c>
    </row>
    <row r="9305" spans="1:4">
      <c r="A9305" s="3" t="s">
        <v>152</v>
      </c>
      <c r="B9305" s="3" t="s">
        <v>228</v>
      </c>
      <c r="C9305" s="3" t="s">
        <v>36</v>
      </c>
      <c r="D9305" s="3">
        <v>160</v>
      </c>
    </row>
    <row r="9306" spans="1:4">
      <c r="A9306" s="3" t="s">
        <v>152</v>
      </c>
      <c r="B9306" s="3" t="s">
        <v>228</v>
      </c>
      <c r="C9306" s="3" t="s">
        <v>11</v>
      </c>
      <c r="D9306" s="3">
        <v>123</v>
      </c>
    </row>
    <row r="9307" spans="1:4">
      <c r="A9307" s="3" t="s">
        <v>152</v>
      </c>
      <c r="B9307" s="3" t="s">
        <v>228</v>
      </c>
      <c r="C9307" s="3" t="s">
        <v>11</v>
      </c>
      <c r="D9307" s="3">
        <v>129</v>
      </c>
    </row>
    <row r="9308" spans="1:4">
      <c r="A9308" s="3" t="s">
        <v>152</v>
      </c>
      <c r="B9308" s="3" t="s">
        <v>228</v>
      </c>
      <c r="C9308" s="3" t="s">
        <v>11</v>
      </c>
      <c r="D9308" s="3">
        <v>135</v>
      </c>
    </row>
    <row r="9309" spans="1:4">
      <c r="A9309" s="3" t="s">
        <v>152</v>
      </c>
      <c r="B9309" s="3" t="s">
        <v>228</v>
      </c>
      <c r="C9309" s="3" t="s">
        <v>26</v>
      </c>
      <c r="D9309" s="3">
        <v>99</v>
      </c>
    </row>
    <row r="9310" spans="1:4">
      <c r="A9310" s="3" t="s">
        <v>152</v>
      </c>
      <c r="B9310" s="3" t="s">
        <v>228</v>
      </c>
      <c r="C9310" s="3" t="s">
        <v>26</v>
      </c>
      <c r="D9310" s="3">
        <v>108</v>
      </c>
    </row>
    <row r="9311" spans="1:4">
      <c r="A9311" s="3" t="s">
        <v>152</v>
      </c>
      <c r="B9311" s="3" t="s">
        <v>228</v>
      </c>
      <c r="C9311" s="3" t="s">
        <v>26</v>
      </c>
      <c r="D9311" s="3">
        <v>116</v>
      </c>
    </row>
    <row r="9312" spans="1:4">
      <c r="A9312" s="3" t="s">
        <v>152</v>
      </c>
      <c r="B9312" s="3" t="s">
        <v>228</v>
      </c>
      <c r="C9312" s="3" t="s">
        <v>47</v>
      </c>
      <c r="D9312" s="3">
        <v>90</v>
      </c>
    </row>
    <row r="9313" spans="1:4">
      <c r="A9313" s="3" t="s">
        <v>152</v>
      </c>
      <c r="B9313" s="3" t="s">
        <v>227</v>
      </c>
      <c r="C9313" s="3" t="s">
        <v>7</v>
      </c>
      <c r="D9313" s="3">
        <v>36</v>
      </c>
    </row>
    <row r="9314" spans="1:4">
      <c r="A9314" s="3" t="s">
        <v>152</v>
      </c>
      <c r="B9314" s="3" t="s">
        <v>227</v>
      </c>
      <c r="C9314" s="3" t="s">
        <v>7</v>
      </c>
      <c r="D9314" s="3">
        <v>37</v>
      </c>
    </row>
    <row r="9315" spans="1:4">
      <c r="A9315" s="3" t="s">
        <v>152</v>
      </c>
      <c r="B9315" s="3" t="s">
        <v>227</v>
      </c>
      <c r="C9315" s="3" t="s">
        <v>7</v>
      </c>
      <c r="D9315" s="3">
        <v>38</v>
      </c>
    </row>
    <row r="9316" spans="1:4">
      <c r="A9316" s="3" t="s">
        <v>152</v>
      </c>
      <c r="B9316" s="3" t="s">
        <v>227</v>
      </c>
      <c r="C9316" s="3" t="s">
        <v>7</v>
      </c>
      <c r="D9316" s="3">
        <v>40</v>
      </c>
    </row>
    <row r="9317" spans="1:4">
      <c r="A9317" s="3" t="s">
        <v>152</v>
      </c>
      <c r="B9317" s="3" t="s">
        <v>227</v>
      </c>
      <c r="C9317" s="3" t="s">
        <v>7</v>
      </c>
      <c r="D9317" s="3">
        <v>40</v>
      </c>
    </row>
    <row r="9318" spans="1:4">
      <c r="A9318" s="3" t="s">
        <v>152</v>
      </c>
      <c r="B9318" s="3" t="s">
        <v>227</v>
      </c>
      <c r="C9318" s="3" t="s">
        <v>7</v>
      </c>
      <c r="D9318" s="3">
        <v>41</v>
      </c>
    </row>
    <row r="9319" spans="1:4">
      <c r="A9319" s="3" t="s">
        <v>152</v>
      </c>
      <c r="B9319" s="3" t="s">
        <v>227</v>
      </c>
      <c r="C9319" s="3" t="s">
        <v>7</v>
      </c>
      <c r="D9319" s="3">
        <v>42</v>
      </c>
    </row>
    <row r="9320" spans="1:4">
      <c r="A9320" s="3" t="s">
        <v>152</v>
      </c>
      <c r="B9320" s="3" t="s">
        <v>227</v>
      </c>
      <c r="C9320" s="3" t="s">
        <v>7</v>
      </c>
      <c r="D9320" s="3">
        <v>43</v>
      </c>
    </row>
    <row r="9321" spans="1:4">
      <c r="A9321" s="3" t="s">
        <v>152</v>
      </c>
      <c r="B9321" s="3" t="s">
        <v>227</v>
      </c>
      <c r="C9321" s="3" t="s">
        <v>7</v>
      </c>
      <c r="D9321" s="3">
        <v>47</v>
      </c>
    </row>
    <row r="9322" spans="1:4">
      <c r="A9322" s="3" t="s">
        <v>152</v>
      </c>
      <c r="B9322" s="3" t="s">
        <v>227</v>
      </c>
      <c r="C9322" s="3" t="s">
        <v>7</v>
      </c>
      <c r="D9322" s="3">
        <v>70</v>
      </c>
    </row>
    <row r="9323" spans="1:4">
      <c r="A9323" s="3" t="s">
        <v>152</v>
      </c>
      <c r="B9323" s="3" t="s">
        <v>227</v>
      </c>
      <c r="C9323" s="3" t="s">
        <v>7</v>
      </c>
      <c r="D9323" s="3">
        <v>77</v>
      </c>
    </row>
    <row r="9324" spans="1:4">
      <c r="A9324" s="3" t="s">
        <v>152</v>
      </c>
      <c r="B9324" s="3" t="s">
        <v>227</v>
      </c>
      <c r="C9324" s="3" t="s">
        <v>7</v>
      </c>
      <c r="D9324" s="3">
        <v>85</v>
      </c>
    </row>
    <row r="9325" spans="1:4">
      <c r="A9325" s="3" t="s">
        <v>152</v>
      </c>
      <c r="B9325" s="3" t="s">
        <v>227</v>
      </c>
      <c r="C9325" s="3" t="s">
        <v>7</v>
      </c>
      <c r="D9325" s="3">
        <v>87</v>
      </c>
    </row>
    <row r="9326" spans="1:4">
      <c r="A9326" s="3" t="s">
        <v>152</v>
      </c>
      <c r="B9326" s="3" t="s">
        <v>227</v>
      </c>
      <c r="C9326" s="3" t="s">
        <v>7</v>
      </c>
      <c r="D9326" s="3">
        <v>88</v>
      </c>
    </row>
    <row r="9327" spans="1:4">
      <c r="A9327" s="3" t="s">
        <v>152</v>
      </c>
      <c r="B9327" s="3" t="s">
        <v>227</v>
      </c>
      <c r="C9327" s="3" t="s">
        <v>7</v>
      </c>
      <c r="D9327" s="3">
        <v>88</v>
      </c>
    </row>
    <row r="9328" spans="1:4">
      <c r="A9328" s="3" t="s">
        <v>152</v>
      </c>
      <c r="B9328" s="3" t="s">
        <v>227</v>
      </c>
      <c r="C9328" s="3" t="s">
        <v>7</v>
      </c>
      <c r="D9328" s="3">
        <v>100</v>
      </c>
    </row>
    <row r="9329" spans="1:4">
      <c r="A9329" s="3" t="s">
        <v>152</v>
      </c>
      <c r="B9329" s="3" t="s">
        <v>227</v>
      </c>
      <c r="C9329" s="3" t="s">
        <v>7</v>
      </c>
      <c r="D9329" s="3">
        <v>148</v>
      </c>
    </row>
    <row r="9330" spans="1:4">
      <c r="A9330" s="3" t="s">
        <v>152</v>
      </c>
      <c r="B9330" s="3" t="s">
        <v>227</v>
      </c>
      <c r="C9330" s="3" t="s">
        <v>20</v>
      </c>
      <c r="D9330" s="3">
        <v>130</v>
      </c>
    </row>
    <row r="9331" spans="1:4">
      <c r="A9331" s="3" t="s">
        <v>152</v>
      </c>
      <c r="B9331" s="3" t="s">
        <v>227</v>
      </c>
      <c r="C9331" s="3" t="s">
        <v>20</v>
      </c>
      <c r="D9331" s="3">
        <v>138</v>
      </c>
    </row>
    <row r="9332" spans="1:4">
      <c r="A9332" s="3" t="s">
        <v>152</v>
      </c>
      <c r="B9332" s="3" t="s">
        <v>227</v>
      </c>
      <c r="C9332" s="3" t="s">
        <v>476</v>
      </c>
      <c r="D9332" s="3">
        <v>49</v>
      </c>
    </row>
    <row r="9333" spans="1:4">
      <c r="A9333" s="3" t="s">
        <v>152</v>
      </c>
      <c r="B9333" s="3" t="s">
        <v>227</v>
      </c>
      <c r="C9333" s="3" t="s">
        <v>332</v>
      </c>
      <c r="D9333" s="3">
        <v>184</v>
      </c>
    </row>
    <row r="9334" spans="1:4">
      <c r="A9334" s="3" t="s">
        <v>152</v>
      </c>
      <c r="B9334" s="3" t="s">
        <v>227</v>
      </c>
      <c r="C9334" s="3" t="s">
        <v>9</v>
      </c>
      <c r="D9334" s="3">
        <v>109</v>
      </c>
    </row>
    <row r="9335" spans="1:4">
      <c r="A9335" s="3" t="s">
        <v>152</v>
      </c>
      <c r="B9335" s="3" t="s">
        <v>227</v>
      </c>
      <c r="C9335" s="3" t="s">
        <v>9</v>
      </c>
      <c r="D9335" s="3">
        <v>130</v>
      </c>
    </row>
    <row r="9336" spans="1:4">
      <c r="A9336" s="3" t="s">
        <v>152</v>
      </c>
      <c r="B9336" s="3" t="s">
        <v>227</v>
      </c>
      <c r="C9336" s="3" t="s">
        <v>9</v>
      </c>
      <c r="D9336" s="3">
        <v>162</v>
      </c>
    </row>
    <row r="9337" spans="1:4">
      <c r="A9337" s="3" t="s">
        <v>152</v>
      </c>
      <c r="B9337" s="3" t="s">
        <v>227</v>
      </c>
      <c r="C9337" s="3" t="s">
        <v>9</v>
      </c>
      <c r="D9337" s="3">
        <v>175</v>
      </c>
    </row>
    <row r="9338" spans="1:4">
      <c r="A9338" s="3" t="s">
        <v>152</v>
      </c>
      <c r="B9338" s="3" t="s">
        <v>227</v>
      </c>
      <c r="C9338" s="3" t="s">
        <v>9</v>
      </c>
      <c r="D9338" s="3">
        <v>230</v>
      </c>
    </row>
    <row r="9339" spans="1:4">
      <c r="A9339" s="3" t="s">
        <v>152</v>
      </c>
      <c r="B9339" s="3" t="s">
        <v>227</v>
      </c>
      <c r="C9339" s="3" t="s">
        <v>37</v>
      </c>
      <c r="D9339" s="3">
        <v>200</v>
      </c>
    </row>
    <row r="9340" spans="1:4">
      <c r="A9340" s="3" t="s">
        <v>152</v>
      </c>
      <c r="B9340" s="3" t="s">
        <v>227</v>
      </c>
      <c r="C9340" s="3" t="s">
        <v>18</v>
      </c>
      <c r="D9340" s="3">
        <v>41</v>
      </c>
    </row>
    <row r="9341" spans="1:4">
      <c r="A9341" s="3" t="s">
        <v>152</v>
      </c>
      <c r="B9341" s="3" t="s">
        <v>227</v>
      </c>
      <c r="C9341" s="3" t="s">
        <v>18</v>
      </c>
      <c r="D9341" s="3">
        <v>41</v>
      </c>
    </row>
    <row r="9342" spans="1:4">
      <c r="A9342" s="3" t="s">
        <v>152</v>
      </c>
      <c r="B9342" s="3" t="s">
        <v>227</v>
      </c>
      <c r="C9342" s="3" t="s">
        <v>18</v>
      </c>
      <c r="D9342" s="3">
        <v>41</v>
      </c>
    </row>
    <row r="9343" spans="1:4">
      <c r="A9343" s="3" t="s">
        <v>152</v>
      </c>
      <c r="B9343" s="3" t="s">
        <v>227</v>
      </c>
      <c r="C9343" s="3" t="s">
        <v>18</v>
      </c>
      <c r="D9343" s="3">
        <v>41</v>
      </c>
    </row>
    <row r="9344" spans="1:4">
      <c r="A9344" s="3" t="s">
        <v>152</v>
      </c>
      <c r="B9344" s="3" t="s">
        <v>227</v>
      </c>
      <c r="C9344" s="3" t="s">
        <v>18</v>
      </c>
      <c r="D9344" s="3">
        <v>42</v>
      </c>
    </row>
    <row r="9345" spans="1:4">
      <c r="A9345" s="3" t="s">
        <v>152</v>
      </c>
      <c r="B9345" s="3" t="s">
        <v>227</v>
      </c>
      <c r="C9345" s="3" t="s">
        <v>18</v>
      </c>
      <c r="D9345" s="3">
        <v>42</v>
      </c>
    </row>
    <row r="9346" spans="1:4">
      <c r="A9346" s="3" t="s">
        <v>152</v>
      </c>
      <c r="B9346" s="3" t="s">
        <v>227</v>
      </c>
      <c r="C9346" s="3" t="s">
        <v>18</v>
      </c>
      <c r="D9346" s="3">
        <v>42</v>
      </c>
    </row>
    <row r="9347" spans="1:4">
      <c r="A9347" s="3" t="s">
        <v>152</v>
      </c>
      <c r="B9347" s="3" t="s">
        <v>227</v>
      </c>
      <c r="C9347" s="3" t="s">
        <v>18</v>
      </c>
      <c r="D9347" s="3">
        <v>43</v>
      </c>
    </row>
    <row r="9348" spans="1:4">
      <c r="A9348" s="3" t="s">
        <v>152</v>
      </c>
      <c r="B9348" s="3" t="s">
        <v>227</v>
      </c>
      <c r="C9348" s="3" t="s">
        <v>18</v>
      </c>
      <c r="D9348" s="3">
        <v>43</v>
      </c>
    </row>
    <row r="9349" spans="1:4">
      <c r="A9349" s="3" t="s">
        <v>152</v>
      </c>
      <c r="B9349" s="3" t="s">
        <v>227</v>
      </c>
      <c r="C9349" s="3" t="s">
        <v>18</v>
      </c>
      <c r="D9349" s="3">
        <v>43</v>
      </c>
    </row>
    <row r="9350" spans="1:4">
      <c r="A9350" s="3" t="s">
        <v>152</v>
      </c>
      <c r="B9350" s="3" t="s">
        <v>227</v>
      </c>
      <c r="C9350" s="3" t="s">
        <v>18</v>
      </c>
      <c r="D9350" s="3">
        <v>44</v>
      </c>
    </row>
    <row r="9351" spans="1:4">
      <c r="A9351" s="3" t="s">
        <v>152</v>
      </c>
      <c r="B9351" s="3" t="s">
        <v>227</v>
      </c>
      <c r="C9351" s="3" t="s">
        <v>18</v>
      </c>
      <c r="D9351" s="3">
        <v>44</v>
      </c>
    </row>
    <row r="9352" spans="1:4">
      <c r="A9352" s="3" t="s">
        <v>152</v>
      </c>
      <c r="B9352" s="3" t="s">
        <v>227</v>
      </c>
      <c r="C9352" s="3" t="s">
        <v>18</v>
      </c>
      <c r="D9352" s="3">
        <v>45</v>
      </c>
    </row>
    <row r="9353" spans="1:4">
      <c r="A9353" s="3" t="s">
        <v>152</v>
      </c>
      <c r="B9353" s="3" t="s">
        <v>227</v>
      </c>
      <c r="C9353" s="3" t="s">
        <v>18</v>
      </c>
      <c r="D9353" s="3">
        <v>45</v>
      </c>
    </row>
    <row r="9354" spans="1:4">
      <c r="A9354" s="3" t="s">
        <v>152</v>
      </c>
      <c r="B9354" s="3" t="s">
        <v>227</v>
      </c>
      <c r="C9354" s="3" t="s">
        <v>18</v>
      </c>
      <c r="D9354" s="3">
        <v>45</v>
      </c>
    </row>
    <row r="9355" spans="1:4">
      <c r="A9355" s="3" t="s">
        <v>152</v>
      </c>
      <c r="B9355" s="3" t="s">
        <v>227</v>
      </c>
      <c r="C9355" s="3" t="s">
        <v>18</v>
      </c>
      <c r="D9355" s="3">
        <v>45</v>
      </c>
    </row>
    <row r="9356" spans="1:4">
      <c r="A9356" s="3" t="s">
        <v>152</v>
      </c>
      <c r="B9356" s="3" t="s">
        <v>227</v>
      </c>
      <c r="C9356" s="3" t="s">
        <v>18</v>
      </c>
      <c r="D9356" s="3">
        <v>45</v>
      </c>
    </row>
    <row r="9357" spans="1:4">
      <c r="A9357" s="3" t="s">
        <v>152</v>
      </c>
      <c r="B9357" s="3" t="s">
        <v>227</v>
      </c>
      <c r="C9357" s="3" t="s">
        <v>18</v>
      </c>
      <c r="D9357" s="3">
        <v>45</v>
      </c>
    </row>
    <row r="9358" spans="1:4">
      <c r="A9358" s="3" t="s">
        <v>152</v>
      </c>
      <c r="B9358" s="3" t="s">
        <v>227</v>
      </c>
      <c r="C9358" s="3" t="s">
        <v>18</v>
      </c>
      <c r="D9358" s="3">
        <v>45</v>
      </c>
    </row>
    <row r="9359" spans="1:4">
      <c r="A9359" s="3" t="s">
        <v>152</v>
      </c>
      <c r="B9359" s="3" t="s">
        <v>227</v>
      </c>
      <c r="C9359" s="3" t="s">
        <v>18</v>
      </c>
      <c r="D9359" s="3">
        <v>45</v>
      </c>
    </row>
    <row r="9360" spans="1:4">
      <c r="A9360" s="3" t="s">
        <v>152</v>
      </c>
      <c r="B9360" s="3" t="s">
        <v>227</v>
      </c>
      <c r="C9360" s="3" t="s">
        <v>18</v>
      </c>
      <c r="D9360" s="3">
        <v>46</v>
      </c>
    </row>
    <row r="9361" spans="1:4">
      <c r="A9361" s="3" t="s">
        <v>152</v>
      </c>
      <c r="B9361" s="3" t="s">
        <v>227</v>
      </c>
      <c r="C9361" s="3" t="s">
        <v>18</v>
      </c>
      <c r="D9361" s="3">
        <v>46</v>
      </c>
    </row>
    <row r="9362" spans="1:4">
      <c r="A9362" s="3" t="s">
        <v>152</v>
      </c>
      <c r="B9362" s="3" t="s">
        <v>227</v>
      </c>
      <c r="C9362" s="3" t="s">
        <v>18</v>
      </c>
      <c r="D9362" s="3">
        <v>46</v>
      </c>
    </row>
    <row r="9363" spans="1:4">
      <c r="A9363" s="3" t="s">
        <v>152</v>
      </c>
      <c r="B9363" s="3" t="s">
        <v>227</v>
      </c>
      <c r="C9363" s="3" t="s">
        <v>18</v>
      </c>
      <c r="D9363" s="3">
        <v>47</v>
      </c>
    </row>
    <row r="9364" spans="1:4">
      <c r="A9364" s="3" t="s">
        <v>152</v>
      </c>
      <c r="B9364" s="3" t="s">
        <v>227</v>
      </c>
      <c r="C9364" s="3" t="s">
        <v>18</v>
      </c>
      <c r="D9364" s="3">
        <v>47</v>
      </c>
    </row>
    <row r="9365" spans="1:4">
      <c r="A9365" s="3" t="s">
        <v>152</v>
      </c>
      <c r="B9365" s="3" t="s">
        <v>227</v>
      </c>
      <c r="C9365" s="3" t="s">
        <v>18</v>
      </c>
      <c r="D9365" s="3">
        <v>47</v>
      </c>
    </row>
    <row r="9366" spans="1:4">
      <c r="A9366" s="3" t="s">
        <v>152</v>
      </c>
      <c r="B9366" s="3" t="s">
        <v>227</v>
      </c>
      <c r="C9366" s="3" t="s">
        <v>18</v>
      </c>
      <c r="D9366" s="3">
        <v>47</v>
      </c>
    </row>
    <row r="9367" spans="1:4">
      <c r="A9367" s="3" t="s">
        <v>152</v>
      </c>
      <c r="B9367" s="3" t="s">
        <v>227</v>
      </c>
      <c r="C9367" s="3" t="s">
        <v>18</v>
      </c>
      <c r="D9367" s="3">
        <v>47</v>
      </c>
    </row>
    <row r="9368" spans="1:4">
      <c r="A9368" s="3" t="s">
        <v>152</v>
      </c>
      <c r="B9368" s="3" t="s">
        <v>227</v>
      </c>
      <c r="C9368" s="3" t="s">
        <v>18</v>
      </c>
      <c r="D9368" s="3">
        <v>47</v>
      </c>
    </row>
    <row r="9369" spans="1:4">
      <c r="A9369" s="3" t="s">
        <v>152</v>
      </c>
      <c r="B9369" s="3" t="s">
        <v>227</v>
      </c>
      <c r="C9369" s="3" t="s">
        <v>18</v>
      </c>
      <c r="D9369" s="3">
        <v>47</v>
      </c>
    </row>
    <row r="9370" spans="1:4">
      <c r="A9370" s="3" t="s">
        <v>152</v>
      </c>
      <c r="B9370" s="3" t="s">
        <v>227</v>
      </c>
      <c r="C9370" s="3" t="s">
        <v>18</v>
      </c>
      <c r="D9370" s="3">
        <v>47</v>
      </c>
    </row>
    <row r="9371" spans="1:4">
      <c r="A9371" s="3" t="s">
        <v>152</v>
      </c>
      <c r="B9371" s="3" t="s">
        <v>227</v>
      </c>
      <c r="C9371" s="3" t="s">
        <v>18</v>
      </c>
      <c r="D9371" s="3">
        <v>47</v>
      </c>
    </row>
    <row r="9372" spans="1:4">
      <c r="A9372" s="3" t="s">
        <v>152</v>
      </c>
      <c r="B9372" s="3" t="s">
        <v>227</v>
      </c>
      <c r="C9372" s="3" t="s">
        <v>18</v>
      </c>
      <c r="D9372" s="3">
        <v>47</v>
      </c>
    </row>
    <row r="9373" spans="1:4">
      <c r="A9373" s="3" t="s">
        <v>152</v>
      </c>
      <c r="B9373" s="3" t="s">
        <v>227</v>
      </c>
      <c r="C9373" s="3" t="s">
        <v>18</v>
      </c>
      <c r="D9373" s="3">
        <v>48</v>
      </c>
    </row>
    <row r="9374" spans="1:4">
      <c r="A9374" s="3" t="s">
        <v>152</v>
      </c>
      <c r="B9374" s="3" t="s">
        <v>227</v>
      </c>
      <c r="C9374" s="3" t="s">
        <v>18</v>
      </c>
      <c r="D9374" s="3">
        <v>48</v>
      </c>
    </row>
    <row r="9375" spans="1:4">
      <c r="A9375" s="3" t="s">
        <v>152</v>
      </c>
      <c r="B9375" s="3" t="s">
        <v>227</v>
      </c>
      <c r="C9375" s="3" t="s">
        <v>18</v>
      </c>
      <c r="D9375" s="3">
        <v>48</v>
      </c>
    </row>
    <row r="9376" spans="1:4">
      <c r="A9376" s="3" t="s">
        <v>152</v>
      </c>
      <c r="B9376" s="3" t="s">
        <v>227</v>
      </c>
      <c r="C9376" s="3" t="s">
        <v>18</v>
      </c>
      <c r="D9376" s="3">
        <v>48</v>
      </c>
    </row>
    <row r="9377" spans="1:4">
      <c r="A9377" s="3" t="s">
        <v>152</v>
      </c>
      <c r="B9377" s="3" t="s">
        <v>227</v>
      </c>
      <c r="C9377" s="3" t="s">
        <v>18</v>
      </c>
      <c r="D9377" s="3">
        <v>48</v>
      </c>
    </row>
    <row r="9378" spans="1:4">
      <c r="A9378" s="3" t="s">
        <v>152</v>
      </c>
      <c r="B9378" s="3" t="s">
        <v>227</v>
      </c>
      <c r="C9378" s="3" t="s">
        <v>18</v>
      </c>
      <c r="D9378" s="3">
        <v>48</v>
      </c>
    </row>
    <row r="9379" spans="1:4">
      <c r="A9379" s="3" t="s">
        <v>152</v>
      </c>
      <c r="B9379" s="3" t="s">
        <v>227</v>
      </c>
      <c r="C9379" s="3" t="s">
        <v>18</v>
      </c>
      <c r="D9379" s="3">
        <v>49</v>
      </c>
    </row>
    <row r="9380" spans="1:4">
      <c r="A9380" s="3" t="s">
        <v>152</v>
      </c>
      <c r="B9380" s="3" t="s">
        <v>227</v>
      </c>
      <c r="C9380" s="3" t="s">
        <v>18</v>
      </c>
      <c r="D9380" s="3">
        <v>49</v>
      </c>
    </row>
    <row r="9381" spans="1:4">
      <c r="A9381" s="3" t="s">
        <v>152</v>
      </c>
      <c r="B9381" s="3" t="s">
        <v>227</v>
      </c>
      <c r="C9381" s="3" t="s">
        <v>18</v>
      </c>
      <c r="D9381" s="3">
        <v>49</v>
      </c>
    </row>
    <row r="9382" spans="1:4">
      <c r="A9382" s="3" t="s">
        <v>152</v>
      </c>
      <c r="B9382" s="3" t="s">
        <v>227</v>
      </c>
      <c r="C9382" s="3" t="s">
        <v>18</v>
      </c>
      <c r="D9382" s="3">
        <v>50</v>
      </c>
    </row>
    <row r="9383" spans="1:4">
      <c r="A9383" s="3" t="s">
        <v>152</v>
      </c>
      <c r="B9383" s="3" t="s">
        <v>227</v>
      </c>
      <c r="C9383" s="3" t="s">
        <v>18</v>
      </c>
      <c r="D9383" s="3">
        <v>50</v>
      </c>
    </row>
    <row r="9384" spans="1:4">
      <c r="A9384" s="3" t="s">
        <v>152</v>
      </c>
      <c r="B9384" s="3" t="s">
        <v>227</v>
      </c>
      <c r="C9384" s="3" t="s">
        <v>18</v>
      </c>
      <c r="D9384" s="3">
        <v>50</v>
      </c>
    </row>
    <row r="9385" spans="1:4">
      <c r="A9385" s="3" t="s">
        <v>152</v>
      </c>
      <c r="B9385" s="3" t="s">
        <v>227</v>
      </c>
      <c r="C9385" s="3" t="s">
        <v>18</v>
      </c>
      <c r="D9385" s="3">
        <v>50</v>
      </c>
    </row>
    <row r="9386" spans="1:4">
      <c r="A9386" s="3" t="s">
        <v>152</v>
      </c>
      <c r="B9386" s="3" t="s">
        <v>227</v>
      </c>
      <c r="C9386" s="3" t="s">
        <v>18</v>
      </c>
      <c r="D9386" s="3">
        <v>50</v>
      </c>
    </row>
    <row r="9387" spans="1:4">
      <c r="A9387" s="3" t="s">
        <v>152</v>
      </c>
      <c r="B9387" s="3" t="s">
        <v>227</v>
      </c>
      <c r="C9387" s="3" t="s">
        <v>18</v>
      </c>
      <c r="D9387" s="3">
        <v>50</v>
      </c>
    </row>
    <row r="9388" spans="1:4">
      <c r="A9388" s="3" t="s">
        <v>152</v>
      </c>
      <c r="B9388" s="3" t="s">
        <v>227</v>
      </c>
      <c r="C9388" s="3" t="s">
        <v>18</v>
      </c>
      <c r="D9388" s="3">
        <v>50</v>
      </c>
    </row>
    <row r="9389" spans="1:4">
      <c r="A9389" s="3" t="s">
        <v>152</v>
      </c>
      <c r="B9389" s="3" t="s">
        <v>227</v>
      </c>
      <c r="C9389" s="3" t="s">
        <v>18</v>
      </c>
      <c r="D9389" s="3">
        <v>50</v>
      </c>
    </row>
    <row r="9390" spans="1:4">
      <c r="A9390" s="3" t="s">
        <v>152</v>
      </c>
      <c r="B9390" s="3" t="s">
        <v>227</v>
      </c>
      <c r="C9390" s="3" t="s">
        <v>18</v>
      </c>
      <c r="D9390" s="3">
        <v>50</v>
      </c>
    </row>
    <row r="9391" spans="1:4">
      <c r="A9391" s="3" t="s">
        <v>152</v>
      </c>
      <c r="B9391" s="3" t="s">
        <v>227</v>
      </c>
      <c r="C9391" s="3" t="s">
        <v>18</v>
      </c>
      <c r="D9391" s="3">
        <v>51</v>
      </c>
    </row>
    <row r="9392" spans="1:4">
      <c r="A9392" s="3" t="s">
        <v>152</v>
      </c>
      <c r="B9392" s="3" t="s">
        <v>227</v>
      </c>
      <c r="C9392" s="3" t="s">
        <v>18</v>
      </c>
      <c r="D9392" s="3">
        <v>51</v>
      </c>
    </row>
    <row r="9393" spans="1:4">
      <c r="A9393" s="3" t="s">
        <v>152</v>
      </c>
      <c r="B9393" s="3" t="s">
        <v>227</v>
      </c>
      <c r="C9393" s="3" t="s">
        <v>18</v>
      </c>
      <c r="D9393" s="3">
        <v>51</v>
      </c>
    </row>
    <row r="9394" spans="1:4">
      <c r="A9394" s="3" t="s">
        <v>152</v>
      </c>
      <c r="B9394" s="3" t="s">
        <v>227</v>
      </c>
      <c r="C9394" s="3" t="s">
        <v>18</v>
      </c>
      <c r="D9394" s="3">
        <v>51</v>
      </c>
    </row>
    <row r="9395" spans="1:4">
      <c r="A9395" s="3" t="s">
        <v>152</v>
      </c>
      <c r="B9395" s="3" t="s">
        <v>227</v>
      </c>
      <c r="C9395" s="3" t="s">
        <v>18</v>
      </c>
      <c r="D9395" s="3">
        <v>51</v>
      </c>
    </row>
    <row r="9396" spans="1:4">
      <c r="A9396" s="3" t="s">
        <v>152</v>
      </c>
      <c r="B9396" s="3" t="s">
        <v>227</v>
      </c>
      <c r="C9396" s="3" t="s">
        <v>18</v>
      </c>
      <c r="D9396" s="3">
        <v>51</v>
      </c>
    </row>
    <row r="9397" spans="1:4">
      <c r="A9397" s="3" t="s">
        <v>152</v>
      </c>
      <c r="B9397" s="3" t="s">
        <v>227</v>
      </c>
      <c r="C9397" s="3" t="s">
        <v>18</v>
      </c>
      <c r="D9397" s="3">
        <v>51</v>
      </c>
    </row>
    <row r="9398" spans="1:4">
      <c r="A9398" s="3" t="s">
        <v>152</v>
      </c>
      <c r="B9398" s="3" t="s">
        <v>227</v>
      </c>
      <c r="C9398" s="3" t="s">
        <v>18</v>
      </c>
      <c r="D9398" s="3">
        <v>51</v>
      </c>
    </row>
    <row r="9399" spans="1:4">
      <c r="A9399" s="3" t="s">
        <v>152</v>
      </c>
      <c r="B9399" s="3" t="s">
        <v>227</v>
      </c>
      <c r="C9399" s="3" t="s">
        <v>18</v>
      </c>
      <c r="D9399" s="3">
        <v>51</v>
      </c>
    </row>
    <row r="9400" spans="1:4">
      <c r="A9400" s="3" t="s">
        <v>152</v>
      </c>
      <c r="B9400" s="3" t="s">
        <v>227</v>
      </c>
      <c r="C9400" s="3" t="s">
        <v>18</v>
      </c>
      <c r="D9400" s="3">
        <v>52</v>
      </c>
    </row>
    <row r="9401" spans="1:4">
      <c r="A9401" s="3" t="s">
        <v>152</v>
      </c>
      <c r="B9401" s="3" t="s">
        <v>227</v>
      </c>
      <c r="C9401" s="3" t="s">
        <v>18</v>
      </c>
      <c r="D9401" s="3">
        <v>53</v>
      </c>
    </row>
    <row r="9402" spans="1:4">
      <c r="A9402" s="3" t="s">
        <v>152</v>
      </c>
      <c r="B9402" s="3" t="s">
        <v>227</v>
      </c>
      <c r="C9402" s="3" t="s">
        <v>18</v>
      </c>
      <c r="D9402" s="3">
        <v>53</v>
      </c>
    </row>
    <row r="9403" spans="1:4">
      <c r="A9403" s="3" t="s">
        <v>152</v>
      </c>
      <c r="B9403" s="3" t="s">
        <v>227</v>
      </c>
      <c r="C9403" s="3" t="s">
        <v>18</v>
      </c>
      <c r="D9403" s="3">
        <v>54</v>
      </c>
    </row>
    <row r="9404" spans="1:4">
      <c r="A9404" s="3" t="s">
        <v>152</v>
      </c>
      <c r="B9404" s="3" t="s">
        <v>227</v>
      </c>
      <c r="C9404" s="3" t="s">
        <v>18</v>
      </c>
      <c r="D9404" s="3">
        <v>54</v>
      </c>
    </row>
    <row r="9405" spans="1:4">
      <c r="A9405" s="3" t="s">
        <v>152</v>
      </c>
      <c r="B9405" s="3" t="s">
        <v>227</v>
      </c>
      <c r="C9405" s="3" t="s">
        <v>18</v>
      </c>
      <c r="D9405" s="3">
        <v>54</v>
      </c>
    </row>
    <row r="9406" spans="1:4">
      <c r="A9406" s="3" t="s">
        <v>152</v>
      </c>
      <c r="B9406" s="3" t="s">
        <v>227</v>
      </c>
      <c r="C9406" s="3" t="s">
        <v>18</v>
      </c>
      <c r="D9406" s="3">
        <v>55</v>
      </c>
    </row>
    <row r="9407" spans="1:4">
      <c r="A9407" s="3" t="s">
        <v>152</v>
      </c>
      <c r="B9407" s="3" t="s">
        <v>227</v>
      </c>
      <c r="C9407" s="3" t="s">
        <v>18</v>
      </c>
      <c r="D9407" s="3">
        <v>55</v>
      </c>
    </row>
    <row r="9408" spans="1:4">
      <c r="A9408" s="3" t="s">
        <v>152</v>
      </c>
      <c r="B9408" s="3" t="s">
        <v>227</v>
      </c>
      <c r="C9408" s="3" t="s">
        <v>18</v>
      </c>
      <c r="D9408" s="3">
        <v>56</v>
      </c>
    </row>
    <row r="9409" spans="1:4">
      <c r="A9409" s="3" t="s">
        <v>152</v>
      </c>
      <c r="B9409" s="3" t="s">
        <v>227</v>
      </c>
      <c r="C9409" s="3" t="s">
        <v>18</v>
      </c>
      <c r="D9409" s="3">
        <v>57</v>
      </c>
    </row>
    <row r="9410" spans="1:4">
      <c r="A9410" s="3" t="s">
        <v>152</v>
      </c>
      <c r="B9410" s="3" t="s">
        <v>227</v>
      </c>
      <c r="C9410" s="3" t="s">
        <v>18</v>
      </c>
      <c r="D9410" s="3">
        <v>120</v>
      </c>
    </row>
    <row r="9411" spans="1:4">
      <c r="A9411" s="3" t="s">
        <v>152</v>
      </c>
      <c r="B9411" s="3" t="s">
        <v>227</v>
      </c>
      <c r="C9411" s="3" t="s">
        <v>18</v>
      </c>
      <c r="D9411" s="3">
        <v>129</v>
      </c>
    </row>
    <row r="9412" spans="1:4">
      <c r="A9412" s="3" t="s">
        <v>152</v>
      </c>
      <c r="B9412" s="3" t="s">
        <v>227</v>
      </c>
      <c r="C9412" s="3" t="s">
        <v>18</v>
      </c>
      <c r="D9412" s="3">
        <v>136</v>
      </c>
    </row>
    <row r="9413" spans="1:4">
      <c r="A9413" s="3" t="s">
        <v>152</v>
      </c>
      <c r="B9413" s="3" t="s">
        <v>227</v>
      </c>
      <c r="C9413" s="3" t="s">
        <v>18</v>
      </c>
      <c r="D9413" s="3">
        <v>138</v>
      </c>
    </row>
    <row r="9414" spans="1:4">
      <c r="A9414" s="3" t="s">
        <v>152</v>
      </c>
      <c r="B9414" s="3" t="s">
        <v>227</v>
      </c>
      <c r="C9414" s="3" t="s">
        <v>18</v>
      </c>
      <c r="D9414" s="3">
        <v>158</v>
      </c>
    </row>
    <row r="9415" spans="1:4">
      <c r="A9415" s="3" t="s">
        <v>152</v>
      </c>
      <c r="B9415" s="3" t="s">
        <v>227</v>
      </c>
      <c r="C9415" s="3" t="s">
        <v>292</v>
      </c>
      <c r="D9415" s="3">
        <v>158</v>
      </c>
    </row>
    <row r="9416" spans="1:4">
      <c r="A9416" s="3" t="s">
        <v>152</v>
      </c>
      <c r="B9416" s="3" t="s">
        <v>227</v>
      </c>
      <c r="C9416" s="3" t="s">
        <v>47</v>
      </c>
      <c r="D9416" s="3">
        <v>97</v>
      </c>
    </row>
    <row r="9417" spans="1:4">
      <c r="A9417" s="3" t="s">
        <v>152</v>
      </c>
      <c r="B9417" s="3" t="s">
        <v>227</v>
      </c>
      <c r="C9417" s="3" t="s">
        <v>47</v>
      </c>
      <c r="D9417" s="3">
        <v>103</v>
      </c>
    </row>
    <row r="9418" spans="1:4">
      <c r="A9418" s="3" t="s">
        <v>152</v>
      </c>
      <c r="B9418" s="3" t="s">
        <v>227</v>
      </c>
      <c r="C9418" s="3" t="s">
        <v>15</v>
      </c>
      <c r="D9418" s="3">
        <v>48</v>
      </c>
    </row>
    <row r="9419" spans="1:4">
      <c r="A9419" s="3" t="s">
        <v>152</v>
      </c>
      <c r="B9419" s="3" t="s">
        <v>227</v>
      </c>
      <c r="C9419" s="3" t="s">
        <v>15</v>
      </c>
      <c r="D9419" s="3">
        <v>51</v>
      </c>
    </row>
    <row r="9420" spans="1:4">
      <c r="A9420" s="3" t="s">
        <v>152</v>
      </c>
      <c r="B9420" s="3" t="s">
        <v>227</v>
      </c>
      <c r="C9420" s="3" t="s">
        <v>15</v>
      </c>
      <c r="D9420" s="3">
        <v>84</v>
      </c>
    </row>
    <row r="9421" spans="1:4">
      <c r="A9421" s="3" t="s">
        <v>152</v>
      </c>
      <c r="B9421" s="3" t="s">
        <v>227</v>
      </c>
      <c r="C9421" s="3" t="s">
        <v>15</v>
      </c>
      <c r="D9421" s="3">
        <v>85</v>
      </c>
    </row>
    <row r="9422" spans="1:4">
      <c r="A9422" s="3" t="s">
        <v>423</v>
      </c>
      <c r="B9422" s="3" t="s">
        <v>412</v>
      </c>
      <c r="C9422" s="3" t="s">
        <v>27</v>
      </c>
      <c r="D9422" s="3">
        <v>79</v>
      </c>
    </row>
    <row r="9423" spans="1:4">
      <c r="A9423" s="3" t="s">
        <v>423</v>
      </c>
      <c r="B9423" s="3" t="s">
        <v>412</v>
      </c>
      <c r="C9423" s="3" t="s">
        <v>27</v>
      </c>
      <c r="D9423" s="3">
        <v>87</v>
      </c>
    </row>
    <row r="9424" spans="1:4">
      <c r="A9424" s="3" t="s">
        <v>423</v>
      </c>
      <c r="B9424" s="3" t="s">
        <v>412</v>
      </c>
      <c r="C9424" s="3" t="s">
        <v>27</v>
      </c>
      <c r="D9424" s="3">
        <v>87</v>
      </c>
    </row>
    <row r="9425" spans="1:4">
      <c r="A9425" s="3" t="s">
        <v>423</v>
      </c>
      <c r="B9425" s="3" t="s">
        <v>412</v>
      </c>
      <c r="C9425" s="3" t="s">
        <v>27</v>
      </c>
      <c r="D9425" s="3">
        <v>88</v>
      </c>
    </row>
    <row r="9426" spans="1:4">
      <c r="A9426" s="3" t="s">
        <v>423</v>
      </c>
      <c r="B9426" s="3" t="s">
        <v>412</v>
      </c>
      <c r="C9426" s="3" t="s">
        <v>27</v>
      </c>
      <c r="D9426" s="3">
        <v>89</v>
      </c>
    </row>
    <row r="9427" spans="1:4">
      <c r="A9427" s="3" t="s">
        <v>423</v>
      </c>
      <c r="B9427" s="3" t="s">
        <v>412</v>
      </c>
      <c r="C9427" s="3" t="s">
        <v>27</v>
      </c>
      <c r="D9427" s="3">
        <v>92</v>
      </c>
    </row>
    <row r="9428" spans="1:4">
      <c r="A9428" s="3" t="s">
        <v>423</v>
      </c>
      <c r="B9428" s="3" t="s">
        <v>412</v>
      </c>
      <c r="C9428" s="3" t="s">
        <v>27</v>
      </c>
      <c r="D9428" s="3">
        <v>96</v>
      </c>
    </row>
    <row r="9429" spans="1:4">
      <c r="A9429" s="3" t="s">
        <v>423</v>
      </c>
      <c r="B9429" s="3" t="s">
        <v>412</v>
      </c>
      <c r="C9429" s="3" t="s">
        <v>27</v>
      </c>
      <c r="D9429" s="3">
        <v>98</v>
      </c>
    </row>
    <row r="9430" spans="1:4">
      <c r="A9430" s="3" t="s">
        <v>423</v>
      </c>
      <c r="B9430" s="3" t="s">
        <v>412</v>
      </c>
      <c r="C9430" s="3" t="s">
        <v>27</v>
      </c>
      <c r="D9430" s="3">
        <v>98</v>
      </c>
    </row>
    <row r="9431" spans="1:4">
      <c r="A9431" s="3" t="s">
        <v>423</v>
      </c>
      <c r="B9431" s="3" t="s">
        <v>412</v>
      </c>
      <c r="C9431" s="3" t="s">
        <v>27</v>
      </c>
      <c r="D9431" s="3">
        <v>107</v>
      </c>
    </row>
    <row r="9432" spans="1:4">
      <c r="A9432" s="3" t="s">
        <v>423</v>
      </c>
      <c r="B9432" s="3" t="s">
        <v>412</v>
      </c>
      <c r="C9432" s="3" t="s">
        <v>27</v>
      </c>
      <c r="D9432" s="3">
        <v>116</v>
      </c>
    </row>
    <row r="9433" spans="1:4">
      <c r="A9433" s="3" t="s">
        <v>423</v>
      </c>
      <c r="B9433" s="3" t="s">
        <v>412</v>
      </c>
      <c r="C9433" s="3" t="s">
        <v>13</v>
      </c>
      <c r="D9433" s="3">
        <v>58</v>
      </c>
    </row>
    <row r="9434" spans="1:4">
      <c r="A9434" s="3" t="s">
        <v>423</v>
      </c>
      <c r="B9434" s="3" t="s">
        <v>412</v>
      </c>
      <c r="C9434" s="3" t="s">
        <v>13</v>
      </c>
      <c r="D9434" s="3">
        <v>76</v>
      </c>
    </row>
    <row r="9435" spans="1:4">
      <c r="A9435" s="3" t="s">
        <v>423</v>
      </c>
      <c r="B9435" s="3" t="s">
        <v>412</v>
      </c>
      <c r="C9435" s="3" t="s">
        <v>5</v>
      </c>
      <c r="D9435" s="3">
        <v>43</v>
      </c>
    </row>
    <row r="9436" spans="1:4">
      <c r="A9436" s="3" t="s">
        <v>423</v>
      </c>
      <c r="B9436" s="3" t="s">
        <v>412</v>
      </c>
      <c r="C9436" s="3" t="s">
        <v>5</v>
      </c>
      <c r="D9436" s="3">
        <v>44</v>
      </c>
    </row>
    <row r="9437" spans="1:4">
      <c r="A9437" s="3" t="s">
        <v>423</v>
      </c>
      <c r="B9437" s="3" t="s">
        <v>412</v>
      </c>
      <c r="C9437" s="3" t="s">
        <v>5</v>
      </c>
      <c r="D9437" s="3">
        <v>45</v>
      </c>
    </row>
    <row r="9438" spans="1:4">
      <c r="A9438" s="3" t="s">
        <v>423</v>
      </c>
      <c r="B9438" s="3" t="s">
        <v>412</v>
      </c>
      <c r="C9438" s="3" t="s">
        <v>5</v>
      </c>
      <c r="D9438" s="3">
        <v>46</v>
      </c>
    </row>
    <row r="9439" spans="1:4">
      <c r="A9439" s="3" t="s">
        <v>423</v>
      </c>
      <c r="B9439" s="3" t="s">
        <v>412</v>
      </c>
      <c r="C9439" s="3" t="s">
        <v>5</v>
      </c>
      <c r="D9439" s="3">
        <v>94</v>
      </c>
    </row>
    <row r="9440" spans="1:4">
      <c r="A9440" s="3" t="s">
        <v>423</v>
      </c>
      <c r="B9440" s="3" t="s">
        <v>412</v>
      </c>
      <c r="C9440" s="3" t="s">
        <v>44</v>
      </c>
      <c r="D9440" s="3">
        <v>72</v>
      </c>
    </row>
    <row r="9441" spans="1:4">
      <c r="A9441" s="3" t="s">
        <v>423</v>
      </c>
      <c r="B9441" s="3" t="s">
        <v>412</v>
      </c>
      <c r="C9441" s="3" t="s">
        <v>24</v>
      </c>
      <c r="D9441" s="3">
        <v>113</v>
      </c>
    </row>
    <row r="9442" spans="1:4">
      <c r="A9442" s="3" t="s">
        <v>423</v>
      </c>
      <c r="B9442" s="3" t="s">
        <v>421</v>
      </c>
      <c r="C9442" s="3" t="s">
        <v>32</v>
      </c>
      <c r="D9442" s="3">
        <v>53</v>
      </c>
    </row>
    <row r="9443" spans="1:4">
      <c r="A9443" s="3" t="s">
        <v>423</v>
      </c>
      <c r="B9443" s="3" t="s">
        <v>421</v>
      </c>
      <c r="C9443" s="3" t="s">
        <v>27</v>
      </c>
      <c r="D9443" s="3">
        <v>79</v>
      </c>
    </row>
    <row r="9444" spans="1:4">
      <c r="A9444" s="3" t="s">
        <v>423</v>
      </c>
      <c r="B9444" s="3" t="s">
        <v>421</v>
      </c>
      <c r="C9444" s="3" t="s">
        <v>27</v>
      </c>
      <c r="D9444" s="3">
        <v>84</v>
      </c>
    </row>
    <row r="9445" spans="1:4">
      <c r="A9445" s="3" t="s">
        <v>423</v>
      </c>
      <c r="B9445" s="3" t="s">
        <v>421</v>
      </c>
      <c r="C9445" s="3" t="s">
        <v>27</v>
      </c>
      <c r="D9445" s="3">
        <v>87</v>
      </c>
    </row>
    <row r="9446" spans="1:4">
      <c r="A9446" s="3" t="s">
        <v>423</v>
      </c>
      <c r="B9446" s="3" t="s">
        <v>421</v>
      </c>
      <c r="C9446" s="3" t="s">
        <v>27</v>
      </c>
      <c r="D9446" s="3">
        <v>91</v>
      </c>
    </row>
    <row r="9447" spans="1:4">
      <c r="A9447" s="3" t="s">
        <v>423</v>
      </c>
      <c r="B9447" s="3" t="s">
        <v>421</v>
      </c>
      <c r="C9447" s="3" t="s">
        <v>27</v>
      </c>
      <c r="D9447" s="3">
        <v>92</v>
      </c>
    </row>
    <row r="9448" spans="1:4">
      <c r="A9448" s="3" t="s">
        <v>423</v>
      </c>
      <c r="B9448" s="3" t="s">
        <v>421</v>
      </c>
      <c r="C9448" s="3" t="s">
        <v>27</v>
      </c>
      <c r="D9448" s="3">
        <v>93</v>
      </c>
    </row>
    <row r="9449" spans="1:4">
      <c r="A9449" s="3" t="s">
        <v>423</v>
      </c>
      <c r="B9449" s="3" t="s">
        <v>421</v>
      </c>
      <c r="C9449" s="3" t="s">
        <v>27</v>
      </c>
      <c r="D9449" s="3">
        <v>97</v>
      </c>
    </row>
    <row r="9450" spans="1:4">
      <c r="A9450" s="3" t="s">
        <v>423</v>
      </c>
      <c r="B9450" s="3" t="s">
        <v>421</v>
      </c>
      <c r="C9450" s="3" t="s">
        <v>46</v>
      </c>
      <c r="D9450" s="3">
        <v>35</v>
      </c>
    </row>
    <row r="9451" spans="1:4">
      <c r="A9451" s="3" t="s">
        <v>423</v>
      </c>
      <c r="B9451" s="3" t="s">
        <v>421</v>
      </c>
      <c r="C9451" s="3" t="s">
        <v>46</v>
      </c>
      <c r="D9451" s="3">
        <v>50</v>
      </c>
    </row>
    <row r="9452" spans="1:4">
      <c r="A9452" s="3" t="s">
        <v>423</v>
      </c>
      <c r="B9452" s="3" t="s">
        <v>421</v>
      </c>
      <c r="C9452" s="3" t="s">
        <v>46</v>
      </c>
      <c r="D9452" s="3">
        <v>75</v>
      </c>
    </row>
    <row r="9453" spans="1:4">
      <c r="A9453" s="3" t="s">
        <v>423</v>
      </c>
      <c r="B9453" s="3" t="s">
        <v>421</v>
      </c>
      <c r="C9453" s="3" t="s">
        <v>5</v>
      </c>
      <c r="D9453" s="3">
        <v>33</v>
      </c>
    </row>
    <row r="9454" spans="1:4">
      <c r="A9454" s="3" t="s">
        <v>423</v>
      </c>
      <c r="B9454" s="3" t="s">
        <v>421</v>
      </c>
      <c r="C9454" s="3" t="s">
        <v>5</v>
      </c>
      <c r="D9454" s="3">
        <v>37</v>
      </c>
    </row>
    <row r="9455" spans="1:4">
      <c r="A9455" s="3" t="s">
        <v>423</v>
      </c>
      <c r="B9455" s="3" t="s">
        <v>421</v>
      </c>
      <c r="C9455" s="3" t="s">
        <v>5</v>
      </c>
      <c r="D9455" s="3">
        <v>37</v>
      </c>
    </row>
    <row r="9456" spans="1:4">
      <c r="A9456" s="3" t="s">
        <v>423</v>
      </c>
      <c r="B9456" s="3" t="s">
        <v>421</v>
      </c>
      <c r="C9456" s="3" t="s">
        <v>5</v>
      </c>
      <c r="D9456" s="3">
        <v>38</v>
      </c>
    </row>
    <row r="9457" spans="1:4">
      <c r="A9457" s="3" t="s">
        <v>423</v>
      </c>
      <c r="B9457" s="3" t="s">
        <v>421</v>
      </c>
      <c r="C9457" s="3" t="s">
        <v>5</v>
      </c>
      <c r="D9457" s="3">
        <v>39</v>
      </c>
    </row>
    <row r="9458" spans="1:4">
      <c r="A9458" s="3" t="s">
        <v>423</v>
      </c>
      <c r="B9458" s="3" t="s">
        <v>421</v>
      </c>
      <c r="C9458" s="3" t="s">
        <v>5</v>
      </c>
      <c r="D9458" s="3">
        <v>39</v>
      </c>
    </row>
    <row r="9459" spans="1:4">
      <c r="A9459" s="3" t="s">
        <v>423</v>
      </c>
      <c r="B9459" s="3" t="s">
        <v>421</v>
      </c>
      <c r="C9459" s="3" t="s">
        <v>5</v>
      </c>
      <c r="D9459" s="3">
        <v>40</v>
      </c>
    </row>
    <row r="9460" spans="1:4">
      <c r="A9460" s="3" t="s">
        <v>423</v>
      </c>
      <c r="B9460" s="3" t="s">
        <v>421</v>
      </c>
      <c r="C9460" s="3" t="s">
        <v>5</v>
      </c>
      <c r="D9460" s="3">
        <v>40</v>
      </c>
    </row>
    <row r="9461" spans="1:4">
      <c r="A9461" s="3" t="s">
        <v>423</v>
      </c>
      <c r="B9461" s="3" t="s">
        <v>421</v>
      </c>
      <c r="C9461" s="3" t="s">
        <v>5</v>
      </c>
      <c r="D9461" s="3">
        <v>42</v>
      </c>
    </row>
    <row r="9462" spans="1:4">
      <c r="A9462" s="3" t="s">
        <v>423</v>
      </c>
      <c r="B9462" s="3" t="s">
        <v>421</v>
      </c>
      <c r="C9462" s="3" t="s">
        <v>5</v>
      </c>
      <c r="D9462" s="3">
        <v>42</v>
      </c>
    </row>
    <row r="9463" spans="1:4">
      <c r="A9463" s="3" t="s">
        <v>423</v>
      </c>
      <c r="B9463" s="3" t="s">
        <v>421</v>
      </c>
      <c r="C9463" s="3" t="s">
        <v>5</v>
      </c>
      <c r="D9463" s="3">
        <v>43</v>
      </c>
    </row>
    <row r="9464" spans="1:4">
      <c r="A9464" s="3" t="s">
        <v>423</v>
      </c>
      <c r="B9464" s="3" t="s">
        <v>421</v>
      </c>
      <c r="C9464" s="3" t="s">
        <v>5</v>
      </c>
      <c r="D9464" s="3">
        <v>44</v>
      </c>
    </row>
    <row r="9465" spans="1:4">
      <c r="A9465" s="3" t="s">
        <v>423</v>
      </c>
      <c r="B9465" s="3" t="s">
        <v>421</v>
      </c>
      <c r="C9465" s="3" t="s">
        <v>5</v>
      </c>
      <c r="D9465" s="3">
        <v>44</v>
      </c>
    </row>
    <row r="9466" spans="1:4">
      <c r="A9466" s="3" t="s">
        <v>423</v>
      </c>
      <c r="B9466" s="3" t="s">
        <v>421</v>
      </c>
      <c r="C9466" s="3" t="s">
        <v>5</v>
      </c>
      <c r="D9466" s="3">
        <v>44</v>
      </c>
    </row>
    <row r="9467" spans="1:4">
      <c r="A9467" s="3" t="s">
        <v>423</v>
      </c>
      <c r="B9467" s="3" t="s">
        <v>421</v>
      </c>
      <c r="C9467" s="3" t="s">
        <v>5</v>
      </c>
      <c r="D9467" s="3">
        <v>44</v>
      </c>
    </row>
    <row r="9468" spans="1:4">
      <c r="A9468" s="3" t="s">
        <v>423</v>
      </c>
      <c r="B9468" s="3" t="s">
        <v>421</v>
      </c>
      <c r="C9468" s="3" t="s">
        <v>5</v>
      </c>
      <c r="D9468" s="3">
        <v>45</v>
      </c>
    </row>
    <row r="9469" spans="1:4">
      <c r="A9469" s="3" t="s">
        <v>423</v>
      </c>
      <c r="B9469" s="3" t="s">
        <v>421</v>
      </c>
      <c r="C9469" s="3" t="s">
        <v>5</v>
      </c>
      <c r="D9469" s="3">
        <v>45</v>
      </c>
    </row>
    <row r="9470" spans="1:4">
      <c r="A9470" s="3" t="s">
        <v>423</v>
      </c>
      <c r="B9470" s="3" t="s">
        <v>421</v>
      </c>
      <c r="C9470" s="3" t="s">
        <v>5</v>
      </c>
      <c r="D9470" s="3">
        <v>48</v>
      </c>
    </row>
    <row r="9471" spans="1:4">
      <c r="A9471" s="3" t="s">
        <v>423</v>
      </c>
      <c r="B9471" s="3" t="s">
        <v>421</v>
      </c>
      <c r="C9471" s="3" t="s">
        <v>5</v>
      </c>
      <c r="D9471" s="3">
        <v>48</v>
      </c>
    </row>
    <row r="9472" spans="1:4">
      <c r="A9472" s="3" t="s">
        <v>423</v>
      </c>
      <c r="B9472" s="3" t="s">
        <v>421</v>
      </c>
      <c r="C9472" s="3" t="s">
        <v>5</v>
      </c>
      <c r="D9472" s="3">
        <v>48</v>
      </c>
    </row>
    <row r="9473" spans="1:4">
      <c r="A9473" s="3" t="s">
        <v>423</v>
      </c>
      <c r="B9473" s="3" t="s">
        <v>421</v>
      </c>
      <c r="C9473" s="3" t="s">
        <v>5</v>
      </c>
      <c r="D9473" s="3">
        <v>50</v>
      </c>
    </row>
    <row r="9474" spans="1:4">
      <c r="A9474" s="3" t="s">
        <v>423</v>
      </c>
      <c r="B9474" s="3" t="s">
        <v>421</v>
      </c>
      <c r="C9474" s="3" t="s">
        <v>5</v>
      </c>
      <c r="D9474" s="3">
        <v>50</v>
      </c>
    </row>
    <row r="9475" spans="1:4">
      <c r="A9475" s="3" t="s">
        <v>423</v>
      </c>
      <c r="B9475" s="3" t="s">
        <v>421</v>
      </c>
      <c r="C9475" s="3" t="s">
        <v>5</v>
      </c>
      <c r="D9475" s="3">
        <v>50</v>
      </c>
    </row>
    <row r="9476" spans="1:4">
      <c r="A9476" s="3" t="s">
        <v>423</v>
      </c>
      <c r="B9476" s="3" t="s">
        <v>421</v>
      </c>
      <c r="C9476" s="3" t="s">
        <v>5</v>
      </c>
      <c r="D9476" s="3">
        <v>51</v>
      </c>
    </row>
    <row r="9477" spans="1:4">
      <c r="A9477" s="3" t="s">
        <v>423</v>
      </c>
      <c r="B9477" s="3" t="s">
        <v>421</v>
      </c>
      <c r="C9477" s="3" t="s">
        <v>5</v>
      </c>
      <c r="D9477" s="3">
        <v>52</v>
      </c>
    </row>
    <row r="9478" spans="1:4">
      <c r="A9478" s="3" t="s">
        <v>423</v>
      </c>
      <c r="B9478" s="3" t="s">
        <v>421</v>
      </c>
      <c r="C9478" s="3" t="s">
        <v>5</v>
      </c>
      <c r="D9478" s="3">
        <v>58</v>
      </c>
    </row>
    <row r="9479" spans="1:4">
      <c r="A9479" s="3" t="s">
        <v>423</v>
      </c>
      <c r="B9479" s="3" t="s">
        <v>421</v>
      </c>
      <c r="C9479" s="3" t="s">
        <v>5</v>
      </c>
      <c r="D9479" s="3">
        <v>131</v>
      </c>
    </row>
    <row r="9480" spans="1:4">
      <c r="A9480" s="3" t="s">
        <v>423</v>
      </c>
      <c r="B9480" s="3" t="s">
        <v>421</v>
      </c>
      <c r="C9480" s="3" t="s">
        <v>44</v>
      </c>
      <c r="D9480" s="3">
        <v>56</v>
      </c>
    </row>
    <row r="9481" spans="1:4">
      <c r="A9481" s="3" t="s">
        <v>423</v>
      </c>
      <c r="B9481" s="3" t="s">
        <v>421</v>
      </c>
      <c r="C9481" s="3" t="s">
        <v>9</v>
      </c>
      <c r="D9481" s="3">
        <v>58</v>
      </c>
    </row>
    <row r="9482" spans="1:4">
      <c r="A9482" s="3" t="s">
        <v>423</v>
      </c>
      <c r="B9482" s="3" t="s">
        <v>421</v>
      </c>
      <c r="C9482" s="3" t="s">
        <v>24</v>
      </c>
      <c r="D9482" s="3">
        <v>41</v>
      </c>
    </row>
    <row r="9483" spans="1:4">
      <c r="A9483" s="3" t="s">
        <v>423</v>
      </c>
      <c r="B9483" s="3" t="s">
        <v>421</v>
      </c>
      <c r="C9483" s="3" t="s">
        <v>24</v>
      </c>
      <c r="D9483" s="3">
        <v>105</v>
      </c>
    </row>
    <row r="9484" spans="1:4">
      <c r="A9484" s="3" t="s">
        <v>423</v>
      </c>
      <c r="B9484" s="3" t="s">
        <v>421</v>
      </c>
      <c r="C9484" s="3" t="s">
        <v>24</v>
      </c>
      <c r="D9484" s="3">
        <v>142</v>
      </c>
    </row>
    <row r="9485" spans="1:4">
      <c r="A9485" s="3" t="s">
        <v>423</v>
      </c>
      <c r="B9485" s="3" t="s">
        <v>421</v>
      </c>
      <c r="C9485" s="3" t="s">
        <v>28</v>
      </c>
      <c r="D9485" s="3">
        <v>175</v>
      </c>
    </row>
    <row r="9486" spans="1:4">
      <c r="A9486" s="3" t="s">
        <v>423</v>
      </c>
      <c r="B9486" s="3" t="s">
        <v>421</v>
      </c>
      <c r="C9486" s="3" t="s">
        <v>18</v>
      </c>
      <c r="D9486" s="3">
        <v>45</v>
      </c>
    </row>
    <row r="9487" spans="1:4">
      <c r="A9487" s="3" t="s">
        <v>423</v>
      </c>
      <c r="B9487" s="3" t="s">
        <v>422</v>
      </c>
      <c r="C9487" s="3" t="s">
        <v>32</v>
      </c>
      <c r="D9487" s="3">
        <v>37</v>
      </c>
    </row>
    <row r="9488" spans="1:4">
      <c r="A9488" s="3" t="s">
        <v>423</v>
      </c>
      <c r="B9488" s="3" t="s">
        <v>422</v>
      </c>
      <c r="C9488" s="3" t="s">
        <v>32</v>
      </c>
      <c r="D9488" s="3">
        <v>50</v>
      </c>
    </row>
    <row r="9489" spans="1:4">
      <c r="A9489" s="3" t="s">
        <v>423</v>
      </c>
      <c r="B9489" s="3" t="s">
        <v>422</v>
      </c>
      <c r="C9489" s="3" t="s">
        <v>32</v>
      </c>
      <c r="D9489" s="3">
        <v>52</v>
      </c>
    </row>
    <row r="9490" spans="1:4">
      <c r="A9490" s="3" t="s">
        <v>423</v>
      </c>
      <c r="B9490" s="3" t="s">
        <v>422</v>
      </c>
      <c r="C9490" s="3" t="s">
        <v>32</v>
      </c>
      <c r="D9490" s="3">
        <v>53</v>
      </c>
    </row>
    <row r="9491" spans="1:4">
      <c r="A9491" s="3" t="s">
        <v>423</v>
      </c>
      <c r="B9491" s="3" t="s">
        <v>422</v>
      </c>
      <c r="C9491" s="3" t="s">
        <v>32</v>
      </c>
      <c r="D9491" s="3">
        <v>58</v>
      </c>
    </row>
    <row r="9492" spans="1:4">
      <c r="A9492" s="3" t="s">
        <v>423</v>
      </c>
      <c r="B9492" s="3" t="s">
        <v>422</v>
      </c>
      <c r="C9492" s="3" t="s">
        <v>32</v>
      </c>
      <c r="D9492" s="3">
        <v>61</v>
      </c>
    </row>
    <row r="9493" spans="1:4">
      <c r="A9493" s="3" t="s">
        <v>423</v>
      </c>
      <c r="B9493" s="3" t="s">
        <v>422</v>
      </c>
      <c r="C9493" s="3" t="s">
        <v>5</v>
      </c>
      <c r="D9493" s="3">
        <v>39</v>
      </c>
    </row>
    <row r="9494" spans="1:4">
      <c r="A9494" s="3" t="s">
        <v>423</v>
      </c>
      <c r="B9494" s="3" t="s">
        <v>422</v>
      </c>
      <c r="C9494" s="3" t="s">
        <v>5</v>
      </c>
      <c r="D9494" s="3">
        <v>47</v>
      </c>
    </row>
    <row r="9495" spans="1:4">
      <c r="A9495" s="3" t="s">
        <v>423</v>
      </c>
      <c r="B9495" s="3" t="s">
        <v>422</v>
      </c>
      <c r="C9495" s="3" t="s">
        <v>5</v>
      </c>
      <c r="D9495" s="3">
        <v>49</v>
      </c>
    </row>
    <row r="9496" spans="1:4">
      <c r="A9496" s="3" t="s">
        <v>423</v>
      </c>
      <c r="B9496" s="3" t="s">
        <v>422</v>
      </c>
      <c r="C9496" s="3" t="s">
        <v>5</v>
      </c>
      <c r="D9496" s="3">
        <v>49</v>
      </c>
    </row>
    <row r="9497" spans="1:4">
      <c r="A9497" s="3" t="s">
        <v>423</v>
      </c>
      <c r="B9497" s="3" t="s">
        <v>422</v>
      </c>
      <c r="C9497" s="3" t="s">
        <v>5</v>
      </c>
      <c r="D9497" s="3">
        <v>52</v>
      </c>
    </row>
    <row r="9498" spans="1:4">
      <c r="A9498" s="3" t="s">
        <v>423</v>
      </c>
      <c r="B9498" s="3" t="s">
        <v>422</v>
      </c>
      <c r="C9498" s="3" t="s">
        <v>5</v>
      </c>
      <c r="D9498" s="3">
        <v>55</v>
      </c>
    </row>
    <row r="9499" spans="1:4">
      <c r="A9499" s="3" t="s">
        <v>423</v>
      </c>
      <c r="B9499" s="3" t="s">
        <v>422</v>
      </c>
      <c r="C9499" s="3" t="s">
        <v>5</v>
      </c>
      <c r="D9499" s="3">
        <v>55</v>
      </c>
    </row>
    <row r="9500" spans="1:4">
      <c r="A9500" s="3" t="s">
        <v>423</v>
      </c>
      <c r="B9500" s="3" t="s">
        <v>422</v>
      </c>
      <c r="C9500" s="3" t="s">
        <v>5</v>
      </c>
      <c r="D9500" s="3">
        <v>56</v>
      </c>
    </row>
    <row r="9501" spans="1:4">
      <c r="A9501" s="3" t="s">
        <v>423</v>
      </c>
      <c r="B9501" s="3" t="s">
        <v>422</v>
      </c>
      <c r="C9501" s="3" t="s">
        <v>5</v>
      </c>
      <c r="D9501" s="3">
        <v>57</v>
      </c>
    </row>
    <row r="9502" spans="1:4">
      <c r="A9502" s="3" t="s">
        <v>423</v>
      </c>
      <c r="B9502" s="3" t="s">
        <v>422</v>
      </c>
      <c r="C9502" s="3" t="s">
        <v>5</v>
      </c>
      <c r="D9502" s="3">
        <v>57</v>
      </c>
    </row>
    <row r="9503" spans="1:4">
      <c r="A9503" s="3" t="s">
        <v>423</v>
      </c>
      <c r="B9503" s="3" t="s">
        <v>422</v>
      </c>
      <c r="C9503" s="3" t="s">
        <v>5</v>
      </c>
      <c r="D9503" s="3">
        <v>58</v>
      </c>
    </row>
    <row r="9504" spans="1:4">
      <c r="A9504" s="3" t="s">
        <v>423</v>
      </c>
      <c r="B9504" s="3" t="s">
        <v>422</v>
      </c>
      <c r="C9504" s="3" t="s">
        <v>5</v>
      </c>
      <c r="D9504" s="3">
        <v>58</v>
      </c>
    </row>
    <row r="9505" spans="1:4">
      <c r="A9505" s="3" t="s">
        <v>423</v>
      </c>
      <c r="B9505" s="3" t="s">
        <v>422</v>
      </c>
      <c r="C9505" s="3" t="s">
        <v>5</v>
      </c>
      <c r="D9505" s="3">
        <v>59</v>
      </c>
    </row>
    <row r="9506" spans="1:4">
      <c r="A9506" s="3" t="s">
        <v>423</v>
      </c>
      <c r="B9506" s="3" t="s">
        <v>422</v>
      </c>
      <c r="C9506" s="3" t="s">
        <v>5</v>
      </c>
      <c r="D9506" s="3">
        <v>62</v>
      </c>
    </row>
    <row r="9507" spans="1:4">
      <c r="A9507" s="3" t="s">
        <v>423</v>
      </c>
      <c r="B9507" s="3" t="s">
        <v>422</v>
      </c>
      <c r="C9507" s="3" t="s">
        <v>44</v>
      </c>
      <c r="D9507" s="3">
        <v>52</v>
      </c>
    </row>
    <row r="9508" spans="1:4">
      <c r="A9508" s="3" t="s">
        <v>423</v>
      </c>
      <c r="B9508" s="3" t="s">
        <v>422</v>
      </c>
      <c r="C9508" s="3" t="s">
        <v>44</v>
      </c>
      <c r="D9508" s="3">
        <v>55</v>
      </c>
    </row>
    <row r="9509" spans="1:4">
      <c r="A9509" s="3" t="s">
        <v>423</v>
      </c>
      <c r="B9509" s="3" t="s">
        <v>422</v>
      </c>
      <c r="C9509" s="3" t="s">
        <v>44</v>
      </c>
      <c r="D9509" s="3">
        <v>65</v>
      </c>
    </row>
    <row r="9510" spans="1:4">
      <c r="A9510" s="3" t="s">
        <v>423</v>
      </c>
      <c r="B9510" s="3" t="s">
        <v>422</v>
      </c>
      <c r="C9510" s="3" t="s">
        <v>44</v>
      </c>
      <c r="D9510" s="3">
        <v>74</v>
      </c>
    </row>
    <row r="9511" spans="1:4">
      <c r="A9511" s="3" t="s">
        <v>423</v>
      </c>
      <c r="B9511" s="3" t="s">
        <v>422</v>
      </c>
      <c r="C9511" s="3" t="s">
        <v>23</v>
      </c>
      <c r="D9511" s="3">
        <v>64</v>
      </c>
    </row>
    <row r="9512" spans="1:4">
      <c r="A9512" s="3" t="s">
        <v>423</v>
      </c>
      <c r="B9512" s="3" t="s">
        <v>422</v>
      </c>
      <c r="C9512" s="3" t="s">
        <v>9</v>
      </c>
      <c r="D9512" s="3">
        <v>67</v>
      </c>
    </row>
    <row r="9513" spans="1:4">
      <c r="A9513" s="3" t="s">
        <v>423</v>
      </c>
      <c r="B9513" s="3" t="s">
        <v>422</v>
      </c>
      <c r="C9513" s="3" t="s">
        <v>24</v>
      </c>
      <c r="D9513" s="3">
        <v>42</v>
      </c>
    </row>
    <row r="9514" spans="1:4">
      <c r="A9514" s="3" t="s">
        <v>423</v>
      </c>
      <c r="B9514" s="3" t="s">
        <v>422</v>
      </c>
      <c r="C9514" s="3" t="s">
        <v>28</v>
      </c>
      <c r="D9514" s="3">
        <v>103</v>
      </c>
    </row>
    <row r="9515" spans="1:4">
      <c r="A9515" s="3" t="s">
        <v>423</v>
      </c>
      <c r="B9515" s="3" t="s">
        <v>422</v>
      </c>
      <c r="C9515" s="3" t="s">
        <v>18</v>
      </c>
      <c r="D9515" s="3">
        <v>43</v>
      </c>
    </row>
    <row r="9516" spans="1:4">
      <c r="A9516" s="3" t="s">
        <v>423</v>
      </c>
      <c r="B9516" s="3" t="s">
        <v>422</v>
      </c>
      <c r="C9516" s="3" t="s">
        <v>18</v>
      </c>
      <c r="D9516" s="3">
        <v>44</v>
      </c>
    </row>
    <row r="9517" spans="1:4">
      <c r="A9517" s="3" t="s">
        <v>423</v>
      </c>
      <c r="B9517" s="3" t="s">
        <v>413</v>
      </c>
      <c r="C9517" s="3" t="s">
        <v>27</v>
      </c>
      <c r="D9517" s="3">
        <v>80</v>
      </c>
    </row>
    <row r="9518" spans="1:4">
      <c r="A9518" s="3" t="s">
        <v>423</v>
      </c>
      <c r="B9518" s="3" t="s">
        <v>413</v>
      </c>
      <c r="C9518" s="3" t="s">
        <v>27</v>
      </c>
      <c r="D9518" s="3">
        <v>81</v>
      </c>
    </row>
    <row r="9519" spans="1:4">
      <c r="A9519" s="3" t="s">
        <v>423</v>
      </c>
      <c r="B9519" s="3" t="s">
        <v>413</v>
      </c>
      <c r="C9519" s="3" t="s">
        <v>27</v>
      </c>
      <c r="D9519" s="3">
        <v>85</v>
      </c>
    </row>
    <row r="9520" spans="1:4">
      <c r="A9520" s="3" t="s">
        <v>423</v>
      </c>
      <c r="B9520" s="3" t="s">
        <v>413</v>
      </c>
      <c r="C9520" s="3" t="s">
        <v>27</v>
      </c>
      <c r="D9520" s="3">
        <v>87</v>
      </c>
    </row>
    <row r="9521" spans="1:4">
      <c r="A9521" s="3" t="s">
        <v>423</v>
      </c>
      <c r="B9521" s="3" t="s">
        <v>413</v>
      </c>
      <c r="C9521" s="3" t="s">
        <v>27</v>
      </c>
      <c r="D9521" s="3">
        <v>87</v>
      </c>
    </row>
    <row r="9522" spans="1:4">
      <c r="A9522" s="3" t="s">
        <v>423</v>
      </c>
      <c r="B9522" s="3" t="s">
        <v>413</v>
      </c>
      <c r="C9522" s="3" t="s">
        <v>27</v>
      </c>
      <c r="D9522" s="3">
        <v>87</v>
      </c>
    </row>
    <row r="9523" spans="1:4">
      <c r="A9523" s="3" t="s">
        <v>423</v>
      </c>
      <c r="B9523" s="3" t="s">
        <v>413</v>
      </c>
      <c r="C9523" s="3" t="s">
        <v>27</v>
      </c>
      <c r="D9523" s="3">
        <v>88</v>
      </c>
    </row>
    <row r="9524" spans="1:4">
      <c r="A9524" s="3" t="s">
        <v>423</v>
      </c>
      <c r="B9524" s="3" t="s">
        <v>413</v>
      </c>
      <c r="C9524" s="3" t="s">
        <v>27</v>
      </c>
      <c r="D9524" s="3">
        <v>89</v>
      </c>
    </row>
    <row r="9525" spans="1:4">
      <c r="A9525" s="3" t="s">
        <v>423</v>
      </c>
      <c r="B9525" s="3" t="s">
        <v>413</v>
      </c>
      <c r="C9525" s="3" t="s">
        <v>27</v>
      </c>
      <c r="D9525" s="3">
        <v>90</v>
      </c>
    </row>
    <row r="9526" spans="1:4">
      <c r="A9526" s="3" t="s">
        <v>423</v>
      </c>
      <c r="B9526" s="3" t="s">
        <v>413</v>
      </c>
      <c r="C9526" s="3" t="s">
        <v>27</v>
      </c>
      <c r="D9526" s="3">
        <v>90</v>
      </c>
    </row>
    <row r="9527" spans="1:4">
      <c r="A9527" s="3" t="s">
        <v>423</v>
      </c>
      <c r="B9527" s="3" t="s">
        <v>413</v>
      </c>
      <c r="C9527" s="3" t="s">
        <v>27</v>
      </c>
      <c r="D9527" s="3">
        <v>91</v>
      </c>
    </row>
    <row r="9528" spans="1:4">
      <c r="A9528" s="3" t="s">
        <v>423</v>
      </c>
      <c r="B9528" s="3" t="s">
        <v>413</v>
      </c>
      <c r="C9528" s="3" t="s">
        <v>27</v>
      </c>
      <c r="D9528" s="3">
        <v>91</v>
      </c>
    </row>
    <row r="9529" spans="1:4">
      <c r="A9529" s="3" t="s">
        <v>423</v>
      </c>
      <c r="B9529" s="3" t="s">
        <v>413</v>
      </c>
      <c r="C9529" s="3" t="s">
        <v>27</v>
      </c>
      <c r="D9529" s="3">
        <v>91</v>
      </c>
    </row>
    <row r="9530" spans="1:4">
      <c r="A9530" s="3" t="s">
        <v>423</v>
      </c>
      <c r="B9530" s="3" t="s">
        <v>413</v>
      </c>
      <c r="C9530" s="3" t="s">
        <v>27</v>
      </c>
      <c r="D9530" s="3">
        <v>92</v>
      </c>
    </row>
    <row r="9531" spans="1:4">
      <c r="A9531" s="3" t="s">
        <v>423</v>
      </c>
      <c r="B9531" s="3" t="s">
        <v>413</v>
      </c>
      <c r="C9531" s="3" t="s">
        <v>27</v>
      </c>
      <c r="D9531" s="3">
        <v>94</v>
      </c>
    </row>
    <row r="9532" spans="1:4">
      <c r="A9532" s="3" t="s">
        <v>423</v>
      </c>
      <c r="B9532" s="3" t="s">
        <v>413</v>
      </c>
      <c r="C9532" s="3" t="s">
        <v>27</v>
      </c>
      <c r="D9532" s="3">
        <v>96</v>
      </c>
    </row>
    <row r="9533" spans="1:4">
      <c r="A9533" s="3" t="s">
        <v>423</v>
      </c>
      <c r="B9533" s="3" t="s">
        <v>413</v>
      </c>
      <c r="C9533" s="3" t="s">
        <v>27</v>
      </c>
      <c r="D9533" s="3">
        <v>97</v>
      </c>
    </row>
    <row r="9534" spans="1:4">
      <c r="A9534" s="3" t="s">
        <v>423</v>
      </c>
      <c r="B9534" s="3" t="s">
        <v>413</v>
      </c>
      <c r="C9534" s="3" t="s">
        <v>27</v>
      </c>
      <c r="D9534" s="3">
        <v>98</v>
      </c>
    </row>
    <row r="9535" spans="1:4">
      <c r="A9535" s="3" t="s">
        <v>423</v>
      </c>
      <c r="B9535" s="3" t="s">
        <v>413</v>
      </c>
      <c r="C9535" s="3" t="s">
        <v>27</v>
      </c>
      <c r="D9535" s="3">
        <v>100</v>
      </c>
    </row>
    <row r="9536" spans="1:4">
      <c r="A9536" s="3" t="s">
        <v>423</v>
      </c>
      <c r="B9536" s="3" t="s">
        <v>413</v>
      </c>
      <c r="C9536" s="3" t="s">
        <v>27</v>
      </c>
      <c r="D9536" s="3">
        <v>100</v>
      </c>
    </row>
    <row r="9537" spans="1:4">
      <c r="A9537" s="3" t="s">
        <v>423</v>
      </c>
      <c r="B9537" s="3" t="s">
        <v>413</v>
      </c>
      <c r="C9537" s="3" t="s">
        <v>27</v>
      </c>
      <c r="D9537" s="3">
        <v>102</v>
      </c>
    </row>
    <row r="9538" spans="1:4">
      <c r="A9538" s="3" t="s">
        <v>423</v>
      </c>
      <c r="B9538" s="3" t="s">
        <v>413</v>
      </c>
      <c r="C9538" s="3" t="s">
        <v>27</v>
      </c>
      <c r="D9538" s="3">
        <v>111</v>
      </c>
    </row>
    <row r="9539" spans="1:4">
      <c r="A9539" s="3" t="s">
        <v>423</v>
      </c>
      <c r="B9539" s="3" t="s">
        <v>413</v>
      </c>
      <c r="C9539" s="3" t="s">
        <v>27</v>
      </c>
      <c r="D9539" s="3">
        <v>113</v>
      </c>
    </row>
    <row r="9540" spans="1:4">
      <c r="A9540" s="3" t="s">
        <v>423</v>
      </c>
      <c r="B9540" s="3" t="s">
        <v>413</v>
      </c>
      <c r="C9540" s="3" t="s">
        <v>27</v>
      </c>
      <c r="D9540" s="3">
        <v>116</v>
      </c>
    </row>
    <row r="9541" spans="1:4">
      <c r="A9541" s="3" t="s">
        <v>423</v>
      </c>
      <c r="B9541" s="3" t="s">
        <v>413</v>
      </c>
      <c r="C9541" s="3" t="s">
        <v>5</v>
      </c>
      <c r="D9541" s="3">
        <v>50</v>
      </c>
    </row>
    <row r="9542" spans="1:4">
      <c r="A9542" s="3" t="s">
        <v>423</v>
      </c>
      <c r="B9542" s="3" t="s">
        <v>413</v>
      </c>
      <c r="C9542" s="3" t="s">
        <v>5</v>
      </c>
      <c r="D9542" s="3">
        <v>51</v>
      </c>
    </row>
    <row r="9543" spans="1:4">
      <c r="A9543" s="3" t="s">
        <v>423</v>
      </c>
      <c r="B9543" s="3" t="s">
        <v>413</v>
      </c>
      <c r="C9543" s="3" t="s">
        <v>5</v>
      </c>
      <c r="D9543" s="3">
        <v>52</v>
      </c>
    </row>
    <row r="9544" spans="1:4">
      <c r="A9544" s="3" t="s">
        <v>423</v>
      </c>
      <c r="B9544" s="3" t="s">
        <v>413</v>
      </c>
      <c r="C9544" s="3" t="s">
        <v>44</v>
      </c>
      <c r="D9544" s="3">
        <v>33</v>
      </c>
    </row>
    <row r="9545" spans="1:4">
      <c r="A9545" s="3" t="s">
        <v>423</v>
      </c>
      <c r="B9545" s="3" t="s">
        <v>413</v>
      </c>
      <c r="C9545" s="3" t="s">
        <v>7</v>
      </c>
      <c r="D9545" s="3">
        <v>76</v>
      </c>
    </row>
    <row r="9546" spans="1:4">
      <c r="A9546" s="3" t="s">
        <v>423</v>
      </c>
      <c r="B9546" s="3" t="s">
        <v>413</v>
      </c>
      <c r="C9546" s="3" t="s">
        <v>9</v>
      </c>
      <c r="D9546" s="3">
        <v>52</v>
      </c>
    </row>
    <row r="9547" spans="1:4">
      <c r="A9547" s="3" t="s">
        <v>423</v>
      </c>
      <c r="B9547" s="3" t="s">
        <v>413</v>
      </c>
      <c r="C9547" s="3" t="s">
        <v>24</v>
      </c>
      <c r="D9547" s="3">
        <v>71</v>
      </c>
    </row>
    <row r="9548" spans="1:4">
      <c r="A9548" s="3" t="s">
        <v>423</v>
      </c>
      <c r="B9548" s="3" t="s">
        <v>413</v>
      </c>
      <c r="C9548" s="3" t="s">
        <v>24</v>
      </c>
      <c r="D9548" s="3">
        <v>75</v>
      </c>
    </row>
    <row r="9549" spans="1:4">
      <c r="A9549" s="3" t="s">
        <v>423</v>
      </c>
      <c r="B9549" s="3" t="s">
        <v>413</v>
      </c>
      <c r="C9549" s="3" t="s">
        <v>24</v>
      </c>
      <c r="D9549" s="3">
        <v>75</v>
      </c>
    </row>
    <row r="9550" spans="1:4">
      <c r="A9550" s="3" t="s">
        <v>423</v>
      </c>
      <c r="B9550" s="3" t="s">
        <v>413</v>
      </c>
      <c r="C9550" s="3" t="s">
        <v>24</v>
      </c>
      <c r="D9550" s="3">
        <v>82</v>
      </c>
    </row>
    <row r="9551" spans="1:4">
      <c r="A9551" s="3" t="s">
        <v>423</v>
      </c>
      <c r="B9551" s="3" t="s">
        <v>413</v>
      </c>
      <c r="C9551" s="3" t="s">
        <v>24</v>
      </c>
      <c r="D9551" s="3">
        <v>100</v>
      </c>
    </row>
    <row r="9552" spans="1:4">
      <c r="A9552" s="3" t="s">
        <v>423</v>
      </c>
      <c r="B9552" s="3" t="s">
        <v>413</v>
      </c>
      <c r="C9552" s="3" t="s">
        <v>24</v>
      </c>
      <c r="D9552" s="3">
        <v>120</v>
      </c>
    </row>
    <row r="9553" spans="1:4">
      <c r="A9553" s="3" t="s">
        <v>423</v>
      </c>
      <c r="B9553" s="3" t="s">
        <v>413</v>
      </c>
      <c r="C9553" s="3" t="s">
        <v>18</v>
      </c>
      <c r="D9553" s="3">
        <v>50</v>
      </c>
    </row>
    <row r="9554" spans="1:4">
      <c r="A9554" s="3" t="s">
        <v>423</v>
      </c>
      <c r="B9554" s="3" t="s">
        <v>413</v>
      </c>
      <c r="C9554" s="3" t="s">
        <v>18</v>
      </c>
      <c r="D9554" s="3">
        <v>51</v>
      </c>
    </row>
    <row r="9555" spans="1:4">
      <c r="A9555" s="3" t="s">
        <v>423</v>
      </c>
      <c r="B9555" s="3" t="s">
        <v>413</v>
      </c>
      <c r="C9555" s="3" t="s">
        <v>18</v>
      </c>
      <c r="D9555" s="3">
        <v>58</v>
      </c>
    </row>
    <row r="9556" spans="1:4">
      <c r="A9556" s="3" t="s">
        <v>423</v>
      </c>
      <c r="B9556" s="3" t="s">
        <v>413</v>
      </c>
      <c r="C9556" s="3" t="s">
        <v>15</v>
      </c>
      <c r="D9556" s="3">
        <v>53</v>
      </c>
    </row>
    <row r="9557" spans="1:4">
      <c r="A9557" s="3" t="s">
        <v>423</v>
      </c>
      <c r="B9557" s="3" t="s">
        <v>420</v>
      </c>
      <c r="C9557" s="3" t="s">
        <v>5</v>
      </c>
      <c r="D9557" s="3">
        <v>39</v>
      </c>
    </row>
    <row r="9558" spans="1:4">
      <c r="A9558" s="3" t="s">
        <v>423</v>
      </c>
      <c r="B9558" s="3" t="s">
        <v>420</v>
      </c>
      <c r="C9558" s="3" t="s">
        <v>5</v>
      </c>
      <c r="D9558" s="3">
        <v>47</v>
      </c>
    </row>
    <row r="9559" spans="1:4">
      <c r="A9559" s="3" t="s">
        <v>423</v>
      </c>
      <c r="B9559" s="3" t="s">
        <v>420</v>
      </c>
      <c r="C9559" s="3" t="s">
        <v>5</v>
      </c>
      <c r="D9559" s="3">
        <v>48</v>
      </c>
    </row>
    <row r="9560" spans="1:4">
      <c r="A9560" s="3" t="s">
        <v>423</v>
      </c>
      <c r="B9560" s="3" t="s">
        <v>420</v>
      </c>
      <c r="C9560" s="3" t="s">
        <v>5</v>
      </c>
      <c r="D9560" s="3">
        <v>48</v>
      </c>
    </row>
    <row r="9561" spans="1:4">
      <c r="A9561" s="3" t="s">
        <v>423</v>
      </c>
      <c r="B9561" s="3" t="s">
        <v>420</v>
      </c>
      <c r="C9561" s="3" t="s">
        <v>5</v>
      </c>
      <c r="D9561" s="3">
        <v>49</v>
      </c>
    </row>
    <row r="9562" spans="1:4">
      <c r="A9562" s="3" t="s">
        <v>423</v>
      </c>
      <c r="B9562" s="3" t="s">
        <v>420</v>
      </c>
      <c r="C9562" s="3" t="s">
        <v>5</v>
      </c>
      <c r="D9562" s="3">
        <v>49</v>
      </c>
    </row>
    <row r="9563" spans="1:4">
      <c r="A9563" s="3" t="s">
        <v>423</v>
      </c>
      <c r="B9563" s="3" t="s">
        <v>420</v>
      </c>
      <c r="C9563" s="3" t="s">
        <v>5</v>
      </c>
      <c r="D9563" s="3">
        <v>49</v>
      </c>
    </row>
    <row r="9564" spans="1:4">
      <c r="A9564" s="3" t="s">
        <v>423</v>
      </c>
      <c r="B9564" s="3" t="s">
        <v>420</v>
      </c>
      <c r="C9564" s="3" t="s">
        <v>5</v>
      </c>
      <c r="D9564" s="3">
        <v>50</v>
      </c>
    </row>
    <row r="9565" spans="1:4">
      <c r="A9565" s="3" t="s">
        <v>423</v>
      </c>
      <c r="B9565" s="3" t="s">
        <v>420</v>
      </c>
      <c r="C9565" s="3" t="s">
        <v>5</v>
      </c>
      <c r="D9565" s="3">
        <v>50</v>
      </c>
    </row>
    <row r="9566" spans="1:4">
      <c r="A9566" s="3" t="s">
        <v>423</v>
      </c>
      <c r="B9566" s="3" t="s">
        <v>420</v>
      </c>
      <c r="C9566" s="3" t="s">
        <v>5</v>
      </c>
      <c r="D9566" s="3">
        <v>50</v>
      </c>
    </row>
    <row r="9567" spans="1:4">
      <c r="A9567" s="3" t="s">
        <v>423</v>
      </c>
      <c r="B9567" s="3" t="s">
        <v>420</v>
      </c>
      <c r="C9567" s="3" t="s">
        <v>5</v>
      </c>
      <c r="D9567" s="3">
        <v>50</v>
      </c>
    </row>
    <row r="9568" spans="1:4">
      <c r="A9568" s="3" t="s">
        <v>423</v>
      </c>
      <c r="B9568" s="3" t="s">
        <v>420</v>
      </c>
      <c r="C9568" s="3" t="s">
        <v>5</v>
      </c>
      <c r="D9568" s="3">
        <v>50</v>
      </c>
    </row>
    <row r="9569" spans="1:4">
      <c r="A9569" s="3" t="s">
        <v>423</v>
      </c>
      <c r="B9569" s="3" t="s">
        <v>420</v>
      </c>
      <c r="C9569" s="3" t="s">
        <v>5</v>
      </c>
      <c r="D9569" s="3">
        <v>51</v>
      </c>
    </row>
    <row r="9570" spans="1:4">
      <c r="A9570" s="3" t="s">
        <v>423</v>
      </c>
      <c r="B9570" s="3" t="s">
        <v>420</v>
      </c>
      <c r="C9570" s="3" t="s">
        <v>5</v>
      </c>
      <c r="D9570" s="3">
        <v>51</v>
      </c>
    </row>
    <row r="9571" spans="1:4">
      <c r="A9571" s="3" t="s">
        <v>423</v>
      </c>
      <c r="B9571" s="3" t="s">
        <v>420</v>
      </c>
      <c r="C9571" s="3" t="s">
        <v>5</v>
      </c>
      <c r="D9571" s="3">
        <v>51</v>
      </c>
    </row>
    <row r="9572" spans="1:4">
      <c r="A9572" s="3" t="s">
        <v>423</v>
      </c>
      <c r="B9572" s="3" t="s">
        <v>420</v>
      </c>
      <c r="C9572" s="3" t="s">
        <v>5</v>
      </c>
      <c r="D9572" s="3">
        <v>51</v>
      </c>
    </row>
    <row r="9573" spans="1:4">
      <c r="A9573" s="3" t="s">
        <v>423</v>
      </c>
      <c r="B9573" s="3" t="s">
        <v>420</v>
      </c>
      <c r="C9573" s="3" t="s">
        <v>5</v>
      </c>
      <c r="D9573" s="3">
        <v>51</v>
      </c>
    </row>
    <row r="9574" spans="1:4">
      <c r="A9574" s="3" t="s">
        <v>423</v>
      </c>
      <c r="B9574" s="3" t="s">
        <v>420</v>
      </c>
      <c r="C9574" s="3" t="s">
        <v>5</v>
      </c>
      <c r="D9574" s="3">
        <v>51</v>
      </c>
    </row>
    <row r="9575" spans="1:4">
      <c r="A9575" s="3" t="s">
        <v>423</v>
      </c>
      <c r="B9575" s="3" t="s">
        <v>420</v>
      </c>
      <c r="C9575" s="3" t="s">
        <v>5</v>
      </c>
      <c r="D9575" s="3">
        <v>52</v>
      </c>
    </row>
    <row r="9576" spans="1:4">
      <c r="A9576" s="3" t="s">
        <v>423</v>
      </c>
      <c r="B9576" s="3" t="s">
        <v>420</v>
      </c>
      <c r="C9576" s="3" t="s">
        <v>5</v>
      </c>
      <c r="D9576" s="3">
        <v>52</v>
      </c>
    </row>
    <row r="9577" spans="1:4">
      <c r="A9577" s="3" t="s">
        <v>423</v>
      </c>
      <c r="B9577" s="3" t="s">
        <v>420</v>
      </c>
      <c r="C9577" s="3" t="s">
        <v>5</v>
      </c>
      <c r="D9577" s="3">
        <v>52</v>
      </c>
    </row>
    <row r="9578" spans="1:4">
      <c r="A9578" s="3" t="s">
        <v>423</v>
      </c>
      <c r="B9578" s="3" t="s">
        <v>420</v>
      </c>
      <c r="C9578" s="3" t="s">
        <v>5</v>
      </c>
      <c r="D9578" s="3">
        <v>52</v>
      </c>
    </row>
    <row r="9579" spans="1:4">
      <c r="A9579" s="3" t="s">
        <v>423</v>
      </c>
      <c r="B9579" s="3" t="s">
        <v>420</v>
      </c>
      <c r="C9579" s="3" t="s">
        <v>5</v>
      </c>
      <c r="D9579" s="3">
        <v>53</v>
      </c>
    </row>
    <row r="9580" spans="1:4">
      <c r="A9580" s="3" t="s">
        <v>423</v>
      </c>
      <c r="B9580" s="3" t="s">
        <v>420</v>
      </c>
      <c r="C9580" s="3" t="s">
        <v>5</v>
      </c>
      <c r="D9580" s="3">
        <v>53</v>
      </c>
    </row>
    <row r="9581" spans="1:4">
      <c r="A9581" s="3" t="s">
        <v>423</v>
      </c>
      <c r="B9581" s="3" t="s">
        <v>420</v>
      </c>
      <c r="C9581" s="3" t="s">
        <v>5</v>
      </c>
      <c r="D9581" s="3">
        <v>53</v>
      </c>
    </row>
    <row r="9582" spans="1:4">
      <c r="A9582" s="3" t="s">
        <v>423</v>
      </c>
      <c r="B9582" s="3" t="s">
        <v>420</v>
      </c>
      <c r="C9582" s="3" t="s">
        <v>5</v>
      </c>
      <c r="D9582" s="3">
        <v>53</v>
      </c>
    </row>
    <row r="9583" spans="1:4">
      <c r="A9583" s="3" t="s">
        <v>423</v>
      </c>
      <c r="B9583" s="3" t="s">
        <v>420</v>
      </c>
      <c r="C9583" s="3" t="s">
        <v>5</v>
      </c>
      <c r="D9583" s="3">
        <v>53</v>
      </c>
    </row>
    <row r="9584" spans="1:4">
      <c r="A9584" s="3" t="s">
        <v>423</v>
      </c>
      <c r="B9584" s="3" t="s">
        <v>420</v>
      </c>
      <c r="C9584" s="3" t="s">
        <v>5</v>
      </c>
      <c r="D9584" s="3">
        <v>53</v>
      </c>
    </row>
    <row r="9585" spans="1:4">
      <c r="A9585" s="3" t="s">
        <v>423</v>
      </c>
      <c r="B9585" s="3" t="s">
        <v>420</v>
      </c>
      <c r="C9585" s="3" t="s">
        <v>5</v>
      </c>
      <c r="D9585" s="3">
        <v>53</v>
      </c>
    </row>
    <row r="9586" spans="1:4">
      <c r="A9586" s="3" t="s">
        <v>423</v>
      </c>
      <c r="B9586" s="3" t="s">
        <v>420</v>
      </c>
      <c r="C9586" s="3" t="s">
        <v>5</v>
      </c>
      <c r="D9586" s="3">
        <v>54</v>
      </c>
    </row>
    <row r="9587" spans="1:4">
      <c r="A9587" s="3" t="s">
        <v>423</v>
      </c>
      <c r="B9587" s="3" t="s">
        <v>420</v>
      </c>
      <c r="C9587" s="3" t="s">
        <v>5</v>
      </c>
      <c r="D9587" s="3">
        <v>54</v>
      </c>
    </row>
    <row r="9588" spans="1:4">
      <c r="A9588" s="3" t="s">
        <v>423</v>
      </c>
      <c r="B9588" s="3" t="s">
        <v>420</v>
      </c>
      <c r="C9588" s="3" t="s">
        <v>5</v>
      </c>
      <c r="D9588" s="3">
        <v>54</v>
      </c>
    </row>
    <row r="9589" spans="1:4">
      <c r="A9589" s="3" t="s">
        <v>423</v>
      </c>
      <c r="B9589" s="3" t="s">
        <v>420</v>
      </c>
      <c r="C9589" s="3" t="s">
        <v>5</v>
      </c>
      <c r="D9589" s="3">
        <v>55</v>
      </c>
    </row>
    <row r="9590" spans="1:4">
      <c r="A9590" s="3" t="s">
        <v>423</v>
      </c>
      <c r="B9590" s="3" t="s">
        <v>420</v>
      </c>
      <c r="C9590" s="3" t="s">
        <v>5</v>
      </c>
      <c r="D9590" s="3">
        <v>55</v>
      </c>
    </row>
    <row r="9591" spans="1:4">
      <c r="A9591" s="3" t="s">
        <v>423</v>
      </c>
      <c r="B9591" s="3" t="s">
        <v>420</v>
      </c>
      <c r="C9591" s="3" t="s">
        <v>5</v>
      </c>
      <c r="D9591" s="3">
        <v>55</v>
      </c>
    </row>
    <row r="9592" spans="1:4">
      <c r="A9592" s="3" t="s">
        <v>423</v>
      </c>
      <c r="B9592" s="3" t="s">
        <v>420</v>
      </c>
      <c r="C9592" s="3" t="s">
        <v>5</v>
      </c>
      <c r="D9592" s="3">
        <v>56</v>
      </c>
    </row>
    <row r="9593" spans="1:4">
      <c r="A9593" s="3" t="s">
        <v>423</v>
      </c>
      <c r="B9593" s="3" t="s">
        <v>420</v>
      </c>
      <c r="C9593" s="3" t="s">
        <v>5</v>
      </c>
      <c r="D9593" s="3">
        <v>56</v>
      </c>
    </row>
    <row r="9594" spans="1:4">
      <c r="A9594" s="3" t="s">
        <v>423</v>
      </c>
      <c r="B9594" s="3" t="s">
        <v>420</v>
      </c>
      <c r="C9594" s="3" t="s">
        <v>5</v>
      </c>
      <c r="D9594" s="3">
        <v>56</v>
      </c>
    </row>
    <row r="9595" spans="1:4">
      <c r="A9595" s="3" t="s">
        <v>423</v>
      </c>
      <c r="B9595" s="3" t="s">
        <v>420</v>
      </c>
      <c r="C9595" s="3" t="s">
        <v>5</v>
      </c>
      <c r="D9595" s="3">
        <v>56</v>
      </c>
    </row>
    <row r="9596" spans="1:4">
      <c r="A9596" s="3" t="s">
        <v>423</v>
      </c>
      <c r="B9596" s="3" t="s">
        <v>420</v>
      </c>
      <c r="C9596" s="3" t="s">
        <v>5</v>
      </c>
      <c r="D9596" s="3">
        <v>57</v>
      </c>
    </row>
    <row r="9597" spans="1:4">
      <c r="A9597" s="3" t="s">
        <v>423</v>
      </c>
      <c r="B9597" s="3" t="s">
        <v>420</v>
      </c>
      <c r="C9597" s="3" t="s">
        <v>5</v>
      </c>
      <c r="D9597" s="3">
        <v>57</v>
      </c>
    </row>
    <row r="9598" spans="1:4">
      <c r="A9598" s="3" t="s">
        <v>423</v>
      </c>
      <c r="B9598" s="3" t="s">
        <v>420</v>
      </c>
      <c r="C9598" s="3" t="s">
        <v>5</v>
      </c>
      <c r="D9598" s="3">
        <v>58</v>
      </c>
    </row>
    <row r="9599" spans="1:4">
      <c r="A9599" s="3" t="s">
        <v>423</v>
      </c>
      <c r="B9599" s="3" t="s">
        <v>420</v>
      </c>
      <c r="C9599" s="3" t="s">
        <v>5</v>
      </c>
      <c r="D9599" s="3">
        <v>59</v>
      </c>
    </row>
    <row r="9600" spans="1:4">
      <c r="A9600" s="3" t="s">
        <v>423</v>
      </c>
      <c r="B9600" s="3" t="s">
        <v>420</v>
      </c>
      <c r="C9600" s="3" t="s">
        <v>5</v>
      </c>
      <c r="D9600" s="3">
        <v>60</v>
      </c>
    </row>
    <row r="9601" spans="1:4">
      <c r="A9601" s="3" t="s">
        <v>423</v>
      </c>
      <c r="B9601" s="3" t="s">
        <v>420</v>
      </c>
      <c r="C9601" s="3" t="s">
        <v>5</v>
      </c>
      <c r="D9601" s="3">
        <v>60</v>
      </c>
    </row>
    <row r="9602" spans="1:4">
      <c r="A9602" s="3" t="s">
        <v>423</v>
      </c>
      <c r="B9602" s="3" t="s">
        <v>420</v>
      </c>
      <c r="C9602" s="3" t="s">
        <v>5</v>
      </c>
      <c r="D9602" s="3">
        <v>60</v>
      </c>
    </row>
    <row r="9603" spans="1:4">
      <c r="A9603" s="3" t="s">
        <v>423</v>
      </c>
      <c r="B9603" s="3" t="s">
        <v>420</v>
      </c>
      <c r="C9603" s="3" t="s">
        <v>5</v>
      </c>
      <c r="D9603" s="3">
        <v>60</v>
      </c>
    </row>
    <row r="9604" spans="1:4">
      <c r="A9604" s="3" t="s">
        <v>423</v>
      </c>
      <c r="B9604" s="3" t="s">
        <v>420</v>
      </c>
      <c r="C9604" s="3" t="s">
        <v>5</v>
      </c>
      <c r="D9604" s="3">
        <v>61</v>
      </c>
    </row>
    <row r="9605" spans="1:4">
      <c r="A9605" s="3" t="s">
        <v>423</v>
      </c>
      <c r="B9605" s="3" t="s">
        <v>420</v>
      </c>
      <c r="C9605" s="3" t="s">
        <v>5</v>
      </c>
      <c r="D9605" s="3">
        <v>62</v>
      </c>
    </row>
    <row r="9606" spans="1:4">
      <c r="A9606" s="3" t="s">
        <v>423</v>
      </c>
      <c r="B9606" s="3" t="s">
        <v>420</v>
      </c>
      <c r="C9606" s="3" t="s">
        <v>5</v>
      </c>
      <c r="D9606" s="3">
        <v>62</v>
      </c>
    </row>
    <row r="9607" spans="1:4">
      <c r="A9607" s="3" t="s">
        <v>423</v>
      </c>
      <c r="B9607" s="3" t="s">
        <v>420</v>
      </c>
      <c r="C9607" s="3" t="s">
        <v>5</v>
      </c>
      <c r="D9607" s="3">
        <v>62</v>
      </c>
    </row>
    <row r="9608" spans="1:4">
      <c r="A9608" s="3" t="s">
        <v>423</v>
      </c>
      <c r="B9608" s="3" t="s">
        <v>420</v>
      </c>
      <c r="C9608" s="3" t="s">
        <v>5</v>
      </c>
      <c r="D9608" s="3">
        <v>63</v>
      </c>
    </row>
    <row r="9609" spans="1:4">
      <c r="A9609" s="3" t="s">
        <v>423</v>
      </c>
      <c r="B9609" s="3" t="s">
        <v>420</v>
      </c>
      <c r="C9609" s="3" t="s">
        <v>5</v>
      </c>
      <c r="D9609" s="3">
        <v>63</v>
      </c>
    </row>
    <row r="9610" spans="1:4">
      <c r="A9610" s="3" t="s">
        <v>423</v>
      </c>
      <c r="B9610" s="3" t="s">
        <v>420</v>
      </c>
      <c r="C9610" s="3" t="s">
        <v>5</v>
      </c>
      <c r="D9610" s="3">
        <v>64</v>
      </c>
    </row>
    <row r="9611" spans="1:4">
      <c r="A9611" s="3" t="s">
        <v>423</v>
      </c>
      <c r="B9611" s="3" t="s">
        <v>420</v>
      </c>
      <c r="C9611" s="3" t="s">
        <v>5</v>
      </c>
      <c r="D9611" s="3">
        <v>67</v>
      </c>
    </row>
    <row r="9612" spans="1:4">
      <c r="A9612" s="3" t="s">
        <v>423</v>
      </c>
      <c r="B9612" s="3" t="s">
        <v>420</v>
      </c>
      <c r="C9612" s="3" t="s">
        <v>44</v>
      </c>
      <c r="D9612" s="3">
        <v>50</v>
      </c>
    </row>
    <row r="9613" spans="1:4">
      <c r="A9613" s="3" t="s">
        <v>423</v>
      </c>
      <c r="B9613" s="3" t="s">
        <v>420</v>
      </c>
      <c r="C9613" s="3" t="s">
        <v>44</v>
      </c>
      <c r="D9613" s="3">
        <v>58</v>
      </c>
    </row>
    <row r="9614" spans="1:4">
      <c r="A9614" s="3" t="s">
        <v>423</v>
      </c>
      <c r="B9614" s="3" t="s">
        <v>420</v>
      </c>
      <c r="C9614" s="3" t="s">
        <v>19</v>
      </c>
      <c r="D9614" s="3">
        <v>85</v>
      </c>
    </row>
    <row r="9615" spans="1:4">
      <c r="A9615" s="3" t="s">
        <v>423</v>
      </c>
      <c r="B9615" s="3" t="s">
        <v>420</v>
      </c>
      <c r="C9615" s="3" t="s">
        <v>19</v>
      </c>
      <c r="D9615" s="3">
        <v>99</v>
      </c>
    </row>
    <row r="9616" spans="1:4">
      <c r="A9616" s="3" t="s">
        <v>423</v>
      </c>
      <c r="B9616" s="3" t="s">
        <v>420</v>
      </c>
      <c r="C9616" s="3" t="s">
        <v>23</v>
      </c>
      <c r="D9616" s="3">
        <v>59</v>
      </c>
    </row>
    <row r="9617" spans="1:4">
      <c r="A9617" s="3" t="s">
        <v>423</v>
      </c>
      <c r="B9617" s="3" t="s">
        <v>420</v>
      </c>
      <c r="C9617" s="3" t="s">
        <v>23</v>
      </c>
      <c r="D9617" s="3">
        <v>90</v>
      </c>
    </row>
    <row r="9618" spans="1:4">
      <c r="A9618" s="3" t="s">
        <v>423</v>
      </c>
      <c r="B9618" s="3" t="s">
        <v>420</v>
      </c>
      <c r="C9618" s="3" t="s">
        <v>9</v>
      </c>
      <c r="D9618" s="3">
        <v>53</v>
      </c>
    </row>
    <row r="9619" spans="1:4">
      <c r="A9619" s="3" t="s">
        <v>423</v>
      </c>
      <c r="B9619" s="3" t="s">
        <v>420</v>
      </c>
      <c r="C9619" s="3" t="s">
        <v>28</v>
      </c>
      <c r="D9619" s="3">
        <v>66</v>
      </c>
    </row>
    <row r="9620" spans="1:4">
      <c r="A9620" s="3" t="s">
        <v>423</v>
      </c>
      <c r="B9620" s="3" t="s">
        <v>420</v>
      </c>
      <c r="C9620" s="3" t="s">
        <v>18</v>
      </c>
      <c r="D9620" s="3">
        <v>56</v>
      </c>
    </row>
    <row r="9621" spans="1:4">
      <c r="A9621" s="3" t="s">
        <v>423</v>
      </c>
      <c r="B9621" s="3" t="s">
        <v>411</v>
      </c>
      <c r="C9621" s="3" t="s">
        <v>32</v>
      </c>
      <c r="D9621" s="3">
        <v>42</v>
      </c>
    </row>
    <row r="9622" spans="1:4">
      <c r="A9622" s="3" t="s">
        <v>423</v>
      </c>
      <c r="B9622" s="3" t="s">
        <v>411</v>
      </c>
      <c r="C9622" s="3" t="s">
        <v>32</v>
      </c>
      <c r="D9622" s="3">
        <v>46</v>
      </c>
    </row>
    <row r="9623" spans="1:4">
      <c r="A9623" s="3" t="s">
        <v>423</v>
      </c>
      <c r="B9623" s="3" t="s">
        <v>411</v>
      </c>
      <c r="C9623" s="3" t="s">
        <v>32</v>
      </c>
      <c r="D9623" s="3">
        <v>53</v>
      </c>
    </row>
    <row r="9624" spans="1:4">
      <c r="A9624" s="3" t="s">
        <v>423</v>
      </c>
      <c r="B9624" s="3" t="s">
        <v>411</v>
      </c>
      <c r="C9624" s="3" t="s">
        <v>27</v>
      </c>
      <c r="D9624" s="3">
        <v>81</v>
      </c>
    </row>
    <row r="9625" spans="1:4">
      <c r="A9625" s="3" t="s">
        <v>423</v>
      </c>
      <c r="B9625" s="3" t="s">
        <v>411</v>
      </c>
      <c r="C9625" s="3" t="s">
        <v>27</v>
      </c>
      <c r="D9625" s="3">
        <v>86</v>
      </c>
    </row>
    <row r="9626" spans="1:4">
      <c r="A9626" s="3" t="s">
        <v>423</v>
      </c>
      <c r="B9626" s="3" t="s">
        <v>411</v>
      </c>
      <c r="C9626" s="3" t="s">
        <v>27</v>
      </c>
      <c r="D9626" s="3">
        <v>87</v>
      </c>
    </row>
    <row r="9627" spans="1:4">
      <c r="A9627" s="3" t="s">
        <v>423</v>
      </c>
      <c r="B9627" s="3" t="s">
        <v>411</v>
      </c>
      <c r="C9627" s="3" t="s">
        <v>27</v>
      </c>
      <c r="D9627" s="3">
        <v>87</v>
      </c>
    </row>
    <row r="9628" spans="1:4">
      <c r="A9628" s="3" t="s">
        <v>423</v>
      </c>
      <c r="B9628" s="3" t="s">
        <v>411</v>
      </c>
      <c r="C9628" s="3" t="s">
        <v>27</v>
      </c>
      <c r="D9628" s="3">
        <v>88</v>
      </c>
    </row>
    <row r="9629" spans="1:4">
      <c r="A9629" s="3" t="s">
        <v>423</v>
      </c>
      <c r="B9629" s="3" t="s">
        <v>411</v>
      </c>
      <c r="C9629" s="3" t="s">
        <v>27</v>
      </c>
      <c r="D9629" s="3">
        <v>90</v>
      </c>
    </row>
    <row r="9630" spans="1:4">
      <c r="A9630" s="3" t="s">
        <v>423</v>
      </c>
      <c r="B9630" s="3" t="s">
        <v>411</v>
      </c>
      <c r="C9630" s="3" t="s">
        <v>27</v>
      </c>
      <c r="D9630" s="3">
        <v>90</v>
      </c>
    </row>
    <row r="9631" spans="1:4">
      <c r="A9631" s="3" t="s">
        <v>423</v>
      </c>
      <c r="B9631" s="3" t="s">
        <v>411</v>
      </c>
      <c r="C9631" s="3" t="s">
        <v>27</v>
      </c>
      <c r="D9631" s="3">
        <v>92</v>
      </c>
    </row>
    <row r="9632" spans="1:4">
      <c r="A9632" s="3" t="s">
        <v>423</v>
      </c>
      <c r="B9632" s="3" t="s">
        <v>411</v>
      </c>
      <c r="C9632" s="3" t="s">
        <v>27</v>
      </c>
      <c r="D9632" s="3">
        <v>94</v>
      </c>
    </row>
    <row r="9633" spans="1:4">
      <c r="A9633" s="3" t="s">
        <v>423</v>
      </c>
      <c r="B9633" s="3" t="s">
        <v>411</v>
      </c>
      <c r="C9633" s="3" t="s">
        <v>27</v>
      </c>
      <c r="D9633" s="3">
        <v>97</v>
      </c>
    </row>
    <row r="9634" spans="1:4">
      <c r="A9634" s="3" t="s">
        <v>423</v>
      </c>
      <c r="B9634" s="3" t="s">
        <v>411</v>
      </c>
      <c r="C9634" s="3" t="s">
        <v>27</v>
      </c>
      <c r="D9634" s="3">
        <v>110</v>
      </c>
    </row>
    <row r="9635" spans="1:4">
      <c r="A9635" s="3" t="s">
        <v>423</v>
      </c>
      <c r="B9635" s="3" t="s">
        <v>411</v>
      </c>
      <c r="C9635" s="3" t="s">
        <v>27</v>
      </c>
      <c r="D9635" s="3">
        <v>112</v>
      </c>
    </row>
    <row r="9636" spans="1:4">
      <c r="A9636" s="3" t="s">
        <v>423</v>
      </c>
      <c r="B9636" s="3" t="s">
        <v>411</v>
      </c>
      <c r="C9636" s="3" t="s">
        <v>27</v>
      </c>
      <c r="D9636" s="3">
        <v>115</v>
      </c>
    </row>
    <row r="9637" spans="1:4">
      <c r="A9637" s="3" t="s">
        <v>423</v>
      </c>
      <c r="B9637" s="3" t="s">
        <v>411</v>
      </c>
      <c r="C9637" s="3" t="s">
        <v>27</v>
      </c>
      <c r="D9637" s="3">
        <v>125</v>
      </c>
    </row>
    <row r="9638" spans="1:4">
      <c r="A9638" s="3" t="s">
        <v>423</v>
      </c>
      <c r="B9638" s="3" t="s">
        <v>411</v>
      </c>
      <c r="C9638" s="3" t="s">
        <v>5</v>
      </c>
      <c r="D9638" s="3">
        <v>42</v>
      </c>
    </row>
    <row r="9639" spans="1:4">
      <c r="A9639" s="3" t="s">
        <v>423</v>
      </c>
      <c r="B9639" s="3" t="s">
        <v>411</v>
      </c>
      <c r="C9639" s="3" t="s">
        <v>5</v>
      </c>
      <c r="D9639" s="3">
        <v>45</v>
      </c>
    </row>
    <row r="9640" spans="1:4">
      <c r="A9640" s="3" t="s">
        <v>423</v>
      </c>
      <c r="B9640" s="3" t="s">
        <v>411</v>
      </c>
      <c r="C9640" s="3" t="s">
        <v>5</v>
      </c>
      <c r="D9640" s="3">
        <v>50</v>
      </c>
    </row>
    <row r="9641" spans="1:4">
      <c r="A9641" s="3" t="s">
        <v>423</v>
      </c>
      <c r="B9641" s="3" t="s">
        <v>411</v>
      </c>
      <c r="C9641" s="3" t="s">
        <v>5</v>
      </c>
      <c r="D9641" s="3">
        <v>50</v>
      </c>
    </row>
    <row r="9642" spans="1:4">
      <c r="A9642" s="3" t="s">
        <v>423</v>
      </c>
      <c r="B9642" s="3" t="s">
        <v>411</v>
      </c>
      <c r="C9642" s="3" t="s">
        <v>5</v>
      </c>
      <c r="D9642" s="3">
        <v>53</v>
      </c>
    </row>
    <row r="9643" spans="1:4">
      <c r="A9643" s="3" t="s">
        <v>423</v>
      </c>
      <c r="B9643" s="3" t="s">
        <v>411</v>
      </c>
      <c r="C9643" s="3" t="s">
        <v>5</v>
      </c>
      <c r="D9643" s="3">
        <v>54</v>
      </c>
    </row>
    <row r="9644" spans="1:4">
      <c r="A9644" s="3" t="s">
        <v>423</v>
      </c>
      <c r="B9644" s="3" t="s">
        <v>411</v>
      </c>
      <c r="C9644" s="3" t="s">
        <v>5</v>
      </c>
      <c r="D9644" s="3">
        <v>66</v>
      </c>
    </row>
    <row r="9645" spans="1:4">
      <c r="A9645" s="3" t="s">
        <v>423</v>
      </c>
      <c r="B9645" s="3" t="s">
        <v>411</v>
      </c>
      <c r="C9645" s="3" t="s">
        <v>5</v>
      </c>
      <c r="D9645" s="3">
        <v>101</v>
      </c>
    </row>
    <row r="9646" spans="1:4">
      <c r="A9646" s="3" t="s">
        <v>423</v>
      </c>
      <c r="B9646" s="3" t="s">
        <v>411</v>
      </c>
      <c r="C9646" s="3" t="s">
        <v>44</v>
      </c>
      <c r="D9646" s="3">
        <v>51</v>
      </c>
    </row>
    <row r="9647" spans="1:4">
      <c r="A9647" s="3" t="s">
        <v>423</v>
      </c>
      <c r="B9647" s="3" t="s">
        <v>411</v>
      </c>
      <c r="C9647" s="3" t="s">
        <v>24</v>
      </c>
      <c r="D9647" s="3">
        <v>67</v>
      </c>
    </row>
    <row r="9648" spans="1:4">
      <c r="A9648" s="3" t="s">
        <v>423</v>
      </c>
      <c r="B9648" s="3" t="s">
        <v>411</v>
      </c>
      <c r="C9648" s="3" t="s">
        <v>24</v>
      </c>
      <c r="D9648" s="3">
        <v>68</v>
      </c>
    </row>
    <row r="9649" spans="1:4">
      <c r="A9649" s="3" t="s">
        <v>423</v>
      </c>
      <c r="B9649" s="3" t="s">
        <v>411</v>
      </c>
      <c r="C9649" s="3" t="s">
        <v>24</v>
      </c>
      <c r="D9649" s="3">
        <v>71</v>
      </c>
    </row>
    <row r="9650" spans="1:4">
      <c r="A9650" s="3" t="s">
        <v>423</v>
      </c>
      <c r="B9650" s="3" t="s">
        <v>411</v>
      </c>
      <c r="C9650" s="3" t="s">
        <v>24</v>
      </c>
      <c r="D9650" s="3">
        <v>71</v>
      </c>
    </row>
    <row r="9651" spans="1:4">
      <c r="A9651" s="3" t="s">
        <v>423</v>
      </c>
      <c r="B9651" s="3" t="s">
        <v>411</v>
      </c>
      <c r="C9651" s="3" t="s">
        <v>24</v>
      </c>
      <c r="D9651" s="3">
        <v>71</v>
      </c>
    </row>
    <row r="9652" spans="1:4">
      <c r="A9652" s="3" t="s">
        <v>423</v>
      </c>
      <c r="B9652" s="3" t="s">
        <v>411</v>
      </c>
      <c r="C9652" s="3" t="s">
        <v>24</v>
      </c>
      <c r="D9652" s="3">
        <v>72</v>
      </c>
    </row>
    <row r="9653" spans="1:4">
      <c r="A9653" s="3" t="s">
        <v>423</v>
      </c>
      <c r="B9653" s="3" t="s">
        <v>411</v>
      </c>
      <c r="C9653" s="3" t="s">
        <v>24</v>
      </c>
      <c r="D9653" s="3">
        <v>74</v>
      </c>
    </row>
    <row r="9654" spans="1:4">
      <c r="A9654" s="3" t="s">
        <v>423</v>
      </c>
      <c r="B9654" s="3" t="s">
        <v>411</v>
      </c>
      <c r="C9654" s="3" t="s">
        <v>24</v>
      </c>
      <c r="D9654" s="3">
        <v>75</v>
      </c>
    </row>
    <row r="9655" spans="1:4">
      <c r="A9655" s="3" t="s">
        <v>423</v>
      </c>
      <c r="B9655" s="3" t="s">
        <v>415</v>
      </c>
      <c r="C9655" s="3" t="s">
        <v>27</v>
      </c>
      <c r="D9655" s="3">
        <v>87</v>
      </c>
    </row>
    <row r="9656" spans="1:4">
      <c r="A9656" s="3" t="s">
        <v>423</v>
      </c>
      <c r="B9656" s="3" t="s">
        <v>415</v>
      </c>
      <c r="C9656" s="3" t="s">
        <v>27</v>
      </c>
      <c r="D9656" s="3">
        <v>94</v>
      </c>
    </row>
    <row r="9657" spans="1:4">
      <c r="A9657" s="3" t="s">
        <v>423</v>
      </c>
      <c r="B9657" s="3" t="s">
        <v>415</v>
      </c>
      <c r="C9657" s="3" t="s">
        <v>13</v>
      </c>
      <c r="D9657" s="3">
        <v>64</v>
      </c>
    </row>
    <row r="9658" spans="1:4">
      <c r="A9658" s="3" t="s">
        <v>423</v>
      </c>
      <c r="B9658" s="3" t="s">
        <v>415</v>
      </c>
      <c r="C9658" s="3" t="s">
        <v>13</v>
      </c>
      <c r="D9658" s="3">
        <v>71</v>
      </c>
    </row>
    <row r="9659" spans="1:4">
      <c r="A9659" s="3" t="s">
        <v>423</v>
      </c>
      <c r="B9659" s="3" t="s">
        <v>415</v>
      </c>
      <c r="C9659" s="3" t="s">
        <v>5</v>
      </c>
      <c r="D9659" s="3">
        <v>38</v>
      </c>
    </row>
    <row r="9660" spans="1:4">
      <c r="A9660" s="3" t="s">
        <v>423</v>
      </c>
      <c r="B9660" s="3" t="s">
        <v>415</v>
      </c>
      <c r="C9660" s="3" t="s">
        <v>5</v>
      </c>
      <c r="D9660" s="3">
        <v>50</v>
      </c>
    </row>
    <row r="9661" spans="1:4">
      <c r="A9661" s="3" t="s">
        <v>423</v>
      </c>
      <c r="B9661" s="3" t="s">
        <v>415</v>
      </c>
      <c r="C9661" s="3" t="s">
        <v>5</v>
      </c>
      <c r="D9661" s="3">
        <v>53</v>
      </c>
    </row>
    <row r="9662" spans="1:4">
      <c r="A9662" s="3" t="s">
        <v>423</v>
      </c>
      <c r="B9662" s="3" t="s">
        <v>415</v>
      </c>
      <c r="C9662" s="3" t="s">
        <v>5</v>
      </c>
      <c r="D9662" s="3">
        <v>54</v>
      </c>
    </row>
    <row r="9663" spans="1:4">
      <c r="A9663" s="3" t="s">
        <v>423</v>
      </c>
      <c r="B9663" s="3" t="s">
        <v>415</v>
      </c>
      <c r="C9663" s="3" t="s">
        <v>5</v>
      </c>
      <c r="D9663" s="3">
        <v>54</v>
      </c>
    </row>
    <row r="9664" spans="1:4">
      <c r="A9664" s="3" t="s">
        <v>423</v>
      </c>
      <c r="B9664" s="3" t="s">
        <v>415</v>
      </c>
      <c r="C9664" s="3" t="s">
        <v>5</v>
      </c>
      <c r="D9664" s="3">
        <v>54</v>
      </c>
    </row>
    <row r="9665" spans="1:4">
      <c r="A9665" s="3" t="s">
        <v>423</v>
      </c>
      <c r="B9665" s="3" t="s">
        <v>415</v>
      </c>
      <c r="C9665" s="3" t="s">
        <v>5</v>
      </c>
      <c r="D9665" s="3">
        <v>54</v>
      </c>
    </row>
    <row r="9666" spans="1:4">
      <c r="A9666" s="3" t="s">
        <v>423</v>
      </c>
      <c r="B9666" s="3" t="s">
        <v>415</v>
      </c>
      <c r="C9666" s="3" t="s">
        <v>5</v>
      </c>
      <c r="D9666" s="3">
        <v>55</v>
      </c>
    </row>
    <row r="9667" spans="1:4">
      <c r="A9667" s="3" t="s">
        <v>423</v>
      </c>
      <c r="B9667" s="3" t="s">
        <v>415</v>
      </c>
      <c r="C9667" s="3" t="s">
        <v>5</v>
      </c>
      <c r="D9667" s="3">
        <v>55</v>
      </c>
    </row>
    <row r="9668" spans="1:4">
      <c r="A9668" s="3" t="s">
        <v>423</v>
      </c>
      <c r="B9668" s="3" t="s">
        <v>415</v>
      </c>
      <c r="C9668" s="3" t="s">
        <v>5</v>
      </c>
      <c r="D9668" s="3">
        <v>56</v>
      </c>
    </row>
    <row r="9669" spans="1:4">
      <c r="A9669" s="3" t="s">
        <v>423</v>
      </c>
      <c r="B9669" s="3" t="s">
        <v>415</v>
      </c>
      <c r="C9669" s="3" t="s">
        <v>5</v>
      </c>
      <c r="D9669" s="3">
        <v>56</v>
      </c>
    </row>
    <row r="9670" spans="1:4">
      <c r="A9670" s="3" t="s">
        <v>423</v>
      </c>
      <c r="B9670" s="3" t="s">
        <v>415</v>
      </c>
      <c r="C9670" s="3" t="s">
        <v>5</v>
      </c>
      <c r="D9670" s="3">
        <v>56</v>
      </c>
    </row>
    <row r="9671" spans="1:4">
      <c r="A9671" s="3" t="s">
        <v>423</v>
      </c>
      <c r="B9671" s="3" t="s">
        <v>415</v>
      </c>
      <c r="C9671" s="3" t="s">
        <v>5</v>
      </c>
      <c r="D9671" s="3">
        <v>56</v>
      </c>
    </row>
    <row r="9672" spans="1:4">
      <c r="A9672" s="3" t="s">
        <v>423</v>
      </c>
      <c r="B9672" s="3" t="s">
        <v>415</v>
      </c>
      <c r="C9672" s="3" t="s">
        <v>5</v>
      </c>
      <c r="D9672" s="3">
        <v>56</v>
      </c>
    </row>
    <row r="9673" spans="1:4">
      <c r="A9673" s="3" t="s">
        <v>423</v>
      </c>
      <c r="B9673" s="3" t="s">
        <v>415</v>
      </c>
      <c r="C9673" s="3" t="s">
        <v>5</v>
      </c>
      <c r="D9673" s="3">
        <v>57</v>
      </c>
    </row>
    <row r="9674" spans="1:4">
      <c r="A9674" s="3" t="s">
        <v>423</v>
      </c>
      <c r="B9674" s="3" t="s">
        <v>415</v>
      </c>
      <c r="C9674" s="3" t="s">
        <v>5</v>
      </c>
      <c r="D9674" s="3">
        <v>57</v>
      </c>
    </row>
    <row r="9675" spans="1:4">
      <c r="A9675" s="3" t="s">
        <v>423</v>
      </c>
      <c r="B9675" s="3" t="s">
        <v>415</v>
      </c>
      <c r="C9675" s="3" t="s">
        <v>5</v>
      </c>
      <c r="D9675" s="3">
        <v>58</v>
      </c>
    </row>
    <row r="9676" spans="1:4">
      <c r="A9676" s="3" t="s">
        <v>423</v>
      </c>
      <c r="B9676" s="3" t="s">
        <v>415</v>
      </c>
      <c r="C9676" s="3" t="s">
        <v>5</v>
      </c>
      <c r="D9676" s="3">
        <v>58</v>
      </c>
    </row>
    <row r="9677" spans="1:4">
      <c r="A9677" s="3" t="s">
        <v>423</v>
      </c>
      <c r="B9677" s="3" t="s">
        <v>415</v>
      </c>
      <c r="C9677" s="3" t="s">
        <v>5</v>
      </c>
      <c r="D9677" s="3">
        <v>58</v>
      </c>
    </row>
    <row r="9678" spans="1:4">
      <c r="A9678" s="3" t="s">
        <v>423</v>
      </c>
      <c r="B9678" s="3" t="s">
        <v>415</v>
      </c>
      <c r="C9678" s="3" t="s">
        <v>5</v>
      </c>
      <c r="D9678" s="3">
        <v>59</v>
      </c>
    </row>
    <row r="9679" spans="1:4">
      <c r="A9679" s="3" t="s">
        <v>423</v>
      </c>
      <c r="B9679" s="3" t="s">
        <v>415</v>
      </c>
      <c r="C9679" s="3" t="s">
        <v>5</v>
      </c>
      <c r="D9679" s="3">
        <v>60</v>
      </c>
    </row>
    <row r="9680" spans="1:4">
      <c r="A9680" s="3" t="s">
        <v>423</v>
      </c>
      <c r="B9680" s="3" t="s">
        <v>415</v>
      </c>
      <c r="C9680" s="3" t="s">
        <v>5</v>
      </c>
      <c r="D9680" s="3">
        <v>60</v>
      </c>
    </row>
    <row r="9681" spans="1:4">
      <c r="A9681" s="3" t="s">
        <v>423</v>
      </c>
      <c r="B9681" s="3" t="s">
        <v>415</v>
      </c>
      <c r="C9681" s="3" t="s">
        <v>5</v>
      </c>
      <c r="D9681" s="3">
        <v>60</v>
      </c>
    </row>
    <row r="9682" spans="1:4">
      <c r="A9682" s="3" t="s">
        <v>423</v>
      </c>
      <c r="B9682" s="3" t="s">
        <v>415</v>
      </c>
      <c r="C9682" s="3" t="s">
        <v>5</v>
      </c>
      <c r="D9682" s="3">
        <v>60</v>
      </c>
    </row>
    <row r="9683" spans="1:4">
      <c r="A9683" s="3" t="s">
        <v>423</v>
      </c>
      <c r="B9683" s="3" t="s">
        <v>415</v>
      </c>
      <c r="C9683" s="3" t="s">
        <v>5</v>
      </c>
      <c r="D9683" s="3">
        <v>60</v>
      </c>
    </row>
    <row r="9684" spans="1:4">
      <c r="A9684" s="3" t="s">
        <v>423</v>
      </c>
      <c r="B9684" s="3" t="s">
        <v>415</v>
      </c>
      <c r="C9684" s="3" t="s">
        <v>5</v>
      </c>
      <c r="D9684" s="3">
        <v>61</v>
      </c>
    </row>
    <row r="9685" spans="1:4">
      <c r="A9685" s="3" t="s">
        <v>423</v>
      </c>
      <c r="B9685" s="3" t="s">
        <v>415</v>
      </c>
      <c r="C9685" s="3" t="s">
        <v>5</v>
      </c>
      <c r="D9685" s="3">
        <v>62</v>
      </c>
    </row>
    <row r="9686" spans="1:4">
      <c r="A9686" s="3" t="s">
        <v>423</v>
      </c>
      <c r="B9686" s="3" t="s">
        <v>415</v>
      </c>
      <c r="C9686" s="3" t="s">
        <v>5</v>
      </c>
      <c r="D9686" s="3">
        <v>63</v>
      </c>
    </row>
    <row r="9687" spans="1:4">
      <c r="A9687" s="3" t="s">
        <v>423</v>
      </c>
      <c r="B9687" s="3" t="s">
        <v>415</v>
      </c>
      <c r="C9687" s="3" t="s">
        <v>5</v>
      </c>
      <c r="D9687" s="3">
        <v>63</v>
      </c>
    </row>
    <row r="9688" spans="1:4">
      <c r="A9688" s="3" t="s">
        <v>423</v>
      </c>
      <c r="B9688" s="3" t="s">
        <v>415</v>
      </c>
      <c r="C9688" s="3" t="s">
        <v>5</v>
      </c>
      <c r="D9688" s="3">
        <v>64</v>
      </c>
    </row>
    <row r="9689" spans="1:4">
      <c r="A9689" s="3" t="s">
        <v>423</v>
      </c>
      <c r="B9689" s="3" t="s">
        <v>415</v>
      </c>
      <c r="C9689" s="3" t="s">
        <v>5</v>
      </c>
      <c r="D9689" s="3">
        <v>65</v>
      </c>
    </row>
    <row r="9690" spans="1:4">
      <c r="A9690" s="3" t="s">
        <v>423</v>
      </c>
      <c r="B9690" s="3" t="s">
        <v>415</v>
      </c>
      <c r="C9690" s="3" t="s">
        <v>5</v>
      </c>
      <c r="D9690" s="3">
        <v>65</v>
      </c>
    </row>
    <row r="9691" spans="1:4">
      <c r="A9691" s="3" t="s">
        <v>423</v>
      </c>
      <c r="B9691" s="3" t="s">
        <v>415</v>
      </c>
      <c r="C9691" s="3" t="s">
        <v>5</v>
      </c>
      <c r="D9691" s="3">
        <v>65</v>
      </c>
    </row>
    <row r="9692" spans="1:4">
      <c r="A9692" s="3" t="s">
        <v>423</v>
      </c>
      <c r="B9692" s="3" t="s">
        <v>415</v>
      </c>
      <c r="C9692" s="3" t="s">
        <v>5</v>
      </c>
      <c r="D9692" s="3">
        <v>68</v>
      </c>
    </row>
    <row r="9693" spans="1:4">
      <c r="A9693" s="3" t="s">
        <v>423</v>
      </c>
      <c r="B9693" s="3" t="s">
        <v>415</v>
      </c>
      <c r="C9693" s="3" t="s">
        <v>5</v>
      </c>
      <c r="D9693" s="3">
        <v>72</v>
      </c>
    </row>
    <row r="9694" spans="1:4">
      <c r="A9694" s="3" t="s">
        <v>423</v>
      </c>
      <c r="B9694" s="3" t="s">
        <v>415</v>
      </c>
      <c r="C9694" s="3" t="s">
        <v>19</v>
      </c>
      <c r="D9694" s="3">
        <v>90</v>
      </c>
    </row>
    <row r="9695" spans="1:4">
      <c r="A9695" s="3" t="s">
        <v>423</v>
      </c>
      <c r="B9695" s="3" t="s">
        <v>415</v>
      </c>
      <c r="C9695" s="3" t="s">
        <v>21</v>
      </c>
      <c r="D9695" s="3">
        <v>92</v>
      </c>
    </row>
    <row r="9696" spans="1:4">
      <c r="A9696" s="3" t="s">
        <v>423</v>
      </c>
      <c r="B9696" s="3" t="s">
        <v>415</v>
      </c>
      <c r="C9696" s="3" t="s">
        <v>332</v>
      </c>
      <c r="D9696" s="3">
        <v>85</v>
      </c>
    </row>
    <row r="9697" spans="1:4">
      <c r="A9697" s="3" t="s">
        <v>423</v>
      </c>
      <c r="B9697" s="3" t="s">
        <v>415</v>
      </c>
      <c r="C9697" s="3" t="s">
        <v>9</v>
      </c>
      <c r="D9697" s="3">
        <v>68</v>
      </c>
    </row>
    <row r="9698" spans="1:4">
      <c r="A9698" s="3" t="s">
        <v>423</v>
      </c>
      <c r="B9698" s="3" t="s">
        <v>415</v>
      </c>
      <c r="C9698" s="3" t="s">
        <v>9</v>
      </c>
      <c r="D9698" s="3">
        <v>79</v>
      </c>
    </row>
    <row r="9699" spans="1:4">
      <c r="A9699" s="3" t="s">
        <v>423</v>
      </c>
      <c r="B9699" s="3" t="s">
        <v>415</v>
      </c>
      <c r="C9699" s="3" t="s">
        <v>28</v>
      </c>
      <c r="D9699" s="3">
        <v>33</v>
      </c>
    </row>
    <row r="9700" spans="1:4">
      <c r="A9700" s="3" t="s">
        <v>423</v>
      </c>
      <c r="B9700" s="3" t="s">
        <v>418</v>
      </c>
      <c r="C9700" s="3" t="s">
        <v>32</v>
      </c>
      <c r="D9700" s="3">
        <v>53</v>
      </c>
    </row>
    <row r="9701" spans="1:4">
      <c r="A9701" s="3" t="s">
        <v>423</v>
      </c>
      <c r="B9701" s="3" t="s">
        <v>418</v>
      </c>
      <c r="C9701" s="3" t="s">
        <v>32</v>
      </c>
      <c r="D9701" s="3">
        <v>56</v>
      </c>
    </row>
    <row r="9702" spans="1:4">
      <c r="A9702" s="3" t="s">
        <v>423</v>
      </c>
      <c r="B9702" s="3" t="s">
        <v>418</v>
      </c>
      <c r="C9702" s="3" t="s">
        <v>32</v>
      </c>
      <c r="D9702" s="3">
        <v>56</v>
      </c>
    </row>
    <row r="9703" spans="1:4">
      <c r="A9703" s="3" t="s">
        <v>423</v>
      </c>
      <c r="B9703" s="3" t="s">
        <v>418</v>
      </c>
      <c r="C9703" s="3" t="s">
        <v>32</v>
      </c>
      <c r="D9703" s="3">
        <v>60</v>
      </c>
    </row>
    <row r="9704" spans="1:4">
      <c r="A9704" s="3" t="s">
        <v>423</v>
      </c>
      <c r="B9704" s="3" t="s">
        <v>418</v>
      </c>
      <c r="C9704" s="3" t="s">
        <v>27</v>
      </c>
      <c r="D9704" s="3">
        <v>86</v>
      </c>
    </row>
    <row r="9705" spans="1:4">
      <c r="A9705" s="3" t="s">
        <v>423</v>
      </c>
      <c r="B9705" s="3" t="s">
        <v>418</v>
      </c>
      <c r="C9705" s="3" t="s">
        <v>5</v>
      </c>
      <c r="D9705" s="3">
        <v>32</v>
      </c>
    </row>
    <row r="9706" spans="1:4">
      <c r="A9706" s="3" t="s">
        <v>423</v>
      </c>
      <c r="B9706" s="3" t="s">
        <v>418</v>
      </c>
      <c r="C9706" s="3" t="s">
        <v>5</v>
      </c>
      <c r="D9706" s="3">
        <v>38</v>
      </c>
    </row>
    <row r="9707" spans="1:4">
      <c r="A9707" s="3" t="s">
        <v>423</v>
      </c>
      <c r="B9707" s="3" t="s">
        <v>418</v>
      </c>
      <c r="C9707" s="3" t="s">
        <v>5</v>
      </c>
      <c r="D9707" s="3">
        <v>39</v>
      </c>
    </row>
    <row r="9708" spans="1:4">
      <c r="A9708" s="3" t="s">
        <v>423</v>
      </c>
      <c r="B9708" s="3" t="s">
        <v>418</v>
      </c>
      <c r="C9708" s="3" t="s">
        <v>5</v>
      </c>
      <c r="D9708" s="3">
        <v>39</v>
      </c>
    </row>
    <row r="9709" spans="1:4">
      <c r="A9709" s="3" t="s">
        <v>423</v>
      </c>
      <c r="B9709" s="3" t="s">
        <v>418</v>
      </c>
      <c r="C9709" s="3" t="s">
        <v>5</v>
      </c>
      <c r="D9709" s="3">
        <v>40</v>
      </c>
    </row>
    <row r="9710" spans="1:4">
      <c r="A9710" s="3" t="s">
        <v>423</v>
      </c>
      <c r="B9710" s="3" t="s">
        <v>418</v>
      </c>
      <c r="C9710" s="3" t="s">
        <v>5</v>
      </c>
      <c r="D9710" s="3">
        <v>41</v>
      </c>
    </row>
    <row r="9711" spans="1:4">
      <c r="A9711" s="3" t="s">
        <v>423</v>
      </c>
      <c r="B9711" s="3" t="s">
        <v>418</v>
      </c>
      <c r="C9711" s="3" t="s">
        <v>5</v>
      </c>
      <c r="D9711" s="3">
        <v>41</v>
      </c>
    </row>
    <row r="9712" spans="1:4">
      <c r="A9712" s="3" t="s">
        <v>423</v>
      </c>
      <c r="B9712" s="3" t="s">
        <v>418</v>
      </c>
      <c r="C9712" s="3" t="s">
        <v>5</v>
      </c>
      <c r="D9712" s="3">
        <v>42</v>
      </c>
    </row>
    <row r="9713" spans="1:4">
      <c r="A9713" s="3" t="s">
        <v>423</v>
      </c>
      <c r="B9713" s="3" t="s">
        <v>418</v>
      </c>
      <c r="C9713" s="3" t="s">
        <v>5</v>
      </c>
      <c r="D9713" s="3">
        <v>44</v>
      </c>
    </row>
    <row r="9714" spans="1:4">
      <c r="A9714" s="3" t="s">
        <v>423</v>
      </c>
      <c r="B9714" s="3" t="s">
        <v>418</v>
      </c>
      <c r="C9714" s="3" t="s">
        <v>5</v>
      </c>
      <c r="D9714" s="3">
        <v>45</v>
      </c>
    </row>
    <row r="9715" spans="1:4">
      <c r="A9715" s="3" t="s">
        <v>423</v>
      </c>
      <c r="B9715" s="3" t="s">
        <v>418</v>
      </c>
      <c r="C9715" s="3" t="s">
        <v>5</v>
      </c>
      <c r="D9715" s="3">
        <v>45</v>
      </c>
    </row>
    <row r="9716" spans="1:4">
      <c r="A9716" s="3" t="s">
        <v>423</v>
      </c>
      <c r="B9716" s="3" t="s">
        <v>418</v>
      </c>
      <c r="C9716" s="3" t="s">
        <v>5</v>
      </c>
      <c r="D9716" s="3">
        <v>46</v>
      </c>
    </row>
    <row r="9717" spans="1:4">
      <c r="A9717" s="3" t="s">
        <v>423</v>
      </c>
      <c r="B9717" s="3" t="s">
        <v>418</v>
      </c>
      <c r="C9717" s="3" t="s">
        <v>5</v>
      </c>
      <c r="D9717" s="3">
        <v>46</v>
      </c>
    </row>
    <row r="9718" spans="1:4">
      <c r="A9718" s="3" t="s">
        <v>423</v>
      </c>
      <c r="B9718" s="3" t="s">
        <v>418</v>
      </c>
      <c r="C9718" s="3" t="s">
        <v>5</v>
      </c>
      <c r="D9718" s="3">
        <v>46</v>
      </c>
    </row>
    <row r="9719" spans="1:4">
      <c r="A9719" s="3" t="s">
        <v>423</v>
      </c>
      <c r="B9719" s="3" t="s">
        <v>418</v>
      </c>
      <c r="C9719" s="3" t="s">
        <v>5</v>
      </c>
      <c r="D9719" s="3">
        <v>47</v>
      </c>
    </row>
    <row r="9720" spans="1:4">
      <c r="A9720" s="3" t="s">
        <v>423</v>
      </c>
      <c r="B9720" s="3" t="s">
        <v>418</v>
      </c>
      <c r="C9720" s="3" t="s">
        <v>5</v>
      </c>
      <c r="D9720" s="3">
        <v>48</v>
      </c>
    </row>
    <row r="9721" spans="1:4">
      <c r="A9721" s="3" t="s">
        <v>423</v>
      </c>
      <c r="B9721" s="3" t="s">
        <v>418</v>
      </c>
      <c r="C9721" s="3" t="s">
        <v>5</v>
      </c>
      <c r="D9721" s="3">
        <v>48</v>
      </c>
    </row>
    <row r="9722" spans="1:4">
      <c r="A9722" s="3" t="s">
        <v>423</v>
      </c>
      <c r="B9722" s="3" t="s">
        <v>418</v>
      </c>
      <c r="C9722" s="3" t="s">
        <v>5</v>
      </c>
      <c r="D9722" s="3">
        <v>48</v>
      </c>
    </row>
    <row r="9723" spans="1:4">
      <c r="A9723" s="3" t="s">
        <v>423</v>
      </c>
      <c r="B9723" s="3" t="s">
        <v>418</v>
      </c>
      <c r="C9723" s="3" t="s">
        <v>5</v>
      </c>
      <c r="D9723" s="3">
        <v>48</v>
      </c>
    </row>
    <row r="9724" spans="1:4">
      <c r="A9724" s="3" t="s">
        <v>423</v>
      </c>
      <c r="B9724" s="3" t="s">
        <v>418</v>
      </c>
      <c r="C9724" s="3" t="s">
        <v>5</v>
      </c>
      <c r="D9724" s="3">
        <v>48</v>
      </c>
    </row>
    <row r="9725" spans="1:4">
      <c r="A9725" s="3" t="s">
        <v>423</v>
      </c>
      <c r="B9725" s="3" t="s">
        <v>418</v>
      </c>
      <c r="C9725" s="3" t="s">
        <v>5</v>
      </c>
      <c r="D9725" s="3">
        <v>48</v>
      </c>
    </row>
    <row r="9726" spans="1:4">
      <c r="A9726" s="3" t="s">
        <v>423</v>
      </c>
      <c r="B9726" s="3" t="s">
        <v>418</v>
      </c>
      <c r="C9726" s="3" t="s">
        <v>5</v>
      </c>
      <c r="D9726" s="3">
        <v>49</v>
      </c>
    </row>
    <row r="9727" spans="1:4">
      <c r="A9727" s="3" t="s">
        <v>423</v>
      </c>
      <c r="B9727" s="3" t="s">
        <v>418</v>
      </c>
      <c r="C9727" s="3" t="s">
        <v>5</v>
      </c>
      <c r="D9727" s="3">
        <v>51</v>
      </c>
    </row>
    <row r="9728" spans="1:4">
      <c r="A9728" s="3" t="s">
        <v>423</v>
      </c>
      <c r="B9728" s="3" t="s">
        <v>418</v>
      </c>
      <c r="C9728" s="3" t="s">
        <v>5</v>
      </c>
      <c r="D9728" s="3">
        <v>52</v>
      </c>
    </row>
    <row r="9729" spans="1:4">
      <c r="A9729" s="3" t="s">
        <v>423</v>
      </c>
      <c r="B9729" s="3" t="s">
        <v>418</v>
      </c>
      <c r="C9729" s="3" t="s">
        <v>5</v>
      </c>
      <c r="D9729" s="3">
        <v>53</v>
      </c>
    </row>
    <row r="9730" spans="1:4">
      <c r="A9730" s="3" t="s">
        <v>423</v>
      </c>
      <c r="B9730" s="3" t="s">
        <v>418</v>
      </c>
      <c r="C9730" s="3" t="s">
        <v>5</v>
      </c>
      <c r="D9730" s="3">
        <v>53</v>
      </c>
    </row>
    <row r="9731" spans="1:4">
      <c r="A9731" s="3" t="s">
        <v>423</v>
      </c>
      <c r="B9731" s="3" t="s">
        <v>418</v>
      </c>
      <c r="C9731" s="3" t="s">
        <v>5</v>
      </c>
      <c r="D9731" s="3">
        <v>55</v>
      </c>
    </row>
    <row r="9732" spans="1:4">
      <c r="A9732" s="3" t="s">
        <v>423</v>
      </c>
      <c r="B9732" s="3" t="s">
        <v>418</v>
      </c>
      <c r="C9732" s="3" t="s">
        <v>5</v>
      </c>
      <c r="D9732" s="3">
        <v>56</v>
      </c>
    </row>
    <row r="9733" spans="1:4">
      <c r="A9733" s="3" t="s">
        <v>423</v>
      </c>
      <c r="B9733" s="3" t="s">
        <v>418</v>
      </c>
      <c r="C9733" s="3" t="s">
        <v>5</v>
      </c>
      <c r="D9733" s="3">
        <v>56</v>
      </c>
    </row>
    <row r="9734" spans="1:4">
      <c r="A9734" s="3" t="s">
        <v>423</v>
      </c>
      <c r="B9734" s="3" t="s">
        <v>418</v>
      </c>
      <c r="C9734" s="3" t="s">
        <v>5</v>
      </c>
      <c r="D9734" s="3">
        <v>57</v>
      </c>
    </row>
    <row r="9735" spans="1:4">
      <c r="A9735" s="3" t="s">
        <v>423</v>
      </c>
      <c r="B9735" s="3" t="s">
        <v>418</v>
      </c>
      <c r="C9735" s="3" t="s">
        <v>5</v>
      </c>
      <c r="D9735" s="3">
        <v>57</v>
      </c>
    </row>
    <row r="9736" spans="1:4">
      <c r="A9736" s="3" t="s">
        <v>423</v>
      </c>
      <c r="B9736" s="3" t="s">
        <v>418</v>
      </c>
      <c r="C9736" s="3" t="s">
        <v>5</v>
      </c>
      <c r="D9736" s="3">
        <v>60</v>
      </c>
    </row>
    <row r="9737" spans="1:4">
      <c r="A9737" s="3" t="s">
        <v>423</v>
      </c>
      <c r="B9737" s="3" t="s">
        <v>418</v>
      </c>
      <c r="C9737" s="3" t="s">
        <v>5</v>
      </c>
      <c r="D9737" s="3">
        <v>63</v>
      </c>
    </row>
    <row r="9738" spans="1:4">
      <c r="A9738" s="3" t="s">
        <v>423</v>
      </c>
      <c r="B9738" s="3" t="s">
        <v>418</v>
      </c>
      <c r="C9738" s="3" t="s">
        <v>5</v>
      </c>
      <c r="D9738" s="3">
        <v>64</v>
      </c>
    </row>
    <row r="9739" spans="1:4">
      <c r="A9739" s="3" t="s">
        <v>423</v>
      </c>
      <c r="B9739" s="3" t="s">
        <v>418</v>
      </c>
      <c r="C9739" s="3" t="s">
        <v>5</v>
      </c>
      <c r="D9739" s="3">
        <v>68</v>
      </c>
    </row>
    <row r="9740" spans="1:4">
      <c r="A9740" s="3" t="s">
        <v>423</v>
      </c>
      <c r="B9740" s="3" t="s">
        <v>418</v>
      </c>
      <c r="C9740" s="3" t="s">
        <v>24</v>
      </c>
      <c r="D9740" s="3">
        <v>84</v>
      </c>
    </row>
    <row r="9741" spans="1:4">
      <c r="A9741" s="3" t="s">
        <v>423</v>
      </c>
      <c r="B9741" s="3" t="s">
        <v>418</v>
      </c>
      <c r="C9741" s="3" t="s">
        <v>18</v>
      </c>
      <c r="D9741" s="3">
        <v>46</v>
      </c>
    </row>
    <row r="9742" spans="1:4">
      <c r="A9742" s="3" t="s">
        <v>423</v>
      </c>
      <c r="B9742" s="3" t="s">
        <v>418</v>
      </c>
      <c r="C9742" s="3" t="s">
        <v>18</v>
      </c>
      <c r="D9742" s="3">
        <v>47</v>
      </c>
    </row>
    <row r="9743" spans="1:4">
      <c r="A9743" s="3" t="s">
        <v>423</v>
      </c>
      <c r="B9743" s="3" t="s">
        <v>418</v>
      </c>
      <c r="C9743" s="3" t="s">
        <v>18</v>
      </c>
      <c r="D9743" s="3">
        <v>98</v>
      </c>
    </row>
    <row r="9744" spans="1:4">
      <c r="A9744" s="3" t="s">
        <v>423</v>
      </c>
      <c r="B9744" s="3" t="s">
        <v>414</v>
      </c>
      <c r="C9744" s="3" t="s">
        <v>32</v>
      </c>
      <c r="D9744" s="3">
        <v>50</v>
      </c>
    </row>
    <row r="9745" spans="1:4">
      <c r="A9745" s="3" t="s">
        <v>423</v>
      </c>
      <c r="B9745" s="3" t="s">
        <v>414</v>
      </c>
      <c r="C9745" s="3" t="s">
        <v>32</v>
      </c>
      <c r="D9745" s="3">
        <v>50</v>
      </c>
    </row>
    <row r="9746" spans="1:4">
      <c r="A9746" s="3" t="s">
        <v>423</v>
      </c>
      <c r="B9746" s="3" t="s">
        <v>414</v>
      </c>
      <c r="C9746" s="3" t="s">
        <v>32</v>
      </c>
      <c r="D9746" s="3">
        <v>52</v>
      </c>
    </row>
    <row r="9747" spans="1:4">
      <c r="A9747" s="3" t="s">
        <v>423</v>
      </c>
      <c r="B9747" s="3" t="s">
        <v>414</v>
      </c>
      <c r="C9747" s="3" t="s">
        <v>32</v>
      </c>
      <c r="D9747" s="3">
        <v>54</v>
      </c>
    </row>
    <row r="9748" spans="1:4">
      <c r="A9748" s="3" t="s">
        <v>423</v>
      </c>
      <c r="B9748" s="3" t="s">
        <v>414</v>
      </c>
      <c r="C9748" s="3" t="s">
        <v>32</v>
      </c>
      <c r="D9748" s="3">
        <v>60</v>
      </c>
    </row>
    <row r="9749" spans="1:4">
      <c r="A9749" s="3" t="s">
        <v>423</v>
      </c>
      <c r="B9749" s="3" t="s">
        <v>414</v>
      </c>
      <c r="C9749" s="3" t="s">
        <v>27</v>
      </c>
      <c r="D9749" s="3">
        <v>88</v>
      </c>
    </row>
    <row r="9750" spans="1:4">
      <c r="A9750" s="3" t="s">
        <v>423</v>
      </c>
      <c r="B9750" s="3" t="s">
        <v>414</v>
      </c>
      <c r="C9750" s="3" t="s">
        <v>27</v>
      </c>
      <c r="D9750" s="3">
        <v>90</v>
      </c>
    </row>
    <row r="9751" spans="1:4">
      <c r="A9751" s="3" t="s">
        <v>423</v>
      </c>
      <c r="B9751" s="3" t="s">
        <v>414</v>
      </c>
      <c r="C9751" s="3" t="s">
        <v>27</v>
      </c>
      <c r="D9751" s="3">
        <v>90</v>
      </c>
    </row>
    <row r="9752" spans="1:4">
      <c r="A9752" s="3" t="s">
        <v>423</v>
      </c>
      <c r="B9752" s="3" t="s">
        <v>414</v>
      </c>
      <c r="C9752" s="3" t="s">
        <v>27</v>
      </c>
      <c r="D9752" s="3">
        <v>109</v>
      </c>
    </row>
    <row r="9753" spans="1:4">
      <c r="A9753" s="3" t="s">
        <v>423</v>
      </c>
      <c r="B9753" s="3" t="s">
        <v>414</v>
      </c>
      <c r="C9753" s="3" t="s">
        <v>27</v>
      </c>
      <c r="D9753" s="3">
        <v>115</v>
      </c>
    </row>
    <row r="9754" spans="1:4">
      <c r="A9754" s="3" t="s">
        <v>423</v>
      </c>
      <c r="B9754" s="3" t="s">
        <v>414</v>
      </c>
      <c r="C9754" s="3" t="s">
        <v>13</v>
      </c>
      <c r="D9754" s="3">
        <v>37</v>
      </c>
    </row>
    <row r="9755" spans="1:4">
      <c r="A9755" s="3" t="s">
        <v>423</v>
      </c>
      <c r="B9755" s="3" t="s">
        <v>414</v>
      </c>
      <c r="C9755" s="3" t="s">
        <v>5</v>
      </c>
      <c r="D9755" s="3">
        <v>31</v>
      </c>
    </row>
    <row r="9756" spans="1:4">
      <c r="A9756" s="3" t="s">
        <v>423</v>
      </c>
      <c r="B9756" s="3" t="s">
        <v>414</v>
      </c>
      <c r="C9756" s="3" t="s">
        <v>5</v>
      </c>
      <c r="D9756" s="3">
        <v>37</v>
      </c>
    </row>
    <row r="9757" spans="1:4">
      <c r="A9757" s="3" t="s">
        <v>423</v>
      </c>
      <c r="B9757" s="3" t="s">
        <v>414</v>
      </c>
      <c r="C9757" s="3" t="s">
        <v>5</v>
      </c>
      <c r="D9757" s="3">
        <v>40</v>
      </c>
    </row>
    <row r="9758" spans="1:4">
      <c r="A9758" s="3" t="s">
        <v>423</v>
      </c>
      <c r="B9758" s="3" t="s">
        <v>414</v>
      </c>
      <c r="C9758" s="3" t="s">
        <v>5</v>
      </c>
      <c r="D9758" s="3">
        <v>44</v>
      </c>
    </row>
    <row r="9759" spans="1:4">
      <c r="A9759" s="3" t="s">
        <v>423</v>
      </c>
      <c r="B9759" s="3" t="s">
        <v>414</v>
      </c>
      <c r="C9759" s="3" t="s">
        <v>5</v>
      </c>
      <c r="D9759" s="3">
        <v>46</v>
      </c>
    </row>
    <row r="9760" spans="1:4">
      <c r="A9760" s="3" t="s">
        <v>423</v>
      </c>
      <c r="B9760" s="3" t="s">
        <v>414</v>
      </c>
      <c r="C9760" s="3" t="s">
        <v>5</v>
      </c>
      <c r="D9760" s="3">
        <v>46</v>
      </c>
    </row>
    <row r="9761" spans="1:4">
      <c r="A9761" s="3" t="s">
        <v>423</v>
      </c>
      <c r="B9761" s="3" t="s">
        <v>414</v>
      </c>
      <c r="C9761" s="3" t="s">
        <v>5</v>
      </c>
      <c r="D9761" s="3">
        <v>47</v>
      </c>
    </row>
    <row r="9762" spans="1:4">
      <c r="A9762" s="3" t="s">
        <v>423</v>
      </c>
      <c r="B9762" s="3" t="s">
        <v>414</v>
      </c>
      <c r="C9762" s="3" t="s">
        <v>5</v>
      </c>
      <c r="D9762" s="3">
        <v>49</v>
      </c>
    </row>
    <row r="9763" spans="1:4">
      <c r="A9763" s="3" t="s">
        <v>423</v>
      </c>
      <c r="B9763" s="3" t="s">
        <v>414</v>
      </c>
      <c r="C9763" s="3" t="s">
        <v>5</v>
      </c>
      <c r="D9763" s="3">
        <v>50</v>
      </c>
    </row>
    <row r="9764" spans="1:4">
      <c r="A9764" s="3" t="s">
        <v>423</v>
      </c>
      <c r="B9764" s="3" t="s">
        <v>414</v>
      </c>
      <c r="C9764" s="3" t="s">
        <v>5</v>
      </c>
      <c r="D9764" s="3">
        <v>50</v>
      </c>
    </row>
    <row r="9765" spans="1:4">
      <c r="A9765" s="3" t="s">
        <v>423</v>
      </c>
      <c r="B9765" s="3" t="s">
        <v>414</v>
      </c>
      <c r="C9765" s="3" t="s">
        <v>5</v>
      </c>
      <c r="D9765" s="3">
        <v>51</v>
      </c>
    </row>
    <row r="9766" spans="1:4">
      <c r="A9766" s="3" t="s">
        <v>423</v>
      </c>
      <c r="B9766" s="3" t="s">
        <v>414</v>
      </c>
      <c r="C9766" s="3" t="s">
        <v>5</v>
      </c>
      <c r="D9766" s="3">
        <v>51</v>
      </c>
    </row>
    <row r="9767" spans="1:4">
      <c r="A9767" s="3" t="s">
        <v>423</v>
      </c>
      <c r="B9767" s="3" t="s">
        <v>414</v>
      </c>
      <c r="C9767" s="3" t="s">
        <v>5</v>
      </c>
      <c r="D9767" s="3">
        <v>52</v>
      </c>
    </row>
    <row r="9768" spans="1:4">
      <c r="A9768" s="3" t="s">
        <v>423</v>
      </c>
      <c r="B9768" s="3" t="s">
        <v>414</v>
      </c>
      <c r="C9768" s="3" t="s">
        <v>5</v>
      </c>
      <c r="D9768" s="3">
        <v>53</v>
      </c>
    </row>
    <row r="9769" spans="1:4">
      <c r="A9769" s="3" t="s">
        <v>423</v>
      </c>
      <c r="B9769" s="3" t="s">
        <v>414</v>
      </c>
      <c r="C9769" s="3" t="s">
        <v>5</v>
      </c>
      <c r="D9769" s="3">
        <v>53</v>
      </c>
    </row>
    <row r="9770" spans="1:4">
      <c r="A9770" s="3" t="s">
        <v>423</v>
      </c>
      <c r="B9770" s="3" t="s">
        <v>414</v>
      </c>
      <c r="C9770" s="3" t="s">
        <v>5</v>
      </c>
      <c r="D9770" s="3">
        <v>66</v>
      </c>
    </row>
    <row r="9771" spans="1:4">
      <c r="A9771" s="3" t="s">
        <v>423</v>
      </c>
      <c r="B9771" s="3" t="s">
        <v>414</v>
      </c>
      <c r="C9771" s="3" t="s">
        <v>5</v>
      </c>
      <c r="D9771" s="3">
        <v>74</v>
      </c>
    </row>
    <row r="9772" spans="1:4">
      <c r="A9772" s="3" t="s">
        <v>423</v>
      </c>
      <c r="B9772" s="3" t="s">
        <v>414</v>
      </c>
      <c r="C9772" s="3" t="s">
        <v>5</v>
      </c>
      <c r="D9772" s="3">
        <v>92</v>
      </c>
    </row>
    <row r="9773" spans="1:4">
      <c r="A9773" s="3" t="s">
        <v>423</v>
      </c>
      <c r="B9773" s="3" t="s">
        <v>414</v>
      </c>
      <c r="C9773" s="3" t="s">
        <v>19</v>
      </c>
      <c r="D9773" s="3">
        <v>114</v>
      </c>
    </row>
    <row r="9774" spans="1:4">
      <c r="A9774" s="3" t="s">
        <v>423</v>
      </c>
      <c r="B9774" s="3" t="s">
        <v>414</v>
      </c>
      <c r="C9774" s="3" t="s">
        <v>9</v>
      </c>
      <c r="D9774" s="3">
        <v>57</v>
      </c>
    </row>
    <row r="9775" spans="1:4">
      <c r="A9775" s="3" t="s">
        <v>423</v>
      </c>
      <c r="B9775" s="3" t="s">
        <v>414</v>
      </c>
      <c r="C9775" s="3" t="s">
        <v>9</v>
      </c>
      <c r="D9775" s="3">
        <v>62</v>
      </c>
    </row>
    <row r="9776" spans="1:4">
      <c r="A9776" s="3" t="s">
        <v>423</v>
      </c>
      <c r="B9776" s="3" t="s">
        <v>414</v>
      </c>
      <c r="C9776" s="3" t="s">
        <v>24</v>
      </c>
      <c r="D9776" s="3">
        <v>40</v>
      </c>
    </row>
    <row r="9777" spans="1:4">
      <c r="A9777" s="3" t="s">
        <v>423</v>
      </c>
      <c r="B9777" s="3" t="s">
        <v>414</v>
      </c>
      <c r="C9777" s="3" t="s">
        <v>24</v>
      </c>
      <c r="D9777" s="3">
        <v>41</v>
      </c>
    </row>
    <row r="9778" spans="1:4">
      <c r="A9778" s="3" t="s">
        <v>423</v>
      </c>
      <c r="B9778" s="3" t="s">
        <v>414</v>
      </c>
      <c r="C9778" s="3" t="s">
        <v>24</v>
      </c>
      <c r="D9778" s="3">
        <v>42</v>
      </c>
    </row>
    <row r="9779" spans="1:4">
      <c r="A9779" s="3" t="s">
        <v>423</v>
      </c>
      <c r="B9779" s="3" t="s">
        <v>417</v>
      </c>
      <c r="C9779" s="3" t="s">
        <v>32</v>
      </c>
      <c r="D9779" s="3">
        <v>43</v>
      </c>
    </row>
    <row r="9780" spans="1:4">
      <c r="A9780" s="3" t="s">
        <v>423</v>
      </c>
      <c r="B9780" s="3" t="s">
        <v>417</v>
      </c>
      <c r="C9780" s="3" t="s">
        <v>32</v>
      </c>
      <c r="D9780" s="3">
        <v>66</v>
      </c>
    </row>
    <row r="9781" spans="1:4">
      <c r="A9781" s="3" t="s">
        <v>423</v>
      </c>
      <c r="B9781" s="3" t="s">
        <v>417</v>
      </c>
      <c r="C9781" s="3" t="s">
        <v>27</v>
      </c>
      <c r="D9781" s="3">
        <v>57</v>
      </c>
    </row>
    <row r="9782" spans="1:4">
      <c r="A9782" s="3" t="s">
        <v>423</v>
      </c>
      <c r="B9782" s="3" t="s">
        <v>417</v>
      </c>
      <c r="C9782" s="3" t="s">
        <v>27</v>
      </c>
      <c r="D9782" s="3">
        <v>70</v>
      </c>
    </row>
    <row r="9783" spans="1:4">
      <c r="A9783" s="3" t="s">
        <v>423</v>
      </c>
      <c r="B9783" s="3" t="s">
        <v>417</v>
      </c>
      <c r="C9783" s="3" t="s">
        <v>27</v>
      </c>
      <c r="D9783" s="3">
        <v>83</v>
      </c>
    </row>
    <row r="9784" spans="1:4">
      <c r="A9784" s="3" t="s">
        <v>423</v>
      </c>
      <c r="B9784" s="3" t="s">
        <v>417</v>
      </c>
      <c r="C9784" s="3" t="s">
        <v>27</v>
      </c>
      <c r="D9784" s="3">
        <v>114</v>
      </c>
    </row>
    <row r="9785" spans="1:4">
      <c r="A9785" s="3" t="s">
        <v>423</v>
      </c>
      <c r="B9785" s="3" t="s">
        <v>417</v>
      </c>
      <c r="C9785" s="3" t="s">
        <v>13</v>
      </c>
      <c r="D9785" s="3">
        <v>32</v>
      </c>
    </row>
    <row r="9786" spans="1:4">
      <c r="A9786" s="3" t="s">
        <v>423</v>
      </c>
      <c r="B9786" s="3" t="s">
        <v>417</v>
      </c>
      <c r="C9786" s="3" t="s">
        <v>13</v>
      </c>
      <c r="D9786" s="3">
        <v>34</v>
      </c>
    </row>
    <row r="9787" spans="1:4">
      <c r="A9787" s="3" t="s">
        <v>423</v>
      </c>
      <c r="B9787" s="3" t="s">
        <v>417</v>
      </c>
      <c r="C9787" s="3" t="s">
        <v>5</v>
      </c>
      <c r="D9787" s="3">
        <v>39</v>
      </c>
    </row>
    <row r="9788" spans="1:4">
      <c r="A9788" s="3" t="s">
        <v>423</v>
      </c>
      <c r="B9788" s="3" t="s">
        <v>417</v>
      </c>
      <c r="C9788" s="3" t="s">
        <v>5</v>
      </c>
      <c r="D9788" s="3">
        <v>44</v>
      </c>
    </row>
    <row r="9789" spans="1:4">
      <c r="A9789" s="3" t="s">
        <v>423</v>
      </c>
      <c r="B9789" s="3" t="s">
        <v>417</v>
      </c>
      <c r="C9789" s="3" t="s">
        <v>5</v>
      </c>
      <c r="D9789" s="3">
        <v>44</v>
      </c>
    </row>
    <row r="9790" spans="1:4">
      <c r="A9790" s="3" t="s">
        <v>423</v>
      </c>
      <c r="B9790" s="3" t="s">
        <v>417</v>
      </c>
      <c r="C9790" s="3" t="s">
        <v>5</v>
      </c>
      <c r="D9790" s="3">
        <v>46</v>
      </c>
    </row>
    <row r="9791" spans="1:4">
      <c r="A9791" s="3" t="s">
        <v>423</v>
      </c>
      <c r="B9791" s="3" t="s">
        <v>417</v>
      </c>
      <c r="C9791" s="3" t="s">
        <v>5</v>
      </c>
      <c r="D9791" s="3">
        <v>47</v>
      </c>
    </row>
    <row r="9792" spans="1:4">
      <c r="A9792" s="3" t="s">
        <v>423</v>
      </c>
      <c r="B9792" s="3" t="s">
        <v>417</v>
      </c>
      <c r="C9792" s="3" t="s">
        <v>5</v>
      </c>
      <c r="D9792" s="3">
        <v>50</v>
      </c>
    </row>
    <row r="9793" spans="1:4">
      <c r="A9793" s="3" t="s">
        <v>423</v>
      </c>
      <c r="B9793" s="3" t="s">
        <v>417</v>
      </c>
      <c r="C9793" s="3" t="s">
        <v>5</v>
      </c>
      <c r="D9793" s="3">
        <v>53</v>
      </c>
    </row>
    <row r="9794" spans="1:4">
      <c r="A9794" s="3" t="s">
        <v>423</v>
      </c>
      <c r="B9794" s="3" t="s">
        <v>417</v>
      </c>
      <c r="C9794" s="3" t="s">
        <v>5</v>
      </c>
      <c r="D9794" s="3">
        <v>54</v>
      </c>
    </row>
    <row r="9795" spans="1:4">
      <c r="A9795" s="3" t="s">
        <v>423</v>
      </c>
      <c r="B9795" s="3" t="s">
        <v>417</v>
      </c>
      <c r="C9795" s="3" t="s">
        <v>5</v>
      </c>
      <c r="D9795" s="3">
        <v>63</v>
      </c>
    </row>
    <row r="9796" spans="1:4">
      <c r="A9796" s="3" t="s">
        <v>423</v>
      </c>
      <c r="B9796" s="3" t="s">
        <v>417</v>
      </c>
      <c r="C9796" s="3" t="s">
        <v>5</v>
      </c>
      <c r="D9796" s="3">
        <v>63</v>
      </c>
    </row>
    <row r="9797" spans="1:4">
      <c r="A9797" s="3" t="s">
        <v>423</v>
      </c>
      <c r="B9797" s="3" t="s">
        <v>417</v>
      </c>
      <c r="C9797" s="3" t="s">
        <v>5</v>
      </c>
      <c r="D9797" s="3">
        <v>68</v>
      </c>
    </row>
    <row r="9798" spans="1:4">
      <c r="A9798" s="3" t="s">
        <v>423</v>
      </c>
      <c r="B9798" s="3" t="s">
        <v>417</v>
      </c>
      <c r="C9798" s="3" t="s">
        <v>5</v>
      </c>
      <c r="D9798" s="3">
        <v>69</v>
      </c>
    </row>
    <row r="9799" spans="1:4">
      <c r="A9799" s="3" t="s">
        <v>423</v>
      </c>
      <c r="B9799" s="3" t="s">
        <v>417</v>
      </c>
      <c r="C9799" s="3" t="s">
        <v>5</v>
      </c>
      <c r="D9799" s="3">
        <v>105</v>
      </c>
    </row>
    <row r="9800" spans="1:4">
      <c r="A9800" s="3" t="s">
        <v>423</v>
      </c>
      <c r="B9800" s="3" t="s">
        <v>417</v>
      </c>
      <c r="C9800" s="3" t="s">
        <v>24</v>
      </c>
      <c r="D9800" s="3">
        <v>43</v>
      </c>
    </row>
    <row r="9801" spans="1:4">
      <c r="A9801" s="3" t="s">
        <v>423</v>
      </c>
      <c r="B9801" s="3" t="s">
        <v>417</v>
      </c>
      <c r="C9801" s="3" t="s">
        <v>24</v>
      </c>
      <c r="D9801" s="3">
        <v>45</v>
      </c>
    </row>
    <row r="9802" spans="1:4">
      <c r="A9802" s="3" t="s">
        <v>423</v>
      </c>
      <c r="B9802" s="3" t="s">
        <v>417</v>
      </c>
      <c r="C9802" s="3" t="s">
        <v>24</v>
      </c>
      <c r="D9802" s="3">
        <v>61</v>
      </c>
    </row>
    <row r="9803" spans="1:4">
      <c r="A9803" s="3" t="s">
        <v>423</v>
      </c>
      <c r="B9803" s="3" t="s">
        <v>417</v>
      </c>
      <c r="C9803" s="3" t="s">
        <v>18</v>
      </c>
      <c r="D9803" s="3">
        <v>68</v>
      </c>
    </row>
    <row r="9804" spans="1:4">
      <c r="A9804" s="3" t="s">
        <v>423</v>
      </c>
      <c r="B9804" s="3" t="s">
        <v>410</v>
      </c>
      <c r="C9804" s="3" t="s">
        <v>32</v>
      </c>
      <c r="D9804" s="3">
        <v>60</v>
      </c>
    </row>
    <row r="9805" spans="1:4">
      <c r="A9805" s="3" t="s">
        <v>423</v>
      </c>
      <c r="B9805" s="3" t="s">
        <v>410</v>
      </c>
      <c r="C9805" s="3" t="s">
        <v>27</v>
      </c>
      <c r="D9805" s="3">
        <v>83</v>
      </c>
    </row>
    <row r="9806" spans="1:4">
      <c r="A9806" s="3" t="s">
        <v>423</v>
      </c>
      <c r="B9806" s="3" t="s">
        <v>410</v>
      </c>
      <c r="C9806" s="3" t="s">
        <v>27</v>
      </c>
      <c r="D9806" s="3">
        <v>84</v>
      </c>
    </row>
    <row r="9807" spans="1:4">
      <c r="A9807" s="3" t="s">
        <v>423</v>
      </c>
      <c r="B9807" s="3" t="s">
        <v>410</v>
      </c>
      <c r="C9807" s="3" t="s">
        <v>27</v>
      </c>
      <c r="D9807" s="3">
        <v>87</v>
      </c>
    </row>
    <row r="9808" spans="1:4">
      <c r="A9808" s="3" t="s">
        <v>423</v>
      </c>
      <c r="B9808" s="3" t="s">
        <v>410</v>
      </c>
      <c r="C9808" s="3" t="s">
        <v>27</v>
      </c>
      <c r="D9808" s="3">
        <v>90</v>
      </c>
    </row>
    <row r="9809" spans="1:4">
      <c r="A9809" s="3" t="s">
        <v>423</v>
      </c>
      <c r="B9809" s="3" t="s">
        <v>410</v>
      </c>
      <c r="C9809" s="3" t="s">
        <v>27</v>
      </c>
      <c r="D9809" s="3">
        <v>94</v>
      </c>
    </row>
    <row r="9810" spans="1:4">
      <c r="A9810" s="3" t="s">
        <v>423</v>
      </c>
      <c r="B9810" s="3" t="s">
        <v>410</v>
      </c>
      <c r="C9810" s="3" t="s">
        <v>27</v>
      </c>
      <c r="D9810" s="3">
        <v>96</v>
      </c>
    </row>
    <row r="9811" spans="1:4">
      <c r="A9811" s="3" t="s">
        <v>423</v>
      </c>
      <c r="B9811" s="3" t="s">
        <v>410</v>
      </c>
      <c r="C9811" s="3" t="s">
        <v>27</v>
      </c>
      <c r="D9811" s="3">
        <v>102</v>
      </c>
    </row>
    <row r="9812" spans="1:4">
      <c r="A9812" s="3" t="s">
        <v>423</v>
      </c>
      <c r="B9812" s="3" t="s">
        <v>410</v>
      </c>
      <c r="C9812" s="3" t="s">
        <v>13</v>
      </c>
      <c r="D9812" s="3">
        <v>59</v>
      </c>
    </row>
    <row r="9813" spans="1:4">
      <c r="A9813" s="3" t="s">
        <v>423</v>
      </c>
      <c r="B9813" s="3" t="s">
        <v>410</v>
      </c>
      <c r="C9813" s="3" t="s">
        <v>13</v>
      </c>
      <c r="D9813" s="3">
        <v>65</v>
      </c>
    </row>
    <row r="9814" spans="1:4">
      <c r="A9814" s="3" t="s">
        <v>423</v>
      </c>
      <c r="B9814" s="3" t="s">
        <v>410</v>
      </c>
      <c r="C9814" s="3" t="s">
        <v>13</v>
      </c>
      <c r="D9814" s="3">
        <v>67</v>
      </c>
    </row>
    <row r="9815" spans="1:4">
      <c r="A9815" s="3" t="s">
        <v>423</v>
      </c>
      <c r="B9815" s="3" t="s">
        <v>410</v>
      </c>
      <c r="C9815" s="3" t="s">
        <v>5</v>
      </c>
      <c r="D9815" s="3">
        <v>46</v>
      </c>
    </row>
    <row r="9816" spans="1:4">
      <c r="A9816" s="3" t="s">
        <v>423</v>
      </c>
      <c r="B9816" s="3" t="s">
        <v>410</v>
      </c>
      <c r="C9816" s="3" t="s">
        <v>5</v>
      </c>
      <c r="D9816" s="3">
        <v>53</v>
      </c>
    </row>
    <row r="9817" spans="1:4">
      <c r="A9817" s="3" t="s">
        <v>423</v>
      </c>
      <c r="B9817" s="3" t="s">
        <v>410</v>
      </c>
      <c r="C9817" s="3" t="s">
        <v>5</v>
      </c>
      <c r="D9817" s="3">
        <v>82</v>
      </c>
    </row>
    <row r="9818" spans="1:4">
      <c r="A9818" s="3" t="s">
        <v>423</v>
      </c>
      <c r="B9818" s="3" t="s">
        <v>410</v>
      </c>
      <c r="C9818" s="3" t="s">
        <v>5</v>
      </c>
      <c r="D9818" s="3">
        <v>94</v>
      </c>
    </row>
    <row r="9819" spans="1:4">
      <c r="A9819" s="3" t="s">
        <v>423</v>
      </c>
      <c r="B9819" s="3" t="s">
        <v>410</v>
      </c>
      <c r="C9819" s="3" t="s">
        <v>5</v>
      </c>
      <c r="D9819" s="3">
        <v>108</v>
      </c>
    </row>
    <row r="9820" spans="1:4">
      <c r="A9820" s="3" t="s">
        <v>423</v>
      </c>
      <c r="B9820" s="3" t="s">
        <v>410</v>
      </c>
      <c r="C9820" s="3" t="s">
        <v>5</v>
      </c>
      <c r="D9820" s="3">
        <v>127</v>
      </c>
    </row>
    <row r="9821" spans="1:4">
      <c r="A9821" s="3" t="s">
        <v>423</v>
      </c>
      <c r="B9821" s="3" t="s">
        <v>410</v>
      </c>
      <c r="C9821" s="3" t="s">
        <v>44</v>
      </c>
      <c r="D9821" s="3">
        <v>89</v>
      </c>
    </row>
    <row r="9822" spans="1:4">
      <c r="A9822" s="3" t="s">
        <v>423</v>
      </c>
      <c r="B9822" s="3" t="s">
        <v>410</v>
      </c>
      <c r="C9822" s="3" t="s">
        <v>19</v>
      </c>
      <c r="D9822" s="3">
        <v>92</v>
      </c>
    </row>
    <row r="9823" spans="1:4">
      <c r="A9823" s="3" t="s">
        <v>423</v>
      </c>
      <c r="B9823" s="3" t="s">
        <v>410</v>
      </c>
      <c r="C9823" s="3" t="s">
        <v>9</v>
      </c>
      <c r="D9823" s="3">
        <v>59</v>
      </c>
    </row>
    <row r="9824" spans="1:4">
      <c r="A9824" s="3" t="s">
        <v>423</v>
      </c>
      <c r="B9824" s="3" t="s">
        <v>410</v>
      </c>
      <c r="C9824" s="3" t="s">
        <v>9</v>
      </c>
      <c r="D9824" s="3">
        <v>60</v>
      </c>
    </row>
    <row r="9825" spans="1:4">
      <c r="A9825" s="3" t="s">
        <v>423</v>
      </c>
      <c r="B9825" s="3" t="s">
        <v>410</v>
      </c>
      <c r="C9825" s="3" t="s">
        <v>9</v>
      </c>
      <c r="D9825" s="3">
        <v>71</v>
      </c>
    </row>
    <row r="9826" spans="1:4">
      <c r="A9826" s="3" t="s">
        <v>423</v>
      </c>
      <c r="B9826" s="3" t="s">
        <v>410</v>
      </c>
      <c r="C9826" s="3" t="s">
        <v>24</v>
      </c>
      <c r="D9826" s="3">
        <v>45</v>
      </c>
    </row>
    <row r="9827" spans="1:4">
      <c r="A9827" s="3" t="s">
        <v>423</v>
      </c>
      <c r="B9827" s="3" t="s">
        <v>410</v>
      </c>
      <c r="C9827" s="3" t="s">
        <v>24</v>
      </c>
      <c r="D9827" s="3">
        <v>73</v>
      </c>
    </row>
    <row r="9828" spans="1:4">
      <c r="A9828" s="3" t="s">
        <v>423</v>
      </c>
      <c r="B9828" s="3" t="s">
        <v>410</v>
      </c>
      <c r="C9828" s="3" t="s">
        <v>24</v>
      </c>
      <c r="D9828" s="3">
        <v>82</v>
      </c>
    </row>
    <row r="9829" spans="1:4">
      <c r="A9829" s="3" t="s">
        <v>423</v>
      </c>
      <c r="B9829" s="3" t="s">
        <v>410</v>
      </c>
      <c r="C9829" s="3" t="s">
        <v>24</v>
      </c>
      <c r="D9829" s="3">
        <v>140</v>
      </c>
    </row>
    <row r="9830" spans="1:4">
      <c r="A9830" s="3" t="s">
        <v>423</v>
      </c>
      <c r="B9830" s="3" t="s">
        <v>410</v>
      </c>
      <c r="C9830" s="3" t="s">
        <v>24</v>
      </c>
      <c r="D9830" s="3">
        <v>150</v>
      </c>
    </row>
    <row r="9831" spans="1:4">
      <c r="A9831" s="3" t="s">
        <v>423</v>
      </c>
      <c r="B9831" s="3" t="s">
        <v>410</v>
      </c>
      <c r="C9831" s="3" t="s">
        <v>28</v>
      </c>
      <c r="D9831" s="3">
        <v>79</v>
      </c>
    </row>
    <row r="9832" spans="1:4">
      <c r="A9832" s="3" t="s">
        <v>423</v>
      </c>
      <c r="B9832" s="3" t="s">
        <v>410</v>
      </c>
      <c r="C9832" s="3" t="s">
        <v>18</v>
      </c>
      <c r="D9832" s="3">
        <v>49</v>
      </c>
    </row>
    <row r="9833" spans="1:4">
      <c r="A9833" s="3" t="s">
        <v>423</v>
      </c>
      <c r="B9833" s="3" t="s">
        <v>416</v>
      </c>
      <c r="C9833" s="3" t="s">
        <v>27</v>
      </c>
      <c r="D9833" s="3">
        <v>96</v>
      </c>
    </row>
    <row r="9834" spans="1:4">
      <c r="A9834" s="3" t="s">
        <v>423</v>
      </c>
      <c r="B9834" s="3" t="s">
        <v>416</v>
      </c>
      <c r="C9834" s="3" t="s">
        <v>27</v>
      </c>
      <c r="D9834" s="3">
        <v>98</v>
      </c>
    </row>
    <row r="9835" spans="1:4">
      <c r="A9835" s="3" t="s">
        <v>423</v>
      </c>
      <c r="B9835" s="3" t="s">
        <v>416</v>
      </c>
      <c r="C9835" s="3" t="s">
        <v>27</v>
      </c>
      <c r="D9835" s="3">
        <v>107</v>
      </c>
    </row>
    <row r="9836" spans="1:4">
      <c r="A9836" s="3" t="s">
        <v>423</v>
      </c>
      <c r="B9836" s="3" t="s">
        <v>416</v>
      </c>
      <c r="C9836" s="3" t="s">
        <v>27</v>
      </c>
      <c r="D9836" s="3">
        <v>119</v>
      </c>
    </row>
    <row r="9837" spans="1:4">
      <c r="A9837" s="3" t="s">
        <v>423</v>
      </c>
      <c r="B9837" s="3" t="s">
        <v>416</v>
      </c>
      <c r="C9837" s="3" t="s">
        <v>46</v>
      </c>
      <c r="D9837" s="3">
        <v>32</v>
      </c>
    </row>
    <row r="9838" spans="1:4">
      <c r="A9838" s="3" t="s">
        <v>423</v>
      </c>
      <c r="B9838" s="3" t="s">
        <v>416</v>
      </c>
      <c r="C9838" s="3" t="s">
        <v>5</v>
      </c>
      <c r="D9838" s="3">
        <v>38</v>
      </c>
    </row>
    <row r="9839" spans="1:4">
      <c r="A9839" s="3" t="s">
        <v>423</v>
      </c>
      <c r="B9839" s="3" t="s">
        <v>416</v>
      </c>
      <c r="C9839" s="3" t="s">
        <v>5</v>
      </c>
      <c r="D9839" s="3">
        <v>39</v>
      </c>
    </row>
    <row r="9840" spans="1:4">
      <c r="A9840" s="3" t="s">
        <v>423</v>
      </c>
      <c r="B9840" s="3" t="s">
        <v>416</v>
      </c>
      <c r="C9840" s="3" t="s">
        <v>5</v>
      </c>
      <c r="D9840" s="3">
        <v>40</v>
      </c>
    </row>
    <row r="9841" spans="1:4">
      <c r="A9841" s="3" t="s">
        <v>423</v>
      </c>
      <c r="B9841" s="3" t="s">
        <v>416</v>
      </c>
      <c r="C9841" s="3" t="s">
        <v>5</v>
      </c>
      <c r="D9841" s="3">
        <v>40</v>
      </c>
    </row>
    <row r="9842" spans="1:4">
      <c r="A9842" s="3" t="s">
        <v>423</v>
      </c>
      <c r="B9842" s="3" t="s">
        <v>416</v>
      </c>
      <c r="C9842" s="3" t="s">
        <v>5</v>
      </c>
      <c r="D9842" s="3">
        <v>41</v>
      </c>
    </row>
    <row r="9843" spans="1:4">
      <c r="A9843" s="3" t="s">
        <v>423</v>
      </c>
      <c r="B9843" s="3" t="s">
        <v>416</v>
      </c>
      <c r="C9843" s="3" t="s">
        <v>5</v>
      </c>
      <c r="D9843" s="3">
        <v>42</v>
      </c>
    </row>
    <row r="9844" spans="1:4">
      <c r="A9844" s="3" t="s">
        <v>423</v>
      </c>
      <c r="B9844" s="3" t="s">
        <v>416</v>
      </c>
      <c r="C9844" s="3" t="s">
        <v>5</v>
      </c>
      <c r="D9844" s="3">
        <v>42</v>
      </c>
    </row>
    <row r="9845" spans="1:4">
      <c r="A9845" s="3" t="s">
        <v>423</v>
      </c>
      <c r="B9845" s="3" t="s">
        <v>416</v>
      </c>
      <c r="C9845" s="3" t="s">
        <v>5</v>
      </c>
      <c r="D9845" s="3">
        <v>43</v>
      </c>
    </row>
    <row r="9846" spans="1:4">
      <c r="A9846" s="3" t="s">
        <v>423</v>
      </c>
      <c r="B9846" s="3" t="s">
        <v>416</v>
      </c>
      <c r="C9846" s="3" t="s">
        <v>5</v>
      </c>
      <c r="D9846" s="3">
        <v>51</v>
      </c>
    </row>
    <row r="9847" spans="1:4">
      <c r="A9847" s="3" t="s">
        <v>423</v>
      </c>
      <c r="B9847" s="3" t="s">
        <v>416</v>
      </c>
      <c r="C9847" s="3" t="s">
        <v>5</v>
      </c>
      <c r="D9847" s="3">
        <v>58</v>
      </c>
    </row>
    <row r="9848" spans="1:4">
      <c r="A9848" s="3" t="s">
        <v>423</v>
      </c>
      <c r="B9848" s="3" t="s">
        <v>416</v>
      </c>
      <c r="C9848" s="3" t="s">
        <v>5</v>
      </c>
      <c r="D9848" s="3">
        <v>58</v>
      </c>
    </row>
    <row r="9849" spans="1:4">
      <c r="A9849" s="3" t="s">
        <v>423</v>
      </c>
      <c r="B9849" s="3" t="s">
        <v>416</v>
      </c>
      <c r="C9849" s="3" t="s">
        <v>5</v>
      </c>
      <c r="D9849" s="3">
        <v>61</v>
      </c>
    </row>
    <row r="9850" spans="1:4">
      <c r="A9850" s="3" t="s">
        <v>423</v>
      </c>
      <c r="B9850" s="3" t="s">
        <v>416</v>
      </c>
      <c r="C9850" s="3" t="s">
        <v>5</v>
      </c>
      <c r="D9850" s="3">
        <v>62</v>
      </c>
    </row>
    <row r="9851" spans="1:4">
      <c r="A9851" s="3" t="s">
        <v>423</v>
      </c>
      <c r="B9851" s="3" t="s">
        <v>416</v>
      </c>
      <c r="C9851" s="3" t="s">
        <v>5</v>
      </c>
      <c r="D9851" s="3">
        <v>62</v>
      </c>
    </row>
    <row r="9852" spans="1:4">
      <c r="A9852" s="3" t="s">
        <v>423</v>
      </c>
      <c r="B9852" s="3" t="s">
        <v>416</v>
      </c>
      <c r="C9852" s="3" t="s">
        <v>5</v>
      </c>
      <c r="D9852" s="3">
        <v>98</v>
      </c>
    </row>
    <row r="9853" spans="1:4">
      <c r="A9853" s="3" t="s">
        <v>423</v>
      </c>
      <c r="B9853" s="3" t="s">
        <v>416</v>
      </c>
      <c r="C9853" s="3" t="s">
        <v>5</v>
      </c>
      <c r="D9853" s="3">
        <v>122</v>
      </c>
    </row>
    <row r="9854" spans="1:4">
      <c r="A9854" s="3" t="s">
        <v>423</v>
      </c>
      <c r="B9854" s="3" t="s">
        <v>416</v>
      </c>
      <c r="C9854" s="3" t="s">
        <v>5</v>
      </c>
      <c r="D9854" s="3">
        <v>126</v>
      </c>
    </row>
    <row r="9855" spans="1:4">
      <c r="A9855" s="3" t="s">
        <v>423</v>
      </c>
      <c r="B9855" s="3" t="s">
        <v>416</v>
      </c>
      <c r="C9855" s="3" t="s">
        <v>19</v>
      </c>
      <c r="D9855" s="3">
        <v>88</v>
      </c>
    </row>
    <row r="9856" spans="1:4">
      <c r="A9856" s="3" t="s">
        <v>423</v>
      </c>
      <c r="B9856" s="3" t="s">
        <v>416</v>
      </c>
      <c r="C9856" s="3" t="s">
        <v>23</v>
      </c>
      <c r="D9856" s="3">
        <v>36</v>
      </c>
    </row>
    <row r="9857" spans="1:4">
      <c r="A9857" s="3" t="s">
        <v>423</v>
      </c>
      <c r="B9857" s="3" t="s">
        <v>416</v>
      </c>
      <c r="C9857" s="3" t="s">
        <v>23</v>
      </c>
      <c r="D9857" s="3">
        <v>37</v>
      </c>
    </row>
    <row r="9858" spans="1:4">
      <c r="A9858" s="3" t="s">
        <v>423</v>
      </c>
      <c r="B9858" s="3" t="s">
        <v>416</v>
      </c>
      <c r="C9858" s="3" t="s">
        <v>9</v>
      </c>
      <c r="D9858" s="3">
        <v>62</v>
      </c>
    </row>
    <row r="9859" spans="1:4">
      <c r="A9859" s="3" t="s">
        <v>423</v>
      </c>
      <c r="B9859" s="3" t="s">
        <v>416</v>
      </c>
      <c r="C9859" s="3" t="s">
        <v>24</v>
      </c>
      <c r="D9859" s="3">
        <v>39</v>
      </c>
    </row>
    <row r="9860" spans="1:4">
      <c r="A9860" s="3" t="s">
        <v>423</v>
      </c>
      <c r="B9860" s="3" t="s">
        <v>416</v>
      </c>
      <c r="C9860" s="3" t="s">
        <v>24</v>
      </c>
      <c r="D9860" s="3">
        <v>41</v>
      </c>
    </row>
    <row r="9861" spans="1:4">
      <c r="A9861" s="3" t="s">
        <v>423</v>
      </c>
      <c r="B9861" s="3" t="s">
        <v>416</v>
      </c>
      <c r="C9861" s="3" t="s">
        <v>24</v>
      </c>
      <c r="D9861" s="3">
        <v>41</v>
      </c>
    </row>
    <row r="9862" spans="1:4">
      <c r="A9862" s="3" t="s">
        <v>423</v>
      </c>
      <c r="B9862" s="3" t="s">
        <v>416</v>
      </c>
      <c r="C9862" s="3" t="s">
        <v>24</v>
      </c>
      <c r="D9862" s="3">
        <v>41</v>
      </c>
    </row>
    <row r="9863" spans="1:4">
      <c r="A9863" s="3" t="s">
        <v>423</v>
      </c>
      <c r="B9863" s="3" t="s">
        <v>416</v>
      </c>
      <c r="C9863" s="3" t="s">
        <v>24</v>
      </c>
      <c r="D9863" s="3">
        <v>42</v>
      </c>
    </row>
    <row r="9864" spans="1:4">
      <c r="A9864" s="3" t="s">
        <v>423</v>
      </c>
      <c r="B9864" s="3" t="s">
        <v>416</v>
      </c>
      <c r="C9864" s="3" t="s">
        <v>24</v>
      </c>
      <c r="D9864" s="3">
        <v>44</v>
      </c>
    </row>
    <row r="9865" spans="1:4">
      <c r="A9865" s="3" t="s">
        <v>423</v>
      </c>
      <c r="B9865" s="3" t="s">
        <v>416</v>
      </c>
      <c r="C9865" s="3" t="s">
        <v>24</v>
      </c>
      <c r="D9865" s="3">
        <v>45</v>
      </c>
    </row>
    <row r="9866" spans="1:4">
      <c r="A9866" s="3" t="s">
        <v>423</v>
      </c>
      <c r="B9866" s="3" t="s">
        <v>416</v>
      </c>
      <c r="C9866" s="3" t="s">
        <v>24</v>
      </c>
      <c r="D9866" s="3">
        <v>45</v>
      </c>
    </row>
    <row r="9867" spans="1:4">
      <c r="A9867" s="3" t="s">
        <v>423</v>
      </c>
      <c r="B9867" s="3" t="s">
        <v>416</v>
      </c>
      <c r="C9867" s="3" t="s">
        <v>24</v>
      </c>
      <c r="D9867" s="3">
        <v>46</v>
      </c>
    </row>
    <row r="9868" spans="1:4">
      <c r="A9868" s="3" t="s">
        <v>423</v>
      </c>
      <c r="B9868" s="3" t="s">
        <v>416</v>
      </c>
      <c r="C9868" s="3" t="s">
        <v>24</v>
      </c>
      <c r="D9868" s="3">
        <v>46</v>
      </c>
    </row>
    <row r="9869" spans="1:4">
      <c r="A9869" s="3" t="s">
        <v>423</v>
      </c>
      <c r="B9869" s="3" t="s">
        <v>416</v>
      </c>
      <c r="C9869" s="3" t="s">
        <v>18</v>
      </c>
      <c r="D9869" s="3">
        <v>62</v>
      </c>
    </row>
    <row r="9870" spans="1:4">
      <c r="A9870" s="3" t="s">
        <v>423</v>
      </c>
      <c r="B9870" s="3" t="s">
        <v>416</v>
      </c>
      <c r="C9870" s="3" t="s">
        <v>18</v>
      </c>
      <c r="D9870" s="3">
        <v>67</v>
      </c>
    </row>
    <row r="9871" spans="1:4">
      <c r="A9871" s="3" t="s">
        <v>423</v>
      </c>
      <c r="B9871" s="3" t="s">
        <v>416</v>
      </c>
      <c r="C9871" s="3" t="s">
        <v>15</v>
      </c>
      <c r="D9871" s="3">
        <v>51</v>
      </c>
    </row>
    <row r="9872" spans="1:4">
      <c r="A9872" s="3" t="s">
        <v>423</v>
      </c>
      <c r="B9872" s="3" t="s">
        <v>419</v>
      </c>
      <c r="C9872" s="3" t="s">
        <v>27</v>
      </c>
      <c r="D9872" s="3">
        <v>85</v>
      </c>
    </row>
    <row r="9873" spans="1:4">
      <c r="A9873" s="3" t="s">
        <v>423</v>
      </c>
      <c r="B9873" s="3" t="s">
        <v>419</v>
      </c>
      <c r="C9873" s="3" t="s">
        <v>5</v>
      </c>
      <c r="D9873" s="3">
        <v>24</v>
      </c>
    </row>
    <row r="9874" spans="1:4">
      <c r="A9874" s="3" t="s">
        <v>423</v>
      </c>
      <c r="B9874" s="3" t="s">
        <v>419</v>
      </c>
      <c r="C9874" s="3" t="s">
        <v>5</v>
      </c>
      <c r="D9874" s="3">
        <v>53</v>
      </c>
    </row>
    <row r="9875" spans="1:4">
      <c r="A9875" s="3" t="s">
        <v>423</v>
      </c>
      <c r="B9875" s="3" t="s">
        <v>419</v>
      </c>
      <c r="C9875" s="3" t="s">
        <v>5</v>
      </c>
      <c r="D9875" s="3">
        <v>54</v>
      </c>
    </row>
    <row r="9876" spans="1:4">
      <c r="A9876" s="3" t="s">
        <v>423</v>
      </c>
      <c r="B9876" s="3" t="s">
        <v>419</v>
      </c>
      <c r="C9876" s="3" t="s">
        <v>5</v>
      </c>
      <c r="D9876" s="3">
        <v>55</v>
      </c>
    </row>
    <row r="9877" spans="1:4">
      <c r="A9877" s="3" t="s">
        <v>423</v>
      </c>
      <c r="B9877" s="3" t="s">
        <v>419</v>
      </c>
      <c r="C9877" s="3" t="s">
        <v>5</v>
      </c>
      <c r="D9877" s="3">
        <v>56</v>
      </c>
    </row>
    <row r="9878" spans="1:4">
      <c r="A9878" s="3" t="s">
        <v>423</v>
      </c>
      <c r="B9878" s="3" t="s">
        <v>419</v>
      </c>
      <c r="C9878" s="3" t="s">
        <v>5</v>
      </c>
      <c r="D9878" s="3">
        <v>60</v>
      </c>
    </row>
    <row r="9879" spans="1:4">
      <c r="A9879" s="3" t="s">
        <v>423</v>
      </c>
      <c r="B9879" s="3" t="s">
        <v>419</v>
      </c>
      <c r="C9879" s="3" t="s">
        <v>5</v>
      </c>
      <c r="D9879" s="3">
        <v>60</v>
      </c>
    </row>
    <row r="9880" spans="1:4">
      <c r="A9880" s="3" t="s">
        <v>423</v>
      </c>
      <c r="B9880" s="3" t="s">
        <v>419</v>
      </c>
      <c r="C9880" s="3" t="s">
        <v>5</v>
      </c>
      <c r="D9880" s="3">
        <v>61</v>
      </c>
    </row>
    <row r="9881" spans="1:4">
      <c r="A9881" s="3" t="s">
        <v>423</v>
      </c>
      <c r="B9881" s="3" t="s">
        <v>419</v>
      </c>
      <c r="C9881" s="3" t="s">
        <v>5</v>
      </c>
      <c r="D9881" s="3">
        <v>61</v>
      </c>
    </row>
    <row r="9882" spans="1:4">
      <c r="A9882" s="3" t="s">
        <v>423</v>
      </c>
      <c r="B9882" s="3" t="s">
        <v>419</v>
      </c>
      <c r="C9882" s="3" t="s">
        <v>5</v>
      </c>
      <c r="D9882" s="3">
        <v>63</v>
      </c>
    </row>
    <row r="9883" spans="1:4">
      <c r="A9883" s="3" t="s">
        <v>423</v>
      </c>
      <c r="B9883" s="3" t="s">
        <v>419</v>
      </c>
      <c r="C9883" s="3" t="s">
        <v>5</v>
      </c>
      <c r="D9883" s="3">
        <v>64</v>
      </c>
    </row>
    <row r="9884" spans="1:4">
      <c r="A9884" s="3" t="s">
        <v>423</v>
      </c>
      <c r="B9884" s="3" t="s">
        <v>419</v>
      </c>
      <c r="C9884" s="3" t="s">
        <v>5</v>
      </c>
      <c r="D9884" s="3">
        <v>64</v>
      </c>
    </row>
    <row r="9885" spans="1:4">
      <c r="A9885" s="3" t="s">
        <v>423</v>
      </c>
      <c r="B9885" s="3" t="s">
        <v>419</v>
      </c>
      <c r="C9885" s="3" t="s">
        <v>5</v>
      </c>
      <c r="D9885" s="3">
        <v>65</v>
      </c>
    </row>
    <row r="9886" spans="1:4">
      <c r="A9886" s="3" t="s">
        <v>423</v>
      </c>
      <c r="B9886" s="3" t="s">
        <v>419</v>
      </c>
      <c r="C9886" s="3" t="s">
        <v>5</v>
      </c>
      <c r="D9886" s="3">
        <v>66</v>
      </c>
    </row>
    <row r="9887" spans="1:4">
      <c r="A9887" s="3" t="s">
        <v>423</v>
      </c>
      <c r="B9887" s="3" t="s">
        <v>419</v>
      </c>
      <c r="C9887" s="3" t="s">
        <v>5</v>
      </c>
      <c r="D9887" s="3">
        <v>70</v>
      </c>
    </row>
    <row r="9888" spans="1:4">
      <c r="A9888" s="3" t="s">
        <v>423</v>
      </c>
      <c r="B9888" s="3" t="s">
        <v>419</v>
      </c>
      <c r="C9888" s="3" t="s">
        <v>5</v>
      </c>
      <c r="D9888" s="3">
        <v>71</v>
      </c>
    </row>
    <row r="9889" spans="1:4">
      <c r="A9889" s="3" t="s">
        <v>423</v>
      </c>
      <c r="B9889" s="3" t="s">
        <v>419</v>
      </c>
      <c r="C9889" s="3" t="s">
        <v>5</v>
      </c>
      <c r="D9889" s="3">
        <v>72</v>
      </c>
    </row>
    <row r="9890" spans="1:4">
      <c r="A9890" s="3" t="s">
        <v>423</v>
      </c>
      <c r="B9890" s="3" t="s">
        <v>419</v>
      </c>
      <c r="C9890" s="3" t="s">
        <v>5</v>
      </c>
      <c r="D9890" s="3">
        <v>72</v>
      </c>
    </row>
    <row r="9891" spans="1:4">
      <c r="A9891" s="3" t="s">
        <v>423</v>
      </c>
      <c r="B9891" s="3" t="s">
        <v>419</v>
      </c>
      <c r="C9891" s="3" t="s">
        <v>5</v>
      </c>
      <c r="D9891" s="3">
        <v>73</v>
      </c>
    </row>
    <row r="9892" spans="1:4">
      <c r="A9892" s="3" t="s">
        <v>423</v>
      </c>
      <c r="B9892" s="3" t="s">
        <v>419</v>
      </c>
      <c r="C9892" s="3" t="s">
        <v>9</v>
      </c>
      <c r="D9892" s="3">
        <v>61</v>
      </c>
    </row>
    <row r="9893" spans="1:4">
      <c r="A9893" s="3" t="s">
        <v>423</v>
      </c>
      <c r="B9893" s="3" t="s">
        <v>419</v>
      </c>
      <c r="C9893" s="3" t="s">
        <v>24</v>
      </c>
      <c r="D9893" s="3">
        <v>39</v>
      </c>
    </row>
    <row r="9894" spans="1:4">
      <c r="A9894" s="3" t="s">
        <v>423</v>
      </c>
      <c r="B9894" s="3" t="s">
        <v>419</v>
      </c>
      <c r="C9894" s="3" t="s">
        <v>24</v>
      </c>
      <c r="D9894" s="3">
        <v>40</v>
      </c>
    </row>
    <row r="9895" spans="1:4">
      <c r="A9895" s="3" t="s">
        <v>423</v>
      </c>
      <c r="B9895" s="3" t="s">
        <v>419</v>
      </c>
      <c r="C9895" s="3" t="s">
        <v>24</v>
      </c>
      <c r="D9895" s="3">
        <v>43</v>
      </c>
    </row>
    <row r="9896" spans="1:4">
      <c r="A9896" s="3" t="s">
        <v>423</v>
      </c>
      <c r="B9896" s="3" t="s">
        <v>419</v>
      </c>
      <c r="C9896" s="3" t="s">
        <v>24</v>
      </c>
      <c r="D9896" s="3">
        <v>45</v>
      </c>
    </row>
    <row r="9897" spans="1:4">
      <c r="A9897" s="3" t="s">
        <v>423</v>
      </c>
      <c r="B9897" s="3" t="s">
        <v>419</v>
      </c>
      <c r="C9897" s="3" t="s">
        <v>24</v>
      </c>
      <c r="D9897" s="3">
        <v>76</v>
      </c>
    </row>
    <row r="9898" spans="1:4">
      <c r="A9898" s="3" t="s">
        <v>423</v>
      </c>
      <c r="B9898" s="3" t="s">
        <v>419</v>
      </c>
      <c r="C9898" s="3" t="s">
        <v>24</v>
      </c>
      <c r="D9898" s="3">
        <v>81</v>
      </c>
    </row>
    <row r="9899" spans="1:4">
      <c r="A9899" s="3" t="s">
        <v>423</v>
      </c>
      <c r="B9899" s="3" t="s">
        <v>419</v>
      </c>
      <c r="C9899" s="3" t="s">
        <v>28</v>
      </c>
      <c r="D9899" s="3">
        <v>45</v>
      </c>
    </row>
    <row r="9900" spans="1:4">
      <c r="A9900" s="3" t="s">
        <v>423</v>
      </c>
      <c r="B9900" s="3" t="s">
        <v>419</v>
      </c>
      <c r="C9900" s="3" t="s">
        <v>18</v>
      </c>
      <c r="D9900" s="3">
        <v>44</v>
      </c>
    </row>
    <row r="9901" spans="1:4">
      <c r="A9901" s="3" t="s">
        <v>423</v>
      </c>
      <c r="B9901" s="3" t="s">
        <v>399</v>
      </c>
      <c r="C9901" s="3" t="s">
        <v>13</v>
      </c>
      <c r="D9901" s="3">
        <v>33</v>
      </c>
    </row>
    <row r="9902" spans="1:4">
      <c r="A9902" s="3" t="s">
        <v>423</v>
      </c>
      <c r="B9902" s="3" t="s">
        <v>399</v>
      </c>
      <c r="C9902" s="3" t="s">
        <v>13</v>
      </c>
      <c r="D9902" s="3">
        <v>34</v>
      </c>
    </row>
    <row r="9903" spans="1:4">
      <c r="A9903" s="3" t="s">
        <v>423</v>
      </c>
      <c r="B9903" s="3" t="s">
        <v>399</v>
      </c>
      <c r="C9903" s="3" t="s">
        <v>13</v>
      </c>
      <c r="D9903" s="3">
        <v>35</v>
      </c>
    </row>
    <row r="9904" spans="1:4">
      <c r="A9904" s="3" t="s">
        <v>423</v>
      </c>
      <c r="B9904" s="3" t="s">
        <v>399</v>
      </c>
      <c r="C9904" s="3" t="s">
        <v>13</v>
      </c>
      <c r="D9904" s="3">
        <v>53</v>
      </c>
    </row>
    <row r="9905" spans="1:4">
      <c r="A9905" s="3" t="s">
        <v>423</v>
      </c>
      <c r="B9905" s="3" t="s">
        <v>399</v>
      </c>
      <c r="C9905" s="3" t="s">
        <v>13</v>
      </c>
      <c r="D9905" s="3">
        <v>55</v>
      </c>
    </row>
    <row r="9906" spans="1:4">
      <c r="A9906" s="3" t="s">
        <v>423</v>
      </c>
      <c r="B9906" s="3" t="s">
        <v>399</v>
      </c>
      <c r="C9906" s="3" t="s">
        <v>13</v>
      </c>
      <c r="D9906" s="3">
        <v>58</v>
      </c>
    </row>
    <row r="9907" spans="1:4">
      <c r="A9907" s="3" t="s">
        <v>423</v>
      </c>
      <c r="B9907" s="3" t="s">
        <v>399</v>
      </c>
      <c r="C9907" s="3" t="s">
        <v>13</v>
      </c>
      <c r="D9907" s="3">
        <v>59</v>
      </c>
    </row>
    <row r="9908" spans="1:4">
      <c r="A9908" s="3" t="s">
        <v>423</v>
      </c>
      <c r="B9908" s="3" t="s">
        <v>399</v>
      </c>
      <c r="C9908" s="3" t="s">
        <v>13</v>
      </c>
      <c r="D9908" s="3">
        <v>61</v>
      </c>
    </row>
    <row r="9909" spans="1:4">
      <c r="A9909" s="3" t="s">
        <v>423</v>
      </c>
      <c r="B9909" s="3" t="s">
        <v>399</v>
      </c>
      <c r="C9909" s="3" t="s">
        <v>13</v>
      </c>
      <c r="D9909" s="3">
        <v>62</v>
      </c>
    </row>
    <row r="9910" spans="1:4">
      <c r="A9910" s="3" t="s">
        <v>423</v>
      </c>
      <c r="B9910" s="3" t="s">
        <v>399</v>
      </c>
      <c r="C9910" s="3" t="s">
        <v>13</v>
      </c>
      <c r="D9910" s="3">
        <v>71</v>
      </c>
    </row>
    <row r="9911" spans="1:4">
      <c r="A9911" s="3" t="s">
        <v>423</v>
      </c>
      <c r="B9911" s="3" t="s">
        <v>399</v>
      </c>
      <c r="C9911" s="3" t="s">
        <v>13</v>
      </c>
      <c r="D9911" s="3">
        <v>73</v>
      </c>
    </row>
    <row r="9912" spans="1:4">
      <c r="A9912" s="3" t="s">
        <v>423</v>
      </c>
      <c r="B9912" s="3" t="s">
        <v>399</v>
      </c>
      <c r="C9912" s="3" t="s">
        <v>13</v>
      </c>
      <c r="D9912" s="3">
        <v>76</v>
      </c>
    </row>
    <row r="9913" spans="1:4">
      <c r="A9913" s="3" t="s">
        <v>423</v>
      </c>
      <c r="B9913" s="3" t="s">
        <v>399</v>
      </c>
      <c r="C9913" s="3" t="s">
        <v>13</v>
      </c>
      <c r="D9913" s="3">
        <v>78</v>
      </c>
    </row>
    <row r="9914" spans="1:4">
      <c r="A9914" s="3" t="s">
        <v>423</v>
      </c>
      <c r="B9914" s="3" t="s">
        <v>399</v>
      </c>
      <c r="C9914" s="3" t="s">
        <v>13</v>
      </c>
      <c r="D9914" s="3">
        <v>78</v>
      </c>
    </row>
    <row r="9915" spans="1:4">
      <c r="A9915" s="3" t="s">
        <v>423</v>
      </c>
      <c r="B9915" s="3" t="s">
        <v>399</v>
      </c>
      <c r="C9915" s="3" t="s">
        <v>13</v>
      </c>
      <c r="D9915" s="3">
        <v>84</v>
      </c>
    </row>
    <row r="9916" spans="1:4">
      <c r="A9916" s="3" t="s">
        <v>423</v>
      </c>
      <c r="B9916" s="3" t="s">
        <v>399</v>
      </c>
      <c r="C9916" s="3" t="s">
        <v>34</v>
      </c>
      <c r="D9916" s="3">
        <v>72</v>
      </c>
    </row>
    <row r="9917" spans="1:4">
      <c r="A9917" s="3" t="s">
        <v>423</v>
      </c>
      <c r="B9917" s="3" t="s">
        <v>399</v>
      </c>
      <c r="C9917" s="3" t="s">
        <v>5</v>
      </c>
      <c r="D9917" s="3">
        <v>41</v>
      </c>
    </row>
    <row r="9918" spans="1:4">
      <c r="A9918" s="3" t="s">
        <v>423</v>
      </c>
      <c r="B9918" s="3" t="s">
        <v>399</v>
      </c>
      <c r="C9918" s="3" t="s">
        <v>5</v>
      </c>
      <c r="D9918" s="3">
        <v>49</v>
      </c>
    </row>
    <row r="9919" spans="1:4">
      <c r="A9919" s="3" t="s">
        <v>423</v>
      </c>
      <c r="B9919" s="3" t="s">
        <v>399</v>
      </c>
      <c r="C9919" s="3" t="s">
        <v>5</v>
      </c>
      <c r="D9919" s="3">
        <v>55</v>
      </c>
    </row>
    <row r="9920" spans="1:4">
      <c r="A9920" s="3" t="s">
        <v>423</v>
      </c>
      <c r="B9920" s="3" t="s">
        <v>399</v>
      </c>
      <c r="C9920" s="3" t="s">
        <v>5</v>
      </c>
      <c r="D9920" s="3">
        <v>57</v>
      </c>
    </row>
    <row r="9921" spans="1:4">
      <c r="A9921" s="3" t="s">
        <v>423</v>
      </c>
      <c r="B9921" s="3" t="s">
        <v>399</v>
      </c>
      <c r="C9921" s="3" t="s">
        <v>5</v>
      </c>
      <c r="D9921" s="3">
        <v>57</v>
      </c>
    </row>
    <row r="9922" spans="1:4">
      <c r="A9922" s="3" t="s">
        <v>423</v>
      </c>
      <c r="B9922" s="3" t="s">
        <v>399</v>
      </c>
      <c r="C9922" s="3" t="s">
        <v>5</v>
      </c>
      <c r="D9922" s="3">
        <v>57</v>
      </c>
    </row>
    <row r="9923" spans="1:4">
      <c r="A9923" s="3" t="s">
        <v>423</v>
      </c>
      <c r="B9923" s="3" t="s">
        <v>399</v>
      </c>
      <c r="C9923" s="3" t="s">
        <v>5</v>
      </c>
      <c r="D9923" s="3">
        <v>58</v>
      </c>
    </row>
    <row r="9924" spans="1:4">
      <c r="A9924" s="3" t="s">
        <v>423</v>
      </c>
      <c r="B9924" s="3" t="s">
        <v>399</v>
      </c>
      <c r="C9924" s="3" t="s">
        <v>5</v>
      </c>
      <c r="D9924" s="3">
        <v>58</v>
      </c>
    </row>
    <row r="9925" spans="1:4">
      <c r="A9925" s="3" t="s">
        <v>423</v>
      </c>
      <c r="B9925" s="3" t="s">
        <v>399</v>
      </c>
      <c r="C9925" s="3" t="s">
        <v>5</v>
      </c>
      <c r="D9925" s="3">
        <v>58</v>
      </c>
    </row>
    <row r="9926" spans="1:4">
      <c r="A9926" s="3" t="s">
        <v>423</v>
      </c>
      <c r="B9926" s="3" t="s">
        <v>399</v>
      </c>
      <c r="C9926" s="3" t="s">
        <v>5</v>
      </c>
      <c r="D9926" s="3">
        <v>60</v>
      </c>
    </row>
    <row r="9927" spans="1:4">
      <c r="A9927" s="3" t="s">
        <v>423</v>
      </c>
      <c r="B9927" s="3" t="s">
        <v>399</v>
      </c>
      <c r="C9927" s="3" t="s">
        <v>5</v>
      </c>
      <c r="D9927" s="3">
        <v>61</v>
      </c>
    </row>
    <row r="9928" spans="1:4">
      <c r="A9928" s="3" t="s">
        <v>423</v>
      </c>
      <c r="B9928" s="3" t="s">
        <v>399</v>
      </c>
      <c r="C9928" s="3" t="s">
        <v>5</v>
      </c>
      <c r="D9928" s="3">
        <v>62</v>
      </c>
    </row>
    <row r="9929" spans="1:4">
      <c r="A9929" s="3" t="s">
        <v>423</v>
      </c>
      <c r="B9929" s="3" t="s">
        <v>399</v>
      </c>
      <c r="C9929" s="3" t="s">
        <v>5</v>
      </c>
      <c r="D9929" s="3">
        <v>63</v>
      </c>
    </row>
    <row r="9930" spans="1:4">
      <c r="A9930" s="3" t="s">
        <v>423</v>
      </c>
      <c r="B9930" s="3" t="s">
        <v>399</v>
      </c>
      <c r="C9930" s="3" t="s">
        <v>5</v>
      </c>
      <c r="D9930" s="3">
        <v>63</v>
      </c>
    </row>
    <row r="9931" spans="1:4">
      <c r="A9931" s="3" t="s">
        <v>423</v>
      </c>
      <c r="B9931" s="3" t="s">
        <v>399</v>
      </c>
      <c r="C9931" s="3" t="s">
        <v>5</v>
      </c>
      <c r="D9931" s="3">
        <v>64</v>
      </c>
    </row>
    <row r="9932" spans="1:4">
      <c r="A9932" s="3" t="s">
        <v>423</v>
      </c>
      <c r="B9932" s="3" t="s">
        <v>399</v>
      </c>
      <c r="C9932" s="3" t="s">
        <v>5</v>
      </c>
      <c r="D9932" s="3">
        <v>65</v>
      </c>
    </row>
    <row r="9933" spans="1:4">
      <c r="A9933" s="3" t="s">
        <v>423</v>
      </c>
      <c r="B9933" s="3" t="s">
        <v>399</v>
      </c>
      <c r="C9933" s="3" t="s">
        <v>5</v>
      </c>
      <c r="D9933" s="3">
        <v>65</v>
      </c>
    </row>
    <row r="9934" spans="1:4">
      <c r="A9934" s="3" t="s">
        <v>423</v>
      </c>
      <c r="B9934" s="3" t="s">
        <v>399</v>
      </c>
      <c r="C9934" s="3" t="s">
        <v>5</v>
      </c>
      <c r="D9934" s="3">
        <v>66</v>
      </c>
    </row>
    <row r="9935" spans="1:4">
      <c r="A9935" s="3" t="s">
        <v>423</v>
      </c>
      <c r="B9935" s="3" t="s">
        <v>399</v>
      </c>
      <c r="C9935" s="3" t="s">
        <v>5</v>
      </c>
      <c r="D9935" s="3">
        <v>67</v>
      </c>
    </row>
    <row r="9936" spans="1:4">
      <c r="A9936" s="3" t="s">
        <v>423</v>
      </c>
      <c r="B9936" s="3" t="s">
        <v>399</v>
      </c>
      <c r="C9936" s="3" t="s">
        <v>5</v>
      </c>
      <c r="D9936" s="3">
        <v>68</v>
      </c>
    </row>
    <row r="9937" spans="1:4">
      <c r="A9937" s="3" t="s">
        <v>423</v>
      </c>
      <c r="B9937" s="3" t="s">
        <v>399</v>
      </c>
      <c r="C9937" s="3" t="s">
        <v>5</v>
      </c>
      <c r="D9937" s="3">
        <v>68</v>
      </c>
    </row>
    <row r="9938" spans="1:4">
      <c r="A9938" s="3" t="s">
        <v>423</v>
      </c>
      <c r="B9938" s="3" t="s">
        <v>399</v>
      </c>
      <c r="C9938" s="3" t="s">
        <v>5</v>
      </c>
      <c r="D9938" s="3">
        <v>68</v>
      </c>
    </row>
    <row r="9939" spans="1:4">
      <c r="A9939" s="3" t="s">
        <v>423</v>
      </c>
      <c r="B9939" s="3" t="s">
        <v>399</v>
      </c>
      <c r="C9939" s="3" t="s">
        <v>5</v>
      </c>
      <c r="D9939" s="3">
        <v>70</v>
      </c>
    </row>
    <row r="9940" spans="1:4">
      <c r="A9940" s="3" t="s">
        <v>423</v>
      </c>
      <c r="B9940" s="3" t="s">
        <v>399</v>
      </c>
      <c r="C9940" s="3" t="s">
        <v>31</v>
      </c>
      <c r="D9940" s="3">
        <v>50</v>
      </c>
    </row>
    <row r="9941" spans="1:4">
      <c r="A9941" s="3" t="s">
        <v>423</v>
      </c>
      <c r="B9941" s="3" t="s">
        <v>399</v>
      </c>
      <c r="C9941" s="3" t="s">
        <v>31</v>
      </c>
      <c r="D9941" s="3">
        <v>51</v>
      </c>
    </row>
    <row r="9942" spans="1:4">
      <c r="A9942" s="3" t="s">
        <v>423</v>
      </c>
      <c r="B9942" s="3" t="s">
        <v>399</v>
      </c>
      <c r="C9942" s="3" t="s">
        <v>7</v>
      </c>
      <c r="D9942" s="3">
        <v>37</v>
      </c>
    </row>
    <row r="9943" spans="1:4">
      <c r="A9943" s="3" t="s">
        <v>423</v>
      </c>
      <c r="B9943" s="3" t="s">
        <v>399</v>
      </c>
      <c r="C9943" s="3" t="s">
        <v>7</v>
      </c>
      <c r="D9943" s="3">
        <v>37</v>
      </c>
    </row>
    <row r="9944" spans="1:4">
      <c r="A9944" s="3" t="s">
        <v>423</v>
      </c>
      <c r="B9944" s="3" t="s">
        <v>399</v>
      </c>
      <c r="C9944" s="3" t="s">
        <v>7</v>
      </c>
      <c r="D9944" s="3">
        <v>37</v>
      </c>
    </row>
    <row r="9945" spans="1:4">
      <c r="A9945" s="3" t="s">
        <v>423</v>
      </c>
      <c r="B9945" s="3" t="s">
        <v>399</v>
      </c>
      <c r="C9945" s="3" t="s">
        <v>7</v>
      </c>
      <c r="D9945" s="3">
        <v>37</v>
      </c>
    </row>
    <row r="9946" spans="1:4">
      <c r="A9946" s="3" t="s">
        <v>423</v>
      </c>
      <c r="B9946" s="3" t="s">
        <v>399</v>
      </c>
      <c r="C9946" s="3" t="s">
        <v>7</v>
      </c>
      <c r="D9946" s="3">
        <v>38</v>
      </c>
    </row>
    <row r="9947" spans="1:4">
      <c r="A9947" s="3" t="s">
        <v>423</v>
      </c>
      <c r="B9947" s="3" t="s">
        <v>399</v>
      </c>
      <c r="C9947" s="3" t="s">
        <v>7</v>
      </c>
      <c r="D9947" s="3">
        <v>39</v>
      </c>
    </row>
    <row r="9948" spans="1:4">
      <c r="A9948" s="3" t="s">
        <v>423</v>
      </c>
      <c r="B9948" s="3" t="s">
        <v>399</v>
      </c>
      <c r="C9948" s="3" t="s">
        <v>7</v>
      </c>
      <c r="D9948" s="3">
        <v>39</v>
      </c>
    </row>
    <row r="9949" spans="1:4">
      <c r="A9949" s="3" t="s">
        <v>423</v>
      </c>
      <c r="B9949" s="3" t="s">
        <v>399</v>
      </c>
      <c r="C9949" s="3" t="s">
        <v>7</v>
      </c>
      <c r="D9949" s="3">
        <v>39</v>
      </c>
    </row>
    <row r="9950" spans="1:4">
      <c r="A9950" s="3" t="s">
        <v>423</v>
      </c>
      <c r="B9950" s="3" t="s">
        <v>399</v>
      </c>
      <c r="C9950" s="3" t="s">
        <v>7</v>
      </c>
      <c r="D9950" s="3">
        <v>39</v>
      </c>
    </row>
    <row r="9951" spans="1:4">
      <c r="A9951" s="3" t="s">
        <v>423</v>
      </c>
      <c r="B9951" s="3" t="s">
        <v>399</v>
      </c>
      <c r="C9951" s="3" t="s">
        <v>7</v>
      </c>
      <c r="D9951" s="3">
        <v>40</v>
      </c>
    </row>
    <row r="9952" spans="1:4">
      <c r="A9952" s="3" t="s">
        <v>423</v>
      </c>
      <c r="B9952" s="3" t="s">
        <v>399</v>
      </c>
      <c r="C9952" s="3" t="s">
        <v>7</v>
      </c>
      <c r="D9952" s="3">
        <v>40</v>
      </c>
    </row>
    <row r="9953" spans="1:4">
      <c r="A9953" s="3" t="s">
        <v>423</v>
      </c>
      <c r="B9953" s="3" t="s">
        <v>399</v>
      </c>
      <c r="C9953" s="3" t="s">
        <v>7</v>
      </c>
      <c r="D9953" s="3">
        <v>40</v>
      </c>
    </row>
    <row r="9954" spans="1:4">
      <c r="A9954" s="3" t="s">
        <v>423</v>
      </c>
      <c r="B9954" s="3" t="s">
        <v>399</v>
      </c>
      <c r="C9954" s="3" t="s">
        <v>7</v>
      </c>
      <c r="D9954" s="3">
        <v>41</v>
      </c>
    </row>
    <row r="9955" spans="1:4">
      <c r="A9955" s="3" t="s">
        <v>423</v>
      </c>
      <c r="B9955" s="3" t="s">
        <v>399</v>
      </c>
      <c r="C9955" s="3" t="s">
        <v>7</v>
      </c>
      <c r="D9955" s="3">
        <v>41</v>
      </c>
    </row>
    <row r="9956" spans="1:4">
      <c r="A9956" s="3" t="s">
        <v>423</v>
      </c>
      <c r="B9956" s="3" t="s">
        <v>399</v>
      </c>
      <c r="C9956" s="3" t="s">
        <v>7</v>
      </c>
      <c r="D9956" s="3">
        <v>41</v>
      </c>
    </row>
    <row r="9957" spans="1:4">
      <c r="A9957" s="3" t="s">
        <v>423</v>
      </c>
      <c r="B9957" s="3" t="s">
        <v>399</v>
      </c>
      <c r="C9957" s="3" t="s">
        <v>7</v>
      </c>
      <c r="D9957" s="3">
        <v>41</v>
      </c>
    </row>
    <row r="9958" spans="1:4">
      <c r="A9958" s="3" t="s">
        <v>423</v>
      </c>
      <c r="B9958" s="3" t="s">
        <v>399</v>
      </c>
      <c r="C9958" s="3" t="s">
        <v>7</v>
      </c>
      <c r="D9958" s="3">
        <v>41</v>
      </c>
    </row>
    <row r="9959" spans="1:4">
      <c r="A9959" s="3" t="s">
        <v>423</v>
      </c>
      <c r="B9959" s="3" t="s">
        <v>399</v>
      </c>
      <c r="C9959" s="3" t="s">
        <v>7</v>
      </c>
      <c r="D9959" s="3">
        <v>42</v>
      </c>
    </row>
    <row r="9960" spans="1:4">
      <c r="A9960" s="3" t="s">
        <v>423</v>
      </c>
      <c r="B9960" s="3" t="s">
        <v>399</v>
      </c>
      <c r="C9960" s="3" t="s">
        <v>7</v>
      </c>
      <c r="D9960" s="3">
        <v>42</v>
      </c>
    </row>
    <row r="9961" spans="1:4">
      <c r="A9961" s="3" t="s">
        <v>423</v>
      </c>
      <c r="B9961" s="3" t="s">
        <v>399</v>
      </c>
      <c r="C9961" s="3" t="s">
        <v>7</v>
      </c>
      <c r="D9961" s="3">
        <v>43</v>
      </c>
    </row>
    <row r="9962" spans="1:4">
      <c r="A9962" s="3" t="s">
        <v>423</v>
      </c>
      <c r="B9962" s="3" t="s">
        <v>399</v>
      </c>
      <c r="C9962" s="3" t="s">
        <v>7</v>
      </c>
      <c r="D9962" s="3">
        <v>43</v>
      </c>
    </row>
    <row r="9963" spans="1:4">
      <c r="A9963" s="3" t="s">
        <v>423</v>
      </c>
      <c r="B9963" s="3" t="s">
        <v>399</v>
      </c>
      <c r="C9963" s="3" t="s">
        <v>7</v>
      </c>
      <c r="D9963" s="3">
        <v>49</v>
      </c>
    </row>
    <row r="9964" spans="1:4">
      <c r="A9964" s="3" t="s">
        <v>423</v>
      </c>
      <c r="B9964" s="3" t="s">
        <v>399</v>
      </c>
      <c r="C9964" s="3" t="s">
        <v>20</v>
      </c>
      <c r="D9964" s="3">
        <v>41</v>
      </c>
    </row>
    <row r="9965" spans="1:4">
      <c r="A9965" s="3" t="s">
        <v>423</v>
      </c>
      <c r="B9965" s="3" t="s">
        <v>399</v>
      </c>
      <c r="C9965" s="3" t="s">
        <v>20</v>
      </c>
      <c r="D9965" s="3">
        <v>50</v>
      </c>
    </row>
    <row r="9966" spans="1:4">
      <c r="A9966" s="3" t="s">
        <v>423</v>
      </c>
      <c r="B9966" s="3" t="s">
        <v>399</v>
      </c>
      <c r="C9966" s="3" t="s">
        <v>23</v>
      </c>
      <c r="D9966" s="3">
        <v>105</v>
      </c>
    </row>
    <row r="9967" spans="1:4">
      <c r="A9967" s="3" t="s">
        <v>423</v>
      </c>
      <c r="B9967" s="3" t="s">
        <v>399</v>
      </c>
      <c r="C9967" s="3" t="s">
        <v>9</v>
      </c>
      <c r="D9967" s="3">
        <v>52</v>
      </c>
    </row>
    <row r="9968" spans="1:4">
      <c r="A9968" s="3" t="s">
        <v>423</v>
      </c>
      <c r="B9968" s="3" t="s">
        <v>399</v>
      </c>
      <c r="C9968" s="3" t="s">
        <v>9</v>
      </c>
      <c r="D9968" s="3">
        <v>71</v>
      </c>
    </row>
    <row r="9969" spans="1:4">
      <c r="A9969" s="3" t="s">
        <v>423</v>
      </c>
      <c r="B9969" s="3" t="s">
        <v>399</v>
      </c>
      <c r="C9969" s="3" t="s">
        <v>9</v>
      </c>
      <c r="D9969" s="3">
        <v>83</v>
      </c>
    </row>
    <row r="9970" spans="1:4">
      <c r="A9970" s="3" t="s">
        <v>423</v>
      </c>
      <c r="B9970" s="3" t="s">
        <v>399</v>
      </c>
      <c r="C9970" s="3" t="s">
        <v>9</v>
      </c>
      <c r="D9970" s="3">
        <v>85</v>
      </c>
    </row>
    <row r="9971" spans="1:4">
      <c r="A9971" s="3" t="s">
        <v>423</v>
      </c>
      <c r="B9971" s="3" t="s">
        <v>399</v>
      </c>
      <c r="C9971" s="3" t="s">
        <v>9</v>
      </c>
      <c r="D9971" s="3">
        <v>90</v>
      </c>
    </row>
    <row r="9972" spans="1:4">
      <c r="A9972" s="3" t="s">
        <v>423</v>
      </c>
      <c r="B9972" s="3" t="s">
        <v>399</v>
      </c>
      <c r="C9972" s="3" t="s">
        <v>9</v>
      </c>
      <c r="D9972" s="3">
        <v>94</v>
      </c>
    </row>
    <row r="9973" spans="1:4">
      <c r="A9973" s="3" t="s">
        <v>423</v>
      </c>
      <c r="B9973" s="3" t="s">
        <v>399</v>
      </c>
      <c r="C9973" s="3" t="s">
        <v>9</v>
      </c>
      <c r="D9973" s="3">
        <v>94</v>
      </c>
    </row>
    <row r="9974" spans="1:4">
      <c r="A9974" s="3" t="s">
        <v>423</v>
      </c>
      <c r="B9974" s="3" t="s">
        <v>399</v>
      </c>
      <c r="C9974" s="3" t="s">
        <v>18</v>
      </c>
      <c r="D9974" s="3">
        <v>39</v>
      </c>
    </row>
    <row r="9975" spans="1:4">
      <c r="A9975" s="3" t="s">
        <v>423</v>
      </c>
      <c r="B9975" s="3" t="s">
        <v>399</v>
      </c>
      <c r="C9975" s="3" t="s">
        <v>18</v>
      </c>
      <c r="D9975" s="3">
        <v>40</v>
      </c>
    </row>
    <row r="9976" spans="1:4">
      <c r="A9976" s="3" t="s">
        <v>423</v>
      </c>
      <c r="B9976" s="3" t="s">
        <v>399</v>
      </c>
      <c r="C9976" s="3" t="s">
        <v>18</v>
      </c>
      <c r="D9976" s="3">
        <v>40</v>
      </c>
    </row>
    <row r="9977" spans="1:4">
      <c r="A9977" s="3" t="s">
        <v>423</v>
      </c>
      <c r="B9977" s="3" t="s">
        <v>399</v>
      </c>
      <c r="C9977" s="3" t="s">
        <v>18</v>
      </c>
      <c r="D9977" s="3">
        <v>41</v>
      </c>
    </row>
    <row r="9978" spans="1:4">
      <c r="A9978" s="3" t="s">
        <v>423</v>
      </c>
      <c r="B9978" s="3" t="s">
        <v>399</v>
      </c>
      <c r="C9978" s="3" t="s">
        <v>18</v>
      </c>
      <c r="D9978" s="3">
        <v>42</v>
      </c>
    </row>
    <row r="9979" spans="1:4">
      <c r="A9979" s="3" t="s">
        <v>423</v>
      </c>
      <c r="B9979" s="3" t="s">
        <v>399</v>
      </c>
      <c r="C9979" s="3" t="s">
        <v>18</v>
      </c>
      <c r="D9979" s="3">
        <v>43</v>
      </c>
    </row>
    <row r="9980" spans="1:4">
      <c r="A9980" s="3" t="s">
        <v>423</v>
      </c>
      <c r="B9980" s="3" t="s">
        <v>399</v>
      </c>
      <c r="C9980" s="3" t="s">
        <v>18</v>
      </c>
      <c r="D9980" s="3">
        <v>44</v>
      </c>
    </row>
    <row r="9981" spans="1:4">
      <c r="A9981" s="3" t="s">
        <v>423</v>
      </c>
      <c r="B9981" s="3" t="s">
        <v>399</v>
      </c>
      <c r="C9981" s="3" t="s">
        <v>18</v>
      </c>
      <c r="D9981" s="3">
        <v>45</v>
      </c>
    </row>
    <row r="9982" spans="1:4">
      <c r="A9982" s="3" t="s">
        <v>423</v>
      </c>
      <c r="B9982" s="3" t="s">
        <v>399</v>
      </c>
      <c r="C9982" s="3" t="s">
        <v>18</v>
      </c>
      <c r="D9982" s="3">
        <v>47</v>
      </c>
    </row>
    <row r="9983" spans="1:4">
      <c r="A9983" s="3" t="s">
        <v>423</v>
      </c>
      <c r="B9983" s="3" t="s">
        <v>399</v>
      </c>
      <c r="C9983" s="3" t="s">
        <v>18</v>
      </c>
      <c r="D9983" s="3">
        <v>47</v>
      </c>
    </row>
    <row r="9984" spans="1:4">
      <c r="A9984" s="3" t="s">
        <v>423</v>
      </c>
      <c r="B9984" s="3" t="s">
        <v>399</v>
      </c>
      <c r="C9984" s="3" t="s">
        <v>18</v>
      </c>
      <c r="D9984" s="3">
        <v>49</v>
      </c>
    </row>
    <row r="9985" spans="1:4">
      <c r="A9985" s="3" t="s">
        <v>423</v>
      </c>
      <c r="B9985" s="3" t="s">
        <v>399</v>
      </c>
      <c r="C9985" s="3" t="s">
        <v>18</v>
      </c>
      <c r="D9985" s="3">
        <v>49</v>
      </c>
    </row>
    <row r="9986" spans="1:4">
      <c r="A9986" s="3" t="s">
        <v>423</v>
      </c>
      <c r="B9986" s="3" t="s">
        <v>399</v>
      </c>
      <c r="C9986" s="3" t="s">
        <v>18</v>
      </c>
      <c r="D9986" s="3">
        <v>49</v>
      </c>
    </row>
    <row r="9987" spans="1:4">
      <c r="A9987" s="3" t="s">
        <v>423</v>
      </c>
      <c r="B9987" s="3" t="s">
        <v>399</v>
      </c>
      <c r="C9987" s="3" t="s">
        <v>18</v>
      </c>
      <c r="D9987" s="3">
        <v>53</v>
      </c>
    </row>
    <row r="9988" spans="1:4">
      <c r="A9988" s="3" t="s">
        <v>423</v>
      </c>
      <c r="B9988" s="3" t="s">
        <v>399</v>
      </c>
      <c r="C9988" s="3" t="s">
        <v>15</v>
      </c>
      <c r="D9988" s="3">
        <v>49</v>
      </c>
    </row>
    <row r="9989" spans="1:4">
      <c r="A9989" s="3" t="s">
        <v>423</v>
      </c>
      <c r="B9989" s="3" t="s">
        <v>399</v>
      </c>
      <c r="C9989" s="3" t="s">
        <v>15</v>
      </c>
      <c r="D9989" s="3">
        <v>53</v>
      </c>
    </row>
    <row r="9990" spans="1:4">
      <c r="A9990" s="3" t="s">
        <v>423</v>
      </c>
      <c r="B9990" s="3" t="s">
        <v>399</v>
      </c>
      <c r="C9990" s="3" t="s">
        <v>15</v>
      </c>
      <c r="D9990" s="3">
        <v>57</v>
      </c>
    </row>
    <row r="9991" spans="1:4">
      <c r="A9991" s="3" t="s">
        <v>423</v>
      </c>
      <c r="B9991" s="3" t="s">
        <v>402</v>
      </c>
      <c r="C9991" s="3" t="s">
        <v>32</v>
      </c>
      <c r="D9991" s="3">
        <v>61</v>
      </c>
    </row>
    <row r="9992" spans="1:4">
      <c r="A9992" s="3" t="s">
        <v>423</v>
      </c>
      <c r="B9992" s="3" t="s">
        <v>402</v>
      </c>
      <c r="C9992" s="3" t="s">
        <v>27</v>
      </c>
      <c r="D9992" s="3">
        <v>111</v>
      </c>
    </row>
    <row r="9993" spans="1:4">
      <c r="A9993" s="3" t="s">
        <v>423</v>
      </c>
      <c r="B9993" s="3" t="s">
        <v>402</v>
      </c>
      <c r="C9993" s="3" t="s">
        <v>27</v>
      </c>
      <c r="D9993" s="3">
        <v>132</v>
      </c>
    </row>
    <row r="9994" spans="1:4">
      <c r="A9994" s="3" t="s">
        <v>423</v>
      </c>
      <c r="B9994" s="3" t="s">
        <v>402</v>
      </c>
      <c r="C9994" s="3" t="s">
        <v>13</v>
      </c>
      <c r="D9994" s="3">
        <v>35</v>
      </c>
    </row>
    <row r="9995" spans="1:4">
      <c r="A9995" s="3" t="s">
        <v>423</v>
      </c>
      <c r="B9995" s="3" t="s">
        <v>402</v>
      </c>
      <c r="C9995" s="3" t="s">
        <v>13</v>
      </c>
      <c r="D9995" s="3">
        <v>65</v>
      </c>
    </row>
    <row r="9996" spans="1:4">
      <c r="A9996" s="3" t="s">
        <v>423</v>
      </c>
      <c r="B9996" s="3" t="s">
        <v>402</v>
      </c>
      <c r="C9996" s="3" t="s">
        <v>13</v>
      </c>
      <c r="D9996" s="3">
        <v>71</v>
      </c>
    </row>
    <row r="9997" spans="1:4">
      <c r="A9997" s="3" t="s">
        <v>423</v>
      </c>
      <c r="B9997" s="3" t="s">
        <v>402</v>
      </c>
      <c r="C9997" s="3" t="s">
        <v>13</v>
      </c>
      <c r="D9997" s="3">
        <v>86</v>
      </c>
    </row>
    <row r="9998" spans="1:4">
      <c r="A9998" s="3" t="s">
        <v>423</v>
      </c>
      <c r="B9998" s="3" t="s">
        <v>402</v>
      </c>
      <c r="C9998" s="3" t="s">
        <v>46</v>
      </c>
      <c r="D9998" s="3">
        <v>42</v>
      </c>
    </row>
    <row r="9999" spans="1:4">
      <c r="A9999" s="3" t="s">
        <v>423</v>
      </c>
      <c r="B9999" s="3" t="s">
        <v>402</v>
      </c>
      <c r="C9999" s="3" t="s">
        <v>5</v>
      </c>
      <c r="D9999" s="3">
        <v>29</v>
      </c>
    </row>
    <row r="10000" spans="1:4">
      <c r="A10000" s="3" t="s">
        <v>423</v>
      </c>
      <c r="B10000" s="3" t="s">
        <v>402</v>
      </c>
      <c r="C10000" s="3" t="s">
        <v>5</v>
      </c>
      <c r="D10000" s="3">
        <v>48</v>
      </c>
    </row>
    <row r="10001" spans="1:4">
      <c r="A10001" s="3" t="s">
        <v>423</v>
      </c>
      <c r="B10001" s="3" t="s">
        <v>402</v>
      </c>
      <c r="C10001" s="3" t="s">
        <v>5</v>
      </c>
      <c r="D10001" s="3">
        <v>50</v>
      </c>
    </row>
    <row r="10002" spans="1:4">
      <c r="A10002" s="3" t="s">
        <v>423</v>
      </c>
      <c r="B10002" s="3" t="s">
        <v>402</v>
      </c>
      <c r="C10002" s="3" t="s">
        <v>5</v>
      </c>
      <c r="D10002" s="3">
        <v>50</v>
      </c>
    </row>
    <row r="10003" spans="1:4">
      <c r="A10003" s="3" t="s">
        <v>423</v>
      </c>
      <c r="B10003" s="3" t="s">
        <v>402</v>
      </c>
      <c r="C10003" s="3" t="s">
        <v>5</v>
      </c>
      <c r="D10003" s="3">
        <v>52</v>
      </c>
    </row>
    <row r="10004" spans="1:4">
      <c r="A10004" s="3" t="s">
        <v>423</v>
      </c>
      <c r="B10004" s="3" t="s">
        <v>402</v>
      </c>
      <c r="C10004" s="3" t="s">
        <v>5</v>
      </c>
      <c r="D10004" s="3">
        <v>52</v>
      </c>
    </row>
    <row r="10005" spans="1:4">
      <c r="A10005" s="3" t="s">
        <v>423</v>
      </c>
      <c r="B10005" s="3" t="s">
        <v>402</v>
      </c>
      <c r="C10005" s="3" t="s">
        <v>5</v>
      </c>
      <c r="D10005" s="3">
        <v>53</v>
      </c>
    </row>
    <row r="10006" spans="1:4">
      <c r="A10006" s="3" t="s">
        <v>423</v>
      </c>
      <c r="B10006" s="3" t="s">
        <v>402</v>
      </c>
      <c r="C10006" s="3" t="s">
        <v>5</v>
      </c>
      <c r="D10006" s="3">
        <v>55</v>
      </c>
    </row>
    <row r="10007" spans="1:4">
      <c r="A10007" s="3" t="s">
        <v>423</v>
      </c>
      <c r="B10007" s="3" t="s">
        <v>402</v>
      </c>
      <c r="C10007" s="3" t="s">
        <v>5</v>
      </c>
      <c r="D10007" s="3">
        <v>55</v>
      </c>
    </row>
    <row r="10008" spans="1:4">
      <c r="A10008" s="3" t="s">
        <v>423</v>
      </c>
      <c r="B10008" s="3" t="s">
        <v>402</v>
      </c>
      <c r="C10008" s="3" t="s">
        <v>5</v>
      </c>
      <c r="D10008" s="3">
        <v>56</v>
      </c>
    </row>
    <row r="10009" spans="1:4">
      <c r="A10009" s="3" t="s">
        <v>423</v>
      </c>
      <c r="B10009" s="3" t="s">
        <v>402</v>
      </c>
      <c r="C10009" s="3" t="s">
        <v>5</v>
      </c>
      <c r="D10009" s="3">
        <v>56</v>
      </c>
    </row>
    <row r="10010" spans="1:4">
      <c r="A10010" s="3" t="s">
        <v>423</v>
      </c>
      <c r="B10010" s="3" t="s">
        <v>402</v>
      </c>
      <c r="C10010" s="3" t="s">
        <v>5</v>
      </c>
      <c r="D10010" s="3">
        <v>56</v>
      </c>
    </row>
    <row r="10011" spans="1:4">
      <c r="A10011" s="3" t="s">
        <v>423</v>
      </c>
      <c r="B10011" s="3" t="s">
        <v>402</v>
      </c>
      <c r="C10011" s="3" t="s">
        <v>5</v>
      </c>
      <c r="D10011" s="3">
        <v>57</v>
      </c>
    </row>
    <row r="10012" spans="1:4">
      <c r="A10012" s="3" t="s">
        <v>423</v>
      </c>
      <c r="B10012" s="3" t="s">
        <v>402</v>
      </c>
      <c r="C10012" s="3" t="s">
        <v>5</v>
      </c>
      <c r="D10012" s="3">
        <v>57</v>
      </c>
    </row>
    <row r="10013" spans="1:4">
      <c r="A10013" s="3" t="s">
        <v>423</v>
      </c>
      <c r="B10013" s="3" t="s">
        <v>402</v>
      </c>
      <c r="C10013" s="3" t="s">
        <v>5</v>
      </c>
      <c r="D10013" s="3">
        <v>57</v>
      </c>
    </row>
    <row r="10014" spans="1:4">
      <c r="A10014" s="3" t="s">
        <v>423</v>
      </c>
      <c r="B10014" s="3" t="s">
        <v>402</v>
      </c>
      <c r="C10014" s="3" t="s">
        <v>5</v>
      </c>
      <c r="D10014" s="3">
        <v>57</v>
      </c>
    </row>
    <row r="10015" spans="1:4">
      <c r="A10015" s="3" t="s">
        <v>423</v>
      </c>
      <c r="B10015" s="3" t="s">
        <v>402</v>
      </c>
      <c r="C10015" s="3" t="s">
        <v>5</v>
      </c>
      <c r="D10015" s="3">
        <v>57</v>
      </c>
    </row>
    <row r="10016" spans="1:4">
      <c r="A10016" s="3" t="s">
        <v>423</v>
      </c>
      <c r="B10016" s="3" t="s">
        <v>402</v>
      </c>
      <c r="C10016" s="3" t="s">
        <v>5</v>
      </c>
      <c r="D10016" s="3">
        <v>58</v>
      </c>
    </row>
    <row r="10017" spans="1:4">
      <c r="A10017" s="3" t="s">
        <v>423</v>
      </c>
      <c r="B10017" s="3" t="s">
        <v>402</v>
      </c>
      <c r="C10017" s="3" t="s">
        <v>5</v>
      </c>
      <c r="D10017" s="3">
        <v>58</v>
      </c>
    </row>
    <row r="10018" spans="1:4">
      <c r="A10018" s="3" t="s">
        <v>423</v>
      </c>
      <c r="B10018" s="3" t="s">
        <v>402</v>
      </c>
      <c r="C10018" s="3" t="s">
        <v>5</v>
      </c>
      <c r="D10018" s="3">
        <v>58</v>
      </c>
    </row>
    <row r="10019" spans="1:4">
      <c r="A10019" s="3" t="s">
        <v>423</v>
      </c>
      <c r="B10019" s="3" t="s">
        <v>402</v>
      </c>
      <c r="C10019" s="3" t="s">
        <v>5</v>
      </c>
      <c r="D10019" s="3">
        <v>58</v>
      </c>
    </row>
    <row r="10020" spans="1:4">
      <c r="A10020" s="3" t="s">
        <v>423</v>
      </c>
      <c r="B10020" s="3" t="s">
        <v>402</v>
      </c>
      <c r="C10020" s="3" t="s">
        <v>5</v>
      </c>
      <c r="D10020" s="3">
        <v>58</v>
      </c>
    </row>
    <row r="10021" spans="1:4">
      <c r="A10021" s="3" t="s">
        <v>423</v>
      </c>
      <c r="B10021" s="3" t="s">
        <v>402</v>
      </c>
      <c r="C10021" s="3" t="s">
        <v>5</v>
      </c>
      <c r="D10021" s="3">
        <v>59</v>
      </c>
    </row>
    <row r="10022" spans="1:4">
      <c r="A10022" s="3" t="s">
        <v>423</v>
      </c>
      <c r="B10022" s="3" t="s">
        <v>402</v>
      </c>
      <c r="C10022" s="3" t="s">
        <v>5</v>
      </c>
      <c r="D10022" s="3">
        <v>59</v>
      </c>
    </row>
    <row r="10023" spans="1:4">
      <c r="A10023" s="3" t="s">
        <v>423</v>
      </c>
      <c r="B10023" s="3" t="s">
        <v>402</v>
      </c>
      <c r="C10023" s="3" t="s">
        <v>5</v>
      </c>
      <c r="D10023" s="3">
        <v>61</v>
      </c>
    </row>
    <row r="10024" spans="1:4">
      <c r="A10024" s="3" t="s">
        <v>423</v>
      </c>
      <c r="B10024" s="3" t="s">
        <v>402</v>
      </c>
      <c r="C10024" s="3" t="s">
        <v>5</v>
      </c>
      <c r="D10024" s="3">
        <v>62</v>
      </c>
    </row>
    <row r="10025" spans="1:4">
      <c r="A10025" s="3" t="s">
        <v>423</v>
      </c>
      <c r="B10025" s="3" t="s">
        <v>402</v>
      </c>
      <c r="C10025" s="3" t="s">
        <v>5</v>
      </c>
      <c r="D10025" s="3">
        <v>67</v>
      </c>
    </row>
    <row r="10026" spans="1:4">
      <c r="A10026" s="3" t="s">
        <v>423</v>
      </c>
      <c r="B10026" s="3" t="s">
        <v>402</v>
      </c>
      <c r="C10026" s="3" t="s">
        <v>19</v>
      </c>
      <c r="D10026" s="3">
        <v>100</v>
      </c>
    </row>
    <row r="10027" spans="1:4">
      <c r="A10027" s="3" t="s">
        <v>423</v>
      </c>
      <c r="B10027" s="3" t="s">
        <v>402</v>
      </c>
      <c r="C10027" s="3" t="s">
        <v>7</v>
      </c>
      <c r="D10027" s="3">
        <v>39</v>
      </c>
    </row>
    <row r="10028" spans="1:4">
      <c r="A10028" s="3" t="s">
        <v>423</v>
      </c>
      <c r="B10028" s="3" t="s">
        <v>402</v>
      </c>
      <c r="C10028" s="3" t="s">
        <v>7</v>
      </c>
      <c r="D10028" s="3">
        <v>42</v>
      </c>
    </row>
    <row r="10029" spans="1:4">
      <c r="A10029" s="3" t="s">
        <v>423</v>
      </c>
      <c r="B10029" s="3" t="s">
        <v>402</v>
      </c>
      <c r="C10029" s="3" t="s">
        <v>7</v>
      </c>
      <c r="D10029" s="3">
        <v>43</v>
      </c>
    </row>
    <row r="10030" spans="1:4">
      <c r="A10030" s="3" t="s">
        <v>423</v>
      </c>
      <c r="B10030" s="3" t="s">
        <v>402</v>
      </c>
      <c r="C10030" s="3" t="s">
        <v>20</v>
      </c>
      <c r="D10030" s="3">
        <v>66</v>
      </c>
    </row>
    <row r="10031" spans="1:4">
      <c r="A10031" s="3" t="s">
        <v>423</v>
      </c>
      <c r="B10031" s="3" t="s">
        <v>402</v>
      </c>
      <c r="C10031" s="3" t="s">
        <v>9</v>
      </c>
      <c r="D10031" s="3">
        <v>83</v>
      </c>
    </row>
    <row r="10032" spans="1:4">
      <c r="A10032" s="3" t="s">
        <v>423</v>
      </c>
      <c r="B10032" s="3" t="s">
        <v>402</v>
      </c>
      <c r="C10032" s="3" t="s">
        <v>9</v>
      </c>
      <c r="D10032" s="3">
        <v>89</v>
      </c>
    </row>
    <row r="10033" spans="1:4">
      <c r="A10033" s="3" t="s">
        <v>423</v>
      </c>
      <c r="B10033" s="3" t="s">
        <v>402</v>
      </c>
      <c r="C10033" s="3" t="s">
        <v>9</v>
      </c>
      <c r="D10033" s="3">
        <v>95</v>
      </c>
    </row>
    <row r="10034" spans="1:4">
      <c r="A10034" s="3" t="s">
        <v>423</v>
      </c>
      <c r="B10034" s="3" t="s">
        <v>402</v>
      </c>
      <c r="C10034" s="3" t="s">
        <v>9</v>
      </c>
      <c r="D10034" s="3">
        <v>95</v>
      </c>
    </row>
    <row r="10035" spans="1:4">
      <c r="A10035" s="3" t="s">
        <v>423</v>
      </c>
      <c r="B10035" s="3" t="s">
        <v>402</v>
      </c>
      <c r="C10035" s="3" t="s">
        <v>9</v>
      </c>
      <c r="D10035" s="3">
        <v>96</v>
      </c>
    </row>
    <row r="10036" spans="1:4">
      <c r="A10036" s="3" t="s">
        <v>423</v>
      </c>
      <c r="B10036" s="3" t="s">
        <v>402</v>
      </c>
      <c r="C10036" s="3" t="s">
        <v>18</v>
      </c>
      <c r="D10036" s="3">
        <v>34</v>
      </c>
    </row>
    <row r="10037" spans="1:4">
      <c r="A10037" s="3" t="s">
        <v>423</v>
      </c>
      <c r="B10037" s="3" t="s">
        <v>402</v>
      </c>
      <c r="C10037" s="3" t="s">
        <v>18</v>
      </c>
      <c r="D10037" s="3">
        <v>38</v>
      </c>
    </row>
    <row r="10038" spans="1:4">
      <c r="A10038" s="3" t="s">
        <v>423</v>
      </c>
      <c r="B10038" s="3" t="s">
        <v>402</v>
      </c>
      <c r="C10038" s="3" t="s">
        <v>18</v>
      </c>
      <c r="D10038" s="3">
        <v>39</v>
      </c>
    </row>
    <row r="10039" spans="1:4">
      <c r="A10039" s="3" t="s">
        <v>423</v>
      </c>
      <c r="B10039" s="3" t="s">
        <v>402</v>
      </c>
      <c r="C10039" s="3" t="s">
        <v>18</v>
      </c>
      <c r="D10039" s="3">
        <v>47</v>
      </c>
    </row>
    <row r="10040" spans="1:4">
      <c r="A10040" s="3" t="s">
        <v>423</v>
      </c>
      <c r="B10040" s="3" t="s">
        <v>402</v>
      </c>
      <c r="C10040" s="3" t="s">
        <v>18</v>
      </c>
      <c r="D10040" s="3">
        <v>47</v>
      </c>
    </row>
    <row r="10041" spans="1:4">
      <c r="A10041" s="3" t="s">
        <v>423</v>
      </c>
      <c r="B10041" s="3" t="s">
        <v>402</v>
      </c>
      <c r="C10041" s="3" t="s">
        <v>18</v>
      </c>
      <c r="D10041" s="3">
        <v>49</v>
      </c>
    </row>
    <row r="10042" spans="1:4">
      <c r="A10042" s="3" t="s">
        <v>423</v>
      </c>
      <c r="B10042" s="3" t="s">
        <v>402</v>
      </c>
      <c r="C10042" s="3" t="s">
        <v>18</v>
      </c>
      <c r="D10042" s="3">
        <v>50</v>
      </c>
    </row>
    <row r="10043" spans="1:4">
      <c r="A10043" s="3" t="s">
        <v>423</v>
      </c>
      <c r="B10043" s="3" t="s">
        <v>402</v>
      </c>
      <c r="C10043" s="3" t="s">
        <v>18</v>
      </c>
      <c r="D10043" s="3">
        <v>52</v>
      </c>
    </row>
    <row r="10044" spans="1:4">
      <c r="A10044" s="3" t="s">
        <v>423</v>
      </c>
      <c r="B10044" s="3" t="s">
        <v>402</v>
      </c>
      <c r="C10044" s="3" t="s">
        <v>18</v>
      </c>
      <c r="D10044" s="3">
        <v>53</v>
      </c>
    </row>
    <row r="10045" spans="1:4">
      <c r="A10045" s="3" t="s">
        <v>423</v>
      </c>
      <c r="B10045" s="3" t="s">
        <v>407</v>
      </c>
      <c r="C10045" s="3" t="s">
        <v>32</v>
      </c>
      <c r="D10045" s="3">
        <v>51</v>
      </c>
    </row>
    <row r="10046" spans="1:4">
      <c r="A10046" s="3" t="s">
        <v>423</v>
      </c>
      <c r="B10046" s="3" t="s">
        <v>407</v>
      </c>
      <c r="C10046" s="3" t="s">
        <v>27</v>
      </c>
      <c r="D10046" s="3">
        <v>93</v>
      </c>
    </row>
    <row r="10047" spans="1:4">
      <c r="A10047" s="3" t="s">
        <v>423</v>
      </c>
      <c r="B10047" s="3" t="s">
        <v>407</v>
      </c>
      <c r="C10047" s="3" t="s">
        <v>27</v>
      </c>
      <c r="D10047" s="3">
        <v>97</v>
      </c>
    </row>
    <row r="10048" spans="1:4">
      <c r="A10048" s="3" t="s">
        <v>423</v>
      </c>
      <c r="B10048" s="3" t="s">
        <v>407</v>
      </c>
      <c r="C10048" s="3" t="s">
        <v>13</v>
      </c>
      <c r="D10048" s="3">
        <v>32</v>
      </c>
    </row>
    <row r="10049" spans="1:4">
      <c r="A10049" s="3" t="s">
        <v>423</v>
      </c>
      <c r="B10049" s="3" t="s">
        <v>407</v>
      </c>
      <c r="C10049" s="3" t="s">
        <v>13</v>
      </c>
      <c r="D10049" s="3">
        <v>73</v>
      </c>
    </row>
    <row r="10050" spans="1:4">
      <c r="A10050" s="3" t="s">
        <v>423</v>
      </c>
      <c r="B10050" s="3" t="s">
        <v>407</v>
      </c>
      <c r="C10050" s="3" t="s">
        <v>13</v>
      </c>
      <c r="D10050" s="3">
        <v>99</v>
      </c>
    </row>
    <row r="10051" spans="1:4">
      <c r="A10051" s="3" t="s">
        <v>423</v>
      </c>
      <c r="B10051" s="3" t="s">
        <v>407</v>
      </c>
      <c r="C10051" s="3" t="s">
        <v>46</v>
      </c>
      <c r="D10051" s="3">
        <v>61</v>
      </c>
    </row>
    <row r="10052" spans="1:4">
      <c r="A10052" s="3" t="s">
        <v>423</v>
      </c>
      <c r="B10052" s="3" t="s">
        <v>407</v>
      </c>
      <c r="C10052" s="3" t="s">
        <v>46</v>
      </c>
      <c r="D10052" s="3">
        <v>64</v>
      </c>
    </row>
    <row r="10053" spans="1:4">
      <c r="A10053" s="3" t="s">
        <v>423</v>
      </c>
      <c r="B10053" s="3" t="s">
        <v>407</v>
      </c>
      <c r="C10053" s="3" t="s">
        <v>46</v>
      </c>
      <c r="D10053" s="3">
        <v>68</v>
      </c>
    </row>
    <row r="10054" spans="1:4">
      <c r="A10054" s="3" t="s">
        <v>423</v>
      </c>
      <c r="B10054" s="3" t="s">
        <v>407</v>
      </c>
      <c r="C10054" s="3" t="s">
        <v>5</v>
      </c>
      <c r="D10054" s="3">
        <v>47</v>
      </c>
    </row>
    <row r="10055" spans="1:4">
      <c r="A10055" s="3" t="s">
        <v>423</v>
      </c>
      <c r="B10055" s="3" t="s">
        <v>407</v>
      </c>
      <c r="C10055" s="3" t="s">
        <v>5</v>
      </c>
      <c r="D10055" s="3">
        <v>48</v>
      </c>
    </row>
    <row r="10056" spans="1:4">
      <c r="A10056" s="3" t="s">
        <v>423</v>
      </c>
      <c r="B10056" s="3" t="s">
        <v>407</v>
      </c>
      <c r="C10056" s="3" t="s">
        <v>5</v>
      </c>
      <c r="D10056" s="3">
        <v>48</v>
      </c>
    </row>
    <row r="10057" spans="1:4">
      <c r="A10057" s="3" t="s">
        <v>423</v>
      </c>
      <c r="B10057" s="3" t="s">
        <v>407</v>
      </c>
      <c r="C10057" s="3" t="s">
        <v>5</v>
      </c>
      <c r="D10057" s="3">
        <v>49</v>
      </c>
    </row>
    <row r="10058" spans="1:4">
      <c r="A10058" s="3" t="s">
        <v>423</v>
      </c>
      <c r="B10058" s="3" t="s">
        <v>407</v>
      </c>
      <c r="C10058" s="3" t="s">
        <v>5</v>
      </c>
      <c r="D10058" s="3">
        <v>49</v>
      </c>
    </row>
    <row r="10059" spans="1:4">
      <c r="A10059" s="3" t="s">
        <v>423</v>
      </c>
      <c r="B10059" s="3" t="s">
        <v>407</v>
      </c>
      <c r="C10059" s="3" t="s">
        <v>5</v>
      </c>
      <c r="D10059" s="3">
        <v>49</v>
      </c>
    </row>
    <row r="10060" spans="1:4">
      <c r="A10060" s="3" t="s">
        <v>423</v>
      </c>
      <c r="B10060" s="3" t="s">
        <v>407</v>
      </c>
      <c r="C10060" s="3" t="s">
        <v>5</v>
      </c>
      <c r="D10060" s="3">
        <v>50</v>
      </c>
    </row>
    <row r="10061" spans="1:4">
      <c r="A10061" s="3" t="s">
        <v>423</v>
      </c>
      <c r="B10061" s="3" t="s">
        <v>407</v>
      </c>
      <c r="C10061" s="3" t="s">
        <v>5</v>
      </c>
      <c r="D10061" s="3">
        <v>50</v>
      </c>
    </row>
    <row r="10062" spans="1:4">
      <c r="A10062" s="3" t="s">
        <v>423</v>
      </c>
      <c r="B10062" s="3" t="s">
        <v>407</v>
      </c>
      <c r="C10062" s="3" t="s">
        <v>5</v>
      </c>
      <c r="D10062" s="3">
        <v>54</v>
      </c>
    </row>
    <row r="10063" spans="1:4">
      <c r="A10063" s="3" t="s">
        <v>423</v>
      </c>
      <c r="B10063" s="3" t="s">
        <v>407</v>
      </c>
      <c r="C10063" s="3" t="s">
        <v>5</v>
      </c>
      <c r="D10063" s="3">
        <v>54</v>
      </c>
    </row>
    <row r="10064" spans="1:4">
      <c r="A10064" s="3" t="s">
        <v>423</v>
      </c>
      <c r="B10064" s="3" t="s">
        <v>407</v>
      </c>
      <c r="C10064" s="3" t="s">
        <v>5</v>
      </c>
      <c r="D10064" s="3">
        <v>54</v>
      </c>
    </row>
    <row r="10065" spans="1:4">
      <c r="A10065" s="3" t="s">
        <v>423</v>
      </c>
      <c r="B10065" s="3" t="s">
        <v>407</v>
      </c>
      <c r="C10065" s="3" t="s">
        <v>5</v>
      </c>
      <c r="D10065" s="3">
        <v>56</v>
      </c>
    </row>
    <row r="10066" spans="1:4">
      <c r="A10066" s="3" t="s">
        <v>423</v>
      </c>
      <c r="B10066" s="3" t="s">
        <v>407</v>
      </c>
      <c r="C10066" s="3" t="s">
        <v>5</v>
      </c>
      <c r="D10066" s="3">
        <v>58</v>
      </c>
    </row>
    <row r="10067" spans="1:4">
      <c r="A10067" s="3" t="s">
        <v>423</v>
      </c>
      <c r="B10067" s="3" t="s">
        <v>407</v>
      </c>
      <c r="C10067" s="3" t="s">
        <v>5</v>
      </c>
      <c r="D10067" s="3">
        <v>114</v>
      </c>
    </row>
    <row r="10068" spans="1:4">
      <c r="A10068" s="3" t="s">
        <v>423</v>
      </c>
      <c r="B10068" s="3" t="s">
        <v>407</v>
      </c>
      <c r="C10068" s="3" t="s">
        <v>44</v>
      </c>
      <c r="D10068" s="3">
        <v>72</v>
      </c>
    </row>
    <row r="10069" spans="1:4">
      <c r="A10069" s="3" t="s">
        <v>423</v>
      </c>
      <c r="B10069" s="3" t="s">
        <v>407</v>
      </c>
      <c r="C10069" s="3" t="s">
        <v>20</v>
      </c>
      <c r="D10069" s="3">
        <v>92</v>
      </c>
    </row>
    <row r="10070" spans="1:4">
      <c r="A10070" s="3" t="s">
        <v>423</v>
      </c>
      <c r="B10070" s="3" t="s">
        <v>407</v>
      </c>
      <c r="C10070" s="3" t="s">
        <v>332</v>
      </c>
      <c r="D10070" s="3">
        <v>62</v>
      </c>
    </row>
    <row r="10071" spans="1:4">
      <c r="A10071" s="3" t="s">
        <v>423</v>
      </c>
      <c r="B10071" s="3" t="s">
        <v>407</v>
      </c>
      <c r="C10071" s="3" t="s">
        <v>23</v>
      </c>
      <c r="D10071" s="3">
        <v>36</v>
      </c>
    </row>
    <row r="10072" spans="1:4">
      <c r="A10072" s="3" t="s">
        <v>423</v>
      </c>
      <c r="B10072" s="3" t="s">
        <v>407</v>
      </c>
      <c r="C10072" s="3" t="s">
        <v>9</v>
      </c>
      <c r="D10072" s="3">
        <v>53</v>
      </c>
    </row>
    <row r="10073" spans="1:4">
      <c r="A10073" s="3" t="s">
        <v>423</v>
      </c>
      <c r="B10073" s="3" t="s">
        <v>407</v>
      </c>
      <c r="C10073" s="3" t="s">
        <v>9</v>
      </c>
      <c r="D10073" s="3">
        <v>54</v>
      </c>
    </row>
    <row r="10074" spans="1:4">
      <c r="A10074" s="3" t="s">
        <v>423</v>
      </c>
      <c r="B10074" s="3" t="s">
        <v>407</v>
      </c>
      <c r="C10074" s="3" t="s">
        <v>9</v>
      </c>
      <c r="D10074" s="3">
        <v>55</v>
      </c>
    </row>
    <row r="10075" spans="1:4">
      <c r="A10075" s="3" t="s">
        <v>423</v>
      </c>
      <c r="B10075" s="3" t="s">
        <v>407</v>
      </c>
      <c r="C10075" s="3" t="s">
        <v>9</v>
      </c>
      <c r="D10075" s="3">
        <v>55</v>
      </c>
    </row>
    <row r="10076" spans="1:4">
      <c r="A10076" s="3" t="s">
        <v>423</v>
      </c>
      <c r="B10076" s="3" t="s">
        <v>407</v>
      </c>
      <c r="C10076" s="3" t="s">
        <v>9</v>
      </c>
      <c r="D10076" s="3">
        <v>57</v>
      </c>
    </row>
    <row r="10077" spans="1:4">
      <c r="A10077" s="3" t="s">
        <v>423</v>
      </c>
      <c r="B10077" s="3" t="s">
        <v>407</v>
      </c>
      <c r="C10077" s="3" t="s">
        <v>9</v>
      </c>
      <c r="D10077" s="3">
        <v>65</v>
      </c>
    </row>
    <row r="10078" spans="1:4">
      <c r="A10078" s="3" t="s">
        <v>423</v>
      </c>
      <c r="B10078" s="3" t="s">
        <v>407</v>
      </c>
      <c r="C10078" s="3" t="s">
        <v>9</v>
      </c>
      <c r="D10078" s="3">
        <v>66</v>
      </c>
    </row>
    <row r="10079" spans="1:4">
      <c r="A10079" s="3" t="s">
        <v>423</v>
      </c>
      <c r="B10079" s="3" t="s">
        <v>407</v>
      </c>
      <c r="C10079" s="3" t="s">
        <v>9</v>
      </c>
      <c r="D10079" s="3">
        <v>169</v>
      </c>
    </row>
    <row r="10080" spans="1:4">
      <c r="A10080" s="3" t="s">
        <v>423</v>
      </c>
      <c r="B10080" s="3" t="s">
        <v>407</v>
      </c>
      <c r="C10080" s="3" t="s">
        <v>28</v>
      </c>
      <c r="D10080" s="3">
        <v>41</v>
      </c>
    </row>
    <row r="10081" spans="1:4">
      <c r="A10081" s="3" t="s">
        <v>423</v>
      </c>
      <c r="B10081" s="3" t="s">
        <v>407</v>
      </c>
      <c r="C10081" s="3" t="s">
        <v>28</v>
      </c>
      <c r="D10081" s="3">
        <v>75</v>
      </c>
    </row>
    <row r="10082" spans="1:4">
      <c r="A10082" s="3" t="s">
        <v>423</v>
      </c>
      <c r="B10082" s="3" t="s">
        <v>407</v>
      </c>
      <c r="C10082" s="3" t="s">
        <v>28</v>
      </c>
      <c r="D10082" s="3">
        <v>117</v>
      </c>
    </row>
    <row r="10083" spans="1:4">
      <c r="A10083" s="3" t="s">
        <v>423</v>
      </c>
      <c r="B10083" s="3" t="s">
        <v>407</v>
      </c>
      <c r="C10083" s="3" t="s">
        <v>28</v>
      </c>
      <c r="D10083" s="3">
        <v>141</v>
      </c>
    </row>
    <row r="10084" spans="1:4">
      <c r="A10084" s="3" t="s">
        <v>423</v>
      </c>
      <c r="B10084" s="3" t="s">
        <v>407</v>
      </c>
      <c r="C10084" s="3" t="s">
        <v>18</v>
      </c>
      <c r="D10084" s="3">
        <v>32</v>
      </c>
    </row>
    <row r="10085" spans="1:4">
      <c r="A10085" s="3" t="s">
        <v>423</v>
      </c>
      <c r="B10085" s="3" t="s">
        <v>407</v>
      </c>
      <c r="C10085" s="3" t="s">
        <v>18</v>
      </c>
      <c r="D10085" s="3">
        <v>32</v>
      </c>
    </row>
    <row r="10086" spans="1:4">
      <c r="A10086" s="3" t="s">
        <v>423</v>
      </c>
      <c r="B10086" s="3" t="s">
        <v>407</v>
      </c>
      <c r="C10086" s="3" t="s">
        <v>18</v>
      </c>
      <c r="D10086" s="3">
        <v>35</v>
      </c>
    </row>
    <row r="10087" spans="1:4">
      <c r="A10087" s="3" t="s">
        <v>423</v>
      </c>
      <c r="B10087" s="3" t="s">
        <v>407</v>
      </c>
      <c r="C10087" s="3" t="s">
        <v>18</v>
      </c>
      <c r="D10087" s="3">
        <v>37</v>
      </c>
    </row>
    <row r="10088" spans="1:4">
      <c r="A10088" s="3" t="s">
        <v>423</v>
      </c>
      <c r="B10088" s="3" t="s">
        <v>407</v>
      </c>
      <c r="C10088" s="3" t="s">
        <v>18</v>
      </c>
      <c r="D10088" s="3">
        <v>38</v>
      </c>
    </row>
    <row r="10089" spans="1:4">
      <c r="A10089" s="3" t="s">
        <v>423</v>
      </c>
      <c r="B10089" s="3" t="s">
        <v>407</v>
      </c>
      <c r="C10089" s="3" t="s">
        <v>18</v>
      </c>
      <c r="D10089" s="3">
        <v>40</v>
      </c>
    </row>
    <row r="10090" spans="1:4">
      <c r="A10090" s="3" t="s">
        <v>423</v>
      </c>
      <c r="B10090" s="3" t="s">
        <v>407</v>
      </c>
      <c r="C10090" s="3" t="s">
        <v>18</v>
      </c>
      <c r="D10090" s="3">
        <v>40</v>
      </c>
    </row>
    <row r="10091" spans="1:4">
      <c r="A10091" s="3" t="s">
        <v>423</v>
      </c>
      <c r="B10091" s="3" t="s">
        <v>407</v>
      </c>
      <c r="C10091" s="3" t="s">
        <v>18</v>
      </c>
      <c r="D10091" s="3">
        <v>40</v>
      </c>
    </row>
    <row r="10092" spans="1:4">
      <c r="A10092" s="3" t="s">
        <v>423</v>
      </c>
      <c r="B10092" s="3" t="s">
        <v>407</v>
      </c>
      <c r="C10092" s="3" t="s">
        <v>18</v>
      </c>
      <c r="D10092" s="3">
        <v>40</v>
      </c>
    </row>
    <row r="10093" spans="1:4">
      <c r="A10093" s="3" t="s">
        <v>423</v>
      </c>
      <c r="B10093" s="3" t="s">
        <v>407</v>
      </c>
      <c r="C10093" s="3" t="s">
        <v>18</v>
      </c>
      <c r="D10093" s="3">
        <v>40</v>
      </c>
    </row>
    <row r="10094" spans="1:4">
      <c r="A10094" s="3" t="s">
        <v>423</v>
      </c>
      <c r="B10094" s="3" t="s">
        <v>407</v>
      </c>
      <c r="C10094" s="3" t="s">
        <v>18</v>
      </c>
      <c r="D10094" s="3">
        <v>40</v>
      </c>
    </row>
    <row r="10095" spans="1:4">
      <c r="A10095" s="3" t="s">
        <v>423</v>
      </c>
      <c r="B10095" s="3" t="s">
        <v>407</v>
      </c>
      <c r="C10095" s="3" t="s">
        <v>18</v>
      </c>
      <c r="D10095" s="3">
        <v>42</v>
      </c>
    </row>
    <row r="10096" spans="1:4">
      <c r="A10096" s="3" t="s">
        <v>423</v>
      </c>
      <c r="B10096" s="3" t="s">
        <v>407</v>
      </c>
      <c r="C10096" s="3" t="s">
        <v>18</v>
      </c>
      <c r="D10096" s="3">
        <v>42</v>
      </c>
    </row>
    <row r="10097" spans="1:4">
      <c r="A10097" s="3" t="s">
        <v>423</v>
      </c>
      <c r="B10097" s="3" t="s">
        <v>407</v>
      </c>
      <c r="C10097" s="3" t="s">
        <v>18</v>
      </c>
      <c r="D10097" s="3">
        <v>43</v>
      </c>
    </row>
    <row r="10098" spans="1:4">
      <c r="A10098" s="3" t="s">
        <v>423</v>
      </c>
      <c r="B10098" s="3" t="s">
        <v>407</v>
      </c>
      <c r="C10098" s="3" t="s">
        <v>18</v>
      </c>
      <c r="D10098" s="3">
        <v>43</v>
      </c>
    </row>
    <row r="10099" spans="1:4">
      <c r="A10099" s="3" t="s">
        <v>423</v>
      </c>
      <c r="B10099" s="3" t="s">
        <v>407</v>
      </c>
      <c r="C10099" s="3" t="s">
        <v>18</v>
      </c>
      <c r="D10099" s="3">
        <v>45</v>
      </c>
    </row>
    <row r="10100" spans="1:4">
      <c r="A10100" s="3" t="s">
        <v>423</v>
      </c>
      <c r="B10100" s="3" t="s">
        <v>407</v>
      </c>
      <c r="C10100" s="3" t="s">
        <v>18</v>
      </c>
      <c r="D10100" s="3">
        <v>45</v>
      </c>
    </row>
    <row r="10101" spans="1:4">
      <c r="A10101" s="3" t="s">
        <v>423</v>
      </c>
      <c r="B10101" s="3" t="s">
        <v>407</v>
      </c>
      <c r="C10101" s="3" t="s">
        <v>18</v>
      </c>
      <c r="D10101" s="3">
        <v>45</v>
      </c>
    </row>
    <row r="10102" spans="1:4">
      <c r="A10102" s="3" t="s">
        <v>423</v>
      </c>
      <c r="B10102" s="3" t="s">
        <v>407</v>
      </c>
      <c r="C10102" s="3" t="s">
        <v>18</v>
      </c>
      <c r="D10102" s="3">
        <v>45</v>
      </c>
    </row>
    <row r="10103" spans="1:4">
      <c r="A10103" s="3" t="s">
        <v>423</v>
      </c>
      <c r="B10103" s="3" t="s">
        <v>407</v>
      </c>
      <c r="C10103" s="3" t="s">
        <v>18</v>
      </c>
      <c r="D10103" s="3">
        <v>48</v>
      </c>
    </row>
    <row r="10104" spans="1:4">
      <c r="A10104" s="3" t="s">
        <v>423</v>
      </c>
      <c r="B10104" s="3" t="s">
        <v>407</v>
      </c>
      <c r="C10104" s="3" t="s">
        <v>18</v>
      </c>
      <c r="D10104" s="3">
        <v>48</v>
      </c>
    </row>
    <row r="10105" spans="1:4">
      <c r="A10105" s="3" t="s">
        <v>423</v>
      </c>
      <c r="B10105" s="3" t="s">
        <v>407</v>
      </c>
      <c r="C10105" s="3" t="s">
        <v>18</v>
      </c>
      <c r="D10105" s="3">
        <v>51</v>
      </c>
    </row>
    <row r="10106" spans="1:4">
      <c r="A10106" s="3" t="s">
        <v>423</v>
      </c>
      <c r="B10106" s="3" t="s">
        <v>407</v>
      </c>
      <c r="C10106" s="3" t="s">
        <v>18</v>
      </c>
      <c r="D10106" s="3">
        <v>79</v>
      </c>
    </row>
    <row r="10107" spans="1:4">
      <c r="A10107" s="3" t="s">
        <v>423</v>
      </c>
      <c r="B10107" s="3" t="s">
        <v>407</v>
      </c>
      <c r="C10107" s="3" t="s">
        <v>18</v>
      </c>
      <c r="D10107" s="3">
        <v>97</v>
      </c>
    </row>
    <row r="10108" spans="1:4">
      <c r="A10108" s="3" t="s">
        <v>423</v>
      </c>
      <c r="B10108" s="3" t="s">
        <v>407</v>
      </c>
      <c r="C10108" s="3" t="s">
        <v>14</v>
      </c>
      <c r="D10108" s="3">
        <v>85</v>
      </c>
    </row>
    <row r="10109" spans="1:4">
      <c r="A10109" s="3" t="s">
        <v>423</v>
      </c>
      <c r="B10109" s="3" t="s">
        <v>407</v>
      </c>
      <c r="C10109" s="3" t="s">
        <v>15</v>
      </c>
      <c r="D10109" s="3">
        <v>33</v>
      </c>
    </row>
    <row r="10110" spans="1:4">
      <c r="A10110" s="3" t="s">
        <v>423</v>
      </c>
      <c r="B10110" s="3" t="s">
        <v>407</v>
      </c>
      <c r="C10110" s="3" t="s">
        <v>15</v>
      </c>
      <c r="D10110" s="3">
        <v>49</v>
      </c>
    </row>
    <row r="10111" spans="1:4">
      <c r="A10111" s="3" t="s">
        <v>423</v>
      </c>
      <c r="B10111" s="3" t="s">
        <v>407</v>
      </c>
      <c r="C10111" s="3" t="s">
        <v>15</v>
      </c>
      <c r="D10111" s="3">
        <v>112</v>
      </c>
    </row>
    <row r="10112" spans="1:4">
      <c r="A10112" s="3" t="s">
        <v>423</v>
      </c>
      <c r="B10112" s="3" t="s">
        <v>401</v>
      </c>
      <c r="C10112" s="3" t="s">
        <v>27</v>
      </c>
      <c r="D10112" s="3">
        <v>98</v>
      </c>
    </row>
    <row r="10113" spans="1:4">
      <c r="A10113" s="3" t="s">
        <v>423</v>
      </c>
      <c r="B10113" s="3" t="s">
        <v>401</v>
      </c>
      <c r="C10113" s="3" t="s">
        <v>13</v>
      </c>
      <c r="D10113" s="3">
        <v>29</v>
      </c>
    </row>
    <row r="10114" spans="1:4">
      <c r="A10114" s="3" t="s">
        <v>423</v>
      </c>
      <c r="B10114" s="3" t="s">
        <v>401</v>
      </c>
      <c r="C10114" s="3" t="s">
        <v>13</v>
      </c>
      <c r="D10114" s="3">
        <v>32</v>
      </c>
    </row>
    <row r="10115" spans="1:4">
      <c r="A10115" s="3" t="s">
        <v>423</v>
      </c>
      <c r="B10115" s="3" t="s">
        <v>401</v>
      </c>
      <c r="C10115" s="3" t="s">
        <v>13</v>
      </c>
      <c r="D10115" s="3">
        <v>34</v>
      </c>
    </row>
    <row r="10116" spans="1:4">
      <c r="A10116" s="3" t="s">
        <v>423</v>
      </c>
      <c r="B10116" s="3" t="s">
        <v>401</v>
      </c>
      <c r="C10116" s="3" t="s">
        <v>13</v>
      </c>
      <c r="D10116" s="3">
        <v>34</v>
      </c>
    </row>
    <row r="10117" spans="1:4">
      <c r="A10117" s="3" t="s">
        <v>423</v>
      </c>
      <c r="B10117" s="3" t="s">
        <v>401</v>
      </c>
      <c r="C10117" s="3" t="s">
        <v>13</v>
      </c>
      <c r="D10117" s="3">
        <v>34</v>
      </c>
    </row>
    <row r="10118" spans="1:4">
      <c r="A10118" s="3" t="s">
        <v>423</v>
      </c>
      <c r="B10118" s="3" t="s">
        <v>401</v>
      </c>
      <c r="C10118" s="3" t="s">
        <v>13</v>
      </c>
      <c r="D10118" s="3">
        <v>34</v>
      </c>
    </row>
    <row r="10119" spans="1:4">
      <c r="A10119" s="3" t="s">
        <v>423</v>
      </c>
      <c r="B10119" s="3" t="s">
        <v>401</v>
      </c>
      <c r="C10119" s="3" t="s">
        <v>13</v>
      </c>
      <c r="D10119" s="3">
        <v>36</v>
      </c>
    </row>
    <row r="10120" spans="1:4">
      <c r="A10120" s="3" t="s">
        <v>423</v>
      </c>
      <c r="B10120" s="3" t="s">
        <v>401</v>
      </c>
      <c r="C10120" s="3" t="s">
        <v>13</v>
      </c>
      <c r="D10120" s="3">
        <v>39</v>
      </c>
    </row>
    <row r="10121" spans="1:4">
      <c r="A10121" s="3" t="s">
        <v>423</v>
      </c>
      <c r="B10121" s="3" t="s">
        <v>401</v>
      </c>
      <c r="C10121" s="3" t="s">
        <v>13</v>
      </c>
      <c r="D10121" s="3">
        <v>40</v>
      </c>
    </row>
    <row r="10122" spans="1:4">
      <c r="A10122" s="3" t="s">
        <v>423</v>
      </c>
      <c r="B10122" s="3" t="s">
        <v>401</v>
      </c>
      <c r="C10122" s="3" t="s">
        <v>13</v>
      </c>
      <c r="D10122" s="3">
        <v>42</v>
      </c>
    </row>
    <row r="10123" spans="1:4">
      <c r="A10123" s="3" t="s">
        <v>423</v>
      </c>
      <c r="B10123" s="3" t="s">
        <v>401</v>
      </c>
      <c r="C10123" s="3" t="s">
        <v>13</v>
      </c>
      <c r="D10123" s="3">
        <v>46</v>
      </c>
    </row>
    <row r="10124" spans="1:4">
      <c r="A10124" s="3" t="s">
        <v>423</v>
      </c>
      <c r="B10124" s="3" t="s">
        <v>401</v>
      </c>
      <c r="C10124" s="3" t="s">
        <v>13</v>
      </c>
      <c r="D10124" s="3">
        <v>48</v>
      </c>
    </row>
    <row r="10125" spans="1:4">
      <c r="A10125" s="3" t="s">
        <v>423</v>
      </c>
      <c r="B10125" s="3" t="s">
        <v>401</v>
      </c>
      <c r="C10125" s="3" t="s">
        <v>13</v>
      </c>
      <c r="D10125" s="3">
        <v>49</v>
      </c>
    </row>
    <row r="10126" spans="1:4">
      <c r="A10126" s="3" t="s">
        <v>423</v>
      </c>
      <c r="B10126" s="3" t="s">
        <v>401</v>
      </c>
      <c r="C10126" s="3" t="s">
        <v>13</v>
      </c>
      <c r="D10126" s="3">
        <v>52</v>
      </c>
    </row>
    <row r="10127" spans="1:4">
      <c r="A10127" s="3" t="s">
        <v>423</v>
      </c>
      <c r="B10127" s="3" t="s">
        <v>401</v>
      </c>
      <c r="C10127" s="3" t="s">
        <v>13</v>
      </c>
      <c r="D10127" s="3">
        <v>52</v>
      </c>
    </row>
    <row r="10128" spans="1:4">
      <c r="A10128" s="3" t="s">
        <v>423</v>
      </c>
      <c r="B10128" s="3" t="s">
        <v>401</v>
      </c>
      <c r="C10128" s="3" t="s">
        <v>13</v>
      </c>
      <c r="D10128" s="3">
        <v>55</v>
      </c>
    </row>
    <row r="10129" spans="1:4">
      <c r="A10129" s="3" t="s">
        <v>423</v>
      </c>
      <c r="B10129" s="3" t="s">
        <v>401</v>
      </c>
      <c r="C10129" s="3" t="s">
        <v>13</v>
      </c>
      <c r="D10129" s="3">
        <v>55</v>
      </c>
    </row>
    <row r="10130" spans="1:4">
      <c r="A10130" s="3" t="s">
        <v>423</v>
      </c>
      <c r="B10130" s="3" t="s">
        <v>401</v>
      </c>
      <c r="C10130" s="3" t="s">
        <v>13</v>
      </c>
      <c r="D10130" s="3">
        <v>55</v>
      </c>
    </row>
    <row r="10131" spans="1:4">
      <c r="A10131" s="3" t="s">
        <v>423</v>
      </c>
      <c r="B10131" s="3" t="s">
        <v>401</v>
      </c>
      <c r="C10131" s="3" t="s">
        <v>13</v>
      </c>
      <c r="D10131" s="3">
        <v>55</v>
      </c>
    </row>
    <row r="10132" spans="1:4">
      <c r="A10132" s="3" t="s">
        <v>423</v>
      </c>
      <c r="B10132" s="3" t="s">
        <v>401</v>
      </c>
      <c r="C10132" s="3" t="s">
        <v>13</v>
      </c>
      <c r="D10132" s="3">
        <v>56</v>
      </c>
    </row>
    <row r="10133" spans="1:4">
      <c r="A10133" s="3" t="s">
        <v>423</v>
      </c>
      <c r="B10133" s="3" t="s">
        <v>401</v>
      </c>
      <c r="C10133" s="3" t="s">
        <v>13</v>
      </c>
      <c r="D10133" s="3">
        <v>57</v>
      </c>
    </row>
    <row r="10134" spans="1:4">
      <c r="A10134" s="3" t="s">
        <v>423</v>
      </c>
      <c r="B10134" s="3" t="s">
        <v>401</v>
      </c>
      <c r="C10134" s="3" t="s">
        <v>13</v>
      </c>
      <c r="D10134" s="3">
        <v>58</v>
      </c>
    </row>
    <row r="10135" spans="1:4">
      <c r="A10135" s="3" t="s">
        <v>423</v>
      </c>
      <c r="B10135" s="3" t="s">
        <v>401</v>
      </c>
      <c r="C10135" s="3" t="s">
        <v>13</v>
      </c>
      <c r="D10135" s="3">
        <v>59</v>
      </c>
    </row>
    <row r="10136" spans="1:4">
      <c r="A10136" s="3" t="s">
        <v>423</v>
      </c>
      <c r="B10136" s="3" t="s">
        <v>401</v>
      </c>
      <c r="C10136" s="3" t="s">
        <v>13</v>
      </c>
      <c r="D10136" s="3">
        <v>61</v>
      </c>
    </row>
    <row r="10137" spans="1:4">
      <c r="A10137" s="3" t="s">
        <v>423</v>
      </c>
      <c r="B10137" s="3" t="s">
        <v>401</v>
      </c>
      <c r="C10137" s="3" t="s">
        <v>13</v>
      </c>
      <c r="D10137" s="3">
        <v>62</v>
      </c>
    </row>
    <row r="10138" spans="1:4">
      <c r="A10138" s="3" t="s">
        <v>423</v>
      </c>
      <c r="B10138" s="3" t="s">
        <v>401</v>
      </c>
      <c r="C10138" s="3" t="s">
        <v>13</v>
      </c>
      <c r="D10138" s="3">
        <v>62</v>
      </c>
    </row>
    <row r="10139" spans="1:4">
      <c r="A10139" s="3" t="s">
        <v>423</v>
      </c>
      <c r="B10139" s="3" t="s">
        <v>401</v>
      </c>
      <c r="C10139" s="3" t="s">
        <v>13</v>
      </c>
      <c r="D10139" s="3">
        <v>65</v>
      </c>
    </row>
    <row r="10140" spans="1:4">
      <c r="A10140" s="3" t="s">
        <v>423</v>
      </c>
      <c r="B10140" s="3" t="s">
        <v>401</v>
      </c>
      <c r="C10140" s="3" t="s">
        <v>13</v>
      </c>
      <c r="D10140" s="3">
        <v>67</v>
      </c>
    </row>
    <row r="10141" spans="1:4">
      <c r="A10141" s="3" t="s">
        <v>423</v>
      </c>
      <c r="B10141" s="3" t="s">
        <v>401</v>
      </c>
      <c r="C10141" s="3" t="s">
        <v>13</v>
      </c>
      <c r="D10141" s="3">
        <v>67</v>
      </c>
    </row>
    <row r="10142" spans="1:4">
      <c r="A10142" s="3" t="s">
        <v>423</v>
      </c>
      <c r="B10142" s="3" t="s">
        <v>401</v>
      </c>
      <c r="C10142" s="3" t="s">
        <v>13</v>
      </c>
      <c r="D10142" s="3">
        <v>68</v>
      </c>
    </row>
    <row r="10143" spans="1:4">
      <c r="A10143" s="3" t="s">
        <v>423</v>
      </c>
      <c r="B10143" s="3" t="s">
        <v>401</v>
      </c>
      <c r="C10143" s="3" t="s">
        <v>13</v>
      </c>
      <c r="D10143" s="3">
        <v>72</v>
      </c>
    </row>
    <row r="10144" spans="1:4">
      <c r="A10144" s="3" t="s">
        <v>423</v>
      </c>
      <c r="B10144" s="3" t="s">
        <v>401</v>
      </c>
      <c r="C10144" s="3" t="s">
        <v>13</v>
      </c>
      <c r="D10144" s="3">
        <v>91</v>
      </c>
    </row>
    <row r="10145" spans="1:4">
      <c r="A10145" s="3" t="s">
        <v>423</v>
      </c>
      <c r="B10145" s="3" t="s">
        <v>401</v>
      </c>
      <c r="C10145" s="3" t="s">
        <v>13</v>
      </c>
      <c r="D10145" s="3">
        <v>102</v>
      </c>
    </row>
    <row r="10146" spans="1:4">
      <c r="A10146" s="3" t="s">
        <v>423</v>
      </c>
      <c r="B10146" s="3" t="s">
        <v>401</v>
      </c>
      <c r="C10146" s="3" t="s">
        <v>34</v>
      </c>
      <c r="D10146" s="3">
        <v>66</v>
      </c>
    </row>
    <row r="10147" spans="1:4">
      <c r="A10147" s="3" t="s">
        <v>423</v>
      </c>
      <c r="B10147" s="3" t="s">
        <v>401</v>
      </c>
      <c r="C10147" s="3" t="s">
        <v>34</v>
      </c>
      <c r="D10147" s="3">
        <v>67</v>
      </c>
    </row>
    <row r="10148" spans="1:4">
      <c r="A10148" s="3" t="s">
        <v>423</v>
      </c>
      <c r="B10148" s="3" t="s">
        <v>401</v>
      </c>
      <c r="C10148" s="3" t="s">
        <v>34</v>
      </c>
      <c r="D10148" s="3">
        <v>90</v>
      </c>
    </row>
    <row r="10149" spans="1:4">
      <c r="A10149" s="3" t="s">
        <v>423</v>
      </c>
      <c r="B10149" s="3" t="s">
        <v>401</v>
      </c>
      <c r="C10149" s="3" t="s">
        <v>46</v>
      </c>
      <c r="D10149" s="3">
        <v>41</v>
      </c>
    </row>
    <row r="10150" spans="1:4">
      <c r="A10150" s="3" t="s">
        <v>423</v>
      </c>
      <c r="B10150" s="3" t="s">
        <v>401</v>
      </c>
      <c r="C10150" s="3" t="s">
        <v>46</v>
      </c>
      <c r="D10150" s="3">
        <v>41</v>
      </c>
    </row>
    <row r="10151" spans="1:4">
      <c r="A10151" s="3" t="s">
        <v>423</v>
      </c>
      <c r="B10151" s="3" t="s">
        <v>401</v>
      </c>
      <c r="C10151" s="3" t="s">
        <v>46</v>
      </c>
      <c r="D10151" s="3">
        <v>49</v>
      </c>
    </row>
    <row r="10152" spans="1:4">
      <c r="A10152" s="3" t="s">
        <v>423</v>
      </c>
      <c r="B10152" s="3" t="s">
        <v>401</v>
      </c>
      <c r="C10152" s="3" t="s">
        <v>46</v>
      </c>
      <c r="D10152" s="3">
        <v>51</v>
      </c>
    </row>
    <row r="10153" spans="1:4">
      <c r="A10153" s="3" t="s">
        <v>423</v>
      </c>
      <c r="B10153" s="3" t="s">
        <v>401</v>
      </c>
      <c r="C10153" s="3" t="s">
        <v>46</v>
      </c>
      <c r="D10153" s="3">
        <v>52</v>
      </c>
    </row>
    <row r="10154" spans="1:4">
      <c r="A10154" s="3" t="s">
        <v>423</v>
      </c>
      <c r="B10154" s="3" t="s">
        <v>401</v>
      </c>
      <c r="C10154" s="3" t="s">
        <v>46</v>
      </c>
      <c r="D10154" s="3">
        <v>54</v>
      </c>
    </row>
    <row r="10155" spans="1:4">
      <c r="A10155" s="3" t="s">
        <v>423</v>
      </c>
      <c r="B10155" s="3" t="s">
        <v>401</v>
      </c>
      <c r="C10155" s="3" t="s">
        <v>46</v>
      </c>
      <c r="D10155" s="3">
        <v>55</v>
      </c>
    </row>
    <row r="10156" spans="1:4">
      <c r="A10156" s="3" t="s">
        <v>423</v>
      </c>
      <c r="B10156" s="3" t="s">
        <v>401</v>
      </c>
      <c r="C10156" s="3" t="s">
        <v>46</v>
      </c>
      <c r="D10156" s="3">
        <v>56</v>
      </c>
    </row>
    <row r="10157" spans="1:4">
      <c r="A10157" s="3" t="s">
        <v>423</v>
      </c>
      <c r="B10157" s="3" t="s">
        <v>401</v>
      </c>
      <c r="C10157" s="3" t="s">
        <v>46</v>
      </c>
      <c r="D10157" s="3">
        <v>63</v>
      </c>
    </row>
    <row r="10158" spans="1:4">
      <c r="A10158" s="3" t="s">
        <v>423</v>
      </c>
      <c r="B10158" s="3" t="s">
        <v>401</v>
      </c>
      <c r="C10158" s="3" t="s">
        <v>46</v>
      </c>
      <c r="D10158" s="3">
        <v>65</v>
      </c>
    </row>
    <row r="10159" spans="1:4">
      <c r="A10159" s="3" t="s">
        <v>423</v>
      </c>
      <c r="B10159" s="3" t="s">
        <v>401</v>
      </c>
      <c r="C10159" s="3" t="s">
        <v>46</v>
      </c>
      <c r="D10159" s="3">
        <v>68</v>
      </c>
    </row>
    <row r="10160" spans="1:4">
      <c r="A10160" s="3" t="s">
        <v>423</v>
      </c>
      <c r="B10160" s="3" t="s">
        <v>401</v>
      </c>
      <c r="C10160" s="3" t="s">
        <v>5</v>
      </c>
      <c r="D10160" s="3">
        <v>47</v>
      </c>
    </row>
    <row r="10161" spans="1:4">
      <c r="A10161" s="3" t="s">
        <v>423</v>
      </c>
      <c r="B10161" s="3" t="s">
        <v>401</v>
      </c>
      <c r="C10161" s="3" t="s">
        <v>5</v>
      </c>
      <c r="D10161" s="3">
        <v>49</v>
      </c>
    </row>
    <row r="10162" spans="1:4">
      <c r="A10162" s="3" t="s">
        <v>423</v>
      </c>
      <c r="B10162" s="3" t="s">
        <v>401</v>
      </c>
      <c r="C10162" s="3" t="s">
        <v>5</v>
      </c>
      <c r="D10162" s="3">
        <v>51</v>
      </c>
    </row>
    <row r="10163" spans="1:4">
      <c r="A10163" s="3" t="s">
        <v>423</v>
      </c>
      <c r="B10163" s="3" t="s">
        <v>401</v>
      </c>
      <c r="C10163" s="3" t="s">
        <v>5</v>
      </c>
      <c r="D10163" s="3">
        <v>52</v>
      </c>
    </row>
    <row r="10164" spans="1:4">
      <c r="A10164" s="3" t="s">
        <v>423</v>
      </c>
      <c r="B10164" s="3" t="s">
        <v>401</v>
      </c>
      <c r="C10164" s="3" t="s">
        <v>5</v>
      </c>
      <c r="D10164" s="3">
        <v>55</v>
      </c>
    </row>
    <row r="10165" spans="1:4">
      <c r="A10165" s="3" t="s">
        <v>423</v>
      </c>
      <c r="B10165" s="3" t="s">
        <v>401</v>
      </c>
      <c r="C10165" s="3" t="s">
        <v>5</v>
      </c>
      <c r="D10165" s="3">
        <v>55</v>
      </c>
    </row>
    <row r="10166" spans="1:4">
      <c r="A10166" s="3" t="s">
        <v>423</v>
      </c>
      <c r="B10166" s="3" t="s">
        <v>401</v>
      </c>
      <c r="C10166" s="3" t="s">
        <v>5</v>
      </c>
      <c r="D10166" s="3">
        <v>56</v>
      </c>
    </row>
    <row r="10167" spans="1:4">
      <c r="A10167" s="3" t="s">
        <v>423</v>
      </c>
      <c r="B10167" s="3" t="s">
        <v>401</v>
      </c>
      <c r="C10167" s="3" t="s">
        <v>5</v>
      </c>
      <c r="D10167" s="3">
        <v>70</v>
      </c>
    </row>
    <row r="10168" spans="1:4">
      <c r="A10168" s="3" t="s">
        <v>423</v>
      </c>
      <c r="B10168" s="3" t="s">
        <v>401</v>
      </c>
      <c r="C10168" s="3" t="s">
        <v>5</v>
      </c>
      <c r="D10168" s="3">
        <v>75</v>
      </c>
    </row>
    <row r="10169" spans="1:4">
      <c r="A10169" s="3" t="s">
        <v>423</v>
      </c>
      <c r="B10169" s="3" t="s">
        <v>401</v>
      </c>
      <c r="C10169" s="3" t="s">
        <v>5</v>
      </c>
      <c r="D10169" s="3">
        <v>103</v>
      </c>
    </row>
    <row r="10170" spans="1:4">
      <c r="A10170" s="3" t="s">
        <v>423</v>
      </c>
      <c r="B10170" s="3" t="s">
        <v>401</v>
      </c>
      <c r="C10170" s="3" t="s">
        <v>5</v>
      </c>
      <c r="D10170" s="3">
        <v>104</v>
      </c>
    </row>
    <row r="10171" spans="1:4">
      <c r="A10171" s="3" t="s">
        <v>423</v>
      </c>
      <c r="B10171" s="3" t="s">
        <v>401</v>
      </c>
      <c r="C10171" s="3" t="s">
        <v>5</v>
      </c>
      <c r="D10171" s="3">
        <v>104</v>
      </c>
    </row>
    <row r="10172" spans="1:4">
      <c r="A10172" s="3" t="s">
        <v>423</v>
      </c>
      <c r="B10172" s="3" t="s">
        <v>401</v>
      </c>
      <c r="C10172" s="3" t="s">
        <v>5</v>
      </c>
      <c r="D10172" s="3">
        <v>126</v>
      </c>
    </row>
    <row r="10173" spans="1:4">
      <c r="A10173" s="3" t="s">
        <v>423</v>
      </c>
      <c r="B10173" s="3" t="s">
        <v>401</v>
      </c>
      <c r="C10173" s="3" t="s">
        <v>5</v>
      </c>
      <c r="D10173" s="3">
        <v>131</v>
      </c>
    </row>
    <row r="10174" spans="1:4">
      <c r="A10174" s="3" t="s">
        <v>423</v>
      </c>
      <c r="B10174" s="3" t="s">
        <v>401</v>
      </c>
      <c r="C10174" s="3" t="s">
        <v>5</v>
      </c>
      <c r="D10174" s="3">
        <v>143</v>
      </c>
    </row>
    <row r="10175" spans="1:4">
      <c r="A10175" s="3" t="s">
        <v>423</v>
      </c>
      <c r="B10175" s="3" t="s">
        <v>401</v>
      </c>
      <c r="C10175" s="3" t="s">
        <v>5</v>
      </c>
      <c r="D10175" s="3">
        <v>161</v>
      </c>
    </row>
    <row r="10176" spans="1:4">
      <c r="A10176" s="3" t="s">
        <v>423</v>
      </c>
      <c r="B10176" s="3" t="s">
        <v>401</v>
      </c>
      <c r="C10176" s="3" t="s">
        <v>7</v>
      </c>
      <c r="D10176" s="3">
        <v>36</v>
      </c>
    </row>
    <row r="10177" spans="1:4">
      <c r="A10177" s="3" t="s">
        <v>423</v>
      </c>
      <c r="B10177" s="3" t="s">
        <v>401</v>
      </c>
      <c r="C10177" s="3" t="s">
        <v>7</v>
      </c>
      <c r="D10177" s="3">
        <v>37</v>
      </c>
    </row>
    <row r="10178" spans="1:4">
      <c r="A10178" s="3" t="s">
        <v>423</v>
      </c>
      <c r="B10178" s="3" t="s">
        <v>401</v>
      </c>
      <c r="C10178" s="3" t="s">
        <v>7</v>
      </c>
      <c r="D10178" s="3">
        <v>38</v>
      </c>
    </row>
    <row r="10179" spans="1:4">
      <c r="A10179" s="3" t="s">
        <v>423</v>
      </c>
      <c r="B10179" s="3" t="s">
        <v>401</v>
      </c>
      <c r="C10179" s="3" t="s">
        <v>7</v>
      </c>
      <c r="D10179" s="3">
        <v>39</v>
      </c>
    </row>
    <row r="10180" spans="1:4">
      <c r="A10180" s="3" t="s">
        <v>423</v>
      </c>
      <c r="B10180" s="3" t="s">
        <v>401</v>
      </c>
      <c r="C10180" s="3" t="s">
        <v>7</v>
      </c>
      <c r="D10180" s="3">
        <v>39</v>
      </c>
    </row>
    <row r="10181" spans="1:4">
      <c r="A10181" s="3" t="s">
        <v>423</v>
      </c>
      <c r="B10181" s="3" t="s">
        <v>401</v>
      </c>
      <c r="C10181" s="3" t="s">
        <v>7</v>
      </c>
      <c r="D10181" s="3">
        <v>40</v>
      </c>
    </row>
    <row r="10182" spans="1:4">
      <c r="A10182" s="3" t="s">
        <v>423</v>
      </c>
      <c r="B10182" s="3" t="s">
        <v>401</v>
      </c>
      <c r="C10182" s="3" t="s">
        <v>7</v>
      </c>
      <c r="D10182" s="3">
        <v>41</v>
      </c>
    </row>
    <row r="10183" spans="1:4">
      <c r="A10183" s="3" t="s">
        <v>423</v>
      </c>
      <c r="B10183" s="3" t="s">
        <v>401</v>
      </c>
      <c r="C10183" s="3" t="s">
        <v>7</v>
      </c>
      <c r="D10183" s="3">
        <v>41</v>
      </c>
    </row>
    <row r="10184" spans="1:4">
      <c r="A10184" s="3" t="s">
        <v>423</v>
      </c>
      <c r="B10184" s="3" t="s">
        <v>401</v>
      </c>
      <c r="C10184" s="3" t="s">
        <v>7</v>
      </c>
      <c r="D10184" s="3">
        <v>42</v>
      </c>
    </row>
    <row r="10185" spans="1:4">
      <c r="A10185" s="3" t="s">
        <v>423</v>
      </c>
      <c r="B10185" s="3" t="s">
        <v>401</v>
      </c>
      <c r="C10185" s="3" t="s">
        <v>7</v>
      </c>
      <c r="D10185" s="3">
        <v>42</v>
      </c>
    </row>
    <row r="10186" spans="1:4">
      <c r="A10186" s="3" t="s">
        <v>423</v>
      </c>
      <c r="B10186" s="3" t="s">
        <v>401</v>
      </c>
      <c r="C10186" s="3" t="s">
        <v>7</v>
      </c>
      <c r="D10186" s="3">
        <v>72</v>
      </c>
    </row>
    <row r="10187" spans="1:4">
      <c r="A10187" s="3" t="s">
        <v>423</v>
      </c>
      <c r="B10187" s="3" t="s">
        <v>401</v>
      </c>
      <c r="C10187" s="3" t="s">
        <v>7</v>
      </c>
      <c r="D10187" s="3">
        <v>74</v>
      </c>
    </row>
    <row r="10188" spans="1:4">
      <c r="A10188" s="3" t="s">
        <v>423</v>
      </c>
      <c r="B10188" s="3" t="s">
        <v>401</v>
      </c>
      <c r="C10188" s="3" t="s">
        <v>7</v>
      </c>
      <c r="D10188" s="3">
        <v>83</v>
      </c>
    </row>
    <row r="10189" spans="1:4">
      <c r="A10189" s="3" t="s">
        <v>423</v>
      </c>
      <c r="B10189" s="3" t="s">
        <v>401</v>
      </c>
      <c r="C10189" s="3" t="s">
        <v>20</v>
      </c>
      <c r="D10189" s="3">
        <v>49</v>
      </c>
    </row>
    <row r="10190" spans="1:4">
      <c r="A10190" s="3" t="s">
        <v>423</v>
      </c>
      <c r="B10190" s="3" t="s">
        <v>401</v>
      </c>
      <c r="C10190" s="3" t="s">
        <v>20</v>
      </c>
      <c r="D10190" s="3">
        <v>93</v>
      </c>
    </row>
    <row r="10191" spans="1:4">
      <c r="A10191" s="3" t="s">
        <v>423</v>
      </c>
      <c r="B10191" s="3" t="s">
        <v>401</v>
      </c>
      <c r="C10191" s="3" t="s">
        <v>23</v>
      </c>
      <c r="D10191" s="3">
        <v>97</v>
      </c>
    </row>
    <row r="10192" spans="1:4">
      <c r="A10192" s="3" t="s">
        <v>423</v>
      </c>
      <c r="B10192" s="3" t="s">
        <v>401</v>
      </c>
      <c r="C10192" s="3" t="s">
        <v>23</v>
      </c>
      <c r="D10192" s="3">
        <v>123</v>
      </c>
    </row>
    <row r="10193" spans="1:4">
      <c r="A10193" s="3" t="s">
        <v>423</v>
      </c>
      <c r="B10193" s="3" t="s">
        <v>401</v>
      </c>
      <c r="C10193" s="3" t="s">
        <v>9</v>
      </c>
      <c r="D10193" s="3">
        <v>52</v>
      </c>
    </row>
    <row r="10194" spans="1:4">
      <c r="A10194" s="3" t="s">
        <v>423</v>
      </c>
      <c r="B10194" s="3" t="s">
        <v>401</v>
      </c>
      <c r="C10194" s="3" t="s">
        <v>9</v>
      </c>
      <c r="D10194" s="3">
        <v>64</v>
      </c>
    </row>
    <row r="10195" spans="1:4">
      <c r="A10195" s="3" t="s">
        <v>423</v>
      </c>
      <c r="B10195" s="3" t="s">
        <v>401</v>
      </c>
      <c r="C10195" s="3" t="s">
        <v>9</v>
      </c>
      <c r="D10195" s="3">
        <v>68</v>
      </c>
    </row>
    <row r="10196" spans="1:4">
      <c r="A10196" s="3" t="s">
        <v>423</v>
      </c>
      <c r="B10196" s="3" t="s">
        <v>401</v>
      </c>
      <c r="C10196" s="3" t="s">
        <v>9</v>
      </c>
      <c r="D10196" s="3">
        <v>69</v>
      </c>
    </row>
    <row r="10197" spans="1:4">
      <c r="A10197" s="3" t="s">
        <v>423</v>
      </c>
      <c r="B10197" s="3" t="s">
        <v>401</v>
      </c>
      <c r="C10197" s="3" t="s">
        <v>9</v>
      </c>
      <c r="D10197" s="3">
        <v>70</v>
      </c>
    </row>
    <row r="10198" spans="1:4">
      <c r="A10198" s="3" t="s">
        <v>423</v>
      </c>
      <c r="B10198" s="3" t="s">
        <v>401</v>
      </c>
      <c r="C10198" s="3" t="s">
        <v>9</v>
      </c>
      <c r="D10198" s="3">
        <v>79</v>
      </c>
    </row>
    <row r="10199" spans="1:4">
      <c r="A10199" s="3" t="s">
        <v>423</v>
      </c>
      <c r="B10199" s="3" t="s">
        <v>401</v>
      </c>
      <c r="C10199" s="3" t="s">
        <v>9</v>
      </c>
      <c r="D10199" s="3">
        <v>80</v>
      </c>
    </row>
    <row r="10200" spans="1:4">
      <c r="A10200" s="3" t="s">
        <v>423</v>
      </c>
      <c r="B10200" s="3" t="s">
        <v>401</v>
      </c>
      <c r="C10200" s="3" t="s">
        <v>9</v>
      </c>
      <c r="D10200" s="3">
        <v>85</v>
      </c>
    </row>
    <row r="10201" spans="1:4">
      <c r="A10201" s="3" t="s">
        <v>423</v>
      </c>
      <c r="B10201" s="3" t="s">
        <v>401</v>
      </c>
      <c r="C10201" s="3" t="s">
        <v>9</v>
      </c>
      <c r="D10201" s="3">
        <v>87</v>
      </c>
    </row>
    <row r="10202" spans="1:4">
      <c r="A10202" s="3" t="s">
        <v>423</v>
      </c>
      <c r="B10202" s="3" t="s">
        <v>401</v>
      </c>
      <c r="C10202" s="3" t="s">
        <v>9</v>
      </c>
      <c r="D10202" s="3">
        <v>89</v>
      </c>
    </row>
    <row r="10203" spans="1:4">
      <c r="A10203" s="3" t="s">
        <v>423</v>
      </c>
      <c r="B10203" s="3" t="s">
        <v>401</v>
      </c>
      <c r="C10203" s="3" t="s">
        <v>9</v>
      </c>
      <c r="D10203" s="3">
        <v>90</v>
      </c>
    </row>
    <row r="10204" spans="1:4">
      <c r="A10204" s="3" t="s">
        <v>423</v>
      </c>
      <c r="B10204" s="3" t="s">
        <v>401</v>
      </c>
      <c r="C10204" s="3" t="s">
        <v>9</v>
      </c>
      <c r="D10204" s="3">
        <v>90</v>
      </c>
    </row>
    <row r="10205" spans="1:4">
      <c r="A10205" s="3" t="s">
        <v>423</v>
      </c>
      <c r="B10205" s="3" t="s">
        <v>401</v>
      </c>
      <c r="C10205" s="3" t="s">
        <v>9</v>
      </c>
      <c r="D10205" s="3">
        <v>95</v>
      </c>
    </row>
    <row r="10206" spans="1:4">
      <c r="A10206" s="3" t="s">
        <v>423</v>
      </c>
      <c r="B10206" s="3" t="s">
        <v>401</v>
      </c>
      <c r="C10206" s="3" t="s">
        <v>9</v>
      </c>
      <c r="D10206" s="3">
        <v>95</v>
      </c>
    </row>
    <row r="10207" spans="1:4">
      <c r="A10207" s="3" t="s">
        <v>423</v>
      </c>
      <c r="B10207" s="3" t="s">
        <v>401</v>
      </c>
      <c r="C10207" s="3" t="s">
        <v>28</v>
      </c>
      <c r="D10207" s="3">
        <v>77</v>
      </c>
    </row>
    <row r="10208" spans="1:4">
      <c r="A10208" s="3" t="s">
        <v>423</v>
      </c>
      <c r="B10208" s="3" t="s">
        <v>401</v>
      </c>
      <c r="C10208" s="3" t="s">
        <v>28</v>
      </c>
      <c r="D10208" s="3">
        <v>89</v>
      </c>
    </row>
    <row r="10209" spans="1:4">
      <c r="A10209" s="3" t="s">
        <v>423</v>
      </c>
      <c r="B10209" s="3" t="s">
        <v>401</v>
      </c>
      <c r="C10209" s="3" t="s">
        <v>28</v>
      </c>
      <c r="D10209" s="3">
        <v>99</v>
      </c>
    </row>
    <row r="10210" spans="1:4">
      <c r="A10210" s="3" t="s">
        <v>423</v>
      </c>
      <c r="B10210" s="3" t="s">
        <v>401</v>
      </c>
      <c r="C10210" s="3" t="s">
        <v>28</v>
      </c>
      <c r="D10210" s="3">
        <v>107</v>
      </c>
    </row>
    <row r="10211" spans="1:4">
      <c r="A10211" s="3" t="s">
        <v>423</v>
      </c>
      <c r="B10211" s="3" t="s">
        <v>401</v>
      </c>
      <c r="C10211" s="3" t="s">
        <v>18</v>
      </c>
      <c r="D10211" s="3">
        <v>37</v>
      </c>
    </row>
    <row r="10212" spans="1:4">
      <c r="A10212" s="3" t="s">
        <v>423</v>
      </c>
      <c r="B10212" s="3" t="s">
        <v>401</v>
      </c>
      <c r="C10212" s="3" t="s">
        <v>18</v>
      </c>
      <c r="D10212" s="3">
        <v>38</v>
      </c>
    </row>
    <row r="10213" spans="1:4">
      <c r="A10213" s="3" t="s">
        <v>423</v>
      </c>
      <c r="B10213" s="3" t="s">
        <v>401</v>
      </c>
      <c r="C10213" s="3" t="s">
        <v>18</v>
      </c>
      <c r="D10213" s="3">
        <v>38</v>
      </c>
    </row>
    <row r="10214" spans="1:4">
      <c r="A10214" s="3" t="s">
        <v>423</v>
      </c>
      <c r="B10214" s="3" t="s">
        <v>401</v>
      </c>
      <c r="C10214" s="3" t="s">
        <v>18</v>
      </c>
      <c r="D10214" s="3">
        <v>40</v>
      </c>
    </row>
    <row r="10215" spans="1:4">
      <c r="A10215" s="3" t="s">
        <v>423</v>
      </c>
      <c r="B10215" s="3" t="s">
        <v>401</v>
      </c>
      <c r="C10215" s="3" t="s">
        <v>18</v>
      </c>
      <c r="D10215" s="3">
        <v>40</v>
      </c>
    </row>
    <row r="10216" spans="1:4">
      <c r="A10216" s="3" t="s">
        <v>423</v>
      </c>
      <c r="B10216" s="3" t="s">
        <v>401</v>
      </c>
      <c r="C10216" s="3" t="s">
        <v>18</v>
      </c>
      <c r="D10216" s="3">
        <v>40</v>
      </c>
    </row>
    <row r="10217" spans="1:4">
      <c r="A10217" s="3" t="s">
        <v>423</v>
      </c>
      <c r="B10217" s="3" t="s">
        <v>401</v>
      </c>
      <c r="C10217" s="3" t="s">
        <v>18</v>
      </c>
      <c r="D10217" s="3">
        <v>40</v>
      </c>
    </row>
    <row r="10218" spans="1:4">
      <c r="A10218" s="3" t="s">
        <v>423</v>
      </c>
      <c r="B10218" s="3" t="s">
        <v>401</v>
      </c>
      <c r="C10218" s="3" t="s">
        <v>18</v>
      </c>
      <c r="D10218" s="3">
        <v>41</v>
      </c>
    </row>
    <row r="10219" spans="1:4">
      <c r="A10219" s="3" t="s">
        <v>423</v>
      </c>
      <c r="B10219" s="3" t="s">
        <v>401</v>
      </c>
      <c r="C10219" s="3" t="s">
        <v>18</v>
      </c>
      <c r="D10219" s="3">
        <v>41</v>
      </c>
    </row>
    <row r="10220" spans="1:4">
      <c r="A10220" s="3" t="s">
        <v>423</v>
      </c>
      <c r="B10220" s="3" t="s">
        <v>401</v>
      </c>
      <c r="C10220" s="3" t="s">
        <v>18</v>
      </c>
      <c r="D10220" s="3">
        <v>42</v>
      </c>
    </row>
    <row r="10221" spans="1:4">
      <c r="A10221" s="3" t="s">
        <v>423</v>
      </c>
      <c r="B10221" s="3" t="s">
        <v>401</v>
      </c>
      <c r="C10221" s="3" t="s">
        <v>18</v>
      </c>
      <c r="D10221" s="3">
        <v>42</v>
      </c>
    </row>
    <row r="10222" spans="1:4">
      <c r="A10222" s="3" t="s">
        <v>423</v>
      </c>
      <c r="B10222" s="3" t="s">
        <v>401</v>
      </c>
      <c r="C10222" s="3" t="s">
        <v>18</v>
      </c>
      <c r="D10222" s="3">
        <v>42</v>
      </c>
    </row>
    <row r="10223" spans="1:4">
      <c r="A10223" s="3" t="s">
        <v>423</v>
      </c>
      <c r="B10223" s="3" t="s">
        <v>401</v>
      </c>
      <c r="C10223" s="3" t="s">
        <v>18</v>
      </c>
      <c r="D10223" s="3">
        <v>43</v>
      </c>
    </row>
    <row r="10224" spans="1:4">
      <c r="A10224" s="3" t="s">
        <v>423</v>
      </c>
      <c r="B10224" s="3" t="s">
        <v>401</v>
      </c>
      <c r="C10224" s="3" t="s">
        <v>18</v>
      </c>
      <c r="D10224" s="3">
        <v>43</v>
      </c>
    </row>
    <row r="10225" spans="1:4">
      <c r="A10225" s="3" t="s">
        <v>423</v>
      </c>
      <c r="B10225" s="3" t="s">
        <v>401</v>
      </c>
      <c r="C10225" s="3" t="s">
        <v>18</v>
      </c>
      <c r="D10225" s="3">
        <v>43</v>
      </c>
    </row>
    <row r="10226" spans="1:4">
      <c r="A10226" s="3" t="s">
        <v>423</v>
      </c>
      <c r="B10226" s="3" t="s">
        <v>401</v>
      </c>
      <c r="C10226" s="3" t="s">
        <v>18</v>
      </c>
      <c r="D10226" s="3">
        <v>43</v>
      </c>
    </row>
    <row r="10227" spans="1:4">
      <c r="A10227" s="3" t="s">
        <v>423</v>
      </c>
      <c r="B10227" s="3" t="s">
        <v>401</v>
      </c>
      <c r="C10227" s="3" t="s">
        <v>18</v>
      </c>
      <c r="D10227" s="3">
        <v>44</v>
      </c>
    </row>
    <row r="10228" spans="1:4">
      <c r="A10228" s="3" t="s">
        <v>423</v>
      </c>
      <c r="B10228" s="3" t="s">
        <v>401</v>
      </c>
      <c r="C10228" s="3" t="s">
        <v>18</v>
      </c>
      <c r="D10228" s="3">
        <v>44</v>
      </c>
    </row>
    <row r="10229" spans="1:4">
      <c r="A10229" s="3" t="s">
        <v>423</v>
      </c>
      <c r="B10229" s="3" t="s">
        <v>401</v>
      </c>
      <c r="C10229" s="3" t="s">
        <v>18</v>
      </c>
      <c r="D10229" s="3">
        <v>44</v>
      </c>
    </row>
    <row r="10230" spans="1:4">
      <c r="A10230" s="3" t="s">
        <v>423</v>
      </c>
      <c r="B10230" s="3" t="s">
        <v>401</v>
      </c>
      <c r="C10230" s="3" t="s">
        <v>18</v>
      </c>
      <c r="D10230" s="3">
        <v>44</v>
      </c>
    </row>
    <row r="10231" spans="1:4">
      <c r="A10231" s="3" t="s">
        <v>423</v>
      </c>
      <c r="B10231" s="3" t="s">
        <v>401</v>
      </c>
      <c r="C10231" s="3" t="s">
        <v>18</v>
      </c>
      <c r="D10231" s="3">
        <v>44</v>
      </c>
    </row>
    <row r="10232" spans="1:4">
      <c r="A10232" s="3" t="s">
        <v>423</v>
      </c>
      <c r="B10232" s="3" t="s">
        <v>401</v>
      </c>
      <c r="C10232" s="3" t="s">
        <v>18</v>
      </c>
      <c r="D10232" s="3">
        <v>44</v>
      </c>
    </row>
    <row r="10233" spans="1:4">
      <c r="A10233" s="3" t="s">
        <v>423</v>
      </c>
      <c r="B10233" s="3" t="s">
        <v>401</v>
      </c>
      <c r="C10233" s="3" t="s">
        <v>18</v>
      </c>
      <c r="D10233" s="3">
        <v>45</v>
      </c>
    </row>
    <row r="10234" spans="1:4">
      <c r="A10234" s="3" t="s">
        <v>423</v>
      </c>
      <c r="B10234" s="3" t="s">
        <v>401</v>
      </c>
      <c r="C10234" s="3" t="s">
        <v>18</v>
      </c>
      <c r="D10234" s="3">
        <v>45</v>
      </c>
    </row>
    <row r="10235" spans="1:4">
      <c r="A10235" s="3" t="s">
        <v>423</v>
      </c>
      <c r="B10235" s="3" t="s">
        <v>401</v>
      </c>
      <c r="C10235" s="3" t="s">
        <v>18</v>
      </c>
      <c r="D10235" s="3">
        <v>45</v>
      </c>
    </row>
    <row r="10236" spans="1:4">
      <c r="A10236" s="3" t="s">
        <v>423</v>
      </c>
      <c r="B10236" s="3" t="s">
        <v>401</v>
      </c>
      <c r="C10236" s="3" t="s">
        <v>18</v>
      </c>
      <c r="D10236" s="3">
        <v>45</v>
      </c>
    </row>
    <row r="10237" spans="1:4">
      <c r="A10237" s="3" t="s">
        <v>423</v>
      </c>
      <c r="B10237" s="3" t="s">
        <v>401</v>
      </c>
      <c r="C10237" s="3" t="s">
        <v>18</v>
      </c>
      <c r="D10237" s="3">
        <v>45</v>
      </c>
    </row>
    <row r="10238" spans="1:4">
      <c r="A10238" s="3" t="s">
        <v>423</v>
      </c>
      <c r="B10238" s="3" t="s">
        <v>401</v>
      </c>
      <c r="C10238" s="3" t="s">
        <v>18</v>
      </c>
      <c r="D10238" s="3">
        <v>45</v>
      </c>
    </row>
    <row r="10239" spans="1:4">
      <c r="A10239" s="3" t="s">
        <v>423</v>
      </c>
      <c r="B10239" s="3" t="s">
        <v>401</v>
      </c>
      <c r="C10239" s="3" t="s">
        <v>18</v>
      </c>
      <c r="D10239" s="3">
        <v>45</v>
      </c>
    </row>
    <row r="10240" spans="1:4">
      <c r="A10240" s="3" t="s">
        <v>423</v>
      </c>
      <c r="B10240" s="3" t="s">
        <v>401</v>
      </c>
      <c r="C10240" s="3" t="s">
        <v>18</v>
      </c>
      <c r="D10240" s="3">
        <v>45</v>
      </c>
    </row>
    <row r="10241" spans="1:4">
      <c r="A10241" s="3" t="s">
        <v>423</v>
      </c>
      <c r="B10241" s="3" t="s">
        <v>401</v>
      </c>
      <c r="C10241" s="3" t="s">
        <v>18</v>
      </c>
      <c r="D10241" s="3">
        <v>46</v>
      </c>
    </row>
    <row r="10242" spans="1:4">
      <c r="A10242" s="3" t="s">
        <v>423</v>
      </c>
      <c r="B10242" s="3" t="s">
        <v>401</v>
      </c>
      <c r="C10242" s="3" t="s">
        <v>18</v>
      </c>
      <c r="D10242" s="3">
        <v>46</v>
      </c>
    </row>
    <row r="10243" spans="1:4">
      <c r="A10243" s="3" t="s">
        <v>423</v>
      </c>
      <c r="B10243" s="3" t="s">
        <v>401</v>
      </c>
      <c r="C10243" s="3" t="s">
        <v>18</v>
      </c>
      <c r="D10243" s="3">
        <v>46</v>
      </c>
    </row>
    <row r="10244" spans="1:4">
      <c r="A10244" s="3" t="s">
        <v>423</v>
      </c>
      <c r="B10244" s="3" t="s">
        <v>401</v>
      </c>
      <c r="C10244" s="3" t="s">
        <v>18</v>
      </c>
      <c r="D10244" s="3">
        <v>46</v>
      </c>
    </row>
    <row r="10245" spans="1:4">
      <c r="A10245" s="3" t="s">
        <v>423</v>
      </c>
      <c r="B10245" s="3" t="s">
        <v>401</v>
      </c>
      <c r="C10245" s="3" t="s">
        <v>18</v>
      </c>
      <c r="D10245" s="3">
        <v>46</v>
      </c>
    </row>
    <row r="10246" spans="1:4">
      <c r="A10246" s="3" t="s">
        <v>423</v>
      </c>
      <c r="B10246" s="3" t="s">
        <v>401</v>
      </c>
      <c r="C10246" s="3" t="s">
        <v>18</v>
      </c>
      <c r="D10246" s="3">
        <v>46</v>
      </c>
    </row>
    <row r="10247" spans="1:4">
      <c r="A10247" s="3" t="s">
        <v>423</v>
      </c>
      <c r="B10247" s="3" t="s">
        <v>401</v>
      </c>
      <c r="C10247" s="3" t="s">
        <v>18</v>
      </c>
      <c r="D10247" s="3">
        <v>46</v>
      </c>
    </row>
    <row r="10248" spans="1:4">
      <c r="A10248" s="3" t="s">
        <v>423</v>
      </c>
      <c r="B10248" s="3" t="s">
        <v>401</v>
      </c>
      <c r="C10248" s="3" t="s">
        <v>18</v>
      </c>
      <c r="D10248" s="3">
        <v>47</v>
      </c>
    </row>
    <row r="10249" spans="1:4">
      <c r="A10249" s="3" t="s">
        <v>423</v>
      </c>
      <c r="B10249" s="3" t="s">
        <v>401</v>
      </c>
      <c r="C10249" s="3" t="s">
        <v>18</v>
      </c>
      <c r="D10249" s="3">
        <v>47</v>
      </c>
    </row>
    <row r="10250" spans="1:4">
      <c r="A10250" s="3" t="s">
        <v>423</v>
      </c>
      <c r="B10250" s="3" t="s">
        <v>401</v>
      </c>
      <c r="C10250" s="3" t="s">
        <v>18</v>
      </c>
      <c r="D10250" s="3">
        <v>47</v>
      </c>
    </row>
    <row r="10251" spans="1:4">
      <c r="A10251" s="3" t="s">
        <v>423</v>
      </c>
      <c r="B10251" s="3" t="s">
        <v>401</v>
      </c>
      <c r="C10251" s="3" t="s">
        <v>18</v>
      </c>
      <c r="D10251" s="3">
        <v>47</v>
      </c>
    </row>
    <row r="10252" spans="1:4">
      <c r="A10252" s="3" t="s">
        <v>423</v>
      </c>
      <c r="B10252" s="3" t="s">
        <v>401</v>
      </c>
      <c r="C10252" s="3" t="s">
        <v>18</v>
      </c>
      <c r="D10252" s="3">
        <v>48</v>
      </c>
    </row>
    <row r="10253" spans="1:4">
      <c r="A10253" s="3" t="s">
        <v>423</v>
      </c>
      <c r="B10253" s="3" t="s">
        <v>401</v>
      </c>
      <c r="C10253" s="3" t="s">
        <v>18</v>
      </c>
      <c r="D10253" s="3">
        <v>48</v>
      </c>
    </row>
    <row r="10254" spans="1:4">
      <c r="A10254" s="3" t="s">
        <v>423</v>
      </c>
      <c r="B10254" s="3" t="s">
        <v>401</v>
      </c>
      <c r="C10254" s="3" t="s">
        <v>18</v>
      </c>
      <c r="D10254" s="3">
        <v>48</v>
      </c>
    </row>
    <row r="10255" spans="1:4">
      <c r="A10255" s="3" t="s">
        <v>423</v>
      </c>
      <c r="B10255" s="3" t="s">
        <v>401</v>
      </c>
      <c r="C10255" s="3" t="s">
        <v>18</v>
      </c>
      <c r="D10255" s="3">
        <v>48</v>
      </c>
    </row>
    <row r="10256" spans="1:4">
      <c r="A10256" s="3" t="s">
        <v>423</v>
      </c>
      <c r="B10256" s="3" t="s">
        <v>401</v>
      </c>
      <c r="C10256" s="3" t="s">
        <v>18</v>
      </c>
      <c r="D10256" s="3">
        <v>49</v>
      </c>
    </row>
    <row r="10257" spans="1:4">
      <c r="A10257" s="3" t="s">
        <v>423</v>
      </c>
      <c r="B10257" s="3" t="s">
        <v>401</v>
      </c>
      <c r="C10257" s="3" t="s">
        <v>18</v>
      </c>
      <c r="D10257" s="3">
        <v>49</v>
      </c>
    </row>
    <row r="10258" spans="1:4">
      <c r="A10258" s="3" t="s">
        <v>423</v>
      </c>
      <c r="B10258" s="3" t="s">
        <v>401</v>
      </c>
      <c r="C10258" s="3" t="s">
        <v>18</v>
      </c>
      <c r="D10258" s="3">
        <v>50</v>
      </c>
    </row>
    <row r="10259" spans="1:4">
      <c r="A10259" s="3" t="s">
        <v>423</v>
      </c>
      <c r="B10259" s="3" t="s">
        <v>401</v>
      </c>
      <c r="C10259" s="3" t="s">
        <v>18</v>
      </c>
      <c r="D10259" s="3">
        <v>50</v>
      </c>
    </row>
    <row r="10260" spans="1:4">
      <c r="A10260" s="3" t="s">
        <v>423</v>
      </c>
      <c r="B10260" s="3" t="s">
        <v>401</v>
      </c>
      <c r="C10260" s="3" t="s">
        <v>18</v>
      </c>
      <c r="D10260" s="3">
        <v>51</v>
      </c>
    </row>
    <row r="10261" spans="1:4">
      <c r="A10261" s="3" t="s">
        <v>423</v>
      </c>
      <c r="B10261" s="3" t="s">
        <v>401</v>
      </c>
      <c r="C10261" s="3" t="s">
        <v>18</v>
      </c>
      <c r="D10261" s="3">
        <v>51</v>
      </c>
    </row>
    <row r="10262" spans="1:4">
      <c r="A10262" s="3" t="s">
        <v>423</v>
      </c>
      <c r="B10262" s="3" t="s">
        <v>401</v>
      </c>
      <c r="C10262" s="3" t="s">
        <v>18</v>
      </c>
      <c r="D10262" s="3">
        <v>51</v>
      </c>
    </row>
    <row r="10263" spans="1:4">
      <c r="A10263" s="3" t="s">
        <v>423</v>
      </c>
      <c r="B10263" s="3" t="s">
        <v>401</v>
      </c>
      <c r="C10263" s="3" t="s">
        <v>18</v>
      </c>
      <c r="D10263" s="3">
        <v>51</v>
      </c>
    </row>
    <row r="10264" spans="1:4">
      <c r="A10264" s="3" t="s">
        <v>423</v>
      </c>
      <c r="B10264" s="3" t="s">
        <v>401</v>
      </c>
      <c r="C10264" s="3" t="s">
        <v>18</v>
      </c>
      <c r="D10264" s="3">
        <v>52</v>
      </c>
    </row>
    <row r="10265" spans="1:4">
      <c r="A10265" s="3" t="s">
        <v>423</v>
      </c>
      <c r="B10265" s="3" t="s">
        <v>401</v>
      </c>
      <c r="C10265" s="3" t="s">
        <v>18</v>
      </c>
      <c r="D10265" s="3">
        <v>52</v>
      </c>
    </row>
    <row r="10266" spans="1:4">
      <c r="A10266" s="3" t="s">
        <v>423</v>
      </c>
      <c r="B10266" s="3" t="s">
        <v>401</v>
      </c>
      <c r="C10266" s="3" t="s">
        <v>18</v>
      </c>
      <c r="D10266" s="3">
        <v>52</v>
      </c>
    </row>
    <row r="10267" spans="1:4">
      <c r="A10267" s="3" t="s">
        <v>423</v>
      </c>
      <c r="B10267" s="3" t="s">
        <v>401</v>
      </c>
      <c r="C10267" s="3" t="s">
        <v>18</v>
      </c>
      <c r="D10267" s="3">
        <v>53</v>
      </c>
    </row>
    <row r="10268" spans="1:4">
      <c r="A10268" s="3" t="s">
        <v>423</v>
      </c>
      <c r="B10268" s="3" t="s">
        <v>401</v>
      </c>
      <c r="C10268" s="3" t="s">
        <v>18</v>
      </c>
      <c r="D10268" s="3">
        <v>53</v>
      </c>
    </row>
    <row r="10269" spans="1:4">
      <c r="A10269" s="3" t="s">
        <v>423</v>
      </c>
      <c r="B10269" s="3" t="s">
        <v>401</v>
      </c>
      <c r="C10269" s="3" t="s">
        <v>18</v>
      </c>
      <c r="D10269" s="3">
        <v>54</v>
      </c>
    </row>
    <row r="10270" spans="1:4">
      <c r="A10270" s="3" t="s">
        <v>423</v>
      </c>
      <c r="B10270" s="3" t="s">
        <v>401</v>
      </c>
      <c r="C10270" s="3" t="s">
        <v>18</v>
      </c>
      <c r="D10270" s="3">
        <v>54</v>
      </c>
    </row>
    <row r="10271" spans="1:4">
      <c r="A10271" s="3" t="s">
        <v>423</v>
      </c>
      <c r="B10271" s="3" t="s">
        <v>401</v>
      </c>
      <c r="C10271" s="3" t="s">
        <v>18</v>
      </c>
      <c r="D10271" s="3">
        <v>54</v>
      </c>
    </row>
    <row r="10272" spans="1:4">
      <c r="A10272" s="3" t="s">
        <v>423</v>
      </c>
      <c r="B10272" s="3" t="s">
        <v>401</v>
      </c>
      <c r="C10272" s="3" t="s">
        <v>18</v>
      </c>
      <c r="D10272" s="3">
        <v>55</v>
      </c>
    </row>
    <row r="10273" spans="1:4">
      <c r="A10273" s="3" t="s">
        <v>423</v>
      </c>
      <c r="B10273" s="3" t="s">
        <v>401</v>
      </c>
      <c r="C10273" s="3" t="s">
        <v>18</v>
      </c>
      <c r="D10273" s="3">
        <v>55</v>
      </c>
    </row>
    <row r="10274" spans="1:4">
      <c r="A10274" s="3" t="s">
        <v>423</v>
      </c>
      <c r="B10274" s="3" t="s">
        <v>401</v>
      </c>
      <c r="C10274" s="3" t="s">
        <v>18</v>
      </c>
      <c r="D10274" s="3">
        <v>56</v>
      </c>
    </row>
    <row r="10275" spans="1:4">
      <c r="A10275" s="3" t="s">
        <v>423</v>
      </c>
      <c r="B10275" s="3" t="s">
        <v>401</v>
      </c>
      <c r="C10275" s="3" t="s">
        <v>18</v>
      </c>
      <c r="D10275" s="3">
        <v>57</v>
      </c>
    </row>
    <row r="10276" spans="1:4">
      <c r="A10276" s="3" t="s">
        <v>423</v>
      </c>
      <c r="B10276" s="3" t="s">
        <v>401</v>
      </c>
      <c r="C10276" s="3" t="s">
        <v>18</v>
      </c>
      <c r="D10276" s="3">
        <v>57</v>
      </c>
    </row>
    <row r="10277" spans="1:4">
      <c r="A10277" s="3" t="s">
        <v>423</v>
      </c>
      <c r="B10277" s="3" t="s">
        <v>401</v>
      </c>
      <c r="C10277" s="3" t="s">
        <v>18</v>
      </c>
      <c r="D10277" s="3">
        <v>70</v>
      </c>
    </row>
    <row r="10278" spans="1:4">
      <c r="A10278" s="3" t="s">
        <v>423</v>
      </c>
      <c r="B10278" s="3" t="s">
        <v>401</v>
      </c>
      <c r="C10278" s="3" t="s">
        <v>15</v>
      </c>
      <c r="D10278" s="3">
        <v>50</v>
      </c>
    </row>
    <row r="10279" spans="1:4">
      <c r="A10279" s="3" t="s">
        <v>423</v>
      </c>
      <c r="B10279" s="3" t="s">
        <v>401</v>
      </c>
      <c r="C10279" s="3" t="s">
        <v>15</v>
      </c>
      <c r="D10279" s="3">
        <v>53</v>
      </c>
    </row>
    <row r="10280" spans="1:4">
      <c r="A10280" s="3" t="s">
        <v>423</v>
      </c>
      <c r="B10280" s="3" t="s">
        <v>406</v>
      </c>
      <c r="C10280" s="3" t="s">
        <v>32</v>
      </c>
      <c r="D10280" s="3">
        <v>68</v>
      </c>
    </row>
    <row r="10281" spans="1:4">
      <c r="A10281" s="3" t="s">
        <v>423</v>
      </c>
      <c r="B10281" s="3" t="s">
        <v>406</v>
      </c>
      <c r="C10281" s="3" t="s">
        <v>27</v>
      </c>
      <c r="D10281" s="3">
        <v>92</v>
      </c>
    </row>
    <row r="10282" spans="1:4">
      <c r="A10282" s="3" t="s">
        <v>423</v>
      </c>
      <c r="B10282" s="3" t="s">
        <v>406</v>
      </c>
      <c r="C10282" s="3" t="s">
        <v>27</v>
      </c>
      <c r="D10282" s="3">
        <v>105</v>
      </c>
    </row>
    <row r="10283" spans="1:4">
      <c r="A10283" s="3" t="s">
        <v>423</v>
      </c>
      <c r="B10283" s="3" t="s">
        <v>406</v>
      </c>
      <c r="C10283" s="3" t="s">
        <v>27</v>
      </c>
      <c r="D10283" s="3">
        <v>109</v>
      </c>
    </row>
    <row r="10284" spans="1:4">
      <c r="A10284" s="3" t="s">
        <v>423</v>
      </c>
      <c r="B10284" s="3" t="s">
        <v>406</v>
      </c>
      <c r="C10284" s="3" t="s">
        <v>27</v>
      </c>
      <c r="D10284" s="3">
        <v>111</v>
      </c>
    </row>
    <row r="10285" spans="1:4">
      <c r="A10285" s="3" t="s">
        <v>423</v>
      </c>
      <c r="B10285" s="3" t="s">
        <v>406</v>
      </c>
      <c r="C10285" s="3" t="s">
        <v>13</v>
      </c>
      <c r="D10285" s="3">
        <v>53</v>
      </c>
    </row>
    <row r="10286" spans="1:4">
      <c r="A10286" s="3" t="s">
        <v>423</v>
      </c>
      <c r="B10286" s="3" t="s">
        <v>406</v>
      </c>
      <c r="C10286" s="3" t="s">
        <v>13</v>
      </c>
      <c r="D10286" s="3">
        <v>56</v>
      </c>
    </row>
    <row r="10287" spans="1:4">
      <c r="A10287" s="3" t="s">
        <v>423</v>
      </c>
      <c r="B10287" s="3" t="s">
        <v>406</v>
      </c>
      <c r="C10287" s="3" t="s">
        <v>13</v>
      </c>
      <c r="D10287" s="3">
        <v>56</v>
      </c>
    </row>
    <row r="10288" spans="1:4">
      <c r="A10288" s="3" t="s">
        <v>423</v>
      </c>
      <c r="B10288" s="3" t="s">
        <v>406</v>
      </c>
      <c r="C10288" s="3" t="s">
        <v>13</v>
      </c>
      <c r="D10288" s="3">
        <v>60</v>
      </c>
    </row>
    <row r="10289" spans="1:4">
      <c r="A10289" s="3" t="s">
        <v>423</v>
      </c>
      <c r="B10289" s="3" t="s">
        <v>406</v>
      </c>
      <c r="C10289" s="3" t="s">
        <v>13</v>
      </c>
      <c r="D10289" s="3">
        <v>61</v>
      </c>
    </row>
    <row r="10290" spans="1:4">
      <c r="A10290" s="3" t="s">
        <v>423</v>
      </c>
      <c r="B10290" s="3" t="s">
        <v>406</v>
      </c>
      <c r="C10290" s="3" t="s">
        <v>13</v>
      </c>
      <c r="D10290" s="3">
        <v>63</v>
      </c>
    </row>
    <row r="10291" spans="1:4">
      <c r="A10291" s="3" t="s">
        <v>423</v>
      </c>
      <c r="B10291" s="3" t="s">
        <v>406</v>
      </c>
      <c r="C10291" s="3" t="s">
        <v>13</v>
      </c>
      <c r="D10291" s="3">
        <v>66</v>
      </c>
    </row>
    <row r="10292" spans="1:4">
      <c r="A10292" s="3" t="s">
        <v>423</v>
      </c>
      <c r="B10292" s="3" t="s">
        <v>406</v>
      </c>
      <c r="C10292" s="3" t="s">
        <v>13</v>
      </c>
      <c r="D10292" s="3">
        <v>70</v>
      </c>
    </row>
    <row r="10293" spans="1:4">
      <c r="A10293" s="3" t="s">
        <v>423</v>
      </c>
      <c r="B10293" s="3" t="s">
        <v>406</v>
      </c>
      <c r="C10293" s="3" t="s">
        <v>13</v>
      </c>
      <c r="D10293" s="3">
        <v>75</v>
      </c>
    </row>
    <row r="10294" spans="1:4">
      <c r="A10294" s="3" t="s">
        <v>423</v>
      </c>
      <c r="B10294" s="3" t="s">
        <v>406</v>
      </c>
      <c r="C10294" s="3" t="s">
        <v>34</v>
      </c>
      <c r="D10294" s="3">
        <v>89</v>
      </c>
    </row>
    <row r="10295" spans="1:4">
      <c r="A10295" s="3" t="s">
        <v>423</v>
      </c>
      <c r="B10295" s="3" t="s">
        <v>406</v>
      </c>
      <c r="C10295" s="3" t="s">
        <v>5</v>
      </c>
      <c r="D10295" s="3">
        <v>45</v>
      </c>
    </row>
    <row r="10296" spans="1:4">
      <c r="A10296" s="3" t="s">
        <v>423</v>
      </c>
      <c r="B10296" s="3" t="s">
        <v>406</v>
      </c>
      <c r="C10296" s="3" t="s">
        <v>5</v>
      </c>
      <c r="D10296" s="3">
        <v>54</v>
      </c>
    </row>
    <row r="10297" spans="1:4">
      <c r="A10297" s="3" t="s">
        <v>423</v>
      </c>
      <c r="B10297" s="3" t="s">
        <v>406</v>
      </c>
      <c r="C10297" s="3" t="s">
        <v>5</v>
      </c>
      <c r="D10297" s="3">
        <v>56</v>
      </c>
    </row>
    <row r="10298" spans="1:4">
      <c r="A10298" s="3" t="s">
        <v>423</v>
      </c>
      <c r="B10298" s="3" t="s">
        <v>406</v>
      </c>
      <c r="C10298" s="3" t="s">
        <v>5</v>
      </c>
      <c r="D10298" s="3">
        <v>58</v>
      </c>
    </row>
    <row r="10299" spans="1:4">
      <c r="A10299" s="3" t="s">
        <v>423</v>
      </c>
      <c r="B10299" s="3" t="s">
        <v>406</v>
      </c>
      <c r="C10299" s="3" t="s">
        <v>5</v>
      </c>
      <c r="D10299" s="3">
        <v>58</v>
      </c>
    </row>
    <row r="10300" spans="1:4">
      <c r="A10300" s="3" t="s">
        <v>423</v>
      </c>
      <c r="B10300" s="3" t="s">
        <v>406</v>
      </c>
      <c r="C10300" s="3" t="s">
        <v>5</v>
      </c>
      <c r="D10300" s="3">
        <v>58</v>
      </c>
    </row>
    <row r="10301" spans="1:4">
      <c r="A10301" s="3" t="s">
        <v>423</v>
      </c>
      <c r="B10301" s="3" t="s">
        <v>406</v>
      </c>
      <c r="C10301" s="3" t="s">
        <v>5</v>
      </c>
      <c r="D10301" s="3">
        <v>59</v>
      </c>
    </row>
    <row r="10302" spans="1:4">
      <c r="A10302" s="3" t="s">
        <v>423</v>
      </c>
      <c r="B10302" s="3" t="s">
        <v>406</v>
      </c>
      <c r="C10302" s="3" t="s">
        <v>5</v>
      </c>
      <c r="D10302" s="3">
        <v>59</v>
      </c>
    </row>
    <row r="10303" spans="1:4">
      <c r="A10303" s="3" t="s">
        <v>423</v>
      </c>
      <c r="B10303" s="3" t="s">
        <v>406</v>
      </c>
      <c r="C10303" s="3" t="s">
        <v>5</v>
      </c>
      <c r="D10303" s="3">
        <v>59</v>
      </c>
    </row>
    <row r="10304" spans="1:4">
      <c r="A10304" s="3" t="s">
        <v>423</v>
      </c>
      <c r="B10304" s="3" t="s">
        <v>406</v>
      </c>
      <c r="C10304" s="3" t="s">
        <v>5</v>
      </c>
      <c r="D10304" s="3">
        <v>64</v>
      </c>
    </row>
    <row r="10305" spans="1:4">
      <c r="A10305" s="3" t="s">
        <v>423</v>
      </c>
      <c r="B10305" s="3" t="s">
        <v>406</v>
      </c>
      <c r="C10305" s="3" t="s">
        <v>5</v>
      </c>
      <c r="D10305" s="3">
        <v>66</v>
      </c>
    </row>
    <row r="10306" spans="1:4">
      <c r="A10306" s="3" t="s">
        <v>423</v>
      </c>
      <c r="B10306" s="3" t="s">
        <v>406</v>
      </c>
      <c r="C10306" s="3" t="s">
        <v>5</v>
      </c>
      <c r="D10306" s="3">
        <v>67</v>
      </c>
    </row>
    <row r="10307" spans="1:4">
      <c r="A10307" s="3" t="s">
        <v>423</v>
      </c>
      <c r="B10307" s="3" t="s">
        <v>406</v>
      </c>
      <c r="C10307" s="3" t="s">
        <v>5</v>
      </c>
      <c r="D10307" s="3">
        <v>70</v>
      </c>
    </row>
    <row r="10308" spans="1:4">
      <c r="A10308" s="3" t="s">
        <v>423</v>
      </c>
      <c r="B10308" s="3" t="s">
        <v>406</v>
      </c>
      <c r="C10308" s="3" t="s">
        <v>5</v>
      </c>
      <c r="D10308" s="3">
        <v>73</v>
      </c>
    </row>
    <row r="10309" spans="1:4">
      <c r="A10309" s="3" t="s">
        <v>423</v>
      </c>
      <c r="B10309" s="3" t="s">
        <v>406</v>
      </c>
      <c r="C10309" s="3" t="s">
        <v>5</v>
      </c>
      <c r="D10309" s="3">
        <v>92</v>
      </c>
    </row>
    <row r="10310" spans="1:4">
      <c r="A10310" s="3" t="s">
        <v>423</v>
      </c>
      <c r="B10310" s="3" t="s">
        <v>406</v>
      </c>
      <c r="C10310" s="3" t="s">
        <v>5</v>
      </c>
      <c r="D10310" s="3">
        <v>99</v>
      </c>
    </row>
    <row r="10311" spans="1:4">
      <c r="A10311" s="3" t="s">
        <v>423</v>
      </c>
      <c r="B10311" s="3" t="s">
        <v>406</v>
      </c>
      <c r="C10311" s="3" t="s">
        <v>5</v>
      </c>
      <c r="D10311" s="3">
        <v>101</v>
      </c>
    </row>
    <row r="10312" spans="1:4">
      <c r="A10312" s="3" t="s">
        <v>423</v>
      </c>
      <c r="B10312" s="3" t="s">
        <v>406</v>
      </c>
      <c r="C10312" s="3" t="s">
        <v>5</v>
      </c>
      <c r="D10312" s="3">
        <v>104</v>
      </c>
    </row>
    <row r="10313" spans="1:4">
      <c r="A10313" s="3" t="s">
        <v>423</v>
      </c>
      <c r="B10313" s="3" t="s">
        <v>406</v>
      </c>
      <c r="C10313" s="3" t="s">
        <v>5</v>
      </c>
      <c r="D10313" s="3">
        <v>110</v>
      </c>
    </row>
    <row r="10314" spans="1:4">
      <c r="A10314" s="3" t="s">
        <v>423</v>
      </c>
      <c r="B10314" s="3" t="s">
        <v>406</v>
      </c>
      <c r="C10314" s="3" t="s">
        <v>5</v>
      </c>
      <c r="D10314" s="3">
        <v>119</v>
      </c>
    </row>
    <row r="10315" spans="1:4">
      <c r="A10315" s="3" t="s">
        <v>423</v>
      </c>
      <c r="B10315" s="3" t="s">
        <v>406</v>
      </c>
      <c r="C10315" s="3" t="s">
        <v>5</v>
      </c>
      <c r="D10315" s="3">
        <v>127</v>
      </c>
    </row>
    <row r="10316" spans="1:4">
      <c r="A10316" s="3" t="s">
        <v>423</v>
      </c>
      <c r="B10316" s="3" t="s">
        <v>406</v>
      </c>
      <c r="C10316" s="3" t="s">
        <v>5</v>
      </c>
      <c r="D10316" s="3">
        <v>128</v>
      </c>
    </row>
    <row r="10317" spans="1:4">
      <c r="A10317" s="3" t="s">
        <v>423</v>
      </c>
      <c r="B10317" s="3" t="s">
        <v>406</v>
      </c>
      <c r="C10317" s="3" t="s">
        <v>5</v>
      </c>
      <c r="D10317" s="3">
        <v>132</v>
      </c>
    </row>
    <row r="10318" spans="1:4">
      <c r="A10318" s="3" t="s">
        <v>423</v>
      </c>
      <c r="B10318" s="3" t="s">
        <v>406</v>
      </c>
      <c r="C10318" s="3" t="s">
        <v>7</v>
      </c>
      <c r="D10318" s="3">
        <v>34</v>
      </c>
    </row>
    <row r="10319" spans="1:4">
      <c r="A10319" s="3" t="s">
        <v>423</v>
      </c>
      <c r="B10319" s="3" t="s">
        <v>406</v>
      </c>
      <c r="C10319" s="3" t="s">
        <v>7</v>
      </c>
      <c r="D10319" s="3">
        <v>36</v>
      </c>
    </row>
    <row r="10320" spans="1:4">
      <c r="A10320" s="3" t="s">
        <v>423</v>
      </c>
      <c r="B10320" s="3" t="s">
        <v>406</v>
      </c>
      <c r="C10320" s="3" t="s">
        <v>7</v>
      </c>
      <c r="D10320" s="3">
        <v>37</v>
      </c>
    </row>
    <row r="10321" spans="1:4">
      <c r="A10321" s="3" t="s">
        <v>423</v>
      </c>
      <c r="B10321" s="3" t="s">
        <v>406</v>
      </c>
      <c r="C10321" s="3" t="s">
        <v>7</v>
      </c>
      <c r="D10321" s="3">
        <v>39</v>
      </c>
    </row>
    <row r="10322" spans="1:4">
      <c r="A10322" s="3" t="s">
        <v>423</v>
      </c>
      <c r="B10322" s="3" t="s">
        <v>406</v>
      </c>
      <c r="C10322" s="3" t="s">
        <v>7</v>
      </c>
      <c r="D10322" s="3">
        <v>39</v>
      </c>
    </row>
    <row r="10323" spans="1:4">
      <c r="A10323" s="3" t="s">
        <v>423</v>
      </c>
      <c r="B10323" s="3" t="s">
        <v>406</v>
      </c>
      <c r="C10323" s="3" t="s">
        <v>7</v>
      </c>
      <c r="D10323" s="3">
        <v>39</v>
      </c>
    </row>
    <row r="10324" spans="1:4">
      <c r="A10324" s="3" t="s">
        <v>423</v>
      </c>
      <c r="B10324" s="3" t="s">
        <v>406</v>
      </c>
      <c r="C10324" s="3" t="s">
        <v>7</v>
      </c>
      <c r="D10324" s="3">
        <v>40</v>
      </c>
    </row>
    <row r="10325" spans="1:4">
      <c r="A10325" s="3" t="s">
        <v>423</v>
      </c>
      <c r="B10325" s="3" t="s">
        <v>406</v>
      </c>
      <c r="C10325" s="3" t="s">
        <v>7</v>
      </c>
      <c r="D10325" s="3">
        <v>40</v>
      </c>
    </row>
    <row r="10326" spans="1:4">
      <c r="A10326" s="3" t="s">
        <v>423</v>
      </c>
      <c r="B10326" s="3" t="s">
        <v>406</v>
      </c>
      <c r="C10326" s="3" t="s">
        <v>7</v>
      </c>
      <c r="D10326" s="3">
        <v>40</v>
      </c>
    </row>
    <row r="10327" spans="1:4">
      <c r="A10327" s="3" t="s">
        <v>423</v>
      </c>
      <c r="B10327" s="3" t="s">
        <v>406</v>
      </c>
      <c r="C10327" s="3" t="s">
        <v>7</v>
      </c>
      <c r="D10327" s="3">
        <v>41</v>
      </c>
    </row>
    <row r="10328" spans="1:4">
      <c r="A10328" s="3" t="s">
        <v>423</v>
      </c>
      <c r="B10328" s="3" t="s">
        <v>406</v>
      </c>
      <c r="C10328" s="3" t="s">
        <v>7</v>
      </c>
      <c r="D10328" s="3">
        <v>41</v>
      </c>
    </row>
    <row r="10329" spans="1:4">
      <c r="A10329" s="3" t="s">
        <v>423</v>
      </c>
      <c r="B10329" s="3" t="s">
        <v>406</v>
      </c>
      <c r="C10329" s="3" t="s">
        <v>7</v>
      </c>
      <c r="D10329" s="3">
        <v>41</v>
      </c>
    </row>
    <row r="10330" spans="1:4">
      <c r="A10330" s="3" t="s">
        <v>423</v>
      </c>
      <c r="B10330" s="3" t="s">
        <v>406</v>
      </c>
      <c r="C10330" s="3" t="s">
        <v>7</v>
      </c>
      <c r="D10330" s="3">
        <v>41</v>
      </c>
    </row>
    <row r="10331" spans="1:4">
      <c r="A10331" s="3" t="s">
        <v>423</v>
      </c>
      <c r="B10331" s="3" t="s">
        <v>406</v>
      </c>
      <c r="C10331" s="3" t="s">
        <v>7</v>
      </c>
      <c r="D10331" s="3">
        <v>41</v>
      </c>
    </row>
    <row r="10332" spans="1:4">
      <c r="A10332" s="3" t="s">
        <v>423</v>
      </c>
      <c r="B10332" s="3" t="s">
        <v>406</v>
      </c>
      <c r="C10332" s="3" t="s">
        <v>7</v>
      </c>
      <c r="D10332" s="3">
        <v>41</v>
      </c>
    </row>
    <row r="10333" spans="1:4">
      <c r="A10333" s="3" t="s">
        <v>423</v>
      </c>
      <c r="B10333" s="3" t="s">
        <v>406</v>
      </c>
      <c r="C10333" s="3" t="s">
        <v>7</v>
      </c>
      <c r="D10333" s="3">
        <v>41</v>
      </c>
    </row>
    <row r="10334" spans="1:4">
      <c r="A10334" s="3" t="s">
        <v>423</v>
      </c>
      <c r="B10334" s="3" t="s">
        <v>406</v>
      </c>
      <c r="C10334" s="3" t="s">
        <v>7</v>
      </c>
      <c r="D10334" s="3">
        <v>41</v>
      </c>
    </row>
    <row r="10335" spans="1:4">
      <c r="A10335" s="3" t="s">
        <v>423</v>
      </c>
      <c r="B10335" s="3" t="s">
        <v>406</v>
      </c>
      <c r="C10335" s="3" t="s">
        <v>7</v>
      </c>
      <c r="D10335" s="3">
        <v>42</v>
      </c>
    </row>
    <row r="10336" spans="1:4">
      <c r="A10336" s="3" t="s">
        <v>423</v>
      </c>
      <c r="B10336" s="3" t="s">
        <v>406</v>
      </c>
      <c r="C10336" s="3" t="s">
        <v>7</v>
      </c>
      <c r="D10336" s="3">
        <v>42</v>
      </c>
    </row>
    <row r="10337" spans="1:4">
      <c r="A10337" s="3" t="s">
        <v>423</v>
      </c>
      <c r="B10337" s="3" t="s">
        <v>406</v>
      </c>
      <c r="C10337" s="3" t="s">
        <v>7</v>
      </c>
      <c r="D10337" s="3">
        <v>43</v>
      </c>
    </row>
    <row r="10338" spans="1:4">
      <c r="A10338" s="3" t="s">
        <v>423</v>
      </c>
      <c r="B10338" s="3" t="s">
        <v>406</v>
      </c>
      <c r="C10338" s="3" t="s">
        <v>7</v>
      </c>
      <c r="D10338" s="3">
        <v>70</v>
      </c>
    </row>
    <row r="10339" spans="1:4">
      <c r="A10339" s="3" t="s">
        <v>423</v>
      </c>
      <c r="B10339" s="3" t="s">
        <v>406</v>
      </c>
      <c r="C10339" s="3" t="s">
        <v>7</v>
      </c>
      <c r="D10339" s="3">
        <v>73</v>
      </c>
    </row>
    <row r="10340" spans="1:4">
      <c r="A10340" s="3" t="s">
        <v>423</v>
      </c>
      <c r="B10340" s="3" t="s">
        <v>406</v>
      </c>
      <c r="C10340" s="3" t="s">
        <v>7</v>
      </c>
      <c r="D10340" s="3">
        <v>75</v>
      </c>
    </row>
    <row r="10341" spans="1:4">
      <c r="A10341" s="3" t="s">
        <v>423</v>
      </c>
      <c r="B10341" s="3" t="s">
        <v>406</v>
      </c>
      <c r="C10341" s="3" t="s">
        <v>7</v>
      </c>
      <c r="D10341" s="3">
        <v>79</v>
      </c>
    </row>
    <row r="10342" spans="1:4">
      <c r="A10342" s="3" t="s">
        <v>423</v>
      </c>
      <c r="B10342" s="3" t="s">
        <v>406</v>
      </c>
      <c r="C10342" s="3" t="s">
        <v>7</v>
      </c>
      <c r="D10342" s="3">
        <v>80</v>
      </c>
    </row>
    <row r="10343" spans="1:4">
      <c r="A10343" s="3" t="s">
        <v>423</v>
      </c>
      <c r="B10343" s="3" t="s">
        <v>406</v>
      </c>
      <c r="C10343" s="3" t="s">
        <v>7</v>
      </c>
      <c r="D10343" s="3">
        <v>85</v>
      </c>
    </row>
    <row r="10344" spans="1:4">
      <c r="A10344" s="3" t="s">
        <v>423</v>
      </c>
      <c r="B10344" s="3" t="s">
        <v>406</v>
      </c>
      <c r="C10344" s="3" t="s">
        <v>7</v>
      </c>
      <c r="D10344" s="3">
        <v>89</v>
      </c>
    </row>
    <row r="10345" spans="1:4">
      <c r="A10345" s="3" t="s">
        <v>423</v>
      </c>
      <c r="B10345" s="3" t="s">
        <v>406</v>
      </c>
      <c r="C10345" s="3" t="s">
        <v>7</v>
      </c>
      <c r="D10345" s="3">
        <v>90</v>
      </c>
    </row>
    <row r="10346" spans="1:4">
      <c r="A10346" s="3" t="s">
        <v>423</v>
      </c>
      <c r="B10346" s="3" t="s">
        <v>406</v>
      </c>
      <c r="C10346" s="3" t="s">
        <v>7</v>
      </c>
      <c r="D10346" s="3">
        <v>113</v>
      </c>
    </row>
    <row r="10347" spans="1:4">
      <c r="A10347" s="3" t="s">
        <v>423</v>
      </c>
      <c r="B10347" s="3" t="s">
        <v>406</v>
      </c>
      <c r="C10347" s="3" t="s">
        <v>20</v>
      </c>
      <c r="D10347" s="3">
        <v>48</v>
      </c>
    </row>
    <row r="10348" spans="1:4">
      <c r="A10348" s="3" t="s">
        <v>423</v>
      </c>
      <c r="B10348" s="3" t="s">
        <v>406</v>
      </c>
      <c r="C10348" s="3" t="s">
        <v>20</v>
      </c>
      <c r="D10348" s="3">
        <v>88</v>
      </c>
    </row>
    <row r="10349" spans="1:4">
      <c r="A10349" s="3" t="s">
        <v>423</v>
      </c>
      <c r="B10349" s="3" t="s">
        <v>406</v>
      </c>
      <c r="C10349" s="3" t="s">
        <v>20</v>
      </c>
      <c r="D10349" s="3">
        <v>92</v>
      </c>
    </row>
    <row r="10350" spans="1:4">
      <c r="A10350" s="3" t="s">
        <v>423</v>
      </c>
      <c r="B10350" s="3" t="s">
        <v>406</v>
      </c>
      <c r="C10350" s="3" t="s">
        <v>21</v>
      </c>
      <c r="D10350" s="3">
        <v>36</v>
      </c>
    </row>
    <row r="10351" spans="1:4">
      <c r="A10351" s="3" t="s">
        <v>423</v>
      </c>
      <c r="B10351" s="3" t="s">
        <v>406</v>
      </c>
      <c r="C10351" s="3" t="s">
        <v>9</v>
      </c>
      <c r="D10351" s="3">
        <v>39</v>
      </c>
    </row>
    <row r="10352" spans="1:4">
      <c r="A10352" s="3" t="s">
        <v>423</v>
      </c>
      <c r="B10352" s="3" t="s">
        <v>406</v>
      </c>
      <c r="C10352" s="3" t="s">
        <v>9</v>
      </c>
      <c r="D10352" s="3">
        <v>43</v>
      </c>
    </row>
    <row r="10353" spans="1:4">
      <c r="A10353" s="3" t="s">
        <v>423</v>
      </c>
      <c r="B10353" s="3" t="s">
        <v>406</v>
      </c>
      <c r="C10353" s="3" t="s">
        <v>9</v>
      </c>
      <c r="D10353" s="3">
        <v>49</v>
      </c>
    </row>
    <row r="10354" spans="1:4">
      <c r="A10354" s="3" t="s">
        <v>423</v>
      </c>
      <c r="B10354" s="3" t="s">
        <v>406</v>
      </c>
      <c r="C10354" s="3" t="s">
        <v>9</v>
      </c>
      <c r="D10354" s="3">
        <v>50</v>
      </c>
    </row>
    <row r="10355" spans="1:4">
      <c r="A10355" s="3" t="s">
        <v>423</v>
      </c>
      <c r="B10355" s="3" t="s">
        <v>406</v>
      </c>
      <c r="C10355" s="3" t="s">
        <v>9</v>
      </c>
      <c r="D10355" s="3">
        <v>50</v>
      </c>
    </row>
    <row r="10356" spans="1:4">
      <c r="A10356" s="3" t="s">
        <v>423</v>
      </c>
      <c r="B10356" s="3" t="s">
        <v>406</v>
      </c>
      <c r="C10356" s="3" t="s">
        <v>9</v>
      </c>
      <c r="D10356" s="3">
        <v>51</v>
      </c>
    </row>
    <row r="10357" spans="1:4">
      <c r="A10357" s="3" t="s">
        <v>423</v>
      </c>
      <c r="B10357" s="3" t="s">
        <v>406</v>
      </c>
      <c r="C10357" s="3" t="s">
        <v>9</v>
      </c>
      <c r="D10357" s="3">
        <v>52</v>
      </c>
    </row>
    <row r="10358" spans="1:4">
      <c r="A10358" s="3" t="s">
        <v>423</v>
      </c>
      <c r="B10358" s="3" t="s">
        <v>406</v>
      </c>
      <c r="C10358" s="3" t="s">
        <v>9</v>
      </c>
      <c r="D10358" s="3">
        <v>52</v>
      </c>
    </row>
    <row r="10359" spans="1:4">
      <c r="A10359" s="3" t="s">
        <v>423</v>
      </c>
      <c r="B10359" s="3" t="s">
        <v>406</v>
      </c>
      <c r="C10359" s="3" t="s">
        <v>9</v>
      </c>
      <c r="D10359" s="3">
        <v>52</v>
      </c>
    </row>
    <row r="10360" spans="1:4">
      <c r="A10360" s="3" t="s">
        <v>423</v>
      </c>
      <c r="B10360" s="3" t="s">
        <v>406</v>
      </c>
      <c r="C10360" s="3" t="s">
        <v>9</v>
      </c>
      <c r="D10360" s="3">
        <v>53</v>
      </c>
    </row>
    <row r="10361" spans="1:4">
      <c r="A10361" s="3" t="s">
        <v>423</v>
      </c>
      <c r="B10361" s="3" t="s">
        <v>406</v>
      </c>
      <c r="C10361" s="3" t="s">
        <v>9</v>
      </c>
      <c r="D10361" s="3">
        <v>53</v>
      </c>
    </row>
    <row r="10362" spans="1:4">
      <c r="A10362" s="3" t="s">
        <v>423</v>
      </c>
      <c r="B10362" s="3" t="s">
        <v>406</v>
      </c>
      <c r="C10362" s="3" t="s">
        <v>9</v>
      </c>
      <c r="D10362" s="3">
        <v>53</v>
      </c>
    </row>
    <row r="10363" spans="1:4">
      <c r="A10363" s="3" t="s">
        <v>423</v>
      </c>
      <c r="B10363" s="3" t="s">
        <v>406</v>
      </c>
      <c r="C10363" s="3" t="s">
        <v>9</v>
      </c>
      <c r="D10363" s="3">
        <v>54</v>
      </c>
    </row>
    <row r="10364" spans="1:4">
      <c r="A10364" s="3" t="s">
        <v>423</v>
      </c>
      <c r="B10364" s="3" t="s">
        <v>406</v>
      </c>
      <c r="C10364" s="3" t="s">
        <v>9</v>
      </c>
      <c r="D10364" s="3">
        <v>54</v>
      </c>
    </row>
    <row r="10365" spans="1:4">
      <c r="A10365" s="3" t="s">
        <v>423</v>
      </c>
      <c r="B10365" s="3" t="s">
        <v>406</v>
      </c>
      <c r="C10365" s="3" t="s">
        <v>9</v>
      </c>
      <c r="D10365" s="3">
        <v>54</v>
      </c>
    </row>
    <row r="10366" spans="1:4">
      <c r="A10366" s="3" t="s">
        <v>423</v>
      </c>
      <c r="B10366" s="3" t="s">
        <v>406</v>
      </c>
      <c r="C10366" s="3" t="s">
        <v>9</v>
      </c>
      <c r="D10366" s="3">
        <v>54</v>
      </c>
    </row>
    <row r="10367" spans="1:4">
      <c r="A10367" s="3" t="s">
        <v>423</v>
      </c>
      <c r="B10367" s="3" t="s">
        <v>406</v>
      </c>
      <c r="C10367" s="3" t="s">
        <v>9</v>
      </c>
      <c r="D10367" s="3">
        <v>54</v>
      </c>
    </row>
    <row r="10368" spans="1:4">
      <c r="A10368" s="3" t="s">
        <v>423</v>
      </c>
      <c r="B10368" s="3" t="s">
        <v>406</v>
      </c>
      <c r="C10368" s="3" t="s">
        <v>9</v>
      </c>
      <c r="D10368" s="3">
        <v>55</v>
      </c>
    </row>
    <row r="10369" spans="1:4">
      <c r="A10369" s="3" t="s">
        <v>423</v>
      </c>
      <c r="B10369" s="3" t="s">
        <v>406</v>
      </c>
      <c r="C10369" s="3" t="s">
        <v>9</v>
      </c>
      <c r="D10369" s="3">
        <v>55</v>
      </c>
    </row>
    <row r="10370" spans="1:4">
      <c r="A10370" s="3" t="s">
        <v>423</v>
      </c>
      <c r="B10370" s="3" t="s">
        <v>406</v>
      </c>
      <c r="C10370" s="3" t="s">
        <v>9</v>
      </c>
      <c r="D10370" s="3">
        <v>55</v>
      </c>
    </row>
    <row r="10371" spans="1:4">
      <c r="A10371" s="3" t="s">
        <v>423</v>
      </c>
      <c r="B10371" s="3" t="s">
        <v>406</v>
      </c>
      <c r="C10371" s="3" t="s">
        <v>9</v>
      </c>
      <c r="D10371" s="3">
        <v>56</v>
      </c>
    </row>
    <row r="10372" spans="1:4">
      <c r="A10372" s="3" t="s">
        <v>423</v>
      </c>
      <c r="B10372" s="3" t="s">
        <v>406</v>
      </c>
      <c r="C10372" s="3" t="s">
        <v>9</v>
      </c>
      <c r="D10372" s="3">
        <v>56</v>
      </c>
    </row>
    <row r="10373" spans="1:4">
      <c r="A10373" s="3" t="s">
        <v>423</v>
      </c>
      <c r="B10373" s="3" t="s">
        <v>406</v>
      </c>
      <c r="C10373" s="3" t="s">
        <v>9</v>
      </c>
      <c r="D10373" s="3">
        <v>57</v>
      </c>
    </row>
    <row r="10374" spans="1:4">
      <c r="A10374" s="3" t="s">
        <v>423</v>
      </c>
      <c r="B10374" s="3" t="s">
        <v>406</v>
      </c>
      <c r="C10374" s="3" t="s">
        <v>9</v>
      </c>
      <c r="D10374" s="3">
        <v>57</v>
      </c>
    </row>
    <row r="10375" spans="1:4">
      <c r="A10375" s="3" t="s">
        <v>423</v>
      </c>
      <c r="B10375" s="3" t="s">
        <v>406</v>
      </c>
      <c r="C10375" s="3" t="s">
        <v>9</v>
      </c>
      <c r="D10375" s="3">
        <v>57</v>
      </c>
    </row>
    <row r="10376" spans="1:4">
      <c r="A10376" s="3" t="s">
        <v>423</v>
      </c>
      <c r="B10376" s="3" t="s">
        <v>406</v>
      </c>
      <c r="C10376" s="3" t="s">
        <v>9</v>
      </c>
      <c r="D10376" s="3">
        <v>58</v>
      </c>
    </row>
    <row r="10377" spans="1:4">
      <c r="A10377" s="3" t="s">
        <v>423</v>
      </c>
      <c r="B10377" s="3" t="s">
        <v>406</v>
      </c>
      <c r="C10377" s="3" t="s">
        <v>9</v>
      </c>
      <c r="D10377" s="3">
        <v>58</v>
      </c>
    </row>
    <row r="10378" spans="1:4">
      <c r="A10378" s="3" t="s">
        <v>423</v>
      </c>
      <c r="B10378" s="3" t="s">
        <v>406</v>
      </c>
      <c r="C10378" s="3" t="s">
        <v>9</v>
      </c>
      <c r="D10378" s="3">
        <v>58</v>
      </c>
    </row>
    <row r="10379" spans="1:4">
      <c r="A10379" s="3" t="s">
        <v>423</v>
      </c>
      <c r="B10379" s="3" t="s">
        <v>406</v>
      </c>
      <c r="C10379" s="3" t="s">
        <v>9</v>
      </c>
      <c r="D10379" s="3">
        <v>59</v>
      </c>
    </row>
    <row r="10380" spans="1:4">
      <c r="A10380" s="3" t="s">
        <v>423</v>
      </c>
      <c r="B10380" s="3" t="s">
        <v>406</v>
      </c>
      <c r="C10380" s="3" t="s">
        <v>9</v>
      </c>
      <c r="D10380" s="3">
        <v>59</v>
      </c>
    </row>
    <row r="10381" spans="1:4">
      <c r="A10381" s="3" t="s">
        <v>423</v>
      </c>
      <c r="B10381" s="3" t="s">
        <v>406</v>
      </c>
      <c r="C10381" s="3" t="s">
        <v>9</v>
      </c>
      <c r="D10381" s="3">
        <v>63</v>
      </c>
    </row>
    <row r="10382" spans="1:4">
      <c r="A10382" s="3" t="s">
        <v>423</v>
      </c>
      <c r="B10382" s="3" t="s">
        <v>406</v>
      </c>
      <c r="C10382" s="3" t="s">
        <v>9</v>
      </c>
      <c r="D10382" s="3">
        <v>64</v>
      </c>
    </row>
    <row r="10383" spans="1:4">
      <c r="A10383" s="3" t="s">
        <v>423</v>
      </c>
      <c r="B10383" s="3" t="s">
        <v>406</v>
      </c>
      <c r="C10383" s="3" t="s">
        <v>9</v>
      </c>
      <c r="D10383" s="3">
        <v>66</v>
      </c>
    </row>
    <row r="10384" spans="1:4">
      <c r="A10384" s="3" t="s">
        <v>423</v>
      </c>
      <c r="B10384" s="3" t="s">
        <v>406</v>
      </c>
      <c r="C10384" s="3" t="s">
        <v>9</v>
      </c>
      <c r="D10384" s="3">
        <v>68</v>
      </c>
    </row>
    <row r="10385" spans="1:4">
      <c r="A10385" s="3" t="s">
        <v>423</v>
      </c>
      <c r="B10385" s="3" t="s">
        <v>406</v>
      </c>
      <c r="C10385" s="3" t="s">
        <v>9</v>
      </c>
      <c r="D10385" s="3">
        <v>71</v>
      </c>
    </row>
    <row r="10386" spans="1:4">
      <c r="A10386" s="3" t="s">
        <v>423</v>
      </c>
      <c r="B10386" s="3" t="s">
        <v>406</v>
      </c>
      <c r="C10386" s="3" t="s">
        <v>9</v>
      </c>
      <c r="D10386" s="3">
        <v>71</v>
      </c>
    </row>
    <row r="10387" spans="1:4">
      <c r="A10387" s="3" t="s">
        <v>423</v>
      </c>
      <c r="B10387" s="3" t="s">
        <v>406</v>
      </c>
      <c r="C10387" s="3" t="s">
        <v>9</v>
      </c>
      <c r="D10387" s="3">
        <v>72</v>
      </c>
    </row>
    <row r="10388" spans="1:4">
      <c r="A10388" s="3" t="s">
        <v>423</v>
      </c>
      <c r="B10388" s="3" t="s">
        <v>406</v>
      </c>
      <c r="C10388" s="3" t="s">
        <v>9</v>
      </c>
      <c r="D10388" s="3">
        <v>73</v>
      </c>
    </row>
    <row r="10389" spans="1:4">
      <c r="A10389" s="3" t="s">
        <v>423</v>
      </c>
      <c r="B10389" s="3" t="s">
        <v>406</v>
      </c>
      <c r="C10389" s="3" t="s">
        <v>9</v>
      </c>
      <c r="D10389" s="3">
        <v>74</v>
      </c>
    </row>
    <row r="10390" spans="1:4">
      <c r="A10390" s="3" t="s">
        <v>423</v>
      </c>
      <c r="B10390" s="3" t="s">
        <v>406</v>
      </c>
      <c r="C10390" s="3" t="s">
        <v>9</v>
      </c>
      <c r="D10390" s="3">
        <v>79</v>
      </c>
    </row>
    <row r="10391" spans="1:4">
      <c r="A10391" s="3" t="s">
        <v>423</v>
      </c>
      <c r="B10391" s="3" t="s">
        <v>406</v>
      </c>
      <c r="C10391" s="3" t="s">
        <v>9</v>
      </c>
      <c r="D10391" s="3">
        <v>79</v>
      </c>
    </row>
    <row r="10392" spans="1:4">
      <c r="A10392" s="3" t="s">
        <v>423</v>
      </c>
      <c r="B10392" s="3" t="s">
        <v>406</v>
      </c>
      <c r="C10392" s="3" t="s">
        <v>9</v>
      </c>
      <c r="D10392" s="3">
        <v>85</v>
      </c>
    </row>
    <row r="10393" spans="1:4">
      <c r="A10393" s="3" t="s">
        <v>423</v>
      </c>
      <c r="B10393" s="3" t="s">
        <v>406</v>
      </c>
      <c r="C10393" s="3" t="s">
        <v>9</v>
      </c>
      <c r="D10393" s="3">
        <v>87</v>
      </c>
    </row>
    <row r="10394" spans="1:4">
      <c r="A10394" s="3" t="s">
        <v>423</v>
      </c>
      <c r="B10394" s="3" t="s">
        <v>406</v>
      </c>
      <c r="C10394" s="3" t="s">
        <v>9</v>
      </c>
      <c r="D10394" s="3">
        <v>88</v>
      </c>
    </row>
    <row r="10395" spans="1:4">
      <c r="A10395" s="3" t="s">
        <v>423</v>
      </c>
      <c r="B10395" s="3" t="s">
        <v>406</v>
      </c>
      <c r="C10395" s="3" t="s">
        <v>9</v>
      </c>
      <c r="D10395" s="3">
        <v>90</v>
      </c>
    </row>
    <row r="10396" spans="1:4">
      <c r="A10396" s="3" t="s">
        <v>423</v>
      </c>
      <c r="B10396" s="3" t="s">
        <v>406</v>
      </c>
      <c r="C10396" s="3" t="s">
        <v>9</v>
      </c>
      <c r="D10396" s="3">
        <v>90</v>
      </c>
    </row>
    <row r="10397" spans="1:4">
      <c r="A10397" s="3" t="s">
        <v>423</v>
      </c>
      <c r="B10397" s="3" t="s">
        <v>406</v>
      </c>
      <c r="C10397" s="3" t="s">
        <v>9</v>
      </c>
      <c r="D10397" s="3">
        <v>95</v>
      </c>
    </row>
    <row r="10398" spans="1:4">
      <c r="A10398" s="3" t="s">
        <v>423</v>
      </c>
      <c r="B10398" s="3" t="s">
        <v>406</v>
      </c>
      <c r="C10398" s="3" t="s">
        <v>9</v>
      </c>
      <c r="D10398" s="3">
        <v>97</v>
      </c>
    </row>
    <row r="10399" spans="1:4">
      <c r="A10399" s="3" t="s">
        <v>423</v>
      </c>
      <c r="B10399" s="3" t="s">
        <v>406</v>
      </c>
      <c r="C10399" s="3" t="s">
        <v>9</v>
      </c>
      <c r="D10399" s="3">
        <v>108</v>
      </c>
    </row>
    <row r="10400" spans="1:4">
      <c r="A10400" s="3" t="s">
        <v>423</v>
      </c>
      <c r="B10400" s="3" t="s">
        <v>406</v>
      </c>
      <c r="C10400" s="3" t="s">
        <v>9</v>
      </c>
      <c r="D10400" s="3">
        <v>109</v>
      </c>
    </row>
    <row r="10401" spans="1:4">
      <c r="A10401" s="3" t="s">
        <v>423</v>
      </c>
      <c r="B10401" s="3" t="s">
        <v>406</v>
      </c>
      <c r="C10401" s="3" t="s">
        <v>24</v>
      </c>
      <c r="D10401" s="3">
        <v>42</v>
      </c>
    </row>
    <row r="10402" spans="1:4">
      <c r="A10402" s="3" t="s">
        <v>423</v>
      </c>
      <c r="B10402" s="3" t="s">
        <v>406</v>
      </c>
      <c r="C10402" s="3" t="s">
        <v>18</v>
      </c>
      <c r="D10402" s="3">
        <v>35</v>
      </c>
    </row>
    <row r="10403" spans="1:4">
      <c r="A10403" s="3" t="s">
        <v>423</v>
      </c>
      <c r="B10403" s="3" t="s">
        <v>406</v>
      </c>
      <c r="C10403" s="3" t="s">
        <v>18</v>
      </c>
      <c r="D10403" s="3">
        <v>36</v>
      </c>
    </row>
    <row r="10404" spans="1:4">
      <c r="A10404" s="3" t="s">
        <v>423</v>
      </c>
      <c r="B10404" s="3" t="s">
        <v>406</v>
      </c>
      <c r="C10404" s="3" t="s">
        <v>18</v>
      </c>
      <c r="D10404" s="3">
        <v>39</v>
      </c>
    </row>
    <row r="10405" spans="1:4">
      <c r="A10405" s="3" t="s">
        <v>423</v>
      </c>
      <c r="B10405" s="3" t="s">
        <v>406</v>
      </c>
      <c r="C10405" s="3" t="s">
        <v>18</v>
      </c>
      <c r="D10405" s="3">
        <v>44</v>
      </c>
    </row>
    <row r="10406" spans="1:4">
      <c r="A10406" s="3" t="s">
        <v>423</v>
      </c>
      <c r="B10406" s="3" t="s">
        <v>406</v>
      </c>
      <c r="C10406" s="3" t="s">
        <v>18</v>
      </c>
      <c r="D10406" s="3">
        <v>46</v>
      </c>
    </row>
    <row r="10407" spans="1:4">
      <c r="A10407" s="3" t="s">
        <v>423</v>
      </c>
      <c r="B10407" s="3" t="s">
        <v>406</v>
      </c>
      <c r="C10407" s="3" t="s">
        <v>18</v>
      </c>
      <c r="D10407" s="3">
        <v>48</v>
      </c>
    </row>
    <row r="10408" spans="1:4">
      <c r="A10408" s="3" t="s">
        <v>423</v>
      </c>
      <c r="B10408" s="3" t="s">
        <v>406</v>
      </c>
      <c r="C10408" s="3" t="s">
        <v>15</v>
      </c>
      <c r="D10408" s="3">
        <v>56</v>
      </c>
    </row>
    <row r="10409" spans="1:4">
      <c r="A10409" s="3" t="s">
        <v>423</v>
      </c>
      <c r="B10409" s="3" t="s">
        <v>398</v>
      </c>
      <c r="C10409" s="3" t="s">
        <v>27</v>
      </c>
      <c r="D10409" s="3">
        <v>70</v>
      </c>
    </row>
    <row r="10410" spans="1:4">
      <c r="A10410" s="3" t="s">
        <v>423</v>
      </c>
      <c r="B10410" s="3" t="s">
        <v>398</v>
      </c>
      <c r="C10410" s="3" t="s">
        <v>27</v>
      </c>
      <c r="D10410" s="3">
        <v>85</v>
      </c>
    </row>
    <row r="10411" spans="1:4">
      <c r="A10411" s="3" t="s">
        <v>423</v>
      </c>
      <c r="B10411" s="3" t="s">
        <v>398</v>
      </c>
      <c r="C10411" s="3" t="s">
        <v>27</v>
      </c>
      <c r="D10411" s="3">
        <v>90</v>
      </c>
    </row>
    <row r="10412" spans="1:4">
      <c r="A10412" s="3" t="s">
        <v>423</v>
      </c>
      <c r="B10412" s="3" t="s">
        <v>398</v>
      </c>
      <c r="C10412" s="3" t="s">
        <v>27</v>
      </c>
      <c r="D10412" s="3">
        <v>97</v>
      </c>
    </row>
    <row r="10413" spans="1:4">
      <c r="A10413" s="3" t="s">
        <v>423</v>
      </c>
      <c r="B10413" s="3" t="s">
        <v>398</v>
      </c>
      <c r="C10413" s="3" t="s">
        <v>27</v>
      </c>
      <c r="D10413" s="3">
        <v>97</v>
      </c>
    </row>
    <row r="10414" spans="1:4">
      <c r="A10414" s="3" t="s">
        <v>423</v>
      </c>
      <c r="B10414" s="3" t="s">
        <v>398</v>
      </c>
      <c r="C10414" s="3" t="s">
        <v>27</v>
      </c>
      <c r="D10414" s="3">
        <v>97</v>
      </c>
    </row>
    <row r="10415" spans="1:4">
      <c r="A10415" s="3" t="s">
        <v>423</v>
      </c>
      <c r="B10415" s="3" t="s">
        <v>398</v>
      </c>
      <c r="C10415" s="3" t="s">
        <v>27</v>
      </c>
      <c r="D10415" s="3">
        <v>99</v>
      </c>
    </row>
    <row r="10416" spans="1:4">
      <c r="A10416" s="3" t="s">
        <v>423</v>
      </c>
      <c r="B10416" s="3" t="s">
        <v>398</v>
      </c>
      <c r="C10416" s="3" t="s">
        <v>27</v>
      </c>
      <c r="D10416" s="3">
        <v>100</v>
      </c>
    </row>
    <row r="10417" spans="1:4">
      <c r="A10417" s="3" t="s">
        <v>423</v>
      </c>
      <c r="B10417" s="3" t="s">
        <v>398</v>
      </c>
      <c r="C10417" s="3" t="s">
        <v>27</v>
      </c>
      <c r="D10417" s="3">
        <v>101</v>
      </c>
    </row>
    <row r="10418" spans="1:4">
      <c r="A10418" s="3" t="s">
        <v>423</v>
      </c>
      <c r="B10418" s="3" t="s">
        <v>398</v>
      </c>
      <c r="C10418" s="3" t="s">
        <v>27</v>
      </c>
      <c r="D10418" s="3">
        <v>102</v>
      </c>
    </row>
    <row r="10419" spans="1:4">
      <c r="A10419" s="3" t="s">
        <v>423</v>
      </c>
      <c r="B10419" s="3" t="s">
        <v>398</v>
      </c>
      <c r="C10419" s="3" t="s">
        <v>27</v>
      </c>
      <c r="D10419" s="3">
        <v>104</v>
      </c>
    </row>
    <row r="10420" spans="1:4">
      <c r="A10420" s="3" t="s">
        <v>423</v>
      </c>
      <c r="B10420" s="3" t="s">
        <v>398</v>
      </c>
      <c r="C10420" s="3" t="s">
        <v>27</v>
      </c>
      <c r="D10420" s="3">
        <v>107</v>
      </c>
    </row>
    <row r="10421" spans="1:4">
      <c r="A10421" s="3" t="s">
        <v>423</v>
      </c>
      <c r="B10421" s="3" t="s">
        <v>398</v>
      </c>
      <c r="C10421" s="3" t="s">
        <v>27</v>
      </c>
      <c r="D10421" s="3">
        <v>110</v>
      </c>
    </row>
    <row r="10422" spans="1:4">
      <c r="A10422" s="3" t="s">
        <v>423</v>
      </c>
      <c r="B10422" s="3" t="s">
        <v>398</v>
      </c>
      <c r="C10422" s="3" t="s">
        <v>27</v>
      </c>
      <c r="D10422" s="3">
        <v>110</v>
      </c>
    </row>
    <row r="10423" spans="1:4">
      <c r="A10423" s="3" t="s">
        <v>423</v>
      </c>
      <c r="B10423" s="3" t="s">
        <v>398</v>
      </c>
      <c r="C10423" s="3" t="s">
        <v>27</v>
      </c>
      <c r="D10423" s="3">
        <v>111</v>
      </c>
    </row>
    <row r="10424" spans="1:4">
      <c r="A10424" s="3" t="s">
        <v>423</v>
      </c>
      <c r="B10424" s="3" t="s">
        <v>398</v>
      </c>
      <c r="C10424" s="3" t="s">
        <v>27</v>
      </c>
      <c r="D10424" s="3">
        <v>113</v>
      </c>
    </row>
    <row r="10425" spans="1:4">
      <c r="A10425" s="3" t="s">
        <v>423</v>
      </c>
      <c r="B10425" s="3" t="s">
        <v>398</v>
      </c>
      <c r="C10425" s="3" t="s">
        <v>27</v>
      </c>
      <c r="D10425" s="3">
        <v>114</v>
      </c>
    </row>
    <row r="10426" spans="1:4">
      <c r="A10426" s="3" t="s">
        <v>423</v>
      </c>
      <c r="B10426" s="3" t="s">
        <v>398</v>
      </c>
      <c r="C10426" s="3" t="s">
        <v>27</v>
      </c>
      <c r="D10426" s="3">
        <v>117</v>
      </c>
    </row>
    <row r="10427" spans="1:4">
      <c r="A10427" s="3" t="s">
        <v>423</v>
      </c>
      <c r="B10427" s="3" t="s">
        <v>398</v>
      </c>
      <c r="C10427" s="3" t="s">
        <v>27</v>
      </c>
      <c r="D10427" s="3">
        <v>117</v>
      </c>
    </row>
    <row r="10428" spans="1:4">
      <c r="A10428" s="3" t="s">
        <v>423</v>
      </c>
      <c r="B10428" s="3" t="s">
        <v>398</v>
      </c>
      <c r="C10428" s="3" t="s">
        <v>27</v>
      </c>
      <c r="D10428" s="3">
        <v>119</v>
      </c>
    </row>
    <row r="10429" spans="1:4">
      <c r="A10429" s="3" t="s">
        <v>423</v>
      </c>
      <c r="B10429" s="3" t="s">
        <v>398</v>
      </c>
      <c r="C10429" s="3" t="s">
        <v>27</v>
      </c>
      <c r="D10429" s="3">
        <v>120</v>
      </c>
    </row>
    <row r="10430" spans="1:4">
      <c r="A10430" s="3" t="s">
        <v>423</v>
      </c>
      <c r="B10430" s="3" t="s">
        <v>398</v>
      </c>
      <c r="C10430" s="3" t="s">
        <v>27</v>
      </c>
      <c r="D10430" s="3">
        <v>123</v>
      </c>
    </row>
    <row r="10431" spans="1:4">
      <c r="A10431" s="3" t="s">
        <v>423</v>
      </c>
      <c r="B10431" s="3" t="s">
        <v>398</v>
      </c>
      <c r="C10431" s="3" t="s">
        <v>27</v>
      </c>
      <c r="D10431" s="3">
        <v>134</v>
      </c>
    </row>
    <row r="10432" spans="1:4">
      <c r="A10432" s="3" t="s">
        <v>423</v>
      </c>
      <c r="B10432" s="3" t="s">
        <v>398</v>
      </c>
      <c r="C10432" s="3" t="s">
        <v>27</v>
      </c>
      <c r="D10432" s="3">
        <v>139</v>
      </c>
    </row>
    <row r="10433" spans="1:4">
      <c r="A10433" s="3" t="s">
        <v>423</v>
      </c>
      <c r="B10433" s="3" t="s">
        <v>398</v>
      </c>
      <c r="C10433" s="3" t="s">
        <v>13</v>
      </c>
      <c r="D10433" s="3">
        <v>37</v>
      </c>
    </row>
    <row r="10434" spans="1:4">
      <c r="A10434" s="3" t="s">
        <v>423</v>
      </c>
      <c r="B10434" s="3" t="s">
        <v>398</v>
      </c>
      <c r="C10434" s="3" t="s">
        <v>13</v>
      </c>
      <c r="D10434" s="3">
        <v>44</v>
      </c>
    </row>
    <row r="10435" spans="1:4">
      <c r="A10435" s="3" t="s">
        <v>423</v>
      </c>
      <c r="B10435" s="3" t="s">
        <v>398</v>
      </c>
      <c r="C10435" s="3" t="s">
        <v>13</v>
      </c>
      <c r="D10435" s="3">
        <v>44</v>
      </c>
    </row>
    <row r="10436" spans="1:4">
      <c r="A10436" s="3" t="s">
        <v>423</v>
      </c>
      <c r="B10436" s="3" t="s">
        <v>398</v>
      </c>
      <c r="C10436" s="3" t="s">
        <v>13</v>
      </c>
      <c r="D10436" s="3">
        <v>45</v>
      </c>
    </row>
    <row r="10437" spans="1:4">
      <c r="A10437" s="3" t="s">
        <v>423</v>
      </c>
      <c r="B10437" s="3" t="s">
        <v>398</v>
      </c>
      <c r="C10437" s="3" t="s">
        <v>13</v>
      </c>
      <c r="D10437" s="3">
        <v>51</v>
      </c>
    </row>
    <row r="10438" spans="1:4">
      <c r="A10438" s="3" t="s">
        <v>423</v>
      </c>
      <c r="B10438" s="3" t="s">
        <v>398</v>
      </c>
      <c r="C10438" s="3" t="s">
        <v>13</v>
      </c>
      <c r="D10438" s="3">
        <v>53</v>
      </c>
    </row>
    <row r="10439" spans="1:4">
      <c r="A10439" s="3" t="s">
        <v>423</v>
      </c>
      <c r="B10439" s="3" t="s">
        <v>398</v>
      </c>
      <c r="C10439" s="3" t="s">
        <v>13</v>
      </c>
      <c r="D10439" s="3">
        <v>57</v>
      </c>
    </row>
    <row r="10440" spans="1:4">
      <c r="A10440" s="3" t="s">
        <v>423</v>
      </c>
      <c r="B10440" s="3" t="s">
        <v>398</v>
      </c>
      <c r="C10440" s="3" t="s">
        <v>13</v>
      </c>
      <c r="D10440" s="3">
        <v>66</v>
      </c>
    </row>
    <row r="10441" spans="1:4">
      <c r="A10441" s="3" t="s">
        <v>423</v>
      </c>
      <c r="B10441" s="3" t="s">
        <v>398</v>
      </c>
      <c r="C10441" s="3" t="s">
        <v>13</v>
      </c>
      <c r="D10441" s="3">
        <v>69</v>
      </c>
    </row>
    <row r="10442" spans="1:4">
      <c r="A10442" s="3" t="s">
        <v>423</v>
      </c>
      <c r="B10442" s="3" t="s">
        <v>398</v>
      </c>
      <c r="C10442" s="3" t="s">
        <v>5</v>
      </c>
      <c r="D10442" s="3">
        <v>51</v>
      </c>
    </row>
    <row r="10443" spans="1:4">
      <c r="A10443" s="3" t="s">
        <v>423</v>
      </c>
      <c r="B10443" s="3" t="s">
        <v>398</v>
      </c>
      <c r="C10443" s="3" t="s">
        <v>5</v>
      </c>
      <c r="D10443" s="3">
        <v>51</v>
      </c>
    </row>
    <row r="10444" spans="1:4">
      <c r="A10444" s="3" t="s">
        <v>423</v>
      </c>
      <c r="B10444" s="3" t="s">
        <v>398</v>
      </c>
      <c r="C10444" s="3" t="s">
        <v>5</v>
      </c>
      <c r="D10444" s="3">
        <v>52</v>
      </c>
    </row>
    <row r="10445" spans="1:4">
      <c r="A10445" s="3" t="s">
        <v>423</v>
      </c>
      <c r="B10445" s="3" t="s">
        <v>398</v>
      </c>
      <c r="C10445" s="3" t="s">
        <v>5</v>
      </c>
      <c r="D10445" s="3">
        <v>53</v>
      </c>
    </row>
    <row r="10446" spans="1:4">
      <c r="A10446" s="3" t="s">
        <v>423</v>
      </c>
      <c r="B10446" s="3" t="s">
        <v>398</v>
      </c>
      <c r="C10446" s="3" t="s">
        <v>5</v>
      </c>
      <c r="D10446" s="3">
        <v>54</v>
      </c>
    </row>
    <row r="10447" spans="1:4">
      <c r="A10447" s="3" t="s">
        <v>423</v>
      </c>
      <c r="B10447" s="3" t="s">
        <v>398</v>
      </c>
      <c r="C10447" s="3" t="s">
        <v>5</v>
      </c>
      <c r="D10447" s="3">
        <v>55</v>
      </c>
    </row>
    <row r="10448" spans="1:4">
      <c r="A10448" s="3" t="s">
        <v>423</v>
      </c>
      <c r="B10448" s="3" t="s">
        <v>398</v>
      </c>
      <c r="C10448" s="3" t="s">
        <v>5</v>
      </c>
      <c r="D10448" s="3">
        <v>55</v>
      </c>
    </row>
    <row r="10449" spans="1:4">
      <c r="A10449" s="3" t="s">
        <v>423</v>
      </c>
      <c r="B10449" s="3" t="s">
        <v>398</v>
      </c>
      <c r="C10449" s="3" t="s">
        <v>5</v>
      </c>
      <c r="D10449" s="3">
        <v>55</v>
      </c>
    </row>
    <row r="10450" spans="1:4">
      <c r="A10450" s="3" t="s">
        <v>423</v>
      </c>
      <c r="B10450" s="3" t="s">
        <v>398</v>
      </c>
      <c r="C10450" s="3" t="s">
        <v>5</v>
      </c>
      <c r="D10450" s="3">
        <v>57</v>
      </c>
    </row>
    <row r="10451" spans="1:4">
      <c r="A10451" s="3" t="s">
        <v>423</v>
      </c>
      <c r="B10451" s="3" t="s">
        <v>398</v>
      </c>
      <c r="C10451" s="3" t="s">
        <v>5</v>
      </c>
      <c r="D10451" s="3">
        <v>57</v>
      </c>
    </row>
    <row r="10452" spans="1:4">
      <c r="A10452" s="3" t="s">
        <v>423</v>
      </c>
      <c r="B10452" s="3" t="s">
        <v>398</v>
      </c>
      <c r="C10452" s="3" t="s">
        <v>5</v>
      </c>
      <c r="D10452" s="3">
        <v>57</v>
      </c>
    </row>
    <row r="10453" spans="1:4">
      <c r="A10453" s="3" t="s">
        <v>423</v>
      </c>
      <c r="B10453" s="3" t="s">
        <v>398</v>
      </c>
      <c r="C10453" s="3" t="s">
        <v>5</v>
      </c>
      <c r="D10453" s="3">
        <v>59</v>
      </c>
    </row>
    <row r="10454" spans="1:4">
      <c r="A10454" s="3" t="s">
        <v>423</v>
      </c>
      <c r="B10454" s="3" t="s">
        <v>398</v>
      </c>
      <c r="C10454" s="3" t="s">
        <v>5</v>
      </c>
      <c r="D10454" s="3">
        <v>65</v>
      </c>
    </row>
    <row r="10455" spans="1:4">
      <c r="A10455" s="3" t="s">
        <v>423</v>
      </c>
      <c r="B10455" s="3" t="s">
        <v>398</v>
      </c>
      <c r="C10455" s="3" t="s">
        <v>5</v>
      </c>
      <c r="D10455" s="3">
        <v>102</v>
      </c>
    </row>
    <row r="10456" spans="1:4">
      <c r="A10456" s="3" t="s">
        <v>423</v>
      </c>
      <c r="B10456" s="3" t="s">
        <v>398</v>
      </c>
      <c r="C10456" s="3" t="s">
        <v>5</v>
      </c>
      <c r="D10456" s="3">
        <v>103</v>
      </c>
    </row>
    <row r="10457" spans="1:4">
      <c r="A10457" s="3" t="s">
        <v>423</v>
      </c>
      <c r="B10457" s="3" t="s">
        <v>398</v>
      </c>
      <c r="C10457" s="3" t="s">
        <v>5</v>
      </c>
      <c r="D10457" s="3">
        <v>106</v>
      </c>
    </row>
    <row r="10458" spans="1:4">
      <c r="A10458" s="3" t="s">
        <v>423</v>
      </c>
      <c r="B10458" s="3" t="s">
        <v>398</v>
      </c>
      <c r="C10458" s="3" t="s">
        <v>5</v>
      </c>
      <c r="D10458" s="3">
        <v>114</v>
      </c>
    </row>
    <row r="10459" spans="1:4">
      <c r="A10459" s="3" t="s">
        <v>423</v>
      </c>
      <c r="B10459" s="3" t="s">
        <v>398</v>
      </c>
      <c r="C10459" s="3" t="s">
        <v>5</v>
      </c>
      <c r="D10459" s="3">
        <v>115</v>
      </c>
    </row>
    <row r="10460" spans="1:4">
      <c r="A10460" s="3" t="s">
        <v>423</v>
      </c>
      <c r="B10460" s="3" t="s">
        <v>398</v>
      </c>
      <c r="C10460" s="3" t="s">
        <v>5</v>
      </c>
      <c r="D10460" s="3">
        <v>119</v>
      </c>
    </row>
    <row r="10461" spans="1:4">
      <c r="A10461" s="3" t="s">
        <v>423</v>
      </c>
      <c r="B10461" s="3" t="s">
        <v>398</v>
      </c>
      <c r="C10461" s="3" t="s">
        <v>5</v>
      </c>
      <c r="D10461" s="3">
        <v>122</v>
      </c>
    </row>
    <row r="10462" spans="1:4">
      <c r="A10462" s="3" t="s">
        <v>423</v>
      </c>
      <c r="B10462" s="3" t="s">
        <v>398</v>
      </c>
      <c r="C10462" s="3" t="s">
        <v>5</v>
      </c>
      <c r="D10462" s="3">
        <v>124</v>
      </c>
    </row>
    <row r="10463" spans="1:4">
      <c r="A10463" s="3" t="s">
        <v>423</v>
      </c>
      <c r="B10463" s="3" t="s">
        <v>398</v>
      </c>
      <c r="C10463" s="3" t="s">
        <v>5</v>
      </c>
      <c r="D10463" s="3">
        <v>127</v>
      </c>
    </row>
    <row r="10464" spans="1:4">
      <c r="A10464" s="3" t="s">
        <v>423</v>
      </c>
      <c r="B10464" s="3" t="s">
        <v>398</v>
      </c>
      <c r="C10464" s="3" t="s">
        <v>44</v>
      </c>
      <c r="D10464" s="3">
        <v>72</v>
      </c>
    </row>
    <row r="10465" spans="1:4">
      <c r="A10465" s="3" t="s">
        <v>423</v>
      </c>
      <c r="B10465" s="3" t="s">
        <v>398</v>
      </c>
      <c r="C10465" s="3" t="s">
        <v>7</v>
      </c>
      <c r="D10465" s="3">
        <v>38</v>
      </c>
    </row>
    <row r="10466" spans="1:4">
      <c r="A10466" s="3" t="s">
        <v>423</v>
      </c>
      <c r="B10466" s="3" t="s">
        <v>398</v>
      </c>
      <c r="C10466" s="3" t="s">
        <v>7</v>
      </c>
      <c r="D10466" s="3">
        <v>38</v>
      </c>
    </row>
    <row r="10467" spans="1:4">
      <c r="A10467" s="3" t="s">
        <v>423</v>
      </c>
      <c r="B10467" s="3" t="s">
        <v>398</v>
      </c>
      <c r="C10467" s="3" t="s">
        <v>7</v>
      </c>
      <c r="D10467" s="3">
        <v>39</v>
      </c>
    </row>
    <row r="10468" spans="1:4">
      <c r="A10468" s="3" t="s">
        <v>423</v>
      </c>
      <c r="B10468" s="3" t="s">
        <v>398</v>
      </c>
      <c r="C10468" s="3" t="s">
        <v>7</v>
      </c>
      <c r="D10468" s="3">
        <v>39</v>
      </c>
    </row>
    <row r="10469" spans="1:4">
      <c r="A10469" s="3" t="s">
        <v>423</v>
      </c>
      <c r="B10469" s="3" t="s">
        <v>398</v>
      </c>
      <c r="C10469" s="3" t="s">
        <v>7</v>
      </c>
      <c r="D10469" s="3">
        <v>40</v>
      </c>
    </row>
    <row r="10470" spans="1:4">
      <c r="A10470" s="3" t="s">
        <v>423</v>
      </c>
      <c r="B10470" s="3" t="s">
        <v>398</v>
      </c>
      <c r="C10470" s="3" t="s">
        <v>7</v>
      </c>
      <c r="D10470" s="3">
        <v>40</v>
      </c>
    </row>
    <row r="10471" spans="1:4">
      <c r="A10471" s="3" t="s">
        <v>423</v>
      </c>
      <c r="B10471" s="3" t="s">
        <v>398</v>
      </c>
      <c r="C10471" s="3" t="s">
        <v>7</v>
      </c>
      <c r="D10471" s="3">
        <v>41</v>
      </c>
    </row>
    <row r="10472" spans="1:4">
      <c r="A10472" s="3" t="s">
        <v>423</v>
      </c>
      <c r="B10472" s="3" t="s">
        <v>398</v>
      </c>
      <c r="C10472" s="3" t="s">
        <v>7</v>
      </c>
      <c r="D10472" s="3">
        <v>41</v>
      </c>
    </row>
    <row r="10473" spans="1:4">
      <c r="A10473" s="3" t="s">
        <v>423</v>
      </c>
      <c r="B10473" s="3" t="s">
        <v>398</v>
      </c>
      <c r="C10473" s="3" t="s">
        <v>7</v>
      </c>
      <c r="D10473" s="3">
        <v>55</v>
      </c>
    </row>
    <row r="10474" spans="1:4">
      <c r="A10474" s="3" t="s">
        <v>423</v>
      </c>
      <c r="B10474" s="3" t="s">
        <v>398</v>
      </c>
      <c r="C10474" s="3" t="s">
        <v>7</v>
      </c>
      <c r="D10474" s="3">
        <v>70</v>
      </c>
    </row>
    <row r="10475" spans="1:4">
      <c r="A10475" s="3" t="s">
        <v>423</v>
      </c>
      <c r="B10475" s="3" t="s">
        <v>398</v>
      </c>
      <c r="C10475" s="3" t="s">
        <v>20</v>
      </c>
      <c r="D10475" s="3">
        <v>36</v>
      </c>
    </row>
    <row r="10476" spans="1:4">
      <c r="A10476" s="3" t="s">
        <v>423</v>
      </c>
      <c r="B10476" s="3" t="s">
        <v>398</v>
      </c>
      <c r="C10476" s="3" t="s">
        <v>20</v>
      </c>
      <c r="D10476" s="3">
        <v>44</v>
      </c>
    </row>
    <row r="10477" spans="1:4">
      <c r="A10477" s="3" t="s">
        <v>423</v>
      </c>
      <c r="B10477" s="3" t="s">
        <v>398</v>
      </c>
      <c r="C10477" s="3" t="s">
        <v>20</v>
      </c>
      <c r="D10477" s="3">
        <v>44</v>
      </c>
    </row>
    <row r="10478" spans="1:4">
      <c r="A10478" s="3" t="s">
        <v>423</v>
      </c>
      <c r="B10478" s="3" t="s">
        <v>398</v>
      </c>
      <c r="C10478" s="3" t="s">
        <v>20</v>
      </c>
      <c r="D10478" s="3">
        <v>46</v>
      </c>
    </row>
    <row r="10479" spans="1:4">
      <c r="A10479" s="3" t="s">
        <v>423</v>
      </c>
      <c r="B10479" s="3" t="s">
        <v>398</v>
      </c>
      <c r="C10479" s="3" t="s">
        <v>20</v>
      </c>
      <c r="D10479" s="3">
        <v>49</v>
      </c>
    </row>
    <row r="10480" spans="1:4">
      <c r="A10480" s="3" t="s">
        <v>423</v>
      </c>
      <c r="B10480" s="3" t="s">
        <v>398</v>
      </c>
      <c r="C10480" s="3" t="s">
        <v>20</v>
      </c>
      <c r="D10480" s="3">
        <v>54</v>
      </c>
    </row>
    <row r="10481" spans="1:4">
      <c r="A10481" s="3" t="s">
        <v>423</v>
      </c>
      <c r="B10481" s="3" t="s">
        <v>398</v>
      </c>
      <c r="C10481" s="3" t="s">
        <v>20</v>
      </c>
      <c r="D10481" s="3">
        <v>63</v>
      </c>
    </row>
    <row r="10482" spans="1:4">
      <c r="A10482" s="3" t="s">
        <v>423</v>
      </c>
      <c r="B10482" s="3" t="s">
        <v>398</v>
      </c>
      <c r="C10482" s="3" t="s">
        <v>20</v>
      </c>
      <c r="D10482" s="3">
        <v>64</v>
      </c>
    </row>
    <row r="10483" spans="1:4">
      <c r="A10483" s="3" t="s">
        <v>423</v>
      </c>
      <c r="B10483" s="3" t="s">
        <v>398</v>
      </c>
      <c r="C10483" s="3" t="s">
        <v>20</v>
      </c>
      <c r="D10483" s="3">
        <v>64</v>
      </c>
    </row>
    <row r="10484" spans="1:4">
      <c r="A10484" s="3" t="s">
        <v>423</v>
      </c>
      <c r="B10484" s="3" t="s">
        <v>398</v>
      </c>
      <c r="C10484" s="3" t="s">
        <v>20</v>
      </c>
      <c r="D10484" s="3">
        <v>65</v>
      </c>
    </row>
    <row r="10485" spans="1:4">
      <c r="A10485" s="3" t="s">
        <v>423</v>
      </c>
      <c r="B10485" s="3" t="s">
        <v>398</v>
      </c>
      <c r="C10485" s="3" t="s">
        <v>20</v>
      </c>
      <c r="D10485" s="3">
        <v>65</v>
      </c>
    </row>
    <row r="10486" spans="1:4">
      <c r="A10486" s="3" t="s">
        <v>423</v>
      </c>
      <c r="B10486" s="3" t="s">
        <v>398</v>
      </c>
      <c r="C10486" s="3" t="s">
        <v>20</v>
      </c>
      <c r="D10486" s="3">
        <v>67</v>
      </c>
    </row>
    <row r="10487" spans="1:4">
      <c r="A10487" s="3" t="s">
        <v>423</v>
      </c>
      <c r="B10487" s="3" t="s">
        <v>398</v>
      </c>
      <c r="C10487" s="3" t="s">
        <v>23</v>
      </c>
      <c r="D10487" s="3">
        <v>36</v>
      </c>
    </row>
    <row r="10488" spans="1:4">
      <c r="A10488" s="3" t="s">
        <v>423</v>
      </c>
      <c r="B10488" s="3" t="s">
        <v>398</v>
      </c>
      <c r="C10488" s="3" t="s">
        <v>9</v>
      </c>
      <c r="D10488" s="3">
        <v>32</v>
      </c>
    </row>
    <row r="10489" spans="1:4">
      <c r="A10489" s="3" t="s">
        <v>423</v>
      </c>
      <c r="B10489" s="3" t="s">
        <v>398</v>
      </c>
      <c r="C10489" s="3" t="s">
        <v>9</v>
      </c>
      <c r="D10489" s="3">
        <v>52</v>
      </c>
    </row>
    <row r="10490" spans="1:4">
      <c r="A10490" s="3" t="s">
        <v>423</v>
      </c>
      <c r="B10490" s="3" t="s">
        <v>398</v>
      </c>
      <c r="C10490" s="3" t="s">
        <v>9</v>
      </c>
      <c r="D10490" s="3">
        <v>55</v>
      </c>
    </row>
    <row r="10491" spans="1:4">
      <c r="A10491" s="3" t="s">
        <v>423</v>
      </c>
      <c r="B10491" s="3" t="s">
        <v>398</v>
      </c>
      <c r="C10491" s="3" t="s">
        <v>9</v>
      </c>
      <c r="D10491" s="3">
        <v>63</v>
      </c>
    </row>
    <row r="10492" spans="1:4">
      <c r="A10492" s="3" t="s">
        <v>423</v>
      </c>
      <c r="B10492" s="3" t="s">
        <v>398</v>
      </c>
      <c r="C10492" s="3" t="s">
        <v>9</v>
      </c>
      <c r="D10492" s="3">
        <v>75</v>
      </c>
    </row>
    <row r="10493" spans="1:4">
      <c r="A10493" s="3" t="s">
        <v>423</v>
      </c>
      <c r="B10493" s="3" t="s">
        <v>398</v>
      </c>
      <c r="C10493" s="3" t="s">
        <v>9</v>
      </c>
      <c r="D10493" s="3">
        <v>88</v>
      </c>
    </row>
    <row r="10494" spans="1:4">
      <c r="A10494" s="3" t="s">
        <v>423</v>
      </c>
      <c r="B10494" s="3" t="s">
        <v>398</v>
      </c>
      <c r="C10494" s="3" t="s">
        <v>9</v>
      </c>
      <c r="D10494" s="3">
        <v>88</v>
      </c>
    </row>
    <row r="10495" spans="1:4">
      <c r="A10495" s="3" t="s">
        <v>423</v>
      </c>
      <c r="B10495" s="3" t="s">
        <v>398</v>
      </c>
      <c r="C10495" s="3" t="s">
        <v>9</v>
      </c>
      <c r="D10495" s="3">
        <v>89</v>
      </c>
    </row>
    <row r="10496" spans="1:4">
      <c r="A10496" s="3" t="s">
        <v>423</v>
      </c>
      <c r="B10496" s="3" t="s">
        <v>398</v>
      </c>
      <c r="C10496" s="3" t="s">
        <v>9</v>
      </c>
      <c r="D10496" s="3">
        <v>101</v>
      </c>
    </row>
    <row r="10497" spans="1:4">
      <c r="A10497" s="3" t="s">
        <v>423</v>
      </c>
      <c r="B10497" s="3" t="s">
        <v>398</v>
      </c>
      <c r="C10497" s="3" t="s">
        <v>9</v>
      </c>
      <c r="D10497" s="3">
        <v>132</v>
      </c>
    </row>
    <row r="10498" spans="1:4">
      <c r="A10498" s="3" t="s">
        <v>423</v>
      </c>
      <c r="B10498" s="3" t="s">
        <v>398</v>
      </c>
      <c r="C10498" s="3" t="s">
        <v>12</v>
      </c>
      <c r="D10498" s="3">
        <v>116</v>
      </c>
    </row>
    <row r="10499" spans="1:4">
      <c r="A10499" s="3" t="s">
        <v>423</v>
      </c>
      <c r="B10499" s="3" t="s">
        <v>398</v>
      </c>
      <c r="C10499" s="3" t="s">
        <v>12</v>
      </c>
      <c r="D10499" s="3">
        <v>166</v>
      </c>
    </row>
    <row r="10500" spans="1:4">
      <c r="A10500" s="3" t="s">
        <v>423</v>
      </c>
      <c r="B10500" s="3" t="s">
        <v>398</v>
      </c>
      <c r="C10500" s="3" t="s">
        <v>24</v>
      </c>
      <c r="D10500" s="3">
        <v>41</v>
      </c>
    </row>
    <row r="10501" spans="1:4">
      <c r="A10501" s="3" t="s">
        <v>423</v>
      </c>
      <c r="B10501" s="3" t="s">
        <v>398</v>
      </c>
      <c r="C10501" s="3" t="s">
        <v>28</v>
      </c>
      <c r="D10501" s="3">
        <v>42</v>
      </c>
    </row>
    <row r="10502" spans="1:4">
      <c r="A10502" s="3" t="s">
        <v>423</v>
      </c>
      <c r="B10502" s="3" t="s">
        <v>398</v>
      </c>
      <c r="C10502" s="3" t="s">
        <v>28</v>
      </c>
      <c r="D10502" s="3">
        <v>104</v>
      </c>
    </row>
    <row r="10503" spans="1:4">
      <c r="A10503" s="3" t="s">
        <v>423</v>
      </c>
      <c r="B10503" s="3" t="s">
        <v>398</v>
      </c>
      <c r="C10503" s="3" t="s">
        <v>28</v>
      </c>
      <c r="D10503" s="3">
        <v>138</v>
      </c>
    </row>
    <row r="10504" spans="1:4">
      <c r="A10504" s="3" t="s">
        <v>423</v>
      </c>
      <c r="B10504" s="3" t="s">
        <v>398</v>
      </c>
      <c r="C10504" s="3" t="s">
        <v>18</v>
      </c>
      <c r="D10504" s="3">
        <v>42</v>
      </c>
    </row>
    <row r="10505" spans="1:4">
      <c r="A10505" s="3" t="s">
        <v>423</v>
      </c>
      <c r="B10505" s="3" t="s">
        <v>398</v>
      </c>
      <c r="C10505" s="3" t="s">
        <v>18</v>
      </c>
      <c r="D10505" s="3">
        <v>45</v>
      </c>
    </row>
    <row r="10506" spans="1:4">
      <c r="A10506" s="3" t="s">
        <v>423</v>
      </c>
      <c r="B10506" s="3" t="s">
        <v>398</v>
      </c>
      <c r="C10506" s="3" t="s">
        <v>18</v>
      </c>
      <c r="D10506" s="3">
        <v>46</v>
      </c>
    </row>
    <row r="10507" spans="1:4">
      <c r="A10507" s="3" t="s">
        <v>423</v>
      </c>
      <c r="B10507" s="3" t="s">
        <v>398</v>
      </c>
      <c r="C10507" s="3" t="s">
        <v>18</v>
      </c>
      <c r="D10507" s="3">
        <v>47</v>
      </c>
    </row>
    <row r="10508" spans="1:4">
      <c r="A10508" s="3" t="s">
        <v>423</v>
      </c>
      <c r="B10508" s="3" t="s">
        <v>398</v>
      </c>
      <c r="C10508" s="3" t="s">
        <v>15</v>
      </c>
      <c r="D10508" s="3">
        <v>42</v>
      </c>
    </row>
    <row r="10509" spans="1:4">
      <c r="A10509" s="3" t="s">
        <v>423</v>
      </c>
      <c r="B10509" s="3" t="s">
        <v>398</v>
      </c>
      <c r="C10509" s="3" t="s">
        <v>15</v>
      </c>
      <c r="D10509" s="3">
        <v>99</v>
      </c>
    </row>
    <row r="10510" spans="1:4">
      <c r="A10510" s="3" t="s">
        <v>423</v>
      </c>
      <c r="B10510" s="3" t="s">
        <v>404</v>
      </c>
      <c r="C10510" s="3" t="s">
        <v>27</v>
      </c>
      <c r="D10510" s="3">
        <v>90</v>
      </c>
    </row>
    <row r="10511" spans="1:4">
      <c r="A10511" s="3" t="s">
        <v>423</v>
      </c>
      <c r="B10511" s="3" t="s">
        <v>404</v>
      </c>
      <c r="C10511" s="3" t="s">
        <v>27</v>
      </c>
      <c r="D10511" s="3">
        <v>96</v>
      </c>
    </row>
    <row r="10512" spans="1:4">
      <c r="A10512" s="3" t="s">
        <v>423</v>
      </c>
      <c r="B10512" s="3" t="s">
        <v>404</v>
      </c>
      <c r="C10512" s="3" t="s">
        <v>27</v>
      </c>
      <c r="D10512" s="3">
        <v>98</v>
      </c>
    </row>
    <row r="10513" spans="1:4">
      <c r="A10513" s="3" t="s">
        <v>423</v>
      </c>
      <c r="B10513" s="3" t="s">
        <v>404</v>
      </c>
      <c r="C10513" s="3" t="s">
        <v>27</v>
      </c>
      <c r="D10513" s="3">
        <v>101</v>
      </c>
    </row>
    <row r="10514" spans="1:4">
      <c r="A10514" s="3" t="s">
        <v>423</v>
      </c>
      <c r="B10514" s="3" t="s">
        <v>404</v>
      </c>
      <c r="C10514" s="3" t="s">
        <v>27</v>
      </c>
      <c r="D10514" s="3">
        <v>103</v>
      </c>
    </row>
    <row r="10515" spans="1:4">
      <c r="A10515" s="3" t="s">
        <v>423</v>
      </c>
      <c r="B10515" s="3" t="s">
        <v>404</v>
      </c>
      <c r="C10515" s="3" t="s">
        <v>13</v>
      </c>
      <c r="D10515" s="3">
        <v>38</v>
      </c>
    </row>
    <row r="10516" spans="1:4">
      <c r="A10516" s="3" t="s">
        <v>423</v>
      </c>
      <c r="B10516" s="3" t="s">
        <v>404</v>
      </c>
      <c r="C10516" s="3" t="s">
        <v>13</v>
      </c>
      <c r="D10516" s="3">
        <v>40</v>
      </c>
    </row>
    <row r="10517" spans="1:4">
      <c r="A10517" s="3" t="s">
        <v>423</v>
      </c>
      <c r="B10517" s="3" t="s">
        <v>404</v>
      </c>
      <c r="C10517" s="3" t="s">
        <v>13</v>
      </c>
      <c r="D10517" s="3">
        <v>61</v>
      </c>
    </row>
    <row r="10518" spans="1:4">
      <c r="A10518" s="3" t="s">
        <v>423</v>
      </c>
      <c r="B10518" s="3" t="s">
        <v>404</v>
      </c>
      <c r="C10518" s="3" t="s">
        <v>13</v>
      </c>
      <c r="D10518" s="3">
        <v>68</v>
      </c>
    </row>
    <row r="10519" spans="1:4">
      <c r="A10519" s="3" t="s">
        <v>423</v>
      </c>
      <c r="B10519" s="3" t="s">
        <v>404</v>
      </c>
      <c r="C10519" s="3" t="s">
        <v>13</v>
      </c>
      <c r="D10519" s="3">
        <v>69</v>
      </c>
    </row>
    <row r="10520" spans="1:4">
      <c r="A10520" s="3" t="s">
        <v>423</v>
      </c>
      <c r="B10520" s="3" t="s">
        <v>404</v>
      </c>
      <c r="C10520" s="3" t="s">
        <v>46</v>
      </c>
      <c r="D10520" s="3">
        <v>40</v>
      </c>
    </row>
    <row r="10521" spans="1:4">
      <c r="A10521" s="3" t="s">
        <v>423</v>
      </c>
      <c r="B10521" s="3" t="s">
        <v>404</v>
      </c>
      <c r="C10521" s="3" t="s">
        <v>46</v>
      </c>
      <c r="D10521" s="3">
        <v>42</v>
      </c>
    </row>
    <row r="10522" spans="1:4">
      <c r="A10522" s="3" t="s">
        <v>423</v>
      </c>
      <c r="B10522" s="3" t="s">
        <v>404</v>
      </c>
      <c r="C10522" s="3" t="s">
        <v>46</v>
      </c>
      <c r="D10522" s="3">
        <v>43</v>
      </c>
    </row>
    <row r="10523" spans="1:4">
      <c r="A10523" s="3" t="s">
        <v>423</v>
      </c>
      <c r="B10523" s="3" t="s">
        <v>404</v>
      </c>
      <c r="C10523" s="3" t="s">
        <v>46</v>
      </c>
      <c r="D10523" s="3">
        <v>45</v>
      </c>
    </row>
    <row r="10524" spans="1:4">
      <c r="A10524" s="3" t="s">
        <v>423</v>
      </c>
      <c r="B10524" s="3" t="s">
        <v>404</v>
      </c>
      <c r="C10524" s="3" t="s">
        <v>46</v>
      </c>
      <c r="D10524" s="3">
        <v>64</v>
      </c>
    </row>
    <row r="10525" spans="1:4">
      <c r="A10525" s="3" t="s">
        <v>423</v>
      </c>
      <c r="B10525" s="3" t="s">
        <v>404</v>
      </c>
      <c r="C10525" s="3" t="s">
        <v>46</v>
      </c>
      <c r="D10525" s="3">
        <v>89</v>
      </c>
    </row>
    <row r="10526" spans="1:4">
      <c r="A10526" s="3" t="s">
        <v>423</v>
      </c>
      <c r="B10526" s="3" t="s">
        <v>404</v>
      </c>
      <c r="C10526" s="3" t="s">
        <v>5</v>
      </c>
      <c r="D10526" s="3">
        <v>130</v>
      </c>
    </row>
    <row r="10527" spans="1:4">
      <c r="A10527" s="3" t="s">
        <v>423</v>
      </c>
      <c r="B10527" s="3" t="s">
        <v>404</v>
      </c>
      <c r="C10527" s="3" t="s">
        <v>5</v>
      </c>
      <c r="D10527" s="3">
        <v>134</v>
      </c>
    </row>
    <row r="10528" spans="1:4">
      <c r="A10528" s="3" t="s">
        <v>423</v>
      </c>
      <c r="B10528" s="3" t="s">
        <v>404</v>
      </c>
      <c r="C10528" s="3" t="s">
        <v>5</v>
      </c>
      <c r="D10528" s="3">
        <v>175</v>
      </c>
    </row>
    <row r="10529" spans="1:4">
      <c r="A10529" s="3" t="s">
        <v>423</v>
      </c>
      <c r="B10529" s="3" t="s">
        <v>404</v>
      </c>
      <c r="C10529" s="3" t="s">
        <v>7</v>
      </c>
      <c r="D10529" s="3">
        <v>32</v>
      </c>
    </row>
    <row r="10530" spans="1:4">
      <c r="A10530" s="3" t="s">
        <v>423</v>
      </c>
      <c r="B10530" s="3" t="s">
        <v>404</v>
      </c>
      <c r="C10530" s="3" t="s">
        <v>7</v>
      </c>
      <c r="D10530" s="3">
        <v>35</v>
      </c>
    </row>
    <row r="10531" spans="1:4">
      <c r="A10531" s="3" t="s">
        <v>423</v>
      </c>
      <c r="B10531" s="3" t="s">
        <v>404</v>
      </c>
      <c r="C10531" s="3" t="s">
        <v>7</v>
      </c>
      <c r="D10531" s="3">
        <v>37</v>
      </c>
    </row>
    <row r="10532" spans="1:4">
      <c r="A10532" s="3" t="s">
        <v>423</v>
      </c>
      <c r="B10532" s="3" t="s">
        <v>404</v>
      </c>
      <c r="C10532" s="3" t="s">
        <v>7</v>
      </c>
      <c r="D10532" s="3">
        <v>38</v>
      </c>
    </row>
    <row r="10533" spans="1:4">
      <c r="A10533" s="3" t="s">
        <v>423</v>
      </c>
      <c r="B10533" s="3" t="s">
        <v>404</v>
      </c>
      <c r="C10533" s="3" t="s">
        <v>7</v>
      </c>
      <c r="D10533" s="3">
        <v>38</v>
      </c>
    </row>
    <row r="10534" spans="1:4">
      <c r="A10534" s="3" t="s">
        <v>423</v>
      </c>
      <c r="B10534" s="3" t="s">
        <v>404</v>
      </c>
      <c r="C10534" s="3" t="s">
        <v>7</v>
      </c>
      <c r="D10534" s="3">
        <v>38</v>
      </c>
    </row>
    <row r="10535" spans="1:4">
      <c r="A10535" s="3" t="s">
        <v>423</v>
      </c>
      <c r="B10535" s="3" t="s">
        <v>404</v>
      </c>
      <c r="C10535" s="3" t="s">
        <v>7</v>
      </c>
      <c r="D10535" s="3">
        <v>39</v>
      </c>
    </row>
    <row r="10536" spans="1:4">
      <c r="A10536" s="3" t="s">
        <v>423</v>
      </c>
      <c r="B10536" s="3" t="s">
        <v>404</v>
      </c>
      <c r="C10536" s="3" t="s">
        <v>7</v>
      </c>
      <c r="D10536" s="3">
        <v>40</v>
      </c>
    </row>
    <row r="10537" spans="1:4">
      <c r="A10537" s="3" t="s">
        <v>423</v>
      </c>
      <c r="B10537" s="3" t="s">
        <v>404</v>
      </c>
      <c r="C10537" s="3" t="s">
        <v>7</v>
      </c>
      <c r="D10537" s="3">
        <v>41</v>
      </c>
    </row>
    <row r="10538" spans="1:4">
      <c r="A10538" s="3" t="s">
        <v>423</v>
      </c>
      <c r="B10538" s="3" t="s">
        <v>404</v>
      </c>
      <c r="C10538" s="3" t="s">
        <v>7</v>
      </c>
      <c r="D10538" s="3">
        <v>42</v>
      </c>
    </row>
    <row r="10539" spans="1:4">
      <c r="A10539" s="3" t="s">
        <v>423</v>
      </c>
      <c r="B10539" s="3" t="s">
        <v>404</v>
      </c>
      <c r="C10539" s="3" t="s">
        <v>7</v>
      </c>
      <c r="D10539" s="3">
        <v>42</v>
      </c>
    </row>
    <row r="10540" spans="1:4">
      <c r="A10540" s="3" t="s">
        <v>423</v>
      </c>
      <c r="B10540" s="3" t="s">
        <v>404</v>
      </c>
      <c r="C10540" s="3" t="s">
        <v>7</v>
      </c>
      <c r="D10540" s="3">
        <v>42</v>
      </c>
    </row>
    <row r="10541" spans="1:4">
      <c r="A10541" s="3" t="s">
        <v>423</v>
      </c>
      <c r="B10541" s="3" t="s">
        <v>404</v>
      </c>
      <c r="C10541" s="3" t="s">
        <v>20</v>
      </c>
      <c r="D10541" s="3">
        <v>85</v>
      </c>
    </row>
    <row r="10542" spans="1:4">
      <c r="A10542" s="3" t="s">
        <v>423</v>
      </c>
      <c r="B10542" s="3" t="s">
        <v>404</v>
      </c>
      <c r="C10542" s="3" t="s">
        <v>20</v>
      </c>
      <c r="D10542" s="3">
        <v>85</v>
      </c>
    </row>
    <row r="10543" spans="1:4">
      <c r="A10543" s="3" t="s">
        <v>423</v>
      </c>
      <c r="B10543" s="3" t="s">
        <v>404</v>
      </c>
      <c r="C10543" s="3" t="s">
        <v>9</v>
      </c>
      <c r="D10543" s="3">
        <v>51</v>
      </c>
    </row>
    <row r="10544" spans="1:4">
      <c r="A10544" s="3" t="s">
        <v>423</v>
      </c>
      <c r="B10544" s="3" t="s">
        <v>404</v>
      </c>
      <c r="C10544" s="3" t="s">
        <v>9</v>
      </c>
      <c r="D10544" s="3">
        <v>51</v>
      </c>
    </row>
    <row r="10545" spans="1:4">
      <c r="A10545" s="3" t="s">
        <v>423</v>
      </c>
      <c r="B10545" s="3" t="s">
        <v>404</v>
      </c>
      <c r="C10545" s="3" t="s">
        <v>9</v>
      </c>
      <c r="D10545" s="3">
        <v>52</v>
      </c>
    </row>
    <row r="10546" spans="1:4">
      <c r="A10546" s="3" t="s">
        <v>423</v>
      </c>
      <c r="B10546" s="3" t="s">
        <v>404</v>
      </c>
      <c r="C10546" s="3" t="s">
        <v>9</v>
      </c>
      <c r="D10546" s="3">
        <v>52</v>
      </c>
    </row>
    <row r="10547" spans="1:4">
      <c r="A10547" s="3" t="s">
        <v>423</v>
      </c>
      <c r="B10547" s="3" t="s">
        <v>404</v>
      </c>
      <c r="C10547" s="3" t="s">
        <v>9</v>
      </c>
      <c r="D10547" s="3">
        <v>52</v>
      </c>
    </row>
    <row r="10548" spans="1:4">
      <c r="A10548" s="3" t="s">
        <v>423</v>
      </c>
      <c r="B10548" s="3" t="s">
        <v>404</v>
      </c>
      <c r="C10548" s="3" t="s">
        <v>9</v>
      </c>
      <c r="D10548" s="3">
        <v>53</v>
      </c>
    </row>
    <row r="10549" spans="1:4">
      <c r="A10549" s="3" t="s">
        <v>423</v>
      </c>
      <c r="B10549" s="3" t="s">
        <v>404</v>
      </c>
      <c r="C10549" s="3" t="s">
        <v>9</v>
      </c>
      <c r="D10549" s="3">
        <v>56</v>
      </c>
    </row>
    <row r="10550" spans="1:4">
      <c r="A10550" s="3" t="s">
        <v>423</v>
      </c>
      <c r="B10550" s="3" t="s">
        <v>404</v>
      </c>
      <c r="C10550" s="3" t="s">
        <v>9</v>
      </c>
      <c r="D10550" s="3">
        <v>57</v>
      </c>
    </row>
    <row r="10551" spans="1:4">
      <c r="A10551" s="3" t="s">
        <v>423</v>
      </c>
      <c r="B10551" s="3" t="s">
        <v>404</v>
      </c>
      <c r="C10551" s="3" t="s">
        <v>9</v>
      </c>
      <c r="D10551" s="3">
        <v>57</v>
      </c>
    </row>
    <row r="10552" spans="1:4">
      <c r="A10552" s="3" t="s">
        <v>423</v>
      </c>
      <c r="B10552" s="3" t="s">
        <v>404</v>
      </c>
      <c r="C10552" s="3" t="s">
        <v>9</v>
      </c>
      <c r="D10552" s="3">
        <v>57</v>
      </c>
    </row>
    <row r="10553" spans="1:4">
      <c r="A10553" s="3" t="s">
        <v>423</v>
      </c>
      <c r="B10553" s="3" t="s">
        <v>404</v>
      </c>
      <c r="C10553" s="3" t="s">
        <v>9</v>
      </c>
      <c r="D10553" s="3">
        <v>58</v>
      </c>
    </row>
    <row r="10554" spans="1:4">
      <c r="A10554" s="3" t="s">
        <v>423</v>
      </c>
      <c r="B10554" s="3" t="s">
        <v>404</v>
      </c>
      <c r="C10554" s="3" t="s">
        <v>9</v>
      </c>
      <c r="D10554" s="3">
        <v>59</v>
      </c>
    </row>
    <row r="10555" spans="1:4">
      <c r="A10555" s="3" t="s">
        <v>423</v>
      </c>
      <c r="B10555" s="3" t="s">
        <v>404</v>
      </c>
      <c r="C10555" s="3" t="s">
        <v>9</v>
      </c>
      <c r="D10555" s="3">
        <v>62</v>
      </c>
    </row>
    <row r="10556" spans="1:4">
      <c r="A10556" s="3" t="s">
        <v>423</v>
      </c>
      <c r="B10556" s="3" t="s">
        <v>404</v>
      </c>
      <c r="C10556" s="3" t="s">
        <v>9</v>
      </c>
      <c r="D10556" s="3">
        <v>62</v>
      </c>
    </row>
    <row r="10557" spans="1:4">
      <c r="A10557" s="3" t="s">
        <v>423</v>
      </c>
      <c r="B10557" s="3" t="s">
        <v>404</v>
      </c>
      <c r="C10557" s="3" t="s">
        <v>9</v>
      </c>
      <c r="D10557" s="3">
        <v>66</v>
      </c>
    </row>
    <row r="10558" spans="1:4">
      <c r="A10558" s="3" t="s">
        <v>423</v>
      </c>
      <c r="B10558" s="3" t="s">
        <v>404</v>
      </c>
      <c r="C10558" s="3" t="s">
        <v>9</v>
      </c>
      <c r="D10558" s="3">
        <v>68</v>
      </c>
    </row>
    <row r="10559" spans="1:4">
      <c r="A10559" s="3" t="s">
        <v>423</v>
      </c>
      <c r="B10559" s="3" t="s">
        <v>404</v>
      </c>
      <c r="C10559" s="3" t="s">
        <v>9</v>
      </c>
      <c r="D10559" s="3">
        <v>68</v>
      </c>
    </row>
    <row r="10560" spans="1:4">
      <c r="A10560" s="3" t="s">
        <v>423</v>
      </c>
      <c r="B10560" s="3" t="s">
        <v>404</v>
      </c>
      <c r="C10560" s="3" t="s">
        <v>9</v>
      </c>
      <c r="D10560" s="3">
        <v>70</v>
      </c>
    </row>
    <row r="10561" spans="1:4">
      <c r="A10561" s="3" t="s">
        <v>423</v>
      </c>
      <c r="B10561" s="3" t="s">
        <v>404</v>
      </c>
      <c r="C10561" s="3" t="s">
        <v>9</v>
      </c>
      <c r="D10561" s="3">
        <v>85</v>
      </c>
    </row>
    <row r="10562" spans="1:4">
      <c r="A10562" s="3" t="s">
        <v>423</v>
      </c>
      <c r="B10562" s="3" t="s">
        <v>404</v>
      </c>
      <c r="C10562" s="3" t="s">
        <v>9</v>
      </c>
      <c r="D10562" s="3">
        <v>87</v>
      </c>
    </row>
    <row r="10563" spans="1:4">
      <c r="A10563" s="3" t="s">
        <v>423</v>
      </c>
      <c r="B10563" s="3" t="s">
        <v>404</v>
      </c>
      <c r="C10563" s="3" t="s">
        <v>9</v>
      </c>
      <c r="D10563" s="3">
        <v>92</v>
      </c>
    </row>
    <row r="10564" spans="1:4">
      <c r="A10564" s="3" t="s">
        <v>423</v>
      </c>
      <c r="B10564" s="3" t="s">
        <v>404</v>
      </c>
      <c r="C10564" s="3" t="s">
        <v>24</v>
      </c>
      <c r="D10564" s="3">
        <v>40</v>
      </c>
    </row>
    <row r="10565" spans="1:4">
      <c r="A10565" s="3" t="s">
        <v>423</v>
      </c>
      <c r="B10565" s="3" t="s">
        <v>404</v>
      </c>
      <c r="C10565" s="3" t="s">
        <v>24</v>
      </c>
      <c r="D10565" s="3">
        <v>43</v>
      </c>
    </row>
    <row r="10566" spans="1:4">
      <c r="A10566" s="3" t="s">
        <v>423</v>
      </c>
      <c r="B10566" s="3" t="s">
        <v>404</v>
      </c>
      <c r="C10566" s="3" t="s">
        <v>24</v>
      </c>
      <c r="D10566" s="3">
        <v>46</v>
      </c>
    </row>
    <row r="10567" spans="1:4">
      <c r="A10567" s="3" t="s">
        <v>423</v>
      </c>
      <c r="B10567" s="3" t="s">
        <v>404</v>
      </c>
      <c r="C10567" s="3" t="s">
        <v>24</v>
      </c>
      <c r="D10567" s="3">
        <v>133</v>
      </c>
    </row>
    <row r="10568" spans="1:4">
      <c r="A10568" s="3" t="s">
        <v>423</v>
      </c>
      <c r="B10568" s="3" t="s">
        <v>404</v>
      </c>
      <c r="C10568" s="3" t="s">
        <v>28</v>
      </c>
      <c r="D10568" s="3">
        <v>43</v>
      </c>
    </row>
    <row r="10569" spans="1:4">
      <c r="A10569" s="3" t="s">
        <v>423</v>
      </c>
      <c r="B10569" s="3" t="s">
        <v>404</v>
      </c>
      <c r="C10569" s="3" t="s">
        <v>28</v>
      </c>
      <c r="D10569" s="3">
        <v>79</v>
      </c>
    </row>
    <row r="10570" spans="1:4">
      <c r="A10570" s="3" t="s">
        <v>423</v>
      </c>
      <c r="B10570" s="3" t="s">
        <v>404</v>
      </c>
      <c r="C10570" s="3" t="s">
        <v>28</v>
      </c>
      <c r="D10570" s="3">
        <v>119</v>
      </c>
    </row>
    <row r="10571" spans="1:4">
      <c r="A10571" s="3" t="s">
        <v>423</v>
      </c>
      <c r="B10571" s="3" t="s">
        <v>404</v>
      </c>
      <c r="C10571" s="3" t="s">
        <v>28</v>
      </c>
      <c r="D10571" s="3">
        <v>124</v>
      </c>
    </row>
    <row r="10572" spans="1:4">
      <c r="A10572" s="3" t="s">
        <v>423</v>
      </c>
      <c r="B10572" s="3" t="s">
        <v>404</v>
      </c>
      <c r="C10572" s="3" t="s">
        <v>28</v>
      </c>
      <c r="D10572" s="3">
        <v>186</v>
      </c>
    </row>
    <row r="10573" spans="1:4">
      <c r="A10573" s="3" t="s">
        <v>423</v>
      </c>
      <c r="B10573" s="3" t="s">
        <v>404</v>
      </c>
      <c r="C10573" s="3" t="s">
        <v>28</v>
      </c>
      <c r="D10573" s="3">
        <v>195</v>
      </c>
    </row>
    <row r="10574" spans="1:4">
      <c r="A10574" s="3" t="s">
        <v>423</v>
      </c>
      <c r="B10574" s="3" t="s">
        <v>404</v>
      </c>
      <c r="C10574" s="3" t="s">
        <v>18</v>
      </c>
      <c r="D10574" s="3">
        <v>38</v>
      </c>
    </row>
    <row r="10575" spans="1:4">
      <c r="A10575" s="3" t="s">
        <v>423</v>
      </c>
      <c r="B10575" s="3" t="s">
        <v>404</v>
      </c>
      <c r="C10575" s="3" t="s">
        <v>18</v>
      </c>
      <c r="D10575" s="3">
        <v>40</v>
      </c>
    </row>
    <row r="10576" spans="1:4">
      <c r="A10576" s="3" t="s">
        <v>423</v>
      </c>
      <c r="B10576" s="3" t="s">
        <v>404</v>
      </c>
      <c r="C10576" s="3" t="s">
        <v>18</v>
      </c>
      <c r="D10576" s="3">
        <v>41</v>
      </c>
    </row>
    <row r="10577" spans="1:4">
      <c r="A10577" s="3" t="s">
        <v>423</v>
      </c>
      <c r="B10577" s="3" t="s">
        <v>404</v>
      </c>
      <c r="C10577" s="3" t="s">
        <v>18</v>
      </c>
      <c r="D10577" s="3">
        <v>44</v>
      </c>
    </row>
    <row r="10578" spans="1:4">
      <c r="A10578" s="3" t="s">
        <v>423</v>
      </c>
      <c r="B10578" s="3" t="s">
        <v>404</v>
      </c>
      <c r="C10578" s="3" t="s">
        <v>18</v>
      </c>
      <c r="D10578" s="3">
        <v>44</v>
      </c>
    </row>
    <row r="10579" spans="1:4">
      <c r="A10579" s="3" t="s">
        <v>423</v>
      </c>
      <c r="B10579" s="3" t="s">
        <v>404</v>
      </c>
      <c r="C10579" s="3" t="s">
        <v>18</v>
      </c>
      <c r="D10579" s="3">
        <v>45</v>
      </c>
    </row>
    <row r="10580" spans="1:4">
      <c r="A10580" s="3" t="s">
        <v>423</v>
      </c>
      <c r="B10580" s="3" t="s">
        <v>404</v>
      </c>
      <c r="C10580" s="3" t="s">
        <v>18</v>
      </c>
      <c r="D10580" s="3">
        <v>45</v>
      </c>
    </row>
    <row r="10581" spans="1:4">
      <c r="A10581" s="3" t="s">
        <v>423</v>
      </c>
      <c r="B10581" s="3" t="s">
        <v>404</v>
      </c>
      <c r="C10581" s="3" t="s">
        <v>18</v>
      </c>
      <c r="D10581" s="3">
        <v>46</v>
      </c>
    </row>
    <row r="10582" spans="1:4">
      <c r="A10582" s="3" t="s">
        <v>423</v>
      </c>
      <c r="B10582" s="3" t="s">
        <v>404</v>
      </c>
      <c r="C10582" s="3" t="s">
        <v>18</v>
      </c>
      <c r="D10582" s="3">
        <v>47</v>
      </c>
    </row>
    <row r="10583" spans="1:4">
      <c r="A10583" s="3" t="s">
        <v>423</v>
      </c>
      <c r="B10583" s="3" t="s">
        <v>404</v>
      </c>
      <c r="C10583" s="3" t="s">
        <v>18</v>
      </c>
      <c r="D10583" s="3">
        <v>47</v>
      </c>
    </row>
    <row r="10584" spans="1:4">
      <c r="A10584" s="3" t="s">
        <v>423</v>
      </c>
      <c r="B10584" s="3" t="s">
        <v>404</v>
      </c>
      <c r="C10584" s="3" t="s">
        <v>18</v>
      </c>
      <c r="D10584" s="3">
        <v>48</v>
      </c>
    </row>
    <row r="10585" spans="1:4">
      <c r="A10585" s="3" t="s">
        <v>423</v>
      </c>
      <c r="B10585" s="3" t="s">
        <v>404</v>
      </c>
      <c r="C10585" s="3" t="s">
        <v>18</v>
      </c>
      <c r="D10585" s="3">
        <v>49</v>
      </c>
    </row>
    <row r="10586" spans="1:4">
      <c r="A10586" s="3" t="s">
        <v>423</v>
      </c>
      <c r="B10586" s="3" t="s">
        <v>404</v>
      </c>
      <c r="C10586" s="3" t="s">
        <v>18</v>
      </c>
      <c r="D10586" s="3">
        <v>50</v>
      </c>
    </row>
    <row r="10587" spans="1:4">
      <c r="A10587" s="3" t="s">
        <v>423</v>
      </c>
      <c r="B10587" s="3" t="s">
        <v>404</v>
      </c>
      <c r="C10587" s="3" t="s">
        <v>18</v>
      </c>
      <c r="D10587" s="3">
        <v>50</v>
      </c>
    </row>
    <row r="10588" spans="1:4">
      <c r="A10588" s="3" t="s">
        <v>423</v>
      </c>
      <c r="B10588" s="3" t="s">
        <v>408</v>
      </c>
      <c r="C10588" s="3" t="s">
        <v>32</v>
      </c>
      <c r="D10588" s="3">
        <v>41</v>
      </c>
    </row>
    <row r="10589" spans="1:4">
      <c r="A10589" s="3" t="s">
        <v>423</v>
      </c>
      <c r="B10589" s="3" t="s">
        <v>408</v>
      </c>
      <c r="C10589" s="3" t="s">
        <v>32</v>
      </c>
      <c r="D10589" s="3">
        <v>50</v>
      </c>
    </row>
    <row r="10590" spans="1:4">
      <c r="A10590" s="3" t="s">
        <v>423</v>
      </c>
      <c r="B10590" s="3" t="s">
        <v>408</v>
      </c>
      <c r="C10590" s="3" t="s">
        <v>32</v>
      </c>
      <c r="D10590" s="3">
        <v>52</v>
      </c>
    </row>
    <row r="10591" spans="1:4">
      <c r="A10591" s="3" t="s">
        <v>423</v>
      </c>
      <c r="B10591" s="3" t="s">
        <v>408</v>
      </c>
      <c r="C10591" s="3" t="s">
        <v>27</v>
      </c>
      <c r="D10591" s="3">
        <v>94</v>
      </c>
    </row>
    <row r="10592" spans="1:4">
      <c r="A10592" s="3" t="s">
        <v>423</v>
      </c>
      <c r="B10592" s="3" t="s">
        <v>408</v>
      </c>
      <c r="C10592" s="3" t="s">
        <v>13</v>
      </c>
      <c r="D10592" s="3">
        <v>21</v>
      </c>
    </row>
    <row r="10593" spans="1:4">
      <c r="A10593" s="3" t="s">
        <v>423</v>
      </c>
      <c r="B10593" s="3" t="s">
        <v>408</v>
      </c>
      <c r="C10593" s="3" t="s">
        <v>13</v>
      </c>
      <c r="D10593" s="3">
        <v>70</v>
      </c>
    </row>
    <row r="10594" spans="1:4">
      <c r="A10594" s="3" t="s">
        <v>423</v>
      </c>
      <c r="B10594" s="3" t="s">
        <v>408</v>
      </c>
      <c r="C10594" s="3" t="s">
        <v>5</v>
      </c>
      <c r="D10594" s="3">
        <v>33</v>
      </c>
    </row>
    <row r="10595" spans="1:4">
      <c r="A10595" s="3" t="s">
        <v>423</v>
      </c>
      <c r="B10595" s="3" t="s">
        <v>408</v>
      </c>
      <c r="C10595" s="3" t="s">
        <v>5</v>
      </c>
      <c r="D10595" s="3">
        <v>40</v>
      </c>
    </row>
    <row r="10596" spans="1:4">
      <c r="A10596" s="3" t="s">
        <v>423</v>
      </c>
      <c r="B10596" s="3" t="s">
        <v>408</v>
      </c>
      <c r="C10596" s="3" t="s">
        <v>5</v>
      </c>
      <c r="D10596" s="3">
        <v>41</v>
      </c>
    </row>
    <row r="10597" spans="1:4">
      <c r="A10597" s="3" t="s">
        <v>423</v>
      </c>
      <c r="B10597" s="3" t="s">
        <v>408</v>
      </c>
      <c r="C10597" s="3" t="s">
        <v>5</v>
      </c>
      <c r="D10597" s="3">
        <v>42</v>
      </c>
    </row>
    <row r="10598" spans="1:4">
      <c r="A10598" s="3" t="s">
        <v>423</v>
      </c>
      <c r="B10598" s="3" t="s">
        <v>408</v>
      </c>
      <c r="C10598" s="3" t="s">
        <v>5</v>
      </c>
      <c r="D10598" s="3">
        <v>42</v>
      </c>
    </row>
    <row r="10599" spans="1:4">
      <c r="A10599" s="3" t="s">
        <v>423</v>
      </c>
      <c r="B10599" s="3" t="s">
        <v>408</v>
      </c>
      <c r="C10599" s="3" t="s">
        <v>5</v>
      </c>
      <c r="D10599" s="3">
        <v>47</v>
      </c>
    </row>
    <row r="10600" spans="1:4">
      <c r="A10600" s="3" t="s">
        <v>423</v>
      </c>
      <c r="B10600" s="3" t="s">
        <v>408</v>
      </c>
      <c r="C10600" s="3" t="s">
        <v>5</v>
      </c>
      <c r="D10600" s="3">
        <v>48</v>
      </c>
    </row>
    <row r="10601" spans="1:4">
      <c r="A10601" s="3" t="s">
        <v>423</v>
      </c>
      <c r="B10601" s="3" t="s">
        <v>408</v>
      </c>
      <c r="C10601" s="3" t="s">
        <v>5</v>
      </c>
      <c r="D10601" s="3">
        <v>48</v>
      </c>
    </row>
    <row r="10602" spans="1:4">
      <c r="A10602" s="3" t="s">
        <v>423</v>
      </c>
      <c r="B10602" s="3" t="s">
        <v>408</v>
      </c>
      <c r="C10602" s="3" t="s">
        <v>5</v>
      </c>
      <c r="D10602" s="3">
        <v>49</v>
      </c>
    </row>
    <row r="10603" spans="1:4">
      <c r="A10603" s="3" t="s">
        <v>423</v>
      </c>
      <c r="B10603" s="3" t="s">
        <v>408</v>
      </c>
      <c r="C10603" s="3" t="s">
        <v>5</v>
      </c>
      <c r="D10603" s="3">
        <v>50</v>
      </c>
    </row>
    <row r="10604" spans="1:4">
      <c r="A10604" s="3" t="s">
        <v>423</v>
      </c>
      <c r="B10604" s="3" t="s">
        <v>408</v>
      </c>
      <c r="C10604" s="3" t="s">
        <v>5</v>
      </c>
      <c r="D10604" s="3">
        <v>51</v>
      </c>
    </row>
    <row r="10605" spans="1:4">
      <c r="A10605" s="3" t="s">
        <v>423</v>
      </c>
      <c r="B10605" s="3" t="s">
        <v>408</v>
      </c>
      <c r="C10605" s="3" t="s">
        <v>5</v>
      </c>
      <c r="D10605" s="3">
        <v>52</v>
      </c>
    </row>
    <row r="10606" spans="1:4">
      <c r="A10606" s="3" t="s">
        <v>423</v>
      </c>
      <c r="B10606" s="3" t="s">
        <v>408</v>
      </c>
      <c r="C10606" s="3" t="s">
        <v>5</v>
      </c>
      <c r="D10606" s="3">
        <v>52</v>
      </c>
    </row>
    <row r="10607" spans="1:4">
      <c r="A10607" s="3" t="s">
        <v>423</v>
      </c>
      <c r="B10607" s="3" t="s">
        <v>408</v>
      </c>
      <c r="C10607" s="3" t="s">
        <v>5</v>
      </c>
      <c r="D10607" s="3">
        <v>53</v>
      </c>
    </row>
    <row r="10608" spans="1:4">
      <c r="A10608" s="3" t="s">
        <v>423</v>
      </c>
      <c r="B10608" s="3" t="s">
        <v>408</v>
      </c>
      <c r="C10608" s="3" t="s">
        <v>5</v>
      </c>
      <c r="D10608" s="3">
        <v>54</v>
      </c>
    </row>
    <row r="10609" spans="1:4">
      <c r="A10609" s="3" t="s">
        <v>423</v>
      </c>
      <c r="B10609" s="3" t="s">
        <v>408</v>
      </c>
      <c r="C10609" s="3" t="s">
        <v>5</v>
      </c>
      <c r="D10609" s="3">
        <v>55</v>
      </c>
    </row>
    <row r="10610" spans="1:4">
      <c r="A10610" s="3" t="s">
        <v>423</v>
      </c>
      <c r="B10610" s="3" t="s">
        <v>408</v>
      </c>
      <c r="C10610" s="3" t="s">
        <v>5</v>
      </c>
      <c r="D10610" s="3">
        <v>111</v>
      </c>
    </row>
    <row r="10611" spans="1:4">
      <c r="A10611" s="3" t="s">
        <v>423</v>
      </c>
      <c r="B10611" s="3" t="s">
        <v>408</v>
      </c>
      <c r="C10611" s="3" t="s">
        <v>5</v>
      </c>
      <c r="D10611" s="3">
        <v>118</v>
      </c>
    </row>
    <row r="10612" spans="1:4">
      <c r="A10612" s="3" t="s">
        <v>423</v>
      </c>
      <c r="B10612" s="3" t="s">
        <v>408</v>
      </c>
      <c r="C10612" s="3" t="s">
        <v>5</v>
      </c>
      <c r="D10612" s="3">
        <v>123</v>
      </c>
    </row>
    <row r="10613" spans="1:4">
      <c r="A10613" s="3" t="s">
        <v>423</v>
      </c>
      <c r="B10613" s="3" t="s">
        <v>408</v>
      </c>
      <c r="C10613" s="3" t="s">
        <v>31</v>
      </c>
      <c r="D10613" s="3">
        <v>67</v>
      </c>
    </row>
    <row r="10614" spans="1:4">
      <c r="A10614" s="3" t="s">
        <v>423</v>
      </c>
      <c r="B10614" s="3" t="s">
        <v>408</v>
      </c>
      <c r="C10614" s="3" t="s">
        <v>31</v>
      </c>
      <c r="D10614" s="3">
        <v>74</v>
      </c>
    </row>
    <row r="10615" spans="1:4">
      <c r="A10615" s="3" t="s">
        <v>423</v>
      </c>
      <c r="B10615" s="3" t="s">
        <v>408</v>
      </c>
      <c r="C10615" s="3" t="s">
        <v>31</v>
      </c>
      <c r="D10615" s="3">
        <v>79</v>
      </c>
    </row>
    <row r="10616" spans="1:4">
      <c r="A10616" s="3" t="s">
        <v>423</v>
      </c>
      <c r="B10616" s="3" t="s">
        <v>408</v>
      </c>
      <c r="C10616" s="3" t="s">
        <v>31</v>
      </c>
      <c r="D10616" s="3">
        <v>80</v>
      </c>
    </row>
    <row r="10617" spans="1:4">
      <c r="A10617" s="3" t="s">
        <v>423</v>
      </c>
      <c r="B10617" s="3" t="s">
        <v>408</v>
      </c>
      <c r="C10617" s="3" t="s">
        <v>31</v>
      </c>
      <c r="D10617" s="3">
        <v>82</v>
      </c>
    </row>
    <row r="10618" spans="1:4">
      <c r="A10618" s="3" t="s">
        <v>423</v>
      </c>
      <c r="B10618" s="3" t="s">
        <v>408</v>
      </c>
      <c r="C10618" s="3" t="s">
        <v>31</v>
      </c>
      <c r="D10618" s="3">
        <v>88</v>
      </c>
    </row>
    <row r="10619" spans="1:4">
      <c r="A10619" s="3" t="s">
        <v>423</v>
      </c>
      <c r="B10619" s="3" t="s">
        <v>408</v>
      </c>
      <c r="C10619" s="3" t="s">
        <v>31</v>
      </c>
      <c r="D10619" s="3">
        <v>97</v>
      </c>
    </row>
    <row r="10620" spans="1:4">
      <c r="A10620" s="3" t="s">
        <v>423</v>
      </c>
      <c r="B10620" s="3" t="s">
        <v>408</v>
      </c>
      <c r="C10620" s="3" t="s">
        <v>31</v>
      </c>
      <c r="D10620" s="3">
        <v>101</v>
      </c>
    </row>
    <row r="10621" spans="1:4">
      <c r="A10621" s="3" t="s">
        <v>423</v>
      </c>
      <c r="B10621" s="3" t="s">
        <v>408</v>
      </c>
      <c r="C10621" s="3" t="s">
        <v>31</v>
      </c>
      <c r="D10621" s="3">
        <v>103</v>
      </c>
    </row>
    <row r="10622" spans="1:4">
      <c r="A10622" s="3" t="s">
        <v>423</v>
      </c>
      <c r="B10622" s="3" t="s">
        <v>408</v>
      </c>
      <c r="C10622" s="3" t="s">
        <v>31</v>
      </c>
      <c r="D10622" s="3">
        <v>103</v>
      </c>
    </row>
    <row r="10623" spans="1:4">
      <c r="A10623" s="3" t="s">
        <v>423</v>
      </c>
      <c r="B10623" s="3" t="s">
        <v>408</v>
      </c>
      <c r="C10623" s="3" t="s">
        <v>31</v>
      </c>
      <c r="D10623" s="3">
        <v>105</v>
      </c>
    </row>
    <row r="10624" spans="1:4">
      <c r="A10624" s="3" t="s">
        <v>423</v>
      </c>
      <c r="B10624" s="3" t="s">
        <v>408</v>
      </c>
      <c r="C10624" s="3" t="s">
        <v>31</v>
      </c>
      <c r="D10624" s="3">
        <v>105</v>
      </c>
    </row>
    <row r="10625" spans="1:4">
      <c r="A10625" s="3" t="s">
        <v>423</v>
      </c>
      <c r="B10625" s="3" t="s">
        <v>408</v>
      </c>
      <c r="C10625" s="3" t="s">
        <v>31</v>
      </c>
      <c r="D10625" s="3">
        <v>106</v>
      </c>
    </row>
    <row r="10626" spans="1:4">
      <c r="A10626" s="3" t="s">
        <v>423</v>
      </c>
      <c r="B10626" s="3" t="s">
        <v>408</v>
      </c>
      <c r="C10626" s="3" t="s">
        <v>31</v>
      </c>
      <c r="D10626" s="3">
        <v>108</v>
      </c>
    </row>
    <row r="10627" spans="1:4">
      <c r="A10627" s="3" t="s">
        <v>423</v>
      </c>
      <c r="B10627" s="3" t="s">
        <v>408</v>
      </c>
      <c r="C10627" s="3" t="s">
        <v>31</v>
      </c>
      <c r="D10627" s="3">
        <v>113</v>
      </c>
    </row>
    <row r="10628" spans="1:4">
      <c r="A10628" s="3" t="s">
        <v>423</v>
      </c>
      <c r="B10628" s="3" t="s">
        <v>408</v>
      </c>
      <c r="C10628" s="3" t="s">
        <v>31</v>
      </c>
      <c r="D10628" s="3">
        <v>116</v>
      </c>
    </row>
    <row r="10629" spans="1:4">
      <c r="A10629" s="3" t="s">
        <v>423</v>
      </c>
      <c r="B10629" s="3" t="s">
        <v>408</v>
      </c>
      <c r="C10629" s="3" t="s">
        <v>31</v>
      </c>
      <c r="D10629" s="3">
        <v>117</v>
      </c>
    </row>
    <row r="10630" spans="1:4">
      <c r="A10630" s="3" t="s">
        <v>423</v>
      </c>
      <c r="B10630" s="3" t="s">
        <v>408</v>
      </c>
      <c r="C10630" s="3" t="s">
        <v>31</v>
      </c>
      <c r="D10630" s="3">
        <v>118</v>
      </c>
    </row>
    <row r="10631" spans="1:4">
      <c r="A10631" s="3" t="s">
        <v>423</v>
      </c>
      <c r="B10631" s="3" t="s">
        <v>408</v>
      </c>
      <c r="C10631" s="3" t="s">
        <v>31</v>
      </c>
      <c r="D10631" s="3">
        <v>119</v>
      </c>
    </row>
    <row r="10632" spans="1:4">
      <c r="A10632" s="3" t="s">
        <v>423</v>
      </c>
      <c r="B10632" s="3" t="s">
        <v>408</v>
      </c>
      <c r="C10632" s="3" t="s">
        <v>31</v>
      </c>
      <c r="D10632" s="3">
        <v>121</v>
      </c>
    </row>
    <row r="10633" spans="1:4">
      <c r="A10633" s="3" t="s">
        <v>423</v>
      </c>
      <c r="B10633" s="3" t="s">
        <v>408</v>
      </c>
      <c r="C10633" s="3" t="s">
        <v>31</v>
      </c>
      <c r="D10633" s="3">
        <v>123</v>
      </c>
    </row>
    <row r="10634" spans="1:4">
      <c r="A10634" s="3" t="s">
        <v>423</v>
      </c>
      <c r="B10634" s="3" t="s">
        <v>408</v>
      </c>
      <c r="C10634" s="3" t="s">
        <v>19</v>
      </c>
      <c r="D10634" s="3">
        <v>70</v>
      </c>
    </row>
    <row r="10635" spans="1:4">
      <c r="A10635" s="3" t="s">
        <v>423</v>
      </c>
      <c r="B10635" s="3" t="s">
        <v>408</v>
      </c>
      <c r="C10635" s="3" t="s">
        <v>19</v>
      </c>
      <c r="D10635" s="3">
        <v>71</v>
      </c>
    </row>
    <row r="10636" spans="1:4">
      <c r="A10636" s="3" t="s">
        <v>423</v>
      </c>
      <c r="B10636" s="3" t="s">
        <v>408</v>
      </c>
      <c r="C10636" s="3" t="s">
        <v>19</v>
      </c>
      <c r="D10636" s="3">
        <v>74</v>
      </c>
    </row>
    <row r="10637" spans="1:4">
      <c r="A10637" s="3" t="s">
        <v>423</v>
      </c>
      <c r="B10637" s="3" t="s">
        <v>408</v>
      </c>
      <c r="C10637" s="3" t="s">
        <v>19</v>
      </c>
      <c r="D10637" s="3">
        <v>89</v>
      </c>
    </row>
    <row r="10638" spans="1:4">
      <c r="A10638" s="3" t="s">
        <v>423</v>
      </c>
      <c r="B10638" s="3" t="s">
        <v>408</v>
      </c>
      <c r="C10638" s="3" t="s">
        <v>19</v>
      </c>
      <c r="D10638" s="3">
        <v>125</v>
      </c>
    </row>
    <row r="10639" spans="1:4">
      <c r="A10639" s="3" t="s">
        <v>423</v>
      </c>
      <c r="B10639" s="3" t="s">
        <v>408</v>
      </c>
      <c r="C10639" s="3" t="s">
        <v>19</v>
      </c>
      <c r="D10639" s="3">
        <v>127</v>
      </c>
    </row>
    <row r="10640" spans="1:4">
      <c r="A10640" s="3" t="s">
        <v>423</v>
      </c>
      <c r="B10640" s="3" t="s">
        <v>408</v>
      </c>
      <c r="C10640" s="3" t="s">
        <v>7</v>
      </c>
      <c r="D10640" s="3">
        <v>35</v>
      </c>
    </row>
    <row r="10641" spans="1:4">
      <c r="A10641" s="3" t="s">
        <v>423</v>
      </c>
      <c r="B10641" s="3" t="s">
        <v>408</v>
      </c>
      <c r="C10641" s="3" t="s">
        <v>7</v>
      </c>
      <c r="D10641" s="3">
        <v>36</v>
      </c>
    </row>
    <row r="10642" spans="1:4">
      <c r="A10642" s="3" t="s">
        <v>423</v>
      </c>
      <c r="B10642" s="3" t="s">
        <v>408</v>
      </c>
      <c r="C10642" s="3" t="s">
        <v>7</v>
      </c>
      <c r="D10642" s="3">
        <v>38</v>
      </c>
    </row>
    <row r="10643" spans="1:4">
      <c r="A10643" s="3" t="s">
        <v>423</v>
      </c>
      <c r="B10643" s="3" t="s">
        <v>408</v>
      </c>
      <c r="C10643" s="3" t="s">
        <v>7</v>
      </c>
      <c r="D10643" s="3">
        <v>39</v>
      </c>
    </row>
    <row r="10644" spans="1:4">
      <c r="A10644" s="3" t="s">
        <v>423</v>
      </c>
      <c r="B10644" s="3" t="s">
        <v>408</v>
      </c>
      <c r="C10644" s="3" t="s">
        <v>7</v>
      </c>
      <c r="D10644" s="3">
        <v>40</v>
      </c>
    </row>
    <row r="10645" spans="1:4">
      <c r="A10645" s="3" t="s">
        <v>423</v>
      </c>
      <c r="B10645" s="3" t="s">
        <v>408</v>
      </c>
      <c r="C10645" s="3" t="s">
        <v>7</v>
      </c>
      <c r="D10645" s="3">
        <v>40</v>
      </c>
    </row>
    <row r="10646" spans="1:4">
      <c r="A10646" s="3" t="s">
        <v>423</v>
      </c>
      <c r="B10646" s="3" t="s">
        <v>408</v>
      </c>
      <c r="C10646" s="3" t="s">
        <v>21</v>
      </c>
      <c r="D10646" s="3">
        <v>44</v>
      </c>
    </row>
    <row r="10647" spans="1:4">
      <c r="A10647" s="3" t="s">
        <v>423</v>
      </c>
      <c r="B10647" s="3" t="s">
        <v>408</v>
      </c>
      <c r="C10647" s="3" t="s">
        <v>332</v>
      </c>
      <c r="D10647" s="3">
        <v>64</v>
      </c>
    </row>
    <row r="10648" spans="1:4">
      <c r="A10648" s="3" t="s">
        <v>423</v>
      </c>
      <c r="B10648" s="3" t="s">
        <v>408</v>
      </c>
      <c r="C10648" s="3" t="s">
        <v>332</v>
      </c>
      <c r="D10648" s="3">
        <v>87</v>
      </c>
    </row>
    <row r="10649" spans="1:4">
      <c r="A10649" s="3" t="s">
        <v>423</v>
      </c>
      <c r="B10649" s="3" t="s">
        <v>408</v>
      </c>
      <c r="C10649" s="3" t="s">
        <v>332</v>
      </c>
      <c r="D10649" s="3">
        <v>132</v>
      </c>
    </row>
    <row r="10650" spans="1:4">
      <c r="A10650" s="3" t="s">
        <v>423</v>
      </c>
      <c r="B10650" s="3" t="s">
        <v>408</v>
      </c>
      <c r="C10650" s="3" t="s">
        <v>23</v>
      </c>
      <c r="D10650" s="3">
        <v>83</v>
      </c>
    </row>
    <row r="10651" spans="1:4">
      <c r="A10651" s="3" t="s">
        <v>423</v>
      </c>
      <c r="B10651" s="3" t="s">
        <v>408</v>
      </c>
      <c r="C10651" s="3" t="s">
        <v>9</v>
      </c>
      <c r="D10651" s="3">
        <v>47</v>
      </c>
    </row>
    <row r="10652" spans="1:4">
      <c r="A10652" s="3" t="s">
        <v>423</v>
      </c>
      <c r="B10652" s="3" t="s">
        <v>408</v>
      </c>
      <c r="C10652" s="3" t="s">
        <v>9</v>
      </c>
      <c r="D10652" s="3">
        <v>49</v>
      </c>
    </row>
    <row r="10653" spans="1:4">
      <c r="A10653" s="3" t="s">
        <v>423</v>
      </c>
      <c r="B10653" s="3" t="s">
        <v>408</v>
      </c>
      <c r="C10653" s="3" t="s">
        <v>9</v>
      </c>
      <c r="D10653" s="3">
        <v>52</v>
      </c>
    </row>
    <row r="10654" spans="1:4">
      <c r="A10654" s="3" t="s">
        <v>423</v>
      </c>
      <c r="B10654" s="3" t="s">
        <v>408</v>
      </c>
      <c r="C10654" s="3" t="s">
        <v>9</v>
      </c>
      <c r="D10654" s="3">
        <v>52</v>
      </c>
    </row>
    <row r="10655" spans="1:4">
      <c r="A10655" s="3" t="s">
        <v>423</v>
      </c>
      <c r="B10655" s="3" t="s">
        <v>408</v>
      </c>
      <c r="C10655" s="3" t="s">
        <v>9</v>
      </c>
      <c r="D10655" s="3">
        <v>52</v>
      </c>
    </row>
    <row r="10656" spans="1:4">
      <c r="A10656" s="3" t="s">
        <v>423</v>
      </c>
      <c r="B10656" s="3" t="s">
        <v>408</v>
      </c>
      <c r="C10656" s="3" t="s">
        <v>9</v>
      </c>
      <c r="D10656" s="3">
        <v>52</v>
      </c>
    </row>
    <row r="10657" spans="1:4">
      <c r="A10657" s="3" t="s">
        <v>423</v>
      </c>
      <c r="B10657" s="3" t="s">
        <v>408</v>
      </c>
      <c r="C10657" s="3" t="s">
        <v>9</v>
      </c>
      <c r="D10657" s="3">
        <v>53</v>
      </c>
    </row>
    <row r="10658" spans="1:4">
      <c r="A10658" s="3" t="s">
        <v>423</v>
      </c>
      <c r="B10658" s="3" t="s">
        <v>408</v>
      </c>
      <c r="C10658" s="3" t="s">
        <v>9</v>
      </c>
      <c r="D10658" s="3">
        <v>53</v>
      </c>
    </row>
    <row r="10659" spans="1:4">
      <c r="A10659" s="3" t="s">
        <v>423</v>
      </c>
      <c r="B10659" s="3" t="s">
        <v>408</v>
      </c>
      <c r="C10659" s="3" t="s">
        <v>9</v>
      </c>
      <c r="D10659" s="3">
        <v>53</v>
      </c>
    </row>
    <row r="10660" spans="1:4">
      <c r="A10660" s="3" t="s">
        <v>423</v>
      </c>
      <c r="B10660" s="3" t="s">
        <v>408</v>
      </c>
      <c r="C10660" s="3" t="s">
        <v>9</v>
      </c>
      <c r="D10660" s="3">
        <v>53</v>
      </c>
    </row>
    <row r="10661" spans="1:4">
      <c r="A10661" s="3" t="s">
        <v>423</v>
      </c>
      <c r="B10661" s="3" t="s">
        <v>408</v>
      </c>
      <c r="C10661" s="3" t="s">
        <v>9</v>
      </c>
      <c r="D10661" s="3">
        <v>54</v>
      </c>
    </row>
    <row r="10662" spans="1:4">
      <c r="A10662" s="3" t="s">
        <v>423</v>
      </c>
      <c r="B10662" s="3" t="s">
        <v>408</v>
      </c>
      <c r="C10662" s="3" t="s">
        <v>9</v>
      </c>
      <c r="D10662" s="3">
        <v>55</v>
      </c>
    </row>
    <row r="10663" spans="1:4">
      <c r="A10663" s="3" t="s">
        <v>423</v>
      </c>
      <c r="B10663" s="3" t="s">
        <v>408</v>
      </c>
      <c r="C10663" s="3" t="s">
        <v>9</v>
      </c>
      <c r="D10663" s="3">
        <v>57</v>
      </c>
    </row>
    <row r="10664" spans="1:4">
      <c r="A10664" s="3" t="s">
        <v>423</v>
      </c>
      <c r="B10664" s="3" t="s">
        <v>408</v>
      </c>
      <c r="C10664" s="3" t="s">
        <v>9</v>
      </c>
      <c r="D10664" s="3">
        <v>57</v>
      </c>
    </row>
    <row r="10665" spans="1:4">
      <c r="A10665" s="3" t="s">
        <v>423</v>
      </c>
      <c r="B10665" s="3" t="s">
        <v>408</v>
      </c>
      <c r="C10665" s="3" t="s">
        <v>9</v>
      </c>
      <c r="D10665" s="3">
        <v>60</v>
      </c>
    </row>
    <row r="10666" spans="1:4">
      <c r="A10666" s="3" t="s">
        <v>423</v>
      </c>
      <c r="B10666" s="3" t="s">
        <v>408</v>
      </c>
      <c r="C10666" s="3" t="s">
        <v>9</v>
      </c>
      <c r="D10666" s="3">
        <v>87</v>
      </c>
    </row>
    <row r="10667" spans="1:4">
      <c r="A10667" s="3" t="s">
        <v>423</v>
      </c>
      <c r="B10667" s="3" t="s">
        <v>408</v>
      </c>
      <c r="C10667" s="3" t="s">
        <v>9</v>
      </c>
      <c r="D10667" s="3">
        <v>92</v>
      </c>
    </row>
    <row r="10668" spans="1:4">
      <c r="A10668" s="3" t="s">
        <v>423</v>
      </c>
      <c r="B10668" s="3" t="s">
        <v>408</v>
      </c>
      <c r="C10668" s="3" t="s">
        <v>9</v>
      </c>
      <c r="D10668" s="3">
        <v>97</v>
      </c>
    </row>
    <row r="10669" spans="1:4">
      <c r="A10669" s="3" t="s">
        <v>423</v>
      </c>
      <c r="B10669" s="3" t="s">
        <v>408</v>
      </c>
      <c r="C10669" s="3" t="s">
        <v>9</v>
      </c>
      <c r="D10669" s="3">
        <v>102</v>
      </c>
    </row>
    <row r="10670" spans="1:4">
      <c r="A10670" s="3" t="s">
        <v>423</v>
      </c>
      <c r="B10670" s="3" t="s">
        <v>408</v>
      </c>
      <c r="C10670" s="3" t="s">
        <v>9</v>
      </c>
      <c r="D10670" s="3">
        <v>149</v>
      </c>
    </row>
    <row r="10671" spans="1:4">
      <c r="A10671" s="3" t="s">
        <v>423</v>
      </c>
      <c r="B10671" s="3" t="s">
        <v>408</v>
      </c>
      <c r="C10671" s="3" t="s">
        <v>37</v>
      </c>
      <c r="D10671" s="3">
        <v>48</v>
      </c>
    </row>
    <row r="10672" spans="1:4">
      <c r="A10672" s="3" t="s">
        <v>423</v>
      </c>
      <c r="B10672" s="3" t="s">
        <v>408</v>
      </c>
      <c r="C10672" s="3" t="s">
        <v>18</v>
      </c>
      <c r="D10672" s="3">
        <v>35</v>
      </c>
    </row>
    <row r="10673" spans="1:4">
      <c r="A10673" s="3" t="s">
        <v>423</v>
      </c>
      <c r="B10673" s="3" t="s">
        <v>408</v>
      </c>
      <c r="C10673" s="3" t="s">
        <v>18</v>
      </c>
      <c r="D10673" s="3">
        <v>36</v>
      </c>
    </row>
    <row r="10674" spans="1:4">
      <c r="A10674" s="3" t="s">
        <v>423</v>
      </c>
      <c r="B10674" s="3" t="s">
        <v>408</v>
      </c>
      <c r="C10674" s="3" t="s">
        <v>18</v>
      </c>
      <c r="D10674" s="3">
        <v>37</v>
      </c>
    </row>
    <row r="10675" spans="1:4">
      <c r="A10675" s="3" t="s">
        <v>423</v>
      </c>
      <c r="B10675" s="3" t="s">
        <v>408</v>
      </c>
      <c r="C10675" s="3" t="s">
        <v>18</v>
      </c>
      <c r="D10675" s="3">
        <v>40</v>
      </c>
    </row>
    <row r="10676" spans="1:4">
      <c r="A10676" s="3" t="s">
        <v>423</v>
      </c>
      <c r="B10676" s="3" t="s">
        <v>408</v>
      </c>
      <c r="C10676" s="3" t="s">
        <v>18</v>
      </c>
      <c r="D10676" s="3">
        <v>40</v>
      </c>
    </row>
    <row r="10677" spans="1:4">
      <c r="A10677" s="3" t="s">
        <v>423</v>
      </c>
      <c r="B10677" s="3" t="s">
        <v>408</v>
      </c>
      <c r="C10677" s="3" t="s">
        <v>18</v>
      </c>
      <c r="D10677" s="3">
        <v>41</v>
      </c>
    </row>
    <row r="10678" spans="1:4">
      <c r="A10678" s="3" t="s">
        <v>423</v>
      </c>
      <c r="B10678" s="3" t="s">
        <v>408</v>
      </c>
      <c r="C10678" s="3" t="s">
        <v>18</v>
      </c>
      <c r="D10678" s="3">
        <v>41</v>
      </c>
    </row>
    <row r="10679" spans="1:4">
      <c r="A10679" s="3" t="s">
        <v>423</v>
      </c>
      <c r="B10679" s="3" t="s">
        <v>408</v>
      </c>
      <c r="C10679" s="3" t="s">
        <v>18</v>
      </c>
      <c r="D10679" s="3">
        <v>41</v>
      </c>
    </row>
    <row r="10680" spans="1:4">
      <c r="A10680" s="3" t="s">
        <v>423</v>
      </c>
      <c r="B10680" s="3" t="s">
        <v>408</v>
      </c>
      <c r="C10680" s="3" t="s">
        <v>18</v>
      </c>
      <c r="D10680" s="3">
        <v>41</v>
      </c>
    </row>
    <row r="10681" spans="1:4">
      <c r="A10681" s="3" t="s">
        <v>423</v>
      </c>
      <c r="B10681" s="3" t="s">
        <v>408</v>
      </c>
      <c r="C10681" s="3" t="s">
        <v>18</v>
      </c>
      <c r="D10681" s="3">
        <v>42</v>
      </c>
    </row>
    <row r="10682" spans="1:4">
      <c r="A10682" s="3" t="s">
        <v>423</v>
      </c>
      <c r="B10682" s="3" t="s">
        <v>408</v>
      </c>
      <c r="C10682" s="3" t="s">
        <v>18</v>
      </c>
      <c r="D10682" s="3">
        <v>42</v>
      </c>
    </row>
    <row r="10683" spans="1:4">
      <c r="A10683" s="3" t="s">
        <v>423</v>
      </c>
      <c r="B10683" s="3" t="s">
        <v>408</v>
      </c>
      <c r="C10683" s="3" t="s">
        <v>18</v>
      </c>
      <c r="D10683" s="3">
        <v>42</v>
      </c>
    </row>
    <row r="10684" spans="1:4">
      <c r="A10684" s="3" t="s">
        <v>423</v>
      </c>
      <c r="B10684" s="3" t="s">
        <v>408</v>
      </c>
      <c r="C10684" s="3" t="s">
        <v>18</v>
      </c>
      <c r="D10684" s="3">
        <v>42</v>
      </c>
    </row>
    <row r="10685" spans="1:4">
      <c r="A10685" s="3" t="s">
        <v>423</v>
      </c>
      <c r="B10685" s="3" t="s">
        <v>408</v>
      </c>
      <c r="C10685" s="3" t="s">
        <v>18</v>
      </c>
      <c r="D10685" s="3">
        <v>43</v>
      </c>
    </row>
    <row r="10686" spans="1:4">
      <c r="A10686" s="3" t="s">
        <v>423</v>
      </c>
      <c r="B10686" s="3" t="s">
        <v>408</v>
      </c>
      <c r="C10686" s="3" t="s">
        <v>18</v>
      </c>
      <c r="D10686" s="3">
        <v>44</v>
      </c>
    </row>
    <row r="10687" spans="1:4">
      <c r="A10687" s="3" t="s">
        <v>423</v>
      </c>
      <c r="B10687" s="3" t="s">
        <v>408</v>
      </c>
      <c r="C10687" s="3" t="s">
        <v>18</v>
      </c>
      <c r="D10687" s="3">
        <v>44</v>
      </c>
    </row>
    <row r="10688" spans="1:4">
      <c r="A10688" s="3" t="s">
        <v>423</v>
      </c>
      <c r="B10688" s="3" t="s">
        <v>408</v>
      </c>
      <c r="C10688" s="3" t="s">
        <v>18</v>
      </c>
      <c r="D10688" s="3">
        <v>45</v>
      </c>
    </row>
    <row r="10689" spans="1:4">
      <c r="A10689" s="3" t="s">
        <v>423</v>
      </c>
      <c r="B10689" s="3" t="s">
        <v>408</v>
      </c>
      <c r="C10689" s="3" t="s">
        <v>18</v>
      </c>
      <c r="D10689" s="3">
        <v>45</v>
      </c>
    </row>
    <row r="10690" spans="1:4">
      <c r="A10690" s="3" t="s">
        <v>423</v>
      </c>
      <c r="B10690" s="3" t="s">
        <v>408</v>
      </c>
      <c r="C10690" s="3" t="s">
        <v>18</v>
      </c>
      <c r="D10690" s="3">
        <v>45</v>
      </c>
    </row>
    <row r="10691" spans="1:4">
      <c r="A10691" s="3" t="s">
        <v>423</v>
      </c>
      <c r="B10691" s="3" t="s">
        <v>408</v>
      </c>
      <c r="C10691" s="3" t="s">
        <v>18</v>
      </c>
      <c r="D10691" s="3">
        <v>46</v>
      </c>
    </row>
    <row r="10692" spans="1:4">
      <c r="A10692" s="3" t="s">
        <v>423</v>
      </c>
      <c r="B10692" s="3" t="s">
        <v>408</v>
      </c>
      <c r="C10692" s="3" t="s">
        <v>18</v>
      </c>
      <c r="D10692" s="3">
        <v>48</v>
      </c>
    </row>
    <row r="10693" spans="1:4">
      <c r="A10693" s="3" t="s">
        <v>423</v>
      </c>
      <c r="B10693" s="3" t="s">
        <v>408</v>
      </c>
      <c r="C10693" s="3" t="s">
        <v>18</v>
      </c>
      <c r="D10693" s="3">
        <v>48</v>
      </c>
    </row>
    <row r="10694" spans="1:4">
      <c r="A10694" s="3" t="s">
        <v>423</v>
      </c>
      <c r="B10694" s="3" t="s">
        <v>408</v>
      </c>
      <c r="C10694" s="3" t="s">
        <v>18</v>
      </c>
      <c r="D10694" s="3">
        <v>49</v>
      </c>
    </row>
    <row r="10695" spans="1:4">
      <c r="A10695" s="3" t="s">
        <v>423</v>
      </c>
      <c r="B10695" s="3" t="s">
        <v>408</v>
      </c>
      <c r="C10695" s="3" t="s">
        <v>18</v>
      </c>
      <c r="D10695" s="3">
        <v>53</v>
      </c>
    </row>
    <row r="10696" spans="1:4">
      <c r="A10696" s="3" t="s">
        <v>423</v>
      </c>
      <c r="B10696" s="3" t="s">
        <v>408</v>
      </c>
      <c r="C10696" s="3" t="s">
        <v>14</v>
      </c>
      <c r="D10696" s="3">
        <v>29</v>
      </c>
    </row>
    <row r="10697" spans="1:4">
      <c r="A10697" s="3" t="s">
        <v>423</v>
      </c>
      <c r="B10697" s="3" t="s">
        <v>408</v>
      </c>
      <c r="C10697" s="3" t="s">
        <v>14</v>
      </c>
      <c r="D10697" s="3">
        <v>37</v>
      </c>
    </row>
    <row r="10698" spans="1:4">
      <c r="A10698" s="3" t="s">
        <v>423</v>
      </c>
      <c r="B10698" s="3" t="s">
        <v>408</v>
      </c>
      <c r="C10698" s="3" t="s">
        <v>14</v>
      </c>
      <c r="D10698" s="3">
        <v>63</v>
      </c>
    </row>
    <row r="10699" spans="1:4">
      <c r="A10699" s="3" t="s">
        <v>423</v>
      </c>
      <c r="B10699" s="3" t="s">
        <v>408</v>
      </c>
      <c r="C10699" s="3" t="s">
        <v>26</v>
      </c>
      <c r="D10699" s="3">
        <v>91</v>
      </c>
    </row>
    <row r="10700" spans="1:4">
      <c r="A10700" s="3" t="s">
        <v>423</v>
      </c>
      <c r="B10700" s="3" t="s">
        <v>408</v>
      </c>
      <c r="C10700" s="3" t="s">
        <v>26</v>
      </c>
      <c r="D10700" s="3">
        <v>93</v>
      </c>
    </row>
    <row r="10701" spans="1:4">
      <c r="A10701" s="3" t="s">
        <v>423</v>
      </c>
      <c r="B10701" s="3" t="s">
        <v>408</v>
      </c>
      <c r="C10701" s="3" t="s">
        <v>26</v>
      </c>
      <c r="D10701" s="3">
        <v>95</v>
      </c>
    </row>
    <row r="10702" spans="1:4">
      <c r="A10702" s="3" t="s">
        <v>423</v>
      </c>
      <c r="B10702" s="3" t="s">
        <v>408</v>
      </c>
      <c r="C10702" s="3" t="s">
        <v>26</v>
      </c>
      <c r="D10702" s="3">
        <v>101</v>
      </c>
    </row>
    <row r="10703" spans="1:4">
      <c r="A10703" s="3" t="s">
        <v>423</v>
      </c>
      <c r="B10703" s="3" t="s">
        <v>408</v>
      </c>
      <c r="C10703" s="3" t="s">
        <v>26</v>
      </c>
      <c r="D10703" s="3">
        <v>106</v>
      </c>
    </row>
    <row r="10704" spans="1:4">
      <c r="A10704" s="3" t="s">
        <v>423</v>
      </c>
      <c r="B10704" s="3" t="s">
        <v>408</v>
      </c>
      <c r="C10704" s="3" t="s">
        <v>26</v>
      </c>
      <c r="D10704" s="3">
        <v>121</v>
      </c>
    </row>
    <row r="10705" spans="1:4">
      <c r="A10705" s="3" t="s">
        <v>423</v>
      </c>
      <c r="B10705" s="3" t="s">
        <v>400</v>
      </c>
      <c r="C10705" s="3" t="s">
        <v>32</v>
      </c>
      <c r="D10705" s="3">
        <v>70</v>
      </c>
    </row>
    <row r="10706" spans="1:4">
      <c r="A10706" s="3" t="s">
        <v>423</v>
      </c>
      <c r="B10706" s="3" t="s">
        <v>400</v>
      </c>
      <c r="C10706" s="3" t="s">
        <v>27</v>
      </c>
      <c r="D10706" s="3">
        <v>89</v>
      </c>
    </row>
    <row r="10707" spans="1:4">
      <c r="A10707" s="3" t="s">
        <v>423</v>
      </c>
      <c r="B10707" s="3" t="s">
        <v>400</v>
      </c>
      <c r="C10707" s="3" t="s">
        <v>27</v>
      </c>
      <c r="D10707" s="3">
        <v>90</v>
      </c>
    </row>
    <row r="10708" spans="1:4">
      <c r="A10708" s="3" t="s">
        <v>423</v>
      </c>
      <c r="B10708" s="3" t="s">
        <v>400</v>
      </c>
      <c r="C10708" s="3" t="s">
        <v>27</v>
      </c>
      <c r="D10708" s="3">
        <v>91</v>
      </c>
    </row>
    <row r="10709" spans="1:4">
      <c r="A10709" s="3" t="s">
        <v>423</v>
      </c>
      <c r="B10709" s="3" t="s">
        <v>400</v>
      </c>
      <c r="C10709" s="3" t="s">
        <v>27</v>
      </c>
      <c r="D10709" s="3">
        <v>94</v>
      </c>
    </row>
    <row r="10710" spans="1:4">
      <c r="A10710" s="3" t="s">
        <v>423</v>
      </c>
      <c r="B10710" s="3" t="s">
        <v>400</v>
      </c>
      <c r="C10710" s="3" t="s">
        <v>27</v>
      </c>
      <c r="D10710" s="3">
        <v>98</v>
      </c>
    </row>
    <row r="10711" spans="1:4">
      <c r="A10711" s="3" t="s">
        <v>423</v>
      </c>
      <c r="B10711" s="3" t="s">
        <v>400</v>
      </c>
      <c r="C10711" s="3" t="s">
        <v>27</v>
      </c>
      <c r="D10711" s="3">
        <v>100</v>
      </c>
    </row>
    <row r="10712" spans="1:4">
      <c r="A10712" s="3" t="s">
        <v>423</v>
      </c>
      <c r="B10712" s="3" t="s">
        <v>400</v>
      </c>
      <c r="C10712" s="3" t="s">
        <v>27</v>
      </c>
      <c r="D10712" s="3">
        <v>105</v>
      </c>
    </row>
    <row r="10713" spans="1:4">
      <c r="A10713" s="3" t="s">
        <v>423</v>
      </c>
      <c r="B10713" s="3" t="s">
        <v>400</v>
      </c>
      <c r="C10713" s="3" t="s">
        <v>27</v>
      </c>
      <c r="D10713" s="3">
        <v>110</v>
      </c>
    </row>
    <row r="10714" spans="1:4">
      <c r="A10714" s="3" t="s">
        <v>423</v>
      </c>
      <c r="B10714" s="3" t="s">
        <v>400</v>
      </c>
      <c r="C10714" s="3" t="s">
        <v>27</v>
      </c>
      <c r="D10714" s="3">
        <v>113</v>
      </c>
    </row>
    <row r="10715" spans="1:4">
      <c r="A10715" s="3" t="s">
        <v>423</v>
      </c>
      <c r="B10715" s="3" t="s">
        <v>400</v>
      </c>
      <c r="C10715" s="3" t="s">
        <v>27</v>
      </c>
      <c r="D10715" s="3">
        <v>113</v>
      </c>
    </row>
    <row r="10716" spans="1:4">
      <c r="A10716" s="3" t="s">
        <v>423</v>
      </c>
      <c r="B10716" s="3" t="s">
        <v>400</v>
      </c>
      <c r="C10716" s="3" t="s">
        <v>27</v>
      </c>
      <c r="D10716" s="3">
        <v>114</v>
      </c>
    </row>
    <row r="10717" spans="1:4">
      <c r="A10717" s="3" t="s">
        <v>423</v>
      </c>
      <c r="B10717" s="3" t="s">
        <v>400</v>
      </c>
      <c r="C10717" s="3" t="s">
        <v>27</v>
      </c>
      <c r="D10717" s="3">
        <v>114</v>
      </c>
    </row>
    <row r="10718" spans="1:4">
      <c r="A10718" s="3" t="s">
        <v>423</v>
      </c>
      <c r="B10718" s="3" t="s">
        <v>400</v>
      </c>
      <c r="C10718" s="3" t="s">
        <v>27</v>
      </c>
      <c r="D10718" s="3">
        <v>115</v>
      </c>
    </row>
    <row r="10719" spans="1:4">
      <c r="A10719" s="3" t="s">
        <v>423</v>
      </c>
      <c r="B10719" s="3" t="s">
        <v>400</v>
      </c>
      <c r="C10719" s="3" t="s">
        <v>27</v>
      </c>
      <c r="D10719" s="3">
        <v>118</v>
      </c>
    </row>
    <row r="10720" spans="1:4">
      <c r="A10720" s="3" t="s">
        <v>423</v>
      </c>
      <c r="B10720" s="3" t="s">
        <v>400</v>
      </c>
      <c r="C10720" s="3" t="s">
        <v>27</v>
      </c>
      <c r="D10720" s="3">
        <v>127</v>
      </c>
    </row>
    <row r="10721" spans="1:4">
      <c r="A10721" s="3" t="s">
        <v>423</v>
      </c>
      <c r="B10721" s="3" t="s">
        <v>400</v>
      </c>
      <c r="C10721" s="3" t="s">
        <v>27</v>
      </c>
      <c r="D10721" s="3">
        <v>130</v>
      </c>
    </row>
    <row r="10722" spans="1:4">
      <c r="A10722" s="3" t="s">
        <v>423</v>
      </c>
      <c r="B10722" s="3" t="s">
        <v>400</v>
      </c>
      <c r="C10722" s="3" t="s">
        <v>13</v>
      </c>
      <c r="D10722" s="3">
        <v>34</v>
      </c>
    </row>
    <row r="10723" spans="1:4">
      <c r="A10723" s="3" t="s">
        <v>423</v>
      </c>
      <c r="B10723" s="3" t="s">
        <v>400</v>
      </c>
      <c r="C10723" s="3" t="s">
        <v>5</v>
      </c>
      <c r="D10723" s="3">
        <v>110</v>
      </c>
    </row>
    <row r="10724" spans="1:4">
      <c r="A10724" s="3" t="s">
        <v>423</v>
      </c>
      <c r="B10724" s="3" t="s">
        <v>400</v>
      </c>
      <c r="C10724" s="3" t="s">
        <v>5</v>
      </c>
      <c r="D10724" s="3">
        <v>140</v>
      </c>
    </row>
    <row r="10725" spans="1:4">
      <c r="A10725" s="3" t="s">
        <v>423</v>
      </c>
      <c r="B10725" s="3" t="s">
        <v>400</v>
      </c>
      <c r="C10725" s="3" t="s">
        <v>5</v>
      </c>
      <c r="D10725" s="3">
        <v>169</v>
      </c>
    </row>
    <row r="10726" spans="1:4">
      <c r="A10726" s="3" t="s">
        <v>423</v>
      </c>
      <c r="B10726" s="3" t="s">
        <v>400</v>
      </c>
      <c r="C10726" s="3" t="s">
        <v>7</v>
      </c>
      <c r="D10726" s="3">
        <v>35</v>
      </c>
    </row>
    <row r="10727" spans="1:4">
      <c r="A10727" s="3" t="s">
        <v>423</v>
      </c>
      <c r="B10727" s="3" t="s">
        <v>400</v>
      </c>
      <c r="C10727" s="3" t="s">
        <v>7</v>
      </c>
      <c r="D10727" s="3">
        <v>36</v>
      </c>
    </row>
    <row r="10728" spans="1:4">
      <c r="A10728" s="3" t="s">
        <v>423</v>
      </c>
      <c r="B10728" s="3" t="s">
        <v>400</v>
      </c>
      <c r="C10728" s="3" t="s">
        <v>7</v>
      </c>
      <c r="D10728" s="3">
        <v>38</v>
      </c>
    </row>
    <row r="10729" spans="1:4">
      <c r="A10729" s="3" t="s">
        <v>423</v>
      </c>
      <c r="B10729" s="3" t="s">
        <v>400</v>
      </c>
      <c r="C10729" s="3" t="s">
        <v>7</v>
      </c>
      <c r="D10729" s="3">
        <v>38</v>
      </c>
    </row>
    <row r="10730" spans="1:4">
      <c r="A10730" s="3" t="s">
        <v>423</v>
      </c>
      <c r="B10730" s="3" t="s">
        <v>400</v>
      </c>
      <c r="C10730" s="3" t="s">
        <v>7</v>
      </c>
      <c r="D10730" s="3">
        <v>39</v>
      </c>
    </row>
    <row r="10731" spans="1:4">
      <c r="A10731" s="3" t="s">
        <v>423</v>
      </c>
      <c r="B10731" s="3" t="s">
        <v>400</v>
      </c>
      <c r="C10731" s="3" t="s">
        <v>7</v>
      </c>
      <c r="D10731" s="3">
        <v>39</v>
      </c>
    </row>
    <row r="10732" spans="1:4">
      <c r="A10732" s="3" t="s">
        <v>423</v>
      </c>
      <c r="B10732" s="3" t="s">
        <v>400</v>
      </c>
      <c r="C10732" s="3" t="s">
        <v>7</v>
      </c>
      <c r="D10732" s="3">
        <v>40</v>
      </c>
    </row>
    <row r="10733" spans="1:4">
      <c r="A10733" s="3" t="s">
        <v>423</v>
      </c>
      <c r="B10733" s="3" t="s">
        <v>400</v>
      </c>
      <c r="C10733" s="3" t="s">
        <v>7</v>
      </c>
      <c r="D10733" s="3">
        <v>40</v>
      </c>
    </row>
    <row r="10734" spans="1:4">
      <c r="A10734" s="3" t="s">
        <v>423</v>
      </c>
      <c r="B10734" s="3" t="s">
        <v>400</v>
      </c>
      <c r="C10734" s="3" t="s">
        <v>7</v>
      </c>
      <c r="D10734" s="3">
        <v>41</v>
      </c>
    </row>
    <row r="10735" spans="1:4">
      <c r="A10735" s="3" t="s">
        <v>423</v>
      </c>
      <c r="B10735" s="3" t="s">
        <v>400</v>
      </c>
      <c r="C10735" s="3" t="s">
        <v>7</v>
      </c>
      <c r="D10735" s="3">
        <v>43</v>
      </c>
    </row>
    <row r="10736" spans="1:4">
      <c r="A10736" s="3" t="s">
        <v>423</v>
      </c>
      <c r="B10736" s="3" t="s">
        <v>400</v>
      </c>
      <c r="C10736" s="3" t="s">
        <v>7</v>
      </c>
      <c r="D10736" s="3">
        <v>43</v>
      </c>
    </row>
    <row r="10737" spans="1:4">
      <c r="A10737" s="3" t="s">
        <v>423</v>
      </c>
      <c r="B10737" s="3" t="s">
        <v>400</v>
      </c>
      <c r="C10737" s="3" t="s">
        <v>7</v>
      </c>
      <c r="D10737" s="3">
        <v>56</v>
      </c>
    </row>
    <row r="10738" spans="1:4">
      <c r="A10738" s="3" t="s">
        <v>423</v>
      </c>
      <c r="B10738" s="3" t="s">
        <v>400</v>
      </c>
      <c r="C10738" s="3" t="s">
        <v>20</v>
      </c>
      <c r="D10738" s="3">
        <v>67</v>
      </c>
    </row>
    <row r="10739" spans="1:4">
      <c r="A10739" s="3" t="s">
        <v>423</v>
      </c>
      <c r="B10739" s="3" t="s">
        <v>400</v>
      </c>
      <c r="C10739" s="3" t="s">
        <v>20</v>
      </c>
      <c r="D10739" s="3">
        <v>78</v>
      </c>
    </row>
    <row r="10740" spans="1:4">
      <c r="A10740" s="3" t="s">
        <v>423</v>
      </c>
      <c r="B10740" s="3" t="s">
        <v>400</v>
      </c>
      <c r="C10740" s="3" t="s">
        <v>23</v>
      </c>
      <c r="D10740" s="3">
        <v>45</v>
      </c>
    </row>
    <row r="10741" spans="1:4">
      <c r="A10741" s="3" t="s">
        <v>423</v>
      </c>
      <c r="B10741" s="3" t="s">
        <v>400</v>
      </c>
      <c r="C10741" s="3" t="s">
        <v>9</v>
      </c>
      <c r="D10741" s="3">
        <v>50</v>
      </c>
    </row>
    <row r="10742" spans="1:4">
      <c r="A10742" s="3" t="s">
        <v>423</v>
      </c>
      <c r="B10742" s="3" t="s">
        <v>400</v>
      </c>
      <c r="C10742" s="3" t="s">
        <v>9</v>
      </c>
      <c r="D10742" s="3">
        <v>51</v>
      </c>
    </row>
    <row r="10743" spans="1:4">
      <c r="A10743" s="3" t="s">
        <v>423</v>
      </c>
      <c r="B10743" s="3" t="s">
        <v>400</v>
      </c>
      <c r="C10743" s="3" t="s">
        <v>9</v>
      </c>
      <c r="D10743" s="3">
        <v>53</v>
      </c>
    </row>
    <row r="10744" spans="1:4">
      <c r="A10744" s="3" t="s">
        <v>423</v>
      </c>
      <c r="B10744" s="3" t="s">
        <v>400</v>
      </c>
      <c r="C10744" s="3" t="s">
        <v>9</v>
      </c>
      <c r="D10744" s="3">
        <v>53</v>
      </c>
    </row>
    <row r="10745" spans="1:4">
      <c r="A10745" s="3" t="s">
        <v>423</v>
      </c>
      <c r="B10745" s="3" t="s">
        <v>400</v>
      </c>
      <c r="C10745" s="3" t="s">
        <v>9</v>
      </c>
      <c r="D10745" s="3">
        <v>55</v>
      </c>
    </row>
    <row r="10746" spans="1:4">
      <c r="A10746" s="3" t="s">
        <v>423</v>
      </c>
      <c r="B10746" s="3" t="s">
        <v>400</v>
      </c>
      <c r="C10746" s="3" t="s">
        <v>9</v>
      </c>
      <c r="D10746" s="3">
        <v>55</v>
      </c>
    </row>
    <row r="10747" spans="1:4">
      <c r="A10747" s="3" t="s">
        <v>423</v>
      </c>
      <c r="B10747" s="3" t="s">
        <v>400</v>
      </c>
      <c r="C10747" s="3" t="s">
        <v>9</v>
      </c>
      <c r="D10747" s="3">
        <v>57</v>
      </c>
    </row>
    <row r="10748" spans="1:4">
      <c r="A10748" s="3" t="s">
        <v>423</v>
      </c>
      <c r="B10748" s="3" t="s">
        <v>400</v>
      </c>
      <c r="C10748" s="3" t="s">
        <v>9</v>
      </c>
      <c r="D10748" s="3">
        <v>86</v>
      </c>
    </row>
    <row r="10749" spans="1:4">
      <c r="A10749" s="3" t="s">
        <v>423</v>
      </c>
      <c r="B10749" s="3" t="s">
        <v>400</v>
      </c>
      <c r="C10749" s="3" t="s">
        <v>9</v>
      </c>
      <c r="D10749" s="3">
        <v>89</v>
      </c>
    </row>
    <row r="10750" spans="1:4">
      <c r="A10750" s="3" t="s">
        <v>423</v>
      </c>
      <c r="B10750" s="3" t="s">
        <v>400</v>
      </c>
      <c r="C10750" s="3" t="s">
        <v>24</v>
      </c>
      <c r="D10750" s="3">
        <v>49</v>
      </c>
    </row>
    <row r="10751" spans="1:4">
      <c r="A10751" s="3" t="s">
        <v>423</v>
      </c>
      <c r="B10751" s="3" t="s">
        <v>400</v>
      </c>
      <c r="C10751" s="3" t="s">
        <v>18</v>
      </c>
      <c r="D10751" s="3">
        <v>34</v>
      </c>
    </row>
    <row r="10752" spans="1:4">
      <c r="A10752" s="3" t="s">
        <v>423</v>
      </c>
      <c r="B10752" s="3" t="s">
        <v>400</v>
      </c>
      <c r="C10752" s="3" t="s">
        <v>18</v>
      </c>
      <c r="D10752" s="3">
        <v>34</v>
      </c>
    </row>
    <row r="10753" spans="1:4">
      <c r="A10753" s="3" t="s">
        <v>423</v>
      </c>
      <c r="B10753" s="3" t="s">
        <v>400</v>
      </c>
      <c r="C10753" s="3" t="s">
        <v>18</v>
      </c>
      <c r="D10753" s="3">
        <v>36</v>
      </c>
    </row>
    <row r="10754" spans="1:4">
      <c r="A10754" s="3" t="s">
        <v>423</v>
      </c>
      <c r="B10754" s="3" t="s">
        <v>400</v>
      </c>
      <c r="C10754" s="3" t="s">
        <v>18</v>
      </c>
      <c r="D10754" s="3">
        <v>36</v>
      </c>
    </row>
    <row r="10755" spans="1:4">
      <c r="A10755" s="3" t="s">
        <v>423</v>
      </c>
      <c r="B10755" s="3" t="s">
        <v>400</v>
      </c>
      <c r="C10755" s="3" t="s">
        <v>18</v>
      </c>
      <c r="D10755" s="3">
        <v>37</v>
      </c>
    </row>
    <row r="10756" spans="1:4">
      <c r="A10756" s="3" t="s">
        <v>423</v>
      </c>
      <c r="B10756" s="3" t="s">
        <v>400</v>
      </c>
      <c r="C10756" s="3" t="s">
        <v>18</v>
      </c>
      <c r="D10756" s="3">
        <v>40</v>
      </c>
    </row>
    <row r="10757" spans="1:4">
      <c r="A10757" s="3" t="s">
        <v>423</v>
      </c>
      <c r="B10757" s="3" t="s">
        <v>400</v>
      </c>
      <c r="C10757" s="3" t="s">
        <v>18</v>
      </c>
      <c r="D10757" s="3">
        <v>40</v>
      </c>
    </row>
    <row r="10758" spans="1:4">
      <c r="A10758" s="3" t="s">
        <v>423</v>
      </c>
      <c r="B10758" s="3" t="s">
        <v>400</v>
      </c>
      <c r="C10758" s="3" t="s">
        <v>18</v>
      </c>
      <c r="D10758" s="3">
        <v>42</v>
      </c>
    </row>
    <row r="10759" spans="1:4">
      <c r="A10759" s="3" t="s">
        <v>423</v>
      </c>
      <c r="B10759" s="3" t="s">
        <v>400</v>
      </c>
      <c r="C10759" s="3" t="s">
        <v>18</v>
      </c>
      <c r="D10759" s="3">
        <v>44</v>
      </c>
    </row>
    <row r="10760" spans="1:4">
      <c r="A10760" s="3" t="s">
        <v>423</v>
      </c>
      <c r="B10760" s="3" t="s">
        <v>400</v>
      </c>
      <c r="C10760" s="3" t="s">
        <v>18</v>
      </c>
      <c r="D10760" s="3">
        <v>45</v>
      </c>
    </row>
    <row r="10761" spans="1:4">
      <c r="A10761" s="3" t="s">
        <v>423</v>
      </c>
      <c r="B10761" s="3" t="s">
        <v>400</v>
      </c>
      <c r="C10761" s="3" t="s">
        <v>18</v>
      </c>
      <c r="D10761" s="3">
        <v>46</v>
      </c>
    </row>
    <row r="10762" spans="1:4">
      <c r="A10762" s="3" t="s">
        <v>423</v>
      </c>
      <c r="B10762" s="3" t="s">
        <v>400</v>
      </c>
      <c r="C10762" s="3" t="s">
        <v>18</v>
      </c>
      <c r="D10762" s="3">
        <v>47</v>
      </c>
    </row>
    <row r="10763" spans="1:4">
      <c r="A10763" s="3" t="s">
        <v>423</v>
      </c>
      <c r="B10763" s="3" t="s">
        <v>400</v>
      </c>
      <c r="C10763" s="3" t="s">
        <v>18</v>
      </c>
      <c r="D10763" s="3">
        <v>47</v>
      </c>
    </row>
    <row r="10764" spans="1:4">
      <c r="A10764" s="3" t="s">
        <v>423</v>
      </c>
      <c r="B10764" s="3" t="s">
        <v>400</v>
      </c>
      <c r="C10764" s="3" t="s">
        <v>18</v>
      </c>
      <c r="D10764" s="3">
        <v>49</v>
      </c>
    </row>
    <row r="10765" spans="1:4">
      <c r="A10765" s="3" t="s">
        <v>423</v>
      </c>
      <c r="B10765" s="3" t="s">
        <v>400</v>
      </c>
      <c r="C10765" s="3" t="s">
        <v>18</v>
      </c>
      <c r="D10765" s="3">
        <v>49</v>
      </c>
    </row>
    <row r="10766" spans="1:4">
      <c r="A10766" s="3" t="s">
        <v>423</v>
      </c>
      <c r="B10766" s="3" t="s">
        <v>400</v>
      </c>
      <c r="C10766" s="3" t="s">
        <v>14</v>
      </c>
      <c r="D10766" s="3">
        <v>28</v>
      </c>
    </row>
    <row r="10767" spans="1:4">
      <c r="A10767" s="3" t="s">
        <v>423</v>
      </c>
      <c r="B10767" s="3" t="s">
        <v>405</v>
      </c>
      <c r="C10767" s="3" t="s">
        <v>27</v>
      </c>
      <c r="D10767" s="3">
        <v>88</v>
      </c>
    </row>
    <row r="10768" spans="1:4">
      <c r="A10768" s="3" t="s">
        <v>423</v>
      </c>
      <c r="B10768" s="3" t="s">
        <v>405</v>
      </c>
      <c r="C10768" s="3" t="s">
        <v>27</v>
      </c>
      <c r="D10768" s="3">
        <v>88</v>
      </c>
    </row>
    <row r="10769" spans="1:4">
      <c r="A10769" s="3" t="s">
        <v>423</v>
      </c>
      <c r="B10769" s="3" t="s">
        <v>405</v>
      </c>
      <c r="C10769" s="3" t="s">
        <v>27</v>
      </c>
      <c r="D10769" s="3">
        <v>91</v>
      </c>
    </row>
    <row r="10770" spans="1:4">
      <c r="A10770" s="3" t="s">
        <v>423</v>
      </c>
      <c r="B10770" s="3" t="s">
        <v>405</v>
      </c>
      <c r="C10770" s="3" t="s">
        <v>27</v>
      </c>
      <c r="D10770" s="3">
        <v>99</v>
      </c>
    </row>
    <row r="10771" spans="1:4">
      <c r="A10771" s="3" t="s">
        <v>423</v>
      </c>
      <c r="B10771" s="3" t="s">
        <v>405</v>
      </c>
      <c r="C10771" s="3" t="s">
        <v>13</v>
      </c>
      <c r="D10771" s="3">
        <v>33</v>
      </c>
    </row>
    <row r="10772" spans="1:4">
      <c r="A10772" s="3" t="s">
        <v>423</v>
      </c>
      <c r="B10772" s="3" t="s">
        <v>405</v>
      </c>
      <c r="C10772" s="3" t="s">
        <v>13</v>
      </c>
      <c r="D10772" s="3">
        <v>33</v>
      </c>
    </row>
    <row r="10773" spans="1:4">
      <c r="A10773" s="3" t="s">
        <v>423</v>
      </c>
      <c r="B10773" s="3" t="s">
        <v>405</v>
      </c>
      <c r="C10773" s="3" t="s">
        <v>13</v>
      </c>
      <c r="D10773" s="3">
        <v>34</v>
      </c>
    </row>
    <row r="10774" spans="1:4">
      <c r="A10774" s="3" t="s">
        <v>423</v>
      </c>
      <c r="B10774" s="3" t="s">
        <v>405</v>
      </c>
      <c r="C10774" s="3" t="s">
        <v>13</v>
      </c>
      <c r="D10774" s="3">
        <v>34</v>
      </c>
    </row>
    <row r="10775" spans="1:4">
      <c r="A10775" s="3" t="s">
        <v>423</v>
      </c>
      <c r="B10775" s="3" t="s">
        <v>405</v>
      </c>
      <c r="C10775" s="3" t="s">
        <v>13</v>
      </c>
      <c r="D10775" s="3">
        <v>35</v>
      </c>
    </row>
    <row r="10776" spans="1:4">
      <c r="A10776" s="3" t="s">
        <v>423</v>
      </c>
      <c r="B10776" s="3" t="s">
        <v>405</v>
      </c>
      <c r="C10776" s="3" t="s">
        <v>13</v>
      </c>
      <c r="D10776" s="3">
        <v>35</v>
      </c>
    </row>
    <row r="10777" spans="1:4">
      <c r="A10777" s="3" t="s">
        <v>423</v>
      </c>
      <c r="B10777" s="3" t="s">
        <v>405</v>
      </c>
      <c r="C10777" s="3" t="s">
        <v>13</v>
      </c>
      <c r="D10777" s="3">
        <v>35</v>
      </c>
    </row>
    <row r="10778" spans="1:4">
      <c r="A10778" s="3" t="s">
        <v>423</v>
      </c>
      <c r="B10778" s="3" t="s">
        <v>405</v>
      </c>
      <c r="C10778" s="3" t="s">
        <v>13</v>
      </c>
      <c r="D10778" s="3">
        <v>35</v>
      </c>
    </row>
    <row r="10779" spans="1:4">
      <c r="A10779" s="3" t="s">
        <v>423</v>
      </c>
      <c r="B10779" s="3" t="s">
        <v>405</v>
      </c>
      <c r="C10779" s="3" t="s">
        <v>13</v>
      </c>
      <c r="D10779" s="3">
        <v>36</v>
      </c>
    </row>
    <row r="10780" spans="1:4">
      <c r="A10780" s="3" t="s">
        <v>423</v>
      </c>
      <c r="B10780" s="3" t="s">
        <v>405</v>
      </c>
      <c r="C10780" s="3" t="s">
        <v>13</v>
      </c>
      <c r="D10780" s="3">
        <v>36</v>
      </c>
    </row>
    <row r="10781" spans="1:4">
      <c r="A10781" s="3" t="s">
        <v>423</v>
      </c>
      <c r="B10781" s="3" t="s">
        <v>405</v>
      </c>
      <c r="C10781" s="3" t="s">
        <v>13</v>
      </c>
      <c r="D10781" s="3">
        <v>36</v>
      </c>
    </row>
    <row r="10782" spans="1:4">
      <c r="A10782" s="3" t="s">
        <v>423</v>
      </c>
      <c r="B10782" s="3" t="s">
        <v>405</v>
      </c>
      <c r="C10782" s="3" t="s">
        <v>13</v>
      </c>
      <c r="D10782" s="3">
        <v>36</v>
      </c>
    </row>
    <row r="10783" spans="1:4">
      <c r="A10783" s="3" t="s">
        <v>423</v>
      </c>
      <c r="B10783" s="3" t="s">
        <v>405</v>
      </c>
      <c r="C10783" s="3" t="s">
        <v>13</v>
      </c>
      <c r="D10783" s="3">
        <v>37</v>
      </c>
    </row>
    <row r="10784" spans="1:4">
      <c r="A10784" s="3" t="s">
        <v>423</v>
      </c>
      <c r="B10784" s="3" t="s">
        <v>405</v>
      </c>
      <c r="C10784" s="3" t="s">
        <v>13</v>
      </c>
      <c r="D10784" s="3">
        <v>38</v>
      </c>
    </row>
    <row r="10785" spans="1:4">
      <c r="A10785" s="3" t="s">
        <v>423</v>
      </c>
      <c r="B10785" s="3" t="s">
        <v>405</v>
      </c>
      <c r="C10785" s="3" t="s">
        <v>13</v>
      </c>
      <c r="D10785" s="3">
        <v>38</v>
      </c>
    </row>
    <row r="10786" spans="1:4">
      <c r="A10786" s="3" t="s">
        <v>423</v>
      </c>
      <c r="B10786" s="3" t="s">
        <v>405</v>
      </c>
      <c r="C10786" s="3" t="s">
        <v>13</v>
      </c>
      <c r="D10786" s="3">
        <v>43</v>
      </c>
    </row>
    <row r="10787" spans="1:4">
      <c r="A10787" s="3" t="s">
        <v>423</v>
      </c>
      <c r="B10787" s="3" t="s">
        <v>405</v>
      </c>
      <c r="C10787" s="3" t="s">
        <v>13</v>
      </c>
      <c r="D10787" s="3">
        <v>45</v>
      </c>
    </row>
    <row r="10788" spans="1:4">
      <c r="A10788" s="3" t="s">
        <v>423</v>
      </c>
      <c r="B10788" s="3" t="s">
        <v>405</v>
      </c>
      <c r="C10788" s="3" t="s">
        <v>13</v>
      </c>
      <c r="D10788" s="3">
        <v>46</v>
      </c>
    </row>
    <row r="10789" spans="1:4">
      <c r="A10789" s="3" t="s">
        <v>423</v>
      </c>
      <c r="B10789" s="3" t="s">
        <v>405</v>
      </c>
      <c r="C10789" s="3" t="s">
        <v>13</v>
      </c>
      <c r="D10789" s="3">
        <v>49</v>
      </c>
    </row>
    <row r="10790" spans="1:4">
      <c r="A10790" s="3" t="s">
        <v>423</v>
      </c>
      <c r="B10790" s="3" t="s">
        <v>405</v>
      </c>
      <c r="C10790" s="3" t="s">
        <v>13</v>
      </c>
      <c r="D10790" s="3">
        <v>50</v>
      </c>
    </row>
    <row r="10791" spans="1:4">
      <c r="A10791" s="3" t="s">
        <v>423</v>
      </c>
      <c r="B10791" s="3" t="s">
        <v>405</v>
      </c>
      <c r="C10791" s="3" t="s">
        <v>13</v>
      </c>
      <c r="D10791" s="3">
        <v>50</v>
      </c>
    </row>
    <row r="10792" spans="1:4">
      <c r="A10792" s="3" t="s">
        <v>423</v>
      </c>
      <c r="B10792" s="3" t="s">
        <v>405</v>
      </c>
      <c r="C10792" s="3" t="s">
        <v>13</v>
      </c>
      <c r="D10792" s="3">
        <v>50</v>
      </c>
    </row>
    <row r="10793" spans="1:4">
      <c r="A10793" s="3" t="s">
        <v>423</v>
      </c>
      <c r="B10793" s="3" t="s">
        <v>405</v>
      </c>
      <c r="C10793" s="3" t="s">
        <v>13</v>
      </c>
      <c r="D10793" s="3">
        <v>51</v>
      </c>
    </row>
    <row r="10794" spans="1:4">
      <c r="A10794" s="3" t="s">
        <v>423</v>
      </c>
      <c r="B10794" s="3" t="s">
        <v>405</v>
      </c>
      <c r="C10794" s="3" t="s">
        <v>13</v>
      </c>
      <c r="D10794" s="3">
        <v>51</v>
      </c>
    </row>
    <row r="10795" spans="1:4">
      <c r="A10795" s="3" t="s">
        <v>423</v>
      </c>
      <c r="B10795" s="3" t="s">
        <v>405</v>
      </c>
      <c r="C10795" s="3" t="s">
        <v>13</v>
      </c>
      <c r="D10795" s="3">
        <v>51</v>
      </c>
    </row>
    <row r="10796" spans="1:4">
      <c r="A10796" s="3" t="s">
        <v>423</v>
      </c>
      <c r="B10796" s="3" t="s">
        <v>405</v>
      </c>
      <c r="C10796" s="3" t="s">
        <v>13</v>
      </c>
      <c r="D10796" s="3">
        <v>52</v>
      </c>
    </row>
    <row r="10797" spans="1:4">
      <c r="A10797" s="3" t="s">
        <v>423</v>
      </c>
      <c r="B10797" s="3" t="s">
        <v>405</v>
      </c>
      <c r="C10797" s="3" t="s">
        <v>13</v>
      </c>
      <c r="D10797" s="3">
        <v>52</v>
      </c>
    </row>
    <row r="10798" spans="1:4">
      <c r="A10798" s="3" t="s">
        <v>423</v>
      </c>
      <c r="B10798" s="3" t="s">
        <v>405</v>
      </c>
      <c r="C10798" s="3" t="s">
        <v>13</v>
      </c>
      <c r="D10798" s="3">
        <v>52</v>
      </c>
    </row>
    <row r="10799" spans="1:4">
      <c r="A10799" s="3" t="s">
        <v>423</v>
      </c>
      <c r="B10799" s="3" t="s">
        <v>405</v>
      </c>
      <c r="C10799" s="3" t="s">
        <v>13</v>
      </c>
      <c r="D10799" s="3">
        <v>53</v>
      </c>
    </row>
    <row r="10800" spans="1:4">
      <c r="A10800" s="3" t="s">
        <v>423</v>
      </c>
      <c r="B10800" s="3" t="s">
        <v>405</v>
      </c>
      <c r="C10800" s="3" t="s">
        <v>13</v>
      </c>
      <c r="D10800" s="3">
        <v>53</v>
      </c>
    </row>
    <row r="10801" spans="1:4">
      <c r="A10801" s="3" t="s">
        <v>423</v>
      </c>
      <c r="B10801" s="3" t="s">
        <v>405</v>
      </c>
      <c r="C10801" s="3" t="s">
        <v>13</v>
      </c>
      <c r="D10801" s="3">
        <v>54</v>
      </c>
    </row>
    <row r="10802" spans="1:4">
      <c r="A10802" s="3" t="s">
        <v>423</v>
      </c>
      <c r="B10802" s="3" t="s">
        <v>405</v>
      </c>
      <c r="C10802" s="3" t="s">
        <v>13</v>
      </c>
      <c r="D10802" s="3">
        <v>55</v>
      </c>
    </row>
    <row r="10803" spans="1:4">
      <c r="A10803" s="3" t="s">
        <v>423</v>
      </c>
      <c r="B10803" s="3" t="s">
        <v>405</v>
      </c>
      <c r="C10803" s="3" t="s">
        <v>13</v>
      </c>
      <c r="D10803" s="3">
        <v>56</v>
      </c>
    </row>
    <row r="10804" spans="1:4">
      <c r="A10804" s="3" t="s">
        <v>423</v>
      </c>
      <c r="B10804" s="3" t="s">
        <v>405</v>
      </c>
      <c r="C10804" s="3" t="s">
        <v>13</v>
      </c>
      <c r="D10804" s="3">
        <v>56</v>
      </c>
    </row>
    <row r="10805" spans="1:4">
      <c r="A10805" s="3" t="s">
        <v>423</v>
      </c>
      <c r="B10805" s="3" t="s">
        <v>405</v>
      </c>
      <c r="C10805" s="3" t="s">
        <v>13</v>
      </c>
      <c r="D10805" s="3">
        <v>57</v>
      </c>
    </row>
    <row r="10806" spans="1:4">
      <c r="A10806" s="3" t="s">
        <v>423</v>
      </c>
      <c r="B10806" s="3" t="s">
        <v>405</v>
      </c>
      <c r="C10806" s="3" t="s">
        <v>13</v>
      </c>
      <c r="D10806" s="3">
        <v>58</v>
      </c>
    </row>
    <row r="10807" spans="1:4">
      <c r="A10807" s="3" t="s">
        <v>423</v>
      </c>
      <c r="B10807" s="3" t="s">
        <v>405</v>
      </c>
      <c r="C10807" s="3" t="s">
        <v>13</v>
      </c>
      <c r="D10807" s="3">
        <v>61</v>
      </c>
    </row>
    <row r="10808" spans="1:4">
      <c r="A10808" s="3" t="s">
        <v>423</v>
      </c>
      <c r="B10808" s="3" t="s">
        <v>405</v>
      </c>
      <c r="C10808" s="3" t="s">
        <v>13</v>
      </c>
      <c r="D10808" s="3">
        <v>62</v>
      </c>
    </row>
    <row r="10809" spans="1:4">
      <c r="A10809" s="3" t="s">
        <v>423</v>
      </c>
      <c r="B10809" s="3" t="s">
        <v>405</v>
      </c>
      <c r="C10809" s="3" t="s">
        <v>13</v>
      </c>
      <c r="D10809" s="3">
        <v>62</v>
      </c>
    </row>
    <row r="10810" spans="1:4">
      <c r="A10810" s="3" t="s">
        <v>423</v>
      </c>
      <c r="B10810" s="3" t="s">
        <v>405</v>
      </c>
      <c r="C10810" s="3" t="s">
        <v>13</v>
      </c>
      <c r="D10810" s="3">
        <v>64</v>
      </c>
    </row>
    <row r="10811" spans="1:4">
      <c r="A10811" s="3" t="s">
        <v>423</v>
      </c>
      <c r="B10811" s="3" t="s">
        <v>405</v>
      </c>
      <c r="C10811" s="3" t="s">
        <v>13</v>
      </c>
      <c r="D10811" s="3">
        <v>64</v>
      </c>
    </row>
    <row r="10812" spans="1:4">
      <c r="A10812" s="3" t="s">
        <v>423</v>
      </c>
      <c r="B10812" s="3" t="s">
        <v>405</v>
      </c>
      <c r="C10812" s="3" t="s">
        <v>13</v>
      </c>
      <c r="D10812" s="3">
        <v>65</v>
      </c>
    </row>
    <row r="10813" spans="1:4">
      <c r="A10813" s="3" t="s">
        <v>423</v>
      </c>
      <c r="B10813" s="3" t="s">
        <v>405</v>
      </c>
      <c r="C10813" s="3" t="s">
        <v>13</v>
      </c>
      <c r="D10813" s="3">
        <v>65</v>
      </c>
    </row>
    <row r="10814" spans="1:4">
      <c r="A10814" s="3" t="s">
        <v>423</v>
      </c>
      <c r="B10814" s="3" t="s">
        <v>405</v>
      </c>
      <c r="C10814" s="3" t="s">
        <v>13</v>
      </c>
      <c r="D10814" s="3">
        <v>65</v>
      </c>
    </row>
    <row r="10815" spans="1:4">
      <c r="A10815" s="3" t="s">
        <v>423</v>
      </c>
      <c r="B10815" s="3" t="s">
        <v>405</v>
      </c>
      <c r="C10815" s="3" t="s">
        <v>13</v>
      </c>
      <c r="D10815" s="3">
        <v>65</v>
      </c>
    </row>
    <row r="10816" spans="1:4">
      <c r="A10816" s="3" t="s">
        <v>423</v>
      </c>
      <c r="B10816" s="3" t="s">
        <v>405</v>
      </c>
      <c r="C10816" s="3" t="s">
        <v>13</v>
      </c>
      <c r="D10816" s="3">
        <v>66</v>
      </c>
    </row>
    <row r="10817" spans="1:4">
      <c r="A10817" s="3" t="s">
        <v>423</v>
      </c>
      <c r="B10817" s="3" t="s">
        <v>405</v>
      </c>
      <c r="C10817" s="3" t="s">
        <v>13</v>
      </c>
      <c r="D10817" s="3">
        <v>69</v>
      </c>
    </row>
    <row r="10818" spans="1:4">
      <c r="A10818" s="3" t="s">
        <v>423</v>
      </c>
      <c r="B10818" s="3" t="s">
        <v>405</v>
      </c>
      <c r="C10818" s="3" t="s">
        <v>13</v>
      </c>
      <c r="D10818" s="3">
        <v>71</v>
      </c>
    </row>
    <row r="10819" spans="1:4">
      <c r="A10819" s="3" t="s">
        <v>423</v>
      </c>
      <c r="B10819" s="3" t="s">
        <v>405</v>
      </c>
      <c r="C10819" s="3" t="s">
        <v>13</v>
      </c>
      <c r="D10819" s="3">
        <v>75</v>
      </c>
    </row>
    <row r="10820" spans="1:4">
      <c r="A10820" s="3" t="s">
        <v>423</v>
      </c>
      <c r="B10820" s="3" t="s">
        <v>405</v>
      </c>
      <c r="C10820" s="3" t="s">
        <v>13</v>
      </c>
      <c r="D10820" s="3">
        <v>78</v>
      </c>
    </row>
    <row r="10821" spans="1:4">
      <c r="A10821" s="3" t="s">
        <v>423</v>
      </c>
      <c r="B10821" s="3" t="s">
        <v>405</v>
      </c>
      <c r="C10821" s="3" t="s">
        <v>34</v>
      </c>
      <c r="D10821" s="3">
        <v>85</v>
      </c>
    </row>
    <row r="10822" spans="1:4">
      <c r="A10822" s="3" t="s">
        <v>423</v>
      </c>
      <c r="B10822" s="3" t="s">
        <v>405</v>
      </c>
      <c r="C10822" s="3" t="s">
        <v>46</v>
      </c>
      <c r="D10822" s="3">
        <v>54</v>
      </c>
    </row>
    <row r="10823" spans="1:4">
      <c r="A10823" s="3" t="s">
        <v>423</v>
      </c>
      <c r="B10823" s="3" t="s">
        <v>405</v>
      </c>
      <c r="C10823" s="3" t="s">
        <v>46</v>
      </c>
      <c r="D10823" s="3">
        <v>69</v>
      </c>
    </row>
    <row r="10824" spans="1:4">
      <c r="A10824" s="3" t="s">
        <v>423</v>
      </c>
      <c r="B10824" s="3" t="s">
        <v>405</v>
      </c>
      <c r="C10824" s="3" t="s">
        <v>5</v>
      </c>
      <c r="D10824" s="3">
        <v>94</v>
      </c>
    </row>
    <row r="10825" spans="1:4">
      <c r="A10825" s="3" t="s">
        <v>423</v>
      </c>
      <c r="B10825" s="3" t="s">
        <v>405</v>
      </c>
      <c r="C10825" s="3" t="s">
        <v>5</v>
      </c>
      <c r="D10825" s="3">
        <v>97</v>
      </c>
    </row>
    <row r="10826" spans="1:4">
      <c r="A10826" s="3" t="s">
        <v>423</v>
      </c>
      <c r="B10826" s="3" t="s">
        <v>405</v>
      </c>
      <c r="C10826" s="3" t="s">
        <v>5</v>
      </c>
      <c r="D10826" s="3">
        <v>215</v>
      </c>
    </row>
    <row r="10827" spans="1:4">
      <c r="A10827" s="3" t="s">
        <v>423</v>
      </c>
      <c r="B10827" s="3" t="s">
        <v>405</v>
      </c>
      <c r="C10827" s="3" t="s">
        <v>7</v>
      </c>
      <c r="D10827" s="3">
        <v>41</v>
      </c>
    </row>
    <row r="10828" spans="1:4">
      <c r="A10828" s="3" t="s">
        <v>423</v>
      </c>
      <c r="B10828" s="3" t="s">
        <v>405</v>
      </c>
      <c r="C10828" s="3" t="s">
        <v>7</v>
      </c>
      <c r="D10828" s="3">
        <v>41</v>
      </c>
    </row>
    <row r="10829" spans="1:4">
      <c r="A10829" s="3" t="s">
        <v>423</v>
      </c>
      <c r="B10829" s="3" t="s">
        <v>405</v>
      </c>
      <c r="C10829" s="3" t="s">
        <v>7</v>
      </c>
      <c r="D10829" s="3">
        <v>47</v>
      </c>
    </row>
    <row r="10830" spans="1:4">
      <c r="A10830" s="3" t="s">
        <v>423</v>
      </c>
      <c r="B10830" s="3" t="s">
        <v>405</v>
      </c>
      <c r="C10830" s="3" t="s">
        <v>7</v>
      </c>
      <c r="D10830" s="3">
        <v>48</v>
      </c>
    </row>
    <row r="10831" spans="1:4">
      <c r="A10831" s="3" t="s">
        <v>423</v>
      </c>
      <c r="B10831" s="3" t="s">
        <v>405</v>
      </c>
      <c r="C10831" s="3" t="s">
        <v>7</v>
      </c>
      <c r="D10831" s="3">
        <v>68</v>
      </c>
    </row>
    <row r="10832" spans="1:4">
      <c r="A10832" s="3" t="s">
        <v>423</v>
      </c>
      <c r="B10832" s="3" t="s">
        <v>405</v>
      </c>
      <c r="C10832" s="3" t="s">
        <v>23</v>
      </c>
      <c r="D10832" s="3">
        <v>87</v>
      </c>
    </row>
    <row r="10833" spans="1:4">
      <c r="A10833" s="3" t="s">
        <v>423</v>
      </c>
      <c r="B10833" s="3" t="s">
        <v>405</v>
      </c>
      <c r="C10833" s="3" t="s">
        <v>23</v>
      </c>
      <c r="D10833" s="3">
        <v>102</v>
      </c>
    </row>
    <row r="10834" spans="1:4">
      <c r="A10834" s="3" t="s">
        <v>423</v>
      </c>
      <c r="B10834" s="3" t="s">
        <v>405</v>
      </c>
      <c r="C10834" s="3" t="s">
        <v>9</v>
      </c>
      <c r="D10834" s="3">
        <v>51</v>
      </c>
    </row>
    <row r="10835" spans="1:4">
      <c r="A10835" s="3" t="s">
        <v>423</v>
      </c>
      <c r="B10835" s="3" t="s">
        <v>405</v>
      </c>
      <c r="C10835" s="3" t="s">
        <v>9</v>
      </c>
      <c r="D10835" s="3">
        <v>51</v>
      </c>
    </row>
    <row r="10836" spans="1:4">
      <c r="A10836" s="3" t="s">
        <v>423</v>
      </c>
      <c r="B10836" s="3" t="s">
        <v>405</v>
      </c>
      <c r="C10836" s="3" t="s">
        <v>9</v>
      </c>
      <c r="D10836" s="3">
        <v>51</v>
      </c>
    </row>
    <row r="10837" spans="1:4">
      <c r="A10837" s="3" t="s">
        <v>423</v>
      </c>
      <c r="B10837" s="3" t="s">
        <v>405</v>
      </c>
      <c r="C10837" s="3" t="s">
        <v>9</v>
      </c>
      <c r="D10837" s="3">
        <v>52</v>
      </c>
    </row>
    <row r="10838" spans="1:4">
      <c r="A10838" s="3" t="s">
        <v>423</v>
      </c>
      <c r="B10838" s="3" t="s">
        <v>405</v>
      </c>
      <c r="C10838" s="3" t="s">
        <v>9</v>
      </c>
      <c r="D10838" s="3">
        <v>52</v>
      </c>
    </row>
    <row r="10839" spans="1:4">
      <c r="A10839" s="3" t="s">
        <v>423</v>
      </c>
      <c r="B10839" s="3" t="s">
        <v>405</v>
      </c>
      <c r="C10839" s="3" t="s">
        <v>9</v>
      </c>
      <c r="D10839" s="3">
        <v>52</v>
      </c>
    </row>
    <row r="10840" spans="1:4">
      <c r="A10840" s="3" t="s">
        <v>423</v>
      </c>
      <c r="B10840" s="3" t="s">
        <v>405</v>
      </c>
      <c r="C10840" s="3" t="s">
        <v>9</v>
      </c>
      <c r="D10840" s="3">
        <v>52</v>
      </c>
    </row>
    <row r="10841" spans="1:4">
      <c r="A10841" s="3" t="s">
        <v>423</v>
      </c>
      <c r="B10841" s="3" t="s">
        <v>405</v>
      </c>
      <c r="C10841" s="3" t="s">
        <v>9</v>
      </c>
      <c r="D10841" s="3">
        <v>53</v>
      </c>
    </row>
    <row r="10842" spans="1:4">
      <c r="A10842" s="3" t="s">
        <v>423</v>
      </c>
      <c r="B10842" s="3" t="s">
        <v>405</v>
      </c>
      <c r="C10842" s="3" t="s">
        <v>9</v>
      </c>
      <c r="D10842" s="3">
        <v>53</v>
      </c>
    </row>
    <row r="10843" spans="1:4">
      <c r="A10843" s="3" t="s">
        <v>423</v>
      </c>
      <c r="B10843" s="3" t="s">
        <v>405</v>
      </c>
      <c r="C10843" s="3" t="s">
        <v>9</v>
      </c>
      <c r="D10843" s="3">
        <v>53</v>
      </c>
    </row>
    <row r="10844" spans="1:4">
      <c r="A10844" s="3" t="s">
        <v>423</v>
      </c>
      <c r="B10844" s="3" t="s">
        <v>405</v>
      </c>
      <c r="C10844" s="3" t="s">
        <v>9</v>
      </c>
      <c r="D10844" s="3">
        <v>54</v>
      </c>
    </row>
    <row r="10845" spans="1:4">
      <c r="A10845" s="3" t="s">
        <v>423</v>
      </c>
      <c r="B10845" s="3" t="s">
        <v>405</v>
      </c>
      <c r="C10845" s="3" t="s">
        <v>9</v>
      </c>
      <c r="D10845" s="3">
        <v>54</v>
      </c>
    </row>
    <row r="10846" spans="1:4">
      <c r="A10846" s="3" t="s">
        <v>423</v>
      </c>
      <c r="B10846" s="3" t="s">
        <v>405</v>
      </c>
      <c r="C10846" s="3" t="s">
        <v>9</v>
      </c>
      <c r="D10846" s="3">
        <v>55</v>
      </c>
    </row>
    <row r="10847" spans="1:4">
      <c r="A10847" s="3" t="s">
        <v>423</v>
      </c>
      <c r="B10847" s="3" t="s">
        <v>405</v>
      </c>
      <c r="C10847" s="3" t="s">
        <v>9</v>
      </c>
      <c r="D10847" s="3">
        <v>56</v>
      </c>
    </row>
    <row r="10848" spans="1:4">
      <c r="A10848" s="3" t="s">
        <v>423</v>
      </c>
      <c r="B10848" s="3" t="s">
        <v>405</v>
      </c>
      <c r="C10848" s="3" t="s">
        <v>9</v>
      </c>
      <c r="D10848" s="3">
        <v>58</v>
      </c>
    </row>
    <row r="10849" spans="1:4">
      <c r="A10849" s="3" t="s">
        <v>423</v>
      </c>
      <c r="B10849" s="3" t="s">
        <v>405</v>
      </c>
      <c r="C10849" s="3" t="s">
        <v>9</v>
      </c>
      <c r="D10849" s="3">
        <v>65</v>
      </c>
    </row>
    <row r="10850" spans="1:4">
      <c r="A10850" s="3" t="s">
        <v>423</v>
      </c>
      <c r="B10850" s="3" t="s">
        <v>405</v>
      </c>
      <c r="C10850" s="3" t="s">
        <v>9</v>
      </c>
      <c r="D10850" s="3">
        <v>68</v>
      </c>
    </row>
    <row r="10851" spans="1:4">
      <c r="A10851" s="3" t="s">
        <v>423</v>
      </c>
      <c r="B10851" s="3" t="s">
        <v>405</v>
      </c>
      <c r="C10851" s="3" t="s">
        <v>9</v>
      </c>
      <c r="D10851" s="3">
        <v>88</v>
      </c>
    </row>
    <row r="10852" spans="1:4">
      <c r="A10852" s="3" t="s">
        <v>423</v>
      </c>
      <c r="B10852" s="3" t="s">
        <v>405</v>
      </c>
      <c r="C10852" s="3" t="s">
        <v>9</v>
      </c>
      <c r="D10852" s="3">
        <v>89</v>
      </c>
    </row>
    <row r="10853" spans="1:4">
      <c r="A10853" s="3" t="s">
        <v>423</v>
      </c>
      <c r="B10853" s="3" t="s">
        <v>405</v>
      </c>
      <c r="C10853" s="3" t="s">
        <v>28</v>
      </c>
      <c r="D10853" s="3">
        <v>40</v>
      </c>
    </row>
    <row r="10854" spans="1:4">
      <c r="A10854" s="3" t="s">
        <v>423</v>
      </c>
      <c r="B10854" s="3" t="s">
        <v>405</v>
      </c>
      <c r="C10854" s="3" t="s">
        <v>28</v>
      </c>
      <c r="D10854" s="3">
        <v>42</v>
      </c>
    </row>
    <row r="10855" spans="1:4">
      <c r="A10855" s="3" t="s">
        <v>423</v>
      </c>
      <c r="B10855" s="3" t="s">
        <v>405</v>
      </c>
      <c r="C10855" s="3" t="s">
        <v>28</v>
      </c>
      <c r="D10855" s="3">
        <v>74</v>
      </c>
    </row>
    <row r="10856" spans="1:4">
      <c r="A10856" s="3" t="s">
        <v>423</v>
      </c>
      <c r="B10856" s="3" t="s">
        <v>405</v>
      </c>
      <c r="C10856" s="3" t="s">
        <v>28</v>
      </c>
      <c r="D10856" s="3">
        <v>128</v>
      </c>
    </row>
    <row r="10857" spans="1:4">
      <c r="A10857" s="3" t="s">
        <v>423</v>
      </c>
      <c r="B10857" s="3" t="s">
        <v>405</v>
      </c>
      <c r="C10857" s="3" t="s">
        <v>18</v>
      </c>
      <c r="D10857" s="3">
        <v>33</v>
      </c>
    </row>
    <row r="10858" spans="1:4">
      <c r="A10858" s="3" t="s">
        <v>423</v>
      </c>
      <c r="B10858" s="3" t="s">
        <v>405</v>
      </c>
      <c r="C10858" s="3" t="s">
        <v>18</v>
      </c>
      <c r="D10858" s="3">
        <v>39</v>
      </c>
    </row>
    <row r="10859" spans="1:4">
      <c r="A10859" s="3" t="s">
        <v>423</v>
      </c>
      <c r="B10859" s="3" t="s">
        <v>405</v>
      </c>
      <c r="C10859" s="3" t="s">
        <v>18</v>
      </c>
      <c r="D10859" s="3">
        <v>40</v>
      </c>
    </row>
    <row r="10860" spans="1:4">
      <c r="A10860" s="3" t="s">
        <v>423</v>
      </c>
      <c r="B10860" s="3" t="s">
        <v>405</v>
      </c>
      <c r="C10860" s="3" t="s">
        <v>18</v>
      </c>
      <c r="D10860" s="3">
        <v>43</v>
      </c>
    </row>
    <row r="10861" spans="1:4">
      <c r="A10861" s="3" t="s">
        <v>423</v>
      </c>
      <c r="B10861" s="3" t="s">
        <v>405</v>
      </c>
      <c r="C10861" s="3" t="s">
        <v>18</v>
      </c>
      <c r="D10861" s="3">
        <v>43</v>
      </c>
    </row>
    <row r="10862" spans="1:4">
      <c r="A10862" s="3" t="s">
        <v>423</v>
      </c>
      <c r="B10862" s="3" t="s">
        <v>405</v>
      </c>
      <c r="C10862" s="3" t="s">
        <v>18</v>
      </c>
      <c r="D10862" s="3">
        <v>43</v>
      </c>
    </row>
    <row r="10863" spans="1:4">
      <c r="A10863" s="3" t="s">
        <v>423</v>
      </c>
      <c r="B10863" s="3" t="s">
        <v>405</v>
      </c>
      <c r="C10863" s="3" t="s">
        <v>18</v>
      </c>
      <c r="D10863" s="3">
        <v>44</v>
      </c>
    </row>
    <row r="10864" spans="1:4">
      <c r="A10864" s="3" t="s">
        <v>423</v>
      </c>
      <c r="B10864" s="3" t="s">
        <v>405</v>
      </c>
      <c r="C10864" s="3" t="s">
        <v>18</v>
      </c>
      <c r="D10864" s="3">
        <v>44</v>
      </c>
    </row>
    <row r="10865" spans="1:4">
      <c r="A10865" s="3" t="s">
        <v>423</v>
      </c>
      <c r="B10865" s="3" t="s">
        <v>405</v>
      </c>
      <c r="C10865" s="3" t="s">
        <v>18</v>
      </c>
      <c r="D10865" s="3">
        <v>44</v>
      </c>
    </row>
    <row r="10866" spans="1:4">
      <c r="A10866" s="3" t="s">
        <v>423</v>
      </c>
      <c r="B10866" s="3" t="s">
        <v>405</v>
      </c>
      <c r="C10866" s="3" t="s">
        <v>18</v>
      </c>
      <c r="D10866" s="3">
        <v>45</v>
      </c>
    </row>
    <row r="10867" spans="1:4">
      <c r="A10867" s="3" t="s">
        <v>423</v>
      </c>
      <c r="B10867" s="3" t="s">
        <v>405</v>
      </c>
      <c r="C10867" s="3" t="s">
        <v>18</v>
      </c>
      <c r="D10867" s="3">
        <v>45</v>
      </c>
    </row>
    <row r="10868" spans="1:4">
      <c r="A10868" s="3" t="s">
        <v>423</v>
      </c>
      <c r="B10868" s="3" t="s">
        <v>405</v>
      </c>
      <c r="C10868" s="3" t="s">
        <v>18</v>
      </c>
      <c r="D10868" s="3">
        <v>46</v>
      </c>
    </row>
    <row r="10869" spans="1:4">
      <c r="A10869" s="3" t="s">
        <v>423</v>
      </c>
      <c r="B10869" s="3" t="s">
        <v>405</v>
      </c>
      <c r="C10869" s="3" t="s">
        <v>18</v>
      </c>
      <c r="D10869" s="3">
        <v>46</v>
      </c>
    </row>
    <row r="10870" spans="1:4">
      <c r="A10870" s="3" t="s">
        <v>423</v>
      </c>
      <c r="B10870" s="3" t="s">
        <v>405</v>
      </c>
      <c r="C10870" s="3" t="s">
        <v>18</v>
      </c>
      <c r="D10870" s="3">
        <v>47</v>
      </c>
    </row>
    <row r="10871" spans="1:4">
      <c r="A10871" s="3" t="s">
        <v>423</v>
      </c>
      <c r="B10871" s="3" t="s">
        <v>405</v>
      </c>
      <c r="C10871" s="3" t="s">
        <v>18</v>
      </c>
      <c r="D10871" s="3">
        <v>47</v>
      </c>
    </row>
    <row r="10872" spans="1:4">
      <c r="A10872" s="3" t="s">
        <v>423</v>
      </c>
      <c r="B10872" s="3" t="s">
        <v>405</v>
      </c>
      <c r="C10872" s="3" t="s">
        <v>18</v>
      </c>
      <c r="D10872" s="3">
        <v>47</v>
      </c>
    </row>
    <row r="10873" spans="1:4">
      <c r="A10873" s="3" t="s">
        <v>423</v>
      </c>
      <c r="B10873" s="3" t="s">
        <v>405</v>
      </c>
      <c r="C10873" s="3" t="s">
        <v>18</v>
      </c>
      <c r="D10873" s="3">
        <v>47</v>
      </c>
    </row>
    <row r="10874" spans="1:4">
      <c r="A10874" s="3" t="s">
        <v>423</v>
      </c>
      <c r="B10874" s="3" t="s">
        <v>405</v>
      </c>
      <c r="C10874" s="3" t="s">
        <v>18</v>
      </c>
      <c r="D10874" s="3">
        <v>47</v>
      </c>
    </row>
    <row r="10875" spans="1:4">
      <c r="A10875" s="3" t="s">
        <v>423</v>
      </c>
      <c r="B10875" s="3" t="s">
        <v>405</v>
      </c>
      <c r="C10875" s="3" t="s">
        <v>18</v>
      </c>
      <c r="D10875" s="3">
        <v>48</v>
      </c>
    </row>
    <row r="10876" spans="1:4">
      <c r="A10876" s="3" t="s">
        <v>423</v>
      </c>
      <c r="B10876" s="3" t="s">
        <v>405</v>
      </c>
      <c r="C10876" s="3" t="s">
        <v>18</v>
      </c>
      <c r="D10876" s="3">
        <v>48</v>
      </c>
    </row>
    <row r="10877" spans="1:4">
      <c r="A10877" s="3" t="s">
        <v>423</v>
      </c>
      <c r="B10877" s="3" t="s">
        <v>405</v>
      </c>
      <c r="C10877" s="3" t="s">
        <v>18</v>
      </c>
      <c r="D10877" s="3">
        <v>48</v>
      </c>
    </row>
    <row r="10878" spans="1:4">
      <c r="A10878" s="3" t="s">
        <v>423</v>
      </c>
      <c r="B10878" s="3" t="s">
        <v>405</v>
      </c>
      <c r="C10878" s="3" t="s">
        <v>18</v>
      </c>
      <c r="D10878" s="3">
        <v>48</v>
      </c>
    </row>
    <row r="10879" spans="1:4">
      <c r="A10879" s="3" t="s">
        <v>423</v>
      </c>
      <c r="B10879" s="3" t="s">
        <v>405</v>
      </c>
      <c r="C10879" s="3" t="s">
        <v>18</v>
      </c>
      <c r="D10879" s="3">
        <v>48</v>
      </c>
    </row>
    <row r="10880" spans="1:4">
      <c r="A10880" s="3" t="s">
        <v>423</v>
      </c>
      <c r="B10880" s="3" t="s">
        <v>405</v>
      </c>
      <c r="C10880" s="3" t="s">
        <v>18</v>
      </c>
      <c r="D10880" s="3">
        <v>48</v>
      </c>
    </row>
    <row r="10881" spans="1:4">
      <c r="A10881" s="3" t="s">
        <v>423</v>
      </c>
      <c r="B10881" s="3" t="s">
        <v>405</v>
      </c>
      <c r="C10881" s="3" t="s">
        <v>18</v>
      </c>
      <c r="D10881" s="3">
        <v>48</v>
      </c>
    </row>
    <row r="10882" spans="1:4">
      <c r="A10882" s="3" t="s">
        <v>423</v>
      </c>
      <c r="B10882" s="3" t="s">
        <v>405</v>
      </c>
      <c r="C10882" s="3" t="s">
        <v>18</v>
      </c>
      <c r="D10882" s="3">
        <v>48</v>
      </c>
    </row>
    <row r="10883" spans="1:4">
      <c r="A10883" s="3" t="s">
        <v>423</v>
      </c>
      <c r="B10883" s="3" t="s">
        <v>405</v>
      </c>
      <c r="C10883" s="3" t="s">
        <v>18</v>
      </c>
      <c r="D10883" s="3">
        <v>48</v>
      </c>
    </row>
    <row r="10884" spans="1:4">
      <c r="A10884" s="3" t="s">
        <v>423</v>
      </c>
      <c r="B10884" s="3" t="s">
        <v>405</v>
      </c>
      <c r="C10884" s="3" t="s">
        <v>18</v>
      </c>
      <c r="D10884" s="3">
        <v>49</v>
      </c>
    </row>
    <row r="10885" spans="1:4">
      <c r="A10885" s="3" t="s">
        <v>423</v>
      </c>
      <c r="B10885" s="3" t="s">
        <v>405</v>
      </c>
      <c r="C10885" s="3" t="s">
        <v>18</v>
      </c>
      <c r="D10885" s="3">
        <v>49</v>
      </c>
    </row>
    <row r="10886" spans="1:4">
      <c r="A10886" s="3" t="s">
        <v>423</v>
      </c>
      <c r="B10886" s="3" t="s">
        <v>405</v>
      </c>
      <c r="C10886" s="3" t="s">
        <v>18</v>
      </c>
      <c r="D10886" s="3">
        <v>49</v>
      </c>
    </row>
    <row r="10887" spans="1:4">
      <c r="A10887" s="3" t="s">
        <v>423</v>
      </c>
      <c r="B10887" s="3" t="s">
        <v>405</v>
      </c>
      <c r="C10887" s="3" t="s">
        <v>18</v>
      </c>
      <c r="D10887" s="3">
        <v>49</v>
      </c>
    </row>
    <row r="10888" spans="1:4">
      <c r="A10888" s="3" t="s">
        <v>423</v>
      </c>
      <c r="B10888" s="3" t="s">
        <v>405</v>
      </c>
      <c r="C10888" s="3" t="s">
        <v>18</v>
      </c>
      <c r="D10888" s="3">
        <v>50</v>
      </c>
    </row>
    <row r="10889" spans="1:4">
      <c r="A10889" s="3" t="s">
        <v>423</v>
      </c>
      <c r="B10889" s="3" t="s">
        <v>405</v>
      </c>
      <c r="C10889" s="3" t="s">
        <v>18</v>
      </c>
      <c r="D10889" s="3">
        <v>50</v>
      </c>
    </row>
    <row r="10890" spans="1:4">
      <c r="A10890" s="3" t="s">
        <v>423</v>
      </c>
      <c r="B10890" s="3" t="s">
        <v>405</v>
      </c>
      <c r="C10890" s="3" t="s">
        <v>18</v>
      </c>
      <c r="D10890" s="3">
        <v>50</v>
      </c>
    </row>
    <row r="10891" spans="1:4">
      <c r="A10891" s="3" t="s">
        <v>423</v>
      </c>
      <c r="B10891" s="3" t="s">
        <v>405</v>
      </c>
      <c r="C10891" s="3" t="s">
        <v>18</v>
      </c>
      <c r="D10891" s="3">
        <v>50</v>
      </c>
    </row>
    <row r="10892" spans="1:4">
      <c r="A10892" s="3" t="s">
        <v>423</v>
      </c>
      <c r="B10892" s="3" t="s">
        <v>405</v>
      </c>
      <c r="C10892" s="3" t="s">
        <v>18</v>
      </c>
      <c r="D10892" s="3">
        <v>51</v>
      </c>
    </row>
    <row r="10893" spans="1:4">
      <c r="A10893" s="3" t="s">
        <v>423</v>
      </c>
      <c r="B10893" s="3" t="s">
        <v>405</v>
      </c>
      <c r="C10893" s="3" t="s">
        <v>18</v>
      </c>
      <c r="D10893" s="3">
        <v>51</v>
      </c>
    </row>
    <row r="10894" spans="1:4">
      <c r="A10894" s="3" t="s">
        <v>423</v>
      </c>
      <c r="B10894" s="3" t="s">
        <v>405</v>
      </c>
      <c r="C10894" s="3" t="s">
        <v>18</v>
      </c>
      <c r="D10894" s="3">
        <v>51</v>
      </c>
    </row>
    <row r="10895" spans="1:4">
      <c r="A10895" s="3" t="s">
        <v>423</v>
      </c>
      <c r="B10895" s="3" t="s">
        <v>405</v>
      </c>
      <c r="C10895" s="3" t="s">
        <v>18</v>
      </c>
      <c r="D10895" s="3">
        <v>52</v>
      </c>
    </row>
    <row r="10896" spans="1:4">
      <c r="A10896" s="3" t="s">
        <v>423</v>
      </c>
      <c r="B10896" s="3" t="s">
        <v>405</v>
      </c>
      <c r="C10896" s="3" t="s">
        <v>18</v>
      </c>
      <c r="D10896" s="3">
        <v>52</v>
      </c>
    </row>
    <row r="10897" spans="1:4">
      <c r="A10897" s="3" t="s">
        <v>423</v>
      </c>
      <c r="B10897" s="3" t="s">
        <v>405</v>
      </c>
      <c r="C10897" s="3" t="s">
        <v>18</v>
      </c>
      <c r="D10897" s="3">
        <v>52</v>
      </c>
    </row>
    <row r="10898" spans="1:4">
      <c r="A10898" s="3" t="s">
        <v>423</v>
      </c>
      <c r="B10898" s="3" t="s">
        <v>405</v>
      </c>
      <c r="C10898" s="3" t="s">
        <v>18</v>
      </c>
      <c r="D10898" s="3">
        <v>53</v>
      </c>
    </row>
    <row r="10899" spans="1:4">
      <c r="A10899" s="3" t="s">
        <v>423</v>
      </c>
      <c r="B10899" s="3" t="s">
        <v>405</v>
      </c>
      <c r="C10899" s="3" t="s">
        <v>18</v>
      </c>
      <c r="D10899" s="3">
        <v>54</v>
      </c>
    </row>
    <row r="10900" spans="1:4">
      <c r="A10900" s="3" t="s">
        <v>423</v>
      </c>
      <c r="B10900" s="3" t="s">
        <v>405</v>
      </c>
      <c r="C10900" s="3" t="s">
        <v>18</v>
      </c>
      <c r="D10900" s="3">
        <v>55</v>
      </c>
    </row>
    <row r="10901" spans="1:4">
      <c r="A10901" s="3" t="s">
        <v>423</v>
      </c>
      <c r="B10901" s="3" t="s">
        <v>405</v>
      </c>
      <c r="C10901" s="3" t="s">
        <v>18</v>
      </c>
      <c r="D10901" s="3">
        <v>55</v>
      </c>
    </row>
    <row r="10902" spans="1:4">
      <c r="A10902" s="3" t="s">
        <v>423</v>
      </c>
      <c r="B10902" s="3" t="s">
        <v>405</v>
      </c>
      <c r="C10902" s="3" t="s">
        <v>18</v>
      </c>
      <c r="D10902" s="3">
        <v>57</v>
      </c>
    </row>
    <row r="10903" spans="1:4">
      <c r="A10903" s="3" t="s">
        <v>423</v>
      </c>
      <c r="B10903" s="3" t="s">
        <v>405</v>
      </c>
      <c r="C10903" s="3" t="s">
        <v>18</v>
      </c>
      <c r="D10903" s="3">
        <v>61</v>
      </c>
    </row>
    <row r="10904" spans="1:4">
      <c r="A10904" s="3" t="s">
        <v>423</v>
      </c>
      <c r="B10904" s="3" t="s">
        <v>405</v>
      </c>
      <c r="C10904" s="3" t="s">
        <v>18</v>
      </c>
      <c r="D10904" s="3">
        <v>62</v>
      </c>
    </row>
    <row r="10905" spans="1:4">
      <c r="A10905" s="3" t="s">
        <v>423</v>
      </c>
      <c r="B10905" s="3" t="s">
        <v>405</v>
      </c>
      <c r="C10905" s="3" t="s">
        <v>18</v>
      </c>
      <c r="D10905" s="3">
        <v>62</v>
      </c>
    </row>
    <row r="10906" spans="1:4">
      <c r="A10906" s="3" t="s">
        <v>423</v>
      </c>
      <c r="B10906" s="3" t="s">
        <v>405</v>
      </c>
      <c r="C10906" s="3" t="s">
        <v>18</v>
      </c>
      <c r="D10906" s="3">
        <v>74</v>
      </c>
    </row>
    <row r="10907" spans="1:4">
      <c r="A10907" s="3" t="s">
        <v>423</v>
      </c>
      <c r="B10907" s="3" t="s">
        <v>405</v>
      </c>
      <c r="C10907" s="3" t="s">
        <v>14</v>
      </c>
      <c r="D10907" s="3">
        <v>27</v>
      </c>
    </row>
    <row r="10908" spans="1:4">
      <c r="A10908" s="3" t="s">
        <v>423</v>
      </c>
      <c r="B10908" s="3" t="s">
        <v>405</v>
      </c>
      <c r="C10908" s="3" t="s">
        <v>14</v>
      </c>
      <c r="D10908" s="3">
        <v>30</v>
      </c>
    </row>
    <row r="10909" spans="1:4">
      <c r="A10909" s="3" t="s">
        <v>423</v>
      </c>
      <c r="B10909" s="3" t="s">
        <v>405</v>
      </c>
      <c r="C10909" s="3" t="s">
        <v>15</v>
      </c>
      <c r="D10909" s="3">
        <v>46</v>
      </c>
    </row>
    <row r="10910" spans="1:4">
      <c r="A10910" s="3" t="s">
        <v>423</v>
      </c>
      <c r="B10910" s="3" t="s">
        <v>405</v>
      </c>
      <c r="C10910" s="3" t="s">
        <v>15</v>
      </c>
      <c r="D10910" s="3">
        <v>49</v>
      </c>
    </row>
    <row r="10911" spans="1:4">
      <c r="A10911" s="3" t="s">
        <v>423</v>
      </c>
      <c r="B10911" s="3" t="s">
        <v>397</v>
      </c>
      <c r="C10911" s="3" t="s">
        <v>13</v>
      </c>
      <c r="D10911" s="3">
        <v>32</v>
      </c>
    </row>
    <row r="10912" spans="1:4">
      <c r="A10912" s="3" t="s">
        <v>423</v>
      </c>
      <c r="B10912" s="3" t="s">
        <v>397</v>
      </c>
      <c r="C10912" s="3" t="s">
        <v>13</v>
      </c>
      <c r="D10912" s="3">
        <v>37</v>
      </c>
    </row>
    <row r="10913" spans="1:4">
      <c r="A10913" s="3" t="s">
        <v>423</v>
      </c>
      <c r="B10913" s="3" t="s">
        <v>397</v>
      </c>
      <c r="C10913" s="3" t="s">
        <v>5</v>
      </c>
      <c r="D10913" s="3">
        <v>110</v>
      </c>
    </row>
    <row r="10914" spans="1:4">
      <c r="A10914" s="3" t="s">
        <v>423</v>
      </c>
      <c r="B10914" s="3" t="s">
        <v>397</v>
      </c>
      <c r="C10914" s="3" t="s">
        <v>7</v>
      </c>
      <c r="D10914" s="3">
        <v>38</v>
      </c>
    </row>
    <row r="10915" spans="1:4">
      <c r="A10915" s="3" t="s">
        <v>423</v>
      </c>
      <c r="B10915" s="3" t="s">
        <v>397</v>
      </c>
      <c r="C10915" s="3" t="s">
        <v>7</v>
      </c>
      <c r="D10915" s="3">
        <v>41</v>
      </c>
    </row>
    <row r="10916" spans="1:4">
      <c r="A10916" s="3" t="s">
        <v>423</v>
      </c>
      <c r="B10916" s="3" t="s">
        <v>397</v>
      </c>
      <c r="C10916" s="3" t="s">
        <v>20</v>
      </c>
      <c r="D10916" s="3">
        <v>42</v>
      </c>
    </row>
    <row r="10917" spans="1:4">
      <c r="A10917" s="3" t="s">
        <v>423</v>
      </c>
      <c r="B10917" s="3" t="s">
        <v>397</v>
      </c>
      <c r="C10917" s="3" t="s">
        <v>20</v>
      </c>
      <c r="D10917" s="3">
        <v>46</v>
      </c>
    </row>
    <row r="10918" spans="1:4">
      <c r="A10918" s="3" t="s">
        <v>423</v>
      </c>
      <c r="B10918" s="3" t="s">
        <v>397</v>
      </c>
      <c r="C10918" s="3" t="s">
        <v>20</v>
      </c>
      <c r="D10918" s="3">
        <v>57</v>
      </c>
    </row>
    <row r="10919" spans="1:4">
      <c r="A10919" s="3" t="s">
        <v>423</v>
      </c>
      <c r="B10919" s="3" t="s">
        <v>397</v>
      </c>
      <c r="C10919" s="3" t="s">
        <v>20</v>
      </c>
      <c r="D10919" s="3">
        <v>59</v>
      </c>
    </row>
    <row r="10920" spans="1:4">
      <c r="A10920" s="3" t="s">
        <v>423</v>
      </c>
      <c r="B10920" s="3" t="s">
        <v>397</v>
      </c>
      <c r="C10920" s="3" t="s">
        <v>20</v>
      </c>
      <c r="D10920" s="3">
        <v>60</v>
      </c>
    </row>
    <row r="10921" spans="1:4">
      <c r="A10921" s="3" t="s">
        <v>423</v>
      </c>
      <c r="B10921" s="3" t="s">
        <v>397</v>
      </c>
      <c r="C10921" s="3" t="s">
        <v>20</v>
      </c>
      <c r="D10921" s="3">
        <v>70</v>
      </c>
    </row>
    <row r="10922" spans="1:4">
      <c r="A10922" s="3" t="s">
        <v>423</v>
      </c>
      <c r="B10922" s="3" t="s">
        <v>397</v>
      </c>
      <c r="C10922" s="3" t="s">
        <v>23</v>
      </c>
      <c r="D10922" s="3">
        <v>55</v>
      </c>
    </row>
    <row r="10923" spans="1:4">
      <c r="A10923" s="3" t="s">
        <v>423</v>
      </c>
      <c r="B10923" s="3" t="s">
        <v>397</v>
      </c>
      <c r="C10923" s="3" t="s">
        <v>23</v>
      </c>
      <c r="D10923" s="3">
        <v>67</v>
      </c>
    </row>
    <row r="10924" spans="1:4">
      <c r="A10924" s="3" t="s">
        <v>423</v>
      </c>
      <c r="B10924" s="3" t="s">
        <v>397</v>
      </c>
      <c r="C10924" s="3" t="s">
        <v>9</v>
      </c>
      <c r="D10924" s="3">
        <v>52</v>
      </c>
    </row>
    <row r="10925" spans="1:4">
      <c r="A10925" s="3" t="s">
        <v>423</v>
      </c>
      <c r="B10925" s="3" t="s">
        <v>397</v>
      </c>
      <c r="C10925" s="3" t="s">
        <v>9</v>
      </c>
      <c r="D10925" s="3">
        <v>58</v>
      </c>
    </row>
    <row r="10926" spans="1:4">
      <c r="A10926" s="3" t="s">
        <v>423</v>
      </c>
      <c r="B10926" s="3" t="s">
        <v>397</v>
      </c>
      <c r="C10926" s="3" t="s">
        <v>9</v>
      </c>
      <c r="D10926" s="3">
        <v>63</v>
      </c>
    </row>
    <row r="10927" spans="1:4">
      <c r="A10927" s="3" t="s">
        <v>423</v>
      </c>
      <c r="B10927" s="3" t="s">
        <v>397</v>
      </c>
      <c r="C10927" s="3" t="s">
        <v>9</v>
      </c>
      <c r="D10927" s="3">
        <v>65</v>
      </c>
    </row>
    <row r="10928" spans="1:4">
      <c r="A10928" s="3" t="s">
        <v>423</v>
      </c>
      <c r="B10928" s="3" t="s">
        <v>397</v>
      </c>
      <c r="C10928" s="3" t="s">
        <v>9</v>
      </c>
      <c r="D10928" s="3">
        <v>72</v>
      </c>
    </row>
    <row r="10929" spans="1:4">
      <c r="A10929" s="3" t="s">
        <v>423</v>
      </c>
      <c r="B10929" s="3" t="s">
        <v>397</v>
      </c>
      <c r="C10929" s="3" t="s">
        <v>9</v>
      </c>
      <c r="D10929" s="3">
        <v>91</v>
      </c>
    </row>
    <row r="10930" spans="1:4">
      <c r="A10930" s="3" t="s">
        <v>423</v>
      </c>
      <c r="B10930" s="3" t="s">
        <v>397</v>
      </c>
      <c r="C10930" s="3" t="s">
        <v>9</v>
      </c>
      <c r="D10930" s="3">
        <v>92</v>
      </c>
    </row>
    <row r="10931" spans="1:4">
      <c r="A10931" s="3" t="s">
        <v>423</v>
      </c>
      <c r="B10931" s="3" t="s">
        <v>397</v>
      </c>
      <c r="C10931" s="3" t="s">
        <v>9</v>
      </c>
      <c r="D10931" s="3">
        <v>92</v>
      </c>
    </row>
    <row r="10932" spans="1:4">
      <c r="A10932" s="3" t="s">
        <v>423</v>
      </c>
      <c r="B10932" s="3" t="s">
        <v>397</v>
      </c>
      <c r="C10932" s="3" t="s">
        <v>9</v>
      </c>
      <c r="D10932" s="3">
        <v>93</v>
      </c>
    </row>
    <row r="10933" spans="1:4">
      <c r="A10933" s="3" t="s">
        <v>423</v>
      </c>
      <c r="B10933" s="3" t="s">
        <v>397</v>
      </c>
      <c r="C10933" s="3" t="s">
        <v>9</v>
      </c>
      <c r="D10933" s="3">
        <v>98</v>
      </c>
    </row>
    <row r="10934" spans="1:4">
      <c r="A10934" s="3" t="s">
        <v>423</v>
      </c>
      <c r="B10934" s="3" t="s">
        <v>397</v>
      </c>
      <c r="C10934" s="3" t="s">
        <v>9</v>
      </c>
      <c r="D10934" s="3">
        <v>100</v>
      </c>
    </row>
    <row r="10935" spans="1:4">
      <c r="A10935" s="3" t="s">
        <v>423</v>
      </c>
      <c r="B10935" s="3" t="s">
        <v>397</v>
      </c>
      <c r="C10935" s="3" t="s">
        <v>9</v>
      </c>
      <c r="D10935" s="3">
        <v>103</v>
      </c>
    </row>
    <row r="10936" spans="1:4">
      <c r="A10936" s="3" t="s">
        <v>423</v>
      </c>
      <c r="B10936" s="3" t="s">
        <v>397</v>
      </c>
      <c r="C10936" s="3" t="s">
        <v>9</v>
      </c>
      <c r="D10936" s="3">
        <v>104</v>
      </c>
    </row>
    <row r="10937" spans="1:4">
      <c r="A10937" s="3" t="s">
        <v>423</v>
      </c>
      <c r="B10937" s="3" t="s">
        <v>397</v>
      </c>
      <c r="C10937" s="3" t="s">
        <v>9</v>
      </c>
      <c r="D10937" s="3">
        <v>104</v>
      </c>
    </row>
    <row r="10938" spans="1:4">
      <c r="A10938" s="3" t="s">
        <v>423</v>
      </c>
      <c r="B10938" s="3" t="s">
        <v>397</v>
      </c>
      <c r="C10938" s="3" t="s">
        <v>9</v>
      </c>
      <c r="D10938" s="3">
        <v>111</v>
      </c>
    </row>
    <row r="10939" spans="1:4">
      <c r="A10939" s="3" t="s">
        <v>423</v>
      </c>
      <c r="B10939" s="3" t="s">
        <v>397</v>
      </c>
      <c r="C10939" s="3" t="s">
        <v>9</v>
      </c>
      <c r="D10939" s="3">
        <v>112</v>
      </c>
    </row>
    <row r="10940" spans="1:4">
      <c r="A10940" s="3" t="s">
        <v>423</v>
      </c>
      <c r="B10940" s="3" t="s">
        <v>397</v>
      </c>
      <c r="C10940" s="3" t="s">
        <v>9</v>
      </c>
      <c r="D10940" s="3">
        <v>113</v>
      </c>
    </row>
    <row r="10941" spans="1:4">
      <c r="A10941" s="3" t="s">
        <v>423</v>
      </c>
      <c r="B10941" s="3" t="s">
        <v>397</v>
      </c>
      <c r="C10941" s="3" t="s">
        <v>9</v>
      </c>
      <c r="D10941" s="3">
        <v>116</v>
      </c>
    </row>
    <row r="10942" spans="1:4">
      <c r="A10942" s="3" t="s">
        <v>423</v>
      </c>
      <c r="B10942" s="3" t="s">
        <v>397</v>
      </c>
      <c r="C10942" s="3" t="s">
        <v>24</v>
      </c>
      <c r="D10942" s="3">
        <v>46</v>
      </c>
    </row>
    <row r="10943" spans="1:4">
      <c r="A10943" s="3" t="s">
        <v>423</v>
      </c>
      <c r="B10943" s="3" t="s">
        <v>397</v>
      </c>
      <c r="C10943" s="3" t="s">
        <v>24</v>
      </c>
      <c r="D10943" s="3">
        <v>176</v>
      </c>
    </row>
    <row r="10944" spans="1:4">
      <c r="A10944" s="3" t="s">
        <v>423</v>
      </c>
      <c r="B10944" s="3" t="s">
        <v>397</v>
      </c>
      <c r="C10944" s="3" t="s">
        <v>15</v>
      </c>
      <c r="D10944" s="3">
        <v>50</v>
      </c>
    </row>
    <row r="10945" spans="1:4">
      <c r="A10945" s="3" t="s">
        <v>423</v>
      </c>
      <c r="B10945" s="3" t="s">
        <v>403</v>
      </c>
      <c r="C10945" s="3" t="s">
        <v>27</v>
      </c>
      <c r="D10945" s="3">
        <v>82</v>
      </c>
    </row>
    <row r="10946" spans="1:4">
      <c r="A10946" s="3" t="s">
        <v>423</v>
      </c>
      <c r="B10946" s="3" t="s">
        <v>403</v>
      </c>
      <c r="C10946" s="3" t="s">
        <v>27</v>
      </c>
      <c r="D10946" s="3">
        <v>84</v>
      </c>
    </row>
    <row r="10947" spans="1:4">
      <c r="A10947" s="3" t="s">
        <v>423</v>
      </c>
      <c r="B10947" s="3" t="s">
        <v>403</v>
      </c>
      <c r="C10947" s="3" t="s">
        <v>27</v>
      </c>
      <c r="D10947" s="3">
        <v>87</v>
      </c>
    </row>
    <row r="10948" spans="1:4">
      <c r="A10948" s="3" t="s">
        <v>423</v>
      </c>
      <c r="B10948" s="3" t="s">
        <v>403</v>
      </c>
      <c r="C10948" s="3" t="s">
        <v>27</v>
      </c>
      <c r="D10948" s="3">
        <v>87</v>
      </c>
    </row>
    <row r="10949" spans="1:4">
      <c r="A10949" s="3" t="s">
        <v>423</v>
      </c>
      <c r="B10949" s="3" t="s">
        <v>403</v>
      </c>
      <c r="C10949" s="3" t="s">
        <v>27</v>
      </c>
      <c r="D10949" s="3">
        <v>87</v>
      </c>
    </row>
    <row r="10950" spans="1:4">
      <c r="A10950" s="3" t="s">
        <v>423</v>
      </c>
      <c r="B10950" s="3" t="s">
        <v>403</v>
      </c>
      <c r="C10950" s="3" t="s">
        <v>27</v>
      </c>
      <c r="D10950" s="3">
        <v>88</v>
      </c>
    </row>
    <row r="10951" spans="1:4">
      <c r="A10951" s="3" t="s">
        <v>423</v>
      </c>
      <c r="B10951" s="3" t="s">
        <v>403</v>
      </c>
      <c r="C10951" s="3" t="s">
        <v>27</v>
      </c>
      <c r="D10951" s="3">
        <v>88</v>
      </c>
    </row>
    <row r="10952" spans="1:4">
      <c r="A10952" s="3" t="s">
        <v>423</v>
      </c>
      <c r="B10952" s="3" t="s">
        <v>403</v>
      </c>
      <c r="C10952" s="3" t="s">
        <v>27</v>
      </c>
      <c r="D10952" s="3">
        <v>90</v>
      </c>
    </row>
    <row r="10953" spans="1:4">
      <c r="A10953" s="3" t="s">
        <v>423</v>
      </c>
      <c r="B10953" s="3" t="s">
        <v>403</v>
      </c>
      <c r="C10953" s="3" t="s">
        <v>27</v>
      </c>
      <c r="D10953" s="3">
        <v>90</v>
      </c>
    </row>
    <row r="10954" spans="1:4">
      <c r="A10954" s="3" t="s">
        <v>423</v>
      </c>
      <c r="B10954" s="3" t="s">
        <v>403</v>
      </c>
      <c r="C10954" s="3" t="s">
        <v>27</v>
      </c>
      <c r="D10954" s="3">
        <v>91</v>
      </c>
    </row>
    <row r="10955" spans="1:4">
      <c r="A10955" s="3" t="s">
        <v>423</v>
      </c>
      <c r="B10955" s="3" t="s">
        <v>403</v>
      </c>
      <c r="C10955" s="3" t="s">
        <v>27</v>
      </c>
      <c r="D10955" s="3">
        <v>91</v>
      </c>
    </row>
    <row r="10956" spans="1:4">
      <c r="A10956" s="3" t="s">
        <v>423</v>
      </c>
      <c r="B10956" s="3" t="s">
        <v>403</v>
      </c>
      <c r="C10956" s="3" t="s">
        <v>27</v>
      </c>
      <c r="D10956" s="3">
        <v>91</v>
      </c>
    </row>
    <row r="10957" spans="1:4">
      <c r="A10957" s="3" t="s">
        <v>423</v>
      </c>
      <c r="B10957" s="3" t="s">
        <v>403</v>
      </c>
      <c r="C10957" s="3" t="s">
        <v>27</v>
      </c>
      <c r="D10957" s="3">
        <v>94</v>
      </c>
    </row>
    <row r="10958" spans="1:4">
      <c r="A10958" s="3" t="s">
        <v>423</v>
      </c>
      <c r="B10958" s="3" t="s">
        <v>403</v>
      </c>
      <c r="C10958" s="3" t="s">
        <v>27</v>
      </c>
      <c r="D10958" s="3">
        <v>94</v>
      </c>
    </row>
    <row r="10959" spans="1:4">
      <c r="A10959" s="3" t="s">
        <v>423</v>
      </c>
      <c r="B10959" s="3" t="s">
        <v>403</v>
      </c>
      <c r="C10959" s="3" t="s">
        <v>27</v>
      </c>
      <c r="D10959" s="3">
        <v>94</v>
      </c>
    </row>
    <row r="10960" spans="1:4">
      <c r="A10960" s="3" t="s">
        <v>423</v>
      </c>
      <c r="B10960" s="3" t="s">
        <v>403</v>
      </c>
      <c r="C10960" s="3" t="s">
        <v>27</v>
      </c>
      <c r="D10960" s="3">
        <v>95</v>
      </c>
    </row>
    <row r="10961" spans="1:4">
      <c r="A10961" s="3" t="s">
        <v>423</v>
      </c>
      <c r="B10961" s="3" t="s">
        <v>403</v>
      </c>
      <c r="C10961" s="3" t="s">
        <v>27</v>
      </c>
      <c r="D10961" s="3">
        <v>95</v>
      </c>
    </row>
    <row r="10962" spans="1:4">
      <c r="A10962" s="3" t="s">
        <v>423</v>
      </c>
      <c r="B10962" s="3" t="s">
        <v>403</v>
      </c>
      <c r="C10962" s="3" t="s">
        <v>27</v>
      </c>
      <c r="D10962" s="3">
        <v>96</v>
      </c>
    </row>
    <row r="10963" spans="1:4">
      <c r="A10963" s="3" t="s">
        <v>423</v>
      </c>
      <c r="B10963" s="3" t="s">
        <v>403</v>
      </c>
      <c r="C10963" s="3" t="s">
        <v>27</v>
      </c>
      <c r="D10963" s="3">
        <v>97</v>
      </c>
    </row>
    <row r="10964" spans="1:4">
      <c r="A10964" s="3" t="s">
        <v>423</v>
      </c>
      <c r="B10964" s="3" t="s">
        <v>403</v>
      </c>
      <c r="C10964" s="3" t="s">
        <v>27</v>
      </c>
      <c r="D10964" s="3">
        <v>98</v>
      </c>
    </row>
    <row r="10965" spans="1:4">
      <c r="A10965" s="3" t="s">
        <v>423</v>
      </c>
      <c r="B10965" s="3" t="s">
        <v>403</v>
      </c>
      <c r="C10965" s="3" t="s">
        <v>27</v>
      </c>
      <c r="D10965" s="3">
        <v>98</v>
      </c>
    </row>
    <row r="10966" spans="1:4">
      <c r="A10966" s="3" t="s">
        <v>423</v>
      </c>
      <c r="B10966" s="3" t="s">
        <v>403</v>
      </c>
      <c r="C10966" s="3" t="s">
        <v>27</v>
      </c>
      <c r="D10966" s="3">
        <v>98</v>
      </c>
    </row>
    <row r="10967" spans="1:4">
      <c r="A10967" s="3" t="s">
        <v>423</v>
      </c>
      <c r="B10967" s="3" t="s">
        <v>403</v>
      </c>
      <c r="C10967" s="3" t="s">
        <v>27</v>
      </c>
      <c r="D10967" s="3">
        <v>100</v>
      </c>
    </row>
    <row r="10968" spans="1:4">
      <c r="A10968" s="3" t="s">
        <v>423</v>
      </c>
      <c r="B10968" s="3" t="s">
        <v>403</v>
      </c>
      <c r="C10968" s="3" t="s">
        <v>27</v>
      </c>
      <c r="D10968" s="3">
        <v>102</v>
      </c>
    </row>
    <row r="10969" spans="1:4">
      <c r="A10969" s="3" t="s">
        <v>423</v>
      </c>
      <c r="B10969" s="3" t="s">
        <v>403</v>
      </c>
      <c r="C10969" s="3" t="s">
        <v>27</v>
      </c>
      <c r="D10969" s="3">
        <v>102</v>
      </c>
    </row>
    <row r="10970" spans="1:4">
      <c r="A10970" s="3" t="s">
        <v>423</v>
      </c>
      <c r="B10970" s="3" t="s">
        <v>403</v>
      </c>
      <c r="C10970" s="3" t="s">
        <v>27</v>
      </c>
      <c r="D10970" s="3">
        <v>103</v>
      </c>
    </row>
    <row r="10971" spans="1:4">
      <c r="A10971" s="3" t="s">
        <v>423</v>
      </c>
      <c r="B10971" s="3" t="s">
        <v>403</v>
      </c>
      <c r="C10971" s="3" t="s">
        <v>27</v>
      </c>
      <c r="D10971" s="3">
        <v>103</v>
      </c>
    </row>
    <row r="10972" spans="1:4">
      <c r="A10972" s="3" t="s">
        <v>423</v>
      </c>
      <c r="B10972" s="3" t="s">
        <v>403</v>
      </c>
      <c r="C10972" s="3" t="s">
        <v>27</v>
      </c>
      <c r="D10972" s="3">
        <v>105</v>
      </c>
    </row>
    <row r="10973" spans="1:4">
      <c r="A10973" s="3" t="s">
        <v>423</v>
      </c>
      <c r="B10973" s="3" t="s">
        <v>403</v>
      </c>
      <c r="C10973" s="3" t="s">
        <v>27</v>
      </c>
      <c r="D10973" s="3">
        <v>108</v>
      </c>
    </row>
    <row r="10974" spans="1:4">
      <c r="A10974" s="3" t="s">
        <v>423</v>
      </c>
      <c r="B10974" s="3" t="s">
        <v>403</v>
      </c>
      <c r="C10974" s="3" t="s">
        <v>27</v>
      </c>
      <c r="D10974" s="3">
        <v>109</v>
      </c>
    </row>
    <row r="10975" spans="1:4">
      <c r="A10975" s="3" t="s">
        <v>423</v>
      </c>
      <c r="B10975" s="3" t="s">
        <v>403</v>
      </c>
      <c r="C10975" s="3" t="s">
        <v>27</v>
      </c>
      <c r="D10975" s="3">
        <v>110</v>
      </c>
    </row>
    <row r="10976" spans="1:4">
      <c r="A10976" s="3" t="s">
        <v>423</v>
      </c>
      <c r="B10976" s="3" t="s">
        <v>403</v>
      </c>
      <c r="C10976" s="3" t="s">
        <v>27</v>
      </c>
      <c r="D10976" s="3">
        <v>112</v>
      </c>
    </row>
    <row r="10977" spans="1:4">
      <c r="A10977" s="3" t="s">
        <v>423</v>
      </c>
      <c r="B10977" s="3" t="s">
        <v>403</v>
      </c>
      <c r="C10977" s="3" t="s">
        <v>27</v>
      </c>
      <c r="D10977" s="3">
        <v>113</v>
      </c>
    </row>
    <row r="10978" spans="1:4">
      <c r="A10978" s="3" t="s">
        <v>423</v>
      </c>
      <c r="B10978" s="3" t="s">
        <v>403</v>
      </c>
      <c r="C10978" s="3" t="s">
        <v>27</v>
      </c>
      <c r="D10978" s="3">
        <v>113</v>
      </c>
    </row>
    <row r="10979" spans="1:4">
      <c r="A10979" s="3" t="s">
        <v>423</v>
      </c>
      <c r="B10979" s="3" t="s">
        <v>403</v>
      </c>
      <c r="C10979" s="3" t="s">
        <v>27</v>
      </c>
      <c r="D10979" s="3">
        <v>114</v>
      </c>
    </row>
    <row r="10980" spans="1:4">
      <c r="A10980" s="3" t="s">
        <v>423</v>
      </c>
      <c r="B10980" s="3" t="s">
        <v>403</v>
      </c>
      <c r="C10980" s="3" t="s">
        <v>27</v>
      </c>
      <c r="D10980" s="3">
        <v>118</v>
      </c>
    </row>
    <row r="10981" spans="1:4">
      <c r="A10981" s="3" t="s">
        <v>423</v>
      </c>
      <c r="B10981" s="3" t="s">
        <v>403</v>
      </c>
      <c r="C10981" s="3" t="s">
        <v>27</v>
      </c>
      <c r="D10981" s="3">
        <v>119</v>
      </c>
    </row>
    <row r="10982" spans="1:4">
      <c r="A10982" s="3" t="s">
        <v>423</v>
      </c>
      <c r="B10982" s="3" t="s">
        <v>403</v>
      </c>
      <c r="C10982" s="3" t="s">
        <v>27</v>
      </c>
      <c r="D10982" s="3">
        <v>120</v>
      </c>
    </row>
    <row r="10983" spans="1:4">
      <c r="A10983" s="3" t="s">
        <v>423</v>
      </c>
      <c r="B10983" s="3" t="s">
        <v>403</v>
      </c>
      <c r="C10983" s="3" t="s">
        <v>27</v>
      </c>
      <c r="D10983" s="3">
        <v>123</v>
      </c>
    </row>
    <row r="10984" spans="1:4">
      <c r="A10984" s="3" t="s">
        <v>423</v>
      </c>
      <c r="B10984" s="3" t="s">
        <v>403</v>
      </c>
      <c r="C10984" s="3" t="s">
        <v>27</v>
      </c>
      <c r="D10984" s="3">
        <v>125</v>
      </c>
    </row>
    <row r="10985" spans="1:4">
      <c r="A10985" s="3" t="s">
        <v>423</v>
      </c>
      <c r="B10985" s="3" t="s">
        <v>403</v>
      </c>
      <c r="C10985" s="3" t="s">
        <v>27</v>
      </c>
      <c r="D10985" s="3">
        <v>126</v>
      </c>
    </row>
    <row r="10986" spans="1:4">
      <c r="A10986" s="3" t="s">
        <v>423</v>
      </c>
      <c r="B10986" s="3" t="s">
        <v>403</v>
      </c>
      <c r="C10986" s="3" t="s">
        <v>27</v>
      </c>
      <c r="D10986" s="3">
        <v>132</v>
      </c>
    </row>
    <row r="10987" spans="1:4">
      <c r="A10987" s="3" t="s">
        <v>423</v>
      </c>
      <c r="B10987" s="3" t="s">
        <v>403</v>
      </c>
      <c r="C10987" s="3" t="s">
        <v>13</v>
      </c>
      <c r="D10987" s="3">
        <v>113</v>
      </c>
    </row>
    <row r="10988" spans="1:4">
      <c r="A10988" s="3" t="s">
        <v>423</v>
      </c>
      <c r="B10988" s="3" t="s">
        <v>403</v>
      </c>
      <c r="C10988" s="3" t="s">
        <v>5</v>
      </c>
      <c r="D10988" s="3">
        <v>43</v>
      </c>
    </row>
    <row r="10989" spans="1:4">
      <c r="A10989" s="3" t="s">
        <v>423</v>
      </c>
      <c r="B10989" s="3" t="s">
        <v>403</v>
      </c>
      <c r="C10989" s="3" t="s">
        <v>5</v>
      </c>
      <c r="D10989" s="3">
        <v>44</v>
      </c>
    </row>
    <row r="10990" spans="1:4">
      <c r="A10990" s="3" t="s">
        <v>423</v>
      </c>
      <c r="B10990" s="3" t="s">
        <v>403</v>
      </c>
      <c r="C10990" s="3" t="s">
        <v>5</v>
      </c>
      <c r="D10990" s="3">
        <v>52</v>
      </c>
    </row>
    <row r="10991" spans="1:4">
      <c r="A10991" s="3" t="s">
        <v>423</v>
      </c>
      <c r="B10991" s="3" t="s">
        <v>403</v>
      </c>
      <c r="C10991" s="3" t="s">
        <v>5</v>
      </c>
      <c r="D10991" s="3">
        <v>70</v>
      </c>
    </row>
    <row r="10992" spans="1:4">
      <c r="A10992" s="3" t="s">
        <v>423</v>
      </c>
      <c r="B10992" s="3" t="s">
        <v>403</v>
      </c>
      <c r="C10992" s="3" t="s">
        <v>5</v>
      </c>
      <c r="D10992" s="3">
        <v>71</v>
      </c>
    </row>
    <row r="10993" spans="1:4">
      <c r="A10993" s="3" t="s">
        <v>423</v>
      </c>
      <c r="B10993" s="3" t="s">
        <v>403</v>
      </c>
      <c r="C10993" s="3" t="s">
        <v>5</v>
      </c>
      <c r="D10993" s="3">
        <v>103</v>
      </c>
    </row>
    <row r="10994" spans="1:4">
      <c r="A10994" s="3" t="s">
        <v>423</v>
      </c>
      <c r="B10994" s="3" t="s">
        <v>403</v>
      </c>
      <c r="C10994" s="3" t="s">
        <v>5</v>
      </c>
      <c r="D10994" s="3">
        <v>123</v>
      </c>
    </row>
    <row r="10995" spans="1:4">
      <c r="A10995" s="3" t="s">
        <v>423</v>
      </c>
      <c r="B10995" s="3" t="s">
        <v>403</v>
      </c>
      <c r="C10995" s="3" t="s">
        <v>5</v>
      </c>
      <c r="D10995" s="3">
        <v>127</v>
      </c>
    </row>
    <row r="10996" spans="1:4">
      <c r="A10996" s="3" t="s">
        <v>423</v>
      </c>
      <c r="B10996" s="3" t="s">
        <v>403</v>
      </c>
      <c r="C10996" s="3" t="s">
        <v>5</v>
      </c>
      <c r="D10996" s="3">
        <v>152</v>
      </c>
    </row>
    <row r="10997" spans="1:4">
      <c r="A10997" s="3" t="s">
        <v>423</v>
      </c>
      <c r="B10997" s="3" t="s">
        <v>403</v>
      </c>
      <c r="C10997" s="3" t="s">
        <v>7</v>
      </c>
      <c r="D10997" s="3">
        <v>35</v>
      </c>
    </row>
    <row r="10998" spans="1:4">
      <c r="A10998" s="3" t="s">
        <v>423</v>
      </c>
      <c r="B10998" s="3" t="s">
        <v>403</v>
      </c>
      <c r="C10998" s="3" t="s">
        <v>7</v>
      </c>
      <c r="D10998" s="3">
        <v>37</v>
      </c>
    </row>
    <row r="10999" spans="1:4">
      <c r="A10999" s="3" t="s">
        <v>423</v>
      </c>
      <c r="B10999" s="3" t="s">
        <v>403</v>
      </c>
      <c r="C10999" s="3" t="s">
        <v>7</v>
      </c>
      <c r="D10999" s="3">
        <v>37</v>
      </c>
    </row>
    <row r="11000" spans="1:4">
      <c r="A11000" s="3" t="s">
        <v>423</v>
      </c>
      <c r="B11000" s="3" t="s">
        <v>403</v>
      </c>
      <c r="C11000" s="3" t="s">
        <v>7</v>
      </c>
      <c r="D11000" s="3">
        <v>38</v>
      </c>
    </row>
    <row r="11001" spans="1:4">
      <c r="A11001" s="3" t="s">
        <v>423</v>
      </c>
      <c r="B11001" s="3" t="s">
        <v>403</v>
      </c>
      <c r="C11001" s="3" t="s">
        <v>7</v>
      </c>
      <c r="D11001" s="3">
        <v>39</v>
      </c>
    </row>
    <row r="11002" spans="1:4">
      <c r="A11002" s="3" t="s">
        <v>423</v>
      </c>
      <c r="B11002" s="3" t="s">
        <v>403</v>
      </c>
      <c r="C11002" s="3" t="s">
        <v>7</v>
      </c>
      <c r="D11002" s="3">
        <v>39</v>
      </c>
    </row>
    <row r="11003" spans="1:4">
      <c r="A11003" s="3" t="s">
        <v>423</v>
      </c>
      <c r="B11003" s="3" t="s">
        <v>403</v>
      </c>
      <c r="C11003" s="3" t="s">
        <v>7</v>
      </c>
      <c r="D11003" s="3">
        <v>40</v>
      </c>
    </row>
    <row r="11004" spans="1:4">
      <c r="A11004" s="3" t="s">
        <v>423</v>
      </c>
      <c r="B11004" s="3" t="s">
        <v>403</v>
      </c>
      <c r="C11004" s="3" t="s">
        <v>7</v>
      </c>
      <c r="D11004" s="3">
        <v>40</v>
      </c>
    </row>
    <row r="11005" spans="1:4">
      <c r="A11005" s="3" t="s">
        <v>423</v>
      </c>
      <c r="B11005" s="3" t="s">
        <v>403</v>
      </c>
      <c r="C11005" s="3" t="s">
        <v>7</v>
      </c>
      <c r="D11005" s="3">
        <v>79</v>
      </c>
    </row>
    <row r="11006" spans="1:4">
      <c r="A11006" s="3" t="s">
        <v>423</v>
      </c>
      <c r="B11006" s="3" t="s">
        <v>403</v>
      </c>
      <c r="C11006" s="3" t="s">
        <v>9</v>
      </c>
      <c r="D11006" s="3">
        <v>52</v>
      </c>
    </row>
    <row r="11007" spans="1:4">
      <c r="A11007" s="3" t="s">
        <v>423</v>
      </c>
      <c r="B11007" s="3" t="s">
        <v>403</v>
      </c>
      <c r="C11007" s="3" t="s">
        <v>9</v>
      </c>
      <c r="D11007" s="3">
        <v>54</v>
      </c>
    </row>
    <row r="11008" spans="1:4">
      <c r="A11008" s="3" t="s">
        <v>423</v>
      </c>
      <c r="B11008" s="3" t="s">
        <v>403</v>
      </c>
      <c r="C11008" s="3" t="s">
        <v>9</v>
      </c>
      <c r="D11008" s="3">
        <v>54</v>
      </c>
    </row>
    <row r="11009" spans="1:4">
      <c r="A11009" s="3" t="s">
        <v>423</v>
      </c>
      <c r="B11009" s="3" t="s">
        <v>403</v>
      </c>
      <c r="C11009" s="3" t="s">
        <v>9</v>
      </c>
      <c r="D11009" s="3">
        <v>54</v>
      </c>
    </row>
    <row r="11010" spans="1:4">
      <c r="A11010" s="3" t="s">
        <v>423</v>
      </c>
      <c r="B11010" s="3" t="s">
        <v>403</v>
      </c>
      <c r="C11010" s="3" t="s">
        <v>9</v>
      </c>
      <c r="D11010" s="3">
        <v>54</v>
      </c>
    </row>
    <row r="11011" spans="1:4">
      <c r="A11011" s="3" t="s">
        <v>423</v>
      </c>
      <c r="B11011" s="3" t="s">
        <v>403</v>
      </c>
      <c r="C11011" s="3" t="s">
        <v>9</v>
      </c>
      <c r="D11011" s="3">
        <v>58</v>
      </c>
    </row>
    <row r="11012" spans="1:4">
      <c r="A11012" s="3" t="s">
        <v>423</v>
      </c>
      <c r="B11012" s="3" t="s">
        <v>403</v>
      </c>
      <c r="C11012" s="3" t="s">
        <v>9</v>
      </c>
      <c r="D11012" s="3">
        <v>59</v>
      </c>
    </row>
    <row r="11013" spans="1:4">
      <c r="A11013" s="3" t="s">
        <v>423</v>
      </c>
      <c r="B11013" s="3" t="s">
        <v>403</v>
      </c>
      <c r="C11013" s="3" t="s">
        <v>9</v>
      </c>
      <c r="D11013" s="3">
        <v>86</v>
      </c>
    </row>
    <row r="11014" spans="1:4">
      <c r="A11014" s="3" t="s">
        <v>423</v>
      </c>
      <c r="B11014" s="3" t="s">
        <v>403</v>
      </c>
      <c r="C11014" s="3" t="s">
        <v>24</v>
      </c>
      <c r="D11014" s="3">
        <v>39</v>
      </c>
    </row>
    <row r="11015" spans="1:4">
      <c r="A11015" s="3" t="s">
        <v>423</v>
      </c>
      <c r="B11015" s="3" t="s">
        <v>403</v>
      </c>
      <c r="C11015" s="3" t="s">
        <v>24</v>
      </c>
      <c r="D11015" s="3">
        <v>42</v>
      </c>
    </row>
    <row r="11016" spans="1:4">
      <c r="A11016" s="3" t="s">
        <v>423</v>
      </c>
      <c r="B11016" s="3" t="s">
        <v>403</v>
      </c>
      <c r="C11016" s="3" t="s">
        <v>24</v>
      </c>
      <c r="D11016" s="3">
        <v>45</v>
      </c>
    </row>
    <row r="11017" spans="1:4">
      <c r="A11017" s="3" t="s">
        <v>423</v>
      </c>
      <c r="B11017" s="3" t="s">
        <v>403</v>
      </c>
      <c r="C11017" s="3" t="s">
        <v>24</v>
      </c>
      <c r="D11017" s="3">
        <v>79</v>
      </c>
    </row>
    <row r="11018" spans="1:4">
      <c r="A11018" s="3" t="s">
        <v>423</v>
      </c>
      <c r="B11018" s="3" t="s">
        <v>403</v>
      </c>
      <c r="C11018" s="3" t="s">
        <v>24</v>
      </c>
      <c r="D11018" s="3">
        <v>83</v>
      </c>
    </row>
    <row r="11019" spans="1:4">
      <c r="A11019" s="3" t="s">
        <v>423</v>
      </c>
      <c r="B11019" s="3" t="s">
        <v>403</v>
      </c>
      <c r="C11019" s="3" t="s">
        <v>24</v>
      </c>
      <c r="D11019" s="3">
        <v>85</v>
      </c>
    </row>
    <row r="11020" spans="1:4">
      <c r="A11020" s="3" t="s">
        <v>423</v>
      </c>
      <c r="B11020" s="3" t="s">
        <v>403</v>
      </c>
      <c r="C11020" s="3" t="s">
        <v>18</v>
      </c>
      <c r="D11020" s="3">
        <v>43</v>
      </c>
    </row>
    <row r="11021" spans="1:4">
      <c r="A11021" s="3" t="s">
        <v>423</v>
      </c>
      <c r="B11021" s="3" t="s">
        <v>403</v>
      </c>
      <c r="C11021" s="3" t="s">
        <v>18</v>
      </c>
      <c r="D11021" s="3">
        <v>44</v>
      </c>
    </row>
    <row r="11022" spans="1:4">
      <c r="A11022" s="3" t="s">
        <v>423</v>
      </c>
      <c r="B11022" s="3" t="s">
        <v>403</v>
      </c>
      <c r="C11022" s="3" t="s">
        <v>18</v>
      </c>
      <c r="D11022" s="3">
        <v>50</v>
      </c>
    </row>
    <row r="11023" spans="1:4">
      <c r="A11023" s="3" t="s">
        <v>423</v>
      </c>
      <c r="B11023" s="3" t="s">
        <v>403</v>
      </c>
      <c r="C11023" s="3" t="s">
        <v>18</v>
      </c>
      <c r="D11023" s="3">
        <v>51</v>
      </c>
    </row>
    <row r="11024" spans="1:4">
      <c r="A11024" s="3" t="s">
        <v>423</v>
      </c>
      <c r="B11024" s="3" t="s">
        <v>403</v>
      </c>
      <c r="C11024" s="3" t="s">
        <v>18</v>
      </c>
      <c r="D11024" s="3">
        <v>51</v>
      </c>
    </row>
    <row r="11025" spans="1:4">
      <c r="A11025" s="3" t="s">
        <v>423</v>
      </c>
      <c r="B11025" s="3" t="s">
        <v>403</v>
      </c>
      <c r="C11025" s="3" t="s">
        <v>18</v>
      </c>
      <c r="D11025" s="3">
        <v>52</v>
      </c>
    </row>
    <row r="11026" spans="1:4">
      <c r="A11026" s="3" t="s">
        <v>423</v>
      </c>
      <c r="B11026" s="3" t="s">
        <v>403</v>
      </c>
      <c r="C11026" s="3" t="s">
        <v>18</v>
      </c>
      <c r="D11026" s="3">
        <v>53</v>
      </c>
    </row>
    <row r="11027" spans="1:4">
      <c r="A11027" s="3" t="s">
        <v>423</v>
      </c>
      <c r="B11027" s="3" t="s">
        <v>403</v>
      </c>
      <c r="C11027" s="3" t="s">
        <v>18</v>
      </c>
      <c r="D11027" s="3">
        <v>53</v>
      </c>
    </row>
    <row r="11028" spans="1:4">
      <c r="A11028" s="3" t="s">
        <v>423</v>
      </c>
      <c r="B11028" s="3" t="s">
        <v>403</v>
      </c>
      <c r="C11028" s="3" t="s">
        <v>14</v>
      </c>
      <c r="D11028" s="3">
        <v>27</v>
      </c>
    </row>
    <row r="11029" spans="1:4">
      <c r="A11029" s="3" t="s">
        <v>423</v>
      </c>
      <c r="B11029" s="3" t="s">
        <v>409</v>
      </c>
      <c r="C11029" s="3" t="s">
        <v>32</v>
      </c>
      <c r="D11029" s="3">
        <v>51</v>
      </c>
    </row>
    <row r="11030" spans="1:4">
      <c r="A11030" s="3" t="s">
        <v>423</v>
      </c>
      <c r="B11030" s="3" t="s">
        <v>409</v>
      </c>
      <c r="C11030" s="3" t="s">
        <v>27</v>
      </c>
      <c r="D11030" s="3">
        <v>84</v>
      </c>
    </row>
    <row r="11031" spans="1:4">
      <c r="A11031" s="3" t="s">
        <v>423</v>
      </c>
      <c r="B11031" s="3" t="s">
        <v>409</v>
      </c>
      <c r="C11031" s="3" t="s">
        <v>27</v>
      </c>
      <c r="D11031" s="3">
        <v>84</v>
      </c>
    </row>
    <row r="11032" spans="1:4">
      <c r="A11032" s="3" t="s">
        <v>423</v>
      </c>
      <c r="B11032" s="3" t="s">
        <v>409</v>
      </c>
      <c r="C11032" s="3" t="s">
        <v>27</v>
      </c>
      <c r="D11032" s="3">
        <v>84</v>
      </c>
    </row>
    <row r="11033" spans="1:4">
      <c r="A11033" s="3" t="s">
        <v>423</v>
      </c>
      <c r="B11033" s="3" t="s">
        <v>409</v>
      </c>
      <c r="C11033" s="3" t="s">
        <v>27</v>
      </c>
      <c r="D11033" s="3">
        <v>87</v>
      </c>
    </row>
    <row r="11034" spans="1:4">
      <c r="A11034" s="3" t="s">
        <v>423</v>
      </c>
      <c r="B11034" s="3" t="s">
        <v>409</v>
      </c>
      <c r="C11034" s="3" t="s">
        <v>27</v>
      </c>
      <c r="D11034" s="3">
        <v>87</v>
      </c>
    </row>
    <row r="11035" spans="1:4">
      <c r="A11035" s="3" t="s">
        <v>423</v>
      </c>
      <c r="B11035" s="3" t="s">
        <v>409</v>
      </c>
      <c r="C11035" s="3" t="s">
        <v>27</v>
      </c>
      <c r="D11035" s="3">
        <v>87</v>
      </c>
    </row>
    <row r="11036" spans="1:4">
      <c r="A11036" s="3" t="s">
        <v>423</v>
      </c>
      <c r="B11036" s="3" t="s">
        <v>409</v>
      </c>
      <c r="C11036" s="3" t="s">
        <v>27</v>
      </c>
      <c r="D11036" s="3">
        <v>88</v>
      </c>
    </row>
    <row r="11037" spans="1:4">
      <c r="A11037" s="3" t="s">
        <v>423</v>
      </c>
      <c r="B11037" s="3" t="s">
        <v>409</v>
      </c>
      <c r="C11037" s="3" t="s">
        <v>27</v>
      </c>
      <c r="D11037" s="3">
        <v>89</v>
      </c>
    </row>
    <row r="11038" spans="1:4">
      <c r="A11038" s="3" t="s">
        <v>423</v>
      </c>
      <c r="B11038" s="3" t="s">
        <v>409</v>
      </c>
      <c r="C11038" s="3" t="s">
        <v>27</v>
      </c>
      <c r="D11038" s="3">
        <v>89</v>
      </c>
    </row>
    <row r="11039" spans="1:4">
      <c r="A11039" s="3" t="s">
        <v>423</v>
      </c>
      <c r="B11039" s="3" t="s">
        <v>409</v>
      </c>
      <c r="C11039" s="3" t="s">
        <v>27</v>
      </c>
      <c r="D11039" s="3">
        <v>90</v>
      </c>
    </row>
    <row r="11040" spans="1:4">
      <c r="A11040" s="3" t="s">
        <v>423</v>
      </c>
      <c r="B11040" s="3" t="s">
        <v>409</v>
      </c>
      <c r="C11040" s="3" t="s">
        <v>27</v>
      </c>
      <c r="D11040" s="3">
        <v>91</v>
      </c>
    </row>
    <row r="11041" spans="1:4">
      <c r="A11041" s="3" t="s">
        <v>423</v>
      </c>
      <c r="B11041" s="3" t="s">
        <v>409</v>
      </c>
      <c r="C11041" s="3" t="s">
        <v>27</v>
      </c>
      <c r="D11041" s="3">
        <v>92</v>
      </c>
    </row>
    <row r="11042" spans="1:4">
      <c r="A11042" s="3" t="s">
        <v>423</v>
      </c>
      <c r="B11042" s="3" t="s">
        <v>409</v>
      </c>
      <c r="C11042" s="3" t="s">
        <v>27</v>
      </c>
      <c r="D11042" s="3">
        <v>94</v>
      </c>
    </row>
    <row r="11043" spans="1:4">
      <c r="A11043" s="3" t="s">
        <v>423</v>
      </c>
      <c r="B11043" s="3" t="s">
        <v>409</v>
      </c>
      <c r="C11043" s="3" t="s">
        <v>27</v>
      </c>
      <c r="D11043" s="3">
        <v>94</v>
      </c>
    </row>
    <row r="11044" spans="1:4">
      <c r="A11044" s="3" t="s">
        <v>423</v>
      </c>
      <c r="B11044" s="3" t="s">
        <v>409</v>
      </c>
      <c r="C11044" s="3" t="s">
        <v>27</v>
      </c>
      <c r="D11044" s="3">
        <v>96</v>
      </c>
    </row>
    <row r="11045" spans="1:4">
      <c r="A11045" s="3" t="s">
        <v>423</v>
      </c>
      <c r="B11045" s="3" t="s">
        <v>409</v>
      </c>
      <c r="C11045" s="3" t="s">
        <v>27</v>
      </c>
      <c r="D11045" s="3">
        <v>103</v>
      </c>
    </row>
    <row r="11046" spans="1:4">
      <c r="A11046" s="3" t="s">
        <v>423</v>
      </c>
      <c r="B11046" s="3" t="s">
        <v>409</v>
      </c>
      <c r="C11046" s="3" t="s">
        <v>27</v>
      </c>
      <c r="D11046" s="3">
        <v>109</v>
      </c>
    </row>
    <row r="11047" spans="1:4">
      <c r="A11047" s="3" t="s">
        <v>423</v>
      </c>
      <c r="B11047" s="3" t="s">
        <v>409</v>
      </c>
      <c r="C11047" s="3" t="s">
        <v>27</v>
      </c>
      <c r="D11047" s="3">
        <v>110</v>
      </c>
    </row>
    <row r="11048" spans="1:4">
      <c r="A11048" s="3" t="s">
        <v>423</v>
      </c>
      <c r="B11048" s="3" t="s">
        <v>409</v>
      </c>
      <c r="C11048" s="3" t="s">
        <v>27</v>
      </c>
      <c r="D11048" s="3">
        <v>112</v>
      </c>
    </row>
    <row r="11049" spans="1:4">
      <c r="A11049" s="3" t="s">
        <v>423</v>
      </c>
      <c r="B11049" s="3" t="s">
        <v>409</v>
      </c>
      <c r="C11049" s="3" t="s">
        <v>27</v>
      </c>
      <c r="D11049" s="3">
        <v>112</v>
      </c>
    </row>
    <row r="11050" spans="1:4">
      <c r="A11050" s="3" t="s">
        <v>423</v>
      </c>
      <c r="B11050" s="3" t="s">
        <v>409</v>
      </c>
      <c r="C11050" s="3" t="s">
        <v>27</v>
      </c>
      <c r="D11050" s="3">
        <v>113</v>
      </c>
    </row>
    <row r="11051" spans="1:4">
      <c r="A11051" s="3" t="s">
        <v>423</v>
      </c>
      <c r="B11051" s="3" t="s">
        <v>409</v>
      </c>
      <c r="C11051" s="3" t="s">
        <v>27</v>
      </c>
      <c r="D11051" s="3">
        <v>116</v>
      </c>
    </row>
    <row r="11052" spans="1:4">
      <c r="A11052" s="3" t="s">
        <v>423</v>
      </c>
      <c r="B11052" s="3" t="s">
        <v>409</v>
      </c>
      <c r="C11052" s="3" t="s">
        <v>27</v>
      </c>
      <c r="D11052" s="3">
        <v>117</v>
      </c>
    </row>
    <row r="11053" spans="1:4">
      <c r="A11053" s="3" t="s">
        <v>423</v>
      </c>
      <c r="B11053" s="3" t="s">
        <v>409</v>
      </c>
      <c r="C11053" s="3" t="s">
        <v>27</v>
      </c>
      <c r="D11053" s="3">
        <v>118</v>
      </c>
    </row>
    <row r="11054" spans="1:4">
      <c r="A11054" s="3" t="s">
        <v>423</v>
      </c>
      <c r="B11054" s="3" t="s">
        <v>409</v>
      </c>
      <c r="C11054" s="3" t="s">
        <v>27</v>
      </c>
      <c r="D11054" s="3">
        <v>120</v>
      </c>
    </row>
    <row r="11055" spans="1:4">
      <c r="A11055" s="3" t="s">
        <v>423</v>
      </c>
      <c r="B11055" s="3" t="s">
        <v>409</v>
      </c>
      <c r="C11055" s="3" t="s">
        <v>27</v>
      </c>
      <c r="D11055" s="3">
        <v>120</v>
      </c>
    </row>
    <row r="11056" spans="1:4">
      <c r="A11056" s="3" t="s">
        <v>423</v>
      </c>
      <c r="B11056" s="3" t="s">
        <v>409</v>
      </c>
      <c r="C11056" s="3" t="s">
        <v>27</v>
      </c>
      <c r="D11056" s="3">
        <v>120</v>
      </c>
    </row>
    <row r="11057" spans="1:4">
      <c r="A11057" s="3" t="s">
        <v>423</v>
      </c>
      <c r="B11057" s="3" t="s">
        <v>409</v>
      </c>
      <c r="C11057" s="3" t="s">
        <v>27</v>
      </c>
      <c r="D11057" s="3">
        <v>123</v>
      </c>
    </row>
    <row r="11058" spans="1:4">
      <c r="A11058" s="3" t="s">
        <v>423</v>
      </c>
      <c r="B11058" s="3" t="s">
        <v>409</v>
      </c>
      <c r="C11058" s="3" t="s">
        <v>27</v>
      </c>
      <c r="D11058" s="3">
        <v>126</v>
      </c>
    </row>
    <row r="11059" spans="1:4">
      <c r="A11059" s="3" t="s">
        <v>423</v>
      </c>
      <c r="B11059" s="3" t="s">
        <v>409</v>
      </c>
      <c r="C11059" s="3" t="s">
        <v>27</v>
      </c>
      <c r="D11059" s="3">
        <v>131</v>
      </c>
    </row>
    <row r="11060" spans="1:4">
      <c r="A11060" s="3" t="s">
        <v>423</v>
      </c>
      <c r="B11060" s="3" t="s">
        <v>409</v>
      </c>
      <c r="C11060" s="3" t="s">
        <v>27</v>
      </c>
      <c r="D11060" s="3">
        <v>134</v>
      </c>
    </row>
    <row r="11061" spans="1:4">
      <c r="A11061" s="3" t="s">
        <v>423</v>
      </c>
      <c r="B11061" s="3" t="s">
        <v>409</v>
      </c>
      <c r="C11061" s="3" t="s">
        <v>5</v>
      </c>
      <c r="D11061" s="3">
        <v>94</v>
      </c>
    </row>
    <row r="11062" spans="1:4">
      <c r="A11062" s="3" t="s">
        <v>423</v>
      </c>
      <c r="B11062" s="3" t="s">
        <v>409</v>
      </c>
      <c r="C11062" s="3" t="s">
        <v>44</v>
      </c>
      <c r="D11062" s="3">
        <v>54</v>
      </c>
    </row>
    <row r="11063" spans="1:4">
      <c r="A11063" s="3" t="s">
        <v>423</v>
      </c>
      <c r="B11063" s="3" t="s">
        <v>409</v>
      </c>
      <c r="C11063" s="3" t="s">
        <v>19</v>
      </c>
      <c r="D11063" s="3">
        <v>92</v>
      </c>
    </row>
    <row r="11064" spans="1:4">
      <c r="A11064" s="3" t="s">
        <v>423</v>
      </c>
      <c r="B11064" s="3" t="s">
        <v>409</v>
      </c>
      <c r="C11064" s="3" t="s">
        <v>19</v>
      </c>
      <c r="D11064" s="3">
        <v>92</v>
      </c>
    </row>
    <row r="11065" spans="1:4">
      <c r="A11065" s="3" t="s">
        <v>423</v>
      </c>
      <c r="B11065" s="3" t="s">
        <v>409</v>
      </c>
      <c r="C11065" s="3" t="s">
        <v>24</v>
      </c>
      <c r="D11065" s="3">
        <v>75</v>
      </c>
    </row>
    <row r="11066" spans="1:4">
      <c r="A11066" s="3" t="s">
        <v>423</v>
      </c>
      <c r="B11066" s="3" t="s">
        <v>409</v>
      </c>
      <c r="C11066" s="3" t="s">
        <v>24</v>
      </c>
      <c r="D11066" s="3">
        <v>83</v>
      </c>
    </row>
    <row r="11067" spans="1:4">
      <c r="A11067" s="3" t="s">
        <v>423</v>
      </c>
      <c r="B11067" s="3" t="s">
        <v>409</v>
      </c>
      <c r="C11067" s="3" t="s">
        <v>24</v>
      </c>
      <c r="D11067" s="3">
        <v>90</v>
      </c>
    </row>
    <row r="11068" spans="1:4">
      <c r="A11068" s="3" t="s">
        <v>423</v>
      </c>
      <c r="B11068" s="3" t="s">
        <v>409</v>
      </c>
      <c r="C11068" s="3" t="s">
        <v>18</v>
      </c>
      <c r="D11068" s="3">
        <v>49</v>
      </c>
    </row>
    <row r="11069" spans="1:4">
      <c r="A11069" s="3" t="s">
        <v>423</v>
      </c>
      <c r="B11069" s="3" t="s">
        <v>409</v>
      </c>
      <c r="C11069" s="3" t="s">
        <v>18</v>
      </c>
      <c r="D11069" s="3">
        <v>51</v>
      </c>
    </row>
    <row r="11070" spans="1:4">
      <c r="A11070" s="3" t="s">
        <v>423</v>
      </c>
      <c r="B11070" s="3" t="s">
        <v>409</v>
      </c>
      <c r="C11070" s="3" t="s">
        <v>15</v>
      </c>
      <c r="D11070" s="3">
        <v>53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377"/>
  <sheetViews>
    <sheetView workbookViewId="0">
      <selection activeCell="F23" sqref="F23"/>
    </sheetView>
  </sheetViews>
  <sheetFormatPr defaultColWidth="8.85546875" defaultRowHeight="12.75"/>
  <cols>
    <col min="1" max="1" width="15.85546875" style="3" customWidth="1"/>
    <col min="2" max="2" width="27.140625" style="3" customWidth="1"/>
    <col min="3" max="3" width="27.42578125" style="3" bestFit="1" customWidth="1"/>
    <col min="4" max="16384" width="8.85546875" style="3"/>
  </cols>
  <sheetData>
    <row r="1" spans="1:4" ht="38.25">
      <c r="A1" s="5" t="s">
        <v>1</v>
      </c>
      <c r="B1" s="5" t="s">
        <v>471</v>
      </c>
      <c r="C1" s="5" t="s">
        <v>289</v>
      </c>
      <c r="D1" s="5" t="s">
        <v>472</v>
      </c>
    </row>
    <row r="2" spans="1:4">
      <c r="A2" s="3" t="s">
        <v>49</v>
      </c>
      <c r="B2" s="3" t="s">
        <v>67</v>
      </c>
      <c r="C2" s="3" t="s">
        <v>5</v>
      </c>
      <c r="D2" s="3">
        <v>63</v>
      </c>
    </row>
    <row r="3" spans="1:4">
      <c r="A3" s="3" t="s">
        <v>49</v>
      </c>
      <c r="B3" s="3" t="s">
        <v>67</v>
      </c>
      <c r="C3" s="3" t="s">
        <v>7</v>
      </c>
      <c r="D3" s="3">
        <v>38</v>
      </c>
    </row>
    <row r="4" spans="1:4">
      <c r="A4" s="3" t="s">
        <v>49</v>
      </c>
      <c r="B4" s="3" t="s">
        <v>67</v>
      </c>
      <c r="C4" s="3" t="s">
        <v>7</v>
      </c>
      <c r="D4" s="3">
        <v>40</v>
      </c>
    </row>
    <row r="5" spans="1:4">
      <c r="A5" s="3" t="s">
        <v>49</v>
      </c>
      <c r="B5" s="3" t="s">
        <v>67</v>
      </c>
      <c r="C5" s="3" t="s">
        <v>7</v>
      </c>
      <c r="D5" s="3">
        <v>41</v>
      </c>
    </row>
    <row r="6" spans="1:4">
      <c r="A6" s="3" t="s">
        <v>49</v>
      </c>
      <c r="B6" s="3" t="s">
        <v>67</v>
      </c>
      <c r="C6" s="3" t="s">
        <v>20</v>
      </c>
      <c r="D6" s="3">
        <v>70</v>
      </c>
    </row>
    <row r="7" spans="1:4">
      <c r="A7" s="3" t="s">
        <v>49</v>
      </c>
      <c r="B7" s="3" t="s">
        <v>67</v>
      </c>
      <c r="C7" s="3" t="s">
        <v>23</v>
      </c>
      <c r="D7" s="3">
        <v>35</v>
      </c>
    </row>
    <row r="8" spans="1:4">
      <c r="A8" s="3" t="s">
        <v>49</v>
      </c>
      <c r="B8" s="3" t="s">
        <v>67</v>
      </c>
      <c r="C8" s="3" t="s">
        <v>9</v>
      </c>
      <c r="D8" s="3">
        <v>61</v>
      </c>
    </row>
    <row r="9" spans="1:4">
      <c r="A9" s="3" t="s">
        <v>49</v>
      </c>
      <c r="B9" s="3" t="s">
        <v>68</v>
      </c>
      <c r="C9" s="3" t="s">
        <v>27</v>
      </c>
      <c r="D9" s="3">
        <v>80</v>
      </c>
    </row>
    <row r="10" spans="1:4">
      <c r="A10" s="3" t="s">
        <v>49</v>
      </c>
      <c r="B10" s="3" t="s">
        <v>68</v>
      </c>
      <c r="C10" s="3" t="s">
        <v>27</v>
      </c>
      <c r="D10" s="3">
        <v>84</v>
      </c>
    </row>
    <row r="11" spans="1:4">
      <c r="A11" s="3" t="s">
        <v>49</v>
      </c>
      <c r="B11" s="3" t="s">
        <v>68</v>
      </c>
      <c r="C11" s="3" t="s">
        <v>27</v>
      </c>
      <c r="D11" s="3">
        <v>85</v>
      </c>
    </row>
    <row r="12" spans="1:4">
      <c r="A12" s="3" t="s">
        <v>49</v>
      </c>
      <c r="B12" s="3" t="s">
        <v>68</v>
      </c>
      <c r="C12" s="3" t="s">
        <v>27</v>
      </c>
      <c r="D12" s="3">
        <v>85</v>
      </c>
    </row>
    <row r="13" spans="1:4">
      <c r="A13" s="3" t="s">
        <v>49</v>
      </c>
      <c r="B13" s="3" t="s">
        <v>68</v>
      </c>
      <c r="C13" s="3" t="s">
        <v>27</v>
      </c>
      <c r="D13" s="3">
        <v>94</v>
      </c>
    </row>
    <row r="14" spans="1:4">
      <c r="A14" s="3" t="s">
        <v>49</v>
      </c>
      <c r="B14" s="3" t="s">
        <v>68</v>
      </c>
      <c r="C14" s="3" t="s">
        <v>27</v>
      </c>
      <c r="D14" s="3">
        <v>112</v>
      </c>
    </row>
    <row r="15" spans="1:4">
      <c r="A15" s="3" t="s">
        <v>49</v>
      </c>
      <c r="B15" s="3" t="s">
        <v>68</v>
      </c>
      <c r="C15" s="3" t="s">
        <v>27</v>
      </c>
      <c r="D15" s="3">
        <v>115</v>
      </c>
    </row>
    <row r="16" spans="1:4">
      <c r="A16" s="3" t="s">
        <v>49</v>
      </c>
      <c r="B16" s="3" t="s">
        <v>68</v>
      </c>
      <c r="C16" s="3" t="s">
        <v>27</v>
      </c>
      <c r="D16" s="3">
        <v>115</v>
      </c>
    </row>
    <row r="17" spans="1:4">
      <c r="A17" s="3" t="s">
        <v>49</v>
      </c>
      <c r="B17" s="3" t="s">
        <v>68</v>
      </c>
      <c r="C17" s="3" t="s">
        <v>27</v>
      </c>
      <c r="D17" s="3">
        <v>115</v>
      </c>
    </row>
    <row r="18" spans="1:4">
      <c r="A18" s="3" t="s">
        <v>49</v>
      </c>
      <c r="B18" s="3" t="s">
        <v>68</v>
      </c>
      <c r="C18" s="3" t="s">
        <v>27</v>
      </c>
      <c r="D18" s="3">
        <v>116</v>
      </c>
    </row>
    <row r="19" spans="1:4">
      <c r="A19" s="3" t="s">
        <v>49</v>
      </c>
      <c r="B19" s="3" t="s">
        <v>68</v>
      </c>
      <c r="C19" s="3" t="s">
        <v>27</v>
      </c>
      <c r="D19" s="3">
        <v>117</v>
      </c>
    </row>
    <row r="20" spans="1:4">
      <c r="A20" s="3" t="s">
        <v>49</v>
      </c>
      <c r="B20" s="3" t="s">
        <v>68</v>
      </c>
      <c r="C20" s="3" t="s">
        <v>27</v>
      </c>
      <c r="D20" s="3">
        <v>118</v>
      </c>
    </row>
    <row r="21" spans="1:4">
      <c r="A21" s="3" t="s">
        <v>49</v>
      </c>
      <c r="B21" s="3" t="s">
        <v>68</v>
      </c>
      <c r="C21" s="3" t="s">
        <v>27</v>
      </c>
      <c r="D21" s="3">
        <v>119</v>
      </c>
    </row>
    <row r="22" spans="1:4">
      <c r="A22" s="3" t="s">
        <v>49</v>
      </c>
      <c r="B22" s="3" t="s">
        <v>68</v>
      </c>
      <c r="C22" s="3" t="s">
        <v>27</v>
      </c>
      <c r="D22" s="3">
        <v>125</v>
      </c>
    </row>
    <row r="23" spans="1:4">
      <c r="A23" s="3" t="s">
        <v>49</v>
      </c>
      <c r="B23" s="3" t="s">
        <v>68</v>
      </c>
      <c r="C23" s="3" t="s">
        <v>27</v>
      </c>
      <c r="D23" s="3">
        <v>125</v>
      </c>
    </row>
    <row r="24" spans="1:4">
      <c r="A24" s="3" t="s">
        <v>49</v>
      </c>
      <c r="B24" s="3" t="s">
        <v>68</v>
      </c>
      <c r="C24" s="3" t="s">
        <v>27</v>
      </c>
      <c r="D24" s="3">
        <v>127</v>
      </c>
    </row>
    <row r="25" spans="1:4">
      <c r="A25" s="3" t="s">
        <v>49</v>
      </c>
      <c r="B25" s="3" t="s">
        <v>68</v>
      </c>
      <c r="C25" s="3" t="s">
        <v>27</v>
      </c>
      <c r="D25" s="3">
        <v>140</v>
      </c>
    </row>
    <row r="26" spans="1:4">
      <c r="A26" s="3" t="s">
        <v>49</v>
      </c>
      <c r="B26" s="3" t="s">
        <v>68</v>
      </c>
      <c r="C26" s="3" t="s">
        <v>27</v>
      </c>
      <c r="D26" s="3">
        <v>140</v>
      </c>
    </row>
    <row r="27" spans="1:4">
      <c r="A27" s="3" t="s">
        <v>49</v>
      </c>
      <c r="B27" s="3" t="s">
        <v>68</v>
      </c>
      <c r="C27" s="3" t="s">
        <v>13</v>
      </c>
      <c r="D27" s="3">
        <v>70</v>
      </c>
    </row>
    <row r="28" spans="1:4">
      <c r="A28" s="3" t="s">
        <v>49</v>
      </c>
      <c r="B28" s="3" t="s">
        <v>68</v>
      </c>
      <c r="C28" s="3" t="s">
        <v>13</v>
      </c>
      <c r="D28" s="3">
        <v>70</v>
      </c>
    </row>
    <row r="29" spans="1:4">
      <c r="A29" s="3" t="s">
        <v>49</v>
      </c>
      <c r="B29" s="3" t="s">
        <v>68</v>
      </c>
      <c r="C29" s="3" t="s">
        <v>13</v>
      </c>
      <c r="D29" s="3">
        <v>83</v>
      </c>
    </row>
    <row r="30" spans="1:4">
      <c r="A30" s="3" t="s">
        <v>49</v>
      </c>
      <c r="B30" s="3" t="s">
        <v>68</v>
      </c>
      <c r="C30" s="3" t="s">
        <v>5</v>
      </c>
      <c r="D30" s="3">
        <v>47</v>
      </c>
    </row>
    <row r="31" spans="1:4">
      <c r="A31" s="3" t="s">
        <v>49</v>
      </c>
      <c r="B31" s="3" t="s">
        <v>68</v>
      </c>
      <c r="C31" s="3" t="s">
        <v>5</v>
      </c>
      <c r="D31" s="3">
        <v>47</v>
      </c>
    </row>
    <row r="32" spans="1:4">
      <c r="A32" s="3" t="s">
        <v>49</v>
      </c>
      <c r="B32" s="3" t="s">
        <v>68</v>
      </c>
      <c r="C32" s="3" t="s">
        <v>5</v>
      </c>
      <c r="D32" s="3">
        <v>48</v>
      </c>
    </row>
    <row r="33" spans="1:4">
      <c r="A33" s="3" t="s">
        <v>49</v>
      </c>
      <c r="B33" s="3" t="s">
        <v>68</v>
      </c>
      <c r="C33" s="3" t="s">
        <v>5</v>
      </c>
      <c r="D33" s="3">
        <v>48</v>
      </c>
    </row>
    <row r="34" spans="1:4">
      <c r="A34" s="3" t="s">
        <v>49</v>
      </c>
      <c r="B34" s="3" t="s">
        <v>68</v>
      </c>
      <c r="C34" s="3" t="s">
        <v>5</v>
      </c>
      <c r="D34" s="3">
        <v>50</v>
      </c>
    </row>
    <row r="35" spans="1:4">
      <c r="A35" s="3" t="s">
        <v>49</v>
      </c>
      <c r="B35" s="3" t="s">
        <v>68</v>
      </c>
      <c r="C35" s="3" t="s">
        <v>5</v>
      </c>
      <c r="D35" s="3">
        <v>50</v>
      </c>
    </row>
    <row r="36" spans="1:4">
      <c r="A36" s="3" t="s">
        <v>49</v>
      </c>
      <c r="B36" s="3" t="s">
        <v>68</v>
      </c>
      <c r="C36" s="3" t="s">
        <v>5</v>
      </c>
      <c r="D36" s="3">
        <v>92</v>
      </c>
    </row>
    <row r="37" spans="1:4">
      <c r="A37" s="3" t="s">
        <v>49</v>
      </c>
      <c r="B37" s="3" t="s">
        <v>68</v>
      </c>
      <c r="C37" s="3" t="s">
        <v>5</v>
      </c>
      <c r="D37" s="3">
        <v>150</v>
      </c>
    </row>
    <row r="38" spans="1:4">
      <c r="A38" s="3" t="s">
        <v>49</v>
      </c>
      <c r="B38" s="3" t="s">
        <v>68</v>
      </c>
      <c r="C38" s="3" t="s">
        <v>7</v>
      </c>
      <c r="D38" s="3">
        <v>35</v>
      </c>
    </row>
    <row r="39" spans="1:4">
      <c r="A39" s="3" t="s">
        <v>49</v>
      </c>
      <c r="B39" s="3" t="s">
        <v>68</v>
      </c>
      <c r="C39" s="3" t="s">
        <v>7</v>
      </c>
      <c r="D39" s="3">
        <v>36</v>
      </c>
    </row>
    <row r="40" spans="1:4">
      <c r="A40" s="3" t="s">
        <v>49</v>
      </c>
      <c r="B40" s="3" t="s">
        <v>68</v>
      </c>
      <c r="C40" s="3" t="s">
        <v>7</v>
      </c>
      <c r="D40" s="3">
        <v>37</v>
      </c>
    </row>
    <row r="41" spans="1:4">
      <c r="A41" s="3" t="s">
        <v>49</v>
      </c>
      <c r="B41" s="3" t="s">
        <v>68</v>
      </c>
      <c r="C41" s="3" t="s">
        <v>7</v>
      </c>
      <c r="D41" s="3">
        <v>37</v>
      </c>
    </row>
    <row r="42" spans="1:4">
      <c r="A42" s="3" t="s">
        <v>49</v>
      </c>
      <c r="B42" s="3" t="s">
        <v>68</v>
      </c>
      <c r="C42" s="3" t="s">
        <v>7</v>
      </c>
      <c r="D42" s="3">
        <v>37</v>
      </c>
    </row>
    <row r="43" spans="1:4">
      <c r="A43" s="3" t="s">
        <v>49</v>
      </c>
      <c r="B43" s="3" t="s">
        <v>68</v>
      </c>
      <c r="C43" s="3" t="s">
        <v>7</v>
      </c>
      <c r="D43" s="3">
        <v>37</v>
      </c>
    </row>
    <row r="44" spans="1:4">
      <c r="A44" s="3" t="s">
        <v>49</v>
      </c>
      <c r="B44" s="3" t="s">
        <v>68</v>
      </c>
      <c r="C44" s="3" t="s">
        <v>7</v>
      </c>
      <c r="D44" s="3">
        <v>37</v>
      </c>
    </row>
    <row r="45" spans="1:4">
      <c r="A45" s="3" t="s">
        <v>49</v>
      </c>
      <c r="B45" s="3" t="s">
        <v>68</v>
      </c>
      <c r="C45" s="3" t="s">
        <v>7</v>
      </c>
      <c r="D45" s="3">
        <v>37</v>
      </c>
    </row>
    <row r="46" spans="1:4">
      <c r="A46" s="3" t="s">
        <v>49</v>
      </c>
      <c r="B46" s="3" t="s">
        <v>68</v>
      </c>
      <c r="C46" s="3" t="s">
        <v>7</v>
      </c>
      <c r="D46" s="3">
        <v>38</v>
      </c>
    </row>
    <row r="47" spans="1:4">
      <c r="A47" s="3" t="s">
        <v>49</v>
      </c>
      <c r="B47" s="3" t="s">
        <v>68</v>
      </c>
      <c r="C47" s="3" t="s">
        <v>7</v>
      </c>
      <c r="D47" s="3">
        <v>38</v>
      </c>
    </row>
    <row r="48" spans="1:4">
      <c r="A48" s="3" t="s">
        <v>49</v>
      </c>
      <c r="B48" s="3" t="s">
        <v>68</v>
      </c>
      <c r="C48" s="3" t="s">
        <v>7</v>
      </c>
      <c r="D48" s="3">
        <v>38</v>
      </c>
    </row>
    <row r="49" spans="1:4">
      <c r="A49" s="3" t="s">
        <v>49</v>
      </c>
      <c r="B49" s="3" t="s">
        <v>68</v>
      </c>
      <c r="C49" s="3" t="s">
        <v>7</v>
      </c>
      <c r="D49" s="3">
        <v>38</v>
      </c>
    </row>
    <row r="50" spans="1:4">
      <c r="A50" s="3" t="s">
        <v>49</v>
      </c>
      <c r="B50" s="3" t="s">
        <v>68</v>
      </c>
      <c r="C50" s="3" t="s">
        <v>7</v>
      </c>
      <c r="D50" s="3">
        <v>39</v>
      </c>
    </row>
    <row r="51" spans="1:4">
      <c r="A51" s="3" t="s">
        <v>49</v>
      </c>
      <c r="B51" s="3" t="s">
        <v>68</v>
      </c>
      <c r="C51" s="3" t="s">
        <v>7</v>
      </c>
      <c r="D51" s="3">
        <v>39</v>
      </c>
    </row>
    <row r="52" spans="1:4">
      <c r="A52" s="3" t="s">
        <v>49</v>
      </c>
      <c r="B52" s="3" t="s">
        <v>68</v>
      </c>
      <c r="C52" s="3" t="s">
        <v>7</v>
      </c>
      <c r="D52" s="3">
        <v>39</v>
      </c>
    </row>
    <row r="53" spans="1:4">
      <c r="A53" s="3" t="s">
        <v>49</v>
      </c>
      <c r="B53" s="3" t="s">
        <v>68</v>
      </c>
      <c r="C53" s="3" t="s">
        <v>7</v>
      </c>
      <c r="D53" s="3">
        <v>39</v>
      </c>
    </row>
    <row r="54" spans="1:4">
      <c r="A54" s="3" t="s">
        <v>49</v>
      </c>
      <c r="B54" s="3" t="s">
        <v>68</v>
      </c>
      <c r="C54" s="3" t="s">
        <v>7</v>
      </c>
      <c r="D54" s="3">
        <v>39</v>
      </c>
    </row>
    <row r="55" spans="1:4">
      <c r="A55" s="3" t="s">
        <v>49</v>
      </c>
      <c r="B55" s="3" t="s">
        <v>68</v>
      </c>
      <c r="C55" s="3" t="s">
        <v>7</v>
      </c>
      <c r="D55" s="3">
        <v>39</v>
      </c>
    </row>
    <row r="56" spans="1:4">
      <c r="A56" s="3" t="s">
        <v>49</v>
      </c>
      <c r="B56" s="3" t="s">
        <v>68</v>
      </c>
      <c r="C56" s="3" t="s">
        <v>7</v>
      </c>
      <c r="D56" s="3">
        <v>39</v>
      </c>
    </row>
    <row r="57" spans="1:4">
      <c r="A57" s="3" t="s">
        <v>49</v>
      </c>
      <c r="B57" s="3" t="s">
        <v>68</v>
      </c>
      <c r="C57" s="3" t="s">
        <v>7</v>
      </c>
      <c r="D57" s="3">
        <v>39</v>
      </c>
    </row>
    <row r="58" spans="1:4">
      <c r="A58" s="3" t="s">
        <v>49</v>
      </c>
      <c r="B58" s="3" t="s">
        <v>68</v>
      </c>
      <c r="C58" s="3" t="s">
        <v>7</v>
      </c>
      <c r="D58" s="3">
        <v>39</v>
      </c>
    </row>
    <row r="59" spans="1:4">
      <c r="A59" s="3" t="s">
        <v>49</v>
      </c>
      <c r="B59" s="3" t="s">
        <v>68</v>
      </c>
      <c r="C59" s="3" t="s">
        <v>7</v>
      </c>
      <c r="D59" s="3">
        <v>39</v>
      </c>
    </row>
    <row r="60" spans="1:4">
      <c r="A60" s="3" t="s">
        <v>49</v>
      </c>
      <c r="B60" s="3" t="s">
        <v>68</v>
      </c>
      <c r="C60" s="3" t="s">
        <v>7</v>
      </c>
      <c r="D60" s="3">
        <v>40</v>
      </c>
    </row>
    <row r="61" spans="1:4">
      <c r="A61" s="3" t="s">
        <v>49</v>
      </c>
      <c r="B61" s="3" t="s">
        <v>68</v>
      </c>
      <c r="C61" s="3" t="s">
        <v>7</v>
      </c>
      <c r="D61" s="3">
        <v>40</v>
      </c>
    </row>
    <row r="62" spans="1:4">
      <c r="A62" s="3" t="s">
        <v>49</v>
      </c>
      <c r="B62" s="3" t="s">
        <v>68</v>
      </c>
      <c r="C62" s="3" t="s">
        <v>7</v>
      </c>
      <c r="D62" s="3">
        <v>40</v>
      </c>
    </row>
    <row r="63" spans="1:4">
      <c r="A63" s="3" t="s">
        <v>49</v>
      </c>
      <c r="B63" s="3" t="s">
        <v>68</v>
      </c>
      <c r="C63" s="3" t="s">
        <v>7</v>
      </c>
      <c r="D63" s="3">
        <v>40</v>
      </c>
    </row>
    <row r="64" spans="1:4">
      <c r="A64" s="3" t="s">
        <v>49</v>
      </c>
      <c r="B64" s="3" t="s">
        <v>68</v>
      </c>
      <c r="C64" s="3" t="s">
        <v>7</v>
      </c>
      <c r="D64" s="3">
        <v>40</v>
      </c>
    </row>
    <row r="65" spans="1:4">
      <c r="A65" s="3" t="s">
        <v>49</v>
      </c>
      <c r="B65" s="3" t="s">
        <v>68</v>
      </c>
      <c r="C65" s="3" t="s">
        <v>7</v>
      </c>
      <c r="D65" s="3">
        <v>40</v>
      </c>
    </row>
    <row r="66" spans="1:4">
      <c r="A66" s="3" t="s">
        <v>49</v>
      </c>
      <c r="B66" s="3" t="s">
        <v>68</v>
      </c>
      <c r="C66" s="3" t="s">
        <v>7</v>
      </c>
      <c r="D66" s="3">
        <v>40</v>
      </c>
    </row>
    <row r="67" spans="1:4">
      <c r="A67" s="3" t="s">
        <v>49</v>
      </c>
      <c r="B67" s="3" t="s">
        <v>68</v>
      </c>
      <c r="C67" s="3" t="s">
        <v>7</v>
      </c>
      <c r="D67" s="3">
        <v>40</v>
      </c>
    </row>
    <row r="68" spans="1:4">
      <c r="A68" s="3" t="s">
        <v>49</v>
      </c>
      <c r="B68" s="3" t="s">
        <v>68</v>
      </c>
      <c r="C68" s="3" t="s">
        <v>7</v>
      </c>
      <c r="D68" s="3">
        <v>40</v>
      </c>
    </row>
    <row r="69" spans="1:4">
      <c r="A69" s="3" t="s">
        <v>49</v>
      </c>
      <c r="B69" s="3" t="s">
        <v>68</v>
      </c>
      <c r="C69" s="3" t="s">
        <v>7</v>
      </c>
      <c r="D69" s="3">
        <v>40</v>
      </c>
    </row>
    <row r="70" spans="1:4">
      <c r="A70" s="3" t="s">
        <v>49</v>
      </c>
      <c r="B70" s="3" t="s">
        <v>68</v>
      </c>
      <c r="C70" s="3" t="s">
        <v>7</v>
      </c>
      <c r="D70" s="3">
        <v>40</v>
      </c>
    </row>
    <row r="71" spans="1:4">
      <c r="A71" s="3" t="s">
        <v>49</v>
      </c>
      <c r="B71" s="3" t="s">
        <v>68</v>
      </c>
      <c r="C71" s="3" t="s">
        <v>7</v>
      </c>
      <c r="D71" s="3">
        <v>41</v>
      </c>
    </row>
    <row r="72" spans="1:4">
      <c r="A72" s="3" t="s">
        <v>49</v>
      </c>
      <c r="B72" s="3" t="s">
        <v>68</v>
      </c>
      <c r="C72" s="3" t="s">
        <v>7</v>
      </c>
      <c r="D72" s="3">
        <v>41</v>
      </c>
    </row>
    <row r="73" spans="1:4">
      <c r="A73" s="3" t="s">
        <v>49</v>
      </c>
      <c r="B73" s="3" t="s">
        <v>68</v>
      </c>
      <c r="C73" s="3" t="s">
        <v>7</v>
      </c>
      <c r="D73" s="3">
        <v>41</v>
      </c>
    </row>
    <row r="74" spans="1:4">
      <c r="A74" s="3" t="s">
        <v>49</v>
      </c>
      <c r="B74" s="3" t="s">
        <v>68</v>
      </c>
      <c r="C74" s="3" t="s">
        <v>7</v>
      </c>
      <c r="D74" s="3">
        <v>41</v>
      </c>
    </row>
    <row r="75" spans="1:4">
      <c r="A75" s="3" t="s">
        <v>49</v>
      </c>
      <c r="B75" s="3" t="s">
        <v>68</v>
      </c>
      <c r="C75" s="3" t="s">
        <v>7</v>
      </c>
      <c r="D75" s="3">
        <v>41</v>
      </c>
    </row>
    <row r="76" spans="1:4">
      <c r="A76" s="3" t="s">
        <v>49</v>
      </c>
      <c r="B76" s="3" t="s">
        <v>68</v>
      </c>
      <c r="C76" s="3" t="s">
        <v>7</v>
      </c>
      <c r="D76" s="3">
        <v>41</v>
      </c>
    </row>
    <row r="77" spans="1:4">
      <c r="A77" s="3" t="s">
        <v>49</v>
      </c>
      <c r="B77" s="3" t="s">
        <v>68</v>
      </c>
      <c r="C77" s="3" t="s">
        <v>7</v>
      </c>
      <c r="D77" s="3">
        <v>41</v>
      </c>
    </row>
    <row r="78" spans="1:4">
      <c r="A78" s="3" t="s">
        <v>49</v>
      </c>
      <c r="B78" s="3" t="s">
        <v>68</v>
      </c>
      <c r="C78" s="3" t="s">
        <v>7</v>
      </c>
      <c r="D78" s="3">
        <v>41</v>
      </c>
    </row>
    <row r="79" spans="1:4">
      <c r="A79" s="3" t="s">
        <v>49</v>
      </c>
      <c r="B79" s="3" t="s">
        <v>68</v>
      </c>
      <c r="C79" s="3" t="s">
        <v>7</v>
      </c>
      <c r="D79" s="3">
        <v>41</v>
      </c>
    </row>
    <row r="80" spans="1:4">
      <c r="A80" s="3" t="s">
        <v>49</v>
      </c>
      <c r="B80" s="3" t="s">
        <v>68</v>
      </c>
      <c r="C80" s="3" t="s">
        <v>7</v>
      </c>
      <c r="D80" s="3">
        <v>41</v>
      </c>
    </row>
    <row r="81" spans="1:4">
      <c r="A81" s="3" t="s">
        <v>49</v>
      </c>
      <c r="B81" s="3" t="s">
        <v>68</v>
      </c>
      <c r="C81" s="3" t="s">
        <v>7</v>
      </c>
      <c r="D81" s="3">
        <v>41</v>
      </c>
    </row>
    <row r="82" spans="1:4">
      <c r="A82" s="3" t="s">
        <v>49</v>
      </c>
      <c r="B82" s="3" t="s">
        <v>68</v>
      </c>
      <c r="C82" s="3" t="s">
        <v>7</v>
      </c>
      <c r="D82" s="3">
        <v>42</v>
      </c>
    </row>
    <row r="83" spans="1:4">
      <c r="A83" s="3" t="s">
        <v>49</v>
      </c>
      <c r="B83" s="3" t="s">
        <v>68</v>
      </c>
      <c r="C83" s="3" t="s">
        <v>7</v>
      </c>
      <c r="D83" s="3">
        <v>42</v>
      </c>
    </row>
    <row r="84" spans="1:4">
      <c r="A84" s="3" t="s">
        <v>49</v>
      </c>
      <c r="B84" s="3" t="s">
        <v>68</v>
      </c>
      <c r="C84" s="3" t="s">
        <v>7</v>
      </c>
      <c r="D84" s="3">
        <v>42</v>
      </c>
    </row>
    <row r="85" spans="1:4">
      <c r="A85" s="3" t="s">
        <v>49</v>
      </c>
      <c r="B85" s="3" t="s">
        <v>68</v>
      </c>
      <c r="C85" s="3" t="s">
        <v>7</v>
      </c>
      <c r="D85" s="3">
        <v>42</v>
      </c>
    </row>
    <row r="86" spans="1:4">
      <c r="A86" s="3" t="s">
        <v>49</v>
      </c>
      <c r="B86" s="3" t="s">
        <v>68</v>
      </c>
      <c r="C86" s="3" t="s">
        <v>7</v>
      </c>
      <c r="D86" s="3">
        <v>42</v>
      </c>
    </row>
    <row r="87" spans="1:4">
      <c r="A87" s="3" t="s">
        <v>49</v>
      </c>
      <c r="B87" s="3" t="s">
        <v>68</v>
      </c>
      <c r="C87" s="3" t="s">
        <v>7</v>
      </c>
      <c r="D87" s="3">
        <v>42</v>
      </c>
    </row>
    <row r="88" spans="1:4">
      <c r="A88" s="3" t="s">
        <v>49</v>
      </c>
      <c r="B88" s="3" t="s">
        <v>68</v>
      </c>
      <c r="C88" s="3" t="s">
        <v>7</v>
      </c>
      <c r="D88" s="3">
        <v>43</v>
      </c>
    </row>
    <row r="89" spans="1:4">
      <c r="A89" s="3" t="s">
        <v>49</v>
      </c>
      <c r="B89" s="3" t="s">
        <v>68</v>
      </c>
      <c r="C89" s="3" t="s">
        <v>7</v>
      </c>
      <c r="D89" s="3">
        <v>44</v>
      </c>
    </row>
    <row r="90" spans="1:4">
      <c r="A90" s="3" t="s">
        <v>49</v>
      </c>
      <c r="B90" s="3" t="s">
        <v>68</v>
      </c>
      <c r="C90" s="3" t="s">
        <v>7</v>
      </c>
      <c r="D90" s="3">
        <v>44</v>
      </c>
    </row>
    <row r="91" spans="1:4">
      <c r="A91" s="3" t="s">
        <v>49</v>
      </c>
      <c r="B91" s="3" t="s">
        <v>68</v>
      </c>
      <c r="C91" s="3" t="s">
        <v>7</v>
      </c>
      <c r="D91" s="3">
        <v>44</v>
      </c>
    </row>
    <row r="92" spans="1:4">
      <c r="A92" s="3" t="s">
        <v>49</v>
      </c>
      <c r="B92" s="3" t="s">
        <v>68</v>
      </c>
      <c r="C92" s="3" t="s">
        <v>7</v>
      </c>
      <c r="D92" s="3">
        <v>45</v>
      </c>
    </row>
    <row r="93" spans="1:4">
      <c r="A93" s="3" t="s">
        <v>49</v>
      </c>
      <c r="B93" s="3" t="s">
        <v>68</v>
      </c>
      <c r="C93" s="3" t="s">
        <v>7</v>
      </c>
      <c r="D93" s="3">
        <v>45</v>
      </c>
    </row>
    <row r="94" spans="1:4">
      <c r="A94" s="3" t="s">
        <v>49</v>
      </c>
      <c r="B94" s="3" t="s">
        <v>68</v>
      </c>
      <c r="C94" s="3" t="s">
        <v>7</v>
      </c>
      <c r="D94" s="3">
        <v>47</v>
      </c>
    </row>
    <row r="95" spans="1:4">
      <c r="A95" s="3" t="s">
        <v>49</v>
      </c>
      <c r="B95" s="3" t="s">
        <v>68</v>
      </c>
      <c r="C95" s="3" t="s">
        <v>7</v>
      </c>
      <c r="D95" s="3">
        <v>102</v>
      </c>
    </row>
    <row r="96" spans="1:4">
      <c r="A96" s="3" t="s">
        <v>49</v>
      </c>
      <c r="B96" s="3" t="s">
        <v>68</v>
      </c>
      <c r="C96" s="3" t="s">
        <v>20</v>
      </c>
      <c r="D96" s="3">
        <v>117</v>
      </c>
    </row>
    <row r="97" spans="1:4">
      <c r="A97" s="3" t="s">
        <v>49</v>
      </c>
      <c r="B97" s="3" t="s">
        <v>68</v>
      </c>
      <c r="C97" s="3" t="s">
        <v>23</v>
      </c>
      <c r="D97" s="3">
        <v>32</v>
      </c>
    </row>
    <row r="98" spans="1:4">
      <c r="A98" s="3" t="s">
        <v>49</v>
      </c>
      <c r="B98" s="3" t="s">
        <v>68</v>
      </c>
      <c r="C98" s="3" t="s">
        <v>24</v>
      </c>
      <c r="D98" s="3">
        <v>37</v>
      </c>
    </row>
    <row r="99" spans="1:4">
      <c r="A99" s="3" t="s">
        <v>49</v>
      </c>
      <c r="B99" s="3" t="s">
        <v>68</v>
      </c>
      <c r="C99" s="3" t="s">
        <v>24</v>
      </c>
      <c r="D99" s="3">
        <v>43</v>
      </c>
    </row>
    <row r="100" spans="1:4">
      <c r="A100" s="3" t="s">
        <v>49</v>
      </c>
      <c r="B100" s="3" t="s">
        <v>68</v>
      </c>
      <c r="C100" s="3" t="s">
        <v>24</v>
      </c>
      <c r="D100" s="3">
        <v>111</v>
      </c>
    </row>
    <row r="101" spans="1:4">
      <c r="A101" s="3" t="s">
        <v>49</v>
      </c>
      <c r="B101" s="3" t="s">
        <v>68</v>
      </c>
      <c r="C101" s="3" t="s">
        <v>24</v>
      </c>
      <c r="D101" s="3">
        <v>123</v>
      </c>
    </row>
    <row r="102" spans="1:4">
      <c r="A102" s="3" t="s">
        <v>49</v>
      </c>
      <c r="B102" s="3" t="s">
        <v>68</v>
      </c>
      <c r="C102" s="3" t="s">
        <v>24</v>
      </c>
      <c r="D102" s="3">
        <v>230</v>
      </c>
    </row>
    <row r="103" spans="1:4">
      <c r="A103" s="3" t="s">
        <v>49</v>
      </c>
      <c r="B103" s="3" t="s">
        <v>68</v>
      </c>
      <c r="C103" s="3" t="s">
        <v>28</v>
      </c>
      <c r="D103" s="3">
        <v>114</v>
      </c>
    </row>
    <row r="104" spans="1:4">
      <c r="A104" s="3" t="s">
        <v>49</v>
      </c>
      <c r="B104" s="3" t="s">
        <v>68</v>
      </c>
      <c r="C104" s="3" t="s">
        <v>28</v>
      </c>
      <c r="D104" s="3">
        <v>124</v>
      </c>
    </row>
    <row r="105" spans="1:4">
      <c r="A105" s="3" t="s">
        <v>49</v>
      </c>
      <c r="B105" s="3" t="s">
        <v>68</v>
      </c>
      <c r="C105" s="3" t="s">
        <v>28</v>
      </c>
      <c r="D105" s="3">
        <v>128</v>
      </c>
    </row>
    <row r="106" spans="1:4">
      <c r="A106" s="3" t="s">
        <v>49</v>
      </c>
      <c r="B106" s="3" t="s">
        <v>68</v>
      </c>
      <c r="C106" s="3" t="s">
        <v>18</v>
      </c>
      <c r="D106" s="3">
        <v>45</v>
      </c>
    </row>
    <row r="107" spans="1:4">
      <c r="A107" s="3" t="s">
        <v>49</v>
      </c>
      <c r="B107" s="3" t="s">
        <v>68</v>
      </c>
      <c r="C107" s="3" t="s">
        <v>18</v>
      </c>
      <c r="D107" s="3">
        <v>48</v>
      </c>
    </row>
    <row r="108" spans="1:4">
      <c r="A108" s="3" t="s">
        <v>49</v>
      </c>
      <c r="B108" s="3" t="s">
        <v>68</v>
      </c>
      <c r="C108" s="3" t="s">
        <v>18</v>
      </c>
      <c r="D108" s="3">
        <v>48</v>
      </c>
    </row>
    <row r="109" spans="1:4">
      <c r="A109" s="3" t="s">
        <v>49</v>
      </c>
      <c r="B109" s="3" t="s">
        <v>68</v>
      </c>
      <c r="C109" s="3" t="s">
        <v>18</v>
      </c>
      <c r="D109" s="3">
        <v>49</v>
      </c>
    </row>
    <row r="110" spans="1:4">
      <c r="A110" s="3" t="s">
        <v>49</v>
      </c>
      <c r="B110" s="3" t="s">
        <v>68</v>
      </c>
      <c r="C110" s="3" t="s">
        <v>18</v>
      </c>
      <c r="D110" s="3">
        <v>50</v>
      </c>
    </row>
    <row r="111" spans="1:4">
      <c r="A111" s="3" t="s">
        <v>49</v>
      </c>
      <c r="B111" s="3" t="s">
        <v>68</v>
      </c>
      <c r="C111" s="3" t="s">
        <v>18</v>
      </c>
      <c r="D111" s="3">
        <v>60</v>
      </c>
    </row>
    <row r="112" spans="1:4">
      <c r="A112" s="3" t="s">
        <v>49</v>
      </c>
      <c r="B112" s="3" t="s">
        <v>68</v>
      </c>
      <c r="C112" s="3" t="s">
        <v>46</v>
      </c>
      <c r="D112" s="3">
        <v>42</v>
      </c>
    </row>
    <row r="113" spans="1:4">
      <c r="A113" s="3" t="s">
        <v>49</v>
      </c>
      <c r="B113" s="3" t="s">
        <v>68</v>
      </c>
      <c r="C113" s="3" t="s">
        <v>46</v>
      </c>
      <c r="D113" s="3">
        <v>42</v>
      </c>
    </row>
    <row r="114" spans="1:4">
      <c r="A114" s="3" t="s">
        <v>49</v>
      </c>
      <c r="B114" s="3" t="s">
        <v>68</v>
      </c>
      <c r="C114" s="3" t="s">
        <v>46</v>
      </c>
      <c r="D114" s="3">
        <v>42</v>
      </c>
    </row>
    <row r="115" spans="1:4">
      <c r="A115" s="3" t="s">
        <v>49</v>
      </c>
      <c r="B115" s="3" t="s">
        <v>645</v>
      </c>
      <c r="C115" s="3" t="s">
        <v>7</v>
      </c>
      <c r="D115" s="3">
        <v>33</v>
      </c>
    </row>
    <row r="116" spans="1:4">
      <c r="A116" s="3" t="s">
        <v>49</v>
      </c>
      <c r="B116" s="3" t="s">
        <v>645</v>
      </c>
      <c r="C116" s="3" t="s">
        <v>7</v>
      </c>
      <c r="D116" s="3">
        <v>35</v>
      </c>
    </row>
    <row r="117" spans="1:4">
      <c r="A117" s="3" t="s">
        <v>49</v>
      </c>
      <c r="B117" s="3" t="s">
        <v>645</v>
      </c>
      <c r="C117" s="3" t="s">
        <v>7</v>
      </c>
      <c r="D117" s="3">
        <v>52</v>
      </c>
    </row>
    <row r="118" spans="1:4">
      <c r="A118" s="3" t="s">
        <v>49</v>
      </c>
      <c r="B118" s="3" t="s">
        <v>645</v>
      </c>
      <c r="C118" s="3" t="s">
        <v>7</v>
      </c>
      <c r="D118" s="3">
        <v>58</v>
      </c>
    </row>
    <row r="119" spans="1:4">
      <c r="A119" s="3" t="s">
        <v>49</v>
      </c>
      <c r="B119" s="3" t="s">
        <v>645</v>
      </c>
      <c r="C119" s="3" t="s">
        <v>7</v>
      </c>
      <c r="D119" s="3">
        <v>59</v>
      </c>
    </row>
    <row r="120" spans="1:4">
      <c r="A120" s="3" t="s">
        <v>49</v>
      </c>
      <c r="B120" s="3" t="s">
        <v>645</v>
      </c>
      <c r="C120" s="3" t="s">
        <v>7</v>
      </c>
      <c r="D120" s="3">
        <v>60</v>
      </c>
    </row>
    <row r="121" spans="1:4">
      <c r="A121" s="3" t="s">
        <v>49</v>
      </c>
      <c r="B121" s="3" t="s">
        <v>645</v>
      </c>
      <c r="C121" s="3" t="s">
        <v>7</v>
      </c>
      <c r="D121" s="3">
        <v>61</v>
      </c>
    </row>
    <row r="122" spans="1:4">
      <c r="A122" s="3" t="s">
        <v>49</v>
      </c>
      <c r="B122" s="3" t="s">
        <v>645</v>
      </c>
      <c r="C122" s="3" t="s">
        <v>7</v>
      </c>
      <c r="D122" s="3">
        <v>61</v>
      </c>
    </row>
    <row r="123" spans="1:4">
      <c r="A123" s="3" t="s">
        <v>49</v>
      </c>
      <c r="B123" s="3" t="s">
        <v>645</v>
      </c>
      <c r="C123" s="3" t="s">
        <v>7</v>
      </c>
      <c r="D123" s="3">
        <v>63</v>
      </c>
    </row>
    <row r="124" spans="1:4">
      <c r="A124" s="3" t="s">
        <v>49</v>
      </c>
      <c r="B124" s="3" t="s">
        <v>645</v>
      </c>
      <c r="C124" s="3" t="s">
        <v>7</v>
      </c>
      <c r="D124" s="3">
        <v>63</v>
      </c>
    </row>
    <row r="125" spans="1:4">
      <c r="A125" s="3" t="s">
        <v>49</v>
      </c>
      <c r="B125" s="3" t="s">
        <v>645</v>
      </c>
      <c r="C125" s="3" t="s">
        <v>7</v>
      </c>
      <c r="D125" s="3">
        <v>64</v>
      </c>
    </row>
    <row r="126" spans="1:4">
      <c r="A126" s="3" t="s">
        <v>49</v>
      </c>
      <c r="B126" s="3" t="s">
        <v>645</v>
      </c>
      <c r="C126" s="3" t="s">
        <v>7</v>
      </c>
      <c r="D126" s="3">
        <v>64</v>
      </c>
    </row>
    <row r="127" spans="1:4">
      <c r="A127" s="3" t="s">
        <v>49</v>
      </c>
      <c r="B127" s="3" t="s">
        <v>645</v>
      </c>
      <c r="C127" s="3" t="s">
        <v>7</v>
      </c>
      <c r="D127" s="3">
        <v>65</v>
      </c>
    </row>
    <row r="128" spans="1:4">
      <c r="A128" s="3" t="s">
        <v>49</v>
      </c>
      <c r="B128" s="3" t="s">
        <v>645</v>
      </c>
      <c r="C128" s="3" t="s">
        <v>7</v>
      </c>
      <c r="D128" s="3">
        <v>66</v>
      </c>
    </row>
    <row r="129" spans="1:4">
      <c r="A129" s="3" t="s">
        <v>49</v>
      </c>
      <c r="B129" s="3" t="s">
        <v>645</v>
      </c>
      <c r="C129" s="3" t="s">
        <v>7</v>
      </c>
      <c r="D129" s="3">
        <v>67</v>
      </c>
    </row>
    <row r="130" spans="1:4">
      <c r="A130" s="3" t="s">
        <v>49</v>
      </c>
      <c r="B130" s="3" t="s">
        <v>645</v>
      </c>
      <c r="C130" s="3" t="s">
        <v>7</v>
      </c>
      <c r="D130" s="3">
        <v>67</v>
      </c>
    </row>
    <row r="131" spans="1:4">
      <c r="A131" s="3" t="s">
        <v>49</v>
      </c>
      <c r="B131" s="3" t="s">
        <v>645</v>
      </c>
      <c r="C131" s="3" t="s">
        <v>7</v>
      </c>
      <c r="D131" s="3">
        <v>67</v>
      </c>
    </row>
    <row r="132" spans="1:4">
      <c r="A132" s="3" t="s">
        <v>49</v>
      </c>
      <c r="B132" s="3" t="s">
        <v>645</v>
      </c>
      <c r="C132" s="3" t="s">
        <v>7</v>
      </c>
      <c r="D132" s="3">
        <v>69</v>
      </c>
    </row>
    <row r="133" spans="1:4">
      <c r="A133" s="3" t="s">
        <v>49</v>
      </c>
      <c r="B133" s="3" t="s">
        <v>645</v>
      </c>
      <c r="C133" s="3" t="s">
        <v>7</v>
      </c>
      <c r="D133" s="3">
        <v>69</v>
      </c>
    </row>
    <row r="134" spans="1:4">
      <c r="A134" s="3" t="s">
        <v>49</v>
      </c>
      <c r="B134" s="3" t="s">
        <v>645</v>
      </c>
      <c r="C134" s="3" t="s">
        <v>7</v>
      </c>
      <c r="D134" s="3">
        <v>72</v>
      </c>
    </row>
    <row r="135" spans="1:4">
      <c r="A135" s="3" t="s">
        <v>49</v>
      </c>
      <c r="B135" s="3" t="s">
        <v>645</v>
      </c>
      <c r="C135" s="3" t="s">
        <v>7</v>
      </c>
      <c r="D135" s="3">
        <v>72</v>
      </c>
    </row>
    <row r="136" spans="1:4">
      <c r="A136" s="3" t="s">
        <v>49</v>
      </c>
      <c r="B136" s="3" t="s">
        <v>645</v>
      </c>
      <c r="C136" s="3" t="s">
        <v>7</v>
      </c>
      <c r="D136" s="3">
        <v>84</v>
      </c>
    </row>
    <row r="137" spans="1:4">
      <c r="A137" s="3" t="s">
        <v>49</v>
      </c>
      <c r="B137" s="3" t="s">
        <v>645</v>
      </c>
      <c r="C137" s="3" t="s">
        <v>7</v>
      </c>
      <c r="D137" s="3">
        <v>90</v>
      </c>
    </row>
    <row r="138" spans="1:4">
      <c r="A138" s="3" t="s">
        <v>49</v>
      </c>
      <c r="B138" s="3" t="s">
        <v>645</v>
      </c>
      <c r="C138" s="3" t="s">
        <v>7</v>
      </c>
      <c r="D138" s="3">
        <v>92</v>
      </c>
    </row>
    <row r="139" spans="1:4">
      <c r="A139" s="3" t="s">
        <v>49</v>
      </c>
      <c r="B139" s="3" t="s">
        <v>645</v>
      </c>
      <c r="C139" s="3" t="s">
        <v>7</v>
      </c>
      <c r="D139" s="3">
        <v>100</v>
      </c>
    </row>
    <row r="140" spans="1:4">
      <c r="A140" s="3" t="s">
        <v>49</v>
      </c>
      <c r="B140" s="3" t="s">
        <v>645</v>
      </c>
      <c r="C140" s="3" t="s">
        <v>7</v>
      </c>
      <c r="D140" s="3">
        <v>101</v>
      </c>
    </row>
    <row r="141" spans="1:4">
      <c r="A141" s="3" t="s">
        <v>49</v>
      </c>
      <c r="B141" s="3" t="s">
        <v>645</v>
      </c>
      <c r="C141" s="3" t="s">
        <v>9</v>
      </c>
      <c r="D141" s="3">
        <v>82</v>
      </c>
    </row>
    <row r="142" spans="1:4">
      <c r="A142" s="3" t="s">
        <v>49</v>
      </c>
      <c r="B142" s="3" t="s">
        <v>645</v>
      </c>
      <c r="C142" s="3" t="s">
        <v>9</v>
      </c>
      <c r="D142" s="3">
        <v>83</v>
      </c>
    </row>
    <row r="143" spans="1:4">
      <c r="A143" s="3" t="s">
        <v>49</v>
      </c>
      <c r="B143" s="3" t="s">
        <v>645</v>
      </c>
      <c r="C143" s="3" t="s">
        <v>18</v>
      </c>
      <c r="D143" s="3">
        <v>41</v>
      </c>
    </row>
    <row r="144" spans="1:4">
      <c r="A144" s="3" t="s">
        <v>49</v>
      </c>
      <c r="B144" s="3" t="s">
        <v>52</v>
      </c>
      <c r="C144" s="3" t="s">
        <v>27</v>
      </c>
      <c r="D144" s="3">
        <v>106</v>
      </c>
    </row>
    <row r="145" spans="1:4">
      <c r="A145" s="3" t="s">
        <v>49</v>
      </c>
      <c r="B145" s="3" t="s">
        <v>52</v>
      </c>
      <c r="C145" s="3" t="s">
        <v>27</v>
      </c>
      <c r="D145" s="3">
        <v>109</v>
      </c>
    </row>
    <row r="146" spans="1:4">
      <c r="A146" s="3" t="s">
        <v>49</v>
      </c>
      <c r="B146" s="3" t="s">
        <v>52</v>
      </c>
      <c r="C146" s="3" t="s">
        <v>27</v>
      </c>
      <c r="D146" s="3">
        <v>109</v>
      </c>
    </row>
    <row r="147" spans="1:4">
      <c r="A147" s="3" t="s">
        <v>49</v>
      </c>
      <c r="B147" s="3" t="s">
        <v>52</v>
      </c>
      <c r="C147" s="3" t="s">
        <v>27</v>
      </c>
      <c r="D147" s="3">
        <v>125</v>
      </c>
    </row>
    <row r="148" spans="1:4">
      <c r="A148" s="3" t="s">
        <v>49</v>
      </c>
      <c r="B148" s="3" t="s">
        <v>52</v>
      </c>
      <c r="C148" s="3" t="s">
        <v>27</v>
      </c>
      <c r="D148" s="3">
        <v>130</v>
      </c>
    </row>
    <row r="149" spans="1:4">
      <c r="A149" s="3" t="s">
        <v>49</v>
      </c>
      <c r="B149" s="3" t="s">
        <v>52</v>
      </c>
      <c r="C149" s="3" t="s">
        <v>27</v>
      </c>
      <c r="D149" s="3">
        <v>130</v>
      </c>
    </row>
    <row r="150" spans="1:4">
      <c r="A150" s="3" t="s">
        <v>49</v>
      </c>
      <c r="B150" s="3" t="s">
        <v>52</v>
      </c>
      <c r="C150" s="3" t="s">
        <v>27</v>
      </c>
      <c r="D150" s="3">
        <v>132</v>
      </c>
    </row>
    <row r="151" spans="1:4">
      <c r="A151" s="3" t="s">
        <v>49</v>
      </c>
      <c r="B151" s="3" t="s">
        <v>52</v>
      </c>
      <c r="C151" s="3" t="s">
        <v>27</v>
      </c>
      <c r="D151" s="3">
        <v>138</v>
      </c>
    </row>
    <row r="152" spans="1:4">
      <c r="A152" s="3" t="s">
        <v>49</v>
      </c>
      <c r="B152" s="3" t="s">
        <v>52</v>
      </c>
      <c r="C152" s="3" t="s">
        <v>27</v>
      </c>
      <c r="D152" s="3">
        <v>144</v>
      </c>
    </row>
    <row r="153" spans="1:4">
      <c r="A153" s="3" t="s">
        <v>49</v>
      </c>
      <c r="B153" s="3" t="s">
        <v>52</v>
      </c>
      <c r="C153" s="3" t="s">
        <v>27</v>
      </c>
      <c r="D153" s="3">
        <v>145</v>
      </c>
    </row>
    <row r="154" spans="1:4">
      <c r="A154" s="3" t="s">
        <v>49</v>
      </c>
      <c r="B154" s="3" t="s">
        <v>52</v>
      </c>
      <c r="C154" s="3" t="s">
        <v>27</v>
      </c>
      <c r="D154" s="3">
        <v>145</v>
      </c>
    </row>
    <row r="155" spans="1:4">
      <c r="A155" s="3" t="s">
        <v>49</v>
      </c>
      <c r="B155" s="3" t="s">
        <v>52</v>
      </c>
      <c r="C155" s="3" t="s">
        <v>27</v>
      </c>
      <c r="D155" s="3">
        <v>146</v>
      </c>
    </row>
    <row r="156" spans="1:4">
      <c r="A156" s="3" t="s">
        <v>49</v>
      </c>
      <c r="B156" s="3" t="s">
        <v>52</v>
      </c>
      <c r="C156" s="3" t="s">
        <v>27</v>
      </c>
      <c r="D156" s="3">
        <v>147</v>
      </c>
    </row>
    <row r="157" spans="1:4">
      <c r="A157" s="3" t="s">
        <v>49</v>
      </c>
      <c r="B157" s="3" t="s">
        <v>52</v>
      </c>
      <c r="C157" s="3" t="s">
        <v>5</v>
      </c>
      <c r="D157" s="3">
        <v>81</v>
      </c>
    </row>
    <row r="158" spans="1:4">
      <c r="A158" s="3" t="s">
        <v>49</v>
      </c>
      <c r="B158" s="3" t="s">
        <v>52</v>
      </c>
      <c r="C158" s="3" t="s">
        <v>5</v>
      </c>
      <c r="D158" s="3">
        <v>165</v>
      </c>
    </row>
    <row r="159" spans="1:4">
      <c r="A159" s="3" t="s">
        <v>49</v>
      </c>
      <c r="B159" s="3" t="s">
        <v>52</v>
      </c>
      <c r="C159" s="3" t="s">
        <v>7</v>
      </c>
      <c r="D159" s="3">
        <v>72</v>
      </c>
    </row>
    <row r="160" spans="1:4">
      <c r="A160" s="3" t="s">
        <v>49</v>
      </c>
      <c r="B160" s="3" t="s">
        <v>52</v>
      </c>
      <c r="C160" s="3" t="s">
        <v>7</v>
      </c>
      <c r="D160" s="3">
        <v>78</v>
      </c>
    </row>
    <row r="161" spans="1:4">
      <c r="A161" s="3" t="s">
        <v>49</v>
      </c>
      <c r="B161" s="3" t="s">
        <v>52</v>
      </c>
      <c r="C161" s="3" t="s">
        <v>7</v>
      </c>
      <c r="D161" s="3">
        <v>81</v>
      </c>
    </row>
    <row r="162" spans="1:4">
      <c r="A162" s="3" t="s">
        <v>49</v>
      </c>
      <c r="B162" s="3" t="s">
        <v>52</v>
      </c>
      <c r="C162" s="3" t="s">
        <v>7</v>
      </c>
      <c r="D162" s="3">
        <v>86</v>
      </c>
    </row>
    <row r="163" spans="1:4">
      <c r="A163" s="3" t="s">
        <v>49</v>
      </c>
      <c r="B163" s="3" t="s">
        <v>52</v>
      </c>
      <c r="C163" s="3" t="s">
        <v>7</v>
      </c>
      <c r="D163" s="3">
        <v>86</v>
      </c>
    </row>
    <row r="164" spans="1:4">
      <c r="A164" s="3" t="s">
        <v>49</v>
      </c>
      <c r="B164" s="3" t="s">
        <v>52</v>
      </c>
      <c r="C164" s="3" t="s">
        <v>7</v>
      </c>
      <c r="D164" s="3">
        <v>89</v>
      </c>
    </row>
    <row r="165" spans="1:4">
      <c r="A165" s="3" t="s">
        <v>49</v>
      </c>
      <c r="B165" s="3" t="s">
        <v>52</v>
      </c>
      <c r="C165" s="3" t="s">
        <v>7</v>
      </c>
      <c r="D165" s="3">
        <v>91</v>
      </c>
    </row>
    <row r="166" spans="1:4">
      <c r="A166" s="3" t="s">
        <v>49</v>
      </c>
      <c r="B166" s="3" t="s">
        <v>52</v>
      </c>
      <c r="C166" s="3" t="s">
        <v>7</v>
      </c>
      <c r="D166" s="3">
        <v>97</v>
      </c>
    </row>
    <row r="167" spans="1:4">
      <c r="A167" s="3" t="s">
        <v>49</v>
      </c>
      <c r="B167" s="3" t="s">
        <v>52</v>
      </c>
      <c r="C167" s="3" t="s">
        <v>7</v>
      </c>
      <c r="D167" s="3">
        <v>98</v>
      </c>
    </row>
    <row r="168" spans="1:4">
      <c r="A168" s="3" t="s">
        <v>49</v>
      </c>
      <c r="B168" s="3" t="s">
        <v>52</v>
      </c>
      <c r="C168" s="3" t="s">
        <v>7</v>
      </c>
      <c r="D168" s="3">
        <v>99</v>
      </c>
    </row>
    <row r="169" spans="1:4">
      <c r="A169" s="3" t="s">
        <v>49</v>
      </c>
      <c r="B169" s="3" t="s">
        <v>52</v>
      </c>
      <c r="C169" s="3" t="s">
        <v>7</v>
      </c>
      <c r="D169" s="3">
        <v>100</v>
      </c>
    </row>
    <row r="170" spans="1:4">
      <c r="A170" s="3" t="s">
        <v>49</v>
      </c>
      <c r="B170" s="3" t="s">
        <v>52</v>
      </c>
      <c r="C170" s="3" t="s">
        <v>7</v>
      </c>
      <c r="D170" s="3">
        <v>102</v>
      </c>
    </row>
    <row r="171" spans="1:4">
      <c r="A171" s="3" t="s">
        <v>49</v>
      </c>
      <c r="B171" s="3" t="s">
        <v>52</v>
      </c>
      <c r="C171" s="3" t="s">
        <v>7</v>
      </c>
      <c r="D171" s="3">
        <v>104</v>
      </c>
    </row>
    <row r="172" spans="1:4">
      <c r="A172" s="3" t="s">
        <v>49</v>
      </c>
      <c r="B172" s="3" t="s">
        <v>52</v>
      </c>
      <c r="C172" s="3" t="s">
        <v>7</v>
      </c>
      <c r="D172" s="3">
        <v>107</v>
      </c>
    </row>
    <row r="173" spans="1:4">
      <c r="A173" s="3" t="s">
        <v>49</v>
      </c>
      <c r="B173" s="3" t="s">
        <v>52</v>
      </c>
      <c r="C173" s="3" t="s">
        <v>7</v>
      </c>
      <c r="D173" s="3">
        <v>113</v>
      </c>
    </row>
    <row r="174" spans="1:4">
      <c r="A174" s="3" t="s">
        <v>49</v>
      </c>
      <c r="B174" s="3" t="s">
        <v>52</v>
      </c>
      <c r="C174" s="3" t="s">
        <v>7</v>
      </c>
      <c r="D174" s="3">
        <v>119</v>
      </c>
    </row>
    <row r="175" spans="1:4">
      <c r="A175" s="3" t="s">
        <v>49</v>
      </c>
      <c r="B175" s="3" t="s">
        <v>52</v>
      </c>
      <c r="C175" s="3" t="s">
        <v>7</v>
      </c>
      <c r="D175" s="3">
        <v>120</v>
      </c>
    </row>
    <row r="176" spans="1:4">
      <c r="A176" s="3" t="s">
        <v>49</v>
      </c>
      <c r="B176" s="3" t="s">
        <v>52</v>
      </c>
      <c r="C176" s="3" t="s">
        <v>7</v>
      </c>
      <c r="D176" s="3">
        <v>126</v>
      </c>
    </row>
    <row r="177" spans="1:4">
      <c r="A177" s="3" t="s">
        <v>49</v>
      </c>
      <c r="B177" s="3" t="s">
        <v>52</v>
      </c>
      <c r="C177" s="3" t="s">
        <v>7</v>
      </c>
      <c r="D177" s="3">
        <v>126</v>
      </c>
    </row>
    <row r="178" spans="1:4">
      <c r="A178" s="3" t="s">
        <v>49</v>
      </c>
      <c r="B178" s="3" t="s">
        <v>52</v>
      </c>
      <c r="C178" s="3" t="s">
        <v>7</v>
      </c>
      <c r="D178" s="3">
        <v>130</v>
      </c>
    </row>
    <row r="179" spans="1:4">
      <c r="A179" s="3" t="s">
        <v>49</v>
      </c>
      <c r="B179" s="3" t="s">
        <v>52</v>
      </c>
      <c r="C179" s="3" t="s">
        <v>7</v>
      </c>
      <c r="D179" s="3">
        <v>130</v>
      </c>
    </row>
    <row r="180" spans="1:4">
      <c r="A180" s="3" t="s">
        <v>49</v>
      </c>
      <c r="B180" s="3" t="s">
        <v>52</v>
      </c>
      <c r="C180" s="3" t="s">
        <v>7</v>
      </c>
      <c r="D180" s="3">
        <v>149</v>
      </c>
    </row>
    <row r="181" spans="1:4">
      <c r="A181" s="3" t="s">
        <v>49</v>
      </c>
      <c r="B181" s="3" t="s">
        <v>52</v>
      </c>
      <c r="C181" s="3" t="s">
        <v>20</v>
      </c>
      <c r="D181" s="3">
        <v>89</v>
      </c>
    </row>
    <row r="182" spans="1:4">
      <c r="A182" s="3" t="s">
        <v>49</v>
      </c>
      <c r="B182" s="3" t="s">
        <v>52</v>
      </c>
      <c r="C182" s="3" t="s">
        <v>20</v>
      </c>
      <c r="D182" s="3">
        <v>106</v>
      </c>
    </row>
    <row r="183" spans="1:4">
      <c r="A183" s="3" t="s">
        <v>49</v>
      </c>
      <c r="B183" s="3" t="s">
        <v>52</v>
      </c>
      <c r="C183" s="3" t="s">
        <v>20</v>
      </c>
      <c r="D183" s="3">
        <v>107</v>
      </c>
    </row>
    <row r="184" spans="1:4">
      <c r="A184" s="3" t="s">
        <v>49</v>
      </c>
      <c r="B184" s="3" t="s">
        <v>52</v>
      </c>
      <c r="C184" s="3" t="s">
        <v>20</v>
      </c>
      <c r="D184" s="3">
        <v>108</v>
      </c>
    </row>
    <row r="185" spans="1:4">
      <c r="A185" s="3" t="s">
        <v>49</v>
      </c>
      <c r="B185" s="3" t="s">
        <v>52</v>
      </c>
      <c r="C185" s="3" t="s">
        <v>20</v>
      </c>
      <c r="D185" s="3">
        <v>108</v>
      </c>
    </row>
    <row r="186" spans="1:4">
      <c r="A186" s="3" t="s">
        <v>49</v>
      </c>
      <c r="B186" s="3" t="s">
        <v>52</v>
      </c>
      <c r="C186" s="3" t="s">
        <v>20</v>
      </c>
      <c r="D186" s="3">
        <v>110</v>
      </c>
    </row>
    <row r="187" spans="1:4">
      <c r="A187" s="3" t="s">
        <v>49</v>
      </c>
      <c r="B187" s="3" t="s">
        <v>52</v>
      </c>
      <c r="C187" s="3" t="s">
        <v>20</v>
      </c>
      <c r="D187" s="3">
        <v>110</v>
      </c>
    </row>
    <row r="188" spans="1:4">
      <c r="A188" s="3" t="s">
        <v>49</v>
      </c>
      <c r="B188" s="3" t="s">
        <v>52</v>
      </c>
      <c r="C188" s="3" t="s">
        <v>20</v>
      </c>
      <c r="D188" s="3">
        <v>114</v>
      </c>
    </row>
    <row r="189" spans="1:4">
      <c r="A189" s="3" t="s">
        <v>49</v>
      </c>
      <c r="B189" s="3" t="s">
        <v>52</v>
      </c>
      <c r="C189" s="3" t="s">
        <v>20</v>
      </c>
      <c r="D189" s="3">
        <v>115</v>
      </c>
    </row>
    <row r="190" spans="1:4">
      <c r="A190" s="3" t="s">
        <v>49</v>
      </c>
      <c r="B190" s="3" t="s">
        <v>52</v>
      </c>
      <c r="C190" s="3" t="s">
        <v>20</v>
      </c>
      <c r="D190" s="3">
        <v>116</v>
      </c>
    </row>
    <row r="191" spans="1:4">
      <c r="A191" s="3" t="s">
        <v>49</v>
      </c>
      <c r="B191" s="3" t="s">
        <v>52</v>
      </c>
      <c r="C191" s="3" t="s">
        <v>20</v>
      </c>
      <c r="D191" s="3">
        <v>117</v>
      </c>
    </row>
    <row r="192" spans="1:4">
      <c r="A192" s="3" t="s">
        <v>49</v>
      </c>
      <c r="B192" s="3" t="s">
        <v>52</v>
      </c>
      <c r="C192" s="3" t="s">
        <v>20</v>
      </c>
      <c r="D192" s="3">
        <v>117</v>
      </c>
    </row>
    <row r="193" spans="1:4">
      <c r="A193" s="3" t="s">
        <v>49</v>
      </c>
      <c r="B193" s="3" t="s">
        <v>52</v>
      </c>
      <c r="C193" s="3" t="s">
        <v>20</v>
      </c>
      <c r="D193" s="3">
        <v>119</v>
      </c>
    </row>
    <row r="194" spans="1:4">
      <c r="A194" s="3" t="s">
        <v>49</v>
      </c>
      <c r="B194" s="3" t="s">
        <v>52</v>
      </c>
      <c r="C194" s="3" t="s">
        <v>20</v>
      </c>
      <c r="D194" s="3">
        <v>121</v>
      </c>
    </row>
    <row r="195" spans="1:4">
      <c r="A195" s="3" t="s">
        <v>49</v>
      </c>
      <c r="B195" s="3" t="s">
        <v>52</v>
      </c>
      <c r="C195" s="3" t="s">
        <v>20</v>
      </c>
      <c r="D195" s="3">
        <v>125</v>
      </c>
    </row>
    <row r="196" spans="1:4">
      <c r="A196" s="3" t="s">
        <v>49</v>
      </c>
      <c r="B196" s="3" t="s">
        <v>52</v>
      </c>
      <c r="C196" s="3" t="s">
        <v>20</v>
      </c>
      <c r="D196" s="3">
        <v>128</v>
      </c>
    </row>
    <row r="197" spans="1:4">
      <c r="A197" s="3" t="s">
        <v>49</v>
      </c>
      <c r="B197" s="3" t="s">
        <v>52</v>
      </c>
      <c r="C197" s="3" t="s">
        <v>20</v>
      </c>
      <c r="D197" s="3">
        <v>129</v>
      </c>
    </row>
    <row r="198" spans="1:4">
      <c r="A198" s="3" t="s">
        <v>49</v>
      </c>
      <c r="B198" s="3" t="s">
        <v>52</v>
      </c>
      <c r="C198" s="3" t="s">
        <v>646</v>
      </c>
      <c r="D198" s="3">
        <v>22</v>
      </c>
    </row>
    <row r="199" spans="1:4">
      <c r="A199" s="3" t="s">
        <v>49</v>
      </c>
      <c r="B199" s="3" t="s">
        <v>52</v>
      </c>
      <c r="C199" s="3" t="s">
        <v>646</v>
      </c>
      <c r="D199" s="3">
        <v>81</v>
      </c>
    </row>
    <row r="200" spans="1:4">
      <c r="A200" s="3" t="s">
        <v>49</v>
      </c>
      <c r="B200" s="3" t="s">
        <v>52</v>
      </c>
      <c r="C200" s="3" t="s">
        <v>646</v>
      </c>
      <c r="D200" s="3">
        <v>83</v>
      </c>
    </row>
    <row r="201" spans="1:4">
      <c r="A201" s="3" t="s">
        <v>49</v>
      </c>
      <c r="B201" s="3" t="s">
        <v>52</v>
      </c>
      <c r="C201" s="3" t="s">
        <v>646</v>
      </c>
      <c r="D201" s="3">
        <v>93</v>
      </c>
    </row>
    <row r="202" spans="1:4">
      <c r="A202" s="3" t="s">
        <v>49</v>
      </c>
      <c r="B202" s="3" t="s">
        <v>52</v>
      </c>
      <c r="C202" s="3" t="s">
        <v>9</v>
      </c>
      <c r="D202" s="3">
        <v>88</v>
      </c>
    </row>
    <row r="203" spans="1:4">
      <c r="A203" s="3" t="s">
        <v>49</v>
      </c>
      <c r="B203" s="3" t="s">
        <v>52</v>
      </c>
      <c r="C203" s="3" t="s">
        <v>9</v>
      </c>
      <c r="D203" s="3">
        <v>101</v>
      </c>
    </row>
    <row r="204" spans="1:4">
      <c r="A204" s="3" t="s">
        <v>49</v>
      </c>
      <c r="B204" s="3" t="s">
        <v>52</v>
      </c>
      <c r="C204" s="3" t="s">
        <v>9</v>
      </c>
      <c r="D204" s="3">
        <v>104</v>
      </c>
    </row>
    <row r="205" spans="1:4">
      <c r="A205" s="3" t="s">
        <v>49</v>
      </c>
      <c r="B205" s="3" t="s">
        <v>52</v>
      </c>
      <c r="C205" s="3" t="s">
        <v>9</v>
      </c>
      <c r="D205" s="3">
        <v>105</v>
      </c>
    </row>
    <row r="206" spans="1:4">
      <c r="A206" s="3" t="s">
        <v>49</v>
      </c>
      <c r="B206" s="3" t="s">
        <v>52</v>
      </c>
      <c r="C206" s="3" t="s">
        <v>9</v>
      </c>
      <c r="D206" s="3">
        <v>108</v>
      </c>
    </row>
    <row r="207" spans="1:4">
      <c r="A207" s="3" t="s">
        <v>49</v>
      </c>
      <c r="B207" s="3" t="s">
        <v>52</v>
      </c>
      <c r="C207" s="3" t="s">
        <v>9</v>
      </c>
      <c r="D207" s="3">
        <v>109</v>
      </c>
    </row>
    <row r="208" spans="1:4">
      <c r="A208" s="3" t="s">
        <v>49</v>
      </c>
      <c r="B208" s="3" t="s">
        <v>52</v>
      </c>
      <c r="C208" s="3" t="s">
        <v>9</v>
      </c>
      <c r="D208" s="3">
        <v>109</v>
      </c>
    </row>
    <row r="209" spans="1:4">
      <c r="A209" s="3" t="s">
        <v>49</v>
      </c>
      <c r="B209" s="3" t="s">
        <v>52</v>
      </c>
      <c r="C209" s="3" t="s">
        <v>9</v>
      </c>
      <c r="D209" s="3">
        <v>113</v>
      </c>
    </row>
    <row r="210" spans="1:4">
      <c r="A210" s="3" t="s">
        <v>49</v>
      </c>
      <c r="B210" s="3" t="s">
        <v>52</v>
      </c>
      <c r="C210" s="3" t="s">
        <v>9</v>
      </c>
      <c r="D210" s="3">
        <v>117</v>
      </c>
    </row>
    <row r="211" spans="1:4">
      <c r="A211" s="3" t="s">
        <v>49</v>
      </c>
      <c r="B211" s="3" t="s">
        <v>52</v>
      </c>
      <c r="C211" s="3" t="s">
        <v>9</v>
      </c>
      <c r="D211" s="3">
        <v>119</v>
      </c>
    </row>
    <row r="212" spans="1:4">
      <c r="A212" s="3" t="s">
        <v>49</v>
      </c>
      <c r="B212" s="3" t="s">
        <v>52</v>
      </c>
      <c r="C212" s="3" t="s">
        <v>18</v>
      </c>
      <c r="D212" s="3">
        <v>41</v>
      </c>
    </row>
    <row r="213" spans="1:4">
      <c r="A213" s="3" t="s">
        <v>49</v>
      </c>
      <c r="B213" s="3" t="s">
        <v>52</v>
      </c>
      <c r="C213" s="3" t="s">
        <v>18</v>
      </c>
      <c r="D213" s="3">
        <v>42</v>
      </c>
    </row>
    <row r="214" spans="1:4">
      <c r="A214" s="3" t="s">
        <v>49</v>
      </c>
      <c r="B214" s="3" t="s">
        <v>52</v>
      </c>
      <c r="C214" s="3" t="s">
        <v>18</v>
      </c>
      <c r="D214" s="3">
        <v>44</v>
      </c>
    </row>
    <row r="215" spans="1:4">
      <c r="A215" s="3" t="s">
        <v>49</v>
      </c>
      <c r="B215" s="3" t="s">
        <v>52</v>
      </c>
      <c r="C215" s="3" t="s">
        <v>18</v>
      </c>
      <c r="D215" s="3">
        <v>45</v>
      </c>
    </row>
    <row r="216" spans="1:4">
      <c r="A216" s="3" t="s">
        <v>49</v>
      </c>
      <c r="B216" s="3" t="s">
        <v>52</v>
      </c>
      <c r="C216" s="3" t="s">
        <v>18</v>
      </c>
      <c r="D216" s="3">
        <v>91</v>
      </c>
    </row>
    <row r="217" spans="1:4">
      <c r="A217" s="3" t="s">
        <v>49</v>
      </c>
      <c r="B217" s="3" t="s">
        <v>52</v>
      </c>
      <c r="C217" s="3" t="s">
        <v>18</v>
      </c>
      <c r="D217" s="3">
        <v>92</v>
      </c>
    </row>
    <row r="218" spans="1:4">
      <c r="A218" s="3" t="s">
        <v>49</v>
      </c>
      <c r="B218" s="3" t="s">
        <v>52</v>
      </c>
      <c r="C218" s="3" t="s">
        <v>18</v>
      </c>
      <c r="D218" s="3">
        <v>98</v>
      </c>
    </row>
    <row r="219" spans="1:4">
      <c r="A219" s="3" t="s">
        <v>49</v>
      </c>
      <c r="B219" s="3" t="s">
        <v>52</v>
      </c>
      <c r="C219" s="3" t="s">
        <v>18</v>
      </c>
      <c r="D219" s="3">
        <v>102</v>
      </c>
    </row>
    <row r="220" spans="1:4">
      <c r="A220" s="3" t="s">
        <v>49</v>
      </c>
      <c r="B220" s="3" t="s">
        <v>52</v>
      </c>
      <c r="C220" s="3" t="s">
        <v>18</v>
      </c>
      <c r="D220" s="3">
        <v>108</v>
      </c>
    </row>
    <row r="221" spans="1:4">
      <c r="A221" s="3" t="s">
        <v>49</v>
      </c>
      <c r="B221" s="3" t="s">
        <v>52</v>
      </c>
      <c r="C221" s="3" t="s">
        <v>18</v>
      </c>
      <c r="D221" s="3">
        <v>126</v>
      </c>
    </row>
    <row r="222" spans="1:4">
      <c r="A222" s="3" t="s">
        <v>49</v>
      </c>
      <c r="B222" s="3" t="s">
        <v>52</v>
      </c>
      <c r="C222" s="3" t="s">
        <v>18</v>
      </c>
      <c r="D222" s="3">
        <v>151</v>
      </c>
    </row>
    <row r="223" spans="1:4">
      <c r="A223" s="3" t="s">
        <v>49</v>
      </c>
      <c r="B223" s="3" t="s">
        <v>52</v>
      </c>
      <c r="C223" s="3" t="s">
        <v>18</v>
      </c>
      <c r="D223" s="3">
        <v>155</v>
      </c>
    </row>
    <row r="224" spans="1:4">
      <c r="A224" s="3" t="s">
        <v>49</v>
      </c>
      <c r="B224" s="3" t="s">
        <v>52</v>
      </c>
      <c r="C224" s="3" t="s">
        <v>46</v>
      </c>
      <c r="D224" s="3">
        <v>59</v>
      </c>
    </row>
    <row r="225" spans="1:4">
      <c r="A225" s="3" t="s">
        <v>49</v>
      </c>
      <c r="B225" s="3" t="s">
        <v>52</v>
      </c>
      <c r="C225" s="3" t="s">
        <v>46</v>
      </c>
      <c r="D225" s="3">
        <v>76</v>
      </c>
    </row>
    <row r="226" spans="1:4">
      <c r="A226" s="3" t="s">
        <v>49</v>
      </c>
      <c r="B226" s="3" t="s">
        <v>647</v>
      </c>
      <c r="C226" s="3" t="s">
        <v>27</v>
      </c>
      <c r="D226" s="3">
        <v>112</v>
      </c>
    </row>
    <row r="227" spans="1:4">
      <c r="A227" s="3" t="s">
        <v>49</v>
      </c>
      <c r="B227" s="3" t="s">
        <v>647</v>
      </c>
      <c r="C227" s="3" t="s">
        <v>7</v>
      </c>
      <c r="D227" s="3">
        <v>73</v>
      </c>
    </row>
    <row r="228" spans="1:4">
      <c r="A228" s="3" t="s">
        <v>49</v>
      </c>
      <c r="B228" s="3" t="s">
        <v>647</v>
      </c>
      <c r="C228" s="3" t="s">
        <v>7</v>
      </c>
      <c r="D228" s="3">
        <v>75</v>
      </c>
    </row>
    <row r="229" spans="1:4">
      <c r="A229" s="3" t="s">
        <v>49</v>
      </c>
      <c r="B229" s="3" t="s">
        <v>647</v>
      </c>
      <c r="C229" s="3" t="s">
        <v>7</v>
      </c>
      <c r="D229" s="3">
        <v>80</v>
      </c>
    </row>
    <row r="230" spans="1:4">
      <c r="A230" s="3" t="s">
        <v>49</v>
      </c>
      <c r="B230" s="3" t="s">
        <v>647</v>
      </c>
      <c r="C230" s="3" t="s">
        <v>7</v>
      </c>
      <c r="D230" s="3">
        <v>91</v>
      </c>
    </row>
    <row r="231" spans="1:4">
      <c r="A231" s="3" t="s">
        <v>49</v>
      </c>
      <c r="B231" s="3" t="s">
        <v>647</v>
      </c>
      <c r="C231" s="3" t="s">
        <v>7</v>
      </c>
      <c r="D231" s="3">
        <v>100</v>
      </c>
    </row>
    <row r="232" spans="1:4">
      <c r="A232" s="3" t="s">
        <v>49</v>
      </c>
      <c r="B232" s="3" t="s">
        <v>647</v>
      </c>
      <c r="C232" s="3" t="s">
        <v>20</v>
      </c>
      <c r="D232" s="3">
        <v>93</v>
      </c>
    </row>
    <row r="233" spans="1:4">
      <c r="A233" s="3" t="s">
        <v>49</v>
      </c>
      <c r="B233" s="3" t="s">
        <v>647</v>
      </c>
      <c r="C233" s="3" t="s">
        <v>20</v>
      </c>
      <c r="D233" s="3">
        <v>108</v>
      </c>
    </row>
    <row r="234" spans="1:4">
      <c r="A234" s="3" t="s">
        <v>49</v>
      </c>
      <c r="B234" s="3" t="s">
        <v>647</v>
      </c>
      <c r="C234" s="3" t="s">
        <v>20</v>
      </c>
      <c r="D234" s="3">
        <v>110</v>
      </c>
    </row>
    <row r="235" spans="1:4">
      <c r="A235" s="3" t="s">
        <v>49</v>
      </c>
      <c r="B235" s="3" t="s">
        <v>647</v>
      </c>
      <c r="C235" s="3" t="s">
        <v>20</v>
      </c>
      <c r="D235" s="3">
        <v>120</v>
      </c>
    </row>
    <row r="236" spans="1:4">
      <c r="A236" s="3" t="s">
        <v>49</v>
      </c>
      <c r="B236" s="3" t="s">
        <v>647</v>
      </c>
      <c r="C236" s="3" t="s">
        <v>9</v>
      </c>
      <c r="D236" s="3">
        <v>110</v>
      </c>
    </row>
    <row r="237" spans="1:4">
      <c r="A237" s="3" t="s">
        <v>49</v>
      </c>
      <c r="B237" s="3" t="s">
        <v>647</v>
      </c>
      <c r="C237" s="3" t="s">
        <v>46</v>
      </c>
      <c r="D237" s="3">
        <v>53</v>
      </c>
    </row>
    <row r="238" spans="1:4">
      <c r="A238" s="3" t="s">
        <v>49</v>
      </c>
      <c r="B238" s="3" t="s">
        <v>53</v>
      </c>
      <c r="C238" s="3" t="s">
        <v>13</v>
      </c>
      <c r="D238" s="3">
        <v>36</v>
      </c>
    </row>
    <row r="239" spans="1:4">
      <c r="A239" s="3" t="s">
        <v>49</v>
      </c>
      <c r="B239" s="3" t="s">
        <v>53</v>
      </c>
      <c r="C239" s="3" t="s">
        <v>13</v>
      </c>
      <c r="D239" s="3">
        <v>37</v>
      </c>
    </row>
    <row r="240" spans="1:4">
      <c r="A240" s="3" t="s">
        <v>49</v>
      </c>
      <c r="B240" s="3" t="s">
        <v>53</v>
      </c>
      <c r="C240" s="3" t="s">
        <v>13</v>
      </c>
      <c r="D240" s="3">
        <v>40</v>
      </c>
    </row>
    <row r="241" spans="1:4">
      <c r="A241" s="3" t="s">
        <v>49</v>
      </c>
      <c r="B241" s="3" t="s">
        <v>53</v>
      </c>
      <c r="C241" s="3" t="s">
        <v>13</v>
      </c>
      <c r="D241" s="3">
        <v>42</v>
      </c>
    </row>
    <row r="242" spans="1:4">
      <c r="A242" s="3" t="s">
        <v>49</v>
      </c>
      <c r="B242" s="3" t="s">
        <v>53</v>
      </c>
      <c r="C242" s="3" t="s">
        <v>13</v>
      </c>
      <c r="D242" s="3">
        <v>44</v>
      </c>
    </row>
    <row r="243" spans="1:4">
      <c r="A243" s="3" t="s">
        <v>49</v>
      </c>
      <c r="B243" s="3" t="s">
        <v>53</v>
      </c>
      <c r="C243" s="3" t="s">
        <v>13</v>
      </c>
      <c r="D243" s="3">
        <v>45</v>
      </c>
    </row>
    <row r="244" spans="1:4">
      <c r="A244" s="3" t="s">
        <v>49</v>
      </c>
      <c r="B244" s="3" t="s">
        <v>53</v>
      </c>
      <c r="C244" s="3" t="s">
        <v>13</v>
      </c>
      <c r="D244" s="3">
        <v>46</v>
      </c>
    </row>
    <row r="245" spans="1:4">
      <c r="A245" s="3" t="s">
        <v>49</v>
      </c>
      <c r="B245" s="3" t="s">
        <v>53</v>
      </c>
      <c r="C245" s="3" t="s">
        <v>13</v>
      </c>
      <c r="D245" s="3">
        <v>47</v>
      </c>
    </row>
    <row r="246" spans="1:4">
      <c r="A246" s="3" t="s">
        <v>49</v>
      </c>
      <c r="B246" s="3" t="s">
        <v>53</v>
      </c>
      <c r="C246" s="3" t="s">
        <v>13</v>
      </c>
      <c r="D246" s="3">
        <v>47</v>
      </c>
    </row>
    <row r="247" spans="1:4">
      <c r="A247" s="3" t="s">
        <v>49</v>
      </c>
      <c r="B247" s="3" t="s">
        <v>53</v>
      </c>
      <c r="C247" s="3" t="s">
        <v>13</v>
      </c>
      <c r="D247" s="3">
        <v>47</v>
      </c>
    </row>
    <row r="248" spans="1:4">
      <c r="A248" s="3" t="s">
        <v>49</v>
      </c>
      <c r="B248" s="3" t="s">
        <v>53</v>
      </c>
      <c r="C248" s="3" t="s">
        <v>13</v>
      </c>
      <c r="D248" s="3">
        <v>47</v>
      </c>
    </row>
    <row r="249" spans="1:4">
      <c r="A249" s="3" t="s">
        <v>49</v>
      </c>
      <c r="B249" s="3" t="s">
        <v>53</v>
      </c>
      <c r="C249" s="3" t="s">
        <v>13</v>
      </c>
      <c r="D249" s="3">
        <v>47</v>
      </c>
    </row>
    <row r="250" spans="1:4">
      <c r="A250" s="3" t="s">
        <v>49</v>
      </c>
      <c r="B250" s="3" t="s">
        <v>53</v>
      </c>
      <c r="C250" s="3" t="s">
        <v>13</v>
      </c>
      <c r="D250" s="3">
        <v>48</v>
      </c>
    </row>
    <row r="251" spans="1:4">
      <c r="A251" s="3" t="s">
        <v>49</v>
      </c>
      <c r="B251" s="3" t="s">
        <v>53</v>
      </c>
      <c r="C251" s="3" t="s">
        <v>13</v>
      </c>
      <c r="D251" s="3">
        <v>48</v>
      </c>
    </row>
    <row r="252" spans="1:4">
      <c r="A252" s="3" t="s">
        <v>49</v>
      </c>
      <c r="B252" s="3" t="s">
        <v>53</v>
      </c>
      <c r="C252" s="3" t="s">
        <v>13</v>
      </c>
      <c r="D252" s="3">
        <v>48</v>
      </c>
    </row>
    <row r="253" spans="1:4">
      <c r="A253" s="3" t="s">
        <v>49</v>
      </c>
      <c r="B253" s="3" t="s">
        <v>53</v>
      </c>
      <c r="C253" s="3" t="s">
        <v>13</v>
      </c>
      <c r="D253" s="3">
        <v>48</v>
      </c>
    </row>
    <row r="254" spans="1:4">
      <c r="A254" s="3" t="s">
        <v>49</v>
      </c>
      <c r="B254" s="3" t="s">
        <v>53</v>
      </c>
      <c r="C254" s="3" t="s">
        <v>13</v>
      </c>
      <c r="D254" s="3">
        <v>48</v>
      </c>
    </row>
    <row r="255" spans="1:4">
      <c r="A255" s="3" t="s">
        <v>49</v>
      </c>
      <c r="B255" s="3" t="s">
        <v>53</v>
      </c>
      <c r="C255" s="3" t="s">
        <v>13</v>
      </c>
      <c r="D255" s="3">
        <v>48</v>
      </c>
    </row>
    <row r="256" spans="1:4">
      <c r="A256" s="3" t="s">
        <v>49</v>
      </c>
      <c r="B256" s="3" t="s">
        <v>53</v>
      </c>
      <c r="C256" s="3" t="s">
        <v>13</v>
      </c>
      <c r="D256" s="3">
        <v>49</v>
      </c>
    </row>
    <row r="257" spans="1:4">
      <c r="A257" s="3" t="s">
        <v>49</v>
      </c>
      <c r="B257" s="3" t="s">
        <v>53</v>
      </c>
      <c r="C257" s="3" t="s">
        <v>13</v>
      </c>
      <c r="D257" s="3">
        <v>50</v>
      </c>
    </row>
    <row r="258" spans="1:4">
      <c r="A258" s="3" t="s">
        <v>49</v>
      </c>
      <c r="B258" s="3" t="s">
        <v>53</v>
      </c>
      <c r="C258" s="3" t="s">
        <v>13</v>
      </c>
      <c r="D258" s="3">
        <v>50</v>
      </c>
    </row>
    <row r="259" spans="1:4">
      <c r="A259" s="3" t="s">
        <v>49</v>
      </c>
      <c r="B259" s="3" t="s">
        <v>53</v>
      </c>
      <c r="C259" s="3" t="s">
        <v>13</v>
      </c>
      <c r="D259" s="3">
        <v>50</v>
      </c>
    </row>
    <row r="260" spans="1:4">
      <c r="A260" s="3" t="s">
        <v>49</v>
      </c>
      <c r="B260" s="3" t="s">
        <v>53</v>
      </c>
      <c r="C260" s="3" t="s">
        <v>13</v>
      </c>
      <c r="D260" s="3">
        <v>50</v>
      </c>
    </row>
    <row r="261" spans="1:4">
      <c r="A261" s="3" t="s">
        <v>49</v>
      </c>
      <c r="B261" s="3" t="s">
        <v>53</v>
      </c>
      <c r="C261" s="3" t="s">
        <v>13</v>
      </c>
      <c r="D261" s="3">
        <v>51</v>
      </c>
    </row>
    <row r="262" spans="1:4">
      <c r="A262" s="3" t="s">
        <v>49</v>
      </c>
      <c r="B262" s="3" t="s">
        <v>53</v>
      </c>
      <c r="C262" s="3" t="s">
        <v>13</v>
      </c>
      <c r="D262" s="3">
        <v>52</v>
      </c>
    </row>
    <row r="263" spans="1:4">
      <c r="A263" s="3" t="s">
        <v>49</v>
      </c>
      <c r="B263" s="3" t="s">
        <v>53</v>
      </c>
      <c r="C263" s="3" t="s">
        <v>13</v>
      </c>
      <c r="D263" s="3">
        <v>52</v>
      </c>
    </row>
    <row r="264" spans="1:4">
      <c r="A264" s="3" t="s">
        <v>49</v>
      </c>
      <c r="B264" s="3" t="s">
        <v>53</v>
      </c>
      <c r="C264" s="3" t="s">
        <v>13</v>
      </c>
      <c r="D264" s="3">
        <v>53</v>
      </c>
    </row>
    <row r="265" spans="1:4">
      <c r="A265" s="3" t="s">
        <v>49</v>
      </c>
      <c r="B265" s="3" t="s">
        <v>53</v>
      </c>
      <c r="C265" s="3" t="s">
        <v>13</v>
      </c>
      <c r="D265" s="3">
        <v>54</v>
      </c>
    </row>
    <row r="266" spans="1:4">
      <c r="A266" s="3" t="s">
        <v>49</v>
      </c>
      <c r="B266" s="3" t="s">
        <v>53</v>
      </c>
      <c r="C266" s="3" t="s">
        <v>13</v>
      </c>
      <c r="D266" s="3">
        <v>54</v>
      </c>
    </row>
    <row r="267" spans="1:4">
      <c r="A267" s="3" t="s">
        <v>49</v>
      </c>
      <c r="B267" s="3" t="s">
        <v>53</v>
      </c>
      <c r="C267" s="3" t="s">
        <v>13</v>
      </c>
      <c r="D267" s="3">
        <v>54</v>
      </c>
    </row>
    <row r="268" spans="1:4">
      <c r="A268" s="3" t="s">
        <v>49</v>
      </c>
      <c r="B268" s="3" t="s">
        <v>53</v>
      </c>
      <c r="C268" s="3" t="s">
        <v>13</v>
      </c>
      <c r="D268" s="3">
        <v>54</v>
      </c>
    </row>
    <row r="269" spans="1:4">
      <c r="A269" s="3" t="s">
        <v>49</v>
      </c>
      <c r="B269" s="3" t="s">
        <v>53</v>
      </c>
      <c r="C269" s="3" t="s">
        <v>13</v>
      </c>
      <c r="D269" s="3">
        <v>55</v>
      </c>
    </row>
    <row r="270" spans="1:4">
      <c r="A270" s="3" t="s">
        <v>49</v>
      </c>
      <c r="B270" s="3" t="s">
        <v>53</v>
      </c>
      <c r="C270" s="3" t="s">
        <v>13</v>
      </c>
      <c r="D270" s="3">
        <v>56</v>
      </c>
    </row>
    <row r="271" spans="1:4">
      <c r="A271" s="3" t="s">
        <v>49</v>
      </c>
      <c r="B271" s="3" t="s">
        <v>53</v>
      </c>
      <c r="C271" s="3" t="s">
        <v>13</v>
      </c>
      <c r="D271" s="3">
        <v>56</v>
      </c>
    </row>
    <row r="272" spans="1:4">
      <c r="A272" s="3" t="s">
        <v>49</v>
      </c>
      <c r="B272" s="3" t="s">
        <v>53</v>
      </c>
      <c r="C272" s="3" t="s">
        <v>13</v>
      </c>
      <c r="D272" s="3">
        <v>56</v>
      </c>
    </row>
    <row r="273" spans="1:4">
      <c r="A273" s="3" t="s">
        <v>49</v>
      </c>
      <c r="B273" s="3" t="s">
        <v>53</v>
      </c>
      <c r="C273" s="3" t="s">
        <v>13</v>
      </c>
      <c r="D273" s="3">
        <v>56</v>
      </c>
    </row>
    <row r="274" spans="1:4">
      <c r="A274" s="3" t="s">
        <v>49</v>
      </c>
      <c r="B274" s="3" t="s">
        <v>53</v>
      </c>
      <c r="C274" s="3" t="s">
        <v>13</v>
      </c>
      <c r="D274" s="3">
        <v>57</v>
      </c>
    </row>
    <row r="275" spans="1:4">
      <c r="A275" s="3" t="s">
        <v>49</v>
      </c>
      <c r="B275" s="3" t="s">
        <v>53</v>
      </c>
      <c r="C275" s="3" t="s">
        <v>13</v>
      </c>
      <c r="D275" s="3">
        <v>57</v>
      </c>
    </row>
    <row r="276" spans="1:4">
      <c r="A276" s="3" t="s">
        <v>49</v>
      </c>
      <c r="B276" s="3" t="s">
        <v>53</v>
      </c>
      <c r="C276" s="3" t="s">
        <v>13</v>
      </c>
      <c r="D276" s="3">
        <v>58</v>
      </c>
    </row>
    <row r="277" spans="1:4">
      <c r="A277" s="3" t="s">
        <v>49</v>
      </c>
      <c r="B277" s="3" t="s">
        <v>53</v>
      </c>
      <c r="C277" s="3" t="s">
        <v>13</v>
      </c>
      <c r="D277" s="3">
        <v>58</v>
      </c>
    </row>
    <row r="278" spans="1:4">
      <c r="A278" s="3" t="s">
        <v>49</v>
      </c>
      <c r="B278" s="3" t="s">
        <v>53</v>
      </c>
      <c r="C278" s="3" t="s">
        <v>13</v>
      </c>
      <c r="D278" s="3">
        <v>59</v>
      </c>
    </row>
    <row r="279" spans="1:4">
      <c r="A279" s="3" t="s">
        <v>49</v>
      </c>
      <c r="B279" s="3" t="s">
        <v>53</v>
      </c>
      <c r="C279" s="3" t="s">
        <v>13</v>
      </c>
      <c r="D279" s="3">
        <v>60</v>
      </c>
    </row>
    <row r="280" spans="1:4">
      <c r="A280" s="3" t="s">
        <v>49</v>
      </c>
      <c r="B280" s="3" t="s">
        <v>53</v>
      </c>
      <c r="C280" s="3" t="s">
        <v>13</v>
      </c>
      <c r="D280" s="3">
        <v>60</v>
      </c>
    </row>
    <row r="281" spans="1:4">
      <c r="A281" s="3" t="s">
        <v>49</v>
      </c>
      <c r="B281" s="3" t="s">
        <v>53</v>
      </c>
      <c r="C281" s="3" t="s">
        <v>13</v>
      </c>
      <c r="D281" s="3">
        <v>61</v>
      </c>
    </row>
    <row r="282" spans="1:4">
      <c r="A282" s="3" t="s">
        <v>49</v>
      </c>
      <c r="B282" s="3" t="s">
        <v>53</v>
      </c>
      <c r="C282" s="3" t="s">
        <v>13</v>
      </c>
      <c r="D282" s="3">
        <v>61</v>
      </c>
    </row>
    <row r="283" spans="1:4">
      <c r="A283" s="3" t="s">
        <v>49</v>
      </c>
      <c r="B283" s="3" t="s">
        <v>53</v>
      </c>
      <c r="C283" s="3" t="s">
        <v>13</v>
      </c>
      <c r="D283" s="3">
        <v>62</v>
      </c>
    </row>
    <row r="284" spans="1:4">
      <c r="A284" s="3" t="s">
        <v>49</v>
      </c>
      <c r="B284" s="3" t="s">
        <v>53</v>
      </c>
      <c r="C284" s="3" t="s">
        <v>13</v>
      </c>
      <c r="D284" s="3">
        <v>62</v>
      </c>
    </row>
    <row r="285" spans="1:4">
      <c r="A285" s="3" t="s">
        <v>49</v>
      </c>
      <c r="B285" s="3" t="s">
        <v>53</v>
      </c>
      <c r="C285" s="3" t="s">
        <v>13</v>
      </c>
      <c r="D285" s="3">
        <v>62</v>
      </c>
    </row>
    <row r="286" spans="1:4">
      <c r="A286" s="3" t="s">
        <v>49</v>
      </c>
      <c r="B286" s="3" t="s">
        <v>53</v>
      </c>
      <c r="C286" s="3" t="s">
        <v>13</v>
      </c>
      <c r="D286" s="3">
        <v>64</v>
      </c>
    </row>
    <row r="287" spans="1:4">
      <c r="A287" s="3" t="s">
        <v>49</v>
      </c>
      <c r="B287" s="3" t="s">
        <v>53</v>
      </c>
      <c r="C287" s="3" t="s">
        <v>13</v>
      </c>
      <c r="D287" s="3">
        <v>65</v>
      </c>
    </row>
    <row r="288" spans="1:4">
      <c r="A288" s="3" t="s">
        <v>49</v>
      </c>
      <c r="B288" s="3" t="s">
        <v>53</v>
      </c>
      <c r="C288" s="3" t="s">
        <v>13</v>
      </c>
      <c r="D288" s="3">
        <v>65</v>
      </c>
    </row>
    <row r="289" spans="1:4">
      <c r="A289" s="3" t="s">
        <v>49</v>
      </c>
      <c r="B289" s="3" t="s">
        <v>53</v>
      </c>
      <c r="C289" s="3" t="s">
        <v>13</v>
      </c>
      <c r="D289" s="3">
        <v>66</v>
      </c>
    </row>
    <row r="290" spans="1:4">
      <c r="A290" s="3" t="s">
        <v>49</v>
      </c>
      <c r="B290" s="3" t="s">
        <v>53</v>
      </c>
      <c r="C290" s="3" t="s">
        <v>13</v>
      </c>
      <c r="D290" s="3">
        <v>66</v>
      </c>
    </row>
    <row r="291" spans="1:4">
      <c r="A291" s="3" t="s">
        <v>49</v>
      </c>
      <c r="B291" s="3" t="s">
        <v>53</v>
      </c>
      <c r="C291" s="3" t="s">
        <v>13</v>
      </c>
      <c r="D291" s="3">
        <v>67</v>
      </c>
    </row>
    <row r="292" spans="1:4">
      <c r="A292" s="3" t="s">
        <v>49</v>
      </c>
      <c r="B292" s="3" t="s">
        <v>53</v>
      </c>
      <c r="C292" s="3" t="s">
        <v>13</v>
      </c>
      <c r="D292" s="3">
        <v>70</v>
      </c>
    </row>
    <row r="293" spans="1:4">
      <c r="A293" s="3" t="s">
        <v>49</v>
      </c>
      <c r="B293" s="3" t="s">
        <v>53</v>
      </c>
      <c r="C293" s="3" t="s">
        <v>13</v>
      </c>
      <c r="D293" s="3">
        <v>70</v>
      </c>
    </row>
    <row r="294" spans="1:4">
      <c r="A294" s="3" t="s">
        <v>49</v>
      </c>
      <c r="B294" s="3" t="s">
        <v>53</v>
      </c>
      <c r="C294" s="3" t="s">
        <v>13</v>
      </c>
      <c r="D294" s="3">
        <v>71</v>
      </c>
    </row>
    <row r="295" spans="1:4">
      <c r="A295" s="3" t="s">
        <v>49</v>
      </c>
      <c r="B295" s="3" t="s">
        <v>53</v>
      </c>
      <c r="C295" s="3" t="s">
        <v>13</v>
      </c>
      <c r="D295" s="3">
        <v>73</v>
      </c>
    </row>
    <row r="296" spans="1:4">
      <c r="A296" s="3" t="s">
        <v>49</v>
      </c>
      <c r="B296" s="3" t="s">
        <v>53</v>
      </c>
      <c r="C296" s="3" t="s">
        <v>13</v>
      </c>
      <c r="D296" s="3">
        <v>76</v>
      </c>
    </row>
    <row r="297" spans="1:4">
      <c r="A297" s="3" t="s">
        <v>49</v>
      </c>
      <c r="B297" s="3" t="s">
        <v>53</v>
      </c>
      <c r="C297" s="3" t="s">
        <v>6</v>
      </c>
      <c r="D297" s="3">
        <v>47</v>
      </c>
    </row>
    <row r="298" spans="1:4">
      <c r="A298" s="3" t="s">
        <v>49</v>
      </c>
      <c r="B298" s="3" t="s">
        <v>53</v>
      </c>
      <c r="C298" s="3" t="s">
        <v>6</v>
      </c>
      <c r="D298" s="3">
        <v>49</v>
      </c>
    </row>
    <row r="299" spans="1:4">
      <c r="A299" s="3" t="s">
        <v>49</v>
      </c>
      <c r="B299" s="3" t="s">
        <v>53</v>
      </c>
      <c r="C299" s="3" t="s">
        <v>6</v>
      </c>
      <c r="D299" s="3">
        <v>50</v>
      </c>
    </row>
    <row r="300" spans="1:4">
      <c r="A300" s="3" t="s">
        <v>49</v>
      </c>
      <c r="B300" s="3" t="s">
        <v>53</v>
      </c>
      <c r="C300" s="3" t="s">
        <v>6</v>
      </c>
      <c r="D300" s="3">
        <v>52</v>
      </c>
    </row>
    <row r="301" spans="1:4">
      <c r="A301" s="3" t="s">
        <v>49</v>
      </c>
      <c r="B301" s="3" t="s">
        <v>53</v>
      </c>
      <c r="C301" s="3" t="s">
        <v>6</v>
      </c>
      <c r="D301" s="3">
        <v>52</v>
      </c>
    </row>
    <row r="302" spans="1:4">
      <c r="A302" s="3" t="s">
        <v>49</v>
      </c>
      <c r="B302" s="3" t="s">
        <v>53</v>
      </c>
      <c r="C302" s="3" t="s">
        <v>6</v>
      </c>
      <c r="D302" s="3">
        <v>53</v>
      </c>
    </row>
    <row r="303" spans="1:4">
      <c r="A303" s="3" t="s">
        <v>49</v>
      </c>
      <c r="B303" s="3" t="s">
        <v>53</v>
      </c>
      <c r="C303" s="3" t="s">
        <v>6</v>
      </c>
      <c r="D303" s="3">
        <v>54</v>
      </c>
    </row>
    <row r="304" spans="1:4">
      <c r="A304" s="3" t="s">
        <v>49</v>
      </c>
      <c r="B304" s="3" t="s">
        <v>53</v>
      </c>
      <c r="C304" s="3" t="s">
        <v>6</v>
      </c>
      <c r="D304" s="3">
        <v>55</v>
      </c>
    </row>
    <row r="305" spans="1:4">
      <c r="A305" s="3" t="s">
        <v>49</v>
      </c>
      <c r="B305" s="3" t="s">
        <v>53</v>
      </c>
      <c r="C305" s="3" t="s">
        <v>6</v>
      </c>
      <c r="D305" s="3">
        <v>57</v>
      </c>
    </row>
    <row r="306" spans="1:4">
      <c r="A306" s="3" t="s">
        <v>49</v>
      </c>
      <c r="B306" s="3" t="s">
        <v>53</v>
      </c>
      <c r="C306" s="3" t="s">
        <v>6</v>
      </c>
      <c r="D306" s="3">
        <v>58</v>
      </c>
    </row>
    <row r="307" spans="1:4">
      <c r="A307" s="3" t="s">
        <v>49</v>
      </c>
      <c r="B307" s="3" t="s">
        <v>53</v>
      </c>
      <c r="C307" s="3" t="s">
        <v>6</v>
      </c>
      <c r="D307" s="3">
        <v>58</v>
      </c>
    </row>
    <row r="308" spans="1:4">
      <c r="A308" s="3" t="s">
        <v>49</v>
      </c>
      <c r="B308" s="3" t="s">
        <v>53</v>
      </c>
      <c r="C308" s="3" t="s">
        <v>6</v>
      </c>
      <c r="D308" s="3">
        <v>60</v>
      </c>
    </row>
    <row r="309" spans="1:4">
      <c r="A309" s="3" t="s">
        <v>49</v>
      </c>
      <c r="B309" s="3" t="s">
        <v>53</v>
      </c>
      <c r="C309" s="3" t="s">
        <v>6</v>
      </c>
      <c r="D309" s="3">
        <v>61</v>
      </c>
    </row>
    <row r="310" spans="1:4">
      <c r="A310" s="3" t="s">
        <v>49</v>
      </c>
      <c r="B310" s="3" t="s">
        <v>53</v>
      </c>
      <c r="C310" s="3" t="s">
        <v>6</v>
      </c>
      <c r="D310" s="3">
        <v>62</v>
      </c>
    </row>
    <row r="311" spans="1:4">
      <c r="A311" s="3" t="s">
        <v>49</v>
      </c>
      <c r="B311" s="3" t="s">
        <v>53</v>
      </c>
      <c r="C311" s="3" t="s">
        <v>6</v>
      </c>
      <c r="D311" s="3">
        <v>62</v>
      </c>
    </row>
    <row r="312" spans="1:4">
      <c r="A312" s="3" t="s">
        <v>49</v>
      </c>
      <c r="B312" s="3" t="s">
        <v>53</v>
      </c>
      <c r="C312" s="3" t="s">
        <v>6</v>
      </c>
      <c r="D312" s="3">
        <v>63</v>
      </c>
    </row>
    <row r="313" spans="1:4">
      <c r="A313" s="3" t="s">
        <v>49</v>
      </c>
      <c r="B313" s="3" t="s">
        <v>53</v>
      </c>
      <c r="C313" s="3" t="s">
        <v>6</v>
      </c>
      <c r="D313" s="3">
        <v>63</v>
      </c>
    </row>
    <row r="314" spans="1:4">
      <c r="A314" s="3" t="s">
        <v>49</v>
      </c>
      <c r="B314" s="3" t="s">
        <v>53</v>
      </c>
      <c r="C314" s="3" t="s">
        <v>6</v>
      </c>
      <c r="D314" s="3">
        <v>63</v>
      </c>
    </row>
    <row r="315" spans="1:4">
      <c r="A315" s="3" t="s">
        <v>49</v>
      </c>
      <c r="B315" s="3" t="s">
        <v>53</v>
      </c>
      <c r="C315" s="3" t="s">
        <v>6</v>
      </c>
      <c r="D315" s="3">
        <v>63</v>
      </c>
    </row>
    <row r="316" spans="1:4">
      <c r="A316" s="3" t="s">
        <v>49</v>
      </c>
      <c r="B316" s="3" t="s">
        <v>53</v>
      </c>
      <c r="C316" s="3" t="s">
        <v>6</v>
      </c>
      <c r="D316" s="3">
        <v>64</v>
      </c>
    </row>
    <row r="317" spans="1:4">
      <c r="A317" s="3" t="s">
        <v>49</v>
      </c>
      <c r="B317" s="3" t="s">
        <v>53</v>
      </c>
      <c r="C317" s="3" t="s">
        <v>6</v>
      </c>
      <c r="D317" s="3">
        <v>65</v>
      </c>
    </row>
    <row r="318" spans="1:4">
      <c r="A318" s="3" t="s">
        <v>49</v>
      </c>
      <c r="B318" s="3" t="s">
        <v>53</v>
      </c>
      <c r="C318" s="3" t="s">
        <v>6</v>
      </c>
      <c r="D318" s="3">
        <v>65</v>
      </c>
    </row>
    <row r="319" spans="1:4">
      <c r="A319" s="3" t="s">
        <v>49</v>
      </c>
      <c r="B319" s="3" t="s">
        <v>53</v>
      </c>
      <c r="C319" s="3" t="s">
        <v>6</v>
      </c>
      <c r="D319" s="3">
        <v>65</v>
      </c>
    </row>
    <row r="320" spans="1:4">
      <c r="A320" s="3" t="s">
        <v>49</v>
      </c>
      <c r="B320" s="3" t="s">
        <v>53</v>
      </c>
      <c r="C320" s="3" t="s">
        <v>6</v>
      </c>
      <c r="D320" s="3">
        <v>65</v>
      </c>
    </row>
    <row r="321" spans="1:4">
      <c r="A321" s="3" t="s">
        <v>49</v>
      </c>
      <c r="B321" s="3" t="s">
        <v>53</v>
      </c>
      <c r="C321" s="3" t="s">
        <v>6</v>
      </c>
      <c r="D321" s="3">
        <v>65</v>
      </c>
    </row>
    <row r="322" spans="1:4">
      <c r="A322" s="3" t="s">
        <v>49</v>
      </c>
      <c r="B322" s="3" t="s">
        <v>53</v>
      </c>
      <c r="C322" s="3" t="s">
        <v>6</v>
      </c>
      <c r="D322" s="3">
        <v>65</v>
      </c>
    </row>
    <row r="323" spans="1:4">
      <c r="A323" s="3" t="s">
        <v>49</v>
      </c>
      <c r="B323" s="3" t="s">
        <v>53</v>
      </c>
      <c r="C323" s="3" t="s">
        <v>6</v>
      </c>
      <c r="D323" s="3">
        <v>65</v>
      </c>
    </row>
    <row r="324" spans="1:4">
      <c r="A324" s="3" t="s">
        <v>49</v>
      </c>
      <c r="B324" s="3" t="s">
        <v>53</v>
      </c>
      <c r="C324" s="3" t="s">
        <v>6</v>
      </c>
      <c r="D324" s="3">
        <v>65</v>
      </c>
    </row>
    <row r="325" spans="1:4">
      <c r="A325" s="3" t="s">
        <v>49</v>
      </c>
      <c r="B325" s="3" t="s">
        <v>53</v>
      </c>
      <c r="C325" s="3" t="s">
        <v>6</v>
      </c>
      <c r="D325" s="3">
        <v>66</v>
      </c>
    </row>
    <row r="326" spans="1:4">
      <c r="A326" s="3" t="s">
        <v>49</v>
      </c>
      <c r="B326" s="3" t="s">
        <v>53</v>
      </c>
      <c r="C326" s="3" t="s">
        <v>6</v>
      </c>
      <c r="D326" s="3">
        <v>66</v>
      </c>
    </row>
    <row r="327" spans="1:4">
      <c r="A327" s="3" t="s">
        <v>49</v>
      </c>
      <c r="B327" s="3" t="s">
        <v>53</v>
      </c>
      <c r="C327" s="3" t="s">
        <v>6</v>
      </c>
      <c r="D327" s="3">
        <v>66</v>
      </c>
    </row>
    <row r="328" spans="1:4">
      <c r="A328" s="3" t="s">
        <v>49</v>
      </c>
      <c r="B328" s="3" t="s">
        <v>53</v>
      </c>
      <c r="C328" s="3" t="s">
        <v>6</v>
      </c>
      <c r="D328" s="3">
        <v>66</v>
      </c>
    </row>
    <row r="329" spans="1:4">
      <c r="A329" s="3" t="s">
        <v>49</v>
      </c>
      <c r="B329" s="3" t="s">
        <v>53</v>
      </c>
      <c r="C329" s="3" t="s">
        <v>6</v>
      </c>
      <c r="D329" s="3">
        <v>66</v>
      </c>
    </row>
    <row r="330" spans="1:4">
      <c r="A330" s="3" t="s">
        <v>49</v>
      </c>
      <c r="B330" s="3" t="s">
        <v>53</v>
      </c>
      <c r="C330" s="3" t="s">
        <v>6</v>
      </c>
      <c r="D330" s="3">
        <v>67</v>
      </c>
    </row>
    <row r="331" spans="1:4">
      <c r="A331" s="3" t="s">
        <v>49</v>
      </c>
      <c r="B331" s="3" t="s">
        <v>53</v>
      </c>
      <c r="C331" s="3" t="s">
        <v>6</v>
      </c>
      <c r="D331" s="3">
        <v>67</v>
      </c>
    </row>
    <row r="332" spans="1:4">
      <c r="A332" s="3" t="s">
        <v>49</v>
      </c>
      <c r="B332" s="3" t="s">
        <v>53</v>
      </c>
      <c r="C332" s="3" t="s">
        <v>6</v>
      </c>
      <c r="D332" s="3">
        <v>67</v>
      </c>
    </row>
    <row r="333" spans="1:4">
      <c r="A333" s="3" t="s">
        <v>49</v>
      </c>
      <c r="B333" s="3" t="s">
        <v>53</v>
      </c>
      <c r="C333" s="3" t="s">
        <v>6</v>
      </c>
      <c r="D333" s="3">
        <v>67</v>
      </c>
    </row>
    <row r="334" spans="1:4">
      <c r="A334" s="3" t="s">
        <v>49</v>
      </c>
      <c r="B334" s="3" t="s">
        <v>53</v>
      </c>
      <c r="C334" s="3" t="s">
        <v>6</v>
      </c>
      <c r="D334" s="3">
        <v>68</v>
      </c>
    </row>
    <row r="335" spans="1:4">
      <c r="A335" s="3" t="s">
        <v>49</v>
      </c>
      <c r="B335" s="3" t="s">
        <v>53</v>
      </c>
      <c r="C335" s="3" t="s">
        <v>6</v>
      </c>
      <c r="D335" s="3">
        <v>68</v>
      </c>
    </row>
    <row r="336" spans="1:4">
      <c r="A336" s="3" t="s">
        <v>49</v>
      </c>
      <c r="B336" s="3" t="s">
        <v>53</v>
      </c>
      <c r="C336" s="3" t="s">
        <v>6</v>
      </c>
      <c r="D336" s="3">
        <v>68</v>
      </c>
    </row>
    <row r="337" spans="1:4">
      <c r="A337" s="3" t="s">
        <v>49</v>
      </c>
      <c r="B337" s="3" t="s">
        <v>53</v>
      </c>
      <c r="C337" s="3" t="s">
        <v>6</v>
      </c>
      <c r="D337" s="3">
        <v>68</v>
      </c>
    </row>
    <row r="338" spans="1:4">
      <c r="A338" s="3" t="s">
        <v>49</v>
      </c>
      <c r="B338" s="3" t="s">
        <v>53</v>
      </c>
      <c r="C338" s="3" t="s">
        <v>6</v>
      </c>
      <c r="D338" s="3">
        <v>69</v>
      </c>
    </row>
    <row r="339" spans="1:4">
      <c r="A339" s="3" t="s">
        <v>49</v>
      </c>
      <c r="B339" s="3" t="s">
        <v>53</v>
      </c>
      <c r="C339" s="3" t="s">
        <v>6</v>
      </c>
      <c r="D339" s="3">
        <v>69</v>
      </c>
    </row>
    <row r="340" spans="1:4">
      <c r="A340" s="3" t="s">
        <v>49</v>
      </c>
      <c r="B340" s="3" t="s">
        <v>53</v>
      </c>
      <c r="C340" s="3" t="s">
        <v>6</v>
      </c>
      <c r="D340" s="3">
        <v>69</v>
      </c>
    </row>
    <row r="341" spans="1:4">
      <c r="A341" s="3" t="s">
        <v>49</v>
      </c>
      <c r="B341" s="3" t="s">
        <v>53</v>
      </c>
      <c r="C341" s="3" t="s">
        <v>6</v>
      </c>
      <c r="D341" s="3">
        <v>71</v>
      </c>
    </row>
    <row r="342" spans="1:4">
      <c r="A342" s="3" t="s">
        <v>49</v>
      </c>
      <c r="B342" s="3" t="s">
        <v>53</v>
      </c>
      <c r="C342" s="3" t="s">
        <v>6</v>
      </c>
      <c r="D342" s="3">
        <v>72</v>
      </c>
    </row>
    <row r="343" spans="1:4">
      <c r="A343" s="3" t="s">
        <v>49</v>
      </c>
      <c r="B343" s="3" t="s">
        <v>53</v>
      </c>
      <c r="C343" s="3" t="s">
        <v>6</v>
      </c>
      <c r="D343" s="3">
        <v>72</v>
      </c>
    </row>
    <row r="344" spans="1:4">
      <c r="A344" s="3" t="s">
        <v>49</v>
      </c>
      <c r="B344" s="3" t="s">
        <v>53</v>
      </c>
      <c r="C344" s="3" t="s">
        <v>6</v>
      </c>
      <c r="D344" s="3">
        <v>72</v>
      </c>
    </row>
    <row r="345" spans="1:4">
      <c r="A345" s="3" t="s">
        <v>49</v>
      </c>
      <c r="B345" s="3" t="s">
        <v>53</v>
      </c>
      <c r="C345" s="3" t="s">
        <v>6</v>
      </c>
      <c r="D345" s="3">
        <v>72</v>
      </c>
    </row>
    <row r="346" spans="1:4">
      <c r="A346" s="3" t="s">
        <v>49</v>
      </c>
      <c r="B346" s="3" t="s">
        <v>53</v>
      </c>
      <c r="C346" s="3" t="s">
        <v>6</v>
      </c>
      <c r="D346" s="3">
        <v>73</v>
      </c>
    </row>
    <row r="347" spans="1:4">
      <c r="A347" s="3" t="s">
        <v>49</v>
      </c>
      <c r="B347" s="3" t="s">
        <v>53</v>
      </c>
      <c r="C347" s="3" t="s">
        <v>6</v>
      </c>
      <c r="D347" s="3">
        <v>73</v>
      </c>
    </row>
    <row r="348" spans="1:4">
      <c r="A348" s="3" t="s">
        <v>49</v>
      </c>
      <c r="B348" s="3" t="s">
        <v>53</v>
      </c>
      <c r="C348" s="3" t="s">
        <v>6</v>
      </c>
      <c r="D348" s="3">
        <v>73</v>
      </c>
    </row>
    <row r="349" spans="1:4">
      <c r="A349" s="3" t="s">
        <v>49</v>
      </c>
      <c r="B349" s="3" t="s">
        <v>53</v>
      </c>
      <c r="C349" s="3" t="s">
        <v>6</v>
      </c>
      <c r="D349" s="3">
        <v>74</v>
      </c>
    </row>
    <row r="350" spans="1:4">
      <c r="A350" s="3" t="s">
        <v>49</v>
      </c>
      <c r="B350" s="3" t="s">
        <v>53</v>
      </c>
      <c r="C350" s="3" t="s">
        <v>6</v>
      </c>
      <c r="D350" s="3">
        <v>75</v>
      </c>
    </row>
    <row r="351" spans="1:4">
      <c r="A351" s="3" t="s">
        <v>49</v>
      </c>
      <c r="B351" s="3" t="s">
        <v>53</v>
      </c>
      <c r="C351" s="3" t="s">
        <v>6</v>
      </c>
      <c r="D351" s="3">
        <v>76</v>
      </c>
    </row>
    <row r="352" spans="1:4">
      <c r="A352" s="3" t="s">
        <v>49</v>
      </c>
      <c r="B352" s="3" t="s">
        <v>53</v>
      </c>
      <c r="C352" s="3" t="s">
        <v>6</v>
      </c>
      <c r="D352" s="3">
        <v>77</v>
      </c>
    </row>
    <row r="353" spans="1:4">
      <c r="A353" s="3" t="s">
        <v>49</v>
      </c>
      <c r="B353" s="3" t="s">
        <v>53</v>
      </c>
      <c r="C353" s="3" t="s">
        <v>6</v>
      </c>
      <c r="D353" s="3">
        <v>89</v>
      </c>
    </row>
    <row r="354" spans="1:4">
      <c r="A354" s="3" t="s">
        <v>49</v>
      </c>
      <c r="B354" s="3" t="s">
        <v>53</v>
      </c>
      <c r="C354" s="3" t="s">
        <v>19</v>
      </c>
      <c r="D354" s="3">
        <v>95</v>
      </c>
    </row>
    <row r="355" spans="1:4">
      <c r="A355" s="3" t="s">
        <v>49</v>
      </c>
      <c r="B355" s="3" t="s">
        <v>53</v>
      </c>
      <c r="C355" s="3" t="s">
        <v>19</v>
      </c>
      <c r="D355" s="3">
        <v>102</v>
      </c>
    </row>
    <row r="356" spans="1:4">
      <c r="A356" s="3" t="s">
        <v>49</v>
      </c>
      <c r="B356" s="3" t="s">
        <v>53</v>
      </c>
      <c r="C356" s="3" t="s">
        <v>19</v>
      </c>
      <c r="D356" s="3">
        <v>104</v>
      </c>
    </row>
    <row r="357" spans="1:4">
      <c r="A357" s="3" t="s">
        <v>49</v>
      </c>
      <c r="B357" s="3" t="s">
        <v>53</v>
      </c>
      <c r="C357" s="3" t="s">
        <v>19</v>
      </c>
      <c r="D357" s="3">
        <v>125</v>
      </c>
    </row>
    <row r="358" spans="1:4">
      <c r="A358" s="3" t="s">
        <v>49</v>
      </c>
      <c r="B358" s="3" t="s">
        <v>53</v>
      </c>
      <c r="C358" s="3" t="s">
        <v>7</v>
      </c>
      <c r="D358" s="3">
        <v>29</v>
      </c>
    </row>
    <row r="359" spans="1:4">
      <c r="A359" s="3" t="s">
        <v>49</v>
      </c>
      <c r="B359" s="3" t="s">
        <v>53</v>
      </c>
      <c r="C359" s="3" t="s">
        <v>7</v>
      </c>
      <c r="D359" s="3">
        <v>30</v>
      </c>
    </row>
    <row r="360" spans="1:4">
      <c r="A360" s="3" t="s">
        <v>49</v>
      </c>
      <c r="B360" s="3" t="s">
        <v>53</v>
      </c>
      <c r="C360" s="3" t="s">
        <v>7</v>
      </c>
      <c r="D360" s="3">
        <v>31</v>
      </c>
    </row>
    <row r="361" spans="1:4">
      <c r="A361" s="3" t="s">
        <v>49</v>
      </c>
      <c r="B361" s="3" t="s">
        <v>53</v>
      </c>
      <c r="C361" s="3" t="s">
        <v>7</v>
      </c>
      <c r="D361" s="3">
        <v>32</v>
      </c>
    </row>
    <row r="362" spans="1:4">
      <c r="A362" s="3" t="s">
        <v>49</v>
      </c>
      <c r="B362" s="3" t="s">
        <v>53</v>
      </c>
      <c r="C362" s="3" t="s">
        <v>7</v>
      </c>
      <c r="D362" s="3">
        <v>33</v>
      </c>
    </row>
    <row r="363" spans="1:4">
      <c r="A363" s="3" t="s">
        <v>49</v>
      </c>
      <c r="B363" s="3" t="s">
        <v>53</v>
      </c>
      <c r="C363" s="3" t="s">
        <v>7</v>
      </c>
      <c r="D363" s="3">
        <v>34</v>
      </c>
    </row>
    <row r="364" spans="1:4">
      <c r="A364" s="3" t="s">
        <v>49</v>
      </c>
      <c r="B364" s="3" t="s">
        <v>53</v>
      </c>
      <c r="C364" s="3" t="s">
        <v>7</v>
      </c>
      <c r="D364" s="3">
        <v>75</v>
      </c>
    </row>
    <row r="365" spans="1:4">
      <c r="A365" s="3" t="s">
        <v>49</v>
      </c>
      <c r="B365" s="3" t="s">
        <v>53</v>
      </c>
      <c r="C365" s="3" t="s">
        <v>7</v>
      </c>
      <c r="D365" s="3">
        <v>77</v>
      </c>
    </row>
    <row r="366" spans="1:4">
      <c r="A366" s="3" t="s">
        <v>49</v>
      </c>
      <c r="B366" s="3" t="s">
        <v>53</v>
      </c>
      <c r="C366" s="3" t="s">
        <v>7</v>
      </c>
      <c r="D366" s="3">
        <v>78</v>
      </c>
    </row>
    <row r="367" spans="1:4">
      <c r="A367" s="3" t="s">
        <v>49</v>
      </c>
      <c r="B367" s="3" t="s">
        <v>53</v>
      </c>
      <c r="C367" s="3" t="s">
        <v>9</v>
      </c>
      <c r="D367" s="3">
        <v>111</v>
      </c>
    </row>
    <row r="368" spans="1:4">
      <c r="A368" s="3" t="s">
        <v>49</v>
      </c>
      <c r="B368" s="3" t="s">
        <v>53</v>
      </c>
      <c r="C368" s="3" t="s">
        <v>9</v>
      </c>
      <c r="D368" s="3">
        <v>112</v>
      </c>
    </row>
    <row r="369" spans="1:4">
      <c r="A369" s="3" t="s">
        <v>49</v>
      </c>
      <c r="B369" s="3" t="s">
        <v>53</v>
      </c>
      <c r="C369" s="3" t="s">
        <v>9</v>
      </c>
      <c r="D369" s="3">
        <v>115</v>
      </c>
    </row>
    <row r="370" spans="1:4">
      <c r="A370" s="3" t="s">
        <v>49</v>
      </c>
      <c r="B370" s="3" t="s">
        <v>53</v>
      </c>
      <c r="C370" s="3" t="s">
        <v>9</v>
      </c>
      <c r="D370" s="3">
        <v>116</v>
      </c>
    </row>
    <row r="371" spans="1:4">
      <c r="A371" s="3" t="s">
        <v>49</v>
      </c>
      <c r="B371" s="3" t="s">
        <v>53</v>
      </c>
      <c r="C371" s="3" t="s">
        <v>9</v>
      </c>
      <c r="D371" s="3">
        <v>116</v>
      </c>
    </row>
    <row r="372" spans="1:4">
      <c r="A372" s="3" t="s">
        <v>49</v>
      </c>
      <c r="B372" s="3" t="s">
        <v>53</v>
      </c>
      <c r="C372" s="3" t="s">
        <v>9</v>
      </c>
      <c r="D372" s="3">
        <v>119</v>
      </c>
    </row>
    <row r="373" spans="1:4">
      <c r="A373" s="3" t="s">
        <v>49</v>
      </c>
      <c r="B373" s="3" t="s">
        <v>53</v>
      </c>
      <c r="C373" s="3" t="s">
        <v>9</v>
      </c>
      <c r="D373" s="3">
        <v>120</v>
      </c>
    </row>
    <row r="374" spans="1:4">
      <c r="A374" s="3" t="s">
        <v>49</v>
      </c>
      <c r="B374" s="3" t="s">
        <v>53</v>
      </c>
      <c r="C374" s="3" t="s">
        <v>9</v>
      </c>
      <c r="D374" s="3">
        <v>122</v>
      </c>
    </row>
    <row r="375" spans="1:4">
      <c r="A375" s="3" t="s">
        <v>49</v>
      </c>
      <c r="B375" s="3" t="s">
        <v>53</v>
      </c>
      <c r="C375" s="3" t="s">
        <v>9</v>
      </c>
      <c r="D375" s="3">
        <v>125</v>
      </c>
    </row>
    <row r="376" spans="1:4">
      <c r="A376" s="3" t="s">
        <v>49</v>
      </c>
      <c r="B376" s="3" t="s">
        <v>53</v>
      </c>
      <c r="C376" s="3" t="s">
        <v>9</v>
      </c>
      <c r="D376" s="3">
        <v>127</v>
      </c>
    </row>
    <row r="377" spans="1:4">
      <c r="A377" s="3" t="s">
        <v>49</v>
      </c>
      <c r="B377" s="3" t="s">
        <v>53</v>
      </c>
      <c r="C377" s="3" t="s">
        <v>9</v>
      </c>
      <c r="D377" s="3">
        <v>127</v>
      </c>
    </row>
    <row r="378" spans="1:4">
      <c r="A378" s="3" t="s">
        <v>49</v>
      </c>
      <c r="B378" s="3" t="s">
        <v>53</v>
      </c>
      <c r="C378" s="3" t="s">
        <v>9</v>
      </c>
      <c r="D378" s="3">
        <v>128</v>
      </c>
    </row>
    <row r="379" spans="1:4">
      <c r="A379" s="3" t="s">
        <v>49</v>
      </c>
      <c r="B379" s="3" t="s">
        <v>53</v>
      </c>
      <c r="C379" s="3" t="s">
        <v>9</v>
      </c>
      <c r="D379" s="3">
        <v>131</v>
      </c>
    </row>
    <row r="380" spans="1:4">
      <c r="A380" s="3" t="s">
        <v>49</v>
      </c>
      <c r="B380" s="3" t="s">
        <v>53</v>
      </c>
      <c r="C380" s="3" t="s">
        <v>9</v>
      </c>
      <c r="D380" s="3">
        <v>147</v>
      </c>
    </row>
    <row r="381" spans="1:4">
      <c r="A381" s="3" t="s">
        <v>49</v>
      </c>
      <c r="B381" s="3" t="s">
        <v>53</v>
      </c>
      <c r="C381" s="3" t="s">
        <v>9</v>
      </c>
      <c r="D381" s="3">
        <v>155</v>
      </c>
    </row>
    <row r="382" spans="1:4">
      <c r="A382" s="3" t="s">
        <v>49</v>
      </c>
      <c r="B382" s="3" t="s">
        <v>53</v>
      </c>
      <c r="C382" s="3" t="s">
        <v>9</v>
      </c>
      <c r="D382" s="3">
        <v>166</v>
      </c>
    </row>
    <row r="383" spans="1:4">
      <c r="A383" s="3" t="s">
        <v>49</v>
      </c>
      <c r="B383" s="3" t="s">
        <v>53</v>
      </c>
      <c r="C383" s="3" t="s">
        <v>9</v>
      </c>
      <c r="D383" s="3">
        <v>175</v>
      </c>
    </row>
    <row r="384" spans="1:4">
      <c r="A384" s="3" t="s">
        <v>49</v>
      </c>
      <c r="B384" s="3" t="s">
        <v>53</v>
      </c>
      <c r="C384" s="3" t="s">
        <v>9</v>
      </c>
      <c r="D384" s="3">
        <v>218</v>
      </c>
    </row>
    <row r="385" spans="1:4">
      <c r="A385" s="3" t="s">
        <v>49</v>
      </c>
      <c r="B385" s="3" t="s">
        <v>53</v>
      </c>
      <c r="C385" s="3" t="s">
        <v>48</v>
      </c>
      <c r="D385" s="3">
        <v>30</v>
      </c>
    </row>
    <row r="386" spans="1:4">
      <c r="A386" s="3" t="s">
        <v>49</v>
      </c>
      <c r="B386" s="3" t="s">
        <v>53</v>
      </c>
      <c r="C386" s="3" t="s">
        <v>18</v>
      </c>
      <c r="D386" s="3">
        <v>32</v>
      </c>
    </row>
    <row r="387" spans="1:4">
      <c r="A387" s="3" t="s">
        <v>49</v>
      </c>
      <c r="B387" s="3" t="s">
        <v>53</v>
      </c>
      <c r="C387" s="3" t="s">
        <v>18</v>
      </c>
      <c r="D387" s="3">
        <v>33</v>
      </c>
    </row>
    <row r="388" spans="1:4">
      <c r="A388" s="3" t="s">
        <v>49</v>
      </c>
      <c r="B388" s="3" t="s">
        <v>53</v>
      </c>
      <c r="C388" s="3" t="s">
        <v>18</v>
      </c>
      <c r="D388" s="3">
        <v>35</v>
      </c>
    </row>
    <row r="389" spans="1:4">
      <c r="A389" s="3" t="s">
        <v>49</v>
      </c>
      <c r="B389" s="3" t="s">
        <v>53</v>
      </c>
      <c r="C389" s="3" t="s">
        <v>18</v>
      </c>
      <c r="D389" s="3">
        <v>35</v>
      </c>
    </row>
    <row r="390" spans="1:4">
      <c r="A390" s="3" t="s">
        <v>49</v>
      </c>
      <c r="B390" s="3" t="s">
        <v>53</v>
      </c>
      <c r="C390" s="3" t="s">
        <v>18</v>
      </c>
      <c r="D390" s="3">
        <v>35</v>
      </c>
    </row>
    <row r="391" spans="1:4">
      <c r="A391" s="3" t="s">
        <v>49</v>
      </c>
      <c r="B391" s="3" t="s">
        <v>53</v>
      </c>
      <c r="C391" s="3" t="s">
        <v>18</v>
      </c>
      <c r="D391" s="3">
        <v>35</v>
      </c>
    </row>
    <row r="392" spans="1:4">
      <c r="A392" s="3" t="s">
        <v>49</v>
      </c>
      <c r="B392" s="3" t="s">
        <v>53</v>
      </c>
      <c r="C392" s="3" t="s">
        <v>18</v>
      </c>
      <c r="D392" s="3">
        <v>35</v>
      </c>
    </row>
    <row r="393" spans="1:4">
      <c r="A393" s="3" t="s">
        <v>49</v>
      </c>
      <c r="B393" s="3" t="s">
        <v>53</v>
      </c>
      <c r="C393" s="3" t="s">
        <v>18</v>
      </c>
      <c r="D393" s="3">
        <v>36</v>
      </c>
    </row>
    <row r="394" spans="1:4">
      <c r="A394" s="3" t="s">
        <v>49</v>
      </c>
      <c r="B394" s="3" t="s">
        <v>53</v>
      </c>
      <c r="C394" s="3" t="s">
        <v>18</v>
      </c>
      <c r="D394" s="3">
        <v>36</v>
      </c>
    </row>
    <row r="395" spans="1:4">
      <c r="A395" s="3" t="s">
        <v>49</v>
      </c>
      <c r="B395" s="3" t="s">
        <v>53</v>
      </c>
      <c r="C395" s="3" t="s">
        <v>18</v>
      </c>
      <c r="D395" s="3">
        <v>36</v>
      </c>
    </row>
    <row r="396" spans="1:4">
      <c r="A396" s="3" t="s">
        <v>49</v>
      </c>
      <c r="B396" s="3" t="s">
        <v>53</v>
      </c>
      <c r="C396" s="3" t="s">
        <v>18</v>
      </c>
      <c r="D396" s="3">
        <v>37</v>
      </c>
    </row>
    <row r="397" spans="1:4">
      <c r="A397" s="3" t="s">
        <v>49</v>
      </c>
      <c r="B397" s="3" t="s">
        <v>53</v>
      </c>
      <c r="C397" s="3" t="s">
        <v>18</v>
      </c>
      <c r="D397" s="3">
        <v>37</v>
      </c>
    </row>
    <row r="398" spans="1:4">
      <c r="A398" s="3" t="s">
        <v>49</v>
      </c>
      <c r="B398" s="3" t="s">
        <v>53</v>
      </c>
      <c r="C398" s="3" t="s">
        <v>18</v>
      </c>
      <c r="D398" s="3">
        <v>37</v>
      </c>
    </row>
    <row r="399" spans="1:4">
      <c r="A399" s="3" t="s">
        <v>49</v>
      </c>
      <c r="B399" s="3" t="s">
        <v>53</v>
      </c>
      <c r="C399" s="3" t="s">
        <v>18</v>
      </c>
      <c r="D399" s="3">
        <v>37</v>
      </c>
    </row>
    <row r="400" spans="1:4">
      <c r="A400" s="3" t="s">
        <v>49</v>
      </c>
      <c r="B400" s="3" t="s">
        <v>53</v>
      </c>
      <c r="C400" s="3" t="s">
        <v>18</v>
      </c>
      <c r="D400" s="3">
        <v>37</v>
      </c>
    </row>
    <row r="401" spans="1:4">
      <c r="A401" s="3" t="s">
        <v>49</v>
      </c>
      <c r="B401" s="3" t="s">
        <v>53</v>
      </c>
      <c r="C401" s="3" t="s">
        <v>18</v>
      </c>
      <c r="D401" s="3">
        <v>38</v>
      </c>
    </row>
    <row r="402" spans="1:4">
      <c r="A402" s="3" t="s">
        <v>49</v>
      </c>
      <c r="B402" s="3" t="s">
        <v>53</v>
      </c>
      <c r="C402" s="3" t="s">
        <v>18</v>
      </c>
      <c r="D402" s="3">
        <v>38</v>
      </c>
    </row>
    <row r="403" spans="1:4">
      <c r="A403" s="3" t="s">
        <v>49</v>
      </c>
      <c r="B403" s="3" t="s">
        <v>53</v>
      </c>
      <c r="C403" s="3" t="s">
        <v>18</v>
      </c>
      <c r="D403" s="3">
        <v>38</v>
      </c>
    </row>
    <row r="404" spans="1:4">
      <c r="A404" s="3" t="s">
        <v>49</v>
      </c>
      <c r="B404" s="3" t="s">
        <v>53</v>
      </c>
      <c r="C404" s="3" t="s">
        <v>18</v>
      </c>
      <c r="D404" s="3">
        <v>38</v>
      </c>
    </row>
    <row r="405" spans="1:4">
      <c r="A405" s="3" t="s">
        <v>49</v>
      </c>
      <c r="B405" s="3" t="s">
        <v>53</v>
      </c>
      <c r="C405" s="3" t="s">
        <v>18</v>
      </c>
      <c r="D405" s="3">
        <v>38</v>
      </c>
    </row>
    <row r="406" spans="1:4">
      <c r="A406" s="3" t="s">
        <v>49</v>
      </c>
      <c r="B406" s="3" t="s">
        <v>53</v>
      </c>
      <c r="C406" s="3" t="s">
        <v>18</v>
      </c>
      <c r="D406" s="3">
        <v>39</v>
      </c>
    </row>
    <row r="407" spans="1:4">
      <c r="A407" s="3" t="s">
        <v>49</v>
      </c>
      <c r="B407" s="3" t="s">
        <v>53</v>
      </c>
      <c r="C407" s="3" t="s">
        <v>18</v>
      </c>
      <c r="D407" s="3">
        <v>39</v>
      </c>
    </row>
    <row r="408" spans="1:4">
      <c r="A408" s="3" t="s">
        <v>49</v>
      </c>
      <c r="B408" s="3" t="s">
        <v>53</v>
      </c>
      <c r="C408" s="3" t="s">
        <v>18</v>
      </c>
      <c r="D408" s="3">
        <v>39</v>
      </c>
    </row>
    <row r="409" spans="1:4">
      <c r="A409" s="3" t="s">
        <v>49</v>
      </c>
      <c r="B409" s="3" t="s">
        <v>53</v>
      </c>
      <c r="C409" s="3" t="s">
        <v>18</v>
      </c>
      <c r="D409" s="3">
        <v>40</v>
      </c>
    </row>
    <row r="410" spans="1:4">
      <c r="A410" s="3" t="s">
        <v>49</v>
      </c>
      <c r="B410" s="3" t="s">
        <v>53</v>
      </c>
      <c r="C410" s="3" t="s">
        <v>18</v>
      </c>
      <c r="D410" s="3">
        <v>40</v>
      </c>
    </row>
    <row r="411" spans="1:4">
      <c r="A411" s="3" t="s">
        <v>49</v>
      </c>
      <c r="B411" s="3" t="s">
        <v>53</v>
      </c>
      <c r="C411" s="3" t="s">
        <v>18</v>
      </c>
      <c r="D411" s="3">
        <v>41</v>
      </c>
    </row>
    <row r="412" spans="1:4">
      <c r="A412" s="3" t="s">
        <v>49</v>
      </c>
      <c r="B412" s="3" t="s">
        <v>53</v>
      </c>
      <c r="C412" s="3" t="s">
        <v>18</v>
      </c>
      <c r="D412" s="3">
        <v>44</v>
      </c>
    </row>
    <row r="413" spans="1:4">
      <c r="A413" s="3" t="s">
        <v>49</v>
      </c>
      <c r="B413" s="3" t="s">
        <v>53</v>
      </c>
      <c r="C413" s="3" t="s">
        <v>18</v>
      </c>
      <c r="D413" s="3">
        <v>73</v>
      </c>
    </row>
    <row r="414" spans="1:4">
      <c r="A414" s="3" t="s">
        <v>49</v>
      </c>
      <c r="B414" s="3" t="s">
        <v>53</v>
      </c>
      <c r="C414" s="3" t="s">
        <v>18</v>
      </c>
      <c r="D414" s="3">
        <v>75</v>
      </c>
    </row>
    <row r="415" spans="1:4">
      <c r="A415" s="3" t="s">
        <v>49</v>
      </c>
      <c r="B415" s="3" t="s">
        <v>53</v>
      </c>
      <c r="C415" s="3" t="s">
        <v>18</v>
      </c>
      <c r="D415" s="3">
        <v>77</v>
      </c>
    </row>
    <row r="416" spans="1:4">
      <c r="A416" s="3" t="s">
        <v>49</v>
      </c>
      <c r="B416" s="3" t="s">
        <v>53</v>
      </c>
      <c r="C416" s="3" t="s">
        <v>18</v>
      </c>
      <c r="D416" s="3">
        <v>79</v>
      </c>
    </row>
    <row r="417" spans="1:4">
      <c r="A417" s="3" t="s">
        <v>49</v>
      </c>
      <c r="B417" s="3" t="s">
        <v>53</v>
      </c>
      <c r="C417" s="3" t="s">
        <v>18</v>
      </c>
      <c r="D417" s="3">
        <v>88</v>
      </c>
    </row>
    <row r="418" spans="1:4">
      <c r="A418" s="3" t="s">
        <v>49</v>
      </c>
      <c r="B418" s="3" t="s">
        <v>53</v>
      </c>
      <c r="C418" s="3" t="s">
        <v>18</v>
      </c>
      <c r="D418" s="3">
        <v>93</v>
      </c>
    </row>
    <row r="419" spans="1:4">
      <c r="A419" s="3" t="s">
        <v>49</v>
      </c>
      <c r="B419" s="3" t="s">
        <v>53</v>
      </c>
      <c r="C419" s="3" t="s">
        <v>18</v>
      </c>
      <c r="D419" s="3">
        <v>100</v>
      </c>
    </row>
    <row r="420" spans="1:4">
      <c r="A420" s="3" t="s">
        <v>49</v>
      </c>
      <c r="B420" s="3" t="s">
        <v>53</v>
      </c>
      <c r="C420" s="3" t="s">
        <v>18</v>
      </c>
      <c r="D420" s="3">
        <v>104</v>
      </c>
    </row>
    <row r="421" spans="1:4">
      <c r="A421" s="3" t="s">
        <v>49</v>
      </c>
      <c r="B421" s="3" t="s">
        <v>53</v>
      </c>
      <c r="C421" s="3" t="s">
        <v>18</v>
      </c>
      <c r="D421" s="3">
        <v>105</v>
      </c>
    </row>
    <row r="422" spans="1:4">
      <c r="A422" s="3" t="s">
        <v>49</v>
      </c>
      <c r="B422" s="3" t="s">
        <v>53</v>
      </c>
      <c r="C422" s="3" t="s">
        <v>18</v>
      </c>
      <c r="D422" s="3">
        <v>112</v>
      </c>
    </row>
    <row r="423" spans="1:4">
      <c r="A423" s="3" t="s">
        <v>49</v>
      </c>
      <c r="B423" s="3" t="s">
        <v>53</v>
      </c>
      <c r="C423" s="3" t="s">
        <v>18</v>
      </c>
      <c r="D423" s="3">
        <v>114</v>
      </c>
    </row>
    <row r="424" spans="1:4">
      <c r="A424" s="3" t="s">
        <v>49</v>
      </c>
      <c r="B424" s="3" t="s">
        <v>53</v>
      </c>
      <c r="C424" s="3" t="s">
        <v>18</v>
      </c>
      <c r="D424" s="3">
        <v>115</v>
      </c>
    </row>
    <row r="425" spans="1:4">
      <c r="A425" s="3" t="s">
        <v>49</v>
      </c>
      <c r="B425" s="3" t="s">
        <v>53</v>
      </c>
      <c r="C425" s="3" t="s">
        <v>18</v>
      </c>
      <c r="D425" s="3">
        <v>123</v>
      </c>
    </row>
    <row r="426" spans="1:4">
      <c r="A426" s="3" t="s">
        <v>49</v>
      </c>
      <c r="B426" s="3" t="s">
        <v>53</v>
      </c>
      <c r="C426" s="3" t="s">
        <v>18</v>
      </c>
      <c r="D426" s="3">
        <v>130</v>
      </c>
    </row>
    <row r="427" spans="1:4">
      <c r="A427" s="3" t="s">
        <v>49</v>
      </c>
      <c r="B427" s="3" t="s">
        <v>53</v>
      </c>
      <c r="C427" s="3" t="s">
        <v>18</v>
      </c>
      <c r="D427" s="3">
        <v>145</v>
      </c>
    </row>
    <row r="428" spans="1:4">
      <c r="A428" s="3" t="s">
        <v>49</v>
      </c>
      <c r="B428" s="3" t="s">
        <v>53</v>
      </c>
      <c r="C428" s="3" t="s">
        <v>14</v>
      </c>
      <c r="D428" s="3">
        <v>43</v>
      </c>
    </row>
    <row r="429" spans="1:4">
      <c r="A429" s="3" t="s">
        <v>49</v>
      </c>
      <c r="B429" s="3" t="s">
        <v>53</v>
      </c>
      <c r="C429" s="3" t="s">
        <v>14</v>
      </c>
      <c r="D429" s="3">
        <v>45</v>
      </c>
    </row>
    <row r="430" spans="1:4">
      <c r="A430" s="3" t="s">
        <v>49</v>
      </c>
      <c r="B430" s="3" t="s">
        <v>53</v>
      </c>
      <c r="C430" s="3" t="s">
        <v>14</v>
      </c>
      <c r="D430" s="3">
        <v>46</v>
      </c>
    </row>
    <row r="431" spans="1:4">
      <c r="A431" s="3" t="s">
        <v>49</v>
      </c>
      <c r="B431" s="3" t="s">
        <v>53</v>
      </c>
      <c r="C431" s="3" t="s">
        <v>14</v>
      </c>
      <c r="D431" s="3">
        <v>47</v>
      </c>
    </row>
    <row r="432" spans="1:4">
      <c r="A432" s="3" t="s">
        <v>49</v>
      </c>
      <c r="B432" s="3" t="s">
        <v>53</v>
      </c>
      <c r="C432" s="3" t="s">
        <v>14</v>
      </c>
      <c r="D432" s="3">
        <v>47</v>
      </c>
    </row>
    <row r="433" spans="1:4">
      <c r="A433" s="3" t="s">
        <v>49</v>
      </c>
      <c r="B433" s="3" t="s">
        <v>53</v>
      </c>
      <c r="C433" s="3" t="s">
        <v>14</v>
      </c>
      <c r="D433" s="3">
        <v>47</v>
      </c>
    </row>
    <row r="434" spans="1:4">
      <c r="A434" s="3" t="s">
        <v>49</v>
      </c>
      <c r="B434" s="3" t="s">
        <v>53</v>
      </c>
      <c r="C434" s="3" t="s">
        <v>14</v>
      </c>
      <c r="D434" s="3">
        <v>47</v>
      </c>
    </row>
    <row r="435" spans="1:4">
      <c r="A435" s="3" t="s">
        <v>49</v>
      </c>
      <c r="B435" s="3" t="s">
        <v>53</v>
      </c>
      <c r="C435" s="3" t="s">
        <v>14</v>
      </c>
      <c r="D435" s="3">
        <v>51</v>
      </c>
    </row>
    <row r="436" spans="1:4">
      <c r="A436" s="3" t="s">
        <v>49</v>
      </c>
      <c r="B436" s="3" t="s">
        <v>53</v>
      </c>
      <c r="C436" s="3" t="s">
        <v>14</v>
      </c>
      <c r="D436" s="3">
        <v>52</v>
      </c>
    </row>
    <row r="437" spans="1:4">
      <c r="A437" s="3" t="s">
        <v>49</v>
      </c>
      <c r="B437" s="3" t="s">
        <v>53</v>
      </c>
      <c r="C437" s="3" t="s">
        <v>14</v>
      </c>
      <c r="D437" s="3">
        <v>62</v>
      </c>
    </row>
    <row r="438" spans="1:4">
      <c r="A438" s="3" t="s">
        <v>49</v>
      </c>
      <c r="B438" s="3" t="s">
        <v>53</v>
      </c>
      <c r="C438" s="3" t="s">
        <v>26</v>
      </c>
      <c r="D438" s="3">
        <v>34</v>
      </c>
    </row>
    <row r="439" spans="1:4">
      <c r="A439" s="3" t="s">
        <v>49</v>
      </c>
      <c r="B439" s="3" t="s">
        <v>53</v>
      </c>
      <c r="C439" s="3" t="s">
        <v>26</v>
      </c>
      <c r="D439" s="3">
        <v>34</v>
      </c>
    </row>
    <row r="440" spans="1:4">
      <c r="A440" s="3" t="s">
        <v>49</v>
      </c>
      <c r="B440" s="3" t="s">
        <v>53</v>
      </c>
      <c r="C440" s="3" t="s">
        <v>26</v>
      </c>
      <c r="D440" s="3">
        <v>36</v>
      </c>
    </row>
    <row r="441" spans="1:4">
      <c r="A441" s="3" t="s">
        <v>49</v>
      </c>
      <c r="B441" s="3" t="s">
        <v>53</v>
      </c>
      <c r="C441" s="3" t="s">
        <v>26</v>
      </c>
      <c r="D441" s="3">
        <v>36</v>
      </c>
    </row>
    <row r="442" spans="1:4">
      <c r="A442" s="3" t="s">
        <v>49</v>
      </c>
      <c r="B442" s="3" t="s">
        <v>53</v>
      </c>
      <c r="C442" s="3" t="s">
        <v>26</v>
      </c>
      <c r="D442" s="3">
        <v>52</v>
      </c>
    </row>
    <row r="443" spans="1:4">
      <c r="A443" s="3" t="s">
        <v>49</v>
      </c>
      <c r="B443" s="3" t="s">
        <v>53</v>
      </c>
      <c r="C443" s="3" t="s">
        <v>26</v>
      </c>
      <c r="D443" s="3">
        <v>53</v>
      </c>
    </row>
    <row r="444" spans="1:4">
      <c r="A444" s="3" t="s">
        <v>49</v>
      </c>
      <c r="B444" s="3" t="s">
        <v>53</v>
      </c>
      <c r="C444" s="3" t="s">
        <v>26</v>
      </c>
      <c r="D444" s="3">
        <v>53</v>
      </c>
    </row>
    <row r="445" spans="1:4">
      <c r="A445" s="3" t="s">
        <v>49</v>
      </c>
      <c r="B445" s="3" t="s">
        <v>53</v>
      </c>
      <c r="C445" s="3" t="s">
        <v>26</v>
      </c>
      <c r="D445" s="3">
        <v>54</v>
      </c>
    </row>
    <row r="446" spans="1:4">
      <c r="A446" s="3" t="s">
        <v>49</v>
      </c>
      <c r="B446" s="3" t="s">
        <v>53</v>
      </c>
      <c r="C446" s="3" t="s">
        <v>26</v>
      </c>
      <c r="D446" s="3">
        <v>55</v>
      </c>
    </row>
    <row r="447" spans="1:4">
      <c r="A447" s="3" t="s">
        <v>49</v>
      </c>
      <c r="B447" s="3" t="s">
        <v>53</v>
      </c>
      <c r="C447" s="3" t="s">
        <v>26</v>
      </c>
      <c r="D447" s="3">
        <v>56</v>
      </c>
    </row>
    <row r="448" spans="1:4">
      <c r="A448" s="3" t="s">
        <v>49</v>
      </c>
      <c r="B448" s="3" t="s">
        <v>53</v>
      </c>
      <c r="C448" s="3" t="s">
        <v>26</v>
      </c>
      <c r="D448" s="3">
        <v>56</v>
      </c>
    </row>
    <row r="449" spans="1:4">
      <c r="A449" s="3" t="s">
        <v>49</v>
      </c>
      <c r="B449" s="3" t="s">
        <v>53</v>
      </c>
      <c r="C449" s="3" t="s">
        <v>26</v>
      </c>
      <c r="D449" s="3">
        <v>57</v>
      </c>
    </row>
    <row r="450" spans="1:4">
      <c r="A450" s="3" t="s">
        <v>49</v>
      </c>
      <c r="B450" s="3" t="s">
        <v>53</v>
      </c>
      <c r="C450" s="3" t="s">
        <v>26</v>
      </c>
      <c r="D450" s="3">
        <v>57</v>
      </c>
    </row>
    <row r="451" spans="1:4">
      <c r="A451" s="3" t="s">
        <v>49</v>
      </c>
      <c r="B451" s="3" t="s">
        <v>53</v>
      </c>
      <c r="C451" s="3" t="s">
        <v>26</v>
      </c>
      <c r="D451" s="3">
        <v>57</v>
      </c>
    </row>
    <row r="452" spans="1:4">
      <c r="A452" s="3" t="s">
        <v>49</v>
      </c>
      <c r="B452" s="3" t="s">
        <v>53</v>
      </c>
      <c r="C452" s="3" t="s">
        <v>26</v>
      </c>
      <c r="D452" s="3">
        <v>57</v>
      </c>
    </row>
    <row r="453" spans="1:4">
      <c r="A453" s="3" t="s">
        <v>49</v>
      </c>
      <c r="B453" s="3" t="s">
        <v>53</v>
      </c>
      <c r="C453" s="3" t="s">
        <v>26</v>
      </c>
      <c r="D453" s="3">
        <v>57</v>
      </c>
    </row>
    <row r="454" spans="1:4">
      <c r="A454" s="3" t="s">
        <v>49</v>
      </c>
      <c r="B454" s="3" t="s">
        <v>53</v>
      </c>
      <c r="C454" s="3" t="s">
        <v>26</v>
      </c>
      <c r="D454" s="3">
        <v>57</v>
      </c>
    </row>
    <row r="455" spans="1:4">
      <c r="A455" s="3" t="s">
        <v>49</v>
      </c>
      <c r="B455" s="3" t="s">
        <v>53</v>
      </c>
      <c r="C455" s="3" t="s">
        <v>26</v>
      </c>
      <c r="D455" s="3">
        <v>58</v>
      </c>
    </row>
    <row r="456" spans="1:4">
      <c r="A456" s="3" t="s">
        <v>49</v>
      </c>
      <c r="B456" s="3" t="s">
        <v>53</v>
      </c>
      <c r="C456" s="3" t="s">
        <v>26</v>
      </c>
      <c r="D456" s="3">
        <v>59</v>
      </c>
    </row>
    <row r="457" spans="1:4">
      <c r="A457" s="3" t="s">
        <v>49</v>
      </c>
      <c r="B457" s="3" t="s">
        <v>53</v>
      </c>
      <c r="C457" s="3" t="s">
        <v>26</v>
      </c>
      <c r="D457" s="3">
        <v>59</v>
      </c>
    </row>
    <row r="458" spans="1:4">
      <c r="A458" s="3" t="s">
        <v>49</v>
      </c>
      <c r="B458" s="3" t="s">
        <v>53</v>
      </c>
      <c r="C458" s="3" t="s">
        <v>26</v>
      </c>
      <c r="D458" s="3">
        <v>59</v>
      </c>
    </row>
    <row r="459" spans="1:4">
      <c r="A459" s="3" t="s">
        <v>49</v>
      </c>
      <c r="B459" s="3" t="s">
        <v>53</v>
      </c>
      <c r="C459" s="3" t="s">
        <v>26</v>
      </c>
      <c r="D459" s="3">
        <v>59</v>
      </c>
    </row>
    <row r="460" spans="1:4">
      <c r="A460" s="3" t="s">
        <v>49</v>
      </c>
      <c r="B460" s="3" t="s">
        <v>53</v>
      </c>
      <c r="C460" s="3" t="s">
        <v>26</v>
      </c>
      <c r="D460" s="3">
        <v>60</v>
      </c>
    </row>
    <row r="461" spans="1:4">
      <c r="A461" s="3" t="s">
        <v>49</v>
      </c>
      <c r="B461" s="3" t="s">
        <v>53</v>
      </c>
      <c r="C461" s="3" t="s">
        <v>26</v>
      </c>
      <c r="D461" s="3">
        <v>62</v>
      </c>
    </row>
    <row r="462" spans="1:4">
      <c r="A462" s="3" t="s">
        <v>49</v>
      </c>
      <c r="B462" s="3" t="s">
        <v>53</v>
      </c>
      <c r="C462" s="3" t="s">
        <v>26</v>
      </c>
      <c r="D462" s="3">
        <v>71</v>
      </c>
    </row>
    <row r="463" spans="1:4">
      <c r="A463" s="3" t="s">
        <v>49</v>
      </c>
      <c r="B463" s="3" t="s">
        <v>53</v>
      </c>
      <c r="C463" s="3" t="s">
        <v>26</v>
      </c>
      <c r="D463" s="3">
        <v>72</v>
      </c>
    </row>
    <row r="464" spans="1:4">
      <c r="A464" s="3" t="s">
        <v>49</v>
      </c>
      <c r="B464" s="3" t="s">
        <v>53</v>
      </c>
      <c r="C464" s="3" t="s">
        <v>26</v>
      </c>
      <c r="D464" s="3">
        <v>73</v>
      </c>
    </row>
    <row r="465" spans="1:4">
      <c r="A465" s="3" t="s">
        <v>49</v>
      </c>
      <c r="B465" s="3" t="s">
        <v>53</v>
      </c>
      <c r="C465" s="3" t="s">
        <v>26</v>
      </c>
      <c r="D465" s="3">
        <v>75</v>
      </c>
    </row>
    <row r="466" spans="1:4">
      <c r="A466" s="3" t="s">
        <v>49</v>
      </c>
      <c r="B466" s="3" t="s">
        <v>53</v>
      </c>
      <c r="C466" s="3" t="s">
        <v>26</v>
      </c>
      <c r="D466" s="3">
        <v>77</v>
      </c>
    </row>
    <row r="467" spans="1:4">
      <c r="A467" s="3" t="s">
        <v>49</v>
      </c>
      <c r="B467" s="3" t="s">
        <v>53</v>
      </c>
      <c r="C467" s="3" t="s">
        <v>26</v>
      </c>
      <c r="D467" s="3">
        <v>77</v>
      </c>
    </row>
    <row r="468" spans="1:4">
      <c r="A468" s="3" t="s">
        <v>49</v>
      </c>
      <c r="B468" s="3" t="s">
        <v>53</v>
      </c>
      <c r="C468" s="3" t="s">
        <v>26</v>
      </c>
      <c r="D468" s="3">
        <v>78</v>
      </c>
    </row>
    <row r="469" spans="1:4">
      <c r="A469" s="3" t="s">
        <v>49</v>
      </c>
      <c r="B469" s="3" t="s">
        <v>53</v>
      </c>
      <c r="C469" s="3" t="s">
        <v>26</v>
      </c>
      <c r="D469" s="3">
        <v>78</v>
      </c>
    </row>
    <row r="470" spans="1:4">
      <c r="A470" s="3" t="s">
        <v>49</v>
      </c>
      <c r="B470" s="3" t="s">
        <v>53</v>
      </c>
      <c r="C470" s="3" t="s">
        <v>26</v>
      </c>
      <c r="D470" s="3">
        <v>79</v>
      </c>
    </row>
    <row r="471" spans="1:4">
      <c r="A471" s="3" t="s">
        <v>49</v>
      </c>
      <c r="B471" s="3" t="s">
        <v>53</v>
      </c>
      <c r="C471" s="3" t="s">
        <v>26</v>
      </c>
      <c r="D471" s="3">
        <v>79</v>
      </c>
    </row>
    <row r="472" spans="1:4">
      <c r="A472" s="3" t="s">
        <v>49</v>
      </c>
      <c r="B472" s="3" t="s">
        <v>53</v>
      </c>
      <c r="C472" s="3" t="s">
        <v>26</v>
      </c>
      <c r="D472" s="3">
        <v>81</v>
      </c>
    </row>
    <row r="473" spans="1:4">
      <c r="A473" s="3" t="s">
        <v>49</v>
      </c>
      <c r="B473" s="3" t="s">
        <v>53</v>
      </c>
      <c r="C473" s="3" t="s">
        <v>26</v>
      </c>
      <c r="D473" s="3">
        <v>83</v>
      </c>
    </row>
    <row r="474" spans="1:4">
      <c r="A474" s="3" t="s">
        <v>49</v>
      </c>
      <c r="B474" s="3" t="s">
        <v>53</v>
      </c>
      <c r="C474" s="3" t="s">
        <v>26</v>
      </c>
      <c r="D474" s="3">
        <v>83</v>
      </c>
    </row>
    <row r="475" spans="1:4">
      <c r="A475" s="3" t="s">
        <v>49</v>
      </c>
      <c r="B475" s="3" t="s">
        <v>53</v>
      </c>
      <c r="C475" s="3" t="s">
        <v>26</v>
      </c>
      <c r="D475" s="3">
        <v>84</v>
      </c>
    </row>
    <row r="476" spans="1:4">
      <c r="A476" s="3" t="s">
        <v>49</v>
      </c>
      <c r="B476" s="3" t="s">
        <v>53</v>
      </c>
      <c r="C476" s="3" t="s">
        <v>26</v>
      </c>
      <c r="D476" s="3">
        <v>85</v>
      </c>
    </row>
    <row r="477" spans="1:4">
      <c r="A477" s="3" t="s">
        <v>49</v>
      </c>
      <c r="B477" s="3" t="s">
        <v>53</v>
      </c>
      <c r="C477" s="3" t="s">
        <v>26</v>
      </c>
      <c r="D477" s="3">
        <v>85</v>
      </c>
    </row>
    <row r="478" spans="1:4">
      <c r="A478" s="3" t="s">
        <v>49</v>
      </c>
      <c r="B478" s="3" t="s">
        <v>53</v>
      </c>
      <c r="C478" s="3" t="s">
        <v>26</v>
      </c>
      <c r="D478" s="3">
        <v>85</v>
      </c>
    </row>
    <row r="479" spans="1:4">
      <c r="A479" s="3" t="s">
        <v>49</v>
      </c>
      <c r="B479" s="3" t="s">
        <v>53</v>
      </c>
      <c r="C479" s="3" t="s">
        <v>26</v>
      </c>
      <c r="D479" s="3">
        <v>85</v>
      </c>
    </row>
    <row r="480" spans="1:4">
      <c r="A480" s="3" t="s">
        <v>49</v>
      </c>
      <c r="B480" s="3" t="s">
        <v>53</v>
      </c>
      <c r="C480" s="3" t="s">
        <v>26</v>
      </c>
      <c r="D480" s="3">
        <v>88</v>
      </c>
    </row>
    <row r="481" spans="1:4">
      <c r="A481" s="3" t="s">
        <v>49</v>
      </c>
      <c r="B481" s="3" t="s">
        <v>53</v>
      </c>
      <c r="C481" s="3" t="s">
        <v>26</v>
      </c>
      <c r="D481" s="3">
        <v>89</v>
      </c>
    </row>
    <row r="482" spans="1:4">
      <c r="A482" s="3" t="s">
        <v>49</v>
      </c>
      <c r="B482" s="3" t="s">
        <v>53</v>
      </c>
      <c r="C482" s="3" t="s">
        <v>26</v>
      </c>
      <c r="D482" s="3">
        <v>91</v>
      </c>
    </row>
    <row r="483" spans="1:4">
      <c r="A483" s="3" t="s">
        <v>49</v>
      </c>
      <c r="B483" s="3" t="s">
        <v>53</v>
      </c>
      <c r="C483" s="3" t="s">
        <v>26</v>
      </c>
      <c r="D483" s="3">
        <v>92</v>
      </c>
    </row>
    <row r="484" spans="1:4">
      <c r="A484" s="3" t="s">
        <v>49</v>
      </c>
      <c r="B484" s="3" t="s">
        <v>53</v>
      </c>
      <c r="C484" s="3" t="s">
        <v>26</v>
      </c>
      <c r="D484" s="3">
        <v>93</v>
      </c>
    </row>
    <row r="485" spans="1:4">
      <c r="A485" s="3" t="s">
        <v>49</v>
      </c>
      <c r="B485" s="3" t="s">
        <v>53</v>
      </c>
      <c r="C485" s="3" t="s">
        <v>26</v>
      </c>
      <c r="D485" s="3">
        <v>93</v>
      </c>
    </row>
    <row r="486" spans="1:4">
      <c r="A486" s="3" t="s">
        <v>49</v>
      </c>
      <c r="B486" s="3" t="s">
        <v>53</v>
      </c>
      <c r="C486" s="3" t="s">
        <v>26</v>
      </c>
      <c r="D486" s="3">
        <v>93</v>
      </c>
    </row>
    <row r="487" spans="1:4">
      <c r="A487" s="3" t="s">
        <v>49</v>
      </c>
      <c r="B487" s="3" t="s">
        <v>53</v>
      </c>
      <c r="C487" s="3" t="s">
        <v>26</v>
      </c>
      <c r="D487" s="3">
        <v>93</v>
      </c>
    </row>
    <row r="488" spans="1:4">
      <c r="A488" s="3" t="s">
        <v>49</v>
      </c>
      <c r="B488" s="3" t="s">
        <v>53</v>
      </c>
      <c r="C488" s="3" t="s">
        <v>26</v>
      </c>
      <c r="D488" s="3">
        <v>94</v>
      </c>
    </row>
    <row r="489" spans="1:4">
      <c r="A489" s="3" t="s">
        <v>49</v>
      </c>
      <c r="B489" s="3" t="s">
        <v>53</v>
      </c>
      <c r="C489" s="3" t="s">
        <v>26</v>
      </c>
      <c r="D489" s="3">
        <v>95</v>
      </c>
    </row>
    <row r="490" spans="1:4">
      <c r="A490" s="3" t="s">
        <v>49</v>
      </c>
      <c r="B490" s="3" t="s">
        <v>53</v>
      </c>
      <c r="C490" s="3" t="s">
        <v>26</v>
      </c>
      <c r="D490" s="3">
        <v>96</v>
      </c>
    </row>
    <row r="491" spans="1:4">
      <c r="A491" s="3" t="s">
        <v>49</v>
      </c>
      <c r="B491" s="3" t="s">
        <v>53</v>
      </c>
      <c r="C491" s="3" t="s">
        <v>26</v>
      </c>
      <c r="D491" s="3">
        <v>98</v>
      </c>
    </row>
    <row r="492" spans="1:4">
      <c r="A492" s="3" t="s">
        <v>49</v>
      </c>
      <c r="B492" s="3" t="s">
        <v>53</v>
      </c>
      <c r="C492" s="3" t="s">
        <v>26</v>
      </c>
      <c r="D492" s="3">
        <v>99</v>
      </c>
    </row>
    <row r="493" spans="1:4">
      <c r="A493" s="3" t="s">
        <v>49</v>
      </c>
      <c r="B493" s="3" t="s">
        <v>53</v>
      </c>
      <c r="C493" s="3" t="s">
        <v>26</v>
      </c>
      <c r="D493" s="3">
        <v>103</v>
      </c>
    </row>
    <row r="494" spans="1:4">
      <c r="A494" s="3" t="s">
        <v>49</v>
      </c>
      <c r="B494" s="3" t="s">
        <v>53</v>
      </c>
      <c r="C494" s="3" t="s">
        <v>26</v>
      </c>
      <c r="D494" s="3">
        <v>103</v>
      </c>
    </row>
    <row r="495" spans="1:4">
      <c r="A495" s="3" t="s">
        <v>49</v>
      </c>
      <c r="B495" s="3" t="s">
        <v>53</v>
      </c>
      <c r="C495" s="3" t="s">
        <v>292</v>
      </c>
      <c r="D495" s="3">
        <v>144</v>
      </c>
    </row>
    <row r="496" spans="1:4">
      <c r="A496" s="3" t="s">
        <v>49</v>
      </c>
      <c r="B496" s="3" t="s">
        <v>53</v>
      </c>
      <c r="C496" s="3" t="s">
        <v>15</v>
      </c>
      <c r="D496" s="3">
        <v>110</v>
      </c>
    </row>
    <row r="497" spans="1:4">
      <c r="A497" s="3" t="s">
        <v>49</v>
      </c>
      <c r="B497" s="3" t="s">
        <v>54</v>
      </c>
      <c r="C497" s="3" t="s">
        <v>27</v>
      </c>
      <c r="D497" s="3">
        <v>106</v>
      </c>
    </row>
    <row r="498" spans="1:4">
      <c r="A498" s="3" t="s">
        <v>49</v>
      </c>
      <c r="B498" s="3" t="s">
        <v>54</v>
      </c>
      <c r="C498" s="3" t="s">
        <v>27</v>
      </c>
      <c r="D498" s="3">
        <v>108</v>
      </c>
    </row>
    <row r="499" spans="1:4">
      <c r="A499" s="3" t="s">
        <v>49</v>
      </c>
      <c r="B499" s="3" t="s">
        <v>54</v>
      </c>
      <c r="C499" s="3" t="s">
        <v>27</v>
      </c>
      <c r="D499" s="3">
        <v>111</v>
      </c>
    </row>
    <row r="500" spans="1:4">
      <c r="A500" s="3" t="s">
        <v>49</v>
      </c>
      <c r="B500" s="3" t="s">
        <v>54</v>
      </c>
      <c r="C500" s="3" t="s">
        <v>27</v>
      </c>
      <c r="D500" s="3">
        <v>113</v>
      </c>
    </row>
    <row r="501" spans="1:4">
      <c r="A501" s="3" t="s">
        <v>49</v>
      </c>
      <c r="B501" s="3" t="s">
        <v>54</v>
      </c>
      <c r="C501" s="3" t="s">
        <v>27</v>
      </c>
      <c r="D501" s="3">
        <v>117</v>
      </c>
    </row>
    <row r="502" spans="1:4">
      <c r="A502" s="3" t="s">
        <v>49</v>
      </c>
      <c r="B502" s="3" t="s">
        <v>54</v>
      </c>
      <c r="C502" s="3" t="s">
        <v>27</v>
      </c>
      <c r="D502" s="3">
        <v>120</v>
      </c>
    </row>
    <row r="503" spans="1:4">
      <c r="A503" s="3" t="s">
        <v>49</v>
      </c>
      <c r="B503" s="3" t="s">
        <v>54</v>
      </c>
      <c r="C503" s="3" t="s">
        <v>27</v>
      </c>
      <c r="D503" s="3">
        <v>124</v>
      </c>
    </row>
    <row r="504" spans="1:4">
      <c r="A504" s="3" t="s">
        <v>49</v>
      </c>
      <c r="B504" s="3" t="s">
        <v>54</v>
      </c>
      <c r="C504" s="3" t="s">
        <v>27</v>
      </c>
      <c r="D504" s="3">
        <v>127</v>
      </c>
    </row>
    <row r="505" spans="1:4">
      <c r="A505" s="3" t="s">
        <v>49</v>
      </c>
      <c r="B505" s="3" t="s">
        <v>54</v>
      </c>
      <c r="C505" s="3" t="s">
        <v>27</v>
      </c>
      <c r="D505" s="3">
        <v>130</v>
      </c>
    </row>
    <row r="506" spans="1:4">
      <c r="A506" s="3" t="s">
        <v>49</v>
      </c>
      <c r="B506" s="3" t="s">
        <v>54</v>
      </c>
      <c r="C506" s="3" t="s">
        <v>27</v>
      </c>
      <c r="D506" s="3">
        <v>131</v>
      </c>
    </row>
    <row r="507" spans="1:4">
      <c r="A507" s="3" t="s">
        <v>49</v>
      </c>
      <c r="B507" s="3" t="s">
        <v>54</v>
      </c>
      <c r="C507" s="3" t="s">
        <v>27</v>
      </c>
      <c r="D507" s="3">
        <v>132</v>
      </c>
    </row>
    <row r="508" spans="1:4">
      <c r="A508" s="3" t="s">
        <v>49</v>
      </c>
      <c r="B508" s="3" t="s">
        <v>54</v>
      </c>
      <c r="C508" s="3" t="s">
        <v>27</v>
      </c>
      <c r="D508" s="3">
        <v>132</v>
      </c>
    </row>
    <row r="509" spans="1:4">
      <c r="A509" s="3" t="s">
        <v>49</v>
      </c>
      <c r="B509" s="3" t="s">
        <v>54</v>
      </c>
      <c r="C509" s="3" t="s">
        <v>27</v>
      </c>
      <c r="D509" s="3">
        <v>135</v>
      </c>
    </row>
    <row r="510" spans="1:4">
      <c r="A510" s="3" t="s">
        <v>49</v>
      </c>
      <c r="B510" s="3" t="s">
        <v>54</v>
      </c>
      <c r="C510" s="3" t="s">
        <v>7</v>
      </c>
      <c r="D510" s="3">
        <v>64</v>
      </c>
    </row>
    <row r="511" spans="1:4">
      <c r="A511" s="3" t="s">
        <v>49</v>
      </c>
      <c r="B511" s="3" t="s">
        <v>54</v>
      </c>
      <c r="C511" s="3" t="s">
        <v>7</v>
      </c>
      <c r="D511" s="3">
        <v>77</v>
      </c>
    </row>
    <row r="512" spans="1:4">
      <c r="A512" s="3" t="s">
        <v>49</v>
      </c>
      <c r="B512" s="3" t="s">
        <v>54</v>
      </c>
      <c r="C512" s="3" t="s">
        <v>7</v>
      </c>
      <c r="D512" s="3">
        <v>81</v>
      </c>
    </row>
    <row r="513" spans="1:4">
      <c r="A513" s="3" t="s">
        <v>49</v>
      </c>
      <c r="B513" s="3" t="s">
        <v>54</v>
      </c>
      <c r="C513" s="3" t="s">
        <v>7</v>
      </c>
      <c r="D513" s="3">
        <v>85</v>
      </c>
    </row>
    <row r="514" spans="1:4">
      <c r="A514" s="3" t="s">
        <v>49</v>
      </c>
      <c r="B514" s="3" t="s">
        <v>54</v>
      </c>
      <c r="C514" s="3" t="s">
        <v>7</v>
      </c>
      <c r="D514" s="3">
        <v>95</v>
      </c>
    </row>
    <row r="515" spans="1:4">
      <c r="A515" s="3" t="s">
        <v>49</v>
      </c>
      <c r="B515" s="3" t="s">
        <v>54</v>
      </c>
      <c r="C515" s="3" t="s">
        <v>20</v>
      </c>
      <c r="D515" s="3">
        <v>55</v>
      </c>
    </row>
    <row r="516" spans="1:4">
      <c r="A516" s="3" t="s">
        <v>49</v>
      </c>
      <c r="B516" s="3" t="s">
        <v>54</v>
      </c>
      <c r="C516" s="3" t="s">
        <v>20</v>
      </c>
      <c r="D516" s="3">
        <v>85</v>
      </c>
    </row>
    <row r="517" spans="1:4">
      <c r="A517" s="3" t="s">
        <v>49</v>
      </c>
      <c r="B517" s="3" t="s">
        <v>54</v>
      </c>
      <c r="C517" s="3" t="s">
        <v>20</v>
      </c>
      <c r="D517" s="3">
        <v>93</v>
      </c>
    </row>
    <row r="518" spans="1:4">
      <c r="A518" s="3" t="s">
        <v>49</v>
      </c>
      <c r="B518" s="3" t="s">
        <v>54</v>
      </c>
      <c r="C518" s="3" t="s">
        <v>20</v>
      </c>
      <c r="D518" s="3">
        <v>102</v>
      </c>
    </row>
    <row r="519" spans="1:4">
      <c r="A519" s="3" t="s">
        <v>49</v>
      </c>
      <c r="B519" s="3" t="s">
        <v>54</v>
      </c>
      <c r="C519" s="3" t="s">
        <v>20</v>
      </c>
      <c r="D519" s="3">
        <v>102</v>
      </c>
    </row>
    <row r="520" spans="1:4">
      <c r="A520" s="3" t="s">
        <v>49</v>
      </c>
      <c r="B520" s="3" t="s">
        <v>54</v>
      </c>
      <c r="C520" s="3" t="s">
        <v>20</v>
      </c>
      <c r="D520" s="3">
        <v>105</v>
      </c>
    </row>
    <row r="521" spans="1:4">
      <c r="A521" s="3" t="s">
        <v>49</v>
      </c>
      <c r="B521" s="3" t="s">
        <v>54</v>
      </c>
      <c r="C521" s="3" t="s">
        <v>20</v>
      </c>
      <c r="D521" s="3">
        <v>105</v>
      </c>
    </row>
    <row r="522" spans="1:4">
      <c r="A522" s="3" t="s">
        <v>49</v>
      </c>
      <c r="B522" s="3" t="s">
        <v>54</v>
      </c>
      <c r="C522" s="3" t="s">
        <v>20</v>
      </c>
      <c r="D522" s="3">
        <v>105</v>
      </c>
    </row>
    <row r="523" spans="1:4">
      <c r="A523" s="3" t="s">
        <v>49</v>
      </c>
      <c r="B523" s="3" t="s">
        <v>54</v>
      </c>
      <c r="C523" s="3" t="s">
        <v>20</v>
      </c>
      <c r="D523" s="3">
        <v>108</v>
      </c>
    </row>
    <row r="524" spans="1:4">
      <c r="A524" s="3" t="s">
        <v>49</v>
      </c>
      <c r="B524" s="3" t="s">
        <v>54</v>
      </c>
      <c r="C524" s="3" t="s">
        <v>20</v>
      </c>
      <c r="D524" s="3">
        <v>112</v>
      </c>
    </row>
    <row r="525" spans="1:4">
      <c r="A525" s="3" t="s">
        <v>49</v>
      </c>
      <c r="B525" s="3" t="s">
        <v>54</v>
      </c>
      <c r="C525" s="3" t="s">
        <v>20</v>
      </c>
      <c r="D525" s="3">
        <v>121</v>
      </c>
    </row>
    <row r="526" spans="1:4">
      <c r="A526" s="3" t="s">
        <v>49</v>
      </c>
      <c r="B526" s="3" t="s">
        <v>54</v>
      </c>
      <c r="C526" s="3" t="s">
        <v>20</v>
      </c>
      <c r="D526" s="3">
        <v>159</v>
      </c>
    </row>
    <row r="527" spans="1:4">
      <c r="A527" s="3" t="s">
        <v>49</v>
      </c>
      <c r="B527" s="3" t="s">
        <v>54</v>
      </c>
      <c r="C527" s="3" t="s">
        <v>20</v>
      </c>
      <c r="D527" s="3">
        <v>167</v>
      </c>
    </row>
    <row r="528" spans="1:4">
      <c r="A528" s="3" t="s">
        <v>49</v>
      </c>
      <c r="B528" s="3" t="s">
        <v>54</v>
      </c>
      <c r="C528" s="3" t="s">
        <v>9</v>
      </c>
      <c r="D528" s="3">
        <v>60</v>
      </c>
    </row>
    <row r="529" spans="1:4">
      <c r="A529" s="3" t="s">
        <v>49</v>
      </c>
      <c r="B529" s="3" t="s">
        <v>54</v>
      </c>
      <c r="C529" s="3" t="s">
        <v>9</v>
      </c>
      <c r="D529" s="3">
        <v>71</v>
      </c>
    </row>
    <row r="530" spans="1:4">
      <c r="A530" s="3" t="s">
        <v>49</v>
      </c>
      <c r="B530" s="3" t="s">
        <v>54</v>
      </c>
      <c r="C530" s="3" t="s">
        <v>9</v>
      </c>
      <c r="D530" s="3">
        <v>72</v>
      </c>
    </row>
    <row r="531" spans="1:4">
      <c r="A531" s="3" t="s">
        <v>49</v>
      </c>
      <c r="B531" s="3" t="s">
        <v>54</v>
      </c>
      <c r="C531" s="3" t="s">
        <v>9</v>
      </c>
      <c r="D531" s="3">
        <v>76</v>
      </c>
    </row>
    <row r="532" spans="1:4">
      <c r="A532" s="3" t="s">
        <v>49</v>
      </c>
      <c r="B532" s="3" t="s">
        <v>54</v>
      </c>
      <c r="C532" s="3" t="s">
        <v>9</v>
      </c>
      <c r="D532" s="3">
        <v>87</v>
      </c>
    </row>
    <row r="533" spans="1:4">
      <c r="A533" s="3" t="s">
        <v>49</v>
      </c>
      <c r="B533" s="3" t="s">
        <v>54</v>
      </c>
      <c r="C533" s="3" t="s">
        <v>9</v>
      </c>
      <c r="D533" s="3">
        <v>90</v>
      </c>
    </row>
    <row r="534" spans="1:4">
      <c r="A534" s="3" t="s">
        <v>49</v>
      </c>
      <c r="B534" s="3" t="s">
        <v>54</v>
      </c>
      <c r="C534" s="3" t="s">
        <v>9</v>
      </c>
      <c r="D534" s="3">
        <v>97</v>
      </c>
    </row>
    <row r="535" spans="1:4">
      <c r="A535" s="3" t="s">
        <v>49</v>
      </c>
      <c r="B535" s="3" t="s">
        <v>54</v>
      </c>
      <c r="C535" s="3" t="s">
        <v>9</v>
      </c>
      <c r="D535" s="3">
        <v>105</v>
      </c>
    </row>
    <row r="536" spans="1:4">
      <c r="A536" s="3" t="s">
        <v>49</v>
      </c>
      <c r="B536" s="3" t="s">
        <v>54</v>
      </c>
      <c r="C536" s="3" t="s">
        <v>9</v>
      </c>
      <c r="D536" s="3">
        <v>108</v>
      </c>
    </row>
    <row r="537" spans="1:4">
      <c r="A537" s="3" t="s">
        <v>49</v>
      </c>
      <c r="B537" s="3" t="s">
        <v>54</v>
      </c>
      <c r="C537" s="3" t="s">
        <v>9</v>
      </c>
      <c r="D537" s="3">
        <v>111</v>
      </c>
    </row>
    <row r="538" spans="1:4">
      <c r="A538" s="3" t="s">
        <v>49</v>
      </c>
      <c r="B538" s="3" t="s">
        <v>54</v>
      </c>
      <c r="C538" s="3" t="s">
        <v>9</v>
      </c>
      <c r="D538" s="3">
        <v>112</v>
      </c>
    </row>
    <row r="539" spans="1:4">
      <c r="A539" s="3" t="s">
        <v>49</v>
      </c>
      <c r="B539" s="3" t="s">
        <v>54</v>
      </c>
      <c r="C539" s="3" t="s">
        <v>9</v>
      </c>
      <c r="D539" s="3">
        <v>115</v>
      </c>
    </row>
    <row r="540" spans="1:4">
      <c r="A540" s="3" t="s">
        <v>49</v>
      </c>
      <c r="B540" s="3" t="s">
        <v>54</v>
      </c>
      <c r="C540" s="3" t="s">
        <v>9</v>
      </c>
      <c r="D540" s="3">
        <v>116</v>
      </c>
    </row>
    <row r="541" spans="1:4">
      <c r="A541" s="3" t="s">
        <v>49</v>
      </c>
      <c r="B541" s="3" t="s">
        <v>54</v>
      </c>
      <c r="C541" s="3" t="s">
        <v>9</v>
      </c>
      <c r="D541" s="3">
        <v>122</v>
      </c>
    </row>
    <row r="542" spans="1:4">
      <c r="A542" s="3" t="s">
        <v>49</v>
      </c>
      <c r="B542" s="3" t="s">
        <v>54</v>
      </c>
      <c r="C542" s="3" t="s">
        <v>12</v>
      </c>
      <c r="D542" s="3">
        <v>41</v>
      </c>
    </row>
    <row r="543" spans="1:4">
      <c r="A543" s="3" t="s">
        <v>49</v>
      </c>
      <c r="B543" s="3" t="s">
        <v>54</v>
      </c>
      <c r="C543" s="3" t="s">
        <v>12</v>
      </c>
      <c r="D543" s="3">
        <v>77</v>
      </c>
    </row>
    <row r="544" spans="1:4">
      <c r="A544" s="3" t="s">
        <v>49</v>
      </c>
      <c r="B544" s="3" t="s">
        <v>54</v>
      </c>
      <c r="C544" s="3" t="s">
        <v>12</v>
      </c>
      <c r="D544" s="3">
        <v>138</v>
      </c>
    </row>
    <row r="545" spans="1:4">
      <c r="A545" s="3" t="s">
        <v>49</v>
      </c>
      <c r="B545" s="3" t="s">
        <v>54</v>
      </c>
      <c r="C545" s="3" t="s">
        <v>12</v>
      </c>
      <c r="D545" s="3">
        <v>192</v>
      </c>
    </row>
    <row r="546" spans="1:4">
      <c r="A546" s="3" t="s">
        <v>49</v>
      </c>
      <c r="B546" s="3" t="s">
        <v>54</v>
      </c>
      <c r="C546" s="3" t="s">
        <v>12</v>
      </c>
      <c r="D546" s="3">
        <v>205</v>
      </c>
    </row>
    <row r="547" spans="1:4">
      <c r="A547" s="3" t="s">
        <v>49</v>
      </c>
      <c r="B547" s="3" t="s">
        <v>54</v>
      </c>
      <c r="C547" s="3" t="s">
        <v>18</v>
      </c>
      <c r="D547" s="3">
        <v>45</v>
      </c>
    </row>
    <row r="548" spans="1:4">
      <c r="A548" s="3" t="s">
        <v>49</v>
      </c>
      <c r="B548" s="3" t="s">
        <v>54</v>
      </c>
      <c r="C548" s="3" t="s">
        <v>18</v>
      </c>
      <c r="D548" s="3">
        <v>90</v>
      </c>
    </row>
    <row r="549" spans="1:4">
      <c r="A549" s="3" t="s">
        <v>49</v>
      </c>
      <c r="B549" s="3" t="s">
        <v>54</v>
      </c>
      <c r="C549" s="3" t="s">
        <v>18</v>
      </c>
      <c r="D549" s="3">
        <v>100</v>
      </c>
    </row>
    <row r="550" spans="1:4">
      <c r="A550" s="3" t="s">
        <v>49</v>
      </c>
      <c r="B550" s="3" t="s">
        <v>54</v>
      </c>
      <c r="C550" s="3" t="s">
        <v>11</v>
      </c>
      <c r="D550" s="3">
        <v>107</v>
      </c>
    </row>
    <row r="551" spans="1:4">
      <c r="A551" s="3" t="s">
        <v>49</v>
      </c>
      <c r="B551" s="3" t="s">
        <v>54</v>
      </c>
      <c r="C551" s="3" t="s">
        <v>11</v>
      </c>
      <c r="D551" s="3">
        <v>115</v>
      </c>
    </row>
    <row r="552" spans="1:4">
      <c r="A552" s="3" t="s">
        <v>49</v>
      </c>
      <c r="B552" s="3" t="s">
        <v>54</v>
      </c>
      <c r="C552" s="3" t="s">
        <v>292</v>
      </c>
      <c r="D552" s="3">
        <v>132</v>
      </c>
    </row>
    <row r="553" spans="1:4">
      <c r="A553" s="3" t="s">
        <v>49</v>
      </c>
      <c r="B553" s="3" t="s">
        <v>54</v>
      </c>
      <c r="C553" s="3" t="s">
        <v>292</v>
      </c>
      <c r="D553" s="3">
        <v>133</v>
      </c>
    </row>
    <row r="554" spans="1:4">
      <c r="A554" s="3" t="s">
        <v>49</v>
      </c>
      <c r="B554" s="3" t="s">
        <v>54</v>
      </c>
      <c r="C554" s="3" t="s">
        <v>292</v>
      </c>
      <c r="D554" s="3">
        <v>165</v>
      </c>
    </row>
    <row r="555" spans="1:4">
      <c r="A555" s="3" t="s">
        <v>49</v>
      </c>
      <c r="B555" s="3" t="s">
        <v>54</v>
      </c>
      <c r="C555" s="3" t="s">
        <v>292</v>
      </c>
      <c r="D555" s="3">
        <v>168</v>
      </c>
    </row>
    <row r="556" spans="1:4">
      <c r="A556" s="3" t="s">
        <v>49</v>
      </c>
      <c r="B556" s="3" t="s">
        <v>54</v>
      </c>
      <c r="C556" s="3" t="s">
        <v>15</v>
      </c>
      <c r="D556" s="3">
        <v>101</v>
      </c>
    </row>
    <row r="557" spans="1:4">
      <c r="A557" s="3" t="s">
        <v>49</v>
      </c>
      <c r="B557" s="3" t="s">
        <v>54</v>
      </c>
      <c r="C557" s="3" t="s">
        <v>15</v>
      </c>
      <c r="D557" s="3">
        <v>107</v>
      </c>
    </row>
    <row r="558" spans="1:4">
      <c r="A558" s="3" t="s">
        <v>49</v>
      </c>
      <c r="B558" s="3" t="s">
        <v>54</v>
      </c>
      <c r="C558" s="3" t="s">
        <v>46</v>
      </c>
      <c r="D558" s="3">
        <v>55</v>
      </c>
    </row>
    <row r="559" spans="1:4">
      <c r="A559" s="3" t="s">
        <v>49</v>
      </c>
      <c r="B559" s="3" t="s">
        <v>54</v>
      </c>
      <c r="C559" s="3" t="s">
        <v>46</v>
      </c>
      <c r="D559" s="3">
        <v>64</v>
      </c>
    </row>
    <row r="560" spans="1:4">
      <c r="A560" s="3" t="s">
        <v>49</v>
      </c>
      <c r="B560" s="3" t="s">
        <v>648</v>
      </c>
      <c r="C560" s="3" t="s">
        <v>27</v>
      </c>
      <c r="D560" s="3">
        <v>102</v>
      </c>
    </row>
    <row r="561" spans="1:4">
      <c r="A561" s="3" t="s">
        <v>49</v>
      </c>
      <c r="B561" s="3" t="s">
        <v>648</v>
      </c>
      <c r="C561" s="3" t="s">
        <v>27</v>
      </c>
      <c r="D561" s="3">
        <v>123</v>
      </c>
    </row>
    <row r="562" spans="1:4">
      <c r="A562" s="3" t="s">
        <v>49</v>
      </c>
      <c r="B562" s="3" t="s">
        <v>648</v>
      </c>
      <c r="C562" s="3" t="s">
        <v>27</v>
      </c>
      <c r="D562" s="3">
        <v>124</v>
      </c>
    </row>
    <row r="563" spans="1:4">
      <c r="A563" s="3" t="s">
        <v>49</v>
      </c>
      <c r="B563" s="3" t="s">
        <v>648</v>
      </c>
      <c r="C563" s="3" t="s">
        <v>27</v>
      </c>
      <c r="D563" s="3">
        <v>127</v>
      </c>
    </row>
    <row r="564" spans="1:4">
      <c r="A564" s="3" t="s">
        <v>49</v>
      </c>
      <c r="B564" s="3" t="s">
        <v>648</v>
      </c>
      <c r="C564" s="3" t="s">
        <v>27</v>
      </c>
      <c r="D564" s="3">
        <v>128</v>
      </c>
    </row>
    <row r="565" spans="1:4">
      <c r="A565" s="3" t="s">
        <v>49</v>
      </c>
      <c r="B565" s="3" t="s">
        <v>648</v>
      </c>
      <c r="C565" s="3" t="s">
        <v>7</v>
      </c>
      <c r="D565" s="3">
        <v>75</v>
      </c>
    </row>
    <row r="566" spans="1:4">
      <c r="A566" s="3" t="s">
        <v>49</v>
      </c>
      <c r="B566" s="3" t="s">
        <v>648</v>
      </c>
      <c r="C566" s="3" t="s">
        <v>7</v>
      </c>
      <c r="D566" s="3">
        <v>82</v>
      </c>
    </row>
    <row r="567" spans="1:4">
      <c r="A567" s="3" t="s">
        <v>49</v>
      </c>
      <c r="B567" s="3" t="s">
        <v>648</v>
      </c>
      <c r="C567" s="3" t="s">
        <v>7</v>
      </c>
      <c r="D567" s="3">
        <v>85</v>
      </c>
    </row>
    <row r="568" spans="1:4">
      <c r="A568" s="3" t="s">
        <v>49</v>
      </c>
      <c r="B568" s="3" t="s">
        <v>648</v>
      </c>
      <c r="C568" s="3" t="s">
        <v>7</v>
      </c>
      <c r="D568" s="3">
        <v>86</v>
      </c>
    </row>
    <row r="569" spans="1:4">
      <c r="A569" s="3" t="s">
        <v>49</v>
      </c>
      <c r="B569" s="3" t="s">
        <v>648</v>
      </c>
      <c r="C569" s="3" t="s">
        <v>20</v>
      </c>
      <c r="D569" s="3">
        <v>91</v>
      </c>
    </row>
    <row r="570" spans="1:4">
      <c r="A570" s="3" t="s">
        <v>49</v>
      </c>
      <c r="B570" s="3" t="s">
        <v>648</v>
      </c>
      <c r="C570" s="3" t="s">
        <v>20</v>
      </c>
      <c r="D570" s="3">
        <v>92</v>
      </c>
    </row>
    <row r="571" spans="1:4">
      <c r="A571" s="3" t="s">
        <v>49</v>
      </c>
      <c r="B571" s="3" t="s">
        <v>648</v>
      </c>
      <c r="C571" s="3" t="s">
        <v>20</v>
      </c>
      <c r="D571" s="3">
        <v>97</v>
      </c>
    </row>
    <row r="572" spans="1:4">
      <c r="A572" s="3" t="s">
        <v>49</v>
      </c>
      <c r="B572" s="3" t="s">
        <v>648</v>
      </c>
      <c r="C572" s="3" t="s">
        <v>9</v>
      </c>
      <c r="D572" s="3">
        <v>143</v>
      </c>
    </row>
    <row r="573" spans="1:4">
      <c r="A573" s="3" t="s">
        <v>49</v>
      </c>
      <c r="B573" s="3" t="s">
        <v>648</v>
      </c>
      <c r="C573" s="3" t="s">
        <v>12</v>
      </c>
      <c r="D573" s="3">
        <v>114</v>
      </c>
    </row>
    <row r="574" spans="1:4">
      <c r="A574" s="3" t="s">
        <v>49</v>
      </c>
      <c r="B574" s="3" t="s">
        <v>55</v>
      </c>
      <c r="C574" s="3" t="s">
        <v>27</v>
      </c>
      <c r="D574" s="3">
        <v>98</v>
      </c>
    </row>
    <row r="575" spans="1:4">
      <c r="A575" s="3" t="s">
        <v>49</v>
      </c>
      <c r="B575" s="3" t="s">
        <v>55</v>
      </c>
      <c r="C575" s="3" t="s">
        <v>27</v>
      </c>
      <c r="D575" s="3">
        <v>103</v>
      </c>
    </row>
    <row r="576" spans="1:4">
      <c r="A576" s="3" t="s">
        <v>49</v>
      </c>
      <c r="B576" s="3" t="s">
        <v>55</v>
      </c>
      <c r="C576" s="3" t="s">
        <v>27</v>
      </c>
      <c r="D576" s="3">
        <v>114</v>
      </c>
    </row>
    <row r="577" spans="1:4">
      <c r="A577" s="3" t="s">
        <v>49</v>
      </c>
      <c r="B577" s="3" t="s">
        <v>55</v>
      </c>
      <c r="C577" s="3" t="s">
        <v>27</v>
      </c>
      <c r="D577" s="3">
        <v>130</v>
      </c>
    </row>
    <row r="578" spans="1:4">
      <c r="A578" s="3" t="s">
        <v>49</v>
      </c>
      <c r="B578" s="3" t="s">
        <v>55</v>
      </c>
      <c r="C578" s="3" t="s">
        <v>27</v>
      </c>
      <c r="D578" s="3">
        <v>132</v>
      </c>
    </row>
    <row r="579" spans="1:4">
      <c r="A579" s="3" t="s">
        <v>49</v>
      </c>
      <c r="B579" s="3" t="s">
        <v>55</v>
      </c>
      <c r="C579" s="3" t="s">
        <v>27</v>
      </c>
      <c r="D579" s="3">
        <v>132</v>
      </c>
    </row>
    <row r="580" spans="1:4">
      <c r="A580" s="3" t="s">
        <v>49</v>
      </c>
      <c r="B580" s="3" t="s">
        <v>55</v>
      </c>
      <c r="C580" s="3" t="s">
        <v>27</v>
      </c>
      <c r="D580" s="3">
        <v>139</v>
      </c>
    </row>
    <row r="581" spans="1:4">
      <c r="A581" s="3" t="s">
        <v>49</v>
      </c>
      <c r="B581" s="3" t="s">
        <v>55</v>
      </c>
      <c r="C581" s="3" t="s">
        <v>7</v>
      </c>
      <c r="D581" s="3">
        <v>87</v>
      </c>
    </row>
    <row r="582" spans="1:4">
      <c r="A582" s="3" t="s">
        <v>49</v>
      </c>
      <c r="B582" s="3" t="s">
        <v>55</v>
      </c>
      <c r="C582" s="3" t="s">
        <v>7</v>
      </c>
      <c r="D582" s="3">
        <v>88</v>
      </c>
    </row>
    <row r="583" spans="1:4">
      <c r="A583" s="3" t="s">
        <v>49</v>
      </c>
      <c r="B583" s="3" t="s">
        <v>55</v>
      </c>
      <c r="C583" s="3" t="s">
        <v>7</v>
      </c>
      <c r="D583" s="3">
        <v>105</v>
      </c>
    </row>
    <row r="584" spans="1:4">
      <c r="A584" s="3" t="s">
        <v>49</v>
      </c>
      <c r="B584" s="3" t="s">
        <v>55</v>
      </c>
      <c r="C584" s="3" t="s">
        <v>7</v>
      </c>
      <c r="D584" s="3">
        <v>113</v>
      </c>
    </row>
    <row r="585" spans="1:4">
      <c r="A585" s="3" t="s">
        <v>49</v>
      </c>
      <c r="B585" s="3" t="s">
        <v>55</v>
      </c>
      <c r="C585" s="3" t="s">
        <v>20</v>
      </c>
      <c r="D585" s="3">
        <v>98</v>
      </c>
    </row>
    <row r="586" spans="1:4">
      <c r="A586" s="3" t="s">
        <v>49</v>
      </c>
      <c r="B586" s="3" t="s">
        <v>55</v>
      </c>
      <c r="C586" s="3" t="s">
        <v>20</v>
      </c>
      <c r="D586" s="3">
        <v>101</v>
      </c>
    </row>
    <row r="587" spans="1:4">
      <c r="A587" s="3" t="s">
        <v>49</v>
      </c>
      <c r="B587" s="3" t="s">
        <v>55</v>
      </c>
      <c r="C587" s="3" t="s">
        <v>20</v>
      </c>
      <c r="D587" s="3">
        <v>110</v>
      </c>
    </row>
    <row r="588" spans="1:4">
      <c r="A588" s="3" t="s">
        <v>49</v>
      </c>
      <c r="B588" s="3" t="s">
        <v>55</v>
      </c>
      <c r="C588" s="3" t="s">
        <v>20</v>
      </c>
      <c r="D588" s="3">
        <v>149</v>
      </c>
    </row>
    <row r="589" spans="1:4">
      <c r="A589" s="3" t="s">
        <v>49</v>
      </c>
      <c r="B589" s="3" t="s">
        <v>55</v>
      </c>
      <c r="C589" s="3" t="s">
        <v>33</v>
      </c>
      <c r="D589" s="3">
        <v>20</v>
      </c>
    </row>
    <row r="590" spans="1:4">
      <c r="A590" s="3" t="s">
        <v>49</v>
      </c>
      <c r="B590" s="3" t="s">
        <v>55</v>
      </c>
      <c r="C590" s="3" t="s">
        <v>46</v>
      </c>
      <c r="D590" s="3">
        <v>40</v>
      </c>
    </row>
    <row r="591" spans="1:4">
      <c r="A591" s="3" t="s">
        <v>49</v>
      </c>
      <c r="B591" s="3" t="s">
        <v>55</v>
      </c>
      <c r="C591" s="3" t="s">
        <v>46</v>
      </c>
      <c r="D591" s="3">
        <v>43</v>
      </c>
    </row>
    <row r="592" spans="1:4">
      <c r="A592" s="3" t="s">
        <v>49</v>
      </c>
      <c r="B592" s="3" t="s">
        <v>55</v>
      </c>
      <c r="C592" s="3" t="s">
        <v>46</v>
      </c>
      <c r="D592" s="3">
        <v>56</v>
      </c>
    </row>
    <row r="593" spans="1:4">
      <c r="A593" s="3" t="s">
        <v>49</v>
      </c>
      <c r="B593" s="3" t="s">
        <v>649</v>
      </c>
      <c r="C593" s="3" t="s">
        <v>20</v>
      </c>
      <c r="D593" s="3">
        <v>117</v>
      </c>
    </row>
    <row r="594" spans="1:4">
      <c r="A594" s="3" t="s">
        <v>49</v>
      </c>
      <c r="B594" s="3" t="s">
        <v>649</v>
      </c>
      <c r="C594" s="3" t="s">
        <v>20</v>
      </c>
      <c r="D594" s="3">
        <v>119</v>
      </c>
    </row>
    <row r="595" spans="1:4">
      <c r="A595" s="3" t="s">
        <v>49</v>
      </c>
      <c r="B595" s="3" t="s">
        <v>649</v>
      </c>
      <c r="C595" s="3" t="s">
        <v>20</v>
      </c>
      <c r="D595" s="3">
        <v>122</v>
      </c>
    </row>
    <row r="596" spans="1:4">
      <c r="A596" s="3" t="s">
        <v>49</v>
      </c>
      <c r="B596" s="3" t="s">
        <v>649</v>
      </c>
      <c r="C596" s="3" t="s">
        <v>20</v>
      </c>
      <c r="D596" s="3">
        <v>137</v>
      </c>
    </row>
    <row r="597" spans="1:4">
      <c r="A597" s="3" t="s">
        <v>49</v>
      </c>
      <c r="B597" s="3" t="s">
        <v>649</v>
      </c>
      <c r="C597" s="3" t="s">
        <v>20</v>
      </c>
      <c r="D597" s="3">
        <v>152</v>
      </c>
    </row>
    <row r="598" spans="1:4">
      <c r="A598" s="3" t="s">
        <v>49</v>
      </c>
      <c r="B598" s="3" t="s">
        <v>56</v>
      </c>
      <c r="C598" s="3" t="s">
        <v>27</v>
      </c>
      <c r="D598" s="3">
        <v>104</v>
      </c>
    </row>
    <row r="599" spans="1:4">
      <c r="A599" s="3" t="s">
        <v>49</v>
      </c>
      <c r="B599" s="3" t="s">
        <v>56</v>
      </c>
      <c r="C599" s="3" t="s">
        <v>27</v>
      </c>
      <c r="D599" s="3">
        <v>121</v>
      </c>
    </row>
    <row r="600" spans="1:4">
      <c r="A600" s="3" t="s">
        <v>49</v>
      </c>
      <c r="B600" s="3" t="s">
        <v>56</v>
      </c>
      <c r="C600" s="3" t="s">
        <v>27</v>
      </c>
      <c r="D600" s="3">
        <v>125</v>
      </c>
    </row>
    <row r="601" spans="1:4">
      <c r="A601" s="3" t="s">
        <v>49</v>
      </c>
      <c r="B601" s="3" t="s">
        <v>56</v>
      </c>
      <c r="C601" s="3" t="s">
        <v>27</v>
      </c>
      <c r="D601" s="3">
        <v>126</v>
      </c>
    </row>
    <row r="602" spans="1:4">
      <c r="A602" s="3" t="s">
        <v>49</v>
      </c>
      <c r="B602" s="3" t="s">
        <v>56</v>
      </c>
      <c r="C602" s="3" t="s">
        <v>27</v>
      </c>
      <c r="D602" s="3">
        <v>132</v>
      </c>
    </row>
    <row r="603" spans="1:4">
      <c r="A603" s="3" t="s">
        <v>49</v>
      </c>
      <c r="B603" s="3" t="s">
        <v>56</v>
      </c>
      <c r="C603" s="3" t="s">
        <v>27</v>
      </c>
      <c r="D603" s="3">
        <v>134</v>
      </c>
    </row>
    <row r="604" spans="1:4">
      <c r="A604" s="3" t="s">
        <v>49</v>
      </c>
      <c r="B604" s="3" t="s">
        <v>56</v>
      </c>
      <c r="C604" s="3" t="s">
        <v>27</v>
      </c>
      <c r="D604" s="3">
        <v>140</v>
      </c>
    </row>
    <row r="605" spans="1:4">
      <c r="A605" s="3" t="s">
        <v>49</v>
      </c>
      <c r="B605" s="3" t="s">
        <v>56</v>
      </c>
      <c r="C605" s="3" t="s">
        <v>27</v>
      </c>
      <c r="D605" s="3">
        <v>149</v>
      </c>
    </row>
    <row r="606" spans="1:4">
      <c r="A606" s="3" t="s">
        <v>49</v>
      </c>
      <c r="B606" s="3" t="s">
        <v>56</v>
      </c>
      <c r="C606" s="3" t="s">
        <v>7</v>
      </c>
      <c r="D606" s="3">
        <v>66</v>
      </c>
    </row>
    <row r="607" spans="1:4">
      <c r="A607" s="3" t="s">
        <v>49</v>
      </c>
      <c r="B607" s="3" t="s">
        <v>56</v>
      </c>
      <c r="C607" s="3" t="s">
        <v>7</v>
      </c>
      <c r="D607" s="3">
        <v>106</v>
      </c>
    </row>
    <row r="608" spans="1:4">
      <c r="A608" s="3" t="s">
        <v>49</v>
      </c>
      <c r="B608" s="3" t="s">
        <v>56</v>
      </c>
      <c r="C608" s="3" t="s">
        <v>7</v>
      </c>
      <c r="D608" s="3">
        <v>115</v>
      </c>
    </row>
    <row r="609" spans="1:4">
      <c r="A609" s="3" t="s">
        <v>49</v>
      </c>
      <c r="B609" s="3" t="s">
        <v>56</v>
      </c>
      <c r="C609" s="3" t="s">
        <v>7</v>
      </c>
      <c r="D609" s="3">
        <v>116</v>
      </c>
    </row>
    <row r="610" spans="1:4">
      <c r="A610" s="3" t="s">
        <v>49</v>
      </c>
      <c r="B610" s="3" t="s">
        <v>56</v>
      </c>
      <c r="C610" s="3" t="s">
        <v>20</v>
      </c>
      <c r="D610" s="3">
        <v>52</v>
      </c>
    </row>
    <row r="611" spans="1:4">
      <c r="A611" s="3" t="s">
        <v>49</v>
      </c>
      <c r="B611" s="3" t="s">
        <v>56</v>
      </c>
      <c r="C611" s="3" t="s">
        <v>20</v>
      </c>
      <c r="D611" s="3">
        <v>53</v>
      </c>
    </row>
    <row r="612" spans="1:4">
      <c r="A612" s="3" t="s">
        <v>49</v>
      </c>
      <c r="B612" s="3" t="s">
        <v>56</v>
      </c>
      <c r="C612" s="3" t="s">
        <v>20</v>
      </c>
      <c r="D612" s="3">
        <v>55</v>
      </c>
    </row>
    <row r="613" spans="1:4">
      <c r="A613" s="3" t="s">
        <v>49</v>
      </c>
      <c r="B613" s="3" t="s">
        <v>56</v>
      </c>
      <c r="C613" s="3" t="s">
        <v>20</v>
      </c>
      <c r="D613" s="3">
        <v>105</v>
      </c>
    </row>
    <row r="614" spans="1:4">
      <c r="A614" s="3" t="s">
        <v>49</v>
      </c>
      <c r="B614" s="3" t="s">
        <v>56</v>
      </c>
      <c r="C614" s="3" t="s">
        <v>20</v>
      </c>
      <c r="D614" s="3">
        <v>112</v>
      </c>
    </row>
    <row r="615" spans="1:4">
      <c r="A615" s="3" t="s">
        <v>49</v>
      </c>
      <c r="B615" s="3" t="s">
        <v>56</v>
      </c>
      <c r="C615" s="3" t="s">
        <v>20</v>
      </c>
      <c r="D615" s="3">
        <v>138</v>
      </c>
    </row>
    <row r="616" spans="1:4">
      <c r="A616" s="3" t="s">
        <v>49</v>
      </c>
      <c r="B616" s="3" t="s">
        <v>56</v>
      </c>
      <c r="C616" s="3" t="s">
        <v>37</v>
      </c>
      <c r="D616" s="3">
        <v>105</v>
      </c>
    </row>
    <row r="617" spans="1:4">
      <c r="A617" s="3" t="s">
        <v>49</v>
      </c>
      <c r="B617" s="3" t="s">
        <v>56</v>
      </c>
      <c r="C617" s="3" t="s">
        <v>18</v>
      </c>
      <c r="D617" s="3">
        <v>56</v>
      </c>
    </row>
    <row r="618" spans="1:4">
      <c r="A618" s="3" t="s">
        <v>49</v>
      </c>
      <c r="B618" s="3" t="s">
        <v>56</v>
      </c>
      <c r="C618" s="3" t="s">
        <v>46</v>
      </c>
      <c r="D618" s="3">
        <v>44</v>
      </c>
    </row>
    <row r="619" spans="1:4">
      <c r="A619" s="3" t="s">
        <v>49</v>
      </c>
      <c r="B619" s="3" t="s">
        <v>57</v>
      </c>
      <c r="C619" s="3" t="s">
        <v>27</v>
      </c>
      <c r="D619" s="3">
        <v>93</v>
      </c>
    </row>
    <row r="620" spans="1:4">
      <c r="A620" s="3" t="s">
        <v>49</v>
      </c>
      <c r="B620" s="3" t="s">
        <v>57</v>
      </c>
      <c r="C620" s="3" t="s">
        <v>27</v>
      </c>
      <c r="D620" s="3">
        <v>96</v>
      </c>
    </row>
    <row r="621" spans="1:4">
      <c r="A621" s="3" t="s">
        <v>49</v>
      </c>
      <c r="B621" s="3" t="s">
        <v>57</v>
      </c>
      <c r="C621" s="3" t="s">
        <v>27</v>
      </c>
      <c r="D621" s="3">
        <v>104</v>
      </c>
    </row>
    <row r="622" spans="1:4">
      <c r="A622" s="3" t="s">
        <v>49</v>
      </c>
      <c r="B622" s="3" t="s">
        <v>57</v>
      </c>
      <c r="C622" s="3" t="s">
        <v>27</v>
      </c>
      <c r="D622" s="3">
        <v>121</v>
      </c>
    </row>
    <row r="623" spans="1:4">
      <c r="A623" s="3" t="s">
        <v>49</v>
      </c>
      <c r="B623" s="3" t="s">
        <v>57</v>
      </c>
      <c r="C623" s="3" t="s">
        <v>27</v>
      </c>
      <c r="D623" s="3">
        <v>122</v>
      </c>
    </row>
    <row r="624" spans="1:4">
      <c r="A624" s="3" t="s">
        <v>49</v>
      </c>
      <c r="B624" s="3" t="s">
        <v>57</v>
      </c>
      <c r="C624" s="3" t="s">
        <v>27</v>
      </c>
      <c r="D624" s="3">
        <v>124</v>
      </c>
    </row>
    <row r="625" spans="1:4">
      <c r="A625" s="3" t="s">
        <v>49</v>
      </c>
      <c r="B625" s="3" t="s">
        <v>57</v>
      </c>
      <c r="C625" s="3" t="s">
        <v>27</v>
      </c>
      <c r="D625" s="3">
        <v>135</v>
      </c>
    </row>
    <row r="626" spans="1:4">
      <c r="A626" s="3" t="s">
        <v>49</v>
      </c>
      <c r="B626" s="3" t="s">
        <v>57</v>
      </c>
      <c r="C626" s="3" t="s">
        <v>27</v>
      </c>
      <c r="D626" s="3">
        <v>142</v>
      </c>
    </row>
    <row r="627" spans="1:4">
      <c r="A627" s="3" t="s">
        <v>49</v>
      </c>
      <c r="B627" s="3" t="s">
        <v>57</v>
      </c>
      <c r="C627" s="3" t="s">
        <v>5</v>
      </c>
      <c r="D627" s="3">
        <v>87</v>
      </c>
    </row>
    <row r="628" spans="1:4">
      <c r="A628" s="3" t="s">
        <v>49</v>
      </c>
      <c r="B628" s="3" t="s">
        <v>57</v>
      </c>
      <c r="C628" s="3" t="s">
        <v>5</v>
      </c>
      <c r="D628" s="3">
        <v>101</v>
      </c>
    </row>
    <row r="629" spans="1:4">
      <c r="A629" s="3" t="s">
        <v>49</v>
      </c>
      <c r="B629" s="3" t="s">
        <v>57</v>
      </c>
      <c r="C629" s="3" t="s">
        <v>5</v>
      </c>
      <c r="D629" s="3">
        <v>152</v>
      </c>
    </row>
    <row r="630" spans="1:4">
      <c r="A630" s="3" t="s">
        <v>49</v>
      </c>
      <c r="B630" s="3" t="s">
        <v>57</v>
      </c>
      <c r="C630" s="3" t="s">
        <v>5</v>
      </c>
      <c r="D630" s="3">
        <v>165</v>
      </c>
    </row>
    <row r="631" spans="1:4">
      <c r="A631" s="3" t="s">
        <v>49</v>
      </c>
      <c r="B631" s="3" t="s">
        <v>57</v>
      </c>
      <c r="C631" s="3" t="s">
        <v>5</v>
      </c>
      <c r="D631" s="3">
        <v>165</v>
      </c>
    </row>
    <row r="632" spans="1:4">
      <c r="A632" s="3" t="s">
        <v>49</v>
      </c>
      <c r="B632" s="3" t="s">
        <v>57</v>
      </c>
      <c r="C632" s="3" t="s">
        <v>5</v>
      </c>
      <c r="D632" s="3">
        <v>171</v>
      </c>
    </row>
    <row r="633" spans="1:4">
      <c r="A633" s="3" t="s">
        <v>49</v>
      </c>
      <c r="B633" s="3" t="s">
        <v>57</v>
      </c>
      <c r="C633" s="3" t="s">
        <v>5</v>
      </c>
      <c r="D633" s="3">
        <v>171</v>
      </c>
    </row>
    <row r="634" spans="1:4">
      <c r="A634" s="3" t="s">
        <v>49</v>
      </c>
      <c r="B634" s="3" t="s">
        <v>57</v>
      </c>
      <c r="C634" s="3" t="s">
        <v>5</v>
      </c>
      <c r="D634" s="3">
        <v>173</v>
      </c>
    </row>
    <row r="635" spans="1:4">
      <c r="A635" s="3" t="s">
        <v>49</v>
      </c>
      <c r="B635" s="3" t="s">
        <v>57</v>
      </c>
      <c r="C635" s="3" t="s">
        <v>5</v>
      </c>
      <c r="D635" s="3">
        <v>191</v>
      </c>
    </row>
    <row r="636" spans="1:4">
      <c r="A636" s="3" t="s">
        <v>49</v>
      </c>
      <c r="B636" s="3" t="s">
        <v>57</v>
      </c>
      <c r="C636" s="3" t="s">
        <v>7</v>
      </c>
      <c r="D636" s="3">
        <v>31</v>
      </c>
    </row>
    <row r="637" spans="1:4">
      <c r="A637" s="3" t="s">
        <v>49</v>
      </c>
      <c r="B637" s="3" t="s">
        <v>57</v>
      </c>
      <c r="C637" s="3" t="s">
        <v>7</v>
      </c>
      <c r="D637" s="3">
        <v>41</v>
      </c>
    </row>
    <row r="638" spans="1:4">
      <c r="A638" s="3" t="s">
        <v>49</v>
      </c>
      <c r="B638" s="3" t="s">
        <v>57</v>
      </c>
      <c r="C638" s="3" t="s">
        <v>7</v>
      </c>
      <c r="D638" s="3">
        <v>62</v>
      </c>
    </row>
    <row r="639" spans="1:4">
      <c r="A639" s="3" t="s">
        <v>49</v>
      </c>
      <c r="B639" s="3" t="s">
        <v>57</v>
      </c>
      <c r="C639" s="3" t="s">
        <v>7</v>
      </c>
      <c r="D639" s="3">
        <v>66</v>
      </c>
    </row>
    <row r="640" spans="1:4">
      <c r="A640" s="3" t="s">
        <v>49</v>
      </c>
      <c r="B640" s="3" t="s">
        <v>57</v>
      </c>
      <c r="C640" s="3" t="s">
        <v>7</v>
      </c>
      <c r="D640" s="3">
        <v>66</v>
      </c>
    </row>
    <row r="641" spans="1:4">
      <c r="A641" s="3" t="s">
        <v>49</v>
      </c>
      <c r="B641" s="3" t="s">
        <v>57</v>
      </c>
      <c r="C641" s="3" t="s">
        <v>7</v>
      </c>
      <c r="D641" s="3">
        <v>66</v>
      </c>
    </row>
    <row r="642" spans="1:4">
      <c r="A642" s="3" t="s">
        <v>49</v>
      </c>
      <c r="B642" s="3" t="s">
        <v>57</v>
      </c>
      <c r="C642" s="3" t="s">
        <v>7</v>
      </c>
      <c r="D642" s="3">
        <v>67</v>
      </c>
    </row>
    <row r="643" spans="1:4">
      <c r="A643" s="3" t="s">
        <v>49</v>
      </c>
      <c r="B643" s="3" t="s">
        <v>57</v>
      </c>
      <c r="C643" s="3" t="s">
        <v>7</v>
      </c>
      <c r="D643" s="3">
        <v>68</v>
      </c>
    </row>
    <row r="644" spans="1:4">
      <c r="A644" s="3" t="s">
        <v>49</v>
      </c>
      <c r="B644" s="3" t="s">
        <v>57</v>
      </c>
      <c r="C644" s="3" t="s">
        <v>7</v>
      </c>
      <c r="D644" s="3">
        <v>68</v>
      </c>
    </row>
    <row r="645" spans="1:4">
      <c r="A645" s="3" t="s">
        <v>49</v>
      </c>
      <c r="B645" s="3" t="s">
        <v>57</v>
      </c>
      <c r="C645" s="3" t="s">
        <v>7</v>
      </c>
      <c r="D645" s="3">
        <v>69</v>
      </c>
    </row>
    <row r="646" spans="1:4">
      <c r="A646" s="3" t="s">
        <v>49</v>
      </c>
      <c r="B646" s="3" t="s">
        <v>57</v>
      </c>
      <c r="C646" s="3" t="s">
        <v>7</v>
      </c>
      <c r="D646" s="3">
        <v>69</v>
      </c>
    </row>
    <row r="647" spans="1:4">
      <c r="A647" s="3" t="s">
        <v>49</v>
      </c>
      <c r="B647" s="3" t="s">
        <v>57</v>
      </c>
      <c r="C647" s="3" t="s">
        <v>7</v>
      </c>
      <c r="D647" s="3">
        <v>69</v>
      </c>
    </row>
    <row r="648" spans="1:4">
      <c r="A648" s="3" t="s">
        <v>49</v>
      </c>
      <c r="B648" s="3" t="s">
        <v>57</v>
      </c>
      <c r="C648" s="3" t="s">
        <v>7</v>
      </c>
      <c r="D648" s="3">
        <v>69</v>
      </c>
    </row>
    <row r="649" spans="1:4">
      <c r="A649" s="3" t="s">
        <v>49</v>
      </c>
      <c r="B649" s="3" t="s">
        <v>57</v>
      </c>
      <c r="C649" s="3" t="s">
        <v>7</v>
      </c>
      <c r="D649" s="3">
        <v>69</v>
      </c>
    </row>
    <row r="650" spans="1:4">
      <c r="A650" s="3" t="s">
        <v>49</v>
      </c>
      <c r="B650" s="3" t="s">
        <v>57</v>
      </c>
      <c r="C650" s="3" t="s">
        <v>7</v>
      </c>
      <c r="D650" s="3">
        <v>70</v>
      </c>
    </row>
    <row r="651" spans="1:4">
      <c r="A651" s="3" t="s">
        <v>49</v>
      </c>
      <c r="B651" s="3" t="s">
        <v>57</v>
      </c>
      <c r="C651" s="3" t="s">
        <v>7</v>
      </c>
      <c r="D651" s="3">
        <v>70</v>
      </c>
    </row>
    <row r="652" spans="1:4">
      <c r="A652" s="3" t="s">
        <v>49</v>
      </c>
      <c r="B652" s="3" t="s">
        <v>57</v>
      </c>
      <c r="C652" s="3" t="s">
        <v>7</v>
      </c>
      <c r="D652" s="3">
        <v>70</v>
      </c>
    </row>
    <row r="653" spans="1:4">
      <c r="A653" s="3" t="s">
        <v>49</v>
      </c>
      <c r="B653" s="3" t="s">
        <v>57</v>
      </c>
      <c r="C653" s="3" t="s">
        <v>7</v>
      </c>
      <c r="D653" s="3">
        <v>70</v>
      </c>
    </row>
    <row r="654" spans="1:4">
      <c r="A654" s="3" t="s">
        <v>49</v>
      </c>
      <c r="B654" s="3" t="s">
        <v>57</v>
      </c>
      <c r="C654" s="3" t="s">
        <v>7</v>
      </c>
      <c r="D654" s="3">
        <v>70</v>
      </c>
    </row>
    <row r="655" spans="1:4">
      <c r="A655" s="3" t="s">
        <v>49</v>
      </c>
      <c r="B655" s="3" t="s">
        <v>57</v>
      </c>
      <c r="C655" s="3" t="s">
        <v>7</v>
      </c>
      <c r="D655" s="3">
        <v>71</v>
      </c>
    </row>
    <row r="656" spans="1:4">
      <c r="A656" s="3" t="s">
        <v>49</v>
      </c>
      <c r="B656" s="3" t="s">
        <v>57</v>
      </c>
      <c r="C656" s="3" t="s">
        <v>7</v>
      </c>
      <c r="D656" s="3">
        <v>72</v>
      </c>
    </row>
    <row r="657" spans="1:4">
      <c r="A657" s="3" t="s">
        <v>49</v>
      </c>
      <c r="B657" s="3" t="s">
        <v>57</v>
      </c>
      <c r="C657" s="3" t="s">
        <v>7</v>
      </c>
      <c r="D657" s="3">
        <v>72</v>
      </c>
    </row>
    <row r="658" spans="1:4">
      <c r="A658" s="3" t="s">
        <v>49</v>
      </c>
      <c r="B658" s="3" t="s">
        <v>57</v>
      </c>
      <c r="C658" s="3" t="s">
        <v>7</v>
      </c>
      <c r="D658" s="3">
        <v>72</v>
      </c>
    </row>
    <row r="659" spans="1:4">
      <c r="A659" s="3" t="s">
        <v>49</v>
      </c>
      <c r="B659" s="3" t="s">
        <v>57</v>
      </c>
      <c r="C659" s="3" t="s">
        <v>7</v>
      </c>
      <c r="D659" s="3">
        <v>72</v>
      </c>
    </row>
    <row r="660" spans="1:4">
      <c r="A660" s="3" t="s">
        <v>49</v>
      </c>
      <c r="B660" s="3" t="s">
        <v>57</v>
      </c>
      <c r="C660" s="3" t="s">
        <v>7</v>
      </c>
      <c r="D660" s="3">
        <v>72</v>
      </c>
    </row>
    <row r="661" spans="1:4">
      <c r="A661" s="3" t="s">
        <v>49</v>
      </c>
      <c r="B661" s="3" t="s">
        <v>57</v>
      </c>
      <c r="C661" s="3" t="s">
        <v>7</v>
      </c>
      <c r="D661" s="3">
        <v>73</v>
      </c>
    </row>
    <row r="662" spans="1:4">
      <c r="A662" s="3" t="s">
        <v>49</v>
      </c>
      <c r="B662" s="3" t="s">
        <v>57</v>
      </c>
      <c r="C662" s="3" t="s">
        <v>7</v>
      </c>
      <c r="D662" s="3">
        <v>74</v>
      </c>
    </row>
    <row r="663" spans="1:4">
      <c r="A663" s="3" t="s">
        <v>49</v>
      </c>
      <c r="B663" s="3" t="s">
        <v>57</v>
      </c>
      <c r="C663" s="3" t="s">
        <v>7</v>
      </c>
      <c r="D663" s="3">
        <v>74</v>
      </c>
    </row>
    <row r="664" spans="1:4">
      <c r="A664" s="3" t="s">
        <v>49</v>
      </c>
      <c r="B664" s="3" t="s">
        <v>57</v>
      </c>
      <c r="C664" s="3" t="s">
        <v>7</v>
      </c>
      <c r="D664" s="3">
        <v>74</v>
      </c>
    </row>
    <row r="665" spans="1:4">
      <c r="A665" s="3" t="s">
        <v>49</v>
      </c>
      <c r="B665" s="3" t="s">
        <v>57</v>
      </c>
      <c r="C665" s="3" t="s">
        <v>7</v>
      </c>
      <c r="D665" s="3">
        <v>74</v>
      </c>
    </row>
    <row r="666" spans="1:4">
      <c r="A666" s="3" t="s">
        <v>49</v>
      </c>
      <c r="B666" s="3" t="s">
        <v>57</v>
      </c>
      <c r="C666" s="3" t="s">
        <v>7</v>
      </c>
      <c r="D666" s="3">
        <v>74</v>
      </c>
    </row>
    <row r="667" spans="1:4">
      <c r="A667" s="3" t="s">
        <v>49</v>
      </c>
      <c r="B667" s="3" t="s">
        <v>57</v>
      </c>
      <c r="C667" s="3" t="s">
        <v>7</v>
      </c>
      <c r="D667" s="3">
        <v>75</v>
      </c>
    </row>
    <row r="668" spans="1:4">
      <c r="A668" s="3" t="s">
        <v>49</v>
      </c>
      <c r="B668" s="3" t="s">
        <v>57</v>
      </c>
      <c r="C668" s="3" t="s">
        <v>7</v>
      </c>
      <c r="D668" s="3">
        <v>75</v>
      </c>
    </row>
    <row r="669" spans="1:4">
      <c r="A669" s="3" t="s">
        <v>49</v>
      </c>
      <c r="B669" s="3" t="s">
        <v>57</v>
      </c>
      <c r="C669" s="3" t="s">
        <v>7</v>
      </c>
      <c r="D669" s="3">
        <v>75</v>
      </c>
    </row>
    <row r="670" spans="1:4">
      <c r="A670" s="3" t="s">
        <v>49</v>
      </c>
      <c r="B670" s="3" t="s">
        <v>57</v>
      </c>
      <c r="C670" s="3" t="s">
        <v>7</v>
      </c>
      <c r="D670" s="3">
        <v>76</v>
      </c>
    </row>
    <row r="671" spans="1:4">
      <c r="A671" s="3" t="s">
        <v>49</v>
      </c>
      <c r="B671" s="3" t="s">
        <v>57</v>
      </c>
      <c r="C671" s="3" t="s">
        <v>7</v>
      </c>
      <c r="D671" s="3">
        <v>76</v>
      </c>
    </row>
    <row r="672" spans="1:4">
      <c r="A672" s="3" t="s">
        <v>49</v>
      </c>
      <c r="B672" s="3" t="s">
        <v>57</v>
      </c>
      <c r="C672" s="3" t="s">
        <v>7</v>
      </c>
      <c r="D672" s="3">
        <v>76</v>
      </c>
    </row>
    <row r="673" spans="1:4">
      <c r="A673" s="3" t="s">
        <v>49</v>
      </c>
      <c r="B673" s="3" t="s">
        <v>57</v>
      </c>
      <c r="C673" s="3" t="s">
        <v>7</v>
      </c>
      <c r="D673" s="3">
        <v>76</v>
      </c>
    </row>
    <row r="674" spans="1:4">
      <c r="A674" s="3" t="s">
        <v>49</v>
      </c>
      <c r="B674" s="3" t="s">
        <v>57</v>
      </c>
      <c r="C674" s="3" t="s">
        <v>7</v>
      </c>
      <c r="D674" s="3">
        <v>77</v>
      </c>
    </row>
    <row r="675" spans="1:4">
      <c r="A675" s="3" t="s">
        <v>49</v>
      </c>
      <c r="B675" s="3" t="s">
        <v>57</v>
      </c>
      <c r="C675" s="3" t="s">
        <v>7</v>
      </c>
      <c r="D675" s="3">
        <v>77</v>
      </c>
    </row>
    <row r="676" spans="1:4">
      <c r="A676" s="3" t="s">
        <v>49</v>
      </c>
      <c r="B676" s="3" t="s">
        <v>57</v>
      </c>
      <c r="C676" s="3" t="s">
        <v>7</v>
      </c>
      <c r="D676" s="3">
        <v>77</v>
      </c>
    </row>
    <row r="677" spans="1:4">
      <c r="A677" s="3" t="s">
        <v>49</v>
      </c>
      <c r="B677" s="3" t="s">
        <v>57</v>
      </c>
      <c r="C677" s="3" t="s">
        <v>7</v>
      </c>
      <c r="D677" s="3">
        <v>77</v>
      </c>
    </row>
    <row r="678" spans="1:4">
      <c r="A678" s="3" t="s">
        <v>49</v>
      </c>
      <c r="B678" s="3" t="s">
        <v>57</v>
      </c>
      <c r="C678" s="3" t="s">
        <v>7</v>
      </c>
      <c r="D678" s="3">
        <v>77</v>
      </c>
    </row>
    <row r="679" spans="1:4">
      <c r="A679" s="3" t="s">
        <v>49</v>
      </c>
      <c r="B679" s="3" t="s">
        <v>57</v>
      </c>
      <c r="C679" s="3" t="s">
        <v>7</v>
      </c>
      <c r="D679" s="3">
        <v>78</v>
      </c>
    </row>
    <row r="680" spans="1:4">
      <c r="A680" s="3" t="s">
        <v>49</v>
      </c>
      <c r="B680" s="3" t="s">
        <v>57</v>
      </c>
      <c r="C680" s="3" t="s">
        <v>7</v>
      </c>
      <c r="D680" s="3">
        <v>78</v>
      </c>
    </row>
    <row r="681" spans="1:4">
      <c r="A681" s="3" t="s">
        <v>49</v>
      </c>
      <c r="B681" s="3" t="s">
        <v>57</v>
      </c>
      <c r="C681" s="3" t="s">
        <v>7</v>
      </c>
      <c r="D681" s="3">
        <v>79</v>
      </c>
    </row>
    <row r="682" spans="1:4">
      <c r="A682" s="3" t="s">
        <v>49</v>
      </c>
      <c r="B682" s="3" t="s">
        <v>57</v>
      </c>
      <c r="C682" s="3" t="s">
        <v>7</v>
      </c>
      <c r="D682" s="3">
        <v>79</v>
      </c>
    </row>
    <row r="683" spans="1:4">
      <c r="A683" s="3" t="s">
        <v>49</v>
      </c>
      <c r="B683" s="3" t="s">
        <v>57</v>
      </c>
      <c r="C683" s="3" t="s">
        <v>7</v>
      </c>
      <c r="D683" s="3">
        <v>79</v>
      </c>
    </row>
    <row r="684" spans="1:4">
      <c r="A684" s="3" t="s">
        <v>49</v>
      </c>
      <c r="B684" s="3" t="s">
        <v>57</v>
      </c>
      <c r="C684" s="3" t="s">
        <v>7</v>
      </c>
      <c r="D684" s="3">
        <v>79</v>
      </c>
    </row>
    <row r="685" spans="1:4">
      <c r="A685" s="3" t="s">
        <v>49</v>
      </c>
      <c r="B685" s="3" t="s">
        <v>57</v>
      </c>
      <c r="C685" s="3" t="s">
        <v>7</v>
      </c>
      <c r="D685" s="3">
        <v>80</v>
      </c>
    </row>
    <row r="686" spans="1:4">
      <c r="A686" s="3" t="s">
        <v>49</v>
      </c>
      <c r="B686" s="3" t="s">
        <v>57</v>
      </c>
      <c r="C686" s="3" t="s">
        <v>7</v>
      </c>
      <c r="D686" s="3">
        <v>81</v>
      </c>
    </row>
    <row r="687" spans="1:4">
      <c r="A687" s="3" t="s">
        <v>49</v>
      </c>
      <c r="B687" s="3" t="s">
        <v>57</v>
      </c>
      <c r="C687" s="3" t="s">
        <v>7</v>
      </c>
      <c r="D687" s="3">
        <v>82</v>
      </c>
    </row>
    <row r="688" spans="1:4">
      <c r="A688" s="3" t="s">
        <v>49</v>
      </c>
      <c r="B688" s="3" t="s">
        <v>57</v>
      </c>
      <c r="C688" s="3" t="s">
        <v>7</v>
      </c>
      <c r="D688" s="3">
        <v>82</v>
      </c>
    </row>
    <row r="689" spans="1:4">
      <c r="A689" s="3" t="s">
        <v>49</v>
      </c>
      <c r="B689" s="3" t="s">
        <v>57</v>
      </c>
      <c r="C689" s="3" t="s">
        <v>7</v>
      </c>
      <c r="D689" s="3">
        <v>83</v>
      </c>
    </row>
    <row r="690" spans="1:4">
      <c r="A690" s="3" t="s">
        <v>49</v>
      </c>
      <c r="B690" s="3" t="s">
        <v>57</v>
      </c>
      <c r="C690" s="3" t="s">
        <v>7</v>
      </c>
      <c r="D690" s="3">
        <v>84</v>
      </c>
    </row>
    <row r="691" spans="1:4">
      <c r="A691" s="3" t="s">
        <v>49</v>
      </c>
      <c r="B691" s="3" t="s">
        <v>57</v>
      </c>
      <c r="C691" s="3" t="s">
        <v>7</v>
      </c>
      <c r="D691" s="3">
        <v>84</v>
      </c>
    </row>
    <row r="692" spans="1:4">
      <c r="A692" s="3" t="s">
        <v>49</v>
      </c>
      <c r="B692" s="3" t="s">
        <v>57</v>
      </c>
      <c r="C692" s="3" t="s">
        <v>7</v>
      </c>
      <c r="D692" s="3">
        <v>85</v>
      </c>
    </row>
    <row r="693" spans="1:4">
      <c r="A693" s="3" t="s">
        <v>49</v>
      </c>
      <c r="B693" s="3" t="s">
        <v>57</v>
      </c>
      <c r="C693" s="3" t="s">
        <v>7</v>
      </c>
      <c r="D693" s="3">
        <v>85</v>
      </c>
    </row>
    <row r="694" spans="1:4">
      <c r="A694" s="3" t="s">
        <v>49</v>
      </c>
      <c r="B694" s="3" t="s">
        <v>57</v>
      </c>
      <c r="C694" s="3" t="s">
        <v>7</v>
      </c>
      <c r="D694" s="3">
        <v>87</v>
      </c>
    </row>
    <row r="695" spans="1:4">
      <c r="A695" s="3" t="s">
        <v>49</v>
      </c>
      <c r="B695" s="3" t="s">
        <v>57</v>
      </c>
      <c r="C695" s="3" t="s">
        <v>7</v>
      </c>
      <c r="D695" s="3">
        <v>87</v>
      </c>
    </row>
    <row r="696" spans="1:4">
      <c r="A696" s="3" t="s">
        <v>49</v>
      </c>
      <c r="B696" s="3" t="s">
        <v>57</v>
      </c>
      <c r="C696" s="3" t="s">
        <v>7</v>
      </c>
      <c r="D696" s="3">
        <v>88</v>
      </c>
    </row>
    <row r="697" spans="1:4">
      <c r="A697" s="3" t="s">
        <v>49</v>
      </c>
      <c r="B697" s="3" t="s">
        <v>57</v>
      </c>
      <c r="C697" s="3" t="s">
        <v>7</v>
      </c>
      <c r="D697" s="3">
        <v>94</v>
      </c>
    </row>
    <row r="698" spans="1:4">
      <c r="A698" s="3" t="s">
        <v>49</v>
      </c>
      <c r="B698" s="3" t="s">
        <v>57</v>
      </c>
      <c r="C698" s="3" t="s">
        <v>7</v>
      </c>
      <c r="D698" s="3">
        <v>95</v>
      </c>
    </row>
    <row r="699" spans="1:4">
      <c r="A699" s="3" t="s">
        <v>49</v>
      </c>
      <c r="B699" s="3" t="s">
        <v>57</v>
      </c>
      <c r="C699" s="3" t="s">
        <v>7</v>
      </c>
      <c r="D699" s="3">
        <v>96</v>
      </c>
    </row>
    <row r="700" spans="1:4">
      <c r="A700" s="3" t="s">
        <v>49</v>
      </c>
      <c r="B700" s="3" t="s">
        <v>57</v>
      </c>
      <c r="C700" s="3" t="s">
        <v>7</v>
      </c>
      <c r="D700" s="3">
        <v>108</v>
      </c>
    </row>
    <row r="701" spans="1:4">
      <c r="A701" s="3" t="s">
        <v>49</v>
      </c>
      <c r="B701" s="3" t="s">
        <v>57</v>
      </c>
      <c r="C701" s="3" t="s">
        <v>7</v>
      </c>
      <c r="D701" s="3">
        <v>108</v>
      </c>
    </row>
    <row r="702" spans="1:4">
      <c r="A702" s="3" t="s">
        <v>49</v>
      </c>
      <c r="B702" s="3" t="s">
        <v>57</v>
      </c>
      <c r="C702" s="3" t="s">
        <v>7</v>
      </c>
      <c r="D702" s="3">
        <v>110</v>
      </c>
    </row>
    <row r="703" spans="1:4">
      <c r="A703" s="3" t="s">
        <v>49</v>
      </c>
      <c r="B703" s="3" t="s">
        <v>57</v>
      </c>
      <c r="C703" s="3" t="s">
        <v>7</v>
      </c>
      <c r="D703" s="3">
        <v>113</v>
      </c>
    </row>
    <row r="704" spans="1:4">
      <c r="A704" s="3" t="s">
        <v>49</v>
      </c>
      <c r="B704" s="3" t="s">
        <v>57</v>
      </c>
      <c r="C704" s="3" t="s">
        <v>7</v>
      </c>
      <c r="D704" s="3">
        <v>120</v>
      </c>
    </row>
    <row r="705" spans="1:4">
      <c r="A705" s="3" t="s">
        <v>49</v>
      </c>
      <c r="B705" s="3" t="s">
        <v>57</v>
      </c>
      <c r="C705" s="3" t="s">
        <v>7</v>
      </c>
      <c r="D705" s="3">
        <v>128</v>
      </c>
    </row>
    <row r="706" spans="1:4">
      <c r="A706" s="3" t="s">
        <v>49</v>
      </c>
      <c r="B706" s="3" t="s">
        <v>57</v>
      </c>
      <c r="C706" s="3" t="s">
        <v>20</v>
      </c>
      <c r="D706" s="3">
        <v>49</v>
      </c>
    </row>
    <row r="707" spans="1:4">
      <c r="A707" s="3" t="s">
        <v>49</v>
      </c>
      <c r="B707" s="3" t="s">
        <v>57</v>
      </c>
      <c r="C707" s="3" t="s">
        <v>20</v>
      </c>
      <c r="D707" s="3">
        <v>93</v>
      </c>
    </row>
    <row r="708" spans="1:4">
      <c r="A708" s="3" t="s">
        <v>49</v>
      </c>
      <c r="B708" s="3" t="s">
        <v>57</v>
      </c>
      <c r="C708" s="3" t="s">
        <v>20</v>
      </c>
      <c r="D708" s="3">
        <v>95</v>
      </c>
    </row>
    <row r="709" spans="1:4">
      <c r="A709" s="3" t="s">
        <v>49</v>
      </c>
      <c r="B709" s="3" t="s">
        <v>57</v>
      </c>
      <c r="C709" s="3" t="s">
        <v>20</v>
      </c>
      <c r="D709" s="3">
        <v>100</v>
      </c>
    </row>
    <row r="710" spans="1:4">
      <c r="A710" s="3" t="s">
        <v>49</v>
      </c>
      <c r="B710" s="3" t="s">
        <v>57</v>
      </c>
      <c r="C710" s="3" t="s">
        <v>20</v>
      </c>
      <c r="D710" s="3">
        <v>102</v>
      </c>
    </row>
    <row r="711" spans="1:4">
      <c r="A711" s="3" t="s">
        <v>49</v>
      </c>
      <c r="B711" s="3" t="s">
        <v>57</v>
      </c>
      <c r="C711" s="3" t="s">
        <v>20</v>
      </c>
      <c r="D711" s="3">
        <v>105</v>
      </c>
    </row>
    <row r="712" spans="1:4">
      <c r="A712" s="3" t="s">
        <v>49</v>
      </c>
      <c r="B712" s="3" t="s">
        <v>57</v>
      </c>
      <c r="C712" s="3" t="s">
        <v>20</v>
      </c>
      <c r="D712" s="3">
        <v>106</v>
      </c>
    </row>
    <row r="713" spans="1:4">
      <c r="A713" s="3" t="s">
        <v>49</v>
      </c>
      <c r="B713" s="3" t="s">
        <v>57</v>
      </c>
      <c r="C713" s="3" t="s">
        <v>20</v>
      </c>
      <c r="D713" s="3">
        <v>108</v>
      </c>
    </row>
    <row r="714" spans="1:4">
      <c r="A714" s="3" t="s">
        <v>49</v>
      </c>
      <c r="B714" s="3" t="s">
        <v>57</v>
      </c>
      <c r="C714" s="3" t="s">
        <v>20</v>
      </c>
      <c r="D714" s="3">
        <v>118</v>
      </c>
    </row>
    <row r="715" spans="1:4">
      <c r="A715" s="3" t="s">
        <v>49</v>
      </c>
      <c r="B715" s="3" t="s">
        <v>57</v>
      </c>
      <c r="C715" s="3" t="s">
        <v>20</v>
      </c>
      <c r="D715" s="3">
        <v>130</v>
      </c>
    </row>
    <row r="716" spans="1:4">
      <c r="A716" s="3" t="s">
        <v>49</v>
      </c>
      <c r="B716" s="3" t="s">
        <v>57</v>
      </c>
      <c r="C716" s="3" t="s">
        <v>20</v>
      </c>
      <c r="D716" s="3">
        <v>168</v>
      </c>
    </row>
    <row r="717" spans="1:4">
      <c r="A717" s="3" t="s">
        <v>49</v>
      </c>
      <c r="B717" s="3" t="s">
        <v>57</v>
      </c>
      <c r="C717" s="3" t="s">
        <v>23</v>
      </c>
      <c r="D717" s="3">
        <v>72</v>
      </c>
    </row>
    <row r="718" spans="1:4">
      <c r="A718" s="3" t="s">
        <v>49</v>
      </c>
      <c r="B718" s="3" t="s">
        <v>57</v>
      </c>
      <c r="C718" s="3" t="s">
        <v>9</v>
      </c>
      <c r="D718" s="3">
        <v>51</v>
      </c>
    </row>
    <row r="719" spans="1:4">
      <c r="A719" s="3" t="s">
        <v>49</v>
      </c>
      <c r="B719" s="3" t="s">
        <v>57</v>
      </c>
      <c r="C719" s="3" t="s">
        <v>9</v>
      </c>
      <c r="D719" s="3">
        <v>77</v>
      </c>
    </row>
    <row r="720" spans="1:4">
      <c r="A720" s="3" t="s">
        <v>49</v>
      </c>
      <c r="B720" s="3" t="s">
        <v>57</v>
      </c>
      <c r="C720" s="3" t="s">
        <v>9</v>
      </c>
      <c r="D720" s="3">
        <v>90</v>
      </c>
    </row>
    <row r="721" spans="1:4">
      <c r="A721" s="3" t="s">
        <v>49</v>
      </c>
      <c r="B721" s="3" t="s">
        <v>57</v>
      </c>
      <c r="C721" s="3" t="s">
        <v>9</v>
      </c>
      <c r="D721" s="3">
        <v>92</v>
      </c>
    </row>
    <row r="722" spans="1:4">
      <c r="A722" s="3" t="s">
        <v>49</v>
      </c>
      <c r="B722" s="3" t="s">
        <v>57</v>
      </c>
      <c r="C722" s="3" t="s">
        <v>12</v>
      </c>
      <c r="D722" s="3">
        <v>79</v>
      </c>
    </row>
    <row r="723" spans="1:4">
      <c r="A723" s="3" t="s">
        <v>49</v>
      </c>
      <c r="B723" s="3" t="s">
        <v>57</v>
      </c>
      <c r="C723" s="3" t="s">
        <v>18</v>
      </c>
      <c r="D723" s="3">
        <v>44</v>
      </c>
    </row>
    <row r="724" spans="1:4">
      <c r="A724" s="3" t="s">
        <v>49</v>
      </c>
      <c r="B724" s="3" t="s">
        <v>57</v>
      </c>
      <c r="C724" s="3" t="s">
        <v>18</v>
      </c>
      <c r="D724" s="3">
        <v>45</v>
      </c>
    </row>
    <row r="725" spans="1:4">
      <c r="A725" s="3" t="s">
        <v>49</v>
      </c>
      <c r="B725" s="3" t="s">
        <v>57</v>
      </c>
      <c r="C725" s="3" t="s">
        <v>18</v>
      </c>
      <c r="D725" s="3">
        <v>45</v>
      </c>
    </row>
    <row r="726" spans="1:4">
      <c r="A726" s="3" t="s">
        <v>49</v>
      </c>
      <c r="B726" s="3" t="s">
        <v>57</v>
      </c>
      <c r="C726" s="3" t="s">
        <v>18</v>
      </c>
      <c r="D726" s="3">
        <v>47</v>
      </c>
    </row>
    <row r="727" spans="1:4">
      <c r="A727" s="3" t="s">
        <v>49</v>
      </c>
      <c r="B727" s="3" t="s">
        <v>57</v>
      </c>
      <c r="C727" s="3" t="s">
        <v>18</v>
      </c>
      <c r="D727" s="3">
        <v>48</v>
      </c>
    </row>
    <row r="728" spans="1:4">
      <c r="A728" s="3" t="s">
        <v>49</v>
      </c>
      <c r="B728" s="3" t="s">
        <v>57</v>
      </c>
      <c r="C728" s="3" t="s">
        <v>18</v>
      </c>
      <c r="D728" s="3">
        <v>50</v>
      </c>
    </row>
    <row r="729" spans="1:4">
      <c r="A729" s="3" t="s">
        <v>49</v>
      </c>
      <c r="B729" s="3" t="s">
        <v>57</v>
      </c>
      <c r="C729" s="3" t="s">
        <v>18</v>
      </c>
      <c r="D729" s="3">
        <v>51</v>
      </c>
    </row>
    <row r="730" spans="1:4">
      <c r="A730" s="3" t="s">
        <v>49</v>
      </c>
      <c r="B730" s="3" t="s">
        <v>57</v>
      </c>
      <c r="C730" s="3" t="s">
        <v>18</v>
      </c>
      <c r="D730" s="3">
        <v>51</v>
      </c>
    </row>
    <row r="731" spans="1:4">
      <c r="A731" s="3" t="s">
        <v>49</v>
      </c>
      <c r="B731" s="3" t="s">
        <v>58</v>
      </c>
      <c r="C731" s="3" t="s">
        <v>13</v>
      </c>
      <c r="D731" s="3">
        <v>27</v>
      </c>
    </row>
    <row r="732" spans="1:4">
      <c r="A732" s="3" t="s">
        <v>49</v>
      </c>
      <c r="B732" s="3" t="s">
        <v>58</v>
      </c>
      <c r="C732" s="3" t="s">
        <v>13</v>
      </c>
      <c r="D732" s="3">
        <v>29</v>
      </c>
    </row>
    <row r="733" spans="1:4">
      <c r="A733" s="3" t="s">
        <v>49</v>
      </c>
      <c r="B733" s="3" t="s">
        <v>58</v>
      </c>
      <c r="C733" s="3" t="s">
        <v>13</v>
      </c>
      <c r="D733" s="3">
        <v>30</v>
      </c>
    </row>
    <row r="734" spans="1:4">
      <c r="A734" s="3" t="s">
        <v>49</v>
      </c>
      <c r="B734" s="3" t="s">
        <v>58</v>
      </c>
      <c r="C734" s="3" t="s">
        <v>13</v>
      </c>
      <c r="D734" s="3">
        <v>31</v>
      </c>
    </row>
    <row r="735" spans="1:4">
      <c r="A735" s="3" t="s">
        <v>49</v>
      </c>
      <c r="B735" s="3" t="s">
        <v>58</v>
      </c>
      <c r="C735" s="3" t="s">
        <v>13</v>
      </c>
      <c r="D735" s="3">
        <v>31</v>
      </c>
    </row>
    <row r="736" spans="1:4">
      <c r="A736" s="3" t="s">
        <v>49</v>
      </c>
      <c r="B736" s="3" t="s">
        <v>58</v>
      </c>
      <c r="C736" s="3" t="s">
        <v>13</v>
      </c>
      <c r="D736" s="3">
        <v>32</v>
      </c>
    </row>
    <row r="737" spans="1:4">
      <c r="A737" s="3" t="s">
        <v>49</v>
      </c>
      <c r="B737" s="3" t="s">
        <v>58</v>
      </c>
      <c r="C737" s="3" t="s">
        <v>13</v>
      </c>
      <c r="D737" s="3">
        <v>32</v>
      </c>
    </row>
    <row r="738" spans="1:4">
      <c r="A738" s="3" t="s">
        <v>49</v>
      </c>
      <c r="B738" s="3" t="s">
        <v>58</v>
      </c>
      <c r="C738" s="3" t="s">
        <v>13</v>
      </c>
      <c r="D738" s="3">
        <v>32</v>
      </c>
    </row>
    <row r="739" spans="1:4">
      <c r="A739" s="3" t="s">
        <v>49</v>
      </c>
      <c r="B739" s="3" t="s">
        <v>58</v>
      </c>
      <c r="C739" s="3" t="s">
        <v>13</v>
      </c>
      <c r="D739" s="3">
        <v>32</v>
      </c>
    </row>
    <row r="740" spans="1:4">
      <c r="A740" s="3" t="s">
        <v>49</v>
      </c>
      <c r="B740" s="3" t="s">
        <v>58</v>
      </c>
      <c r="C740" s="3" t="s">
        <v>13</v>
      </c>
      <c r="D740" s="3">
        <v>32</v>
      </c>
    </row>
    <row r="741" spans="1:4">
      <c r="A741" s="3" t="s">
        <v>49</v>
      </c>
      <c r="B741" s="3" t="s">
        <v>58</v>
      </c>
      <c r="C741" s="3" t="s">
        <v>13</v>
      </c>
      <c r="D741" s="3">
        <v>32</v>
      </c>
    </row>
    <row r="742" spans="1:4">
      <c r="A742" s="3" t="s">
        <v>49</v>
      </c>
      <c r="B742" s="3" t="s">
        <v>58</v>
      </c>
      <c r="C742" s="3" t="s">
        <v>13</v>
      </c>
      <c r="D742" s="3">
        <v>32</v>
      </c>
    </row>
    <row r="743" spans="1:4">
      <c r="A743" s="3" t="s">
        <v>49</v>
      </c>
      <c r="B743" s="3" t="s">
        <v>58</v>
      </c>
      <c r="C743" s="3" t="s">
        <v>13</v>
      </c>
      <c r="D743" s="3">
        <v>32</v>
      </c>
    </row>
    <row r="744" spans="1:4">
      <c r="A744" s="3" t="s">
        <v>49</v>
      </c>
      <c r="B744" s="3" t="s">
        <v>58</v>
      </c>
      <c r="C744" s="3" t="s">
        <v>13</v>
      </c>
      <c r="D744" s="3">
        <v>33</v>
      </c>
    </row>
    <row r="745" spans="1:4">
      <c r="A745" s="3" t="s">
        <v>49</v>
      </c>
      <c r="B745" s="3" t="s">
        <v>58</v>
      </c>
      <c r="C745" s="3" t="s">
        <v>13</v>
      </c>
      <c r="D745" s="3">
        <v>33</v>
      </c>
    </row>
    <row r="746" spans="1:4">
      <c r="A746" s="3" t="s">
        <v>49</v>
      </c>
      <c r="B746" s="3" t="s">
        <v>58</v>
      </c>
      <c r="C746" s="3" t="s">
        <v>13</v>
      </c>
      <c r="D746" s="3">
        <v>33</v>
      </c>
    </row>
    <row r="747" spans="1:4">
      <c r="A747" s="3" t="s">
        <v>49</v>
      </c>
      <c r="B747" s="3" t="s">
        <v>58</v>
      </c>
      <c r="C747" s="3" t="s">
        <v>13</v>
      </c>
      <c r="D747" s="3">
        <v>33</v>
      </c>
    </row>
    <row r="748" spans="1:4">
      <c r="A748" s="3" t="s">
        <v>49</v>
      </c>
      <c r="B748" s="3" t="s">
        <v>58</v>
      </c>
      <c r="C748" s="3" t="s">
        <v>13</v>
      </c>
      <c r="D748" s="3">
        <v>33</v>
      </c>
    </row>
    <row r="749" spans="1:4">
      <c r="A749" s="3" t="s">
        <v>49</v>
      </c>
      <c r="B749" s="3" t="s">
        <v>58</v>
      </c>
      <c r="C749" s="3" t="s">
        <v>13</v>
      </c>
      <c r="D749" s="3">
        <v>34</v>
      </c>
    </row>
    <row r="750" spans="1:4">
      <c r="A750" s="3" t="s">
        <v>49</v>
      </c>
      <c r="B750" s="3" t="s">
        <v>58</v>
      </c>
      <c r="C750" s="3" t="s">
        <v>13</v>
      </c>
      <c r="D750" s="3">
        <v>35</v>
      </c>
    </row>
    <row r="751" spans="1:4">
      <c r="A751" s="3" t="s">
        <v>49</v>
      </c>
      <c r="B751" s="3" t="s">
        <v>58</v>
      </c>
      <c r="C751" s="3" t="s">
        <v>13</v>
      </c>
      <c r="D751" s="3">
        <v>35</v>
      </c>
    </row>
    <row r="752" spans="1:4">
      <c r="A752" s="3" t="s">
        <v>49</v>
      </c>
      <c r="B752" s="3" t="s">
        <v>58</v>
      </c>
      <c r="C752" s="3" t="s">
        <v>13</v>
      </c>
      <c r="D752" s="3">
        <v>36</v>
      </c>
    </row>
    <row r="753" spans="1:4">
      <c r="A753" s="3" t="s">
        <v>49</v>
      </c>
      <c r="B753" s="3" t="s">
        <v>58</v>
      </c>
      <c r="C753" s="3" t="s">
        <v>13</v>
      </c>
      <c r="D753" s="3">
        <v>36</v>
      </c>
    </row>
    <row r="754" spans="1:4">
      <c r="A754" s="3" t="s">
        <v>49</v>
      </c>
      <c r="B754" s="3" t="s">
        <v>58</v>
      </c>
      <c r="C754" s="3" t="s">
        <v>13</v>
      </c>
      <c r="D754" s="3">
        <v>37</v>
      </c>
    </row>
    <row r="755" spans="1:4">
      <c r="A755" s="3" t="s">
        <v>49</v>
      </c>
      <c r="B755" s="3" t="s">
        <v>58</v>
      </c>
      <c r="C755" s="3" t="s">
        <v>13</v>
      </c>
      <c r="D755" s="3">
        <v>37</v>
      </c>
    </row>
    <row r="756" spans="1:4">
      <c r="A756" s="3" t="s">
        <v>49</v>
      </c>
      <c r="B756" s="3" t="s">
        <v>58</v>
      </c>
      <c r="C756" s="3" t="s">
        <v>13</v>
      </c>
      <c r="D756" s="3">
        <v>38</v>
      </c>
    </row>
    <row r="757" spans="1:4">
      <c r="A757" s="3" t="s">
        <v>49</v>
      </c>
      <c r="B757" s="3" t="s">
        <v>58</v>
      </c>
      <c r="C757" s="3" t="s">
        <v>13</v>
      </c>
      <c r="D757" s="3">
        <v>38</v>
      </c>
    </row>
    <row r="758" spans="1:4">
      <c r="A758" s="3" t="s">
        <v>49</v>
      </c>
      <c r="B758" s="3" t="s">
        <v>58</v>
      </c>
      <c r="C758" s="3" t="s">
        <v>13</v>
      </c>
      <c r="D758" s="3">
        <v>38</v>
      </c>
    </row>
    <row r="759" spans="1:4">
      <c r="A759" s="3" t="s">
        <v>49</v>
      </c>
      <c r="B759" s="3" t="s">
        <v>58</v>
      </c>
      <c r="C759" s="3" t="s">
        <v>13</v>
      </c>
      <c r="D759" s="3">
        <v>39</v>
      </c>
    </row>
    <row r="760" spans="1:4">
      <c r="A760" s="3" t="s">
        <v>49</v>
      </c>
      <c r="B760" s="3" t="s">
        <v>58</v>
      </c>
      <c r="C760" s="3" t="s">
        <v>13</v>
      </c>
      <c r="D760" s="3">
        <v>39</v>
      </c>
    </row>
    <row r="761" spans="1:4">
      <c r="A761" s="3" t="s">
        <v>49</v>
      </c>
      <c r="B761" s="3" t="s">
        <v>58</v>
      </c>
      <c r="C761" s="3" t="s">
        <v>13</v>
      </c>
      <c r="D761" s="3">
        <v>39</v>
      </c>
    </row>
    <row r="762" spans="1:4">
      <c r="A762" s="3" t="s">
        <v>49</v>
      </c>
      <c r="B762" s="3" t="s">
        <v>58</v>
      </c>
      <c r="C762" s="3" t="s">
        <v>13</v>
      </c>
      <c r="D762" s="3">
        <v>39</v>
      </c>
    </row>
    <row r="763" spans="1:4">
      <c r="A763" s="3" t="s">
        <v>49</v>
      </c>
      <c r="B763" s="3" t="s">
        <v>58</v>
      </c>
      <c r="C763" s="3" t="s">
        <v>13</v>
      </c>
      <c r="D763" s="3">
        <v>40</v>
      </c>
    </row>
    <row r="764" spans="1:4">
      <c r="A764" s="3" t="s">
        <v>49</v>
      </c>
      <c r="B764" s="3" t="s">
        <v>58</v>
      </c>
      <c r="C764" s="3" t="s">
        <v>13</v>
      </c>
      <c r="D764" s="3">
        <v>40</v>
      </c>
    </row>
    <row r="765" spans="1:4">
      <c r="A765" s="3" t="s">
        <v>49</v>
      </c>
      <c r="B765" s="3" t="s">
        <v>58</v>
      </c>
      <c r="C765" s="3" t="s">
        <v>13</v>
      </c>
      <c r="D765" s="3">
        <v>40</v>
      </c>
    </row>
    <row r="766" spans="1:4">
      <c r="A766" s="3" t="s">
        <v>49</v>
      </c>
      <c r="B766" s="3" t="s">
        <v>58</v>
      </c>
      <c r="C766" s="3" t="s">
        <v>13</v>
      </c>
      <c r="D766" s="3">
        <v>40</v>
      </c>
    </row>
    <row r="767" spans="1:4">
      <c r="A767" s="3" t="s">
        <v>49</v>
      </c>
      <c r="B767" s="3" t="s">
        <v>58</v>
      </c>
      <c r="C767" s="3" t="s">
        <v>13</v>
      </c>
      <c r="D767" s="3">
        <v>40</v>
      </c>
    </row>
    <row r="768" spans="1:4">
      <c r="A768" s="3" t="s">
        <v>49</v>
      </c>
      <c r="B768" s="3" t="s">
        <v>58</v>
      </c>
      <c r="C768" s="3" t="s">
        <v>13</v>
      </c>
      <c r="D768" s="3">
        <v>41</v>
      </c>
    </row>
    <row r="769" spans="1:4">
      <c r="A769" s="3" t="s">
        <v>49</v>
      </c>
      <c r="B769" s="3" t="s">
        <v>58</v>
      </c>
      <c r="C769" s="3" t="s">
        <v>13</v>
      </c>
      <c r="D769" s="3">
        <v>41</v>
      </c>
    </row>
    <row r="770" spans="1:4">
      <c r="A770" s="3" t="s">
        <v>49</v>
      </c>
      <c r="B770" s="3" t="s">
        <v>58</v>
      </c>
      <c r="C770" s="3" t="s">
        <v>13</v>
      </c>
      <c r="D770" s="3">
        <v>41</v>
      </c>
    </row>
    <row r="771" spans="1:4">
      <c r="A771" s="3" t="s">
        <v>49</v>
      </c>
      <c r="B771" s="3" t="s">
        <v>58</v>
      </c>
      <c r="C771" s="3" t="s">
        <v>13</v>
      </c>
      <c r="D771" s="3">
        <v>41</v>
      </c>
    </row>
    <row r="772" spans="1:4">
      <c r="A772" s="3" t="s">
        <v>49</v>
      </c>
      <c r="B772" s="3" t="s">
        <v>58</v>
      </c>
      <c r="C772" s="3" t="s">
        <v>13</v>
      </c>
      <c r="D772" s="3">
        <v>41</v>
      </c>
    </row>
    <row r="773" spans="1:4">
      <c r="A773" s="3" t="s">
        <v>49</v>
      </c>
      <c r="B773" s="3" t="s">
        <v>58</v>
      </c>
      <c r="C773" s="3" t="s">
        <v>13</v>
      </c>
      <c r="D773" s="3">
        <v>41</v>
      </c>
    </row>
    <row r="774" spans="1:4">
      <c r="A774" s="3" t="s">
        <v>49</v>
      </c>
      <c r="B774" s="3" t="s">
        <v>58</v>
      </c>
      <c r="C774" s="3" t="s">
        <v>13</v>
      </c>
      <c r="D774" s="3">
        <v>41</v>
      </c>
    </row>
    <row r="775" spans="1:4">
      <c r="A775" s="3" t="s">
        <v>49</v>
      </c>
      <c r="B775" s="3" t="s">
        <v>58</v>
      </c>
      <c r="C775" s="3" t="s">
        <v>13</v>
      </c>
      <c r="D775" s="3">
        <v>42</v>
      </c>
    </row>
    <row r="776" spans="1:4">
      <c r="A776" s="3" t="s">
        <v>49</v>
      </c>
      <c r="B776" s="3" t="s">
        <v>58</v>
      </c>
      <c r="C776" s="3" t="s">
        <v>13</v>
      </c>
      <c r="D776" s="3">
        <v>42</v>
      </c>
    </row>
    <row r="777" spans="1:4">
      <c r="A777" s="3" t="s">
        <v>49</v>
      </c>
      <c r="B777" s="3" t="s">
        <v>58</v>
      </c>
      <c r="C777" s="3" t="s">
        <v>13</v>
      </c>
      <c r="D777" s="3">
        <v>43</v>
      </c>
    </row>
    <row r="778" spans="1:4">
      <c r="A778" s="3" t="s">
        <v>49</v>
      </c>
      <c r="B778" s="3" t="s">
        <v>58</v>
      </c>
      <c r="C778" s="3" t="s">
        <v>13</v>
      </c>
      <c r="D778" s="3">
        <v>43</v>
      </c>
    </row>
    <row r="779" spans="1:4">
      <c r="A779" s="3" t="s">
        <v>49</v>
      </c>
      <c r="B779" s="3" t="s">
        <v>58</v>
      </c>
      <c r="C779" s="3" t="s">
        <v>13</v>
      </c>
      <c r="D779" s="3">
        <v>43</v>
      </c>
    </row>
    <row r="780" spans="1:4">
      <c r="A780" s="3" t="s">
        <v>49</v>
      </c>
      <c r="B780" s="3" t="s">
        <v>58</v>
      </c>
      <c r="C780" s="3" t="s">
        <v>13</v>
      </c>
      <c r="D780" s="3">
        <v>44</v>
      </c>
    </row>
    <row r="781" spans="1:4">
      <c r="A781" s="3" t="s">
        <v>49</v>
      </c>
      <c r="B781" s="3" t="s">
        <v>58</v>
      </c>
      <c r="C781" s="3" t="s">
        <v>13</v>
      </c>
      <c r="D781" s="3">
        <v>44</v>
      </c>
    </row>
    <row r="782" spans="1:4">
      <c r="A782" s="3" t="s">
        <v>49</v>
      </c>
      <c r="B782" s="3" t="s">
        <v>58</v>
      </c>
      <c r="C782" s="3" t="s">
        <v>13</v>
      </c>
      <c r="D782" s="3">
        <v>45</v>
      </c>
    </row>
    <row r="783" spans="1:4">
      <c r="A783" s="3" t="s">
        <v>49</v>
      </c>
      <c r="B783" s="3" t="s">
        <v>58</v>
      </c>
      <c r="C783" s="3" t="s">
        <v>13</v>
      </c>
      <c r="D783" s="3">
        <v>45</v>
      </c>
    </row>
    <row r="784" spans="1:4">
      <c r="A784" s="3" t="s">
        <v>49</v>
      </c>
      <c r="B784" s="3" t="s">
        <v>58</v>
      </c>
      <c r="C784" s="3" t="s">
        <v>13</v>
      </c>
      <c r="D784" s="3">
        <v>45</v>
      </c>
    </row>
    <row r="785" spans="1:4">
      <c r="A785" s="3" t="s">
        <v>49</v>
      </c>
      <c r="B785" s="3" t="s">
        <v>58</v>
      </c>
      <c r="C785" s="3" t="s">
        <v>13</v>
      </c>
      <c r="D785" s="3">
        <v>47</v>
      </c>
    </row>
    <row r="786" spans="1:4">
      <c r="A786" s="3" t="s">
        <v>49</v>
      </c>
      <c r="B786" s="3" t="s">
        <v>58</v>
      </c>
      <c r="C786" s="3" t="s">
        <v>13</v>
      </c>
      <c r="D786" s="3">
        <v>50</v>
      </c>
    </row>
    <row r="787" spans="1:4">
      <c r="A787" s="3" t="s">
        <v>49</v>
      </c>
      <c r="B787" s="3" t="s">
        <v>58</v>
      </c>
      <c r="C787" s="3" t="s">
        <v>13</v>
      </c>
      <c r="D787" s="3">
        <v>50</v>
      </c>
    </row>
    <row r="788" spans="1:4">
      <c r="A788" s="3" t="s">
        <v>49</v>
      </c>
      <c r="B788" s="3" t="s">
        <v>58</v>
      </c>
      <c r="C788" s="3" t="s">
        <v>13</v>
      </c>
      <c r="D788" s="3">
        <v>53</v>
      </c>
    </row>
    <row r="789" spans="1:4">
      <c r="A789" s="3" t="s">
        <v>49</v>
      </c>
      <c r="B789" s="3" t="s">
        <v>58</v>
      </c>
      <c r="C789" s="3" t="s">
        <v>13</v>
      </c>
      <c r="D789" s="3">
        <v>54</v>
      </c>
    </row>
    <row r="790" spans="1:4">
      <c r="A790" s="3" t="s">
        <v>49</v>
      </c>
      <c r="B790" s="3" t="s">
        <v>58</v>
      </c>
      <c r="C790" s="3" t="s">
        <v>13</v>
      </c>
      <c r="D790" s="3">
        <v>55</v>
      </c>
    </row>
    <row r="791" spans="1:4">
      <c r="A791" s="3" t="s">
        <v>49</v>
      </c>
      <c r="B791" s="3" t="s">
        <v>58</v>
      </c>
      <c r="C791" s="3" t="s">
        <v>13</v>
      </c>
      <c r="D791" s="3">
        <v>57</v>
      </c>
    </row>
    <row r="792" spans="1:4">
      <c r="A792" s="3" t="s">
        <v>49</v>
      </c>
      <c r="B792" s="3" t="s">
        <v>58</v>
      </c>
      <c r="C792" s="3" t="s">
        <v>13</v>
      </c>
      <c r="D792" s="3">
        <v>61</v>
      </c>
    </row>
    <row r="793" spans="1:4">
      <c r="A793" s="3" t="s">
        <v>49</v>
      </c>
      <c r="B793" s="3" t="s">
        <v>58</v>
      </c>
      <c r="C793" s="3" t="s">
        <v>13</v>
      </c>
      <c r="D793" s="3">
        <v>61</v>
      </c>
    </row>
    <row r="794" spans="1:4">
      <c r="A794" s="3" t="s">
        <v>49</v>
      </c>
      <c r="B794" s="3" t="s">
        <v>58</v>
      </c>
      <c r="C794" s="3" t="s">
        <v>13</v>
      </c>
      <c r="D794" s="3">
        <v>63</v>
      </c>
    </row>
    <row r="795" spans="1:4">
      <c r="A795" s="3" t="s">
        <v>49</v>
      </c>
      <c r="B795" s="3" t="s">
        <v>58</v>
      </c>
      <c r="C795" s="3" t="s">
        <v>44</v>
      </c>
      <c r="D795" s="3">
        <v>73</v>
      </c>
    </row>
    <row r="796" spans="1:4">
      <c r="A796" s="3" t="s">
        <v>49</v>
      </c>
      <c r="B796" s="3" t="s">
        <v>58</v>
      </c>
      <c r="C796" s="3" t="s">
        <v>44</v>
      </c>
      <c r="D796" s="3">
        <v>102</v>
      </c>
    </row>
    <row r="797" spans="1:4">
      <c r="A797" s="3" t="s">
        <v>49</v>
      </c>
      <c r="B797" s="3" t="s">
        <v>58</v>
      </c>
      <c r="C797" s="3" t="s">
        <v>44</v>
      </c>
      <c r="D797" s="3">
        <v>106</v>
      </c>
    </row>
    <row r="798" spans="1:4">
      <c r="A798" s="3" t="s">
        <v>49</v>
      </c>
      <c r="B798" s="3" t="s">
        <v>58</v>
      </c>
      <c r="C798" s="3" t="s">
        <v>7</v>
      </c>
      <c r="D798" s="3">
        <v>34</v>
      </c>
    </row>
    <row r="799" spans="1:4">
      <c r="A799" s="3" t="s">
        <v>49</v>
      </c>
      <c r="B799" s="3" t="s">
        <v>58</v>
      </c>
      <c r="C799" s="3" t="s">
        <v>7</v>
      </c>
      <c r="D799" s="3">
        <v>35</v>
      </c>
    </row>
    <row r="800" spans="1:4">
      <c r="A800" s="3" t="s">
        <v>49</v>
      </c>
      <c r="B800" s="3" t="s">
        <v>58</v>
      </c>
      <c r="C800" s="3" t="s">
        <v>7</v>
      </c>
      <c r="D800" s="3">
        <v>35</v>
      </c>
    </row>
    <row r="801" spans="1:4">
      <c r="A801" s="3" t="s">
        <v>49</v>
      </c>
      <c r="B801" s="3" t="s">
        <v>58</v>
      </c>
      <c r="C801" s="3" t="s">
        <v>7</v>
      </c>
      <c r="D801" s="3">
        <v>35</v>
      </c>
    </row>
    <row r="802" spans="1:4">
      <c r="A802" s="3" t="s">
        <v>49</v>
      </c>
      <c r="B802" s="3" t="s">
        <v>58</v>
      </c>
      <c r="C802" s="3" t="s">
        <v>7</v>
      </c>
      <c r="D802" s="3">
        <v>35</v>
      </c>
    </row>
    <row r="803" spans="1:4">
      <c r="A803" s="3" t="s">
        <v>49</v>
      </c>
      <c r="B803" s="3" t="s">
        <v>58</v>
      </c>
      <c r="C803" s="3" t="s">
        <v>7</v>
      </c>
      <c r="D803" s="3">
        <v>35</v>
      </c>
    </row>
    <row r="804" spans="1:4">
      <c r="A804" s="3" t="s">
        <v>49</v>
      </c>
      <c r="B804" s="3" t="s">
        <v>58</v>
      </c>
      <c r="C804" s="3" t="s">
        <v>7</v>
      </c>
      <c r="D804" s="3">
        <v>35</v>
      </c>
    </row>
    <row r="805" spans="1:4">
      <c r="A805" s="3" t="s">
        <v>49</v>
      </c>
      <c r="B805" s="3" t="s">
        <v>58</v>
      </c>
      <c r="C805" s="3" t="s">
        <v>7</v>
      </c>
      <c r="D805" s="3">
        <v>36</v>
      </c>
    </row>
    <row r="806" spans="1:4">
      <c r="A806" s="3" t="s">
        <v>49</v>
      </c>
      <c r="B806" s="3" t="s">
        <v>58</v>
      </c>
      <c r="C806" s="3" t="s">
        <v>7</v>
      </c>
      <c r="D806" s="3">
        <v>36</v>
      </c>
    </row>
    <row r="807" spans="1:4">
      <c r="A807" s="3" t="s">
        <v>49</v>
      </c>
      <c r="B807" s="3" t="s">
        <v>58</v>
      </c>
      <c r="C807" s="3" t="s">
        <v>7</v>
      </c>
      <c r="D807" s="3">
        <v>36</v>
      </c>
    </row>
    <row r="808" spans="1:4">
      <c r="A808" s="3" t="s">
        <v>49</v>
      </c>
      <c r="B808" s="3" t="s">
        <v>58</v>
      </c>
      <c r="C808" s="3" t="s">
        <v>7</v>
      </c>
      <c r="D808" s="3">
        <v>36</v>
      </c>
    </row>
    <row r="809" spans="1:4">
      <c r="A809" s="3" t="s">
        <v>49</v>
      </c>
      <c r="B809" s="3" t="s">
        <v>58</v>
      </c>
      <c r="C809" s="3" t="s">
        <v>7</v>
      </c>
      <c r="D809" s="3">
        <v>36</v>
      </c>
    </row>
    <row r="810" spans="1:4">
      <c r="A810" s="3" t="s">
        <v>49</v>
      </c>
      <c r="B810" s="3" t="s">
        <v>58</v>
      </c>
      <c r="C810" s="3" t="s">
        <v>7</v>
      </c>
      <c r="D810" s="3">
        <v>36</v>
      </c>
    </row>
    <row r="811" spans="1:4">
      <c r="A811" s="3" t="s">
        <v>49</v>
      </c>
      <c r="B811" s="3" t="s">
        <v>58</v>
      </c>
      <c r="C811" s="3" t="s">
        <v>7</v>
      </c>
      <c r="D811" s="3">
        <v>36</v>
      </c>
    </row>
    <row r="812" spans="1:4">
      <c r="A812" s="3" t="s">
        <v>49</v>
      </c>
      <c r="B812" s="3" t="s">
        <v>58</v>
      </c>
      <c r="C812" s="3" t="s">
        <v>7</v>
      </c>
      <c r="D812" s="3">
        <v>36</v>
      </c>
    </row>
    <row r="813" spans="1:4">
      <c r="A813" s="3" t="s">
        <v>49</v>
      </c>
      <c r="B813" s="3" t="s">
        <v>58</v>
      </c>
      <c r="C813" s="3" t="s">
        <v>7</v>
      </c>
      <c r="D813" s="3">
        <v>36</v>
      </c>
    </row>
    <row r="814" spans="1:4">
      <c r="A814" s="3" t="s">
        <v>49</v>
      </c>
      <c r="B814" s="3" t="s">
        <v>58</v>
      </c>
      <c r="C814" s="3" t="s">
        <v>7</v>
      </c>
      <c r="D814" s="3">
        <v>36</v>
      </c>
    </row>
    <row r="815" spans="1:4">
      <c r="A815" s="3" t="s">
        <v>49</v>
      </c>
      <c r="B815" s="3" t="s">
        <v>58</v>
      </c>
      <c r="C815" s="3" t="s">
        <v>7</v>
      </c>
      <c r="D815" s="3">
        <v>36</v>
      </c>
    </row>
    <row r="816" spans="1:4">
      <c r="A816" s="3" t="s">
        <v>49</v>
      </c>
      <c r="B816" s="3" t="s">
        <v>58</v>
      </c>
      <c r="C816" s="3" t="s">
        <v>7</v>
      </c>
      <c r="D816" s="3">
        <v>36</v>
      </c>
    </row>
    <row r="817" spans="1:4">
      <c r="A817" s="3" t="s">
        <v>49</v>
      </c>
      <c r="B817" s="3" t="s">
        <v>58</v>
      </c>
      <c r="C817" s="3" t="s">
        <v>7</v>
      </c>
      <c r="D817" s="3">
        <v>36</v>
      </c>
    </row>
    <row r="818" spans="1:4">
      <c r="A818" s="3" t="s">
        <v>49</v>
      </c>
      <c r="B818" s="3" t="s">
        <v>58</v>
      </c>
      <c r="C818" s="3" t="s">
        <v>7</v>
      </c>
      <c r="D818" s="3">
        <v>37</v>
      </c>
    </row>
    <row r="819" spans="1:4">
      <c r="A819" s="3" t="s">
        <v>49</v>
      </c>
      <c r="B819" s="3" t="s">
        <v>58</v>
      </c>
      <c r="C819" s="3" t="s">
        <v>7</v>
      </c>
      <c r="D819" s="3">
        <v>37</v>
      </c>
    </row>
    <row r="820" spans="1:4">
      <c r="A820" s="3" t="s">
        <v>49</v>
      </c>
      <c r="B820" s="3" t="s">
        <v>58</v>
      </c>
      <c r="C820" s="3" t="s">
        <v>7</v>
      </c>
      <c r="D820" s="3">
        <v>37</v>
      </c>
    </row>
    <row r="821" spans="1:4">
      <c r="A821" s="3" t="s">
        <v>49</v>
      </c>
      <c r="B821" s="3" t="s">
        <v>58</v>
      </c>
      <c r="C821" s="3" t="s">
        <v>7</v>
      </c>
      <c r="D821" s="3">
        <v>37</v>
      </c>
    </row>
    <row r="822" spans="1:4">
      <c r="A822" s="3" t="s">
        <v>49</v>
      </c>
      <c r="B822" s="3" t="s">
        <v>58</v>
      </c>
      <c r="C822" s="3" t="s">
        <v>7</v>
      </c>
      <c r="D822" s="3">
        <v>37</v>
      </c>
    </row>
    <row r="823" spans="1:4">
      <c r="A823" s="3" t="s">
        <v>49</v>
      </c>
      <c r="B823" s="3" t="s">
        <v>58</v>
      </c>
      <c r="C823" s="3" t="s">
        <v>7</v>
      </c>
      <c r="D823" s="3">
        <v>37</v>
      </c>
    </row>
    <row r="824" spans="1:4">
      <c r="A824" s="3" t="s">
        <v>49</v>
      </c>
      <c r="B824" s="3" t="s">
        <v>58</v>
      </c>
      <c r="C824" s="3" t="s">
        <v>7</v>
      </c>
      <c r="D824" s="3">
        <v>37</v>
      </c>
    </row>
    <row r="825" spans="1:4">
      <c r="A825" s="3" t="s">
        <v>49</v>
      </c>
      <c r="B825" s="3" t="s">
        <v>58</v>
      </c>
      <c r="C825" s="3" t="s">
        <v>7</v>
      </c>
      <c r="D825" s="3">
        <v>37</v>
      </c>
    </row>
    <row r="826" spans="1:4">
      <c r="A826" s="3" t="s">
        <v>49</v>
      </c>
      <c r="B826" s="3" t="s">
        <v>58</v>
      </c>
      <c r="C826" s="3" t="s">
        <v>7</v>
      </c>
      <c r="D826" s="3">
        <v>37</v>
      </c>
    </row>
    <row r="827" spans="1:4">
      <c r="A827" s="3" t="s">
        <v>49</v>
      </c>
      <c r="B827" s="3" t="s">
        <v>58</v>
      </c>
      <c r="C827" s="3" t="s">
        <v>7</v>
      </c>
      <c r="D827" s="3">
        <v>37</v>
      </c>
    </row>
    <row r="828" spans="1:4">
      <c r="A828" s="3" t="s">
        <v>49</v>
      </c>
      <c r="B828" s="3" t="s">
        <v>58</v>
      </c>
      <c r="C828" s="3" t="s">
        <v>7</v>
      </c>
      <c r="D828" s="3">
        <v>37</v>
      </c>
    </row>
    <row r="829" spans="1:4">
      <c r="A829" s="3" t="s">
        <v>49</v>
      </c>
      <c r="B829" s="3" t="s">
        <v>58</v>
      </c>
      <c r="C829" s="3" t="s">
        <v>7</v>
      </c>
      <c r="D829" s="3">
        <v>37</v>
      </c>
    </row>
    <row r="830" spans="1:4">
      <c r="A830" s="3" t="s">
        <v>49</v>
      </c>
      <c r="B830" s="3" t="s">
        <v>58</v>
      </c>
      <c r="C830" s="3" t="s">
        <v>7</v>
      </c>
      <c r="D830" s="3">
        <v>37</v>
      </c>
    </row>
    <row r="831" spans="1:4">
      <c r="A831" s="3" t="s">
        <v>49</v>
      </c>
      <c r="B831" s="3" t="s">
        <v>58</v>
      </c>
      <c r="C831" s="3" t="s">
        <v>7</v>
      </c>
      <c r="D831" s="3">
        <v>37</v>
      </c>
    </row>
    <row r="832" spans="1:4">
      <c r="A832" s="3" t="s">
        <v>49</v>
      </c>
      <c r="B832" s="3" t="s">
        <v>58</v>
      </c>
      <c r="C832" s="3" t="s">
        <v>7</v>
      </c>
      <c r="D832" s="3">
        <v>37</v>
      </c>
    </row>
    <row r="833" spans="1:4">
      <c r="A833" s="3" t="s">
        <v>49</v>
      </c>
      <c r="B833" s="3" t="s">
        <v>58</v>
      </c>
      <c r="C833" s="3" t="s">
        <v>7</v>
      </c>
      <c r="D833" s="3">
        <v>37</v>
      </c>
    </row>
    <row r="834" spans="1:4">
      <c r="A834" s="3" t="s">
        <v>49</v>
      </c>
      <c r="B834" s="3" t="s">
        <v>58</v>
      </c>
      <c r="C834" s="3" t="s">
        <v>7</v>
      </c>
      <c r="D834" s="3">
        <v>37</v>
      </c>
    </row>
    <row r="835" spans="1:4">
      <c r="A835" s="3" t="s">
        <v>49</v>
      </c>
      <c r="B835" s="3" t="s">
        <v>58</v>
      </c>
      <c r="C835" s="3" t="s">
        <v>7</v>
      </c>
      <c r="D835" s="3">
        <v>37</v>
      </c>
    </row>
    <row r="836" spans="1:4">
      <c r="A836" s="3" t="s">
        <v>49</v>
      </c>
      <c r="B836" s="3" t="s">
        <v>58</v>
      </c>
      <c r="C836" s="3" t="s">
        <v>7</v>
      </c>
      <c r="D836" s="3">
        <v>37</v>
      </c>
    </row>
    <row r="837" spans="1:4">
      <c r="A837" s="3" t="s">
        <v>49</v>
      </c>
      <c r="B837" s="3" t="s">
        <v>58</v>
      </c>
      <c r="C837" s="3" t="s">
        <v>7</v>
      </c>
      <c r="D837" s="3">
        <v>37</v>
      </c>
    </row>
    <row r="838" spans="1:4">
      <c r="A838" s="3" t="s">
        <v>49</v>
      </c>
      <c r="B838" s="3" t="s">
        <v>58</v>
      </c>
      <c r="C838" s="3" t="s">
        <v>7</v>
      </c>
      <c r="D838" s="3">
        <v>37</v>
      </c>
    </row>
    <row r="839" spans="1:4">
      <c r="A839" s="3" t="s">
        <v>49</v>
      </c>
      <c r="B839" s="3" t="s">
        <v>58</v>
      </c>
      <c r="C839" s="3" t="s">
        <v>7</v>
      </c>
      <c r="D839" s="3">
        <v>37</v>
      </c>
    </row>
    <row r="840" spans="1:4">
      <c r="A840" s="3" t="s">
        <v>49</v>
      </c>
      <c r="B840" s="3" t="s">
        <v>58</v>
      </c>
      <c r="C840" s="3" t="s">
        <v>7</v>
      </c>
      <c r="D840" s="3">
        <v>37</v>
      </c>
    </row>
    <row r="841" spans="1:4">
      <c r="A841" s="3" t="s">
        <v>49</v>
      </c>
      <c r="B841" s="3" t="s">
        <v>58</v>
      </c>
      <c r="C841" s="3" t="s">
        <v>7</v>
      </c>
      <c r="D841" s="3">
        <v>37</v>
      </c>
    </row>
    <row r="842" spans="1:4">
      <c r="A842" s="3" t="s">
        <v>49</v>
      </c>
      <c r="B842" s="3" t="s">
        <v>58</v>
      </c>
      <c r="C842" s="3" t="s">
        <v>7</v>
      </c>
      <c r="D842" s="3">
        <v>37</v>
      </c>
    </row>
    <row r="843" spans="1:4">
      <c r="A843" s="3" t="s">
        <v>49</v>
      </c>
      <c r="B843" s="3" t="s">
        <v>58</v>
      </c>
      <c r="C843" s="3" t="s">
        <v>7</v>
      </c>
      <c r="D843" s="3">
        <v>37</v>
      </c>
    </row>
    <row r="844" spans="1:4">
      <c r="A844" s="3" t="s">
        <v>49</v>
      </c>
      <c r="B844" s="3" t="s">
        <v>58</v>
      </c>
      <c r="C844" s="3" t="s">
        <v>7</v>
      </c>
      <c r="D844" s="3">
        <v>37</v>
      </c>
    </row>
    <row r="845" spans="1:4">
      <c r="A845" s="3" t="s">
        <v>49</v>
      </c>
      <c r="B845" s="3" t="s">
        <v>58</v>
      </c>
      <c r="C845" s="3" t="s">
        <v>7</v>
      </c>
      <c r="D845" s="3">
        <v>37</v>
      </c>
    </row>
    <row r="846" spans="1:4">
      <c r="A846" s="3" t="s">
        <v>49</v>
      </c>
      <c r="B846" s="3" t="s">
        <v>58</v>
      </c>
      <c r="C846" s="3" t="s">
        <v>7</v>
      </c>
      <c r="D846" s="3">
        <v>37</v>
      </c>
    </row>
    <row r="847" spans="1:4">
      <c r="A847" s="3" t="s">
        <v>49</v>
      </c>
      <c r="B847" s="3" t="s">
        <v>58</v>
      </c>
      <c r="C847" s="3" t="s">
        <v>7</v>
      </c>
      <c r="D847" s="3">
        <v>37</v>
      </c>
    </row>
    <row r="848" spans="1:4">
      <c r="A848" s="3" t="s">
        <v>49</v>
      </c>
      <c r="B848" s="3" t="s">
        <v>58</v>
      </c>
      <c r="C848" s="3" t="s">
        <v>7</v>
      </c>
      <c r="D848" s="3">
        <v>37</v>
      </c>
    </row>
    <row r="849" spans="1:4">
      <c r="A849" s="3" t="s">
        <v>49</v>
      </c>
      <c r="B849" s="3" t="s">
        <v>58</v>
      </c>
      <c r="C849" s="3" t="s">
        <v>7</v>
      </c>
      <c r="D849" s="3">
        <v>38</v>
      </c>
    </row>
    <row r="850" spans="1:4">
      <c r="A850" s="3" t="s">
        <v>49</v>
      </c>
      <c r="B850" s="3" t="s">
        <v>58</v>
      </c>
      <c r="C850" s="3" t="s">
        <v>7</v>
      </c>
      <c r="D850" s="3">
        <v>38</v>
      </c>
    </row>
    <row r="851" spans="1:4">
      <c r="A851" s="3" t="s">
        <v>49</v>
      </c>
      <c r="B851" s="3" t="s">
        <v>58</v>
      </c>
      <c r="C851" s="3" t="s">
        <v>7</v>
      </c>
      <c r="D851" s="3">
        <v>38</v>
      </c>
    </row>
    <row r="852" spans="1:4">
      <c r="A852" s="3" t="s">
        <v>49</v>
      </c>
      <c r="B852" s="3" t="s">
        <v>58</v>
      </c>
      <c r="C852" s="3" t="s">
        <v>7</v>
      </c>
      <c r="D852" s="3">
        <v>38</v>
      </c>
    </row>
    <row r="853" spans="1:4">
      <c r="A853" s="3" t="s">
        <v>49</v>
      </c>
      <c r="B853" s="3" t="s">
        <v>58</v>
      </c>
      <c r="C853" s="3" t="s">
        <v>7</v>
      </c>
      <c r="D853" s="3">
        <v>38</v>
      </c>
    </row>
    <row r="854" spans="1:4">
      <c r="A854" s="3" t="s">
        <v>49</v>
      </c>
      <c r="B854" s="3" t="s">
        <v>58</v>
      </c>
      <c r="C854" s="3" t="s">
        <v>7</v>
      </c>
      <c r="D854" s="3">
        <v>38</v>
      </c>
    </row>
    <row r="855" spans="1:4">
      <c r="A855" s="3" t="s">
        <v>49</v>
      </c>
      <c r="B855" s="3" t="s">
        <v>58</v>
      </c>
      <c r="C855" s="3" t="s">
        <v>7</v>
      </c>
      <c r="D855" s="3">
        <v>38</v>
      </c>
    </row>
    <row r="856" spans="1:4">
      <c r="A856" s="3" t="s">
        <v>49</v>
      </c>
      <c r="B856" s="3" t="s">
        <v>58</v>
      </c>
      <c r="C856" s="3" t="s">
        <v>7</v>
      </c>
      <c r="D856" s="3">
        <v>38</v>
      </c>
    </row>
    <row r="857" spans="1:4">
      <c r="A857" s="3" t="s">
        <v>49</v>
      </c>
      <c r="B857" s="3" t="s">
        <v>58</v>
      </c>
      <c r="C857" s="3" t="s">
        <v>7</v>
      </c>
      <c r="D857" s="3">
        <v>38</v>
      </c>
    </row>
    <row r="858" spans="1:4">
      <c r="A858" s="3" t="s">
        <v>49</v>
      </c>
      <c r="B858" s="3" t="s">
        <v>58</v>
      </c>
      <c r="C858" s="3" t="s">
        <v>7</v>
      </c>
      <c r="D858" s="3">
        <v>38</v>
      </c>
    </row>
    <row r="859" spans="1:4">
      <c r="A859" s="3" t="s">
        <v>49</v>
      </c>
      <c r="B859" s="3" t="s">
        <v>58</v>
      </c>
      <c r="C859" s="3" t="s">
        <v>7</v>
      </c>
      <c r="D859" s="3">
        <v>38</v>
      </c>
    </row>
    <row r="860" spans="1:4">
      <c r="A860" s="3" t="s">
        <v>49</v>
      </c>
      <c r="B860" s="3" t="s">
        <v>58</v>
      </c>
      <c r="C860" s="3" t="s">
        <v>7</v>
      </c>
      <c r="D860" s="3">
        <v>38</v>
      </c>
    </row>
    <row r="861" spans="1:4">
      <c r="A861" s="3" t="s">
        <v>49</v>
      </c>
      <c r="B861" s="3" t="s">
        <v>58</v>
      </c>
      <c r="C861" s="3" t="s">
        <v>7</v>
      </c>
      <c r="D861" s="3">
        <v>38</v>
      </c>
    </row>
    <row r="862" spans="1:4">
      <c r="A862" s="3" t="s">
        <v>49</v>
      </c>
      <c r="B862" s="3" t="s">
        <v>58</v>
      </c>
      <c r="C862" s="3" t="s">
        <v>7</v>
      </c>
      <c r="D862" s="3">
        <v>38</v>
      </c>
    </row>
    <row r="863" spans="1:4">
      <c r="A863" s="3" t="s">
        <v>49</v>
      </c>
      <c r="B863" s="3" t="s">
        <v>58</v>
      </c>
      <c r="C863" s="3" t="s">
        <v>7</v>
      </c>
      <c r="D863" s="3">
        <v>38</v>
      </c>
    </row>
    <row r="864" spans="1:4">
      <c r="A864" s="3" t="s">
        <v>49</v>
      </c>
      <c r="B864" s="3" t="s">
        <v>58</v>
      </c>
      <c r="C864" s="3" t="s">
        <v>7</v>
      </c>
      <c r="D864" s="3">
        <v>38</v>
      </c>
    </row>
    <row r="865" spans="1:4">
      <c r="A865" s="3" t="s">
        <v>49</v>
      </c>
      <c r="B865" s="3" t="s">
        <v>58</v>
      </c>
      <c r="C865" s="3" t="s">
        <v>7</v>
      </c>
      <c r="D865" s="3">
        <v>38</v>
      </c>
    </row>
    <row r="866" spans="1:4">
      <c r="A866" s="3" t="s">
        <v>49</v>
      </c>
      <c r="B866" s="3" t="s">
        <v>58</v>
      </c>
      <c r="C866" s="3" t="s">
        <v>7</v>
      </c>
      <c r="D866" s="3">
        <v>38</v>
      </c>
    </row>
    <row r="867" spans="1:4">
      <c r="A867" s="3" t="s">
        <v>49</v>
      </c>
      <c r="B867" s="3" t="s">
        <v>58</v>
      </c>
      <c r="C867" s="3" t="s">
        <v>7</v>
      </c>
      <c r="D867" s="3">
        <v>38</v>
      </c>
    </row>
    <row r="868" spans="1:4">
      <c r="A868" s="3" t="s">
        <v>49</v>
      </c>
      <c r="B868" s="3" t="s">
        <v>58</v>
      </c>
      <c r="C868" s="3" t="s">
        <v>7</v>
      </c>
      <c r="D868" s="3">
        <v>38</v>
      </c>
    </row>
    <row r="869" spans="1:4">
      <c r="A869" s="3" t="s">
        <v>49</v>
      </c>
      <c r="B869" s="3" t="s">
        <v>58</v>
      </c>
      <c r="C869" s="3" t="s">
        <v>7</v>
      </c>
      <c r="D869" s="3">
        <v>38</v>
      </c>
    </row>
    <row r="870" spans="1:4">
      <c r="A870" s="3" t="s">
        <v>49</v>
      </c>
      <c r="B870" s="3" t="s">
        <v>58</v>
      </c>
      <c r="C870" s="3" t="s">
        <v>7</v>
      </c>
      <c r="D870" s="3">
        <v>38</v>
      </c>
    </row>
    <row r="871" spans="1:4">
      <c r="A871" s="3" t="s">
        <v>49</v>
      </c>
      <c r="B871" s="3" t="s">
        <v>58</v>
      </c>
      <c r="C871" s="3" t="s">
        <v>7</v>
      </c>
      <c r="D871" s="3">
        <v>38</v>
      </c>
    </row>
    <row r="872" spans="1:4">
      <c r="A872" s="3" t="s">
        <v>49</v>
      </c>
      <c r="B872" s="3" t="s">
        <v>58</v>
      </c>
      <c r="C872" s="3" t="s">
        <v>7</v>
      </c>
      <c r="D872" s="3">
        <v>38</v>
      </c>
    </row>
    <row r="873" spans="1:4">
      <c r="A873" s="3" t="s">
        <v>49</v>
      </c>
      <c r="B873" s="3" t="s">
        <v>58</v>
      </c>
      <c r="C873" s="3" t="s">
        <v>7</v>
      </c>
      <c r="D873" s="3">
        <v>38</v>
      </c>
    </row>
    <row r="874" spans="1:4">
      <c r="A874" s="3" t="s">
        <v>49</v>
      </c>
      <c r="B874" s="3" t="s">
        <v>58</v>
      </c>
      <c r="C874" s="3" t="s">
        <v>7</v>
      </c>
      <c r="D874" s="3">
        <v>38</v>
      </c>
    </row>
    <row r="875" spans="1:4">
      <c r="A875" s="3" t="s">
        <v>49</v>
      </c>
      <c r="B875" s="3" t="s">
        <v>58</v>
      </c>
      <c r="C875" s="3" t="s">
        <v>7</v>
      </c>
      <c r="D875" s="3">
        <v>38</v>
      </c>
    </row>
    <row r="876" spans="1:4">
      <c r="A876" s="3" t="s">
        <v>49</v>
      </c>
      <c r="B876" s="3" t="s">
        <v>58</v>
      </c>
      <c r="C876" s="3" t="s">
        <v>7</v>
      </c>
      <c r="D876" s="3">
        <v>38</v>
      </c>
    </row>
    <row r="877" spans="1:4">
      <c r="A877" s="3" t="s">
        <v>49</v>
      </c>
      <c r="B877" s="3" t="s">
        <v>58</v>
      </c>
      <c r="C877" s="3" t="s">
        <v>7</v>
      </c>
      <c r="D877" s="3">
        <v>38</v>
      </c>
    </row>
    <row r="878" spans="1:4">
      <c r="A878" s="3" t="s">
        <v>49</v>
      </c>
      <c r="B878" s="3" t="s">
        <v>58</v>
      </c>
      <c r="C878" s="3" t="s">
        <v>7</v>
      </c>
      <c r="D878" s="3">
        <v>38</v>
      </c>
    </row>
    <row r="879" spans="1:4">
      <c r="A879" s="3" t="s">
        <v>49</v>
      </c>
      <c r="B879" s="3" t="s">
        <v>58</v>
      </c>
      <c r="C879" s="3" t="s">
        <v>7</v>
      </c>
      <c r="D879" s="3">
        <v>39</v>
      </c>
    </row>
    <row r="880" spans="1:4">
      <c r="A880" s="3" t="s">
        <v>49</v>
      </c>
      <c r="B880" s="3" t="s">
        <v>58</v>
      </c>
      <c r="C880" s="3" t="s">
        <v>7</v>
      </c>
      <c r="D880" s="3">
        <v>39</v>
      </c>
    </row>
    <row r="881" spans="1:4">
      <c r="A881" s="3" t="s">
        <v>49</v>
      </c>
      <c r="B881" s="3" t="s">
        <v>58</v>
      </c>
      <c r="C881" s="3" t="s">
        <v>7</v>
      </c>
      <c r="D881" s="3">
        <v>39</v>
      </c>
    </row>
    <row r="882" spans="1:4">
      <c r="A882" s="3" t="s">
        <v>49</v>
      </c>
      <c r="B882" s="3" t="s">
        <v>58</v>
      </c>
      <c r="C882" s="3" t="s">
        <v>7</v>
      </c>
      <c r="D882" s="3">
        <v>39</v>
      </c>
    </row>
    <row r="883" spans="1:4">
      <c r="A883" s="3" t="s">
        <v>49</v>
      </c>
      <c r="B883" s="3" t="s">
        <v>58</v>
      </c>
      <c r="C883" s="3" t="s">
        <v>7</v>
      </c>
      <c r="D883" s="3">
        <v>39</v>
      </c>
    </row>
    <row r="884" spans="1:4">
      <c r="A884" s="3" t="s">
        <v>49</v>
      </c>
      <c r="B884" s="3" t="s">
        <v>58</v>
      </c>
      <c r="C884" s="3" t="s">
        <v>7</v>
      </c>
      <c r="D884" s="3">
        <v>39</v>
      </c>
    </row>
    <row r="885" spans="1:4">
      <c r="A885" s="3" t="s">
        <v>49</v>
      </c>
      <c r="B885" s="3" t="s">
        <v>58</v>
      </c>
      <c r="C885" s="3" t="s">
        <v>7</v>
      </c>
      <c r="D885" s="3">
        <v>39</v>
      </c>
    </row>
    <row r="886" spans="1:4">
      <c r="A886" s="3" t="s">
        <v>49</v>
      </c>
      <c r="B886" s="3" t="s">
        <v>58</v>
      </c>
      <c r="C886" s="3" t="s">
        <v>7</v>
      </c>
      <c r="D886" s="3">
        <v>39</v>
      </c>
    </row>
    <row r="887" spans="1:4">
      <c r="A887" s="3" t="s">
        <v>49</v>
      </c>
      <c r="B887" s="3" t="s">
        <v>58</v>
      </c>
      <c r="C887" s="3" t="s">
        <v>7</v>
      </c>
      <c r="D887" s="3">
        <v>39</v>
      </c>
    </row>
    <row r="888" spans="1:4">
      <c r="A888" s="3" t="s">
        <v>49</v>
      </c>
      <c r="B888" s="3" t="s">
        <v>58</v>
      </c>
      <c r="C888" s="3" t="s">
        <v>7</v>
      </c>
      <c r="D888" s="3">
        <v>39</v>
      </c>
    </row>
    <row r="889" spans="1:4">
      <c r="A889" s="3" t="s">
        <v>49</v>
      </c>
      <c r="B889" s="3" t="s">
        <v>58</v>
      </c>
      <c r="C889" s="3" t="s">
        <v>7</v>
      </c>
      <c r="D889" s="3">
        <v>39</v>
      </c>
    </row>
    <row r="890" spans="1:4">
      <c r="A890" s="3" t="s">
        <v>49</v>
      </c>
      <c r="B890" s="3" t="s">
        <v>58</v>
      </c>
      <c r="C890" s="3" t="s">
        <v>7</v>
      </c>
      <c r="D890" s="3">
        <v>39</v>
      </c>
    </row>
    <row r="891" spans="1:4">
      <c r="A891" s="3" t="s">
        <v>49</v>
      </c>
      <c r="B891" s="3" t="s">
        <v>58</v>
      </c>
      <c r="C891" s="3" t="s">
        <v>7</v>
      </c>
      <c r="D891" s="3">
        <v>39</v>
      </c>
    </row>
    <row r="892" spans="1:4">
      <c r="A892" s="3" t="s">
        <v>49</v>
      </c>
      <c r="B892" s="3" t="s">
        <v>58</v>
      </c>
      <c r="C892" s="3" t="s">
        <v>7</v>
      </c>
      <c r="D892" s="3">
        <v>39</v>
      </c>
    </row>
    <row r="893" spans="1:4">
      <c r="A893" s="3" t="s">
        <v>49</v>
      </c>
      <c r="B893" s="3" t="s">
        <v>58</v>
      </c>
      <c r="C893" s="3" t="s">
        <v>7</v>
      </c>
      <c r="D893" s="3">
        <v>39</v>
      </c>
    </row>
    <row r="894" spans="1:4">
      <c r="A894" s="3" t="s">
        <v>49</v>
      </c>
      <c r="B894" s="3" t="s">
        <v>58</v>
      </c>
      <c r="C894" s="3" t="s">
        <v>7</v>
      </c>
      <c r="D894" s="3">
        <v>39</v>
      </c>
    </row>
    <row r="895" spans="1:4">
      <c r="A895" s="3" t="s">
        <v>49</v>
      </c>
      <c r="B895" s="3" t="s">
        <v>58</v>
      </c>
      <c r="C895" s="3" t="s">
        <v>7</v>
      </c>
      <c r="D895" s="3">
        <v>39</v>
      </c>
    </row>
    <row r="896" spans="1:4">
      <c r="A896" s="3" t="s">
        <v>49</v>
      </c>
      <c r="B896" s="3" t="s">
        <v>58</v>
      </c>
      <c r="C896" s="3" t="s">
        <v>7</v>
      </c>
      <c r="D896" s="3">
        <v>39</v>
      </c>
    </row>
    <row r="897" spans="1:4">
      <c r="A897" s="3" t="s">
        <v>49</v>
      </c>
      <c r="B897" s="3" t="s">
        <v>58</v>
      </c>
      <c r="C897" s="3" t="s">
        <v>7</v>
      </c>
      <c r="D897" s="3">
        <v>39</v>
      </c>
    </row>
    <row r="898" spans="1:4">
      <c r="A898" s="3" t="s">
        <v>49</v>
      </c>
      <c r="B898" s="3" t="s">
        <v>58</v>
      </c>
      <c r="C898" s="3" t="s">
        <v>7</v>
      </c>
      <c r="D898" s="3">
        <v>39</v>
      </c>
    </row>
    <row r="899" spans="1:4">
      <c r="A899" s="3" t="s">
        <v>49</v>
      </c>
      <c r="B899" s="3" t="s">
        <v>58</v>
      </c>
      <c r="C899" s="3" t="s">
        <v>7</v>
      </c>
      <c r="D899" s="3">
        <v>39</v>
      </c>
    </row>
    <row r="900" spans="1:4">
      <c r="A900" s="3" t="s">
        <v>49</v>
      </c>
      <c r="B900" s="3" t="s">
        <v>58</v>
      </c>
      <c r="C900" s="3" t="s">
        <v>7</v>
      </c>
      <c r="D900" s="3">
        <v>39</v>
      </c>
    </row>
    <row r="901" spans="1:4">
      <c r="A901" s="3" t="s">
        <v>49</v>
      </c>
      <c r="B901" s="3" t="s">
        <v>58</v>
      </c>
      <c r="C901" s="3" t="s">
        <v>7</v>
      </c>
      <c r="D901" s="3">
        <v>40</v>
      </c>
    </row>
    <row r="902" spans="1:4">
      <c r="A902" s="3" t="s">
        <v>49</v>
      </c>
      <c r="B902" s="3" t="s">
        <v>58</v>
      </c>
      <c r="C902" s="3" t="s">
        <v>7</v>
      </c>
      <c r="D902" s="3">
        <v>40</v>
      </c>
    </row>
    <row r="903" spans="1:4">
      <c r="A903" s="3" t="s">
        <v>49</v>
      </c>
      <c r="B903" s="3" t="s">
        <v>58</v>
      </c>
      <c r="C903" s="3" t="s">
        <v>7</v>
      </c>
      <c r="D903" s="3">
        <v>40</v>
      </c>
    </row>
    <row r="904" spans="1:4">
      <c r="A904" s="3" t="s">
        <v>49</v>
      </c>
      <c r="B904" s="3" t="s">
        <v>58</v>
      </c>
      <c r="C904" s="3" t="s">
        <v>7</v>
      </c>
      <c r="D904" s="3">
        <v>40</v>
      </c>
    </row>
    <row r="905" spans="1:4">
      <c r="A905" s="3" t="s">
        <v>49</v>
      </c>
      <c r="B905" s="3" t="s">
        <v>58</v>
      </c>
      <c r="C905" s="3" t="s">
        <v>7</v>
      </c>
      <c r="D905" s="3">
        <v>40</v>
      </c>
    </row>
    <row r="906" spans="1:4">
      <c r="A906" s="3" t="s">
        <v>49</v>
      </c>
      <c r="B906" s="3" t="s">
        <v>58</v>
      </c>
      <c r="C906" s="3" t="s">
        <v>7</v>
      </c>
      <c r="D906" s="3">
        <v>40</v>
      </c>
    </row>
    <row r="907" spans="1:4">
      <c r="A907" s="3" t="s">
        <v>49</v>
      </c>
      <c r="B907" s="3" t="s">
        <v>58</v>
      </c>
      <c r="C907" s="3" t="s">
        <v>7</v>
      </c>
      <c r="D907" s="3">
        <v>40</v>
      </c>
    </row>
    <row r="908" spans="1:4">
      <c r="A908" s="3" t="s">
        <v>49</v>
      </c>
      <c r="B908" s="3" t="s">
        <v>58</v>
      </c>
      <c r="C908" s="3" t="s">
        <v>7</v>
      </c>
      <c r="D908" s="3">
        <v>40</v>
      </c>
    </row>
    <row r="909" spans="1:4">
      <c r="A909" s="3" t="s">
        <v>49</v>
      </c>
      <c r="B909" s="3" t="s">
        <v>58</v>
      </c>
      <c r="C909" s="3" t="s">
        <v>7</v>
      </c>
      <c r="D909" s="3">
        <v>40</v>
      </c>
    </row>
    <row r="910" spans="1:4">
      <c r="A910" s="3" t="s">
        <v>49</v>
      </c>
      <c r="B910" s="3" t="s">
        <v>58</v>
      </c>
      <c r="C910" s="3" t="s">
        <v>7</v>
      </c>
      <c r="D910" s="3">
        <v>40</v>
      </c>
    </row>
    <row r="911" spans="1:4">
      <c r="A911" s="3" t="s">
        <v>49</v>
      </c>
      <c r="B911" s="3" t="s">
        <v>58</v>
      </c>
      <c r="C911" s="3" t="s">
        <v>7</v>
      </c>
      <c r="D911" s="3">
        <v>41</v>
      </c>
    </row>
    <row r="912" spans="1:4">
      <c r="A912" s="3" t="s">
        <v>49</v>
      </c>
      <c r="B912" s="3" t="s">
        <v>58</v>
      </c>
      <c r="C912" s="3" t="s">
        <v>7</v>
      </c>
      <c r="D912" s="3">
        <v>41</v>
      </c>
    </row>
    <row r="913" spans="1:4">
      <c r="A913" s="3" t="s">
        <v>49</v>
      </c>
      <c r="B913" s="3" t="s">
        <v>58</v>
      </c>
      <c r="C913" s="3" t="s">
        <v>7</v>
      </c>
      <c r="D913" s="3">
        <v>41</v>
      </c>
    </row>
    <row r="914" spans="1:4">
      <c r="A914" s="3" t="s">
        <v>49</v>
      </c>
      <c r="B914" s="3" t="s">
        <v>58</v>
      </c>
      <c r="C914" s="3" t="s">
        <v>7</v>
      </c>
      <c r="D914" s="3">
        <v>41</v>
      </c>
    </row>
    <row r="915" spans="1:4">
      <c r="A915" s="3" t="s">
        <v>49</v>
      </c>
      <c r="B915" s="3" t="s">
        <v>58</v>
      </c>
      <c r="C915" s="3" t="s">
        <v>7</v>
      </c>
      <c r="D915" s="3">
        <v>41</v>
      </c>
    </row>
    <row r="916" spans="1:4">
      <c r="A916" s="3" t="s">
        <v>49</v>
      </c>
      <c r="B916" s="3" t="s">
        <v>58</v>
      </c>
      <c r="C916" s="3" t="s">
        <v>7</v>
      </c>
      <c r="D916" s="3">
        <v>41</v>
      </c>
    </row>
    <row r="917" spans="1:4">
      <c r="A917" s="3" t="s">
        <v>49</v>
      </c>
      <c r="B917" s="3" t="s">
        <v>58</v>
      </c>
      <c r="C917" s="3" t="s">
        <v>7</v>
      </c>
      <c r="D917" s="3">
        <v>41</v>
      </c>
    </row>
    <row r="918" spans="1:4">
      <c r="A918" s="3" t="s">
        <v>49</v>
      </c>
      <c r="B918" s="3" t="s">
        <v>58</v>
      </c>
      <c r="C918" s="3" t="s">
        <v>7</v>
      </c>
      <c r="D918" s="3">
        <v>42</v>
      </c>
    </row>
    <row r="919" spans="1:4">
      <c r="A919" s="3" t="s">
        <v>49</v>
      </c>
      <c r="B919" s="3" t="s">
        <v>58</v>
      </c>
      <c r="C919" s="3" t="s">
        <v>7</v>
      </c>
      <c r="D919" s="3">
        <v>42</v>
      </c>
    </row>
    <row r="920" spans="1:4">
      <c r="A920" s="3" t="s">
        <v>49</v>
      </c>
      <c r="B920" s="3" t="s">
        <v>58</v>
      </c>
      <c r="C920" s="3" t="s">
        <v>7</v>
      </c>
      <c r="D920" s="3">
        <v>42</v>
      </c>
    </row>
    <row r="921" spans="1:4">
      <c r="A921" s="3" t="s">
        <v>49</v>
      </c>
      <c r="B921" s="3" t="s">
        <v>58</v>
      </c>
      <c r="C921" s="3" t="s">
        <v>7</v>
      </c>
      <c r="D921" s="3">
        <v>42</v>
      </c>
    </row>
    <row r="922" spans="1:4">
      <c r="A922" s="3" t="s">
        <v>49</v>
      </c>
      <c r="B922" s="3" t="s">
        <v>58</v>
      </c>
      <c r="C922" s="3" t="s">
        <v>7</v>
      </c>
      <c r="D922" s="3">
        <v>42</v>
      </c>
    </row>
    <row r="923" spans="1:4">
      <c r="A923" s="3" t="s">
        <v>49</v>
      </c>
      <c r="B923" s="3" t="s">
        <v>58</v>
      </c>
      <c r="C923" s="3" t="s">
        <v>7</v>
      </c>
      <c r="D923" s="3">
        <v>45</v>
      </c>
    </row>
    <row r="924" spans="1:4">
      <c r="A924" s="3" t="s">
        <v>49</v>
      </c>
      <c r="B924" s="3" t="s">
        <v>58</v>
      </c>
      <c r="C924" s="3" t="s">
        <v>7</v>
      </c>
      <c r="D924" s="3">
        <v>46</v>
      </c>
    </row>
    <row r="925" spans="1:4">
      <c r="A925" s="3" t="s">
        <v>49</v>
      </c>
      <c r="B925" s="3" t="s">
        <v>58</v>
      </c>
      <c r="C925" s="3" t="s">
        <v>7</v>
      </c>
      <c r="D925" s="3">
        <v>46</v>
      </c>
    </row>
    <row r="926" spans="1:4">
      <c r="A926" s="3" t="s">
        <v>49</v>
      </c>
      <c r="B926" s="3" t="s">
        <v>58</v>
      </c>
      <c r="C926" s="3" t="s">
        <v>7</v>
      </c>
      <c r="D926" s="3">
        <v>46</v>
      </c>
    </row>
    <row r="927" spans="1:4">
      <c r="A927" s="3" t="s">
        <v>49</v>
      </c>
      <c r="B927" s="3" t="s">
        <v>58</v>
      </c>
      <c r="C927" s="3" t="s">
        <v>7</v>
      </c>
      <c r="D927" s="3">
        <v>47</v>
      </c>
    </row>
    <row r="928" spans="1:4">
      <c r="A928" s="3" t="s">
        <v>49</v>
      </c>
      <c r="B928" s="3" t="s">
        <v>58</v>
      </c>
      <c r="C928" s="3" t="s">
        <v>7</v>
      </c>
      <c r="D928" s="3">
        <v>47</v>
      </c>
    </row>
    <row r="929" spans="1:4">
      <c r="A929" s="3" t="s">
        <v>49</v>
      </c>
      <c r="B929" s="3" t="s">
        <v>58</v>
      </c>
      <c r="C929" s="3" t="s">
        <v>7</v>
      </c>
      <c r="D929" s="3">
        <v>47</v>
      </c>
    </row>
    <row r="930" spans="1:4">
      <c r="A930" s="3" t="s">
        <v>49</v>
      </c>
      <c r="B930" s="3" t="s">
        <v>58</v>
      </c>
      <c r="C930" s="3" t="s">
        <v>7</v>
      </c>
      <c r="D930" s="3">
        <v>48</v>
      </c>
    </row>
    <row r="931" spans="1:4">
      <c r="A931" s="3" t="s">
        <v>49</v>
      </c>
      <c r="B931" s="3" t="s">
        <v>58</v>
      </c>
      <c r="C931" s="3" t="s">
        <v>7</v>
      </c>
      <c r="D931" s="3">
        <v>48</v>
      </c>
    </row>
    <row r="932" spans="1:4">
      <c r="A932" s="3" t="s">
        <v>49</v>
      </c>
      <c r="B932" s="3" t="s">
        <v>58</v>
      </c>
      <c r="C932" s="3" t="s">
        <v>7</v>
      </c>
      <c r="D932" s="3">
        <v>49</v>
      </c>
    </row>
    <row r="933" spans="1:4">
      <c r="A933" s="3" t="s">
        <v>49</v>
      </c>
      <c r="B933" s="3" t="s">
        <v>58</v>
      </c>
      <c r="C933" s="3" t="s">
        <v>7</v>
      </c>
      <c r="D933" s="3">
        <v>50</v>
      </c>
    </row>
    <row r="934" spans="1:4">
      <c r="A934" s="3" t="s">
        <v>49</v>
      </c>
      <c r="B934" s="3" t="s">
        <v>58</v>
      </c>
      <c r="C934" s="3" t="s">
        <v>7</v>
      </c>
      <c r="D934" s="3">
        <v>52</v>
      </c>
    </row>
    <row r="935" spans="1:4">
      <c r="A935" s="3" t="s">
        <v>49</v>
      </c>
      <c r="B935" s="3" t="s">
        <v>58</v>
      </c>
      <c r="C935" s="3" t="s">
        <v>7</v>
      </c>
      <c r="D935" s="3">
        <v>53</v>
      </c>
    </row>
    <row r="936" spans="1:4">
      <c r="A936" s="3" t="s">
        <v>49</v>
      </c>
      <c r="B936" s="3" t="s">
        <v>58</v>
      </c>
      <c r="C936" s="3" t="s">
        <v>7</v>
      </c>
      <c r="D936" s="3">
        <v>54</v>
      </c>
    </row>
    <row r="937" spans="1:4">
      <c r="A937" s="3" t="s">
        <v>49</v>
      </c>
      <c r="B937" s="3" t="s">
        <v>58</v>
      </c>
      <c r="C937" s="3" t="s">
        <v>7</v>
      </c>
      <c r="D937" s="3">
        <v>55</v>
      </c>
    </row>
    <row r="938" spans="1:4">
      <c r="A938" s="3" t="s">
        <v>49</v>
      </c>
      <c r="B938" s="3" t="s">
        <v>58</v>
      </c>
      <c r="C938" s="3" t="s">
        <v>7</v>
      </c>
      <c r="D938" s="3">
        <v>56</v>
      </c>
    </row>
    <row r="939" spans="1:4">
      <c r="A939" s="3" t="s">
        <v>49</v>
      </c>
      <c r="B939" s="3" t="s">
        <v>58</v>
      </c>
      <c r="C939" s="3" t="s">
        <v>7</v>
      </c>
      <c r="D939" s="3">
        <v>56</v>
      </c>
    </row>
    <row r="940" spans="1:4">
      <c r="A940" s="3" t="s">
        <v>49</v>
      </c>
      <c r="B940" s="3" t="s">
        <v>58</v>
      </c>
      <c r="C940" s="3" t="s">
        <v>7</v>
      </c>
      <c r="D940" s="3">
        <v>56</v>
      </c>
    </row>
    <row r="941" spans="1:4">
      <c r="A941" s="3" t="s">
        <v>49</v>
      </c>
      <c r="B941" s="3" t="s">
        <v>58</v>
      </c>
      <c r="C941" s="3" t="s">
        <v>7</v>
      </c>
      <c r="D941" s="3">
        <v>57</v>
      </c>
    </row>
    <row r="942" spans="1:4">
      <c r="A942" s="3" t="s">
        <v>49</v>
      </c>
      <c r="B942" s="3" t="s">
        <v>58</v>
      </c>
      <c r="C942" s="3" t="s">
        <v>7</v>
      </c>
      <c r="D942" s="3">
        <v>57</v>
      </c>
    </row>
    <row r="943" spans="1:4">
      <c r="A943" s="3" t="s">
        <v>49</v>
      </c>
      <c r="B943" s="3" t="s">
        <v>58</v>
      </c>
      <c r="C943" s="3" t="s">
        <v>7</v>
      </c>
      <c r="D943" s="3">
        <v>57</v>
      </c>
    </row>
    <row r="944" spans="1:4">
      <c r="A944" s="3" t="s">
        <v>49</v>
      </c>
      <c r="B944" s="3" t="s">
        <v>58</v>
      </c>
      <c r="C944" s="3" t="s">
        <v>7</v>
      </c>
      <c r="D944" s="3">
        <v>57</v>
      </c>
    </row>
    <row r="945" spans="1:4">
      <c r="A945" s="3" t="s">
        <v>49</v>
      </c>
      <c r="B945" s="3" t="s">
        <v>58</v>
      </c>
      <c r="C945" s="3" t="s">
        <v>7</v>
      </c>
      <c r="D945" s="3">
        <v>58</v>
      </c>
    </row>
    <row r="946" spans="1:4">
      <c r="A946" s="3" t="s">
        <v>49</v>
      </c>
      <c r="B946" s="3" t="s">
        <v>58</v>
      </c>
      <c r="C946" s="3" t="s">
        <v>7</v>
      </c>
      <c r="D946" s="3">
        <v>58</v>
      </c>
    </row>
    <row r="947" spans="1:4">
      <c r="A947" s="3" t="s">
        <v>49</v>
      </c>
      <c r="B947" s="3" t="s">
        <v>58</v>
      </c>
      <c r="C947" s="3" t="s">
        <v>7</v>
      </c>
      <c r="D947" s="3">
        <v>58</v>
      </c>
    </row>
    <row r="948" spans="1:4">
      <c r="A948" s="3" t="s">
        <v>49</v>
      </c>
      <c r="B948" s="3" t="s">
        <v>58</v>
      </c>
      <c r="C948" s="3" t="s">
        <v>7</v>
      </c>
      <c r="D948" s="3">
        <v>58</v>
      </c>
    </row>
    <row r="949" spans="1:4">
      <c r="A949" s="3" t="s">
        <v>49</v>
      </c>
      <c r="B949" s="3" t="s">
        <v>58</v>
      </c>
      <c r="C949" s="3" t="s">
        <v>7</v>
      </c>
      <c r="D949" s="3">
        <v>59</v>
      </c>
    </row>
    <row r="950" spans="1:4">
      <c r="A950" s="3" t="s">
        <v>49</v>
      </c>
      <c r="B950" s="3" t="s">
        <v>58</v>
      </c>
      <c r="C950" s="3" t="s">
        <v>7</v>
      </c>
      <c r="D950" s="3">
        <v>59</v>
      </c>
    </row>
    <row r="951" spans="1:4">
      <c r="A951" s="3" t="s">
        <v>49</v>
      </c>
      <c r="B951" s="3" t="s">
        <v>58</v>
      </c>
      <c r="C951" s="3" t="s">
        <v>7</v>
      </c>
      <c r="D951" s="3">
        <v>59</v>
      </c>
    </row>
    <row r="952" spans="1:4">
      <c r="A952" s="3" t="s">
        <v>49</v>
      </c>
      <c r="B952" s="3" t="s">
        <v>58</v>
      </c>
      <c r="C952" s="3" t="s">
        <v>7</v>
      </c>
      <c r="D952" s="3">
        <v>60</v>
      </c>
    </row>
    <row r="953" spans="1:4">
      <c r="A953" s="3" t="s">
        <v>49</v>
      </c>
      <c r="B953" s="3" t="s">
        <v>58</v>
      </c>
      <c r="C953" s="3" t="s">
        <v>7</v>
      </c>
      <c r="D953" s="3">
        <v>60</v>
      </c>
    </row>
    <row r="954" spans="1:4">
      <c r="A954" s="3" t="s">
        <v>49</v>
      </c>
      <c r="B954" s="3" t="s">
        <v>58</v>
      </c>
      <c r="C954" s="3" t="s">
        <v>7</v>
      </c>
      <c r="D954" s="3">
        <v>60</v>
      </c>
    </row>
    <row r="955" spans="1:4">
      <c r="A955" s="3" t="s">
        <v>49</v>
      </c>
      <c r="B955" s="3" t="s">
        <v>58</v>
      </c>
      <c r="C955" s="3" t="s">
        <v>7</v>
      </c>
      <c r="D955" s="3">
        <v>60</v>
      </c>
    </row>
    <row r="956" spans="1:4">
      <c r="A956" s="3" t="s">
        <v>49</v>
      </c>
      <c r="B956" s="3" t="s">
        <v>58</v>
      </c>
      <c r="C956" s="3" t="s">
        <v>7</v>
      </c>
      <c r="D956" s="3">
        <v>60</v>
      </c>
    </row>
    <row r="957" spans="1:4">
      <c r="A957" s="3" t="s">
        <v>49</v>
      </c>
      <c r="B957" s="3" t="s">
        <v>58</v>
      </c>
      <c r="C957" s="3" t="s">
        <v>7</v>
      </c>
      <c r="D957" s="3">
        <v>61</v>
      </c>
    </row>
    <row r="958" spans="1:4">
      <c r="A958" s="3" t="s">
        <v>49</v>
      </c>
      <c r="B958" s="3" t="s">
        <v>58</v>
      </c>
      <c r="C958" s="3" t="s">
        <v>7</v>
      </c>
      <c r="D958" s="3">
        <v>61</v>
      </c>
    </row>
    <row r="959" spans="1:4">
      <c r="A959" s="3" t="s">
        <v>49</v>
      </c>
      <c r="B959" s="3" t="s">
        <v>58</v>
      </c>
      <c r="C959" s="3" t="s">
        <v>7</v>
      </c>
      <c r="D959" s="3">
        <v>61</v>
      </c>
    </row>
    <row r="960" spans="1:4">
      <c r="A960" s="3" t="s">
        <v>49</v>
      </c>
      <c r="B960" s="3" t="s">
        <v>58</v>
      </c>
      <c r="C960" s="3" t="s">
        <v>7</v>
      </c>
      <c r="D960" s="3">
        <v>61</v>
      </c>
    </row>
    <row r="961" spans="1:4">
      <c r="A961" s="3" t="s">
        <v>49</v>
      </c>
      <c r="B961" s="3" t="s">
        <v>58</v>
      </c>
      <c r="C961" s="3" t="s">
        <v>7</v>
      </c>
      <c r="D961" s="3">
        <v>61</v>
      </c>
    </row>
    <row r="962" spans="1:4">
      <c r="A962" s="3" t="s">
        <v>49</v>
      </c>
      <c r="B962" s="3" t="s">
        <v>58</v>
      </c>
      <c r="C962" s="3" t="s">
        <v>7</v>
      </c>
      <c r="D962" s="3">
        <v>62</v>
      </c>
    </row>
    <row r="963" spans="1:4">
      <c r="A963" s="3" t="s">
        <v>49</v>
      </c>
      <c r="B963" s="3" t="s">
        <v>58</v>
      </c>
      <c r="C963" s="3" t="s">
        <v>7</v>
      </c>
      <c r="D963" s="3">
        <v>62</v>
      </c>
    </row>
    <row r="964" spans="1:4">
      <c r="A964" s="3" t="s">
        <v>49</v>
      </c>
      <c r="B964" s="3" t="s">
        <v>58</v>
      </c>
      <c r="C964" s="3" t="s">
        <v>7</v>
      </c>
      <c r="D964" s="3">
        <v>62</v>
      </c>
    </row>
    <row r="965" spans="1:4">
      <c r="A965" s="3" t="s">
        <v>49</v>
      </c>
      <c r="B965" s="3" t="s">
        <v>58</v>
      </c>
      <c r="C965" s="3" t="s">
        <v>7</v>
      </c>
      <c r="D965" s="3">
        <v>62</v>
      </c>
    </row>
    <row r="966" spans="1:4">
      <c r="A966" s="3" t="s">
        <v>49</v>
      </c>
      <c r="B966" s="3" t="s">
        <v>58</v>
      </c>
      <c r="C966" s="3" t="s">
        <v>7</v>
      </c>
      <c r="D966" s="3">
        <v>63</v>
      </c>
    </row>
    <row r="967" spans="1:4">
      <c r="A967" s="3" t="s">
        <v>49</v>
      </c>
      <c r="B967" s="3" t="s">
        <v>58</v>
      </c>
      <c r="C967" s="3" t="s">
        <v>7</v>
      </c>
      <c r="D967" s="3">
        <v>65</v>
      </c>
    </row>
    <row r="968" spans="1:4">
      <c r="A968" s="3" t="s">
        <v>49</v>
      </c>
      <c r="B968" s="3" t="s">
        <v>58</v>
      </c>
      <c r="C968" s="3" t="s">
        <v>7</v>
      </c>
      <c r="D968" s="3">
        <v>67</v>
      </c>
    </row>
    <row r="969" spans="1:4">
      <c r="A969" s="3" t="s">
        <v>49</v>
      </c>
      <c r="B969" s="3" t="s">
        <v>58</v>
      </c>
      <c r="C969" s="3" t="s">
        <v>7</v>
      </c>
      <c r="D969" s="3">
        <v>67</v>
      </c>
    </row>
    <row r="970" spans="1:4">
      <c r="A970" s="3" t="s">
        <v>49</v>
      </c>
      <c r="B970" s="3" t="s">
        <v>58</v>
      </c>
      <c r="C970" s="3" t="s">
        <v>7</v>
      </c>
      <c r="D970" s="3">
        <v>68</v>
      </c>
    </row>
    <row r="971" spans="1:4">
      <c r="A971" s="3" t="s">
        <v>49</v>
      </c>
      <c r="B971" s="3" t="s">
        <v>58</v>
      </c>
      <c r="C971" s="3" t="s">
        <v>7</v>
      </c>
      <c r="D971" s="3">
        <v>72</v>
      </c>
    </row>
    <row r="972" spans="1:4">
      <c r="A972" s="3" t="s">
        <v>49</v>
      </c>
      <c r="B972" s="3" t="s">
        <v>58</v>
      </c>
      <c r="C972" s="3" t="s">
        <v>7</v>
      </c>
      <c r="D972" s="3">
        <v>78</v>
      </c>
    </row>
    <row r="973" spans="1:4">
      <c r="A973" s="3" t="s">
        <v>49</v>
      </c>
      <c r="B973" s="3" t="s">
        <v>58</v>
      </c>
      <c r="C973" s="3" t="s">
        <v>23</v>
      </c>
      <c r="D973" s="3">
        <v>31</v>
      </c>
    </row>
    <row r="974" spans="1:4">
      <c r="A974" s="3" t="s">
        <v>49</v>
      </c>
      <c r="B974" s="3" t="s">
        <v>58</v>
      </c>
      <c r="C974" s="3" t="s">
        <v>9</v>
      </c>
      <c r="D974" s="3">
        <v>72</v>
      </c>
    </row>
    <row r="975" spans="1:4">
      <c r="A975" s="3" t="s">
        <v>49</v>
      </c>
      <c r="B975" s="3" t="s">
        <v>58</v>
      </c>
      <c r="C975" s="3" t="s">
        <v>9</v>
      </c>
      <c r="D975" s="3">
        <v>73</v>
      </c>
    </row>
    <row r="976" spans="1:4">
      <c r="A976" s="3" t="s">
        <v>49</v>
      </c>
      <c r="B976" s="3" t="s">
        <v>58</v>
      </c>
      <c r="C976" s="3" t="s">
        <v>9</v>
      </c>
      <c r="D976" s="3">
        <v>84</v>
      </c>
    </row>
    <row r="977" spans="1:4">
      <c r="A977" s="3" t="s">
        <v>49</v>
      </c>
      <c r="B977" s="3" t="s">
        <v>58</v>
      </c>
      <c r="C977" s="3" t="s">
        <v>9</v>
      </c>
      <c r="D977" s="3">
        <v>88</v>
      </c>
    </row>
    <row r="978" spans="1:4">
      <c r="A978" s="3" t="s">
        <v>49</v>
      </c>
      <c r="B978" s="3" t="s">
        <v>58</v>
      </c>
      <c r="C978" s="3" t="s">
        <v>9</v>
      </c>
      <c r="D978" s="3">
        <v>115</v>
      </c>
    </row>
    <row r="979" spans="1:4">
      <c r="A979" s="3" t="s">
        <v>49</v>
      </c>
      <c r="B979" s="3" t="s">
        <v>58</v>
      </c>
      <c r="C979" s="3" t="s">
        <v>9</v>
      </c>
      <c r="D979" s="3">
        <v>138</v>
      </c>
    </row>
    <row r="980" spans="1:4">
      <c r="A980" s="3" t="s">
        <v>49</v>
      </c>
      <c r="B980" s="3" t="s">
        <v>58</v>
      </c>
      <c r="C980" s="3" t="s">
        <v>37</v>
      </c>
      <c r="D980" s="3">
        <v>67</v>
      </c>
    </row>
    <row r="981" spans="1:4">
      <c r="A981" s="3" t="s">
        <v>49</v>
      </c>
      <c r="B981" s="3" t="s">
        <v>58</v>
      </c>
      <c r="C981" s="3" t="s">
        <v>18</v>
      </c>
      <c r="D981" s="3">
        <v>31</v>
      </c>
    </row>
    <row r="982" spans="1:4">
      <c r="A982" s="3" t="s">
        <v>49</v>
      </c>
      <c r="B982" s="3" t="s">
        <v>58</v>
      </c>
      <c r="C982" s="3" t="s">
        <v>18</v>
      </c>
      <c r="D982" s="3">
        <v>32</v>
      </c>
    </row>
    <row r="983" spans="1:4">
      <c r="A983" s="3" t="s">
        <v>49</v>
      </c>
      <c r="B983" s="3" t="s">
        <v>58</v>
      </c>
      <c r="C983" s="3" t="s">
        <v>18</v>
      </c>
      <c r="D983" s="3">
        <v>39</v>
      </c>
    </row>
    <row r="984" spans="1:4">
      <c r="A984" s="3" t="s">
        <v>49</v>
      </c>
      <c r="B984" s="3" t="s">
        <v>58</v>
      </c>
      <c r="C984" s="3" t="s">
        <v>18</v>
      </c>
      <c r="D984" s="3">
        <v>41</v>
      </c>
    </row>
    <row r="985" spans="1:4">
      <c r="A985" s="3" t="s">
        <v>49</v>
      </c>
      <c r="B985" s="3" t="s">
        <v>58</v>
      </c>
      <c r="C985" s="3" t="s">
        <v>18</v>
      </c>
      <c r="D985" s="3">
        <v>41</v>
      </c>
    </row>
    <row r="986" spans="1:4">
      <c r="A986" s="3" t="s">
        <v>49</v>
      </c>
      <c r="B986" s="3" t="s">
        <v>58</v>
      </c>
      <c r="C986" s="3" t="s">
        <v>18</v>
      </c>
      <c r="D986" s="3">
        <v>41</v>
      </c>
    </row>
    <row r="987" spans="1:4">
      <c r="A987" s="3" t="s">
        <v>49</v>
      </c>
      <c r="B987" s="3" t="s">
        <v>58</v>
      </c>
      <c r="C987" s="3" t="s">
        <v>18</v>
      </c>
      <c r="D987" s="3">
        <v>41</v>
      </c>
    </row>
    <row r="988" spans="1:4">
      <c r="A988" s="3" t="s">
        <v>49</v>
      </c>
      <c r="B988" s="3" t="s">
        <v>58</v>
      </c>
      <c r="C988" s="3" t="s">
        <v>18</v>
      </c>
      <c r="D988" s="3">
        <v>42</v>
      </c>
    </row>
    <row r="989" spans="1:4">
      <c r="A989" s="3" t="s">
        <v>49</v>
      </c>
      <c r="B989" s="3" t="s">
        <v>58</v>
      </c>
      <c r="C989" s="3" t="s">
        <v>18</v>
      </c>
      <c r="D989" s="3">
        <v>42</v>
      </c>
    </row>
    <row r="990" spans="1:4">
      <c r="A990" s="3" t="s">
        <v>49</v>
      </c>
      <c r="B990" s="3" t="s">
        <v>58</v>
      </c>
      <c r="C990" s="3" t="s">
        <v>18</v>
      </c>
      <c r="D990" s="3">
        <v>42</v>
      </c>
    </row>
    <row r="991" spans="1:4">
      <c r="A991" s="3" t="s">
        <v>49</v>
      </c>
      <c r="B991" s="3" t="s">
        <v>58</v>
      </c>
      <c r="C991" s="3" t="s">
        <v>18</v>
      </c>
      <c r="D991" s="3">
        <v>43</v>
      </c>
    </row>
    <row r="992" spans="1:4">
      <c r="A992" s="3" t="s">
        <v>49</v>
      </c>
      <c r="B992" s="3" t="s">
        <v>58</v>
      </c>
      <c r="C992" s="3" t="s">
        <v>18</v>
      </c>
      <c r="D992" s="3">
        <v>43</v>
      </c>
    </row>
    <row r="993" spans="1:4">
      <c r="A993" s="3" t="s">
        <v>49</v>
      </c>
      <c r="B993" s="3" t="s">
        <v>58</v>
      </c>
      <c r="C993" s="3" t="s">
        <v>18</v>
      </c>
      <c r="D993" s="3">
        <v>43</v>
      </c>
    </row>
    <row r="994" spans="1:4">
      <c r="A994" s="3" t="s">
        <v>49</v>
      </c>
      <c r="B994" s="3" t="s">
        <v>58</v>
      </c>
      <c r="C994" s="3" t="s">
        <v>18</v>
      </c>
      <c r="D994" s="3">
        <v>43</v>
      </c>
    </row>
    <row r="995" spans="1:4">
      <c r="A995" s="3" t="s">
        <v>49</v>
      </c>
      <c r="B995" s="3" t="s">
        <v>58</v>
      </c>
      <c r="C995" s="3" t="s">
        <v>18</v>
      </c>
      <c r="D995" s="3">
        <v>43</v>
      </c>
    </row>
    <row r="996" spans="1:4">
      <c r="A996" s="3" t="s">
        <v>49</v>
      </c>
      <c r="B996" s="3" t="s">
        <v>58</v>
      </c>
      <c r="C996" s="3" t="s">
        <v>18</v>
      </c>
      <c r="D996" s="3">
        <v>43</v>
      </c>
    </row>
    <row r="997" spans="1:4">
      <c r="A997" s="3" t="s">
        <v>49</v>
      </c>
      <c r="B997" s="3" t="s">
        <v>58</v>
      </c>
      <c r="C997" s="3" t="s">
        <v>18</v>
      </c>
      <c r="D997" s="3">
        <v>43</v>
      </c>
    </row>
    <row r="998" spans="1:4">
      <c r="A998" s="3" t="s">
        <v>49</v>
      </c>
      <c r="B998" s="3" t="s">
        <v>58</v>
      </c>
      <c r="C998" s="3" t="s">
        <v>18</v>
      </c>
      <c r="D998" s="3">
        <v>43</v>
      </c>
    </row>
    <row r="999" spans="1:4">
      <c r="A999" s="3" t="s">
        <v>49</v>
      </c>
      <c r="B999" s="3" t="s">
        <v>58</v>
      </c>
      <c r="C999" s="3" t="s">
        <v>18</v>
      </c>
      <c r="D999" s="3">
        <v>43</v>
      </c>
    </row>
    <row r="1000" spans="1:4">
      <c r="A1000" s="3" t="s">
        <v>49</v>
      </c>
      <c r="B1000" s="3" t="s">
        <v>58</v>
      </c>
      <c r="C1000" s="3" t="s">
        <v>18</v>
      </c>
      <c r="D1000" s="3">
        <v>44</v>
      </c>
    </row>
    <row r="1001" spans="1:4">
      <c r="A1001" s="3" t="s">
        <v>49</v>
      </c>
      <c r="B1001" s="3" t="s">
        <v>58</v>
      </c>
      <c r="C1001" s="3" t="s">
        <v>18</v>
      </c>
      <c r="D1001" s="3">
        <v>44</v>
      </c>
    </row>
    <row r="1002" spans="1:4">
      <c r="A1002" s="3" t="s">
        <v>49</v>
      </c>
      <c r="B1002" s="3" t="s">
        <v>58</v>
      </c>
      <c r="C1002" s="3" t="s">
        <v>18</v>
      </c>
      <c r="D1002" s="3">
        <v>44</v>
      </c>
    </row>
    <row r="1003" spans="1:4">
      <c r="A1003" s="3" t="s">
        <v>49</v>
      </c>
      <c r="B1003" s="3" t="s">
        <v>58</v>
      </c>
      <c r="C1003" s="3" t="s">
        <v>18</v>
      </c>
      <c r="D1003" s="3">
        <v>44</v>
      </c>
    </row>
    <row r="1004" spans="1:4">
      <c r="A1004" s="3" t="s">
        <v>49</v>
      </c>
      <c r="B1004" s="3" t="s">
        <v>58</v>
      </c>
      <c r="C1004" s="3" t="s">
        <v>18</v>
      </c>
      <c r="D1004" s="3">
        <v>45</v>
      </c>
    </row>
    <row r="1005" spans="1:4">
      <c r="A1005" s="3" t="s">
        <v>49</v>
      </c>
      <c r="B1005" s="3" t="s">
        <v>58</v>
      </c>
      <c r="C1005" s="3" t="s">
        <v>18</v>
      </c>
      <c r="D1005" s="3">
        <v>45</v>
      </c>
    </row>
    <row r="1006" spans="1:4">
      <c r="A1006" s="3" t="s">
        <v>49</v>
      </c>
      <c r="B1006" s="3" t="s">
        <v>58</v>
      </c>
      <c r="C1006" s="3" t="s">
        <v>18</v>
      </c>
      <c r="D1006" s="3">
        <v>45</v>
      </c>
    </row>
    <row r="1007" spans="1:4">
      <c r="A1007" s="3" t="s">
        <v>49</v>
      </c>
      <c r="B1007" s="3" t="s">
        <v>58</v>
      </c>
      <c r="C1007" s="3" t="s">
        <v>18</v>
      </c>
      <c r="D1007" s="3">
        <v>45</v>
      </c>
    </row>
    <row r="1008" spans="1:4">
      <c r="A1008" s="3" t="s">
        <v>49</v>
      </c>
      <c r="B1008" s="3" t="s">
        <v>58</v>
      </c>
      <c r="C1008" s="3" t="s">
        <v>18</v>
      </c>
      <c r="D1008" s="3">
        <v>45</v>
      </c>
    </row>
    <row r="1009" spans="1:4">
      <c r="A1009" s="3" t="s">
        <v>49</v>
      </c>
      <c r="B1009" s="3" t="s">
        <v>58</v>
      </c>
      <c r="C1009" s="3" t="s">
        <v>18</v>
      </c>
      <c r="D1009" s="3">
        <v>45</v>
      </c>
    </row>
    <row r="1010" spans="1:4">
      <c r="A1010" s="3" t="s">
        <v>49</v>
      </c>
      <c r="B1010" s="3" t="s">
        <v>58</v>
      </c>
      <c r="C1010" s="3" t="s">
        <v>18</v>
      </c>
      <c r="D1010" s="3">
        <v>45</v>
      </c>
    </row>
    <row r="1011" spans="1:4">
      <c r="A1011" s="3" t="s">
        <v>49</v>
      </c>
      <c r="B1011" s="3" t="s">
        <v>58</v>
      </c>
      <c r="C1011" s="3" t="s">
        <v>18</v>
      </c>
      <c r="D1011" s="3">
        <v>45</v>
      </c>
    </row>
    <row r="1012" spans="1:4">
      <c r="A1012" s="3" t="s">
        <v>49</v>
      </c>
      <c r="B1012" s="3" t="s">
        <v>58</v>
      </c>
      <c r="C1012" s="3" t="s">
        <v>18</v>
      </c>
      <c r="D1012" s="3">
        <v>46</v>
      </c>
    </row>
    <row r="1013" spans="1:4">
      <c r="A1013" s="3" t="s">
        <v>49</v>
      </c>
      <c r="B1013" s="3" t="s">
        <v>58</v>
      </c>
      <c r="C1013" s="3" t="s">
        <v>18</v>
      </c>
      <c r="D1013" s="3">
        <v>46</v>
      </c>
    </row>
    <row r="1014" spans="1:4">
      <c r="A1014" s="3" t="s">
        <v>49</v>
      </c>
      <c r="B1014" s="3" t="s">
        <v>58</v>
      </c>
      <c r="C1014" s="3" t="s">
        <v>18</v>
      </c>
      <c r="D1014" s="3">
        <v>46</v>
      </c>
    </row>
    <row r="1015" spans="1:4">
      <c r="A1015" s="3" t="s">
        <v>49</v>
      </c>
      <c r="B1015" s="3" t="s">
        <v>58</v>
      </c>
      <c r="C1015" s="3" t="s">
        <v>18</v>
      </c>
      <c r="D1015" s="3">
        <v>46</v>
      </c>
    </row>
    <row r="1016" spans="1:4">
      <c r="A1016" s="3" t="s">
        <v>49</v>
      </c>
      <c r="B1016" s="3" t="s">
        <v>58</v>
      </c>
      <c r="C1016" s="3" t="s">
        <v>18</v>
      </c>
      <c r="D1016" s="3">
        <v>46</v>
      </c>
    </row>
    <row r="1017" spans="1:4">
      <c r="A1017" s="3" t="s">
        <v>49</v>
      </c>
      <c r="B1017" s="3" t="s">
        <v>58</v>
      </c>
      <c r="C1017" s="3" t="s">
        <v>18</v>
      </c>
      <c r="D1017" s="3">
        <v>46</v>
      </c>
    </row>
    <row r="1018" spans="1:4">
      <c r="A1018" s="3" t="s">
        <v>49</v>
      </c>
      <c r="B1018" s="3" t="s">
        <v>58</v>
      </c>
      <c r="C1018" s="3" t="s">
        <v>18</v>
      </c>
      <c r="D1018" s="3">
        <v>46</v>
      </c>
    </row>
    <row r="1019" spans="1:4">
      <c r="A1019" s="3" t="s">
        <v>49</v>
      </c>
      <c r="B1019" s="3" t="s">
        <v>58</v>
      </c>
      <c r="C1019" s="3" t="s">
        <v>18</v>
      </c>
      <c r="D1019" s="3">
        <v>47</v>
      </c>
    </row>
    <row r="1020" spans="1:4">
      <c r="A1020" s="3" t="s">
        <v>49</v>
      </c>
      <c r="B1020" s="3" t="s">
        <v>58</v>
      </c>
      <c r="C1020" s="3" t="s">
        <v>18</v>
      </c>
      <c r="D1020" s="3">
        <v>47</v>
      </c>
    </row>
    <row r="1021" spans="1:4">
      <c r="A1021" s="3" t="s">
        <v>49</v>
      </c>
      <c r="B1021" s="3" t="s">
        <v>58</v>
      </c>
      <c r="C1021" s="3" t="s">
        <v>18</v>
      </c>
      <c r="D1021" s="3">
        <v>47</v>
      </c>
    </row>
    <row r="1022" spans="1:4">
      <c r="A1022" s="3" t="s">
        <v>49</v>
      </c>
      <c r="B1022" s="3" t="s">
        <v>58</v>
      </c>
      <c r="C1022" s="3" t="s">
        <v>18</v>
      </c>
      <c r="D1022" s="3">
        <v>47</v>
      </c>
    </row>
    <row r="1023" spans="1:4">
      <c r="A1023" s="3" t="s">
        <v>49</v>
      </c>
      <c r="B1023" s="3" t="s">
        <v>58</v>
      </c>
      <c r="C1023" s="3" t="s">
        <v>18</v>
      </c>
      <c r="D1023" s="3">
        <v>47</v>
      </c>
    </row>
    <row r="1024" spans="1:4">
      <c r="A1024" s="3" t="s">
        <v>49</v>
      </c>
      <c r="B1024" s="3" t="s">
        <v>58</v>
      </c>
      <c r="C1024" s="3" t="s">
        <v>18</v>
      </c>
      <c r="D1024" s="3">
        <v>47</v>
      </c>
    </row>
    <row r="1025" spans="1:4">
      <c r="A1025" s="3" t="s">
        <v>49</v>
      </c>
      <c r="B1025" s="3" t="s">
        <v>58</v>
      </c>
      <c r="C1025" s="3" t="s">
        <v>18</v>
      </c>
      <c r="D1025" s="3">
        <v>48</v>
      </c>
    </row>
    <row r="1026" spans="1:4">
      <c r="A1026" s="3" t="s">
        <v>49</v>
      </c>
      <c r="B1026" s="3" t="s">
        <v>58</v>
      </c>
      <c r="C1026" s="3" t="s">
        <v>18</v>
      </c>
      <c r="D1026" s="3">
        <v>48</v>
      </c>
    </row>
    <row r="1027" spans="1:4">
      <c r="A1027" s="3" t="s">
        <v>49</v>
      </c>
      <c r="B1027" s="3" t="s">
        <v>58</v>
      </c>
      <c r="C1027" s="3" t="s">
        <v>18</v>
      </c>
      <c r="D1027" s="3">
        <v>48</v>
      </c>
    </row>
    <row r="1028" spans="1:4">
      <c r="A1028" s="3" t="s">
        <v>49</v>
      </c>
      <c r="B1028" s="3" t="s">
        <v>58</v>
      </c>
      <c r="C1028" s="3" t="s">
        <v>18</v>
      </c>
      <c r="D1028" s="3">
        <v>48</v>
      </c>
    </row>
    <row r="1029" spans="1:4">
      <c r="A1029" s="3" t="s">
        <v>49</v>
      </c>
      <c r="B1029" s="3" t="s">
        <v>58</v>
      </c>
      <c r="C1029" s="3" t="s">
        <v>18</v>
      </c>
      <c r="D1029" s="3">
        <v>48</v>
      </c>
    </row>
    <row r="1030" spans="1:4">
      <c r="A1030" s="3" t="s">
        <v>49</v>
      </c>
      <c r="B1030" s="3" t="s">
        <v>58</v>
      </c>
      <c r="C1030" s="3" t="s">
        <v>18</v>
      </c>
      <c r="D1030" s="3">
        <v>48</v>
      </c>
    </row>
    <row r="1031" spans="1:4">
      <c r="A1031" s="3" t="s">
        <v>49</v>
      </c>
      <c r="B1031" s="3" t="s">
        <v>58</v>
      </c>
      <c r="C1031" s="3" t="s">
        <v>18</v>
      </c>
      <c r="D1031" s="3">
        <v>48</v>
      </c>
    </row>
    <row r="1032" spans="1:4">
      <c r="A1032" s="3" t="s">
        <v>49</v>
      </c>
      <c r="B1032" s="3" t="s">
        <v>58</v>
      </c>
      <c r="C1032" s="3" t="s">
        <v>18</v>
      </c>
      <c r="D1032" s="3">
        <v>48</v>
      </c>
    </row>
    <row r="1033" spans="1:4">
      <c r="A1033" s="3" t="s">
        <v>49</v>
      </c>
      <c r="B1033" s="3" t="s">
        <v>58</v>
      </c>
      <c r="C1033" s="3" t="s">
        <v>18</v>
      </c>
      <c r="D1033" s="3">
        <v>48</v>
      </c>
    </row>
    <row r="1034" spans="1:4">
      <c r="A1034" s="3" t="s">
        <v>49</v>
      </c>
      <c r="B1034" s="3" t="s">
        <v>58</v>
      </c>
      <c r="C1034" s="3" t="s">
        <v>18</v>
      </c>
      <c r="D1034" s="3">
        <v>48</v>
      </c>
    </row>
    <row r="1035" spans="1:4">
      <c r="A1035" s="3" t="s">
        <v>49</v>
      </c>
      <c r="B1035" s="3" t="s">
        <v>58</v>
      </c>
      <c r="C1035" s="3" t="s">
        <v>18</v>
      </c>
      <c r="D1035" s="3">
        <v>49</v>
      </c>
    </row>
    <row r="1036" spans="1:4">
      <c r="A1036" s="3" t="s">
        <v>49</v>
      </c>
      <c r="B1036" s="3" t="s">
        <v>58</v>
      </c>
      <c r="C1036" s="3" t="s">
        <v>18</v>
      </c>
      <c r="D1036" s="3">
        <v>49</v>
      </c>
    </row>
    <row r="1037" spans="1:4">
      <c r="A1037" s="3" t="s">
        <v>49</v>
      </c>
      <c r="B1037" s="3" t="s">
        <v>58</v>
      </c>
      <c r="C1037" s="3" t="s">
        <v>18</v>
      </c>
      <c r="D1037" s="3">
        <v>49</v>
      </c>
    </row>
    <row r="1038" spans="1:4">
      <c r="A1038" s="3" t="s">
        <v>49</v>
      </c>
      <c r="B1038" s="3" t="s">
        <v>58</v>
      </c>
      <c r="C1038" s="3" t="s">
        <v>18</v>
      </c>
      <c r="D1038" s="3">
        <v>49</v>
      </c>
    </row>
    <row r="1039" spans="1:4">
      <c r="A1039" s="3" t="s">
        <v>49</v>
      </c>
      <c r="B1039" s="3" t="s">
        <v>58</v>
      </c>
      <c r="C1039" s="3" t="s">
        <v>18</v>
      </c>
      <c r="D1039" s="3">
        <v>49</v>
      </c>
    </row>
    <row r="1040" spans="1:4">
      <c r="A1040" s="3" t="s">
        <v>49</v>
      </c>
      <c r="B1040" s="3" t="s">
        <v>58</v>
      </c>
      <c r="C1040" s="3" t="s">
        <v>18</v>
      </c>
      <c r="D1040" s="3">
        <v>49</v>
      </c>
    </row>
    <row r="1041" spans="1:4">
      <c r="A1041" s="3" t="s">
        <v>49</v>
      </c>
      <c r="B1041" s="3" t="s">
        <v>58</v>
      </c>
      <c r="C1041" s="3" t="s">
        <v>18</v>
      </c>
      <c r="D1041" s="3">
        <v>49</v>
      </c>
    </row>
    <row r="1042" spans="1:4">
      <c r="A1042" s="3" t="s">
        <v>49</v>
      </c>
      <c r="B1042" s="3" t="s">
        <v>58</v>
      </c>
      <c r="C1042" s="3" t="s">
        <v>18</v>
      </c>
      <c r="D1042" s="3">
        <v>50</v>
      </c>
    </row>
    <row r="1043" spans="1:4">
      <c r="A1043" s="3" t="s">
        <v>49</v>
      </c>
      <c r="B1043" s="3" t="s">
        <v>58</v>
      </c>
      <c r="C1043" s="3" t="s">
        <v>18</v>
      </c>
      <c r="D1043" s="3">
        <v>51</v>
      </c>
    </row>
    <row r="1044" spans="1:4">
      <c r="A1044" s="3" t="s">
        <v>49</v>
      </c>
      <c r="B1044" s="3" t="s">
        <v>58</v>
      </c>
      <c r="C1044" s="3" t="s">
        <v>18</v>
      </c>
      <c r="D1044" s="3">
        <v>52</v>
      </c>
    </row>
    <row r="1045" spans="1:4">
      <c r="A1045" s="3" t="s">
        <v>49</v>
      </c>
      <c r="B1045" s="3" t="s">
        <v>58</v>
      </c>
      <c r="C1045" s="3" t="s">
        <v>18</v>
      </c>
      <c r="D1045" s="3">
        <v>52</v>
      </c>
    </row>
    <row r="1046" spans="1:4">
      <c r="A1046" s="3" t="s">
        <v>49</v>
      </c>
      <c r="B1046" s="3" t="s">
        <v>58</v>
      </c>
      <c r="C1046" s="3" t="s">
        <v>18</v>
      </c>
      <c r="D1046" s="3">
        <v>52</v>
      </c>
    </row>
    <row r="1047" spans="1:4">
      <c r="A1047" s="3" t="s">
        <v>49</v>
      </c>
      <c r="B1047" s="3" t="s">
        <v>58</v>
      </c>
      <c r="C1047" s="3" t="s">
        <v>18</v>
      </c>
      <c r="D1047" s="3">
        <v>52</v>
      </c>
    </row>
    <row r="1048" spans="1:4">
      <c r="A1048" s="3" t="s">
        <v>49</v>
      </c>
      <c r="B1048" s="3" t="s">
        <v>58</v>
      </c>
      <c r="C1048" s="3" t="s">
        <v>18</v>
      </c>
      <c r="D1048" s="3">
        <v>53</v>
      </c>
    </row>
    <row r="1049" spans="1:4">
      <c r="A1049" s="3" t="s">
        <v>49</v>
      </c>
      <c r="B1049" s="3" t="s">
        <v>58</v>
      </c>
      <c r="C1049" s="3" t="s">
        <v>18</v>
      </c>
      <c r="D1049" s="3">
        <v>53</v>
      </c>
    </row>
    <row r="1050" spans="1:4">
      <c r="A1050" s="3" t="s">
        <v>49</v>
      </c>
      <c r="B1050" s="3" t="s">
        <v>58</v>
      </c>
      <c r="C1050" s="3" t="s">
        <v>15</v>
      </c>
      <c r="D1050" s="3">
        <v>36</v>
      </c>
    </row>
    <row r="1051" spans="1:4">
      <c r="A1051" s="3" t="s">
        <v>49</v>
      </c>
      <c r="B1051" s="3" t="s">
        <v>58</v>
      </c>
      <c r="C1051" s="3" t="s">
        <v>15</v>
      </c>
      <c r="D1051" s="3">
        <v>62</v>
      </c>
    </row>
    <row r="1052" spans="1:4">
      <c r="A1052" s="3" t="s">
        <v>49</v>
      </c>
      <c r="B1052" s="3" t="s">
        <v>58</v>
      </c>
      <c r="C1052" s="3" t="s">
        <v>46</v>
      </c>
      <c r="D1052" s="3">
        <v>42</v>
      </c>
    </row>
    <row r="1053" spans="1:4">
      <c r="A1053" s="3" t="s">
        <v>49</v>
      </c>
      <c r="B1053" s="3" t="s">
        <v>58</v>
      </c>
      <c r="C1053" s="3" t="s">
        <v>46</v>
      </c>
      <c r="D1053" s="3">
        <v>44</v>
      </c>
    </row>
    <row r="1054" spans="1:4">
      <c r="A1054" s="3" t="s">
        <v>49</v>
      </c>
      <c r="B1054" s="3" t="s">
        <v>651</v>
      </c>
      <c r="C1054" s="3" t="s">
        <v>27</v>
      </c>
      <c r="D1054" s="3">
        <v>96</v>
      </c>
    </row>
    <row r="1055" spans="1:4">
      <c r="A1055" s="3" t="s">
        <v>49</v>
      </c>
      <c r="B1055" s="3" t="s">
        <v>651</v>
      </c>
      <c r="C1055" s="3" t="s">
        <v>27</v>
      </c>
      <c r="D1055" s="3">
        <v>112</v>
      </c>
    </row>
    <row r="1056" spans="1:4">
      <c r="A1056" s="3" t="s">
        <v>49</v>
      </c>
      <c r="B1056" s="3" t="s">
        <v>651</v>
      </c>
      <c r="C1056" s="3" t="s">
        <v>27</v>
      </c>
      <c r="D1056" s="3">
        <v>115</v>
      </c>
    </row>
    <row r="1057" spans="1:4">
      <c r="A1057" s="3" t="s">
        <v>49</v>
      </c>
      <c r="B1057" s="3" t="s">
        <v>651</v>
      </c>
      <c r="C1057" s="3" t="s">
        <v>27</v>
      </c>
      <c r="D1057" s="3">
        <v>117</v>
      </c>
    </row>
    <row r="1058" spans="1:4">
      <c r="A1058" s="3" t="s">
        <v>49</v>
      </c>
      <c r="B1058" s="3" t="s">
        <v>651</v>
      </c>
      <c r="C1058" s="3" t="s">
        <v>27</v>
      </c>
      <c r="D1058" s="3">
        <v>120</v>
      </c>
    </row>
    <row r="1059" spans="1:4">
      <c r="A1059" s="3" t="s">
        <v>49</v>
      </c>
      <c r="B1059" s="3" t="s">
        <v>651</v>
      </c>
      <c r="C1059" s="3" t="s">
        <v>27</v>
      </c>
      <c r="D1059" s="3">
        <v>120</v>
      </c>
    </row>
    <row r="1060" spans="1:4">
      <c r="A1060" s="3" t="s">
        <v>49</v>
      </c>
      <c r="B1060" s="3" t="s">
        <v>651</v>
      </c>
      <c r="C1060" s="3" t="s">
        <v>27</v>
      </c>
      <c r="D1060" s="3">
        <v>121</v>
      </c>
    </row>
    <row r="1061" spans="1:4">
      <c r="A1061" s="3" t="s">
        <v>49</v>
      </c>
      <c r="B1061" s="3" t="s">
        <v>651</v>
      </c>
      <c r="C1061" s="3" t="s">
        <v>27</v>
      </c>
      <c r="D1061" s="3">
        <v>126</v>
      </c>
    </row>
    <row r="1062" spans="1:4">
      <c r="A1062" s="3" t="s">
        <v>49</v>
      </c>
      <c r="B1062" s="3" t="s">
        <v>651</v>
      </c>
      <c r="C1062" s="3" t="s">
        <v>27</v>
      </c>
      <c r="D1062" s="3">
        <v>126</v>
      </c>
    </row>
    <row r="1063" spans="1:4">
      <c r="A1063" s="3" t="s">
        <v>49</v>
      </c>
      <c r="B1063" s="3" t="s">
        <v>651</v>
      </c>
      <c r="C1063" s="3" t="s">
        <v>27</v>
      </c>
      <c r="D1063" s="3">
        <v>127</v>
      </c>
    </row>
    <row r="1064" spans="1:4">
      <c r="A1064" s="3" t="s">
        <v>49</v>
      </c>
      <c r="B1064" s="3" t="s">
        <v>651</v>
      </c>
      <c r="C1064" s="3" t="s">
        <v>27</v>
      </c>
      <c r="D1064" s="3">
        <v>128</v>
      </c>
    </row>
    <row r="1065" spans="1:4">
      <c r="A1065" s="3" t="s">
        <v>49</v>
      </c>
      <c r="B1065" s="3" t="s">
        <v>651</v>
      </c>
      <c r="C1065" s="3" t="s">
        <v>27</v>
      </c>
      <c r="D1065" s="3">
        <v>129</v>
      </c>
    </row>
    <row r="1066" spans="1:4">
      <c r="A1066" s="3" t="s">
        <v>49</v>
      </c>
      <c r="B1066" s="3" t="s">
        <v>651</v>
      </c>
      <c r="C1066" s="3" t="s">
        <v>27</v>
      </c>
      <c r="D1066" s="3">
        <v>129</v>
      </c>
    </row>
    <row r="1067" spans="1:4">
      <c r="A1067" s="3" t="s">
        <v>49</v>
      </c>
      <c r="B1067" s="3" t="s">
        <v>651</v>
      </c>
      <c r="C1067" s="3" t="s">
        <v>27</v>
      </c>
      <c r="D1067" s="3">
        <v>130</v>
      </c>
    </row>
    <row r="1068" spans="1:4">
      <c r="A1068" s="3" t="s">
        <v>49</v>
      </c>
      <c r="B1068" s="3" t="s">
        <v>651</v>
      </c>
      <c r="C1068" s="3" t="s">
        <v>27</v>
      </c>
      <c r="D1068" s="3">
        <v>130</v>
      </c>
    </row>
    <row r="1069" spans="1:4">
      <c r="A1069" s="3" t="s">
        <v>49</v>
      </c>
      <c r="B1069" s="3" t="s">
        <v>651</v>
      </c>
      <c r="C1069" s="3" t="s">
        <v>27</v>
      </c>
      <c r="D1069" s="3">
        <v>133</v>
      </c>
    </row>
    <row r="1070" spans="1:4">
      <c r="A1070" s="3" t="s">
        <v>49</v>
      </c>
      <c r="B1070" s="3" t="s">
        <v>651</v>
      </c>
      <c r="C1070" s="3" t="s">
        <v>27</v>
      </c>
      <c r="D1070" s="3">
        <v>133</v>
      </c>
    </row>
    <row r="1071" spans="1:4">
      <c r="A1071" s="3" t="s">
        <v>49</v>
      </c>
      <c r="B1071" s="3" t="s">
        <v>651</v>
      </c>
      <c r="C1071" s="3" t="s">
        <v>27</v>
      </c>
      <c r="D1071" s="3">
        <v>135</v>
      </c>
    </row>
    <row r="1072" spans="1:4">
      <c r="A1072" s="3" t="s">
        <v>49</v>
      </c>
      <c r="B1072" s="3" t="s">
        <v>651</v>
      </c>
      <c r="C1072" s="3" t="s">
        <v>27</v>
      </c>
      <c r="D1072" s="3">
        <v>138</v>
      </c>
    </row>
    <row r="1073" spans="1:4">
      <c r="A1073" s="3" t="s">
        <v>49</v>
      </c>
      <c r="B1073" s="3" t="s">
        <v>651</v>
      </c>
      <c r="C1073" s="3" t="s">
        <v>27</v>
      </c>
      <c r="D1073" s="3">
        <v>139</v>
      </c>
    </row>
    <row r="1074" spans="1:4">
      <c r="A1074" s="3" t="s">
        <v>49</v>
      </c>
      <c r="B1074" s="3" t="s">
        <v>651</v>
      </c>
      <c r="C1074" s="3" t="s">
        <v>27</v>
      </c>
      <c r="D1074" s="3">
        <v>141</v>
      </c>
    </row>
    <row r="1075" spans="1:4">
      <c r="A1075" s="3" t="s">
        <v>49</v>
      </c>
      <c r="B1075" s="3" t="s">
        <v>651</v>
      </c>
      <c r="C1075" s="3" t="s">
        <v>27</v>
      </c>
      <c r="D1075" s="3">
        <v>142</v>
      </c>
    </row>
    <row r="1076" spans="1:4">
      <c r="A1076" s="3" t="s">
        <v>49</v>
      </c>
      <c r="B1076" s="3" t="s">
        <v>651</v>
      </c>
      <c r="C1076" s="3" t="s">
        <v>27</v>
      </c>
      <c r="D1076" s="3">
        <v>145</v>
      </c>
    </row>
    <row r="1077" spans="1:4">
      <c r="A1077" s="3" t="s">
        <v>49</v>
      </c>
      <c r="B1077" s="3" t="s">
        <v>651</v>
      </c>
      <c r="C1077" s="3" t="s">
        <v>27</v>
      </c>
      <c r="D1077" s="3">
        <v>148</v>
      </c>
    </row>
    <row r="1078" spans="1:4">
      <c r="A1078" s="3" t="s">
        <v>49</v>
      </c>
      <c r="B1078" s="3" t="s">
        <v>651</v>
      </c>
      <c r="C1078" s="3" t="s">
        <v>27</v>
      </c>
      <c r="D1078" s="3">
        <v>150</v>
      </c>
    </row>
    <row r="1079" spans="1:4">
      <c r="A1079" s="3" t="s">
        <v>49</v>
      </c>
      <c r="B1079" s="3" t="s">
        <v>651</v>
      </c>
      <c r="C1079" s="3" t="s">
        <v>27</v>
      </c>
      <c r="D1079" s="3">
        <v>152</v>
      </c>
    </row>
    <row r="1080" spans="1:4">
      <c r="A1080" s="3" t="s">
        <v>49</v>
      </c>
      <c r="B1080" s="3" t="s">
        <v>651</v>
      </c>
      <c r="C1080" s="3" t="s">
        <v>5</v>
      </c>
      <c r="D1080" s="3">
        <v>110</v>
      </c>
    </row>
    <row r="1081" spans="1:4">
      <c r="A1081" s="3" t="s">
        <v>49</v>
      </c>
      <c r="B1081" s="3" t="s">
        <v>651</v>
      </c>
      <c r="C1081" s="3" t="s">
        <v>5</v>
      </c>
      <c r="D1081" s="3">
        <v>116</v>
      </c>
    </row>
    <row r="1082" spans="1:4">
      <c r="A1082" s="3" t="s">
        <v>49</v>
      </c>
      <c r="B1082" s="3" t="s">
        <v>651</v>
      </c>
      <c r="C1082" s="3" t="s">
        <v>7</v>
      </c>
      <c r="D1082" s="3">
        <v>41</v>
      </c>
    </row>
    <row r="1083" spans="1:4">
      <c r="A1083" s="3" t="s">
        <v>49</v>
      </c>
      <c r="B1083" s="3" t="s">
        <v>651</v>
      </c>
      <c r="C1083" s="3" t="s">
        <v>20</v>
      </c>
      <c r="D1083" s="3">
        <v>80</v>
      </c>
    </row>
    <row r="1084" spans="1:4">
      <c r="A1084" s="3" t="s">
        <v>49</v>
      </c>
      <c r="B1084" s="3" t="s">
        <v>651</v>
      </c>
      <c r="C1084" s="3" t="s">
        <v>20</v>
      </c>
      <c r="D1084" s="3">
        <v>82</v>
      </c>
    </row>
    <row r="1085" spans="1:4">
      <c r="A1085" s="3" t="s">
        <v>49</v>
      </c>
      <c r="B1085" s="3" t="s">
        <v>651</v>
      </c>
      <c r="C1085" s="3" t="s">
        <v>20</v>
      </c>
      <c r="D1085" s="3">
        <v>85</v>
      </c>
    </row>
    <row r="1086" spans="1:4">
      <c r="A1086" s="3" t="s">
        <v>49</v>
      </c>
      <c r="B1086" s="3" t="s">
        <v>651</v>
      </c>
      <c r="C1086" s="3" t="s">
        <v>20</v>
      </c>
      <c r="D1086" s="3">
        <v>86</v>
      </c>
    </row>
    <row r="1087" spans="1:4">
      <c r="A1087" s="3" t="s">
        <v>49</v>
      </c>
      <c r="B1087" s="3" t="s">
        <v>651</v>
      </c>
      <c r="C1087" s="3" t="s">
        <v>20</v>
      </c>
      <c r="D1087" s="3">
        <v>96</v>
      </c>
    </row>
    <row r="1088" spans="1:4">
      <c r="A1088" s="3" t="s">
        <v>49</v>
      </c>
      <c r="B1088" s="3" t="s">
        <v>651</v>
      </c>
      <c r="C1088" s="3" t="s">
        <v>20</v>
      </c>
      <c r="D1088" s="3">
        <v>116</v>
      </c>
    </row>
    <row r="1089" spans="1:4">
      <c r="A1089" s="3" t="s">
        <v>49</v>
      </c>
      <c r="B1089" s="3" t="s">
        <v>651</v>
      </c>
      <c r="C1089" s="3" t="s">
        <v>20</v>
      </c>
      <c r="D1089" s="3">
        <v>120</v>
      </c>
    </row>
    <row r="1090" spans="1:4">
      <c r="A1090" s="3" t="s">
        <v>49</v>
      </c>
      <c r="B1090" s="3" t="s">
        <v>651</v>
      </c>
      <c r="C1090" s="3" t="s">
        <v>20</v>
      </c>
      <c r="D1090" s="3">
        <v>120</v>
      </c>
    </row>
    <row r="1091" spans="1:4">
      <c r="A1091" s="3" t="s">
        <v>49</v>
      </c>
      <c r="B1091" s="3" t="s">
        <v>651</v>
      </c>
      <c r="C1091" s="3" t="s">
        <v>20</v>
      </c>
      <c r="D1091" s="3">
        <v>229</v>
      </c>
    </row>
    <row r="1092" spans="1:4">
      <c r="A1092" s="3" t="s">
        <v>49</v>
      </c>
      <c r="B1092" s="3" t="s">
        <v>651</v>
      </c>
      <c r="C1092" s="3" t="s">
        <v>21</v>
      </c>
      <c r="D1092" s="3">
        <v>79</v>
      </c>
    </row>
    <row r="1093" spans="1:4">
      <c r="A1093" s="3" t="s">
        <v>49</v>
      </c>
      <c r="B1093" s="3" t="s">
        <v>651</v>
      </c>
      <c r="C1093" s="3" t="s">
        <v>24</v>
      </c>
      <c r="D1093" s="3">
        <v>115</v>
      </c>
    </row>
    <row r="1094" spans="1:4">
      <c r="A1094" s="3" t="s">
        <v>49</v>
      </c>
      <c r="B1094" s="3" t="s">
        <v>651</v>
      </c>
      <c r="C1094" s="3" t="s">
        <v>24</v>
      </c>
      <c r="D1094" s="3">
        <v>212</v>
      </c>
    </row>
    <row r="1095" spans="1:4">
      <c r="A1095" s="3" t="s">
        <v>49</v>
      </c>
      <c r="B1095" s="3" t="s">
        <v>651</v>
      </c>
      <c r="C1095" s="3" t="s">
        <v>18</v>
      </c>
      <c r="D1095" s="3">
        <v>52</v>
      </c>
    </row>
    <row r="1096" spans="1:4">
      <c r="A1096" s="3" t="s">
        <v>49</v>
      </c>
      <c r="B1096" s="3" t="s">
        <v>651</v>
      </c>
      <c r="C1096" s="3" t="s">
        <v>18</v>
      </c>
      <c r="D1096" s="3">
        <v>55</v>
      </c>
    </row>
    <row r="1097" spans="1:4">
      <c r="A1097" s="3" t="s">
        <v>49</v>
      </c>
      <c r="B1097" s="3" t="s">
        <v>651</v>
      </c>
      <c r="C1097" s="3" t="s">
        <v>46</v>
      </c>
      <c r="D1097" s="3">
        <v>39</v>
      </c>
    </row>
    <row r="1098" spans="1:4">
      <c r="A1098" s="3" t="s">
        <v>49</v>
      </c>
      <c r="B1098" s="3" t="s">
        <v>652</v>
      </c>
      <c r="C1098" s="3" t="s">
        <v>5</v>
      </c>
      <c r="D1098" s="3">
        <v>56</v>
      </c>
    </row>
    <row r="1099" spans="1:4">
      <c r="A1099" s="3" t="s">
        <v>49</v>
      </c>
      <c r="B1099" s="3" t="s">
        <v>652</v>
      </c>
      <c r="C1099" s="3" t="s">
        <v>5</v>
      </c>
      <c r="D1099" s="3">
        <v>57</v>
      </c>
    </row>
    <row r="1100" spans="1:4">
      <c r="A1100" s="3" t="s">
        <v>49</v>
      </c>
      <c r="B1100" s="3" t="s">
        <v>652</v>
      </c>
      <c r="C1100" s="3" t="s">
        <v>5</v>
      </c>
      <c r="D1100" s="3">
        <v>59</v>
      </c>
    </row>
    <row r="1101" spans="1:4">
      <c r="A1101" s="3" t="s">
        <v>49</v>
      </c>
      <c r="B1101" s="3" t="s">
        <v>652</v>
      </c>
      <c r="C1101" s="3" t="s">
        <v>5</v>
      </c>
      <c r="D1101" s="3">
        <v>60</v>
      </c>
    </row>
    <row r="1102" spans="1:4">
      <c r="A1102" s="3" t="s">
        <v>49</v>
      </c>
      <c r="B1102" s="3" t="s">
        <v>652</v>
      </c>
      <c r="C1102" s="3" t="s">
        <v>5</v>
      </c>
      <c r="D1102" s="3">
        <v>64</v>
      </c>
    </row>
    <row r="1103" spans="1:4">
      <c r="A1103" s="3" t="s">
        <v>49</v>
      </c>
      <c r="B1103" s="3" t="s">
        <v>652</v>
      </c>
      <c r="C1103" s="3" t="s">
        <v>5</v>
      </c>
      <c r="D1103" s="3">
        <v>65</v>
      </c>
    </row>
    <row r="1104" spans="1:4">
      <c r="A1104" s="3" t="s">
        <v>49</v>
      </c>
      <c r="B1104" s="3" t="s">
        <v>652</v>
      </c>
      <c r="C1104" s="3" t="s">
        <v>5</v>
      </c>
      <c r="D1104" s="3">
        <v>65</v>
      </c>
    </row>
    <row r="1105" spans="1:4">
      <c r="A1105" s="3" t="s">
        <v>49</v>
      </c>
      <c r="B1105" s="3" t="s">
        <v>652</v>
      </c>
      <c r="C1105" s="3" t="s">
        <v>5</v>
      </c>
      <c r="D1105" s="3">
        <v>73</v>
      </c>
    </row>
    <row r="1106" spans="1:4">
      <c r="A1106" s="3" t="s">
        <v>49</v>
      </c>
      <c r="B1106" s="3" t="s">
        <v>652</v>
      </c>
      <c r="C1106" s="3" t="s">
        <v>5</v>
      </c>
      <c r="D1106" s="3">
        <v>81</v>
      </c>
    </row>
    <row r="1107" spans="1:4">
      <c r="A1107" s="3" t="s">
        <v>49</v>
      </c>
      <c r="B1107" s="3" t="s">
        <v>652</v>
      </c>
      <c r="C1107" s="3" t="s">
        <v>5</v>
      </c>
      <c r="D1107" s="3">
        <v>120</v>
      </c>
    </row>
    <row r="1108" spans="1:4">
      <c r="A1108" s="3" t="s">
        <v>49</v>
      </c>
      <c r="B1108" s="3" t="s">
        <v>652</v>
      </c>
      <c r="C1108" s="3" t="s">
        <v>5</v>
      </c>
      <c r="D1108" s="3">
        <v>151</v>
      </c>
    </row>
    <row r="1109" spans="1:4">
      <c r="A1109" s="3" t="s">
        <v>49</v>
      </c>
      <c r="B1109" s="3" t="s">
        <v>652</v>
      </c>
      <c r="C1109" s="3" t="s">
        <v>7</v>
      </c>
      <c r="D1109" s="3">
        <v>38</v>
      </c>
    </row>
    <row r="1110" spans="1:4">
      <c r="A1110" s="3" t="s">
        <v>49</v>
      </c>
      <c r="B1110" s="3" t="s">
        <v>652</v>
      </c>
      <c r="C1110" s="3" t="s">
        <v>7</v>
      </c>
      <c r="D1110" s="3">
        <v>39</v>
      </c>
    </row>
    <row r="1111" spans="1:4">
      <c r="A1111" s="3" t="s">
        <v>49</v>
      </c>
      <c r="B1111" s="3" t="s">
        <v>652</v>
      </c>
      <c r="C1111" s="3" t="s">
        <v>7</v>
      </c>
      <c r="D1111" s="3">
        <v>42</v>
      </c>
    </row>
    <row r="1112" spans="1:4">
      <c r="A1112" s="3" t="s">
        <v>49</v>
      </c>
      <c r="B1112" s="3" t="s">
        <v>652</v>
      </c>
      <c r="C1112" s="3" t="s">
        <v>7</v>
      </c>
      <c r="D1112" s="3">
        <v>43</v>
      </c>
    </row>
    <row r="1113" spans="1:4">
      <c r="A1113" s="3" t="s">
        <v>49</v>
      </c>
      <c r="B1113" s="3" t="s">
        <v>652</v>
      </c>
      <c r="C1113" s="3" t="s">
        <v>18</v>
      </c>
      <c r="D1113" s="3">
        <v>52</v>
      </c>
    </row>
    <row r="1114" spans="1:4">
      <c r="A1114" s="3" t="s">
        <v>49</v>
      </c>
      <c r="B1114" s="3" t="s">
        <v>652</v>
      </c>
      <c r="C1114" s="3" t="s">
        <v>18</v>
      </c>
      <c r="D1114" s="3">
        <v>52</v>
      </c>
    </row>
    <row r="1115" spans="1:4">
      <c r="A1115" s="3" t="s">
        <v>49</v>
      </c>
      <c r="B1115" s="3" t="s">
        <v>652</v>
      </c>
      <c r="C1115" s="3" t="s">
        <v>18</v>
      </c>
      <c r="D1115" s="3">
        <v>52</v>
      </c>
    </row>
    <row r="1116" spans="1:4">
      <c r="A1116" s="3" t="s">
        <v>49</v>
      </c>
      <c r="B1116" s="3" t="s">
        <v>652</v>
      </c>
      <c r="C1116" s="3" t="s">
        <v>18</v>
      </c>
      <c r="D1116" s="3">
        <v>52</v>
      </c>
    </row>
    <row r="1117" spans="1:4">
      <c r="A1117" s="3" t="s">
        <v>49</v>
      </c>
      <c r="B1117" s="3" t="s">
        <v>652</v>
      </c>
      <c r="C1117" s="3" t="s">
        <v>18</v>
      </c>
      <c r="D1117" s="3">
        <v>53</v>
      </c>
    </row>
    <row r="1118" spans="1:4">
      <c r="A1118" s="3" t="s">
        <v>49</v>
      </c>
      <c r="B1118" s="3" t="s">
        <v>652</v>
      </c>
      <c r="C1118" s="3" t="s">
        <v>18</v>
      </c>
      <c r="D1118" s="3">
        <v>55</v>
      </c>
    </row>
    <row r="1119" spans="1:4">
      <c r="A1119" s="3" t="s">
        <v>49</v>
      </c>
      <c r="B1119" s="3" t="s">
        <v>50</v>
      </c>
      <c r="C1119" s="3" t="s">
        <v>6</v>
      </c>
      <c r="D1119" s="3">
        <v>53</v>
      </c>
    </row>
    <row r="1120" spans="1:4">
      <c r="A1120" s="3" t="s">
        <v>49</v>
      </c>
      <c r="B1120" s="3" t="s">
        <v>50</v>
      </c>
      <c r="C1120" s="3" t="s">
        <v>6</v>
      </c>
      <c r="D1120" s="3">
        <v>55</v>
      </c>
    </row>
    <row r="1121" spans="1:4">
      <c r="A1121" s="3" t="s">
        <v>49</v>
      </c>
      <c r="B1121" s="3" t="s">
        <v>50</v>
      </c>
      <c r="C1121" s="3" t="s">
        <v>6</v>
      </c>
      <c r="D1121" s="3">
        <v>65</v>
      </c>
    </row>
    <row r="1122" spans="1:4">
      <c r="A1122" s="3" t="s">
        <v>49</v>
      </c>
      <c r="B1122" s="3" t="s">
        <v>50</v>
      </c>
      <c r="C1122" s="3" t="s">
        <v>6</v>
      </c>
      <c r="D1122" s="3">
        <v>65</v>
      </c>
    </row>
    <row r="1123" spans="1:4">
      <c r="A1123" s="3" t="s">
        <v>49</v>
      </c>
      <c r="B1123" s="3" t="s">
        <v>50</v>
      </c>
      <c r="C1123" s="3" t="s">
        <v>6</v>
      </c>
      <c r="D1123" s="3">
        <v>66</v>
      </c>
    </row>
    <row r="1124" spans="1:4">
      <c r="A1124" s="3" t="s">
        <v>49</v>
      </c>
      <c r="B1124" s="3" t="s">
        <v>50</v>
      </c>
      <c r="C1124" s="3" t="s">
        <v>6</v>
      </c>
      <c r="D1124" s="3">
        <v>67</v>
      </c>
    </row>
    <row r="1125" spans="1:4">
      <c r="A1125" s="3" t="s">
        <v>49</v>
      </c>
      <c r="B1125" s="3" t="s">
        <v>50</v>
      </c>
      <c r="C1125" s="3" t="s">
        <v>6</v>
      </c>
      <c r="D1125" s="3">
        <v>74</v>
      </c>
    </row>
    <row r="1126" spans="1:4">
      <c r="A1126" s="3" t="s">
        <v>49</v>
      </c>
      <c r="B1126" s="3" t="s">
        <v>50</v>
      </c>
      <c r="C1126" s="3" t="s">
        <v>6</v>
      </c>
      <c r="D1126" s="3">
        <v>74</v>
      </c>
    </row>
    <row r="1127" spans="1:4">
      <c r="A1127" s="3" t="s">
        <v>49</v>
      </c>
      <c r="B1127" s="3" t="s">
        <v>50</v>
      </c>
      <c r="C1127" s="3" t="s">
        <v>6</v>
      </c>
      <c r="D1127" s="3">
        <v>86</v>
      </c>
    </row>
    <row r="1128" spans="1:4">
      <c r="A1128" s="3" t="s">
        <v>49</v>
      </c>
      <c r="B1128" s="3" t="s">
        <v>50</v>
      </c>
      <c r="C1128" s="3" t="s">
        <v>6</v>
      </c>
      <c r="D1128" s="3">
        <v>222</v>
      </c>
    </row>
    <row r="1129" spans="1:4">
      <c r="A1129" s="3" t="s">
        <v>49</v>
      </c>
      <c r="B1129" s="3" t="s">
        <v>50</v>
      </c>
      <c r="C1129" s="3" t="s">
        <v>6</v>
      </c>
      <c r="D1129" s="3">
        <v>270</v>
      </c>
    </row>
    <row r="1130" spans="1:4">
      <c r="A1130" s="3" t="s">
        <v>49</v>
      </c>
      <c r="B1130" s="3" t="s">
        <v>50</v>
      </c>
      <c r="C1130" s="3" t="s">
        <v>17</v>
      </c>
      <c r="D1130" s="3">
        <v>102</v>
      </c>
    </row>
    <row r="1131" spans="1:4">
      <c r="A1131" s="3" t="s">
        <v>49</v>
      </c>
      <c r="B1131" s="3" t="s">
        <v>50</v>
      </c>
      <c r="C1131" s="3" t="s">
        <v>17</v>
      </c>
      <c r="D1131" s="3">
        <v>106</v>
      </c>
    </row>
    <row r="1132" spans="1:4">
      <c r="A1132" s="3" t="s">
        <v>49</v>
      </c>
      <c r="B1132" s="3" t="s">
        <v>50</v>
      </c>
      <c r="C1132" s="3" t="s">
        <v>17</v>
      </c>
      <c r="D1132" s="3">
        <v>134</v>
      </c>
    </row>
    <row r="1133" spans="1:4">
      <c r="A1133" s="3" t="s">
        <v>49</v>
      </c>
      <c r="B1133" s="3" t="s">
        <v>50</v>
      </c>
      <c r="C1133" s="3" t="s">
        <v>17</v>
      </c>
      <c r="D1133" s="3">
        <v>134</v>
      </c>
    </row>
    <row r="1134" spans="1:4">
      <c r="A1134" s="3" t="s">
        <v>49</v>
      </c>
      <c r="B1134" s="3" t="s">
        <v>50</v>
      </c>
      <c r="C1134" s="3" t="s">
        <v>17</v>
      </c>
      <c r="D1134" s="3">
        <v>136</v>
      </c>
    </row>
    <row r="1135" spans="1:4">
      <c r="A1135" s="3" t="s">
        <v>49</v>
      </c>
      <c r="B1135" s="3" t="s">
        <v>50</v>
      </c>
      <c r="C1135" s="3" t="s">
        <v>44</v>
      </c>
      <c r="D1135" s="3">
        <v>143</v>
      </c>
    </row>
    <row r="1136" spans="1:4">
      <c r="A1136" s="3" t="s">
        <v>49</v>
      </c>
      <c r="B1136" s="3" t="s">
        <v>50</v>
      </c>
      <c r="C1136" s="3" t="s">
        <v>44</v>
      </c>
      <c r="D1136" s="3">
        <v>153</v>
      </c>
    </row>
    <row r="1137" spans="1:4">
      <c r="A1137" s="3" t="s">
        <v>49</v>
      </c>
      <c r="B1137" s="3" t="s">
        <v>50</v>
      </c>
      <c r="C1137" s="3" t="s">
        <v>44</v>
      </c>
      <c r="D1137" s="3">
        <v>154</v>
      </c>
    </row>
    <row r="1138" spans="1:4">
      <c r="A1138" s="3" t="s">
        <v>49</v>
      </c>
      <c r="B1138" s="3" t="s">
        <v>50</v>
      </c>
      <c r="C1138" s="3" t="s">
        <v>19</v>
      </c>
      <c r="D1138" s="3">
        <v>115</v>
      </c>
    </row>
    <row r="1139" spans="1:4">
      <c r="A1139" s="3" t="s">
        <v>49</v>
      </c>
      <c r="B1139" s="3" t="s">
        <v>50</v>
      </c>
      <c r="C1139" s="3" t="s">
        <v>7</v>
      </c>
      <c r="D1139" s="3">
        <v>80</v>
      </c>
    </row>
    <row r="1140" spans="1:4">
      <c r="A1140" s="3" t="s">
        <v>49</v>
      </c>
      <c r="B1140" s="3" t="s">
        <v>50</v>
      </c>
      <c r="C1140" s="3" t="s">
        <v>7</v>
      </c>
      <c r="D1140" s="3">
        <v>96</v>
      </c>
    </row>
    <row r="1141" spans="1:4">
      <c r="A1141" s="3" t="s">
        <v>49</v>
      </c>
      <c r="B1141" s="3" t="s">
        <v>50</v>
      </c>
      <c r="C1141" s="3" t="s">
        <v>7</v>
      </c>
      <c r="D1141" s="3">
        <v>102</v>
      </c>
    </row>
    <row r="1142" spans="1:4">
      <c r="A1142" s="3" t="s">
        <v>49</v>
      </c>
      <c r="B1142" s="3" t="s">
        <v>50</v>
      </c>
      <c r="C1142" s="3" t="s">
        <v>7</v>
      </c>
      <c r="D1142" s="3">
        <v>106</v>
      </c>
    </row>
    <row r="1143" spans="1:4">
      <c r="A1143" s="3" t="s">
        <v>49</v>
      </c>
      <c r="B1143" s="3" t="s">
        <v>50</v>
      </c>
      <c r="C1143" s="3" t="s">
        <v>7</v>
      </c>
      <c r="D1143" s="3">
        <v>110</v>
      </c>
    </row>
    <row r="1144" spans="1:4">
      <c r="A1144" s="3" t="s">
        <v>49</v>
      </c>
      <c r="B1144" s="3" t="s">
        <v>50</v>
      </c>
      <c r="C1144" s="3" t="s">
        <v>7</v>
      </c>
      <c r="D1144" s="3">
        <v>114</v>
      </c>
    </row>
    <row r="1145" spans="1:4">
      <c r="A1145" s="3" t="s">
        <v>49</v>
      </c>
      <c r="B1145" s="3" t="s">
        <v>50</v>
      </c>
      <c r="C1145" s="3" t="s">
        <v>7</v>
      </c>
      <c r="D1145" s="3">
        <v>116</v>
      </c>
    </row>
    <row r="1146" spans="1:4">
      <c r="A1146" s="3" t="s">
        <v>49</v>
      </c>
      <c r="B1146" s="3" t="s">
        <v>50</v>
      </c>
      <c r="C1146" s="3" t="s">
        <v>7</v>
      </c>
      <c r="D1146" s="3">
        <v>125</v>
      </c>
    </row>
    <row r="1147" spans="1:4">
      <c r="A1147" s="3" t="s">
        <v>49</v>
      </c>
      <c r="B1147" s="3" t="s">
        <v>50</v>
      </c>
      <c r="C1147" s="3" t="s">
        <v>7</v>
      </c>
      <c r="D1147" s="3">
        <v>135</v>
      </c>
    </row>
    <row r="1148" spans="1:4">
      <c r="A1148" s="3" t="s">
        <v>49</v>
      </c>
      <c r="B1148" s="3" t="s">
        <v>50</v>
      </c>
      <c r="C1148" s="3" t="s">
        <v>25</v>
      </c>
      <c r="D1148" s="3">
        <v>82</v>
      </c>
    </row>
    <row r="1149" spans="1:4">
      <c r="A1149" s="3" t="s">
        <v>49</v>
      </c>
      <c r="B1149" s="3" t="s">
        <v>50</v>
      </c>
      <c r="C1149" s="3" t="s">
        <v>25</v>
      </c>
      <c r="D1149" s="3">
        <v>86</v>
      </c>
    </row>
    <row r="1150" spans="1:4">
      <c r="A1150" s="3" t="s">
        <v>49</v>
      </c>
      <c r="B1150" s="3" t="s">
        <v>50</v>
      </c>
      <c r="C1150" s="3" t="s">
        <v>25</v>
      </c>
      <c r="D1150" s="3">
        <v>87</v>
      </c>
    </row>
    <row r="1151" spans="1:4">
      <c r="A1151" s="3" t="s">
        <v>49</v>
      </c>
      <c r="B1151" s="3" t="s">
        <v>50</v>
      </c>
      <c r="C1151" s="3" t="s">
        <v>25</v>
      </c>
      <c r="D1151" s="3">
        <v>91</v>
      </c>
    </row>
    <row r="1152" spans="1:4">
      <c r="A1152" s="3" t="s">
        <v>49</v>
      </c>
      <c r="B1152" s="3" t="s">
        <v>50</v>
      </c>
      <c r="C1152" s="3" t="s">
        <v>21</v>
      </c>
      <c r="D1152" s="3">
        <v>61</v>
      </c>
    </row>
    <row r="1153" spans="1:4">
      <c r="A1153" s="3" t="s">
        <v>49</v>
      </c>
      <c r="B1153" s="3" t="s">
        <v>50</v>
      </c>
      <c r="C1153" s="3" t="s">
        <v>8</v>
      </c>
      <c r="D1153" s="3">
        <v>176</v>
      </c>
    </row>
    <row r="1154" spans="1:4">
      <c r="A1154" s="3" t="s">
        <v>49</v>
      </c>
      <c r="B1154" s="3" t="s">
        <v>50</v>
      </c>
      <c r="C1154" s="3" t="s">
        <v>33</v>
      </c>
      <c r="D1154" s="3">
        <v>139</v>
      </c>
    </row>
    <row r="1155" spans="1:4">
      <c r="A1155" s="3" t="s">
        <v>49</v>
      </c>
      <c r="B1155" s="3" t="s">
        <v>50</v>
      </c>
      <c r="C1155" s="3" t="s">
        <v>9</v>
      </c>
      <c r="D1155" s="3">
        <v>121</v>
      </c>
    </row>
    <row r="1156" spans="1:4">
      <c r="A1156" s="3" t="s">
        <v>49</v>
      </c>
      <c r="B1156" s="3" t="s">
        <v>50</v>
      </c>
      <c r="C1156" s="3" t="s">
        <v>9</v>
      </c>
      <c r="D1156" s="3">
        <v>127</v>
      </c>
    </row>
    <row r="1157" spans="1:4">
      <c r="A1157" s="3" t="s">
        <v>49</v>
      </c>
      <c r="B1157" s="3" t="s">
        <v>50</v>
      </c>
      <c r="C1157" s="3" t="s">
        <v>9</v>
      </c>
      <c r="D1157" s="3">
        <v>128</v>
      </c>
    </row>
    <row r="1158" spans="1:4">
      <c r="A1158" s="3" t="s">
        <v>49</v>
      </c>
      <c r="B1158" s="3" t="s">
        <v>50</v>
      </c>
      <c r="C1158" s="3" t="s">
        <v>9</v>
      </c>
      <c r="D1158" s="3">
        <v>130</v>
      </c>
    </row>
    <row r="1159" spans="1:4">
      <c r="A1159" s="3" t="s">
        <v>49</v>
      </c>
      <c r="B1159" s="3" t="s">
        <v>50</v>
      </c>
      <c r="C1159" s="3" t="s">
        <v>9</v>
      </c>
      <c r="D1159" s="3">
        <v>132</v>
      </c>
    </row>
    <row r="1160" spans="1:4">
      <c r="A1160" s="3" t="s">
        <v>49</v>
      </c>
      <c r="B1160" s="3" t="s">
        <v>50</v>
      </c>
      <c r="C1160" s="3" t="s">
        <v>9</v>
      </c>
      <c r="D1160" s="3">
        <v>137</v>
      </c>
    </row>
    <row r="1161" spans="1:4">
      <c r="A1161" s="3" t="s">
        <v>49</v>
      </c>
      <c r="B1161" s="3" t="s">
        <v>50</v>
      </c>
      <c r="C1161" s="3" t="s">
        <v>9</v>
      </c>
      <c r="D1161" s="3">
        <v>138</v>
      </c>
    </row>
    <row r="1162" spans="1:4">
      <c r="A1162" s="3" t="s">
        <v>49</v>
      </c>
      <c r="B1162" s="3" t="s">
        <v>50</v>
      </c>
      <c r="C1162" s="3" t="s">
        <v>9</v>
      </c>
      <c r="D1162" s="3">
        <v>138</v>
      </c>
    </row>
    <row r="1163" spans="1:4">
      <c r="A1163" s="3" t="s">
        <v>49</v>
      </c>
      <c r="B1163" s="3" t="s">
        <v>50</v>
      </c>
      <c r="C1163" s="3" t="s">
        <v>9</v>
      </c>
      <c r="D1163" s="3">
        <v>142</v>
      </c>
    </row>
    <row r="1164" spans="1:4">
      <c r="A1164" s="3" t="s">
        <v>49</v>
      </c>
      <c r="B1164" s="3" t="s">
        <v>50</v>
      </c>
      <c r="C1164" s="3" t="s">
        <v>9</v>
      </c>
      <c r="D1164" s="3">
        <v>142</v>
      </c>
    </row>
    <row r="1165" spans="1:4">
      <c r="A1165" s="3" t="s">
        <v>49</v>
      </c>
      <c r="B1165" s="3" t="s">
        <v>50</v>
      </c>
      <c r="C1165" s="3" t="s">
        <v>9</v>
      </c>
      <c r="D1165" s="3">
        <v>143</v>
      </c>
    </row>
    <row r="1166" spans="1:4">
      <c r="A1166" s="3" t="s">
        <v>49</v>
      </c>
      <c r="B1166" s="3" t="s">
        <v>50</v>
      </c>
      <c r="C1166" s="3" t="s">
        <v>9</v>
      </c>
      <c r="D1166" s="3">
        <v>143</v>
      </c>
    </row>
    <row r="1167" spans="1:4">
      <c r="A1167" s="3" t="s">
        <v>49</v>
      </c>
      <c r="B1167" s="3" t="s">
        <v>50</v>
      </c>
      <c r="C1167" s="3" t="s">
        <v>9</v>
      </c>
      <c r="D1167" s="3">
        <v>145</v>
      </c>
    </row>
    <row r="1168" spans="1:4">
      <c r="A1168" s="3" t="s">
        <v>49</v>
      </c>
      <c r="B1168" s="3" t="s">
        <v>50</v>
      </c>
      <c r="C1168" s="3" t="s">
        <v>9</v>
      </c>
      <c r="D1168" s="3">
        <v>147</v>
      </c>
    </row>
    <row r="1169" spans="1:4">
      <c r="A1169" s="3" t="s">
        <v>49</v>
      </c>
      <c r="B1169" s="3" t="s">
        <v>50</v>
      </c>
      <c r="C1169" s="3" t="s">
        <v>9</v>
      </c>
      <c r="D1169" s="3">
        <v>149</v>
      </c>
    </row>
    <row r="1170" spans="1:4">
      <c r="A1170" s="3" t="s">
        <v>49</v>
      </c>
      <c r="B1170" s="3" t="s">
        <v>50</v>
      </c>
      <c r="C1170" s="3" t="s">
        <v>9</v>
      </c>
      <c r="D1170" s="3">
        <v>153</v>
      </c>
    </row>
    <row r="1171" spans="1:4">
      <c r="A1171" s="3" t="s">
        <v>49</v>
      </c>
      <c r="B1171" s="3" t="s">
        <v>50</v>
      </c>
      <c r="C1171" s="3" t="s">
        <v>9</v>
      </c>
      <c r="D1171" s="3">
        <v>153</v>
      </c>
    </row>
    <row r="1172" spans="1:4">
      <c r="A1172" s="3" t="s">
        <v>49</v>
      </c>
      <c r="B1172" s="3" t="s">
        <v>50</v>
      </c>
      <c r="C1172" s="3" t="s">
        <v>9</v>
      </c>
      <c r="D1172" s="3">
        <v>154</v>
      </c>
    </row>
    <row r="1173" spans="1:4">
      <c r="A1173" s="3" t="s">
        <v>49</v>
      </c>
      <c r="B1173" s="3" t="s">
        <v>50</v>
      </c>
      <c r="C1173" s="3" t="s">
        <v>9</v>
      </c>
      <c r="D1173" s="3">
        <v>156</v>
      </c>
    </row>
    <row r="1174" spans="1:4">
      <c r="A1174" s="3" t="s">
        <v>49</v>
      </c>
      <c r="B1174" s="3" t="s">
        <v>50</v>
      </c>
      <c r="C1174" s="3" t="s">
        <v>9</v>
      </c>
      <c r="D1174" s="3">
        <v>158</v>
      </c>
    </row>
    <row r="1175" spans="1:4">
      <c r="A1175" s="3" t="s">
        <v>49</v>
      </c>
      <c r="B1175" s="3" t="s">
        <v>50</v>
      </c>
      <c r="C1175" s="3" t="s">
        <v>9</v>
      </c>
      <c r="D1175" s="3">
        <v>161</v>
      </c>
    </row>
    <row r="1176" spans="1:4">
      <c r="A1176" s="3" t="s">
        <v>49</v>
      </c>
      <c r="B1176" s="3" t="s">
        <v>50</v>
      </c>
      <c r="C1176" s="3" t="s">
        <v>9</v>
      </c>
      <c r="D1176" s="3">
        <v>161</v>
      </c>
    </row>
    <row r="1177" spans="1:4">
      <c r="A1177" s="3" t="s">
        <v>49</v>
      </c>
      <c r="B1177" s="3" t="s">
        <v>50</v>
      </c>
      <c r="C1177" s="3" t="s">
        <v>9</v>
      </c>
      <c r="D1177" s="3">
        <v>165</v>
      </c>
    </row>
    <row r="1178" spans="1:4">
      <c r="A1178" s="3" t="s">
        <v>49</v>
      </c>
      <c r="B1178" s="3" t="s">
        <v>50</v>
      </c>
      <c r="C1178" s="3" t="s">
        <v>9</v>
      </c>
      <c r="D1178" s="3">
        <v>166</v>
      </c>
    </row>
    <row r="1179" spans="1:4">
      <c r="A1179" s="3" t="s">
        <v>49</v>
      </c>
      <c r="B1179" s="3" t="s">
        <v>50</v>
      </c>
      <c r="C1179" s="3" t="s">
        <v>9</v>
      </c>
      <c r="D1179" s="3">
        <v>171</v>
      </c>
    </row>
    <row r="1180" spans="1:4">
      <c r="A1180" s="3" t="s">
        <v>49</v>
      </c>
      <c r="B1180" s="3" t="s">
        <v>50</v>
      </c>
      <c r="C1180" s="3" t="s">
        <v>9</v>
      </c>
      <c r="D1180" s="3">
        <v>174</v>
      </c>
    </row>
    <row r="1181" spans="1:4">
      <c r="A1181" s="3" t="s">
        <v>49</v>
      </c>
      <c r="B1181" s="3" t="s">
        <v>50</v>
      </c>
      <c r="C1181" s="3" t="s">
        <v>9</v>
      </c>
      <c r="D1181" s="3">
        <v>178</v>
      </c>
    </row>
    <row r="1182" spans="1:4">
      <c r="A1182" s="3" t="s">
        <v>49</v>
      </c>
      <c r="B1182" s="3" t="s">
        <v>50</v>
      </c>
      <c r="C1182" s="3" t="s">
        <v>9</v>
      </c>
      <c r="D1182" s="3">
        <v>179</v>
      </c>
    </row>
    <row r="1183" spans="1:4">
      <c r="A1183" s="3" t="s">
        <v>49</v>
      </c>
      <c r="B1183" s="3" t="s">
        <v>50</v>
      </c>
      <c r="C1183" s="3" t="s">
        <v>9</v>
      </c>
      <c r="D1183" s="3">
        <v>181</v>
      </c>
    </row>
    <row r="1184" spans="1:4">
      <c r="A1184" s="3" t="s">
        <v>49</v>
      </c>
      <c r="B1184" s="3" t="s">
        <v>50</v>
      </c>
      <c r="C1184" s="3" t="s">
        <v>9</v>
      </c>
      <c r="D1184" s="3">
        <v>186</v>
      </c>
    </row>
    <row r="1185" spans="1:4">
      <c r="A1185" s="3" t="s">
        <v>49</v>
      </c>
      <c r="B1185" s="3" t="s">
        <v>50</v>
      </c>
      <c r="C1185" s="3" t="s">
        <v>9</v>
      </c>
      <c r="D1185" s="3">
        <v>207</v>
      </c>
    </row>
    <row r="1186" spans="1:4">
      <c r="A1186" s="3" t="s">
        <v>49</v>
      </c>
      <c r="B1186" s="3" t="s">
        <v>50</v>
      </c>
      <c r="C1186" s="3" t="s">
        <v>37</v>
      </c>
      <c r="D1186" s="3">
        <v>202</v>
      </c>
    </row>
    <row r="1187" spans="1:4">
      <c r="A1187" s="3" t="s">
        <v>49</v>
      </c>
      <c r="B1187" s="3" t="s">
        <v>50</v>
      </c>
      <c r="C1187" s="3" t="s">
        <v>48</v>
      </c>
      <c r="D1187" s="3">
        <v>135</v>
      </c>
    </row>
    <row r="1188" spans="1:4">
      <c r="A1188" s="3" t="s">
        <v>49</v>
      </c>
      <c r="B1188" s="3" t="s">
        <v>50</v>
      </c>
      <c r="C1188" s="3" t="s">
        <v>18</v>
      </c>
      <c r="D1188" s="3">
        <v>79</v>
      </c>
    </row>
    <row r="1189" spans="1:4">
      <c r="A1189" s="3" t="s">
        <v>49</v>
      </c>
      <c r="B1189" s="3" t="s">
        <v>50</v>
      </c>
      <c r="C1189" s="3" t="s">
        <v>18</v>
      </c>
      <c r="D1189" s="3">
        <v>87</v>
      </c>
    </row>
    <row r="1190" spans="1:4">
      <c r="A1190" s="3" t="s">
        <v>49</v>
      </c>
      <c r="B1190" s="3" t="s">
        <v>50</v>
      </c>
      <c r="C1190" s="3" t="s">
        <v>18</v>
      </c>
      <c r="D1190" s="3">
        <v>87</v>
      </c>
    </row>
    <row r="1191" spans="1:4">
      <c r="A1191" s="3" t="s">
        <v>49</v>
      </c>
      <c r="B1191" s="3" t="s">
        <v>50</v>
      </c>
      <c r="C1191" s="3" t="s">
        <v>18</v>
      </c>
      <c r="D1191" s="3">
        <v>87</v>
      </c>
    </row>
    <row r="1192" spans="1:4">
      <c r="A1192" s="3" t="s">
        <v>49</v>
      </c>
      <c r="B1192" s="3" t="s">
        <v>50</v>
      </c>
      <c r="C1192" s="3" t="s">
        <v>18</v>
      </c>
      <c r="D1192" s="3">
        <v>91</v>
      </c>
    </row>
    <row r="1193" spans="1:4">
      <c r="A1193" s="3" t="s">
        <v>49</v>
      </c>
      <c r="B1193" s="3" t="s">
        <v>50</v>
      </c>
      <c r="C1193" s="3" t="s">
        <v>18</v>
      </c>
      <c r="D1193" s="3">
        <v>97</v>
      </c>
    </row>
    <row r="1194" spans="1:4">
      <c r="A1194" s="3" t="s">
        <v>49</v>
      </c>
      <c r="B1194" s="3" t="s">
        <v>50</v>
      </c>
      <c r="C1194" s="3" t="s">
        <v>18</v>
      </c>
      <c r="D1194" s="3">
        <v>99</v>
      </c>
    </row>
    <row r="1195" spans="1:4">
      <c r="A1195" s="3" t="s">
        <v>49</v>
      </c>
      <c r="B1195" s="3" t="s">
        <v>50</v>
      </c>
      <c r="C1195" s="3" t="s">
        <v>18</v>
      </c>
      <c r="D1195" s="3">
        <v>103</v>
      </c>
    </row>
    <row r="1196" spans="1:4">
      <c r="A1196" s="3" t="s">
        <v>49</v>
      </c>
      <c r="B1196" s="3" t="s">
        <v>50</v>
      </c>
      <c r="C1196" s="3" t="s">
        <v>18</v>
      </c>
      <c r="D1196" s="3">
        <v>103</v>
      </c>
    </row>
    <row r="1197" spans="1:4">
      <c r="A1197" s="3" t="s">
        <v>49</v>
      </c>
      <c r="B1197" s="3" t="s">
        <v>50</v>
      </c>
      <c r="C1197" s="3" t="s">
        <v>18</v>
      </c>
      <c r="D1197" s="3">
        <v>105</v>
      </c>
    </row>
    <row r="1198" spans="1:4">
      <c r="A1198" s="3" t="s">
        <v>49</v>
      </c>
      <c r="B1198" s="3" t="s">
        <v>50</v>
      </c>
      <c r="C1198" s="3" t="s">
        <v>18</v>
      </c>
      <c r="D1198" s="3">
        <v>106</v>
      </c>
    </row>
    <row r="1199" spans="1:4">
      <c r="A1199" s="3" t="s">
        <v>49</v>
      </c>
      <c r="B1199" s="3" t="s">
        <v>50</v>
      </c>
      <c r="C1199" s="3" t="s">
        <v>18</v>
      </c>
      <c r="D1199" s="3">
        <v>118</v>
      </c>
    </row>
    <row r="1200" spans="1:4">
      <c r="A1200" s="3" t="s">
        <v>49</v>
      </c>
      <c r="B1200" s="3" t="s">
        <v>50</v>
      </c>
      <c r="C1200" s="3" t="s">
        <v>18</v>
      </c>
      <c r="D1200" s="3">
        <v>121</v>
      </c>
    </row>
    <row r="1201" spans="1:4">
      <c r="A1201" s="3" t="s">
        <v>49</v>
      </c>
      <c r="B1201" s="3" t="s">
        <v>50</v>
      </c>
      <c r="C1201" s="3" t="s">
        <v>18</v>
      </c>
      <c r="D1201" s="3">
        <v>122</v>
      </c>
    </row>
    <row r="1202" spans="1:4">
      <c r="A1202" s="3" t="s">
        <v>49</v>
      </c>
      <c r="B1202" s="3" t="s">
        <v>50</v>
      </c>
      <c r="C1202" s="3" t="s">
        <v>18</v>
      </c>
      <c r="D1202" s="3">
        <v>123</v>
      </c>
    </row>
    <row r="1203" spans="1:4">
      <c r="A1203" s="3" t="s">
        <v>49</v>
      </c>
      <c r="B1203" s="3" t="s">
        <v>50</v>
      </c>
      <c r="C1203" s="3" t="s">
        <v>18</v>
      </c>
      <c r="D1203" s="3">
        <v>124</v>
      </c>
    </row>
    <row r="1204" spans="1:4">
      <c r="A1204" s="3" t="s">
        <v>49</v>
      </c>
      <c r="B1204" s="3" t="s">
        <v>50</v>
      </c>
      <c r="C1204" s="3" t="s">
        <v>18</v>
      </c>
      <c r="D1204" s="3">
        <v>128</v>
      </c>
    </row>
    <row r="1205" spans="1:4">
      <c r="A1205" s="3" t="s">
        <v>49</v>
      </c>
      <c r="B1205" s="3" t="s">
        <v>50</v>
      </c>
      <c r="C1205" s="3" t="s">
        <v>18</v>
      </c>
      <c r="D1205" s="3">
        <v>129</v>
      </c>
    </row>
    <row r="1206" spans="1:4">
      <c r="A1206" s="3" t="s">
        <v>49</v>
      </c>
      <c r="B1206" s="3" t="s">
        <v>50</v>
      </c>
      <c r="C1206" s="3" t="s">
        <v>18</v>
      </c>
      <c r="D1206" s="3">
        <v>132</v>
      </c>
    </row>
    <row r="1207" spans="1:4">
      <c r="A1207" s="3" t="s">
        <v>49</v>
      </c>
      <c r="B1207" s="3" t="s">
        <v>50</v>
      </c>
      <c r="C1207" s="3" t="s">
        <v>18</v>
      </c>
      <c r="D1207" s="3">
        <v>133</v>
      </c>
    </row>
    <row r="1208" spans="1:4">
      <c r="A1208" s="3" t="s">
        <v>49</v>
      </c>
      <c r="B1208" s="3" t="s">
        <v>50</v>
      </c>
      <c r="C1208" s="3" t="s">
        <v>18</v>
      </c>
      <c r="D1208" s="3">
        <v>134</v>
      </c>
    </row>
    <row r="1209" spans="1:4">
      <c r="A1209" s="3" t="s">
        <v>49</v>
      </c>
      <c r="B1209" s="3" t="s">
        <v>50</v>
      </c>
      <c r="C1209" s="3" t="s">
        <v>18</v>
      </c>
      <c r="D1209" s="3">
        <v>144</v>
      </c>
    </row>
    <row r="1210" spans="1:4">
      <c r="A1210" s="3" t="s">
        <v>49</v>
      </c>
      <c r="B1210" s="3" t="s">
        <v>50</v>
      </c>
      <c r="C1210" s="3" t="s">
        <v>18</v>
      </c>
      <c r="D1210" s="3">
        <v>151</v>
      </c>
    </row>
    <row r="1211" spans="1:4">
      <c r="A1211" s="3" t="s">
        <v>49</v>
      </c>
      <c r="B1211" s="3" t="s">
        <v>50</v>
      </c>
      <c r="C1211" s="3" t="s">
        <v>18</v>
      </c>
      <c r="D1211" s="3">
        <v>151</v>
      </c>
    </row>
    <row r="1212" spans="1:4">
      <c r="A1212" s="3" t="s">
        <v>49</v>
      </c>
      <c r="B1212" s="3" t="s">
        <v>50</v>
      </c>
      <c r="C1212" s="3" t="s">
        <v>18</v>
      </c>
      <c r="D1212" s="3">
        <v>166</v>
      </c>
    </row>
    <row r="1213" spans="1:4">
      <c r="A1213" s="3" t="s">
        <v>49</v>
      </c>
      <c r="B1213" s="3" t="s">
        <v>50</v>
      </c>
      <c r="C1213" s="3" t="s">
        <v>18</v>
      </c>
      <c r="D1213" s="3">
        <v>190</v>
      </c>
    </row>
    <row r="1214" spans="1:4">
      <c r="A1214" s="3" t="s">
        <v>49</v>
      </c>
      <c r="B1214" s="3" t="s">
        <v>50</v>
      </c>
      <c r="C1214" s="3" t="s">
        <v>18</v>
      </c>
      <c r="D1214" s="3">
        <v>208</v>
      </c>
    </row>
    <row r="1215" spans="1:4">
      <c r="A1215" s="3" t="s">
        <v>49</v>
      </c>
      <c r="B1215" s="3" t="s">
        <v>50</v>
      </c>
      <c r="C1215" s="3" t="s">
        <v>14</v>
      </c>
      <c r="D1215" s="3">
        <v>48</v>
      </c>
    </row>
    <row r="1216" spans="1:4">
      <c r="A1216" s="3" t="s">
        <v>49</v>
      </c>
      <c r="B1216" s="3" t="s">
        <v>50</v>
      </c>
      <c r="C1216" s="3" t="s">
        <v>14</v>
      </c>
      <c r="D1216" s="3">
        <v>49</v>
      </c>
    </row>
    <row r="1217" spans="1:4">
      <c r="A1217" s="3" t="s">
        <v>49</v>
      </c>
      <c r="B1217" s="3" t="s">
        <v>50</v>
      </c>
      <c r="C1217" s="3" t="s">
        <v>14</v>
      </c>
      <c r="D1217" s="3">
        <v>51</v>
      </c>
    </row>
    <row r="1218" spans="1:4">
      <c r="A1218" s="3" t="s">
        <v>49</v>
      </c>
      <c r="B1218" s="3" t="s">
        <v>50</v>
      </c>
      <c r="C1218" s="3" t="s">
        <v>14</v>
      </c>
      <c r="D1218" s="3">
        <v>55</v>
      </c>
    </row>
    <row r="1219" spans="1:4">
      <c r="A1219" s="3" t="s">
        <v>49</v>
      </c>
      <c r="B1219" s="3" t="s">
        <v>50</v>
      </c>
      <c r="C1219" s="3" t="s">
        <v>14</v>
      </c>
      <c r="D1219" s="3">
        <v>55</v>
      </c>
    </row>
    <row r="1220" spans="1:4">
      <c r="A1220" s="3" t="s">
        <v>49</v>
      </c>
      <c r="B1220" s="3" t="s">
        <v>50</v>
      </c>
      <c r="C1220" s="3" t="s">
        <v>14</v>
      </c>
      <c r="D1220" s="3">
        <v>75</v>
      </c>
    </row>
    <row r="1221" spans="1:4">
      <c r="A1221" s="3" t="s">
        <v>49</v>
      </c>
      <c r="B1221" s="3" t="s">
        <v>50</v>
      </c>
      <c r="C1221" s="3" t="s">
        <v>14</v>
      </c>
      <c r="D1221" s="3">
        <v>82</v>
      </c>
    </row>
    <row r="1222" spans="1:4">
      <c r="A1222" s="3" t="s">
        <v>49</v>
      </c>
      <c r="B1222" s="3" t="s">
        <v>50</v>
      </c>
      <c r="C1222" s="3" t="s">
        <v>40</v>
      </c>
      <c r="D1222" s="3">
        <v>137</v>
      </c>
    </row>
    <row r="1223" spans="1:4">
      <c r="A1223" s="3" t="s">
        <v>49</v>
      </c>
      <c r="B1223" s="3" t="s">
        <v>50</v>
      </c>
      <c r="C1223" s="3" t="s">
        <v>36</v>
      </c>
      <c r="D1223" s="3">
        <v>159</v>
      </c>
    </row>
    <row r="1224" spans="1:4">
      <c r="A1224" s="3" t="s">
        <v>49</v>
      </c>
      <c r="B1224" s="3" t="s">
        <v>50</v>
      </c>
      <c r="C1224" s="3" t="s">
        <v>11</v>
      </c>
      <c r="D1224" s="3">
        <v>130</v>
      </c>
    </row>
    <row r="1225" spans="1:4">
      <c r="A1225" s="3" t="s">
        <v>49</v>
      </c>
      <c r="B1225" s="3" t="s">
        <v>50</v>
      </c>
      <c r="C1225" s="3" t="s">
        <v>26</v>
      </c>
      <c r="D1225" s="3">
        <v>89</v>
      </c>
    </row>
    <row r="1226" spans="1:4">
      <c r="A1226" s="3" t="s">
        <v>49</v>
      </c>
      <c r="B1226" s="3" t="s">
        <v>50</v>
      </c>
      <c r="C1226" s="3" t="s">
        <v>26</v>
      </c>
      <c r="D1226" s="3">
        <v>95</v>
      </c>
    </row>
    <row r="1227" spans="1:4">
      <c r="A1227" s="3" t="s">
        <v>49</v>
      </c>
      <c r="B1227" s="3" t="s">
        <v>50</v>
      </c>
      <c r="C1227" s="3" t="s">
        <v>26</v>
      </c>
      <c r="D1227" s="3">
        <v>99</v>
      </c>
    </row>
    <row r="1228" spans="1:4">
      <c r="A1228" s="3" t="s">
        <v>49</v>
      </c>
      <c r="B1228" s="3" t="s">
        <v>50</v>
      </c>
      <c r="C1228" s="3" t="s">
        <v>26</v>
      </c>
      <c r="D1228" s="3">
        <v>112</v>
      </c>
    </row>
    <row r="1229" spans="1:4">
      <c r="A1229" s="3" t="s">
        <v>49</v>
      </c>
      <c r="B1229" s="3" t="s">
        <v>50</v>
      </c>
      <c r="C1229" s="3" t="s">
        <v>26</v>
      </c>
      <c r="D1229" s="3">
        <v>133</v>
      </c>
    </row>
    <row r="1230" spans="1:4">
      <c r="A1230" s="3" t="s">
        <v>49</v>
      </c>
      <c r="B1230" s="3" t="s">
        <v>50</v>
      </c>
      <c r="C1230" s="3" t="s">
        <v>15</v>
      </c>
      <c r="D1230" s="3">
        <v>96</v>
      </c>
    </row>
    <row r="1231" spans="1:4">
      <c r="A1231" s="3" t="s">
        <v>49</v>
      </c>
      <c r="B1231" s="3" t="s">
        <v>50</v>
      </c>
      <c r="C1231" s="3" t="s">
        <v>15</v>
      </c>
      <c r="D1231" s="3">
        <v>105</v>
      </c>
    </row>
    <row r="1232" spans="1:4">
      <c r="A1232" s="3" t="s">
        <v>49</v>
      </c>
      <c r="B1232" s="3" t="s">
        <v>643</v>
      </c>
      <c r="C1232" s="3" t="s">
        <v>27</v>
      </c>
      <c r="D1232" s="3">
        <v>55</v>
      </c>
    </row>
    <row r="1233" spans="1:4">
      <c r="A1233" s="3" t="s">
        <v>49</v>
      </c>
      <c r="B1233" s="3" t="s">
        <v>643</v>
      </c>
      <c r="C1233" s="3" t="s">
        <v>27</v>
      </c>
      <c r="D1233" s="3">
        <v>85</v>
      </c>
    </row>
    <row r="1234" spans="1:4">
      <c r="A1234" s="3" t="s">
        <v>49</v>
      </c>
      <c r="B1234" s="3" t="s">
        <v>643</v>
      </c>
      <c r="C1234" s="3" t="s">
        <v>27</v>
      </c>
      <c r="D1234" s="3">
        <v>92</v>
      </c>
    </row>
    <row r="1235" spans="1:4">
      <c r="A1235" s="3" t="s">
        <v>49</v>
      </c>
      <c r="B1235" s="3" t="s">
        <v>643</v>
      </c>
      <c r="C1235" s="3" t="s">
        <v>5</v>
      </c>
      <c r="D1235" s="3">
        <v>54</v>
      </c>
    </row>
    <row r="1236" spans="1:4">
      <c r="A1236" s="3" t="s">
        <v>49</v>
      </c>
      <c r="B1236" s="3" t="s">
        <v>643</v>
      </c>
      <c r="C1236" s="3" t="s">
        <v>5</v>
      </c>
      <c r="D1236" s="3">
        <v>56</v>
      </c>
    </row>
    <row r="1237" spans="1:4">
      <c r="A1237" s="3" t="s">
        <v>49</v>
      </c>
      <c r="B1237" s="3" t="s">
        <v>643</v>
      </c>
      <c r="C1237" s="3" t="s">
        <v>5</v>
      </c>
      <c r="D1237" s="3">
        <v>81</v>
      </c>
    </row>
    <row r="1238" spans="1:4">
      <c r="A1238" s="3" t="s">
        <v>49</v>
      </c>
      <c r="B1238" s="3" t="s">
        <v>643</v>
      </c>
      <c r="C1238" s="3" t="s">
        <v>44</v>
      </c>
      <c r="D1238" s="3">
        <v>108</v>
      </c>
    </row>
    <row r="1239" spans="1:4">
      <c r="A1239" s="3" t="s">
        <v>49</v>
      </c>
      <c r="B1239" s="3" t="s">
        <v>643</v>
      </c>
      <c r="C1239" s="3" t="s">
        <v>7</v>
      </c>
      <c r="D1239" s="3">
        <v>35</v>
      </c>
    </row>
    <row r="1240" spans="1:4">
      <c r="A1240" s="3" t="s">
        <v>49</v>
      </c>
      <c r="B1240" s="3" t="s">
        <v>643</v>
      </c>
      <c r="C1240" s="3" t="s">
        <v>7</v>
      </c>
      <c r="D1240" s="3">
        <v>36</v>
      </c>
    </row>
    <row r="1241" spans="1:4">
      <c r="A1241" s="3" t="s">
        <v>49</v>
      </c>
      <c r="B1241" s="3" t="s">
        <v>643</v>
      </c>
      <c r="C1241" s="3" t="s">
        <v>7</v>
      </c>
      <c r="D1241" s="3">
        <v>36</v>
      </c>
    </row>
    <row r="1242" spans="1:4">
      <c r="A1242" s="3" t="s">
        <v>49</v>
      </c>
      <c r="B1242" s="3" t="s">
        <v>643</v>
      </c>
      <c r="C1242" s="3" t="s">
        <v>7</v>
      </c>
      <c r="D1242" s="3">
        <v>36</v>
      </c>
    </row>
    <row r="1243" spans="1:4">
      <c r="A1243" s="3" t="s">
        <v>49</v>
      </c>
      <c r="B1243" s="3" t="s">
        <v>643</v>
      </c>
      <c r="C1243" s="3" t="s">
        <v>7</v>
      </c>
      <c r="D1243" s="3">
        <v>36</v>
      </c>
    </row>
    <row r="1244" spans="1:4">
      <c r="A1244" s="3" t="s">
        <v>49</v>
      </c>
      <c r="B1244" s="3" t="s">
        <v>643</v>
      </c>
      <c r="C1244" s="3" t="s">
        <v>7</v>
      </c>
      <c r="D1244" s="3">
        <v>36</v>
      </c>
    </row>
    <row r="1245" spans="1:4">
      <c r="A1245" s="3" t="s">
        <v>49</v>
      </c>
      <c r="B1245" s="3" t="s">
        <v>643</v>
      </c>
      <c r="C1245" s="3" t="s">
        <v>7</v>
      </c>
      <c r="D1245" s="3">
        <v>36</v>
      </c>
    </row>
    <row r="1246" spans="1:4">
      <c r="A1246" s="3" t="s">
        <v>49</v>
      </c>
      <c r="B1246" s="3" t="s">
        <v>643</v>
      </c>
      <c r="C1246" s="3" t="s">
        <v>7</v>
      </c>
      <c r="D1246" s="3">
        <v>36</v>
      </c>
    </row>
    <row r="1247" spans="1:4">
      <c r="A1247" s="3" t="s">
        <v>49</v>
      </c>
      <c r="B1247" s="3" t="s">
        <v>643</v>
      </c>
      <c r="C1247" s="3" t="s">
        <v>7</v>
      </c>
      <c r="D1247" s="3">
        <v>37</v>
      </c>
    </row>
    <row r="1248" spans="1:4">
      <c r="A1248" s="3" t="s">
        <v>49</v>
      </c>
      <c r="B1248" s="3" t="s">
        <v>643</v>
      </c>
      <c r="C1248" s="3" t="s">
        <v>7</v>
      </c>
      <c r="D1248" s="3">
        <v>37</v>
      </c>
    </row>
    <row r="1249" spans="1:4">
      <c r="A1249" s="3" t="s">
        <v>49</v>
      </c>
      <c r="B1249" s="3" t="s">
        <v>643</v>
      </c>
      <c r="C1249" s="3" t="s">
        <v>7</v>
      </c>
      <c r="D1249" s="3">
        <v>37</v>
      </c>
    </row>
    <row r="1250" spans="1:4">
      <c r="A1250" s="3" t="s">
        <v>49</v>
      </c>
      <c r="B1250" s="3" t="s">
        <v>643</v>
      </c>
      <c r="C1250" s="3" t="s">
        <v>7</v>
      </c>
      <c r="D1250" s="3">
        <v>38</v>
      </c>
    </row>
    <row r="1251" spans="1:4">
      <c r="A1251" s="3" t="s">
        <v>49</v>
      </c>
      <c r="B1251" s="3" t="s">
        <v>643</v>
      </c>
      <c r="C1251" s="3" t="s">
        <v>7</v>
      </c>
      <c r="D1251" s="3">
        <v>38</v>
      </c>
    </row>
    <row r="1252" spans="1:4">
      <c r="A1252" s="3" t="s">
        <v>49</v>
      </c>
      <c r="B1252" s="3" t="s">
        <v>643</v>
      </c>
      <c r="C1252" s="3" t="s">
        <v>7</v>
      </c>
      <c r="D1252" s="3">
        <v>38</v>
      </c>
    </row>
    <row r="1253" spans="1:4">
      <c r="A1253" s="3" t="s">
        <v>49</v>
      </c>
      <c r="B1253" s="3" t="s">
        <v>643</v>
      </c>
      <c r="C1253" s="3" t="s">
        <v>7</v>
      </c>
      <c r="D1253" s="3">
        <v>38</v>
      </c>
    </row>
    <row r="1254" spans="1:4">
      <c r="A1254" s="3" t="s">
        <v>49</v>
      </c>
      <c r="B1254" s="3" t="s">
        <v>643</v>
      </c>
      <c r="C1254" s="3" t="s">
        <v>7</v>
      </c>
      <c r="D1254" s="3">
        <v>38</v>
      </c>
    </row>
    <row r="1255" spans="1:4">
      <c r="A1255" s="3" t="s">
        <v>49</v>
      </c>
      <c r="B1255" s="3" t="s">
        <v>643</v>
      </c>
      <c r="C1255" s="3" t="s">
        <v>7</v>
      </c>
      <c r="D1255" s="3">
        <v>38</v>
      </c>
    </row>
    <row r="1256" spans="1:4">
      <c r="A1256" s="3" t="s">
        <v>49</v>
      </c>
      <c r="B1256" s="3" t="s">
        <v>643</v>
      </c>
      <c r="C1256" s="3" t="s">
        <v>7</v>
      </c>
      <c r="D1256" s="3">
        <v>38</v>
      </c>
    </row>
    <row r="1257" spans="1:4">
      <c r="A1257" s="3" t="s">
        <v>49</v>
      </c>
      <c r="B1257" s="3" t="s">
        <v>643</v>
      </c>
      <c r="C1257" s="3" t="s">
        <v>7</v>
      </c>
      <c r="D1257" s="3">
        <v>38</v>
      </c>
    </row>
    <row r="1258" spans="1:4">
      <c r="A1258" s="3" t="s">
        <v>49</v>
      </c>
      <c r="B1258" s="3" t="s">
        <v>643</v>
      </c>
      <c r="C1258" s="3" t="s">
        <v>7</v>
      </c>
      <c r="D1258" s="3">
        <v>38</v>
      </c>
    </row>
    <row r="1259" spans="1:4">
      <c r="A1259" s="3" t="s">
        <v>49</v>
      </c>
      <c r="B1259" s="3" t="s">
        <v>643</v>
      </c>
      <c r="C1259" s="3" t="s">
        <v>7</v>
      </c>
      <c r="D1259" s="3">
        <v>39</v>
      </c>
    </row>
    <row r="1260" spans="1:4">
      <c r="A1260" s="3" t="s">
        <v>49</v>
      </c>
      <c r="B1260" s="3" t="s">
        <v>643</v>
      </c>
      <c r="C1260" s="3" t="s">
        <v>7</v>
      </c>
      <c r="D1260" s="3">
        <v>39</v>
      </c>
    </row>
    <row r="1261" spans="1:4">
      <c r="A1261" s="3" t="s">
        <v>49</v>
      </c>
      <c r="B1261" s="3" t="s">
        <v>643</v>
      </c>
      <c r="C1261" s="3" t="s">
        <v>7</v>
      </c>
      <c r="D1261" s="3">
        <v>39</v>
      </c>
    </row>
    <row r="1262" spans="1:4">
      <c r="A1262" s="3" t="s">
        <v>49</v>
      </c>
      <c r="B1262" s="3" t="s">
        <v>643</v>
      </c>
      <c r="C1262" s="3" t="s">
        <v>7</v>
      </c>
      <c r="D1262" s="3">
        <v>39</v>
      </c>
    </row>
    <row r="1263" spans="1:4">
      <c r="A1263" s="3" t="s">
        <v>49</v>
      </c>
      <c r="B1263" s="3" t="s">
        <v>643</v>
      </c>
      <c r="C1263" s="3" t="s">
        <v>7</v>
      </c>
      <c r="D1263" s="3">
        <v>39</v>
      </c>
    </row>
    <row r="1264" spans="1:4">
      <c r="A1264" s="3" t="s">
        <v>49</v>
      </c>
      <c r="B1264" s="3" t="s">
        <v>643</v>
      </c>
      <c r="C1264" s="3" t="s">
        <v>7</v>
      </c>
      <c r="D1264" s="3">
        <v>39</v>
      </c>
    </row>
    <row r="1265" spans="1:4">
      <c r="A1265" s="3" t="s">
        <v>49</v>
      </c>
      <c r="B1265" s="3" t="s">
        <v>643</v>
      </c>
      <c r="C1265" s="3" t="s">
        <v>7</v>
      </c>
      <c r="D1265" s="3">
        <v>39</v>
      </c>
    </row>
    <row r="1266" spans="1:4">
      <c r="A1266" s="3" t="s">
        <v>49</v>
      </c>
      <c r="B1266" s="3" t="s">
        <v>643</v>
      </c>
      <c r="C1266" s="3" t="s">
        <v>7</v>
      </c>
      <c r="D1266" s="3">
        <v>40</v>
      </c>
    </row>
    <row r="1267" spans="1:4">
      <c r="A1267" s="3" t="s">
        <v>49</v>
      </c>
      <c r="B1267" s="3" t="s">
        <v>643</v>
      </c>
      <c r="C1267" s="3" t="s">
        <v>7</v>
      </c>
      <c r="D1267" s="3">
        <v>40</v>
      </c>
    </row>
    <row r="1268" spans="1:4">
      <c r="A1268" s="3" t="s">
        <v>49</v>
      </c>
      <c r="B1268" s="3" t="s">
        <v>643</v>
      </c>
      <c r="C1268" s="3" t="s">
        <v>7</v>
      </c>
      <c r="D1268" s="3">
        <v>40</v>
      </c>
    </row>
    <row r="1269" spans="1:4">
      <c r="A1269" s="3" t="s">
        <v>49</v>
      </c>
      <c r="B1269" s="3" t="s">
        <v>643</v>
      </c>
      <c r="C1269" s="3" t="s">
        <v>7</v>
      </c>
      <c r="D1269" s="3">
        <v>40</v>
      </c>
    </row>
    <row r="1270" spans="1:4">
      <c r="A1270" s="3" t="s">
        <v>49</v>
      </c>
      <c r="B1270" s="3" t="s">
        <v>643</v>
      </c>
      <c r="C1270" s="3" t="s">
        <v>7</v>
      </c>
      <c r="D1270" s="3">
        <v>41</v>
      </c>
    </row>
    <row r="1271" spans="1:4">
      <c r="A1271" s="3" t="s">
        <v>49</v>
      </c>
      <c r="B1271" s="3" t="s">
        <v>643</v>
      </c>
      <c r="C1271" s="3" t="s">
        <v>7</v>
      </c>
      <c r="D1271" s="3">
        <v>41</v>
      </c>
    </row>
    <row r="1272" spans="1:4">
      <c r="A1272" s="3" t="s">
        <v>49</v>
      </c>
      <c r="B1272" s="3" t="s">
        <v>643</v>
      </c>
      <c r="C1272" s="3" t="s">
        <v>7</v>
      </c>
      <c r="D1272" s="3">
        <v>41</v>
      </c>
    </row>
    <row r="1273" spans="1:4">
      <c r="A1273" s="3" t="s">
        <v>49</v>
      </c>
      <c r="B1273" s="3" t="s">
        <v>643</v>
      </c>
      <c r="C1273" s="3" t="s">
        <v>7</v>
      </c>
      <c r="D1273" s="3">
        <v>41</v>
      </c>
    </row>
    <row r="1274" spans="1:4">
      <c r="A1274" s="3" t="s">
        <v>49</v>
      </c>
      <c r="B1274" s="3" t="s">
        <v>643</v>
      </c>
      <c r="C1274" s="3" t="s">
        <v>21</v>
      </c>
      <c r="D1274" s="3">
        <v>37</v>
      </c>
    </row>
    <row r="1275" spans="1:4">
      <c r="A1275" s="3" t="s">
        <v>49</v>
      </c>
      <c r="B1275" s="3" t="s">
        <v>643</v>
      </c>
      <c r="C1275" s="3" t="s">
        <v>21</v>
      </c>
      <c r="D1275" s="3">
        <v>66</v>
      </c>
    </row>
    <row r="1276" spans="1:4">
      <c r="A1276" s="3" t="s">
        <v>49</v>
      </c>
      <c r="B1276" s="3" t="s">
        <v>643</v>
      </c>
      <c r="C1276" s="3" t="s">
        <v>43</v>
      </c>
      <c r="D1276" s="3">
        <v>94</v>
      </c>
    </row>
    <row r="1277" spans="1:4">
      <c r="A1277" s="3" t="s">
        <v>49</v>
      </c>
      <c r="B1277" s="3" t="s">
        <v>643</v>
      </c>
      <c r="C1277" s="3" t="s">
        <v>24</v>
      </c>
      <c r="D1277" s="3">
        <v>68</v>
      </c>
    </row>
    <row r="1278" spans="1:4">
      <c r="A1278" s="3" t="s">
        <v>49</v>
      </c>
      <c r="B1278" s="3" t="s">
        <v>643</v>
      </c>
      <c r="C1278" s="3" t="s">
        <v>46</v>
      </c>
      <c r="D1278" s="3">
        <v>43</v>
      </c>
    </row>
    <row r="1279" spans="1:4">
      <c r="A1279" s="3" t="s">
        <v>49</v>
      </c>
      <c r="B1279" s="3" t="s">
        <v>643</v>
      </c>
      <c r="C1279" s="3" t="s">
        <v>46</v>
      </c>
      <c r="D1279" s="3">
        <v>47</v>
      </c>
    </row>
    <row r="1280" spans="1:4">
      <c r="A1280" s="3" t="s">
        <v>49</v>
      </c>
      <c r="B1280" s="3" t="s">
        <v>643</v>
      </c>
      <c r="C1280" s="3" t="s">
        <v>46</v>
      </c>
      <c r="D1280" s="3">
        <v>48</v>
      </c>
    </row>
    <row r="1281" spans="1:4">
      <c r="A1281" s="3" t="s">
        <v>49</v>
      </c>
      <c r="B1281" s="3" t="s">
        <v>643</v>
      </c>
      <c r="C1281" s="3" t="s">
        <v>46</v>
      </c>
      <c r="D1281" s="3">
        <v>59</v>
      </c>
    </row>
    <row r="1282" spans="1:4">
      <c r="A1282" s="3" t="s">
        <v>49</v>
      </c>
      <c r="B1282" s="3" t="s">
        <v>650</v>
      </c>
      <c r="C1282" s="3" t="s">
        <v>5</v>
      </c>
      <c r="D1282" s="3">
        <v>88</v>
      </c>
    </row>
    <row r="1283" spans="1:4">
      <c r="A1283" s="3" t="s">
        <v>49</v>
      </c>
      <c r="B1283" s="3" t="s">
        <v>650</v>
      </c>
      <c r="C1283" s="3" t="s">
        <v>5</v>
      </c>
      <c r="D1283" s="3">
        <v>90</v>
      </c>
    </row>
    <row r="1284" spans="1:4">
      <c r="A1284" s="3" t="s">
        <v>49</v>
      </c>
      <c r="B1284" s="3" t="s">
        <v>650</v>
      </c>
      <c r="C1284" s="3" t="s">
        <v>7</v>
      </c>
      <c r="D1284" s="3">
        <v>36</v>
      </c>
    </row>
    <row r="1285" spans="1:4">
      <c r="A1285" s="3" t="s">
        <v>49</v>
      </c>
      <c r="B1285" s="3" t="s">
        <v>650</v>
      </c>
      <c r="C1285" s="3" t="s">
        <v>7</v>
      </c>
      <c r="D1285" s="3">
        <v>37</v>
      </c>
    </row>
    <row r="1286" spans="1:4">
      <c r="A1286" s="3" t="s">
        <v>49</v>
      </c>
      <c r="B1286" s="3" t="s">
        <v>650</v>
      </c>
      <c r="C1286" s="3" t="s">
        <v>7</v>
      </c>
      <c r="D1286" s="3">
        <v>38</v>
      </c>
    </row>
    <row r="1287" spans="1:4">
      <c r="A1287" s="3" t="s">
        <v>49</v>
      </c>
      <c r="B1287" s="3" t="s">
        <v>650</v>
      </c>
      <c r="C1287" s="3" t="s">
        <v>7</v>
      </c>
      <c r="D1287" s="3">
        <v>38</v>
      </c>
    </row>
    <row r="1288" spans="1:4">
      <c r="A1288" s="3" t="s">
        <v>49</v>
      </c>
      <c r="B1288" s="3" t="s">
        <v>650</v>
      </c>
      <c r="C1288" s="3" t="s">
        <v>7</v>
      </c>
      <c r="D1288" s="3">
        <v>39</v>
      </c>
    </row>
    <row r="1289" spans="1:4">
      <c r="A1289" s="3" t="s">
        <v>49</v>
      </c>
      <c r="B1289" s="3" t="s">
        <v>650</v>
      </c>
      <c r="C1289" s="3" t="s">
        <v>7</v>
      </c>
      <c r="D1289" s="3">
        <v>39</v>
      </c>
    </row>
    <row r="1290" spans="1:4">
      <c r="A1290" s="3" t="s">
        <v>49</v>
      </c>
      <c r="B1290" s="3" t="s">
        <v>650</v>
      </c>
      <c r="C1290" s="3" t="s">
        <v>7</v>
      </c>
      <c r="D1290" s="3">
        <v>41</v>
      </c>
    </row>
    <row r="1291" spans="1:4">
      <c r="A1291" s="3" t="s">
        <v>49</v>
      </c>
      <c r="B1291" s="3" t="s">
        <v>644</v>
      </c>
      <c r="C1291" s="3" t="s">
        <v>7</v>
      </c>
      <c r="D1291" s="3">
        <v>158</v>
      </c>
    </row>
    <row r="1292" spans="1:4">
      <c r="A1292" s="3" t="s">
        <v>49</v>
      </c>
      <c r="B1292" s="3" t="s">
        <v>644</v>
      </c>
      <c r="C1292" s="3" t="s">
        <v>7</v>
      </c>
      <c r="D1292" s="3">
        <v>168</v>
      </c>
    </row>
    <row r="1293" spans="1:4">
      <c r="A1293" s="3" t="s">
        <v>49</v>
      </c>
      <c r="B1293" s="3" t="s">
        <v>644</v>
      </c>
      <c r="C1293" s="3" t="s">
        <v>21</v>
      </c>
      <c r="D1293" s="3">
        <v>52</v>
      </c>
    </row>
    <row r="1294" spans="1:4">
      <c r="A1294" s="3" t="s">
        <v>49</v>
      </c>
      <c r="B1294" s="3" t="s">
        <v>644</v>
      </c>
      <c r="C1294" s="3" t="s">
        <v>33</v>
      </c>
      <c r="D1294" s="3">
        <v>120</v>
      </c>
    </row>
    <row r="1295" spans="1:4">
      <c r="A1295" s="3" t="s">
        <v>49</v>
      </c>
      <c r="B1295" s="3" t="s">
        <v>644</v>
      </c>
      <c r="C1295" s="3" t="s">
        <v>37</v>
      </c>
      <c r="D1295" s="3">
        <v>175</v>
      </c>
    </row>
    <row r="1296" spans="1:4">
      <c r="A1296" s="3" t="s">
        <v>49</v>
      </c>
      <c r="B1296" s="3" t="s">
        <v>644</v>
      </c>
      <c r="C1296" s="3" t="s">
        <v>18</v>
      </c>
      <c r="D1296" s="3">
        <v>141</v>
      </c>
    </row>
    <row r="1297" spans="1:4">
      <c r="A1297" s="3" t="s">
        <v>49</v>
      </c>
      <c r="B1297" s="3" t="s">
        <v>644</v>
      </c>
      <c r="C1297" s="3" t="s">
        <v>18</v>
      </c>
      <c r="D1297" s="3">
        <v>145</v>
      </c>
    </row>
    <row r="1298" spans="1:4">
      <c r="A1298" s="3" t="s">
        <v>49</v>
      </c>
      <c r="B1298" s="3" t="s">
        <v>644</v>
      </c>
      <c r="C1298" s="3" t="s">
        <v>18</v>
      </c>
      <c r="D1298" s="3">
        <v>175</v>
      </c>
    </row>
    <row r="1299" spans="1:4">
      <c r="A1299" s="3" t="s">
        <v>49</v>
      </c>
      <c r="B1299" s="3" t="s">
        <v>644</v>
      </c>
      <c r="C1299" s="3" t="s">
        <v>18</v>
      </c>
      <c r="D1299" s="3">
        <v>183</v>
      </c>
    </row>
    <row r="1300" spans="1:4">
      <c r="A1300" s="3" t="s">
        <v>49</v>
      </c>
      <c r="B1300" s="3" t="s">
        <v>644</v>
      </c>
      <c r="C1300" s="3" t="s">
        <v>18</v>
      </c>
      <c r="D1300" s="3">
        <v>184</v>
      </c>
    </row>
    <row r="1301" spans="1:4">
      <c r="A1301" s="3" t="s">
        <v>49</v>
      </c>
      <c r="B1301" s="3" t="s">
        <v>644</v>
      </c>
      <c r="C1301" s="3" t="s">
        <v>18</v>
      </c>
      <c r="D1301" s="3">
        <v>184</v>
      </c>
    </row>
    <row r="1302" spans="1:4">
      <c r="A1302" s="3" t="s">
        <v>49</v>
      </c>
      <c r="B1302" s="3" t="s">
        <v>644</v>
      </c>
      <c r="C1302" s="3" t="s">
        <v>18</v>
      </c>
      <c r="D1302" s="3">
        <v>187</v>
      </c>
    </row>
    <row r="1303" spans="1:4">
      <c r="A1303" s="3" t="s">
        <v>49</v>
      </c>
      <c r="B1303" s="3" t="s">
        <v>644</v>
      </c>
      <c r="C1303" s="3" t="s">
        <v>18</v>
      </c>
      <c r="D1303" s="3">
        <v>227</v>
      </c>
    </row>
    <row r="1304" spans="1:4">
      <c r="A1304" s="3" t="s">
        <v>49</v>
      </c>
      <c r="B1304" s="3" t="s">
        <v>644</v>
      </c>
      <c r="C1304" s="3" t="s">
        <v>18</v>
      </c>
      <c r="D1304" s="3">
        <v>253</v>
      </c>
    </row>
    <row r="1305" spans="1:4">
      <c r="A1305" s="3" t="s">
        <v>49</v>
      </c>
      <c r="B1305" s="3" t="s">
        <v>644</v>
      </c>
      <c r="C1305" s="3" t="s">
        <v>18</v>
      </c>
      <c r="D1305" s="3">
        <v>255</v>
      </c>
    </row>
    <row r="1306" spans="1:4">
      <c r="A1306" s="3" t="s">
        <v>49</v>
      </c>
      <c r="B1306" s="3" t="s">
        <v>644</v>
      </c>
      <c r="C1306" s="3" t="s">
        <v>18</v>
      </c>
      <c r="D1306" s="3">
        <v>259</v>
      </c>
    </row>
    <row r="1307" spans="1:4">
      <c r="A1307" s="3" t="s">
        <v>49</v>
      </c>
      <c r="B1307" s="3" t="s">
        <v>644</v>
      </c>
      <c r="C1307" s="3" t="s">
        <v>18</v>
      </c>
      <c r="D1307" s="3">
        <v>403</v>
      </c>
    </row>
    <row r="1308" spans="1:4">
      <c r="A1308" s="3" t="s">
        <v>49</v>
      </c>
      <c r="B1308" s="3" t="s">
        <v>644</v>
      </c>
      <c r="C1308" s="3" t="s">
        <v>26</v>
      </c>
      <c r="D1308" s="3">
        <v>121</v>
      </c>
    </row>
    <row r="1309" spans="1:4">
      <c r="A1309" s="3" t="s">
        <v>70</v>
      </c>
      <c r="B1309" s="3" t="s">
        <v>478</v>
      </c>
      <c r="C1309" s="3" t="s">
        <v>7</v>
      </c>
      <c r="D1309" s="3">
        <v>188</v>
      </c>
    </row>
    <row r="1310" spans="1:4">
      <c r="A1310" s="3" t="s">
        <v>70</v>
      </c>
      <c r="B1310" s="3" t="s">
        <v>478</v>
      </c>
      <c r="C1310" s="3" t="s">
        <v>33</v>
      </c>
      <c r="D1310" s="3">
        <v>83</v>
      </c>
    </row>
    <row r="1311" spans="1:4">
      <c r="A1311" s="3" t="s">
        <v>70</v>
      </c>
      <c r="B1311" s="3" t="s">
        <v>478</v>
      </c>
      <c r="C1311" s="3" t="s">
        <v>33</v>
      </c>
      <c r="D1311" s="3">
        <v>115</v>
      </c>
    </row>
    <row r="1312" spans="1:4">
      <c r="A1312" s="3" t="s">
        <v>70</v>
      </c>
      <c r="B1312" s="3" t="s">
        <v>478</v>
      </c>
      <c r="C1312" s="3" t="s">
        <v>33</v>
      </c>
      <c r="D1312" s="3">
        <v>115</v>
      </c>
    </row>
    <row r="1313" spans="1:4">
      <c r="A1313" s="3" t="s">
        <v>70</v>
      </c>
      <c r="B1313" s="3" t="s">
        <v>478</v>
      </c>
      <c r="C1313" s="3" t="s">
        <v>33</v>
      </c>
      <c r="D1313" s="3">
        <v>130</v>
      </c>
    </row>
    <row r="1314" spans="1:4">
      <c r="A1314" s="3" t="s">
        <v>70</v>
      </c>
      <c r="B1314" s="3" t="s">
        <v>478</v>
      </c>
      <c r="C1314" s="3" t="s">
        <v>33</v>
      </c>
      <c r="D1314" s="3">
        <v>133</v>
      </c>
    </row>
    <row r="1315" spans="1:4">
      <c r="A1315" s="3" t="s">
        <v>70</v>
      </c>
      <c r="B1315" s="3" t="s">
        <v>478</v>
      </c>
      <c r="C1315" s="3" t="s">
        <v>646</v>
      </c>
      <c r="D1315" s="3">
        <v>20</v>
      </c>
    </row>
    <row r="1316" spans="1:4">
      <c r="A1316" s="3" t="s">
        <v>70</v>
      </c>
      <c r="B1316" s="3" t="s">
        <v>478</v>
      </c>
      <c r="C1316" s="3" t="s">
        <v>9</v>
      </c>
      <c r="D1316" s="3">
        <v>98</v>
      </c>
    </row>
    <row r="1317" spans="1:4">
      <c r="A1317" s="3" t="s">
        <v>70</v>
      </c>
      <c r="B1317" s="3" t="s">
        <v>478</v>
      </c>
      <c r="C1317" s="3" t="s">
        <v>9</v>
      </c>
      <c r="D1317" s="3">
        <v>180</v>
      </c>
    </row>
    <row r="1318" spans="1:4">
      <c r="A1318" s="3" t="s">
        <v>70</v>
      </c>
      <c r="B1318" s="3" t="s">
        <v>478</v>
      </c>
      <c r="C1318" s="3" t="s">
        <v>9</v>
      </c>
      <c r="D1318" s="3">
        <v>186</v>
      </c>
    </row>
    <row r="1319" spans="1:4">
      <c r="A1319" s="3" t="s">
        <v>70</v>
      </c>
      <c r="B1319" s="3" t="s">
        <v>478</v>
      </c>
      <c r="C1319" s="3" t="s">
        <v>18</v>
      </c>
      <c r="D1319" s="3">
        <v>169</v>
      </c>
    </row>
    <row r="1320" spans="1:4">
      <c r="A1320" s="3" t="s">
        <v>70</v>
      </c>
      <c r="B1320" s="3" t="s">
        <v>478</v>
      </c>
      <c r="C1320" s="3" t="s">
        <v>18</v>
      </c>
      <c r="D1320" s="3">
        <v>195</v>
      </c>
    </row>
    <row r="1321" spans="1:4">
      <c r="A1321" s="3" t="s">
        <v>70</v>
      </c>
      <c r="B1321" s="3" t="s">
        <v>478</v>
      </c>
      <c r="C1321" s="3" t="s">
        <v>15</v>
      </c>
      <c r="D1321" s="3">
        <v>130</v>
      </c>
    </row>
    <row r="1322" spans="1:4">
      <c r="A1322" s="3" t="s">
        <v>70</v>
      </c>
      <c r="B1322" s="3" t="s">
        <v>479</v>
      </c>
      <c r="C1322" s="3" t="s">
        <v>7</v>
      </c>
      <c r="D1322" s="3">
        <v>92</v>
      </c>
    </row>
    <row r="1323" spans="1:4">
      <c r="A1323" s="3" t="s">
        <v>70</v>
      </c>
      <c r="B1323" s="3" t="s">
        <v>479</v>
      </c>
      <c r="C1323" s="3" t="s">
        <v>7</v>
      </c>
      <c r="D1323" s="3">
        <v>96</v>
      </c>
    </row>
    <row r="1324" spans="1:4">
      <c r="A1324" s="3" t="s">
        <v>70</v>
      </c>
      <c r="B1324" s="3" t="s">
        <v>479</v>
      </c>
      <c r="C1324" s="3" t="s">
        <v>7</v>
      </c>
      <c r="D1324" s="3">
        <v>102</v>
      </c>
    </row>
    <row r="1325" spans="1:4">
      <c r="A1325" s="3" t="s">
        <v>70</v>
      </c>
      <c r="B1325" s="3" t="s">
        <v>479</v>
      </c>
      <c r="C1325" s="3" t="s">
        <v>7</v>
      </c>
      <c r="D1325" s="3">
        <v>115</v>
      </c>
    </row>
    <row r="1326" spans="1:4">
      <c r="A1326" s="3" t="s">
        <v>70</v>
      </c>
      <c r="B1326" s="3" t="s">
        <v>479</v>
      </c>
      <c r="C1326" s="3" t="s">
        <v>7</v>
      </c>
      <c r="D1326" s="3">
        <v>133</v>
      </c>
    </row>
    <row r="1327" spans="1:4">
      <c r="A1327" s="3" t="s">
        <v>70</v>
      </c>
      <c r="B1327" s="3" t="s">
        <v>479</v>
      </c>
      <c r="C1327" s="3" t="s">
        <v>7</v>
      </c>
      <c r="D1327" s="3">
        <v>158</v>
      </c>
    </row>
    <row r="1328" spans="1:4">
      <c r="A1328" s="3" t="s">
        <v>70</v>
      </c>
      <c r="B1328" s="3" t="s">
        <v>479</v>
      </c>
      <c r="C1328" s="3" t="s">
        <v>20</v>
      </c>
      <c r="D1328" s="3">
        <v>155</v>
      </c>
    </row>
    <row r="1329" spans="1:4">
      <c r="A1329" s="3" t="s">
        <v>70</v>
      </c>
      <c r="B1329" s="3" t="s">
        <v>479</v>
      </c>
      <c r="C1329" s="3" t="s">
        <v>20</v>
      </c>
      <c r="D1329" s="3">
        <v>158</v>
      </c>
    </row>
    <row r="1330" spans="1:4">
      <c r="A1330" s="3" t="s">
        <v>70</v>
      </c>
      <c r="B1330" s="3" t="s">
        <v>479</v>
      </c>
      <c r="C1330" s="3" t="s">
        <v>33</v>
      </c>
      <c r="D1330" s="3">
        <v>73</v>
      </c>
    </row>
    <row r="1331" spans="1:4">
      <c r="A1331" s="3" t="s">
        <v>70</v>
      </c>
      <c r="B1331" s="3" t="s">
        <v>479</v>
      </c>
      <c r="C1331" s="3" t="s">
        <v>33</v>
      </c>
      <c r="D1331" s="3">
        <v>75</v>
      </c>
    </row>
    <row r="1332" spans="1:4">
      <c r="A1332" s="3" t="s">
        <v>70</v>
      </c>
      <c r="B1332" s="3" t="s">
        <v>479</v>
      </c>
      <c r="C1332" s="3" t="s">
        <v>33</v>
      </c>
      <c r="D1332" s="3">
        <v>75</v>
      </c>
    </row>
    <row r="1333" spans="1:4">
      <c r="A1333" s="3" t="s">
        <v>70</v>
      </c>
      <c r="B1333" s="3" t="s">
        <v>479</v>
      </c>
      <c r="C1333" s="3" t="s">
        <v>33</v>
      </c>
      <c r="D1333" s="3">
        <v>79</v>
      </c>
    </row>
    <row r="1334" spans="1:4">
      <c r="A1334" s="3" t="s">
        <v>70</v>
      </c>
      <c r="B1334" s="3" t="s">
        <v>479</v>
      </c>
      <c r="C1334" s="3" t="s">
        <v>33</v>
      </c>
      <c r="D1334" s="3">
        <v>80</v>
      </c>
    </row>
    <row r="1335" spans="1:4">
      <c r="A1335" s="3" t="s">
        <v>70</v>
      </c>
      <c r="B1335" s="3" t="s">
        <v>479</v>
      </c>
      <c r="C1335" s="3" t="s">
        <v>33</v>
      </c>
      <c r="D1335" s="3">
        <v>85</v>
      </c>
    </row>
    <row r="1336" spans="1:4">
      <c r="A1336" s="3" t="s">
        <v>70</v>
      </c>
      <c r="B1336" s="3" t="s">
        <v>479</v>
      </c>
      <c r="C1336" s="3" t="s">
        <v>33</v>
      </c>
      <c r="D1336" s="3">
        <v>90</v>
      </c>
    </row>
    <row r="1337" spans="1:4">
      <c r="A1337" s="3" t="s">
        <v>70</v>
      </c>
      <c r="B1337" s="3" t="s">
        <v>479</v>
      </c>
      <c r="C1337" s="3" t="s">
        <v>33</v>
      </c>
      <c r="D1337" s="3">
        <v>91</v>
      </c>
    </row>
    <row r="1338" spans="1:4">
      <c r="A1338" s="3" t="s">
        <v>70</v>
      </c>
      <c r="B1338" s="3" t="s">
        <v>479</v>
      </c>
      <c r="C1338" s="3" t="s">
        <v>33</v>
      </c>
      <c r="D1338" s="3">
        <v>107</v>
      </c>
    </row>
    <row r="1339" spans="1:4">
      <c r="A1339" s="3" t="s">
        <v>70</v>
      </c>
      <c r="B1339" s="3" t="s">
        <v>479</v>
      </c>
      <c r="C1339" s="3" t="s">
        <v>33</v>
      </c>
      <c r="D1339" s="3">
        <v>120</v>
      </c>
    </row>
    <row r="1340" spans="1:4">
      <c r="A1340" s="3" t="s">
        <v>70</v>
      </c>
      <c r="B1340" s="3" t="s">
        <v>479</v>
      </c>
      <c r="C1340" s="3" t="s">
        <v>33</v>
      </c>
      <c r="D1340" s="3">
        <v>128</v>
      </c>
    </row>
    <row r="1341" spans="1:4">
      <c r="A1341" s="3" t="s">
        <v>70</v>
      </c>
      <c r="B1341" s="3" t="s">
        <v>479</v>
      </c>
      <c r="C1341" s="3" t="s">
        <v>33</v>
      </c>
      <c r="D1341" s="3">
        <v>139</v>
      </c>
    </row>
    <row r="1342" spans="1:4">
      <c r="A1342" s="3" t="s">
        <v>70</v>
      </c>
      <c r="B1342" s="3" t="s">
        <v>479</v>
      </c>
      <c r="C1342" s="3" t="s">
        <v>33</v>
      </c>
      <c r="D1342" s="3">
        <v>210</v>
      </c>
    </row>
    <row r="1343" spans="1:4">
      <c r="A1343" s="3" t="s">
        <v>70</v>
      </c>
      <c r="B1343" s="3" t="s">
        <v>479</v>
      </c>
      <c r="C1343" s="3" t="s">
        <v>9</v>
      </c>
      <c r="D1343" s="3">
        <v>130</v>
      </c>
    </row>
    <row r="1344" spans="1:4">
      <c r="A1344" s="3" t="s">
        <v>70</v>
      </c>
      <c r="B1344" s="3" t="s">
        <v>479</v>
      </c>
      <c r="C1344" s="3" t="s">
        <v>9</v>
      </c>
      <c r="D1344" s="3">
        <v>145</v>
      </c>
    </row>
    <row r="1345" spans="1:4">
      <c r="A1345" s="3" t="s">
        <v>70</v>
      </c>
      <c r="B1345" s="3" t="s">
        <v>479</v>
      </c>
      <c r="C1345" s="3" t="s">
        <v>9</v>
      </c>
      <c r="D1345" s="3">
        <v>148</v>
      </c>
    </row>
    <row r="1346" spans="1:4">
      <c r="A1346" s="3" t="s">
        <v>70</v>
      </c>
      <c r="B1346" s="3" t="s">
        <v>479</v>
      </c>
      <c r="C1346" s="3" t="s">
        <v>9</v>
      </c>
      <c r="D1346" s="3">
        <v>152</v>
      </c>
    </row>
    <row r="1347" spans="1:4">
      <c r="A1347" s="3" t="s">
        <v>70</v>
      </c>
      <c r="B1347" s="3" t="s">
        <v>479</v>
      </c>
      <c r="C1347" s="3" t="s">
        <v>9</v>
      </c>
      <c r="D1347" s="3">
        <v>153</v>
      </c>
    </row>
    <row r="1348" spans="1:4">
      <c r="A1348" s="3" t="s">
        <v>70</v>
      </c>
      <c r="B1348" s="3" t="s">
        <v>479</v>
      </c>
      <c r="C1348" s="3" t="s">
        <v>9</v>
      </c>
      <c r="D1348" s="3">
        <v>159</v>
      </c>
    </row>
    <row r="1349" spans="1:4">
      <c r="A1349" s="3" t="s">
        <v>70</v>
      </c>
      <c r="B1349" s="3" t="s">
        <v>479</v>
      </c>
      <c r="C1349" s="3" t="s">
        <v>9</v>
      </c>
      <c r="D1349" s="3">
        <v>163</v>
      </c>
    </row>
    <row r="1350" spans="1:4">
      <c r="A1350" s="3" t="s">
        <v>70</v>
      </c>
      <c r="B1350" s="3" t="s">
        <v>479</v>
      </c>
      <c r="C1350" s="3" t="s">
        <v>9</v>
      </c>
      <c r="D1350" s="3">
        <v>164</v>
      </c>
    </row>
    <row r="1351" spans="1:4">
      <c r="A1351" s="3" t="s">
        <v>70</v>
      </c>
      <c r="B1351" s="3" t="s">
        <v>479</v>
      </c>
      <c r="C1351" s="3" t="s">
        <v>9</v>
      </c>
      <c r="D1351" s="3">
        <v>165</v>
      </c>
    </row>
    <row r="1352" spans="1:4">
      <c r="A1352" s="3" t="s">
        <v>70</v>
      </c>
      <c r="B1352" s="3" t="s">
        <v>479</v>
      </c>
      <c r="C1352" s="3" t="s">
        <v>9</v>
      </c>
      <c r="D1352" s="3">
        <v>173</v>
      </c>
    </row>
    <row r="1353" spans="1:4">
      <c r="A1353" s="3" t="s">
        <v>70</v>
      </c>
      <c r="B1353" s="3" t="s">
        <v>479</v>
      </c>
      <c r="C1353" s="3" t="s">
        <v>9</v>
      </c>
      <c r="D1353" s="3">
        <v>175</v>
      </c>
    </row>
    <row r="1354" spans="1:4">
      <c r="A1354" s="3" t="s">
        <v>70</v>
      </c>
      <c r="B1354" s="3" t="s">
        <v>479</v>
      </c>
      <c r="C1354" s="3" t="s">
        <v>9</v>
      </c>
      <c r="D1354" s="3">
        <v>179</v>
      </c>
    </row>
    <row r="1355" spans="1:4">
      <c r="A1355" s="3" t="s">
        <v>70</v>
      </c>
      <c r="B1355" s="3" t="s">
        <v>479</v>
      </c>
      <c r="C1355" s="3" t="s">
        <v>9</v>
      </c>
      <c r="D1355" s="3">
        <v>209</v>
      </c>
    </row>
    <row r="1356" spans="1:4">
      <c r="A1356" s="3" t="s">
        <v>70</v>
      </c>
      <c r="B1356" s="3" t="s">
        <v>479</v>
      </c>
      <c r="C1356" s="3" t="s">
        <v>9</v>
      </c>
      <c r="D1356" s="3">
        <v>210</v>
      </c>
    </row>
    <row r="1357" spans="1:4">
      <c r="A1357" s="3" t="s">
        <v>70</v>
      </c>
      <c r="B1357" s="3" t="s">
        <v>479</v>
      </c>
      <c r="C1357" s="3" t="s">
        <v>9</v>
      </c>
      <c r="D1357" s="3">
        <v>215</v>
      </c>
    </row>
    <row r="1358" spans="1:4">
      <c r="A1358" s="3" t="s">
        <v>70</v>
      </c>
      <c r="B1358" s="3" t="s">
        <v>479</v>
      </c>
      <c r="C1358" s="3" t="s">
        <v>9</v>
      </c>
      <c r="D1358" s="3">
        <v>234</v>
      </c>
    </row>
    <row r="1359" spans="1:4">
      <c r="A1359" s="3" t="s">
        <v>70</v>
      </c>
      <c r="B1359" s="3" t="s">
        <v>479</v>
      </c>
      <c r="C1359" s="3" t="s">
        <v>18</v>
      </c>
      <c r="D1359" s="3">
        <v>86</v>
      </c>
    </row>
    <row r="1360" spans="1:4">
      <c r="A1360" s="3" t="s">
        <v>70</v>
      </c>
      <c r="B1360" s="3" t="s">
        <v>479</v>
      </c>
      <c r="C1360" s="3" t="s">
        <v>18</v>
      </c>
      <c r="D1360" s="3">
        <v>92</v>
      </c>
    </row>
    <row r="1361" spans="1:4">
      <c r="A1361" s="3" t="s">
        <v>70</v>
      </c>
      <c r="B1361" s="3" t="s">
        <v>479</v>
      </c>
      <c r="C1361" s="3" t="s">
        <v>18</v>
      </c>
      <c r="D1361" s="3">
        <v>95</v>
      </c>
    </row>
    <row r="1362" spans="1:4">
      <c r="A1362" s="3" t="s">
        <v>70</v>
      </c>
      <c r="B1362" s="3" t="s">
        <v>479</v>
      </c>
      <c r="C1362" s="3" t="s">
        <v>18</v>
      </c>
      <c r="D1362" s="3">
        <v>135</v>
      </c>
    </row>
    <row r="1363" spans="1:4">
      <c r="A1363" s="3" t="s">
        <v>70</v>
      </c>
      <c r="B1363" s="3" t="s">
        <v>479</v>
      </c>
      <c r="C1363" s="3" t="s">
        <v>18</v>
      </c>
      <c r="D1363" s="3">
        <v>185</v>
      </c>
    </row>
    <row r="1364" spans="1:4">
      <c r="A1364" s="3" t="s">
        <v>70</v>
      </c>
      <c r="B1364" s="3" t="s">
        <v>480</v>
      </c>
      <c r="C1364" s="3" t="s">
        <v>27</v>
      </c>
      <c r="D1364" s="3">
        <v>91</v>
      </c>
    </row>
    <row r="1365" spans="1:4">
      <c r="A1365" s="3" t="s">
        <v>70</v>
      </c>
      <c r="B1365" s="3" t="s">
        <v>480</v>
      </c>
      <c r="C1365" s="3" t="s">
        <v>27</v>
      </c>
      <c r="D1365" s="3">
        <v>94</v>
      </c>
    </row>
    <row r="1366" spans="1:4">
      <c r="A1366" s="3" t="s">
        <v>70</v>
      </c>
      <c r="B1366" s="3" t="s">
        <v>480</v>
      </c>
      <c r="C1366" s="3" t="s">
        <v>27</v>
      </c>
      <c r="D1366" s="3">
        <v>94</v>
      </c>
    </row>
    <row r="1367" spans="1:4">
      <c r="A1367" s="3" t="s">
        <v>70</v>
      </c>
      <c r="B1367" s="3" t="s">
        <v>480</v>
      </c>
      <c r="C1367" s="3" t="s">
        <v>27</v>
      </c>
      <c r="D1367" s="3">
        <v>101</v>
      </c>
    </row>
    <row r="1368" spans="1:4">
      <c r="A1368" s="3" t="s">
        <v>70</v>
      </c>
      <c r="B1368" s="3" t="s">
        <v>480</v>
      </c>
      <c r="C1368" s="3" t="s">
        <v>27</v>
      </c>
      <c r="D1368" s="3">
        <v>110</v>
      </c>
    </row>
    <row r="1369" spans="1:4">
      <c r="A1369" s="3" t="s">
        <v>70</v>
      </c>
      <c r="B1369" s="3" t="s">
        <v>480</v>
      </c>
      <c r="C1369" s="3" t="s">
        <v>27</v>
      </c>
      <c r="D1369" s="3">
        <v>111</v>
      </c>
    </row>
    <row r="1370" spans="1:4">
      <c r="A1370" s="3" t="s">
        <v>70</v>
      </c>
      <c r="B1370" s="3" t="s">
        <v>480</v>
      </c>
      <c r="C1370" s="3" t="s">
        <v>27</v>
      </c>
      <c r="D1370" s="3">
        <v>116</v>
      </c>
    </row>
    <row r="1371" spans="1:4">
      <c r="A1371" s="3" t="s">
        <v>70</v>
      </c>
      <c r="B1371" s="3" t="s">
        <v>480</v>
      </c>
      <c r="C1371" s="3" t="s">
        <v>27</v>
      </c>
      <c r="D1371" s="3">
        <v>118</v>
      </c>
    </row>
    <row r="1372" spans="1:4">
      <c r="A1372" s="3" t="s">
        <v>70</v>
      </c>
      <c r="B1372" s="3" t="s">
        <v>480</v>
      </c>
      <c r="C1372" s="3" t="s">
        <v>27</v>
      </c>
      <c r="D1372" s="3">
        <v>121</v>
      </c>
    </row>
    <row r="1373" spans="1:4">
      <c r="A1373" s="3" t="s">
        <v>70</v>
      </c>
      <c r="B1373" s="3" t="s">
        <v>480</v>
      </c>
      <c r="C1373" s="3" t="s">
        <v>27</v>
      </c>
      <c r="D1373" s="3">
        <v>122</v>
      </c>
    </row>
    <row r="1374" spans="1:4">
      <c r="A1374" s="3" t="s">
        <v>70</v>
      </c>
      <c r="B1374" s="3" t="s">
        <v>480</v>
      </c>
      <c r="C1374" s="3" t="s">
        <v>27</v>
      </c>
      <c r="D1374" s="3">
        <v>126</v>
      </c>
    </row>
    <row r="1375" spans="1:4">
      <c r="A1375" s="3" t="s">
        <v>70</v>
      </c>
      <c r="B1375" s="3" t="s">
        <v>480</v>
      </c>
      <c r="C1375" s="3" t="s">
        <v>27</v>
      </c>
      <c r="D1375" s="3">
        <v>130</v>
      </c>
    </row>
    <row r="1376" spans="1:4">
      <c r="A1376" s="3" t="s">
        <v>70</v>
      </c>
      <c r="B1376" s="3" t="s">
        <v>480</v>
      </c>
      <c r="C1376" s="3" t="s">
        <v>27</v>
      </c>
      <c r="D1376" s="3">
        <v>131</v>
      </c>
    </row>
    <row r="1377" spans="1:4">
      <c r="A1377" s="3" t="s">
        <v>70</v>
      </c>
      <c r="B1377" s="3" t="s">
        <v>480</v>
      </c>
      <c r="C1377" s="3" t="s">
        <v>27</v>
      </c>
      <c r="D1377" s="3">
        <v>142</v>
      </c>
    </row>
    <row r="1378" spans="1:4">
      <c r="A1378" s="3" t="s">
        <v>70</v>
      </c>
      <c r="B1378" s="3" t="s">
        <v>480</v>
      </c>
      <c r="C1378" s="3" t="s">
        <v>27</v>
      </c>
      <c r="D1378" s="3">
        <v>144</v>
      </c>
    </row>
    <row r="1379" spans="1:4">
      <c r="A1379" s="3" t="s">
        <v>70</v>
      </c>
      <c r="B1379" s="3" t="s">
        <v>480</v>
      </c>
      <c r="C1379" s="3" t="s">
        <v>27</v>
      </c>
      <c r="D1379" s="3">
        <v>145</v>
      </c>
    </row>
    <row r="1380" spans="1:4">
      <c r="A1380" s="3" t="s">
        <v>70</v>
      </c>
      <c r="B1380" s="3" t="s">
        <v>480</v>
      </c>
      <c r="C1380" s="3" t="s">
        <v>7</v>
      </c>
      <c r="D1380" s="3">
        <v>75</v>
      </c>
    </row>
    <row r="1381" spans="1:4">
      <c r="A1381" s="3" t="s">
        <v>70</v>
      </c>
      <c r="B1381" s="3" t="s">
        <v>480</v>
      </c>
      <c r="C1381" s="3" t="s">
        <v>7</v>
      </c>
      <c r="D1381" s="3">
        <v>91</v>
      </c>
    </row>
    <row r="1382" spans="1:4">
      <c r="A1382" s="3" t="s">
        <v>70</v>
      </c>
      <c r="B1382" s="3" t="s">
        <v>480</v>
      </c>
      <c r="C1382" s="3" t="s">
        <v>7</v>
      </c>
      <c r="D1382" s="3">
        <v>91</v>
      </c>
    </row>
    <row r="1383" spans="1:4">
      <c r="A1383" s="3" t="s">
        <v>70</v>
      </c>
      <c r="B1383" s="3" t="s">
        <v>480</v>
      </c>
      <c r="C1383" s="3" t="s">
        <v>7</v>
      </c>
      <c r="D1383" s="3">
        <v>127</v>
      </c>
    </row>
    <row r="1384" spans="1:4">
      <c r="A1384" s="3" t="s">
        <v>70</v>
      </c>
      <c r="B1384" s="3" t="s">
        <v>480</v>
      </c>
      <c r="C1384" s="3" t="s">
        <v>20</v>
      </c>
      <c r="D1384" s="3">
        <v>133</v>
      </c>
    </row>
    <row r="1385" spans="1:4">
      <c r="A1385" s="3" t="s">
        <v>70</v>
      </c>
      <c r="B1385" s="3" t="s">
        <v>480</v>
      </c>
      <c r="C1385" s="3" t="s">
        <v>20</v>
      </c>
      <c r="D1385" s="3">
        <v>149</v>
      </c>
    </row>
    <row r="1386" spans="1:4">
      <c r="A1386" s="3" t="s">
        <v>70</v>
      </c>
      <c r="B1386" s="3" t="s">
        <v>480</v>
      </c>
      <c r="C1386" s="3" t="s">
        <v>20</v>
      </c>
      <c r="D1386" s="3">
        <v>201</v>
      </c>
    </row>
    <row r="1387" spans="1:4">
      <c r="A1387" s="3" t="s">
        <v>70</v>
      </c>
      <c r="B1387" s="3" t="s">
        <v>480</v>
      </c>
      <c r="C1387" s="3" t="s">
        <v>646</v>
      </c>
      <c r="D1387" s="3">
        <v>82</v>
      </c>
    </row>
    <row r="1388" spans="1:4">
      <c r="A1388" s="3" t="s">
        <v>70</v>
      </c>
      <c r="B1388" s="3" t="s">
        <v>480</v>
      </c>
      <c r="C1388" s="3" t="s">
        <v>646</v>
      </c>
      <c r="D1388" s="3">
        <v>94</v>
      </c>
    </row>
    <row r="1389" spans="1:4">
      <c r="A1389" s="3" t="s">
        <v>70</v>
      </c>
      <c r="B1389" s="3" t="s">
        <v>480</v>
      </c>
      <c r="C1389" s="3" t="s">
        <v>9</v>
      </c>
      <c r="D1389" s="3">
        <v>102</v>
      </c>
    </row>
    <row r="1390" spans="1:4">
      <c r="A1390" s="3" t="s">
        <v>70</v>
      </c>
      <c r="B1390" s="3" t="s">
        <v>480</v>
      </c>
      <c r="C1390" s="3" t="s">
        <v>9</v>
      </c>
      <c r="D1390" s="3">
        <v>108</v>
      </c>
    </row>
    <row r="1391" spans="1:4">
      <c r="A1391" s="3" t="s">
        <v>70</v>
      </c>
      <c r="B1391" s="3" t="s">
        <v>480</v>
      </c>
      <c r="C1391" s="3" t="s">
        <v>9</v>
      </c>
      <c r="D1391" s="3">
        <v>109</v>
      </c>
    </row>
    <row r="1392" spans="1:4">
      <c r="A1392" s="3" t="s">
        <v>70</v>
      </c>
      <c r="B1392" s="3" t="s">
        <v>480</v>
      </c>
      <c r="C1392" s="3" t="s">
        <v>9</v>
      </c>
      <c r="D1392" s="3">
        <v>110</v>
      </c>
    </row>
    <row r="1393" spans="1:4">
      <c r="A1393" s="3" t="s">
        <v>70</v>
      </c>
      <c r="B1393" s="3" t="s">
        <v>480</v>
      </c>
      <c r="C1393" s="3" t="s">
        <v>9</v>
      </c>
      <c r="D1393" s="3">
        <v>111</v>
      </c>
    </row>
    <row r="1394" spans="1:4">
      <c r="A1394" s="3" t="s">
        <v>70</v>
      </c>
      <c r="B1394" s="3" t="s">
        <v>480</v>
      </c>
      <c r="C1394" s="3" t="s">
        <v>9</v>
      </c>
      <c r="D1394" s="3">
        <v>112</v>
      </c>
    </row>
    <row r="1395" spans="1:4">
      <c r="A1395" s="3" t="s">
        <v>70</v>
      </c>
      <c r="B1395" s="3" t="s">
        <v>480</v>
      </c>
      <c r="C1395" s="3" t="s">
        <v>9</v>
      </c>
      <c r="D1395" s="3">
        <v>114</v>
      </c>
    </row>
    <row r="1396" spans="1:4">
      <c r="A1396" s="3" t="s">
        <v>70</v>
      </c>
      <c r="B1396" s="3" t="s">
        <v>480</v>
      </c>
      <c r="C1396" s="3" t="s">
        <v>9</v>
      </c>
      <c r="D1396" s="3">
        <v>115</v>
      </c>
    </row>
    <row r="1397" spans="1:4">
      <c r="A1397" s="3" t="s">
        <v>70</v>
      </c>
      <c r="B1397" s="3" t="s">
        <v>480</v>
      </c>
      <c r="C1397" s="3" t="s">
        <v>9</v>
      </c>
      <c r="D1397" s="3">
        <v>116</v>
      </c>
    </row>
    <row r="1398" spans="1:4">
      <c r="A1398" s="3" t="s">
        <v>70</v>
      </c>
      <c r="B1398" s="3" t="s">
        <v>480</v>
      </c>
      <c r="C1398" s="3" t="s">
        <v>9</v>
      </c>
      <c r="D1398" s="3">
        <v>117</v>
      </c>
    </row>
    <row r="1399" spans="1:4">
      <c r="A1399" s="3" t="s">
        <v>70</v>
      </c>
      <c r="B1399" s="3" t="s">
        <v>480</v>
      </c>
      <c r="C1399" s="3" t="s">
        <v>9</v>
      </c>
      <c r="D1399" s="3">
        <v>118</v>
      </c>
    </row>
    <row r="1400" spans="1:4">
      <c r="A1400" s="3" t="s">
        <v>70</v>
      </c>
      <c r="B1400" s="3" t="s">
        <v>480</v>
      </c>
      <c r="C1400" s="3" t="s">
        <v>9</v>
      </c>
      <c r="D1400" s="3">
        <v>118</v>
      </c>
    </row>
    <row r="1401" spans="1:4">
      <c r="A1401" s="3" t="s">
        <v>70</v>
      </c>
      <c r="B1401" s="3" t="s">
        <v>480</v>
      </c>
      <c r="C1401" s="3" t="s">
        <v>9</v>
      </c>
      <c r="D1401" s="3">
        <v>123</v>
      </c>
    </row>
    <row r="1402" spans="1:4">
      <c r="A1402" s="3" t="s">
        <v>70</v>
      </c>
      <c r="B1402" s="3" t="s">
        <v>480</v>
      </c>
      <c r="C1402" s="3" t="s">
        <v>9</v>
      </c>
      <c r="D1402" s="3">
        <v>123</v>
      </c>
    </row>
    <row r="1403" spans="1:4">
      <c r="A1403" s="3" t="s">
        <v>70</v>
      </c>
      <c r="B1403" s="3" t="s">
        <v>480</v>
      </c>
      <c r="C1403" s="3" t="s">
        <v>9</v>
      </c>
      <c r="D1403" s="3">
        <v>126</v>
      </c>
    </row>
    <row r="1404" spans="1:4">
      <c r="A1404" s="3" t="s">
        <v>70</v>
      </c>
      <c r="B1404" s="3" t="s">
        <v>480</v>
      </c>
      <c r="C1404" s="3" t="s">
        <v>9</v>
      </c>
      <c r="D1404" s="3">
        <v>127</v>
      </c>
    </row>
    <row r="1405" spans="1:4">
      <c r="A1405" s="3" t="s">
        <v>70</v>
      </c>
      <c r="B1405" s="3" t="s">
        <v>480</v>
      </c>
      <c r="C1405" s="3" t="s">
        <v>9</v>
      </c>
      <c r="D1405" s="3">
        <v>129</v>
      </c>
    </row>
    <row r="1406" spans="1:4">
      <c r="A1406" s="3" t="s">
        <v>70</v>
      </c>
      <c r="B1406" s="3" t="s">
        <v>480</v>
      </c>
      <c r="C1406" s="3" t="s">
        <v>9</v>
      </c>
      <c r="D1406" s="3">
        <v>130</v>
      </c>
    </row>
    <row r="1407" spans="1:4">
      <c r="A1407" s="3" t="s">
        <v>70</v>
      </c>
      <c r="B1407" s="3" t="s">
        <v>480</v>
      </c>
      <c r="C1407" s="3" t="s">
        <v>9</v>
      </c>
      <c r="D1407" s="3">
        <v>131</v>
      </c>
    </row>
    <row r="1408" spans="1:4">
      <c r="A1408" s="3" t="s">
        <v>70</v>
      </c>
      <c r="B1408" s="3" t="s">
        <v>480</v>
      </c>
      <c r="C1408" s="3" t="s">
        <v>9</v>
      </c>
      <c r="D1408" s="3">
        <v>132</v>
      </c>
    </row>
    <row r="1409" spans="1:4">
      <c r="A1409" s="3" t="s">
        <v>70</v>
      </c>
      <c r="B1409" s="3" t="s">
        <v>480</v>
      </c>
      <c r="C1409" s="3" t="s">
        <v>9</v>
      </c>
      <c r="D1409" s="3">
        <v>133</v>
      </c>
    </row>
    <row r="1410" spans="1:4">
      <c r="A1410" s="3" t="s">
        <v>70</v>
      </c>
      <c r="B1410" s="3" t="s">
        <v>480</v>
      </c>
      <c r="C1410" s="3" t="s">
        <v>9</v>
      </c>
      <c r="D1410" s="3">
        <v>135</v>
      </c>
    </row>
    <row r="1411" spans="1:4">
      <c r="A1411" s="3" t="s">
        <v>70</v>
      </c>
      <c r="B1411" s="3" t="s">
        <v>480</v>
      </c>
      <c r="C1411" s="3" t="s">
        <v>9</v>
      </c>
      <c r="D1411" s="3">
        <v>137</v>
      </c>
    </row>
    <row r="1412" spans="1:4">
      <c r="A1412" s="3" t="s">
        <v>70</v>
      </c>
      <c r="B1412" s="3" t="s">
        <v>480</v>
      </c>
      <c r="C1412" s="3" t="s">
        <v>9</v>
      </c>
      <c r="D1412" s="3">
        <v>139</v>
      </c>
    </row>
    <row r="1413" spans="1:4">
      <c r="A1413" s="3" t="s">
        <v>70</v>
      </c>
      <c r="B1413" s="3" t="s">
        <v>480</v>
      </c>
      <c r="C1413" s="3" t="s">
        <v>9</v>
      </c>
      <c r="D1413" s="3">
        <v>140</v>
      </c>
    </row>
    <row r="1414" spans="1:4">
      <c r="A1414" s="3" t="s">
        <v>70</v>
      </c>
      <c r="B1414" s="3" t="s">
        <v>480</v>
      </c>
      <c r="C1414" s="3" t="s">
        <v>9</v>
      </c>
      <c r="D1414" s="3">
        <v>144</v>
      </c>
    </row>
    <row r="1415" spans="1:4">
      <c r="A1415" s="3" t="s">
        <v>70</v>
      </c>
      <c r="B1415" s="3" t="s">
        <v>480</v>
      </c>
      <c r="C1415" s="3" t="s">
        <v>9</v>
      </c>
      <c r="D1415" s="3">
        <v>148</v>
      </c>
    </row>
    <row r="1416" spans="1:4">
      <c r="A1416" s="3" t="s">
        <v>70</v>
      </c>
      <c r="B1416" s="3" t="s">
        <v>480</v>
      </c>
      <c r="C1416" s="3" t="s">
        <v>9</v>
      </c>
      <c r="D1416" s="3">
        <v>153</v>
      </c>
    </row>
    <row r="1417" spans="1:4">
      <c r="A1417" s="3" t="s">
        <v>70</v>
      </c>
      <c r="B1417" s="3" t="s">
        <v>480</v>
      </c>
      <c r="C1417" s="3" t="s">
        <v>9</v>
      </c>
      <c r="D1417" s="3">
        <v>156</v>
      </c>
    </row>
    <row r="1418" spans="1:4">
      <c r="A1418" s="3" t="s">
        <v>70</v>
      </c>
      <c r="B1418" s="3" t="s">
        <v>480</v>
      </c>
      <c r="C1418" s="3" t="s">
        <v>9</v>
      </c>
      <c r="D1418" s="3">
        <v>157</v>
      </c>
    </row>
    <row r="1419" spans="1:4">
      <c r="A1419" s="3" t="s">
        <v>70</v>
      </c>
      <c r="B1419" s="3" t="s">
        <v>480</v>
      </c>
      <c r="C1419" s="3" t="s">
        <v>9</v>
      </c>
      <c r="D1419" s="3">
        <v>158</v>
      </c>
    </row>
    <row r="1420" spans="1:4">
      <c r="A1420" s="3" t="s">
        <v>70</v>
      </c>
      <c r="B1420" s="3" t="s">
        <v>480</v>
      </c>
      <c r="C1420" s="3" t="s">
        <v>9</v>
      </c>
      <c r="D1420" s="3">
        <v>166</v>
      </c>
    </row>
    <row r="1421" spans="1:4">
      <c r="A1421" s="3" t="s">
        <v>70</v>
      </c>
      <c r="B1421" s="3" t="s">
        <v>480</v>
      </c>
      <c r="C1421" s="3" t="s">
        <v>9</v>
      </c>
      <c r="D1421" s="3">
        <v>167</v>
      </c>
    </row>
    <row r="1422" spans="1:4">
      <c r="A1422" s="3" t="s">
        <v>70</v>
      </c>
      <c r="B1422" s="3" t="s">
        <v>480</v>
      </c>
      <c r="C1422" s="3" t="s">
        <v>9</v>
      </c>
      <c r="D1422" s="3">
        <v>170</v>
      </c>
    </row>
    <row r="1423" spans="1:4">
      <c r="A1423" s="3" t="s">
        <v>70</v>
      </c>
      <c r="B1423" s="3" t="s">
        <v>480</v>
      </c>
      <c r="C1423" s="3" t="s">
        <v>9</v>
      </c>
      <c r="D1423" s="3">
        <v>171</v>
      </c>
    </row>
    <row r="1424" spans="1:4">
      <c r="A1424" s="3" t="s">
        <v>70</v>
      </c>
      <c r="B1424" s="3" t="s">
        <v>480</v>
      </c>
      <c r="C1424" s="3" t="s">
        <v>9</v>
      </c>
      <c r="D1424" s="3">
        <v>174</v>
      </c>
    </row>
    <row r="1425" spans="1:4">
      <c r="A1425" s="3" t="s">
        <v>70</v>
      </c>
      <c r="B1425" s="3" t="s">
        <v>480</v>
      </c>
      <c r="C1425" s="3" t="s">
        <v>9</v>
      </c>
      <c r="D1425" s="3">
        <v>174</v>
      </c>
    </row>
    <row r="1426" spans="1:4">
      <c r="A1426" s="3" t="s">
        <v>70</v>
      </c>
      <c r="B1426" s="3" t="s">
        <v>480</v>
      </c>
      <c r="C1426" s="3" t="s">
        <v>9</v>
      </c>
      <c r="D1426" s="3">
        <v>175</v>
      </c>
    </row>
    <row r="1427" spans="1:4">
      <c r="A1427" s="3" t="s">
        <v>70</v>
      </c>
      <c r="B1427" s="3" t="s">
        <v>480</v>
      </c>
      <c r="C1427" s="3" t="s">
        <v>9</v>
      </c>
      <c r="D1427" s="3">
        <v>176</v>
      </c>
    </row>
    <row r="1428" spans="1:4">
      <c r="A1428" s="3" t="s">
        <v>70</v>
      </c>
      <c r="B1428" s="3" t="s">
        <v>480</v>
      </c>
      <c r="C1428" s="3" t="s">
        <v>9</v>
      </c>
      <c r="D1428" s="3">
        <v>182</v>
      </c>
    </row>
    <row r="1429" spans="1:4">
      <c r="A1429" s="3" t="s">
        <v>70</v>
      </c>
      <c r="B1429" s="3" t="s">
        <v>480</v>
      </c>
      <c r="C1429" s="3" t="s">
        <v>9</v>
      </c>
      <c r="D1429" s="3">
        <v>186</v>
      </c>
    </row>
    <row r="1430" spans="1:4">
      <c r="A1430" s="3" t="s">
        <v>70</v>
      </c>
      <c r="B1430" s="3" t="s">
        <v>480</v>
      </c>
      <c r="C1430" s="3" t="s">
        <v>9</v>
      </c>
      <c r="D1430" s="3">
        <v>188</v>
      </c>
    </row>
    <row r="1431" spans="1:4">
      <c r="A1431" s="3" t="s">
        <v>70</v>
      </c>
      <c r="B1431" s="3" t="s">
        <v>480</v>
      </c>
      <c r="C1431" s="3" t="s">
        <v>9</v>
      </c>
      <c r="D1431" s="3">
        <v>190</v>
      </c>
    </row>
    <row r="1432" spans="1:4">
      <c r="A1432" s="3" t="s">
        <v>70</v>
      </c>
      <c r="B1432" s="3" t="s">
        <v>480</v>
      </c>
      <c r="C1432" s="3" t="s">
        <v>9</v>
      </c>
      <c r="D1432" s="3">
        <v>192</v>
      </c>
    </row>
    <row r="1433" spans="1:4">
      <c r="A1433" s="3" t="s">
        <v>70</v>
      </c>
      <c r="B1433" s="3" t="s">
        <v>480</v>
      </c>
      <c r="C1433" s="3" t="s">
        <v>9</v>
      </c>
      <c r="D1433" s="3">
        <v>193</v>
      </c>
    </row>
    <row r="1434" spans="1:4">
      <c r="A1434" s="3" t="s">
        <v>70</v>
      </c>
      <c r="B1434" s="3" t="s">
        <v>480</v>
      </c>
      <c r="C1434" s="3" t="s">
        <v>9</v>
      </c>
      <c r="D1434" s="3">
        <v>196</v>
      </c>
    </row>
    <row r="1435" spans="1:4">
      <c r="A1435" s="3" t="s">
        <v>70</v>
      </c>
      <c r="B1435" s="3" t="s">
        <v>480</v>
      </c>
      <c r="C1435" s="3" t="s">
        <v>9</v>
      </c>
      <c r="D1435" s="3">
        <v>196</v>
      </c>
    </row>
    <row r="1436" spans="1:4">
      <c r="A1436" s="3" t="s">
        <v>70</v>
      </c>
      <c r="B1436" s="3" t="s">
        <v>480</v>
      </c>
      <c r="C1436" s="3" t="s">
        <v>9</v>
      </c>
      <c r="D1436" s="3">
        <v>200</v>
      </c>
    </row>
    <row r="1437" spans="1:4">
      <c r="A1437" s="3" t="s">
        <v>70</v>
      </c>
      <c r="B1437" s="3" t="s">
        <v>480</v>
      </c>
      <c r="C1437" s="3" t="s">
        <v>9</v>
      </c>
      <c r="D1437" s="3">
        <v>201</v>
      </c>
    </row>
    <row r="1438" spans="1:4">
      <c r="A1438" s="3" t="s">
        <v>70</v>
      </c>
      <c r="B1438" s="3" t="s">
        <v>480</v>
      </c>
      <c r="C1438" s="3" t="s">
        <v>9</v>
      </c>
      <c r="D1438" s="3">
        <v>213</v>
      </c>
    </row>
    <row r="1439" spans="1:4">
      <c r="A1439" s="3" t="s">
        <v>70</v>
      </c>
      <c r="B1439" s="3" t="s">
        <v>480</v>
      </c>
      <c r="C1439" s="3" t="s">
        <v>12</v>
      </c>
      <c r="D1439" s="3">
        <v>91</v>
      </c>
    </row>
    <row r="1440" spans="1:4">
      <c r="A1440" s="3" t="s">
        <v>70</v>
      </c>
      <c r="B1440" s="3" t="s">
        <v>480</v>
      </c>
      <c r="C1440" s="3" t="s">
        <v>18</v>
      </c>
      <c r="D1440" s="3">
        <v>77</v>
      </c>
    </row>
    <row r="1441" spans="1:4">
      <c r="A1441" s="3" t="s">
        <v>70</v>
      </c>
      <c r="B1441" s="3" t="s">
        <v>481</v>
      </c>
      <c r="C1441" s="3" t="s">
        <v>13</v>
      </c>
      <c r="D1441" s="3">
        <v>56</v>
      </c>
    </row>
    <row r="1442" spans="1:4">
      <c r="A1442" s="3" t="s">
        <v>70</v>
      </c>
      <c r="B1442" s="3" t="s">
        <v>481</v>
      </c>
      <c r="C1442" s="3" t="s">
        <v>13</v>
      </c>
      <c r="D1442" s="3">
        <v>56</v>
      </c>
    </row>
    <row r="1443" spans="1:4">
      <c r="A1443" s="3" t="s">
        <v>70</v>
      </c>
      <c r="B1443" s="3" t="s">
        <v>481</v>
      </c>
      <c r="C1443" s="3" t="s">
        <v>13</v>
      </c>
      <c r="D1443" s="3">
        <v>70</v>
      </c>
    </row>
    <row r="1444" spans="1:4">
      <c r="A1444" s="3" t="s">
        <v>70</v>
      </c>
      <c r="B1444" s="3" t="s">
        <v>481</v>
      </c>
      <c r="C1444" s="3" t="s">
        <v>13</v>
      </c>
      <c r="D1444" s="3">
        <v>75</v>
      </c>
    </row>
    <row r="1445" spans="1:4">
      <c r="A1445" s="3" t="s">
        <v>70</v>
      </c>
      <c r="B1445" s="3" t="s">
        <v>481</v>
      </c>
      <c r="C1445" s="3" t="s">
        <v>13</v>
      </c>
      <c r="D1445" s="3">
        <v>75</v>
      </c>
    </row>
    <row r="1446" spans="1:4">
      <c r="A1446" s="3" t="s">
        <v>70</v>
      </c>
      <c r="B1446" s="3" t="s">
        <v>481</v>
      </c>
      <c r="C1446" s="3" t="s">
        <v>13</v>
      </c>
      <c r="D1446" s="3">
        <v>75</v>
      </c>
    </row>
    <row r="1447" spans="1:4">
      <c r="A1447" s="3" t="s">
        <v>70</v>
      </c>
      <c r="B1447" s="3" t="s">
        <v>481</v>
      </c>
      <c r="C1447" s="3" t="s">
        <v>13</v>
      </c>
      <c r="D1447" s="3">
        <v>77</v>
      </c>
    </row>
    <row r="1448" spans="1:4">
      <c r="A1448" s="3" t="s">
        <v>70</v>
      </c>
      <c r="B1448" s="3" t="s">
        <v>481</v>
      </c>
      <c r="C1448" s="3" t="s">
        <v>13</v>
      </c>
      <c r="D1448" s="3">
        <v>77</v>
      </c>
    </row>
    <row r="1449" spans="1:4">
      <c r="A1449" s="3" t="s">
        <v>70</v>
      </c>
      <c r="B1449" s="3" t="s">
        <v>481</v>
      </c>
      <c r="C1449" s="3" t="s">
        <v>34</v>
      </c>
      <c r="D1449" s="3">
        <v>53</v>
      </c>
    </row>
    <row r="1450" spans="1:4">
      <c r="A1450" s="3" t="s">
        <v>70</v>
      </c>
      <c r="B1450" s="3" t="s">
        <v>481</v>
      </c>
      <c r="C1450" s="3" t="s">
        <v>34</v>
      </c>
      <c r="D1450" s="3">
        <v>57</v>
      </c>
    </row>
    <row r="1451" spans="1:4">
      <c r="A1451" s="3" t="s">
        <v>70</v>
      </c>
      <c r="B1451" s="3" t="s">
        <v>481</v>
      </c>
      <c r="C1451" s="3" t="s">
        <v>34</v>
      </c>
      <c r="D1451" s="3">
        <v>57</v>
      </c>
    </row>
    <row r="1452" spans="1:4">
      <c r="A1452" s="3" t="s">
        <v>70</v>
      </c>
      <c r="B1452" s="3" t="s">
        <v>481</v>
      </c>
      <c r="C1452" s="3" t="s">
        <v>6</v>
      </c>
      <c r="D1452" s="3">
        <v>50</v>
      </c>
    </row>
    <row r="1453" spans="1:4">
      <c r="A1453" s="3" t="s">
        <v>70</v>
      </c>
      <c r="B1453" s="3" t="s">
        <v>481</v>
      </c>
      <c r="C1453" s="3" t="s">
        <v>6</v>
      </c>
      <c r="D1453" s="3">
        <v>51</v>
      </c>
    </row>
    <row r="1454" spans="1:4">
      <c r="A1454" s="3" t="s">
        <v>70</v>
      </c>
      <c r="B1454" s="3" t="s">
        <v>481</v>
      </c>
      <c r="C1454" s="3" t="s">
        <v>6</v>
      </c>
      <c r="D1454" s="3">
        <v>52</v>
      </c>
    </row>
    <row r="1455" spans="1:4">
      <c r="A1455" s="3" t="s">
        <v>70</v>
      </c>
      <c r="B1455" s="3" t="s">
        <v>481</v>
      </c>
      <c r="C1455" s="3" t="s">
        <v>6</v>
      </c>
      <c r="D1455" s="3">
        <v>52</v>
      </c>
    </row>
    <row r="1456" spans="1:4">
      <c r="A1456" s="3" t="s">
        <v>70</v>
      </c>
      <c r="B1456" s="3" t="s">
        <v>481</v>
      </c>
      <c r="C1456" s="3" t="s">
        <v>31</v>
      </c>
      <c r="D1456" s="3">
        <v>123</v>
      </c>
    </row>
    <row r="1457" spans="1:4">
      <c r="A1457" s="3" t="s">
        <v>70</v>
      </c>
      <c r="B1457" s="3" t="s">
        <v>481</v>
      </c>
      <c r="C1457" s="3" t="s">
        <v>44</v>
      </c>
      <c r="D1457" s="3">
        <v>106</v>
      </c>
    </row>
    <row r="1458" spans="1:4">
      <c r="A1458" s="3" t="s">
        <v>70</v>
      </c>
      <c r="B1458" s="3" t="s">
        <v>481</v>
      </c>
      <c r="C1458" s="3" t="s">
        <v>44</v>
      </c>
      <c r="D1458" s="3">
        <v>108</v>
      </c>
    </row>
    <row r="1459" spans="1:4">
      <c r="A1459" s="3" t="s">
        <v>70</v>
      </c>
      <c r="B1459" s="3" t="s">
        <v>481</v>
      </c>
      <c r="C1459" s="3" t="s">
        <v>44</v>
      </c>
      <c r="D1459" s="3">
        <v>119</v>
      </c>
    </row>
    <row r="1460" spans="1:4">
      <c r="A1460" s="3" t="s">
        <v>70</v>
      </c>
      <c r="B1460" s="3" t="s">
        <v>481</v>
      </c>
      <c r="C1460" s="3" t="s">
        <v>44</v>
      </c>
      <c r="D1460" s="3">
        <v>122</v>
      </c>
    </row>
    <row r="1461" spans="1:4">
      <c r="A1461" s="3" t="s">
        <v>70</v>
      </c>
      <c r="B1461" s="3" t="s">
        <v>481</v>
      </c>
      <c r="C1461" s="3" t="s">
        <v>44</v>
      </c>
      <c r="D1461" s="3">
        <v>126</v>
      </c>
    </row>
    <row r="1462" spans="1:4">
      <c r="A1462" s="3" t="s">
        <v>70</v>
      </c>
      <c r="B1462" s="3" t="s">
        <v>481</v>
      </c>
      <c r="C1462" s="3" t="s">
        <v>44</v>
      </c>
      <c r="D1462" s="3">
        <v>130</v>
      </c>
    </row>
    <row r="1463" spans="1:4">
      <c r="A1463" s="3" t="s">
        <v>70</v>
      </c>
      <c r="B1463" s="3" t="s">
        <v>481</v>
      </c>
      <c r="C1463" s="3" t="s">
        <v>44</v>
      </c>
      <c r="D1463" s="3">
        <v>138</v>
      </c>
    </row>
    <row r="1464" spans="1:4">
      <c r="A1464" s="3" t="s">
        <v>70</v>
      </c>
      <c r="B1464" s="3" t="s">
        <v>481</v>
      </c>
      <c r="C1464" s="3" t="s">
        <v>44</v>
      </c>
      <c r="D1464" s="3">
        <v>138</v>
      </c>
    </row>
    <row r="1465" spans="1:4">
      <c r="A1465" s="3" t="s">
        <v>70</v>
      </c>
      <c r="B1465" s="3" t="s">
        <v>481</v>
      </c>
      <c r="C1465" s="3" t="s">
        <v>44</v>
      </c>
      <c r="D1465" s="3">
        <v>139</v>
      </c>
    </row>
    <row r="1466" spans="1:4">
      <c r="A1466" s="3" t="s">
        <v>70</v>
      </c>
      <c r="B1466" s="3" t="s">
        <v>481</v>
      </c>
      <c r="C1466" s="3" t="s">
        <v>7</v>
      </c>
      <c r="D1466" s="3">
        <v>67</v>
      </c>
    </row>
    <row r="1467" spans="1:4">
      <c r="A1467" s="3" t="s">
        <v>70</v>
      </c>
      <c r="B1467" s="3" t="s">
        <v>481</v>
      </c>
      <c r="C1467" s="3" t="s">
        <v>7</v>
      </c>
      <c r="D1467" s="3">
        <v>68</v>
      </c>
    </row>
    <row r="1468" spans="1:4">
      <c r="A1468" s="3" t="s">
        <v>70</v>
      </c>
      <c r="B1468" s="3" t="s">
        <v>481</v>
      </c>
      <c r="C1468" s="3" t="s">
        <v>7</v>
      </c>
      <c r="D1468" s="3">
        <v>68</v>
      </c>
    </row>
    <row r="1469" spans="1:4">
      <c r="A1469" s="3" t="s">
        <v>70</v>
      </c>
      <c r="B1469" s="3" t="s">
        <v>481</v>
      </c>
      <c r="C1469" s="3" t="s">
        <v>7</v>
      </c>
      <c r="D1469" s="3">
        <v>68</v>
      </c>
    </row>
    <row r="1470" spans="1:4">
      <c r="A1470" s="3" t="s">
        <v>70</v>
      </c>
      <c r="B1470" s="3" t="s">
        <v>481</v>
      </c>
      <c r="C1470" s="3" t="s">
        <v>7</v>
      </c>
      <c r="D1470" s="3">
        <v>73</v>
      </c>
    </row>
    <row r="1471" spans="1:4">
      <c r="A1471" s="3" t="s">
        <v>70</v>
      </c>
      <c r="B1471" s="3" t="s">
        <v>481</v>
      </c>
      <c r="C1471" s="3" t="s">
        <v>7</v>
      </c>
      <c r="D1471" s="3">
        <v>73</v>
      </c>
    </row>
    <row r="1472" spans="1:4">
      <c r="A1472" s="3" t="s">
        <v>70</v>
      </c>
      <c r="B1472" s="3" t="s">
        <v>481</v>
      </c>
      <c r="C1472" s="3" t="s">
        <v>7</v>
      </c>
      <c r="D1472" s="3">
        <v>74</v>
      </c>
    </row>
    <row r="1473" spans="1:4">
      <c r="A1473" s="3" t="s">
        <v>70</v>
      </c>
      <c r="B1473" s="3" t="s">
        <v>481</v>
      </c>
      <c r="C1473" s="3" t="s">
        <v>7</v>
      </c>
      <c r="D1473" s="3">
        <v>74</v>
      </c>
    </row>
    <row r="1474" spans="1:4">
      <c r="A1474" s="3" t="s">
        <v>70</v>
      </c>
      <c r="B1474" s="3" t="s">
        <v>481</v>
      </c>
      <c r="C1474" s="3" t="s">
        <v>7</v>
      </c>
      <c r="D1474" s="3">
        <v>75</v>
      </c>
    </row>
    <row r="1475" spans="1:4">
      <c r="A1475" s="3" t="s">
        <v>70</v>
      </c>
      <c r="B1475" s="3" t="s">
        <v>481</v>
      </c>
      <c r="C1475" s="3" t="s">
        <v>7</v>
      </c>
      <c r="D1475" s="3">
        <v>77</v>
      </c>
    </row>
    <row r="1476" spans="1:4">
      <c r="A1476" s="3" t="s">
        <v>70</v>
      </c>
      <c r="B1476" s="3" t="s">
        <v>481</v>
      </c>
      <c r="C1476" s="3" t="s">
        <v>7</v>
      </c>
      <c r="D1476" s="3">
        <v>79</v>
      </c>
    </row>
    <row r="1477" spans="1:4">
      <c r="A1477" s="3" t="s">
        <v>70</v>
      </c>
      <c r="B1477" s="3" t="s">
        <v>481</v>
      </c>
      <c r="C1477" s="3" t="s">
        <v>7</v>
      </c>
      <c r="D1477" s="3">
        <v>80</v>
      </c>
    </row>
    <row r="1478" spans="1:4">
      <c r="A1478" s="3" t="s">
        <v>70</v>
      </c>
      <c r="B1478" s="3" t="s">
        <v>481</v>
      </c>
      <c r="C1478" s="3" t="s">
        <v>7</v>
      </c>
      <c r="D1478" s="3">
        <v>87</v>
      </c>
    </row>
    <row r="1479" spans="1:4">
      <c r="A1479" s="3" t="s">
        <v>70</v>
      </c>
      <c r="B1479" s="3" t="s">
        <v>481</v>
      </c>
      <c r="C1479" s="3" t="s">
        <v>20</v>
      </c>
      <c r="D1479" s="3">
        <v>160</v>
      </c>
    </row>
    <row r="1480" spans="1:4">
      <c r="A1480" s="3" t="s">
        <v>70</v>
      </c>
      <c r="B1480" s="3" t="s">
        <v>481</v>
      </c>
      <c r="C1480" s="3" t="s">
        <v>20</v>
      </c>
      <c r="D1480" s="3">
        <v>186</v>
      </c>
    </row>
    <row r="1481" spans="1:4">
      <c r="A1481" s="3" t="s">
        <v>70</v>
      </c>
      <c r="B1481" s="3" t="s">
        <v>481</v>
      </c>
      <c r="C1481" s="3" t="s">
        <v>33</v>
      </c>
      <c r="D1481" s="3">
        <v>75</v>
      </c>
    </row>
    <row r="1482" spans="1:4">
      <c r="A1482" s="3" t="s">
        <v>70</v>
      </c>
      <c r="B1482" s="3" t="s">
        <v>481</v>
      </c>
      <c r="C1482" s="3" t="s">
        <v>9</v>
      </c>
      <c r="D1482" s="3">
        <v>132</v>
      </c>
    </row>
    <row r="1483" spans="1:4">
      <c r="A1483" s="3" t="s">
        <v>70</v>
      </c>
      <c r="B1483" s="3" t="s">
        <v>481</v>
      </c>
      <c r="C1483" s="3" t="s">
        <v>9</v>
      </c>
      <c r="D1483" s="3">
        <v>133</v>
      </c>
    </row>
    <row r="1484" spans="1:4">
      <c r="A1484" s="3" t="s">
        <v>70</v>
      </c>
      <c r="B1484" s="3" t="s">
        <v>481</v>
      </c>
      <c r="C1484" s="3" t="s">
        <v>18</v>
      </c>
      <c r="D1484" s="3">
        <v>41</v>
      </c>
    </row>
    <row r="1485" spans="1:4">
      <c r="A1485" s="3" t="s">
        <v>70</v>
      </c>
      <c r="B1485" s="3" t="s">
        <v>481</v>
      </c>
      <c r="C1485" s="3" t="s">
        <v>18</v>
      </c>
      <c r="D1485" s="3">
        <v>79</v>
      </c>
    </row>
    <row r="1486" spans="1:4">
      <c r="A1486" s="3" t="s">
        <v>70</v>
      </c>
      <c r="B1486" s="3" t="s">
        <v>481</v>
      </c>
      <c r="C1486" s="3" t="s">
        <v>18</v>
      </c>
      <c r="D1486" s="3">
        <v>140</v>
      </c>
    </row>
    <row r="1487" spans="1:4">
      <c r="A1487" s="3" t="s">
        <v>70</v>
      </c>
      <c r="B1487" s="3" t="s">
        <v>481</v>
      </c>
      <c r="C1487" s="3" t="s">
        <v>11</v>
      </c>
      <c r="D1487" s="3">
        <v>132</v>
      </c>
    </row>
    <row r="1488" spans="1:4">
      <c r="A1488" s="3" t="s">
        <v>70</v>
      </c>
      <c r="B1488" s="3" t="s">
        <v>481</v>
      </c>
      <c r="C1488" s="3" t="s">
        <v>26</v>
      </c>
      <c r="D1488" s="3">
        <v>64</v>
      </c>
    </row>
    <row r="1489" spans="1:4">
      <c r="A1489" s="3" t="s">
        <v>70</v>
      </c>
      <c r="B1489" s="3" t="s">
        <v>481</v>
      </c>
      <c r="C1489" s="3" t="s">
        <v>26</v>
      </c>
      <c r="D1489" s="3">
        <v>72</v>
      </c>
    </row>
    <row r="1490" spans="1:4">
      <c r="A1490" s="3" t="s">
        <v>70</v>
      </c>
      <c r="B1490" s="3" t="s">
        <v>481</v>
      </c>
      <c r="C1490" s="3" t="s">
        <v>26</v>
      </c>
      <c r="D1490" s="3">
        <v>81</v>
      </c>
    </row>
    <row r="1491" spans="1:4">
      <c r="A1491" s="3" t="s">
        <v>70</v>
      </c>
      <c r="B1491" s="3" t="s">
        <v>481</v>
      </c>
      <c r="C1491" s="3" t="s">
        <v>26</v>
      </c>
      <c r="D1491" s="3">
        <v>88</v>
      </c>
    </row>
    <row r="1492" spans="1:4">
      <c r="A1492" s="3" t="s">
        <v>70</v>
      </c>
      <c r="B1492" s="3" t="s">
        <v>481</v>
      </c>
      <c r="C1492" s="3" t="s">
        <v>26</v>
      </c>
      <c r="D1492" s="3">
        <v>90</v>
      </c>
    </row>
    <row r="1493" spans="1:4">
      <c r="A1493" s="3" t="s">
        <v>70</v>
      </c>
      <c r="B1493" s="3" t="s">
        <v>481</v>
      </c>
      <c r="C1493" s="3" t="s">
        <v>26</v>
      </c>
      <c r="D1493" s="3">
        <v>94</v>
      </c>
    </row>
    <row r="1494" spans="1:4">
      <c r="A1494" s="3" t="s">
        <v>70</v>
      </c>
      <c r="B1494" s="3" t="s">
        <v>481</v>
      </c>
      <c r="C1494" s="3" t="s">
        <v>26</v>
      </c>
      <c r="D1494" s="3">
        <v>95</v>
      </c>
    </row>
    <row r="1495" spans="1:4">
      <c r="A1495" s="3" t="s">
        <v>70</v>
      </c>
      <c r="B1495" s="3" t="s">
        <v>481</v>
      </c>
      <c r="C1495" s="3" t="s">
        <v>26</v>
      </c>
      <c r="D1495" s="3">
        <v>95</v>
      </c>
    </row>
    <row r="1496" spans="1:4">
      <c r="A1496" s="3" t="s">
        <v>70</v>
      </c>
      <c r="B1496" s="3" t="s">
        <v>481</v>
      </c>
      <c r="C1496" s="3" t="s">
        <v>26</v>
      </c>
      <c r="D1496" s="3">
        <v>97</v>
      </c>
    </row>
    <row r="1497" spans="1:4">
      <c r="A1497" s="3" t="s">
        <v>70</v>
      </c>
      <c r="B1497" s="3" t="s">
        <v>481</v>
      </c>
      <c r="C1497" s="3" t="s">
        <v>26</v>
      </c>
      <c r="D1497" s="3">
        <v>97</v>
      </c>
    </row>
    <row r="1498" spans="1:4">
      <c r="A1498" s="3" t="s">
        <v>70</v>
      </c>
      <c r="B1498" s="3" t="s">
        <v>481</v>
      </c>
      <c r="C1498" s="3" t="s">
        <v>26</v>
      </c>
      <c r="D1498" s="3">
        <v>97</v>
      </c>
    </row>
    <row r="1499" spans="1:4">
      <c r="A1499" s="3" t="s">
        <v>70</v>
      </c>
      <c r="B1499" s="3" t="s">
        <v>481</v>
      </c>
      <c r="C1499" s="3" t="s">
        <v>26</v>
      </c>
      <c r="D1499" s="3">
        <v>98</v>
      </c>
    </row>
    <row r="1500" spans="1:4">
      <c r="A1500" s="3" t="s">
        <v>70</v>
      </c>
      <c r="B1500" s="3" t="s">
        <v>481</v>
      </c>
      <c r="C1500" s="3" t="s">
        <v>26</v>
      </c>
      <c r="D1500" s="3">
        <v>99</v>
      </c>
    </row>
    <row r="1501" spans="1:4">
      <c r="A1501" s="3" t="s">
        <v>70</v>
      </c>
      <c r="B1501" s="3" t="s">
        <v>481</v>
      </c>
      <c r="C1501" s="3" t="s">
        <v>26</v>
      </c>
      <c r="D1501" s="3">
        <v>100</v>
      </c>
    </row>
    <row r="1502" spans="1:4">
      <c r="A1502" s="3" t="s">
        <v>70</v>
      </c>
      <c r="B1502" s="3" t="s">
        <v>481</v>
      </c>
      <c r="C1502" s="3" t="s">
        <v>26</v>
      </c>
      <c r="D1502" s="3">
        <v>103</v>
      </c>
    </row>
    <row r="1503" spans="1:4">
      <c r="A1503" s="3" t="s">
        <v>70</v>
      </c>
      <c r="B1503" s="3" t="s">
        <v>481</v>
      </c>
      <c r="C1503" s="3" t="s">
        <v>26</v>
      </c>
      <c r="D1503" s="3">
        <v>104</v>
      </c>
    </row>
    <row r="1504" spans="1:4">
      <c r="A1504" s="3" t="s">
        <v>70</v>
      </c>
      <c r="B1504" s="3" t="s">
        <v>481</v>
      </c>
      <c r="C1504" s="3" t="s">
        <v>26</v>
      </c>
      <c r="D1504" s="3">
        <v>105</v>
      </c>
    </row>
    <row r="1505" spans="1:4">
      <c r="A1505" s="3" t="s">
        <v>70</v>
      </c>
      <c r="B1505" s="3" t="s">
        <v>481</v>
      </c>
      <c r="C1505" s="3" t="s">
        <v>26</v>
      </c>
      <c r="D1505" s="3">
        <v>105</v>
      </c>
    </row>
    <row r="1506" spans="1:4">
      <c r="A1506" s="3" t="s">
        <v>70</v>
      </c>
      <c r="B1506" s="3" t="s">
        <v>481</v>
      </c>
      <c r="C1506" s="3" t="s">
        <v>26</v>
      </c>
      <c r="D1506" s="3">
        <v>106</v>
      </c>
    </row>
    <row r="1507" spans="1:4">
      <c r="A1507" s="3" t="s">
        <v>70</v>
      </c>
      <c r="B1507" s="3" t="s">
        <v>481</v>
      </c>
      <c r="C1507" s="3" t="s">
        <v>26</v>
      </c>
      <c r="D1507" s="3">
        <v>106</v>
      </c>
    </row>
    <row r="1508" spans="1:4">
      <c r="A1508" s="3" t="s">
        <v>70</v>
      </c>
      <c r="B1508" s="3" t="s">
        <v>481</v>
      </c>
      <c r="C1508" s="3" t="s">
        <v>26</v>
      </c>
      <c r="D1508" s="3">
        <v>107</v>
      </c>
    </row>
    <row r="1509" spans="1:4">
      <c r="A1509" s="3" t="s">
        <v>70</v>
      </c>
      <c r="B1509" s="3" t="s">
        <v>481</v>
      </c>
      <c r="C1509" s="3" t="s">
        <v>26</v>
      </c>
      <c r="D1509" s="3">
        <v>108</v>
      </c>
    </row>
    <row r="1510" spans="1:4">
      <c r="A1510" s="3" t="s">
        <v>70</v>
      </c>
      <c r="B1510" s="3" t="s">
        <v>481</v>
      </c>
      <c r="C1510" s="3" t="s">
        <v>26</v>
      </c>
      <c r="D1510" s="3">
        <v>108</v>
      </c>
    </row>
    <row r="1511" spans="1:4">
      <c r="A1511" s="3" t="s">
        <v>70</v>
      </c>
      <c r="B1511" s="3" t="s">
        <v>481</v>
      </c>
      <c r="C1511" s="3" t="s">
        <v>26</v>
      </c>
      <c r="D1511" s="3">
        <v>119</v>
      </c>
    </row>
    <row r="1512" spans="1:4">
      <c r="A1512" s="3" t="s">
        <v>70</v>
      </c>
      <c r="B1512" s="3" t="s">
        <v>481</v>
      </c>
      <c r="C1512" s="3" t="s">
        <v>15</v>
      </c>
      <c r="D1512" s="3">
        <v>78</v>
      </c>
    </row>
    <row r="1513" spans="1:4">
      <c r="A1513" s="3" t="s">
        <v>70</v>
      </c>
      <c r="B1513" s="3" t="s">
        <v>481</v>
      </c>
      <c r="C1513" s="3" t="s">
        <v>15</v>
      </c>
      <c r="D1513" s="3">
        <v>145</v>
      </c>
    </row>
    <row r="1514" spans="1:4">
      <c r="A1514" s="3" t="s">
        <v>70</v>
      </c>
      <c r="B1514" s="3" t="s">
        <v>481</v>
      </c>
      <c r="C1514" s="3" t="s">
        <v>15</v>
      </c>
      <c r="D1514" s="3">
        <v>171</v>
      </c>
    </row>
    <row r="1515" spans="1:4">
      <c r="A1515" s="3" t="s">
        <v>70</v>
      </c>
      <c r="B1515" s="3" t="s">
        <v>482</v>
      </c>
      <c r="C1515" s="3" t="s">
        <v>27</v>
      </c>
      <c r="D1515" s="3">
        <v>124</v>
      </c>
    </row>
    <row r="1516" spans="1:4">
      <c r="A1516" s="3" t="s">
        <v>70</v>
      </c>
      <c r="B1516" s="3" t="s">
        <v>482</v>
      </c>
      <c r="C1516" s="3" t="s">
        <v>27</v>
      </c>
      <c r="D1516" s="3">
        <v>126</v>
      </c>
    </row>
    <row r="1517" spans="1:4">
      <c r="A1517" s="3" t="s">
        <v>70</v>
      </c>
      <c r="B1517" s="3" t="s">
        <v>482</v>
      </c>
      <c r="C1517" s="3" t="s">
        <v>27</v>
      </c>
      <c r="D1517" s="3">
        <v>132</v>
      </c>
    </row>
    <row r="1518" spans="1:4">
      <c r="A1518" s="3" t="s">
        <v>70</v>
      </c>
      <c r="B1518" s="3" t="s">
        <v>482</v>
      </c>
      <c r="C1518" s="3" t="s">
        <v>6</v>
      </c>
      <c r="D1518" s="3">
        <v>34</v>
      </c>
    </row>
    <row r="1519" spans="1:4">
      <c r="A1519" s="3" t="s">
        <v>70</v>
      </c>
      <c r="B1519" s="3" t="s">
        <v>482</v>
      </c>
      <c r="C1519" s="3" t="s">
        <v>6</v>
      </c>
      <c r="D1519" s="3">
        <v>47</v>
      </c>
    </row>
    <row r="1520" spans="1:4">
      <c r="A1520" s="3" t="s">
        <v>70</v>
      </c>
      <c r="B1520" s="3" t="s">
        <v>482</v>
      </c>
      <c r="C1520" s="3" t="s">
        <v>17</v>
      </c>
      <c r="D1520" s="3">
        <v>152</v>
      </c>
    </row>
    <row r="1521" spans="1:4">
      <c r="A1521" s="3" t="s">
        <v>70</v>
      </c>
      <c r="B1521" s="3" t="s">
        <v>482</v>
      </c>
      <c r="C1521" s="3" t="s">
        <v>7</v>
      </c>
      <c r="D1521" s="3">
        <v>29</v>
      </c>
    </row>
    <row r="1522" spans="1:4">
      <c r="A1522" s="3" t="s">
        <v>70</v>
      </c>
      <c r="B1522" s="3" t="s">
        <v>482</v>
      </c>
      <c r="C1522" s="3" t="s">
        <v>7</v>
      </c>
      <c r="D1522" s="3">
        <v>30</v>
      </c>
    </row>
    <row r="1523" spans="1:4">
      <c r="A1523" s="3" t="s">
        <v>70</v>
      </c>
      <c r="B1523" s="3" t="s">
        <v>482</v>
      </c>
      <c r="C1523" s="3" t="s">
        <v>7</v>
      </c>
      <c r="D1523" s="3">
        <v>30</v>
      </c>
    </row>
    <row r="1524" spans="1:4">
      <c r="A1524" s="3" t="s">
        <v>70</v>
      </c>
      <c r="B1524" s="3" t="s">
        <v>482</v>
      </c>
      <c r="C1524" s="3" t="s">
        <v>7</v>
      </c>
      <c r="D1524" s="3">
        <v>31</v>
      </c>
    </row>
    <row r="1525" spans="1:4">
      <c r="A1525" s="3" t="s">
        <v>70</v>
      </c>
      <c r="B1525" s="3" t="s">
        <v>482</v>
      </c>
      <c r="C1525" s="3" t="s">
        <v>7</v>
      </c>
      <c r="D1525" s="3">
        <v>31</v>
      </c>
    </row>
    <row r="1526" spans="1:4">
      <c r="A1526" s="3" t="s">
        <v>70</v>
      </c>
      <c r="B1526" s="3" t="s">
        <v>482</v>
      </c>
      <c r="C1526" s="3" t="s">
        <v>7</v>
      </c>
      <c r="D1526" s="3">
        <v>31</v>
      </c>
    </row>
    <row r="1527" spans="1:4">
      <c r="A1527" s="3" t="s">
        <v>70</v>
      </c>
      <c r="B1527" s="3" t="s">
        <v>482</v>
      </c>
      <c r="C1527" s="3" t="s">
        <v>7</v>
      </c>
      <c r="D1527" s="3">
        <v>31</v>
      </c>
    </row>
    <row r="1528" spans="1:4">
      <c r="A1528" s="3" t="s">
        <v>70</v>
      </c>
      <c r="B1528" s="3" t="s">
        <v>482</v>
      </c>
      <c r="C1528" s="3" t="s">
        <v>7</v>
      </c>
      <c r="D1528" s="3">
        <v>32</v>
      </c>
    </row>
    <row r="1529" spans="1:4">
      <c r="A1529" s="3" t="s">
        <v>70</v>
      </c>
      <c r="B1529" s="3" t="s">
        <v>482</v>
      </c>
      <c r="C1529" s="3" t="s">
        <v>7</v>
      </c>
      <c r="D1529" s="3">
        <v>32</v>
      </c>
    </row>
    <row r="1530" spans="1:4">
      <c r="A1530" s="3" t="s">
        <v>70</v>
      </c>
      <c r="B1530" s="3" t="s">
        <v>482</v>
      </c>
      <c r="C1530" s="3" t="s">
        <v>7</v>
      </c>
      <c r="D1530" s="3">
        <v>32</v>
      </c>
    </row>
    <row r="1531" spans="1:4">
      <c r="A1531" s="3" t="s">
        <v>70</v>
      </c>
      <c r="B1531" s="3" t="s">
        <v>482</v>
      </c>
      <c r="C1531" s="3" t="s">
        <v>7</v>
      </c>
      <c r="D1531" s="3">
        <v>32</v>
      </c>
    </row>
    <row r="1532" spans="1:4">
      <c r="A1532" s="3" t="s">
        <v>70</v>
      </c>
      <c r="B1532" s="3" t="s">
        <v>482</v>
      </c>
      <c r="C1532" s="3" t="s">
        <v>7</v>
      </c>
      <c r="D1532" s="3">
        <v>32</v>
      </c>
    </row>
    <row r="1533" spans="1:4">
      <c r="A1533" s="3" t="s">
        <v>70</v>
      </c>
      <c r="B1533" s="3" t="s">
        <v>482</v>
      </c>
      <c r="C1533" s="3" t="s">
        <v>7</v>
      </c>
      <c r="D1533" s="3">
        <v>32</v>
      </c>
    </row>
    <row r="1534" spans="1:4">
      <c r="A1534" s="3" t="s">
        <v>70</v>
      </c>
      <c r="B1534" s="3" t="s">
        <v>482</v>
      </c>
      <c r="C1534" s="3" t="s">
        <v>7</v>
      </c>
      <c r="D1534" s="3">
        <v>33</v>
      </c>
    </row>
    <row r="1535" spans="1:4">
      <c r="A1535" s="3" t="s">
        <v>70</v>
      </c>
      <c r="B1535" s="3" t="s">
        <v>482</v>
      </c>
      <c r="C1535" s="3" t="s">
        <v>7</v>
      </c>
      <c r="D1535" s="3">
        <v>33</v>
      </c>
    </row>
    <row r="1536" spans="1:4">
      <c r="A1536" s="3" t="s">
        <v>70</v>
      </c>
      <c r="B1536" s="3" t="s">
        <v>482</v>
      </c>
      <c r="C1536" s="3" t="s">
        <v>7</v>
      </c>
      <c r="D1536" s="3">
        <v>33</v>
      </c>
    </row>
    <row r="1537" spans="1:4">
      <c r="A1537" s="3" t="s">
        <v>70</v>
      </c>
      <c r="B1537" s="3" t="s">
        <v>482</v>
      </c>
      <c r="C1537" s="3" t="s">
        <v>7</v>
      </c>
      <c r="D1537" s="3">
        <v>33</v>
      </c>
    </row>
    <row r="1538" spans="1:4">
      <c r="A1538" s="3" t="s">
        <v>70</v>
      </c>
      <c r="B1538" s="3" t="s">
        <v>482</v>
      </c>
      <c r="C1538" s="3" t="s">
        <v>7</v>
      </c>
      <c r="D1538" s="3">
        <v>35</v>
      </c>
    </row>
    <row r="1539" spans="1:4">
      <c r="A1539" s="3" t="s">
        <v>70</v>
      </c>
      <c r="B1539" s="3" t="s">
        <v>482</v>
      </c>
      <c r="C1539" s="3" t="s">
        <v>7</v>
      </c>
      <c r="D1539" s="3">
        <v>35</v>
      </c>
    </row>
    <row r="1540" spans="1:4">
      <c r="A1540" s="3" t="s">
        <v>70</v>
      </c>
      <c r="B1540" s="3" t="s">
        <v>482</v>
      </c>
      <c r="C1540" s="3" t="s">
        <v>7</v>
      </c>
      <c r="D1540" s="3">
        <v>35</v>
      </c>
    </row>
    <row r="1541" spans="1:4">
      <c r="A1541" s="3" t="s">
        <v>70</v>
      </c>
      <c r="B1541" s="3" t="s">
        <v>482</v>
      </c>
      <c r="C1541" s="3" t="s">
        <v>7</v>
      </c>
      <c r="D1541" s="3">
        <v>37</v>
      </c>
    </row>
    <row r="1542" spans="1:4">
      <c r="A1542" s="3" t="s">
        <v>70</v>
      </c>
      <c r="B1542" s="3" t="s">
        <v>482</v>
      </c>
      <c r="C1542" s="3" t="s">
        <v>7</v>
      </c>
      <c r="D1542" s="3">
        <v>75</v>
      </c>
    </row>
    <row r="1543" spans="1:4">
      <c r="A1543" s="3" t="s">
        <v>70</v>
      </c>
      <c r="B1543" s="3" t="s">
        <v>482</v>
      </c>
      <c r="C1543" s="3" t="s">
        <v>7</v>
      </c>
      <c r="D1543" s="3">
        <v>145</v>
      </c>
    </row>
    <row r="1544" spans="1:4">
      <c r="A1544" s="3" t="s">
        <v>70</v>
      </c>
      <c r="B1544" s="3" t="s">
        <v>482</v>
      </c>
      <c r="C1544" s="3" t="s">
        <v>20</v>
      </c>
      <c r="D1544" s="3">
        <v>45</v>
      </c>
    </row>
    <row r="1545" spans="1:4">
      <c r="A1545" s="3" t="s">
        <v>70</v>
      </c>
      <c r="B1545" s="3" t="s">
        <v>482</v>
      </c>
      <c r="C1545" s="3" t="s">
        <v>20</v>
      </c>
      <c r="D1545" s="3">
        <v>46</v>
      </c>
    </row>
    <row r="1546" spans="1:4">
      <c r="A1546" s="3" t="s">
        <v>70</v>
      </c>
      <c r="B1546" s="3" t="s">
        <v>482</v>
      </c>
      <c r="C1546" s="3" t="s">
        <v>20</v>
      </c>
      <c r="D1546" s="3">
        <v>46</v>
      </c>
    </row>
    <row r="1547" spans="1:4">
      <c r="A1547" s="3" t="s">
        <v>70</v>
      </c>
      <c r="B1547" s="3" t="s">
        <v>482</v>
      </c>
      <c r="C1547" s="3" t="s">
        <v>20</v>
      </c>
      <c r="D1547" s="3">
        <v>47</v>
      </c>
    </row>
    <row r="1548" spans="1:4">
      <c r="A1548" s="3" t="s">
        <v>70</v>
      </c>
      <c r="B1548" s="3" t="s">
        <v>482</v>
      </c>
      <c r="C1548" s="3" t="s">
        <v>20</v>
      </c>
      <c r="D1548" s="3">
        <v>47</v>
      </c>
    </row>
    <row r="1549" spans="1:4">
      <c r="A1549" s="3" t="s">
        <v>70</v>
      </c>
      <c r="B1549" s="3" t="s">
        <v>482</v>
      </c>
      <c r="C1549" s="3" t="s">
        <v>20</v>
      </c>
      <c r="D1549" s="3">
        <v>48</v>
      </c>
    </row>
    <row r="1550" spans="1:4">
      <c r="A1550" s="3" t="s">
        <v>70</v>
      </c>
      <c r="B1550" s="3" t="s">
        <v>482</v>
      </c>
      <c r="C1550" s="3" t="s">
        <v>20</v>
      </c>
      <c r="D1550" s="3">
        <v>51</v>
      </c>
    </row>
    <row r="1551" spans="1:4">
      <c r="A1551" s="3" t="s">
        <v>70</v>
      </c>
      <c r="B1551" s="3" t="s">
        <v>482</v>
      </c>
      <c r="C1551" s="3" t="s">
        <v>20</v>
      </c>
      <c r="D1551" s="3">
        <v>51</v>
      </c>
    </row>
    <row r="1552" spans="1:4">
      <c r="A1552" s="3" t="s">
        <v>70</v>
      </c>
      <c r="B1552" s="3" t="s">
        <v>482</v>
      </c>
      <c r="C1552" s="3" t="s">
        <v>20</v>
      </c>
      <c r="D1552" s="3">
        <v>51</v>
      </c>
    </row>
    <row r="1553" spans="1:4">
      <c r="A1553" s="3" t="s">
        <v>70</v>
      </c>
      <c r="B1553" s="3" t="s">
        <v>482</v>
      </c>
      <c r="C1553" s="3" t="s">
        <v>20</v>
      </c>
      <c r="D1553" s="3">
        <v>52</v>
      </c>
    </row>
    <row r="1554" spans="1:4">
      <c r="A1554" s="3" t="s">
        <v>70</v>
      </c>
      <c r="B1554" s="3" t="s">
        <v>482</v>
      </c>
      <c r="C1554" s="3" t="s">
        <v>20</v>
      </c>
      <c r="D1554" s="3">
        <v>52</v>
      </c>
    </row>
    <row r="1555" spans="1:4">
      <c r="A1555" s="3" t="s">
        <v>70</v>
      </c>
      <c r="B1555" s="3" t="s">
        <v>482</v>
      </c>
      <c r="C1555" s="3" t="s">
        <v>20</v>
      </c>
      <c r="D1555" s="3">
        <v>54</v>
      </c>
    </row>
    <row r="1556" spans="1:4">
      <c r="A1556" s="3" t="s">
        <v>70</v>
      </c>
      <c r="B1556" s="3" t="s">
        <v>482</v>
      </c>
      <c r="C1556" s="3" t="s">
        <v>20</v>
      </c>
      <c r="D1556" s="3">
        <v>55</v>
      </c>
    </row>
    <row r="1557" spans="1:4">
      <c r="A1557" s="3" t="s">
        <v>70</v>
      </c>
      <c r="B1557" s="3" t="s">
        <v>482</v>
      </c>
      <c r="C1557" s="3" t="s">
        <v>20</v>
      </c>
      <c r="D1557" s="3">
        <v>55</v>
      </c>
    </row>
    <row r="1558" spans="1:4">
      <c r="A1558" s="3" t="s">
        <v>70</v>
      </c>
      <c r="B1558" s="3" t="s">
        <v>482</v>
      </c>
      <c r="C1558" s="3" t="s">
        <v>20</v>
      </c>
      <c r="D1558" s="3">
        <v>55</v>
      </c>
    </row>
    <row r="1559" spans="1:4">
      <c r="A1559" s="3" t="s">
        <v>70</v>
      </c>
      <c r="B1559" s="3" t="s">
        <v>482</v>
      </c>
      <c r="C1559" s="3" t="s">
        <v>20</v>
      </c>
      <c r="D1559" s="3">
        <v>55</v>
      </c>
    </row>
    <row r="1560" spans="1:4">
      <c r="A1560" s="3" t="s">
        <v>70</v>
      </c>
      <c r="B1560" s="3" t="s">
        <v>482</v>
      </c>
      <c r="C1560" s="3" t="s">
        <v>20</v>
      </c>
      <c r="D1560" s="3">
        <v>56</v>
      </c>
    </row>
    <row r="1561" spans="1:4">
      <c r="A1561" s="3" t="s">
        <v>70</v>
      </c>
      <c r="B1561" s="3" t="s">
        <v>482</v>
      </c>
      <c r="C1561" s="3" t="s">
        <v>20</v>
      </c>
      <c r="D1561" s="3">
        <v>56</v>
      </c>
    </row>
    <row r="1562" spans="1:4">
      <c r="A1562" s="3" t="s">
        <v>70</v>
      </c>
      <c r="B1562" s="3" t="s">
        <v>482</v>
      </c>
      <c r="C1562" s="3" t="s">
        <v>20</v>
      </c>
      <c r="D1562" s="3">
        <v>57</v>
      </c>
    </row>
    <row r="1563" spans="1:4">
      <c r="A1563" s="3" t="s">
        <v>70</v>
      </c>
      <c r="B1563" s="3" t="s">
        <v>482</v>
      </c>
      <c r="C1563" s="3" t="s">
        <v>20</v>
      </c>
      <c r="D1563" s="3">
        <v>57</v>
      </c>
    </row>
    <row r="1564" spans="1:4">
      <c r="A1564" s="3" t="s">
        <v>70</v>
      </c>
      <c r="B1564" s="3" t="s">
        <v>482</v>
      </c>
      <c r="C1564" s="3" t="s">
        <v>20</v>
      </c>
      <c r="D1564" s="3">
        <v>58</v>
      </c>
    </row>
    <row r="1565" spans="1:4">
      <c r="A1565" s="3" t="s">
        <v>70</v>
      </c>
      <c r="B1565" s="3" t="s">
        <v>482</v>
      </c>
      <c r="C1565" s="3" t="s">
        <v>20</v>
      </c>
      <c r="D1565" s="3">
        <v>59</v>
      </c>
    </row>
    <row r="1566" spans="1:4">
      <c r="A1566" s="3" t="s">
        <v>70</v>
      </c>
      <c r="B1566" s="3" t="s">
        <v>482</v>
      </c>
      <c r="C1566" s="3" t="s">
        <v>20</v>
      </c>
      <c r="D1566" s="3">
        <v>59</v>
      </c>
    </row>
    <row r="1567" spans="1:4">
      <c r="A1567" s="3" t="s">
        <v>70</v>
      </c>
      <c r="B1567" s="3" t="s">
        <v>482</v>
      </c>
      <c r="C1567" s="3" t="s">
        <v>20</v>
      </c>
      <c r="D1567" s="3">
        <v>60</v>
      </c>
    </row>
    <row r="1568" spans="1:4">
      <c r="A1568" s="3" t="s">
        <v>70</v>
      </c>
      <c r="B1568" s="3" t="s">
        <v>482</v>
      </c>
      <c r="C1568" s="3" t="s">
        <v>20</v>
      </c>
      <c r="D1568" s="3">
        <v>62</v>
      </c>
    </row>
    <row r="1569" spans="1:4">
      <c r="A1569" s="3" t="s">
        <v>70</v>
      </c>
      <c r="B1569" s="3" t="s">
        <v>482</v>
      </c>
      <c r="C1569" s="3" t="s">
        <v>20</v>
      </c>
      <c r="D1569" s="3">
        <v>62</v>
      </c>
    </row>
    <row r="1570" spans="1:4">
      <c r="A1570" s="3" t="s">
        <v>70</v>
      </c>
      <c r="B1570" s="3" t="s">
        <v>482</v>
      </c>
      <c r="C1570" s="3" t="s">
        <v>20</v>
      </c>
      <c r="D1570" s="3">
        <v>63</v>
      </c>
    </row>
    <row r="1571" spans="1:4">
      <c r="A1571" s="3" t="s">
        <v>70</v>
      </c>
      <c r="B1571" s="3" t="s">
        <v>482</v>
      </c>
      <c r="C1571" s="3" t="s">
        <v>20</v>
      </c>
      <c r="D1571" s="3">
        <v>83</v>
      </c>
    </row>
    <row r="1572" spans="1:4">
      <c r="A1572" s="3" t="s">
        <v>70</v>
      </c>
      <c r="B1572" s="3" t="s">
        <v>482</v>
      </c>
      <c r="C1572" s="3" t="s">
        <v>9</v>
      </c>
      <c r="D1572" s="3">
        <v>102</v>
      </c>
    </row>
    <row r="1573" spans="1:4">
      <c r="A1573" s="3" t="s">
        <v>70</v>
      </c>
      <c r="B1573" s="3" t="s">
        <v>482</v>
      </c>
      <c r="C1573" s="3" t="s">
        <v>9</v>
      </c>
      <c r="D1573" s="3">
        <v>107</v>
      </c>
    </row>
    <row r="1574" spans="1:4">
      <c r="A1574" s="3" t="s">
        <v>70</v>
      </c>
      <c r="B1574" s="3" t="s">
        <v>482</v>
      </c>
      <c r="C1574" s="3" t="s">
        <v>12</v>
      </c>
      <c r="D1574" s="3">
        <v>44</v>
      </c>
    </row>
    <row r="1575" spans="1:4">
      <c r="A1575" s="3" t="s">
        <v>70</v>
      </c>
      <c r="B1575" s="3" t="s">
        <v>482</v>
      </c>
      <c r="C1575" s="3" t="s">
        <v>12</v>
      </c>
      <c r="D1575" s="3">
        <v>44</v>
      </c>
    </row>
    <row r="1576" spans="1:4">
      <c r="A1576" s="3" t="s">
        <v>70</v>
      </c>
      <c r="B1576" s="3" t="s">
        <v>482</v>
      </c>
      <c r="C1576" s="3" t="s">
        <v>12</v>
      </c>
      <c r="D1576" s="3">
        <v>45</v>
      </c>
    </row>
    <row r="1577" spans="1:4">
      <c r="A1577" s="3" t="s">
        <v>70</v>
      </c>
      <c r="B1577" s="3" t="s">
        <v>482</v>
      </c>
      <c r="C1577" s="3" t="s">
        <v>12</v>
      </c>
      <c r="D1577" s="3">
        <v>45</v>
      </c>
    </row>
    <row r="1578" spans="1:4">
      <c r="A1578" s="3" t="s">
        <v>70</v>
      </c>
      <c r="B1578" s="3" t="s">
        <v>482</v>
      </c>
      <c r="C1578" s="3" t="s">
        <v>12</v>
      </c>
      <c r="D1578" s="3">
        <v>46</v>
      </c>
    </row>
    <row r="1579" spans="1:4">
      <c r="A1579" s="3" t="s">
        <v>70</v>
      </c>
      <c r="B1579" s="3" t="s">
        <v>482</v>
      </c>
      <c r="C1579" s="3" t="s">
        <v>12</v>
      </c>
      <c r="D1579" s="3">
        <v>46</v>
      </c>
    </row>
    <row r="1580" spans="1:4">
      <c r="A1580" s="3" t="s">
        <v>70</v>
      </c>
      <c r="B1580" s="3" t="s">
        <v>482</v>
      </c>
      <c r="C1580" s="3" t="s">
        <v>12</v>
      </c>
      <c r="D1580" s="3">
        <v>47</v>
      </c>
    </row>
    <row r="1581" spans="1:4">
      <c r="A1581" s="3" t="s">
        <v>70</v>
      </c>
      <c r="B1581" s="3" t="s">
        <v>482</v>
      </c>
      <c r="C1581" s="3" t="s">
        <v>12</v>
      </c>
      <c r="D1581" s="3">
        <v>47</v>
      </c>
    </row>
    <row r="1582" spans="1:4">
      <c r="A1582" s="3" t="s">
        <v>70</v>
      </c>
      <c r="B1582" s="3" t="s">
        <v>482</v>
      </c>
      <c r="C1582" s="3" t="s">
        <v>12</v>
      </c>
      <c r="D1582" s="3">
        <v>114</v>
      </c>
    </row>
    <row r="1583" spans="1:4">
      <c r="A1583" s="3" t="s">
        <v>70</v>
      </c>
      <c r="B1583" s="3" t="s">
        <v>482</v>
      </c>
      <c r="C1583" s="3" t="s">
        <v>18</v>
      </c>
      <c r="D1583" s="3">
        <v>35</v>
      </c>
    </row>
    <row r="1584" spans="1:4">
      <c r="A1584" s="3" t="s">
        <v>70</v>
      </c>
      <c r="B1584" s="3" t="s">
        <v>482</v>
      </c>
      <c r="C1584" s="3" t="s">
        <v>18</v>
      </c>
      <c r="D1584" s="3">
        <v>36</v>
      </c>
    </row>
    <row r="1585" spans="1:4">
      <c r="A1585" s="3" t="s">
        <v>70</v>
      </c>
      <c r="B1585" s="3" t="s">
        <v>482</v>
      </c>
      <c r="C1585" s="3" t="s">
        <v>18</v>
      </c>
      <c r="D1585" s="3">
        <v>36</v>
      </c>
    </row>
    <row r="1586" spans="1:4">
      <c r="A1586" s="3" t="s">
        <v>70</v>
      </c>
      <c r="B1586" s="3" t="s">
        <v>482</v>
      </c>
      <c r="C1586" s="3" t="s">
        <v>18</v>
      </c>
      <c r="D1586" s="3">
        <v>36</v>
      </c>
    </row>
    <row r="1587" spans="1:4">
      <c r="A1587" s="3" t="s">
        <v>70</v>
      </c>
      <c r="B1587" s="3" t="s">
        <v>482</v>
      </c>
      <c r="C1587" s="3" t="s">
        <v>18</v>
      </c>
      <c r="D1587" s="3">
        <v>36</v>
      </c>
    </row>
    <row r="1588" spans="1:4">
      <c r="A1588" s="3" t="s">
        <v>70</v>
      </c>
      <c r="B1588" s="3" t="s">
        <v>482</v>
      </c>
      <c r="C1588" s="3" t="s">
        <v>18</v>
      </c>
      <c r="D1588" s="3">
        <v>37</v>
      </c>
    </row>
    <row r="1589" spans="1:4">
      <c r="A1589" s="3" t="s">
        <v>70</v>
      </c>
      <c r="B1589" s="3" t="s">
        <v>482</v>
      </c>
      <c r="C1589" s="3" t="s">
        <v>18</v>
      </c>
      <c r="D1589" s="3">
        <v>37</v>
      </c>
    </row>
    <row r="1590" spans="1:4">
      <c r="A1590" s="3" t="s">
        <v>70</v>
      </c>
      <c r="B1590" s="3" t="s">
        <v>482</v>
      </c>
      <c r="C1590" s="3" t="s">
        <v>18</v>
      </c>
      <c r="D1590" s="3">
        <v>37</v>
      </c>
    </row>
    <row r="1591" spans="1:4">
      <c r="A1591" s="3" t="s">
        <v>70</v>
      </c>
      <c r="B1591" s="3" t="s">
        <v>482</v>
      </c>
      <c r="C1591" s="3" t="s">
        <v>18</v>
      </c>
      <c r="D1591" s="3">
        <v>37</v>
      </c>
    </row>
    <row r="1592" spans="1:4">
      <c r="A1592" s="3" t="s">
        <v>70</v>
      </c>
      <c r="B1592" s="3" t="s">
        <v>482</v>
      </c>
      <c r="C1592" s="3" t="s">
        <v>18</v>
      </c>
      <c r="D1592" s="3">
        <v>37</v>
      </c>
    </row>
    <row r="1593" spans="1:4">
      <c r="A1593" s="3" t="s">
        <v>70</v>
      </c>
      <c r="B1593" s="3" t="s">
        <v>482</v>
      </c>
      <c r="C1593" s="3" t="s">
        <v>18</v>
      </c>
      <c r="D1593" s="3">
        <v>37</v>
      </c>
    </row>
    <row r="1594" spans="1:4">
      <c r="A1594" s="3" t="s">
        <v>70</v>
      </c>
      <c r="B1594" s="3" t="s">
        <v>482</v>
      </c>
      <c r="C1594" s="3" t="s">
        <v>18</v>
      </c>
      <c r="D1594" s="3">
        <v>37</v>
      </c>
    </row>
    <row r="1595" spans="1:4">
      <c r="A1595" s="3" t="s">
        <v>70</v>
      </c>
      <c r="B1595" s="3" t="s">
        <v>482</v>
      </c>
      <c r="C1595" s="3" t="s">
        <v>18</v>
      </c>
      <c r="D1595" s="3">
        <v>37</v>
      </c>
    </row>
    <row r="1596" spans="1:4">
      <c r="A1596" s="3" t="s">
        <v>70</v>
      </c>
      <c r="B1596" s="3" t="s">
        <v>482</v>
      </c>
      <c r="C1596" s="3" t="s">
        <v>18</v>
      </c>
      <c r="D1596" s="3">
        <v>37</v>
      </c>
    </row>
    <row r="1597" spans="1:4">
      <c r="A1597" s="3" t="s">
        <v>70</v>
      </c>
      <c r="B1597" s="3" t="s">
        <v>482</v>
      </c>
      <c r="C1597" s="3" t="s">
        <v>18</v>
      </c>
      <c r="D1597" s="3">
        <v>37</v>
      </c>
    </row>
    <row r="1598" spans="1:4">
      <c r="A1598" s="3" t="s">
        <v>70</v>
      </c>
      <c r="B1598" s="3" t="s">
        <v>482</v>
      </c>
      <c r="C1598" s="3" t="s">
        <v>18</v>
      </c>
      <c r="D1598" s="3">
        <v>37</v>
      </c>
    </row>
    <row r="1599" spans="1:4">
      <c r="A1599" s="3" t="s">
        <v>70</v>
      </c>
      <c r="B1599" s="3" t="s">
        <v>482</v>
      </c>
      <c r="C1599" s="3" t="s">
        <v>18</v>
      </c>
      <c r="D1599" s="3">
        <v>37</v>
      </c>
    </row>
    <row r="1600" spans="1:4">
      <c r="A1600" s="3" t="s">
        <v>70</v>
      </c>
      <c r="B1600" s="3" t="s">
        <v>482</v>
      </c>
      <c r="C1600" s="3" t="s">
        <v>18</v>
      </c>
      <c r="D1600" s="3">
        <v>38</v>
      </c>
    </row>
    <row r="1601" spans="1:4">
      <c r="A1601" s="3" t="s">
        <v>70</v>
      </c>
      <c r="B1601" s="3" t="s">
        <v>482</v>
      </c>
      <c r="C1601" s="3" t="s">
        <v>18</v>
      </c>
      <c r="D1601" s="3">
        <v>38</v>
      </c>
    </row>
    <row r="1602" spans="1:4">
      <c r="A1602" s="3" t="s">
        <v>70</v>
      </c>
      <c r="B1602" s="3" t="s">
        <v>482</v>
      </c>
      <c r="C1602" s="3" t="s">
        <v>18</v>
      </c>
      <c r="D1602" s="3">
        <v>38</v>
      </c>
    </row>
    <row r="1603" spans="1:4">
      <c r="A1603" s="3" t="s">
        <v>70</v>
      </c>
      <c r="B1603" s="3" t="s">
        <v>482</v>
      </c>
      <c r="C1603" s="3" t="s">
        <v>18</v>
      </c>
      <c r="D1603" s="3">
        <v>38</v>
      </c>
    </row>
    <row r="1604" spans="1:4">
      <c r="A1604" s="3" t="s">
        <v>70</v>
      </c>
      <c r="B1604" s="3" t="s">
        <v>482</v>
      </c>
      <c r="C1604" s="3" t="s">
        <v>18</v>
      </c>
      <c r="D1604" s="3">
        <v>38</v>
      </c>
    </row>
    <row r="1605" spans="1:4">
      <c r="A1605" s="3" t="s">
        <v>70</v>
      </c>
      <c r="B1605" s="3" t="s">
        <v>482</v>
      </c>
      <c r="C1605" s="3" t="s">
        <v>18</v>
      </c>
      <c r="D1605" s="3">
        <v>38</v>
      </c>
    </row>
    <row r="1606" spans="1:4">
      <c r="A1606" s="3" t="s">
        <v>70</v>
      </c>
      <c r="B1606" s="3" t="s">
        <v>482</v>
      </c>
      <c r="C1606" s="3" t="s">
        <v>18</v>
      </c>
      <c r="D1606" s="3">
        <v>38</v>
      </c>
    </row>
    <row r="1607" spans="1:4">
      <c r="A1607" s="3" t="s">
        <v>70</v>
      </c>
      <c r="B1607" s="3" t="s">
        <v>482</v>
      </c>
      <c r="C1607" s="3" t="s">
        <v>18</v>
      </c>
      <c r="D1607" s="3">
        <v>38</v>
      </c>
    </row>
    <row r="1608" spans="1:4">
      <c r="A1608" s="3" t="s">
        <v>70</v>
      </c>
      <c r="B1608" s="3" t="s">
        <v>482</v>
      </c>
      <c r="C1608" s="3" t="s">
        <v>18</v>
      </c>
      <c r="D1608" s="3">
        <v>38</v>
      </c>
    </row>
    <row r="1609" spans="1:4">
      <c r="A1609" s="3" t="s">
        <v>70</v>
      </c>
      <c r="B1609" s="3" t="s">
        <v>482</v>
      </c>
      <c r="C1609" s="3" t="s">
        <v>18</v>
      </c>
      <c r="D1609" s="3">
        <v>38</v>
      </c>
    </row>
    <row r="1610" spans="1:4">
      <c r="A1610" s="3" t="s">
        <v>70</v>
      </c>
      <c r="B1610" s="3" t="s">
        <v>482</v>
      </c>
      <c r="C1610" s="3" t="s">
        <v>18</v>
      </c>
      <c r="D1610" s="3">
        <v>38</v>
      </c>
    </row>
    <row r="1611" spans="1:4">
      <c r="A1611" s="3" t="s">
        <v>70</v>
      </c>
      <c r="B1611" s="3" t="s">
        <v>482</v>
      </c>
      <c r="C1611" s="3" t="s">
        <v>18</v>
      </c>
      <c r="D1611" s="3">
        <v>39</v>
      </c>
    </row>
    <row r="1612" spans="1:4">
      <c r="A1612" s="3" t="s">
        <v>70</v>
      </c>
      <c r="B1612" s="3" t="s">
        <v>482</v>
      </c>
      <c r="C1612" s="3" t="s">
        <v>18</v>
      </c>
      <c r="D1612" s="3">
        <v>40</v>
      </c>
    </row>
    <row r="1613" spans="1:4">
      <c r="A1613" s="3" t="s">
        <v>70</v>
      </c>
      <c r="B1613" s="3" t="s">
        <v>482</v>
      </c>
      <c r="C1613" s="3" t="s">
        <v>18</v>
      </c>
      <c r="D1613" s="3">
        <v>40</v>
      </c>
    </row>
    <row r="1614" spans="1:4">
      <c r="A1614" s="3" t="s">
        <v>70</v>
      </c>
      <c r="B1614" s="3" t="s">
        <v>482</v>
      </c>
      <c r="C1614" s="3" t="s">
        <v>18</v>
      </c>
      <c r="D1614" s="3">
        <v>40</v>
      </c>
    </row>
    <row r="1615" spans="1:4">
      <c r="A1615" s="3" t="s">
        <v>70</v>
      </c>
      <c r="B1615" s="3" t="s">
        <v>482</v>
      </c>
      <c r="C1615" s="3" t="s">
        <v>18</v>
      </c>
      <c r="D1615" s="3">
        <v>40</v>
      </c>
    </row>
    <row r="1616" spans="1:4">
      <c r="A1616" s="3" t="s">
        <v>70</v>
      </c>
      <c r="B1616" s="3" t="s">
        <v>482</v>
      </c>
      <c r="C1616" s="3" t="s">
        <v>18</v>
      </c>
      <c r="D1616" s="3">
        <v>40</v>
      </c>
    </row>
    <row r="1617" spans="1:4">
      <c r="A1617" s="3" t="s">
        <v>70</v>
      </c>
      <c r="B1617" s="3" t="s">
        <v>482</v>
      </c>
      <c r="C1617" s="3" t="s">
        <v>18</v>
      </c>
      <c r="D1617" s="3">
        <v>40</v>
      </c>
    </row>
    <row r="1618" spans="1:4">
      <c r="A1618" s="3" t="s">
        <v>70</v>
      </c>
      <c r="B1618" s="3" t="s">
        <v>482</v>
      </c>
      <c r="C1618" s="3" t="s">
        <v>18</v>
      </c>
      <c r="D1618" s="3">
        <v>40</v>
      </c>
    </row>
    <row r="1619" spans="1:4">
      <c r="A1619" s="3" t="s">
        <v>70</v>
      </c>
      <c r="B1619" s="3" t="s">
        <v>482</v>
      </c>
      <c r="C1619" s="3" t="s">
        <v>18</v>
      </c>
      <c r="D1619" s="3">
        <v>40</v>
      </c>
    </row>
    <row r="1620" spans="1:4">
      <c r="A1620" s="3" t="s">
        <v>70</v>
      </c>
      <c r="B1620" s="3" t="s">
        <v>482</v>
      </c>
      <c r="C1620" s="3" t="s">
        <v>18</v>
      </c>
      <c r="D1620" s="3">
        <v>40</v>
      </c>
    </row>
    <row r="1621" spans="1:4">
      <c r="A1621" s="3" t="s">
        <v>70</v>
      </c>
      <c r="B1621" s="3" t="s">
        <v>482</v>
      </c>
      <c r="C1621" s="3" t="s">
        <v>18</v>
      </c>
      <c r="D1621" s="3">
        <v>40</v>
      </c>
    </row>
    <row r="1622" spans="1:4">
      <c r="A1622" s="3" t="s">
        <v>70</v>
      </c>
      <c r="B1622" s="3" t="s">
        <v>482</v>
      </c>
      <c r="C1622" s="3" t="s">
        <v>18</v>
      </c>
      <c r="D1622" s="3">
        <v>40</v>
      </c>
    </row>
    <row r="1623" spans="1:4">
      <c r="A1623" s="3" t="s">
        <v>70</v>
      </c>
      <c r="B1623" s="3" t="s">
        <v>482</v>
      </c>
      <c r="C1623" s="3" t="s">
        <v>18</v>
      </c>
      <c r="D1623" s="3">
        <v>40</v>
      </c>
    </row>
    <row r="1624" spans="1:4">
      <c r="A1624" s="3" t="s">
        <v>70</v>
      </c>
      <c r="B1624" s="3" t="s">
        <v>482</v>
      </c>
      <c r="C1624" s="3" t="s">
        <v>18</v>
      </c>
      <c r="D1624" s="3">
        <v>41</v>
      </c>
    </row>
    <row r="1625" spans="1:4">
      <c r="A1625" s="3" t="s">
        <v>70</v>
      </c>
      <c r="B1625" s="3" t="s">
        <v>482</v>
      </c>
      <c r="C1625" s="3" t="s">
        <v>18</v>
      </c>
      <c r="D1625" s="3">
        <v>41</v>
      </c>
    </row>
    <row r="1626" spans="1:4">
      <c r="A1626" s="3" t="s">
        <v>70</v>
      </c>
      <c r="B1626" s="3" t="s">
        <v>482</v>
      </c>
      <c r="C1626" s="3" t="s">
        <v>18</v>
      </c>
      <c r="D1626" s="3">
        <v>41</v>
      </c>
    </row>
    <row r="1627" spans="1:4">
      <c r="A1627" s="3" t="s">
        <v>70</v>
      </c>
      <c r="B1627" s="3" t="s">
        <v>482</v>
      </c>
      <c r="C1627" s="3" t="s">
        <v>18</v>
      </c>
      <c r="D1627" s="3">
        <v>41</v>
      </c>
    </row>
    <row r="1628" spans="1:4">
      <c r="A1628" s="3" t="s">
        <v>70</v>
      </c>
      <c r="B1628" s="3" t="s">
        <v>482</v>
      </c>
      <c r="C1628" s="3" t="s">
        <v>18</v>
      </c>
      <c r="D1628" s="3">
        <v>41</v>
      </c>
    </row>
    <row r="1629" spans="1:4">
      <c r="A1629" s="3" t="s">
        <v>70</v>
      </c>
      <c r="B1629" s="3" t="s">
        <v>482</v>
      </c>
      <c r="C1629" s="3" t="s">
        <v>18</v>
      </c>
      <c r="D1629" s="3">
        <v>41</v>
      </c>
    </row>
    <row r="1630" spans="1:4">
      <c r="A1630" s="3" t="s">
        <v>70</v>
      </c>
      <c r="B1630" s="3" t="s">
        <v>482</v>
      </c>
      <c r="C1630" s="3" t="s">
        <v>18</v>
      </c>
      <c r="D1630" s="3">
        <v>42</v>
      </c>
    </row>
    <row r="1631" spans="1:4">
      <c r="A1631" s="3" t="s">
        <v>70</v>
      </c>
      <c r="B1631" s="3" t="s">
        <v>482</v>
      </c>
      <c r="C1631" s="3" t="s">
        <v>18</v>
      </c>
      <c r="D1631" s="3">
        <v>44</v>
      </c>
    </row>
    <row r="1632" spans="1:4">
      <c r="A1632" s="3" t="s">
        <v>70</v>
      </c>
      <c r="B1632" s="3" t="s">
        <v>482</v>
      </c>
      <c r="C1632" s="3" t="s">
        <v>18</v>
      </c>
      <c r="D1632" s="3">
        <v>45</v>
      </c>
    </row>
    <row r="1633" spans="1:4">
      <c r="A1633" s="3" t="s">
        <v>70</v>
      </c>
      <c r="B1633" s="3" t="s">
        <v>482</v>
      </c>
      <c r="C1633" s="3" t="s">
        <v>18</v>
      </c>
      <c r="D1633" s="3">
        <v>104</v>
      </c>
    </row>
    <row r="1634" spans="1:4">
      <c r="A1634" s="3" t="s">
        <v>70</v>
      </c>
      <c r="B1634" s="3" t="s">
        <v>482</v>
      </c>
      <c r="C1634" s="3" t="s">
        <v>11</v>
      </c>
      <c r="D1634" s="3">
        <v>31</v>
      </c>
    </row>
    <row r="1635" spans="1:4">
      <c r="A1635" s="3" t="s">
        <v>70</v>
      </c>
      <c r="B1635" s="3" t="s">
        <v>482</v>
      </c>
      <c r="C1635" s="3" t="s">
        <v>11</v>
      </c>
      <c r="D1635" s="3">
        <v>37</v>
      </c>
    </row>
    <row r="1636" spans="1:4">
      <c r="A1636" s="3" t="s">
        <v>70</v>
      </c>
      <c r="B1636" s="3" t="s">
        <v>482</v>
      </c>
      <c r="C1636" s="3" t="s">
        <v>11</v>
      </c>
      <c r="D1636" s="3">
        <v>37</v>
      </c>
    </row>
    <row r="1637" spans="1:4">
      <c r="A1637" s="3" t="s">
        <v>70</v>
      </c>
      <c r="B1637" s="3" t="s">
        <v>482</v>
      </c>
      <c r="C1637" s="3" t="s">
        <v>11</v>
      </c>
      <c r="D1637" s="3">
        <v>91</v>
      </c>
    </row>
    <row r="1638" spans="1:4">
      <c r="A1638" s="3" t="s">
        <v>70</v>
      </c>
      <c r="B1638" s="3" t="s">
        <v>482</v>
      </c>
      <c r="C1638" s="3" t="s">
        <v>26</v>
      </c>
      <c r="D1638" s="3">
        <v>37</v>
      </c>
    </row>
    <row r="1639" spans="1:4">
      <c r="A1639" s="3" t="s">
        <v>70</v>
      </c>
      <c r="B1639" s="3" t="s">
        <v>482</v>
      </c>
      <c r="C1639" s="3" t="s">
        <v>15</v>
      </c>
      <c r="D1639" s="3">
        <v>44</v>
      </c>
    </row>
    <row r="1640" spans="1:4">
      <c r="A1640" s="3" t="s">
        <v>70</v>
      </c>
      <c r="B1640" s="3" t="s">
        <v>482</v>
      </c>
      <c r="C1640" s="3" t="s">
        <v>46</v>
      </c>
      <c r="D1640" s="3">
        <v>47</v>
      </c>
    </row>
    <row r="1641" spans="1:4">
      <c r="A1641" s="3" t="s">
        <v>70</v>
      </c>
      <c r="B1641" s="3" t="s">
        <v>483</v>
      </c>
      <c r="C1641" s="3" t="s">
        <v>27</v>
      </c>
      <c r="D1641" s="3">
        <v>70</v>
      </c>
    </row>
    <row r="1642" spans="1:4">
      <c r="A1642" s="3" t="s">
        <v>70</v>
      </c>
      <c r="B1642" s="3" t="s">
        <v>483</v>
      </c>
      <c r="C1642" s="3" t="s">
        <v>27</v>
      </c>
      <c r="D1642" s="3">
        <v>71</v>
      </c>
    </row>
    <row r="1643" spans="1:4">
      <c r="A1643" s="3" t="s">
        <v>70</v>
      </c>
      <c r="B1643" s="3" t="s">
        <v>483</v>
      </c>
      <c r="C1643" s="3" t="s">
        <v>27</v>
      </c>
      <c r="D1643" s="3">
        <v>89</v>
      </c>
    </row>
    <row r="1644" spans="1:4">
      <c r="A1644" s="3" t="s">
        <v>70</v>
      </c>
      <c r="B1644" s="3" t="s">
        <v>483</v>
      </c>
      <c r="C1644" s="3" t="s">
        <v>27</v>
      </c>
      <c r="D1644" s="3">
        <v>102</v>
      </c>
    </row>
    <row r="1645" spans="1:4">
      <c r="A1645" s="3" t="s">
        <v>70</v>
      </c>
      <c r="B1645" s="3" t="s">
        <v>483</v>
      </c>
      <c r="C1645" s="3" t="s">
        <v>27</v>
      </c>
      <c r="D1645" s="3">
        <v>112</v>
      </c>
    </row>
    <row r="1646" spans="1:4">
      <c r="A1646" s="3" t="s">
        <v>70</v>
      </c>
      <c r="B1646" s="3" t="s">
        <v>483</v>
      </c>
      <c r="C1646" s="3" t="s">
        <v>27</v>
      </c>
      <c r="D1646" s="3">
        <v>117</v>
      </c>
    </row>
    <row r="1647" spans="1:4">
      <c r="A1647" s="3" t="s">
        <v>70</v>
      </c>
      <c r="B1647" s="3" t="s">
        <v>483</v>
      </c>
      <c r="C1647" s="3" t="s">
        <v>27</v>
      </c>
      <c r="D1647" s="3">
        <v>119</v>
      </c>
    </row>
    <row r="1648" spans="1:4">
      <c r="A1648" s="3" t="s">
        <v>70</v>
      </c>
      <c r="B1648" s="3" t="s">
        <v>483</v>
      </c>
      <c r="C1648" s="3" t="s">
        <v>27</v>
      </c>
      <c r="D1648" s="3">
        <v>121</v>
      </c>
    </row>
    <row r="1649" spans="1:4">
      <c r="A1649" s="3" t="s">
        <v>70</v>
      </c>
      <c r="B1649" s="3" t="s">
        <v>483</v>
      </c>
      <c r="C1649" s="3" t="s">
        <v>27</v>
      </c>
      <c r="D1649" s="3">
        <v>121</v>
      </c>
    </row>
    <row r="1650" spans="1:4">
      <c r="A1650" s="3" t="s">
        <v>70</v>
      </c>
      <c r="B1650" s="3" t="s">
        <v>483</v>
      </c>
      <c r="C1650" s="3" t="s">
        <v>27</v>
      </c>
      <c r="D1650" s="3">
        <v>122</v>
      </c>
    </row>
    <row r="1651" spans="1:4">
      <c r="A1651" s="3" t="s">
        <v>70</v>
      </c>
      <c r="B1651" s="3" t="s">
        <v>483</v>
      </c>
      <c r="C1651" s="3" t="s">
        <v>27</v>
      </c>
      <c r="D1651" s="3">
        <v>122</v>
      </c>
    </row>
    <row r="1652" spans="1:4">
      <c r="A1652" s="3" t="s">
        <v>70</v>
      </c>
      <c r="B1652" s="3" t="s">
        <v>483</v>
      </c>
      <c r="C1652" s="3" t="s">
        <v>27</v>
      </c>
      <c r="D1652" s="3">
        <v>123</v>
      </c>
    </row>
    <row r="1653" spans="1:4">
      <c r="A1653" s="3" t="s">
        <v>70</v>
      </c>
      <c r="B1653" s="3" t="s">
        <v>483</v>
      </c>
      <c r="C1653" s="3" t="s">
        <v>27</v>
      </c>
      <c r="D1653" s="3">
        <v>124</v>
      </c>
    </row>
    <row r="1654" spans="1:4">
      <c r="A1654" s="3" t="s">
        <v>70</v>
      </c>
      <c r="B1654" s="3" t="s">
        <v>483</v>
      </c>
      <c r="C1654" s="3" t="s">
        <v>27</v>
      </c>
      <c r="D1654" s="3">
        <v>125</v>
      </c>
    </row>
    <row r="1655" spans="1:4">
      <c r="A1655" s="3" t="s">
        <v>70</v>
      </c>
      <c r="B1655" s="3" t="s">
        <v>483</v>
      </c>
      <c r="C1655" s="3" t="s">
        <v>27</v>
      </c>
      <c r="D1655" s="3">
        <v>125</v>
      </c>
    </row>
    <row r="1656" spans="1:4">
      <c r="A1656" s="3" t="s">
        <v>70</v>
      </c>
      <c r="B1656" s="3" t="s">
        <v>483</v>
      </c>
      <c r="C1656" s="3" t="s">
        <v>27</v>
      </c>
      <c r="D1656" s="3">
        <v>127</v>
      </c>
    </row>
    <row r="1657" spans="1:4">
      <c r="A1657" s="3" t="s">
        <v>70</v>
      </c>
      <c r="B1657" s="3" t="s">
        <v>483</v>
      </c>
      <c r="C1657" s="3" t="s">
        <v>27</v>
      </c>
      <c r="D1657" s="3">
        <v>127</v>
      </c>
    </row>
    <row r="1658" spans="1:4">
      <c r="A1658" s="3" t="s">
        <v>70</v>
      </c>
      <c r="B1658" s="3" t="s">
        <v>483</v>
      </c>
      <c r="C1658" s="3" t="s">
        <v>27</v>
      </c>
      <c r="D1658" s="3">
        <v>128</v>
      </c>
    </row>
    <row r="1659" spans="1:4">
      <c r="A1659" s="3" t="s">
        <v>70</v>
      </c>
      <c r="B1659" s="3" t="s">
        <v>483</v>
      </c>
      <c r="C1659" s="3" t="s">
        <v>27</v>
      </c>
      <c r="D1659" s="3">
        <v>128</v>
      </c>
    </row>
    <row r="1660" spans="1:4">
      <c r="A1660" s="3" t="s">
        <v>70</v>
      </c>
      <c r="B1660" s="3" t="s">
        <v>483</v>
      </c>
      <c r="C1660" s="3" t="s">
        <v>27</v>
      </c>
      <c r="D1660" s="3">
        <v>128</v>
      </c>
    </row>
    <row r="1661" spans="1:4">
      <c r="A1661" s="3" t="s">
        <v>70</v>
      </c>
      <c r="B1661" s="3" t="s">
        <v>483</v>
      </c>
      <c r="C1661" s="3" t="s">
        <v>27</v>
      </c>
      <c r="D1661" s="3">
        <v>129</v>
      </c>
    </row>
    <row r="1662" spans="1:4">
      <c r="A1662" s="3" t="s">
        <v>70</v>
      </c>
      <c r="B1662" s="3" t="s">
        <v>483</v>
      </c>
      <c r="C1662" s="3" t="s">
        <v>27</v>
      </c>
      <c r="D1662" s="3">
        <v>129</v>
      </c>
    </row>
    <row r="1663" spans="1:4">
      <c r="A1663" s="3" t="s">
        <v>70</v>
      </c>
      <c r="B1663" s="3" t="s">
        <v>483</v>
      </c>
      <c r="C1663" s="3" t="s">
        <v>27</v>
      </c>
      <c r="D1663" s="3">
        <v>130</v>
      </c>
    </row>
    <row r="1664" spans="1:4">
      <c r="A1664" s="3" t="s">
        <v>70</v>
      </c>
      <c r="B1664" s="3" t="s">
        <v>483</v>
      </c>
      <c r="C1664" s="3" t="s">
        <v>27</v>
      </c>
      <c r="D1664" s="3">
        <v>131</v>
      </c>
    </row>
    <row r="1665" spans="1:4">
      <c r="A1665" s="3" t="s">
        <v>70</v>
      </c>
      <c r="B1665" s="3" t="s">
        <v>483</v>
      </c>
      <c r="C1665" s="3" t="s">
        <v>27</v>
      </c>
      <c r="D1665" s="3">
        <v>132</v>
      </c>
    </row>
    <row r="1666" spans="1:4">
      <c r="A1666" s="3" t="s">
        <v>70</v>
      </c>
      <c r="B1666" s="3" t="s">
        <v>483</v>
      </c>
      <c r="C1666" s="3" t="s">
        <v>27</v>
      </c>
      <c r="D1666" s="3">
        <v>132</v>
      </c>
    </row>
    <row r="1667" spans="1:4">
      <c r="A1667" s="3" t="s">
        <v>70</v>
      </c>
      <c r="B1667" s="3" t="s">
        <v>483</v>
      </c>
      <c r="C1667" s="3" t="s">
        <v>27</v>
      </c>
      <c r="D1667" s="3">
        <v>133</v>
      </c>
    </row>
    <row r="1668" spans="1:4">
      <c r="A1668" s="3" t="s">
        <v>70</v>
      </c>
      <c r="B1668" s="3" t="s">
        <v>483</v>
      </c>
      <c r="C1668" s="3" t="s">
        <v>27</v>
      </c>
      <c r="D1668" s="3">
        <v>134</v>
      </c>
    </row>
    <row r="1669" spans="1:4">
      <c r="A1669" s="3" t="s">
        <v>70</v>
      </c>
      <c r="B1669" s="3" t="s">
        <v>483</v>
      </c>
      <c r="C1669" s="3" t="s">
        <v>27</v>
      </c>
      <c r="D1669" s="3">
        <v>136</v>
      </c>
    </row>
    <row r="1670" spans="1:4">
      <c r="A1670" s="3" t="s">
        <v>70</v>
      </c>
      <c r="B1670" s="3" t="s">
        <v>483</v>
      </c>
      <c r="C1670" s="3" t="s">
        <v>27</v>
      </c>
      <c r="D1670" s="3">
        <v>136</v>
      </c>
    </row>
    <row r="1671" spans="1:4">
      <c r="A1671" s="3" t="s">
        <v>70</v>
      </c>
      <c r="B1671" s="3" t="s">
        <v>483</v>
      </c>
      <c r="C1671" s="3" t="s">
        <v>27</v>
      </c>
      <c r="D1671" s="3">
        <v>137</v>
      </c>
    </row>
    <row r="1672" spans="1:4">
      <c r="A1672" s="3" t="s">
        <v>70</v>
      </c>
      <c r="B1672" s="3" t="s">
        <v>483</v>
      </c>
      <c r="C1672" s="3" t="s">
        <v>27</v>
      </c>
      <c r="D1672" s="3">
        <v>137</v>
      </c>
    </row>
    <row r="1673" spans="1:4">
      <c r="A1673" s="3" t="s">
        <v>70</v>
      </c>
      <c r="B1673" s="3" t="s">
        <v>483</v>
      </c>
      <c r="C1673" s="3" t="s">
        <v>27</v>
      </c>
      <c r="D1673" s="3">
        <v>139</v>
      </c>
    </row>
    <row r="1674" spans="1:4">
      <c r="A1674" s="3" t="s">
        <v>70</v>
      </c>
      <c r="B1674" s="3" t="s">
        <v>483</v>
      </c>
      <c r="C1674" s="3" t="s">
        <v>27</v>
      </c>
      <c r="D1674" s="3">
        <v>139</v>
      </c>
    </row>
    <row r="1675" spans="1:4">
      <c r="A1675" s="3" t="s">
        <v>70</v>
      </c>
      <c r="B1675" s="3" t="s">
        <v>483</v>
      </c>
      <c r="C1675" s="3" t="s">
        <v>27</v>
      </c>
      <c r="D1675" s="3">
        <v>139</v>
      </c>
    </row>
    <row r="1676" spans="1:4">
      <c r="A1676" s="3" t="s">
        <v>70</v>
      </c>
      <c r="B1676" s="3" t="s">
        <v>483</v>
      </c>
      <c r="C1676" s="3" t="s">
        <v>27</v>
      </c>
      <c r="D1676" s="3">
        <v>140</v>
      </c>
    </row>
    <row r="1677" spans="1:4">
      <c r="A1677" s="3" t="s">
        <v>70</v>
      </c>
      <c r="B1677" s="3" t="s">
        <v>483</v>
      </c>
      <c r="C1677" s="3" t="s">
        <v>27</v>
      </c>
      <c r="D1677" s="3">
        <v>142</v>
      </c>
    </row>
    <row r="1678" spans="1:4">
      <c r="A1678" s="3" t="s">
        <v>70</v>
      </c>
      <c r="B1678" s="3" t="s">
        <v>483</v>
      </c>
      <c r="C1678" s="3" t="s">
        <v>27</v>
      </c>
      <c r="D1678" s="3">
        <v>142</v>
      </c>
    </row>
    <row r="1679" spans="1:4">
      <c r="A1679" s="3" t="s">
        <v>70</v>
      </c>
      <c r="B1679" s="3" t="s">
        <v>483</v>
      </c>
      <c r="C1679" s="3" t="s">
        <v>27</v>
      </c>
      <c r="D1679" s="3">
        <v>143</v>
      </c>
    </row>
    <row r="1680" spans="1:4">
      <c r="A1680" s="3" t="s">
        <v>70</v>
      </c>
      <c r="B1680" s="3" t="s">
        <v>483</v>
      </c>
      <c r="C1680" s="3" t="s">
        <v>27</v>
      </c>
      <c r="D1680" s="3">
        <v>143</v>
      </c>
    </row>
    <row r="1681" spans="1:4">
      <c r="A1681" s="3" t="s">
        <v>70</v>
      </c>
      <c r="B1681" s="3" t="s">
        <v>483</v>
      </c>
      <c r="C1681" s="3" t="s">
        <v>27</v>
      </c>
      <c r="D1681" s="3">
        <v>145</v>
      </c>
    </row>
    <row r="1682" spans="1:4">
      <c r="A1682" s="3" t="s">
        <v>70</v>
      </c>
      <c r="B1682" s="3" t="s">
        <v>483</v>
      </c>
      <c r="C1682" s="3" t="s">
        <v>27</v>
      </c>
      <c r="D1682" s="3">
        <v>146</v>
      </c>
    </row>
    <row r="1683" spans="1:4">
      <c r="A1683" s="3" t="s">
        <v>70</v>
      </c>
      <c r="B1683" s="3" t="s">
        <v>483</v>
      </c>
      <c r="C1683" s="3" t="s">
        <v>27</v>
      </c>
      <c r="D1683" s="3">
        <v>147</v>
      </c>
    </row>
    <row r="1684" spans="1:4">
      <c r="A1684" s="3" t="s">
        <v>70</v>
      </c>
      <c r="B1684" s="3" t="s">
        <v>483</v>
      </c>
      <c r="C1684" s="3" t="s">
        <v>27</v>
      </c>
      <c r="D1684" s="3">
        <v>147</v>
      </c>
    </row>
    <row r="1685" spans="1:4">
      <c r="A1685" s="3" t="s">
        <v>70</v>
      </c>
      <c r="B1685" s="3" t="s">
        <v>483</v>
      </c>
      <c r="C1685" s="3" t="s">
        <v>27</v>
      </c>
      <c r="D1685" s="3">
        <v>148</v>
      </c>
    </row>
    <row r="1686" spans="1:4">
      <c r="A1686" s="3" t="s">
        <v>70</v>
      </c>
      <c r="B1686" s="3" t="s">
        <v>483</v>
      </c>
      <c r="C1686" s="3" t="s">
        <v>27</v>
      </c>
      <c r="D1686" s="3">
        <v>148</v>
      </c>
    </row>
    <row r="1687" spans="1:4">
      <c r="A1687" s="3" t="s">
        <v>70</v>
      </c>
      <c r="B1687" s="3" t="s">
        <v>483</v>
      </c>
      <c r="C1687" s="3" t="s">
        <v>27</v>
      </c>
      <c r="D1687" s="3">
        <v>148</v>
      </c>
    </row>
    <row r="1688" spans="1:4">
      <c r="A1688" s="3" t="s">
        <v>70</v>
      </c>
      <c r="B1688" s="3" t="s">
        <v>483</v>
      </c>
      <c r="C1688" s="3" t="s">
        <v>27</v>
      </c>
      <c r="D1688" s="3">
        <v>153</v>
      </c>
    </row>
    <row r="1689" spans="1:4">
      <c r="A1689" s="3" t="s">
        <v>70</v>
      </c>
      <c r="B1689" s="3" t="s">
        <v>483</v>
      </c>
      <c r="C1689" s="3" t="s">
        <v>27</v>
      </c>
      <c r="D1689" s="3">
        <v>157</v>
      </c>
    </row>
    <row r="1690" spans="1:4">
      <c r="A1690" s="3" t="s">
        <v>70</v>
      </c>
      <c r="B1690" s="3" t="s">
        <v>483</v>
      </c>
      <c r="C1690" s="3" t="s">
        <v>7</v>
      </c>
      <c r="D1690" s="3">
        <v>68</v>
      </c>
    </row>
    <row r="1691" spans="1:4">
      <c r="A1691" s="3" t="s">
        <v>70</v>
      </c>
      <c r="B1691" s="3" t="s">
        <v>483</v>
      </c>
      <c r="C1691" s="3" t="s">
        <v>7</v>
      </c>
      <c r="D1691" s="3">
        <v>80</v>
      </c>
    </row>
    <row r="1692" spans="1:4">
      <c r="A1692" s="3" t="s">
        <v>70</v>
      </c>
      <c r="B1692" s="3" t="s">
        <v>483</v>
      </c>
      <c r="C1692" s="3" t="s">
        <v>7</v>
      </c>
      <c r="D1692" s="3">
        <v>86</v>
      </c>
    </row>
    <row r="1693" spans="1:4">
      <c r="A1693" s="3" t="s">
        <v>70</v>
      </c>
      <c r="B1693" s="3" t="s">
        <v>483</v>
      </c>
      <c r="C1693" s="3" t="s">
        <v>7</v>
      </c>
      <c r="D1693" s="3">
        <v>152</v>
      </c>
    </row>
    <row r="1694" spans="1:4">
      <c r="A1694" s="3" t="s">
        <v>70</v>
      </c>
      <c r="B1694" s="3" t="s">
        <v>483</v>
      </c>
      <c r="C1694" s="3" t="s">
        <v>20</v>
      </c>
      <c r="D1694" s="3">
        <v>41</v>
      </c>
    </row>
    <row r="1695" spans="1:4">
      <c r="A1695" s="3" t="s">
        <v>70</v>
      </c>
      <c r="B1695" s="3" t="s">
        <v>483</v>
      </c>
      <c r="C1695" s="3" t="s">
        <v>20</v>
      </c>
      <c r="D1695" s="3">
        <v>46</v>
      </c>
    </row>
    <row r="1696" spans="1:4">
      <c r="A1696" s="3" t="s">
        <v>70</v>
      </c>
      <c r="B1696" s="3" t="s">
        <v>483</v>
      </c>
      <c r="C1696" s="3" t="s">
        <v>20</v>
      </c>
      <c r="D1696" s="3">
        <v>47</v>
      </c>
    </row>
    <row r="1697" spans="1:4">
      <c r="A1697" s="3" t="s">
        <v>70</v>
      </c>
      <c r="B1697" s="3" t="s">
        <v>483</v>
      </c>
      <c r="C1697" s="3" t="s">
        <v>20</v>
      </c>
      <c r="D1697" s="3">
        <v>47</v>
      </c>
    </row>
    <row r="1698" spans="1:4">
      <c r="A1698" s="3" t="s">
        <v>70</v>
      </c>
      <c r="B1698" s="3" t="s">
        <v>483</v>
      </c>
      <c r="C1698" s="3" t="s">
        <v>20</v>
      </c>
      <c r="D1698" s="3">
        <v>47</v>
      </c>
    </row>
    <row r="1699" spans="1:4">
      <c r="A1699" s="3" t="s">
        <v>70</v>
      </c>
      <c r="B1699" s="3" t="s">
        <v>483</v>
      </c>
      <c r="C1699" s="3" t="s">
        <v>20</v>
      </c>
      <c r="D1699" s="3">
        <v>48</v>
      </c>
    </row>
    <row r="1700" spans="1:4">
      <c r="A1700" s="3" t="s">
        <v>70</v>
      </c>
      <c r="B1700" s="3" t="s">
        <v>483</v>
      </c>
      <c r="C1700" s="3" t="s">
        <v>20</v>
      </c>
      <c r="D1700" s="3">
        <v>48</v>
      </c>
    </row>
    <row r="1701" spans="1:4">
      <c r="A1701" s="3" t="s">
        <v>70</v>
      </c>
      <c r="B1701" s="3" t="s">
        <v>483</v>
      </c>
      <c r="C1701" s="3" t="s">
        <v>20</v>
      </c>
      <c r="D1701" s="3">
        <v>48</v>
      </c>
    </row>
    <row r="1702" spans="1:4">
      <c r="A1702" s="3" t="s">
        <v>70</v>
      </c>
      <c r="B1702" s="3" t="s">
        <v>483</v>
      </c>
      <c r="C1702" s="3" t="s">
        <v>20</v>
      </c>
      <c r="D1702" s="3">
        <v>50</v>
      </c>
    </row>
    <row r="1703" spans="1:4">
      <c r="A1703" s="3" t="s">
        <v>70</v>
      </c>
      <c r="B1703" s="3" t="s">
        <v>483</v>
      </c>
      <c r="C1703" s="3" t="s">
        <v>20</v>
      </c>
      <c r="D1703" s="3">
        <v>50</v>
      </c>
    </row>
    <row r="1704" spans="1:4">
      <c r="A1704" s="3" t="s">
        <v>70</v>
      </c>
      <c r="B1704" s="3" t="s">
        <v>483</v>
      </c>
      <c r="C1704" s="3" t="s">
        <v>20</v>
      </c>
      <c r="D1704" s="3">
        <v>51</v>
      </c>
    </row>
    <row r="1705" spans="1:4">
      <c r="A1705" s="3" t="s">
        <v>70</v>
      </c>
      <c r="B1705" s="3" t="s">
        <v>483</v>
      </c>
      <c r="C1705" s="3" t="s">
        <v>20</v>
      </c>
      <c r="D1705" s="3">
        <v>51</v>
      </c>
    </row>
    <row r="1706" spans="1:4">
      <c r="A1706" s="3" t="s">
        <v>70</v>
      </c>
      <c r="B1706" s="3" t="s">
        <v>483</v>
      </c>
      <c r="C1706" s="3" t="s">
        <v>20</v>
      </c>
      <c r="D1706" s="3">
        <v>51</v>
      </c>
    </row>
    <row r="1707" spans="1:4">
      <c r="A1707" s="3" t="s">
        <v>70</v>
      </c>
      <c r="B1707" s="3" t="s">
        <v>483</v>
      </c>
      <c r="C1707" s="3" t="s">
        <v>20</v>
      </c>
      <c r="D1707" s="3">
        <v>51</v>
      </c>
    </row>
    <row r="1708" spans="1:4">
      <c r="A1708" s="3" t="s">
        <v>70</v>
      </c>
      <c r="B1708" s="3" t="s">
        <v>483</v>
      </c>
      <c r="C1708" s="3" t="s">
        <v>20</v>
      </c>
      <c r="D1708" s="3">
        <v>52</v>
      </c>
    </row>
    <row r="1709" spans="1:4">
      <c r="A1709" s="3" t="s">
        <v>70</v>
      </c>
      <c r="B1709" s="3" t="s">
        <v>483</v>
      </c>
      <c r="C1709" s="3" t="s">
        <v>20</v>
      </c>
      <c r="D1709" s="3">
        <v>52</v>
      </c>
    </row>
    <row r="1710" spans="1:4">
      <c r="A1710" s="3" t="s">
        <v>70</v>
      </c>
      <c r="B1710" s="3" t="s">
        <v>483</v>
      </c>
      <c r="C1710" s="3" t="s">
        <v>20</v>
      </c>
      <c r="D1710" s="3">
        <v>52</v>
      </c>
    </row>
    <row r="1711" spans="1:4">
      <c r="A1711" s="3" t="s">
        <v>70</v>
      </c>
      <c r="B1711" s="3" t="s">
        <v>483</v>
      </c>
      <c r="C1711" s="3" t="s">
        <v>20</v>
      </c>
      <c r="D1711" s="3">
        <v>52</v>
      </c>
    </row>
    <row r="1712" spans="1:4">
      <c r="A1712" s="3" t="s">
        <v>70</v>
      </c>
      <c r="B1712" s="3" t="s">
        <v>483</v>
      </c>
      <c r="C1712" s="3" t="s">
        <v>20</v>
      </c>
      <c r="D1712" s="3">
        <v>52</v>
      </c>
    </row>
    <row r="1713" spans="1:4">
      <c r="A1713" s="3" t="s">
        <v>70</v>
      </c>
      <c r="B1713" s="3" t="s">
        <v>483</v>
      </c>
      <c r="C1713" s="3" t="s">
        <v>20</v>
      </c>
      <c r="D1713" s="3">
        <v>52</v>
      </c>
    </row>
    <row r="1714" spans="1:4">
      <c r="A1714" s="3" t="s">
        <v>70</v>
      </c>
      <c r="B1714" s="3" t="s">
        <v>483</v>
      </c>
      <c r="C1714" s="3" t="s">
        <v>20</v>
      </c>
      <c r="D1714" s="3">
        <v>52</v>
      </c>
    </row>
    <row r="1715" spans="1:4">
      <c r="A1715" s="3" t="s">
        <v>70</v>
      </c>
      <c r="B1715" s="3" t="s">
        <v>483</v>
      </c>
      <c r="C1715" s="3" t="s">
        <v>20</v>
      </c>
      <c r="D1715" s="3">
        <v>53</v>
      </c>
    </row>
    <row r="1716" spans="1:4">
      <c r="A1716" s="3" t="s">
        <v>70</v>
      </c>
      <c r="B1716" s="3" t="s">
        <v>483</v>
      </c>
      <c r="C1716" s="3" t="s">
        <v>20</v>
      </c>
      <c r="D1716" s="3">
        <v>53</v>
      </c>
    </row>
    <row r="1717" spans="1:4">
      <c r="A1717" s="3" t="s">
        <v>70</v>
      </c>
      <c r="B1717" s="3" t="s">
        <v>483</v>
      </c>
      <c r="C1717" s="3" t="s">
        <v>20</v>
      </c>
      <c r="D1717" s="3">
        <v>53</v>
      </c>
    </row>
    <row r="1718" spans="1:4">
      <c r="A1718" s="3" t="s">
        <v>70</v>
      </c>
      <c r="B1718" s="3" t="s">
        <v>483</v>
      </c>
      <c r="C1718" s="3" t="s">
        <v>20</v>
      </c>
      <c r="D1718" s="3">
        <v>53</v>
      </c>
    </row>
    <row r="1719" spans="1:4">
      <c r="A1719" s="3" t="s">
        <v>70</v>
      </c>
      <c r="B1719" s="3" t="s">
        <v>483</v>
      </c>
      <c r="C1719" s="3" t="s">
        <v>20</v>
      </c>
      <c r="D1719" s="3">
        <v>54</v>
      </c>
    </row>
    <row r="1720" spans="1:4">
      <c r="A1720" s="3" t="s">
        <v>70</v>
      </c>
      <c r="B1720" s="3" t="s">
        <v>483</v>
      </c>
      <c r="C1720" s="3" t="s">
        <v>20</v>
      </c>
      <c r="D1720" s="3">
        <v>54</v>
      </c>
    </row>
    <row r="1721" spans="1:4">
      <c r="A1721" s="3" t="s">
        <v>70</v>
      </c>
      <c r="B1721" s="3" t="s">
        <v>483</v>
      </c>
      <c r="C1721" s="3" t="s">
        <v>20</v>
      </c>
      <c r="D1721" s="3">
        <v>54</v>
      </c>
    </row>
    <row r="1722" spans="1:4">
      <c r="A1722" s="3" t="s">
        <v>70</v>
      </c>
      <c r="B1722" s="3" t="s">
        <v>483</v>
      </c>
      <c r="C1722" s="3" t="s">
        <v>20</v>
      </c>
      <c r="D1722" s="3">
        <v>55</v>
      </c>
    </row>
    <row r="1723" spans="1:4">
      <c r="A1723" s="3" t="s">
        <v>70</v>
      </c>
      <c r="B1723" s="3" t="s">
        <v>483</v>
      </c>
      <c r="C1723" s="3" t="s">
        <v>20</v>
      </c>
      <c r="D1723" s="3">
        <v>56</v>
      </c>
    </row>
    <row r="1724" spans="1:4">
      <c r="A1724" s="3" t="s">
        <v>70</v>
      </c>
      <c r="B1724" s="3" t="s">
        <v>483</v>
      </c>
      <c r="C1724" s="3" t="s">
        <v>20</v>
      </c>
      <c r="D1724" s="3">
        <v>56</v>
      </c>
    </row>
    <row r="1725" spans="1:4">
      <c r="A1725" s="3" t="s">
        <v>70</v>
      </c>
      <c r="B1725" s="3" t="s">
        <v>483</v>
      </c>
      <c r="C1725" s="3" t="s">
        <v>20</v>
      </c>
      <c r="D1725" s="3">
        <v>56</v>
      </c>
    </row>
    <row r="1726" spans="1:4">
      <c r="A1726" s="3" t="s">
        <v>70</v>
      </c>
      <c r="B1726" s="3" t="s">
        <v>483</v>
      </c>
      <c r="C1726" s="3" t="s">
        <v>20</v>
      </c>
      <c r="D1726" s="3">
        <v>56</v>
      </c>
    </row>
    <row r="1727" spans="1:4">
      <c r="A1727" s="3" t="s">
        <v>70</v>
      </c>
      <c r="B1727" s="3" t="s">
        <v>483</v>
      </c>
      <c r="C1727" s="3" t="s">
        <v>20</v>
      </c>
      <c r="D1727" s="3">
        <v>57</v>
      </c>
    </row>
    <row r="1728" spans="1:4">
      <c r="A1728" s="3" t="s">
        <v>70</v>
      </c>
      <c r="B1728" s="3" t="s">
        <v>483</v>
      </c>
      <c r="C1728" s="3" t="s">
        <v>20</v>
      </c>
      <c r="D1728" s="3">
        <v>57</v>
      </c>
    </row>
    <row r="1729" spans="1:4">
      <c r="A1729" s="3" t="s">
        <v>70</v>
      </c>
      <c r="B1729" s="3" t="s">
        <v>483</v>
      </c>
      <c r="C1729" s="3" t="s">
        <v>20</v>
      </c>
      <c r="D1729" s="3">
        <v>58</v>
      </c>
    </row>
    <row r="1730" spans="1:4">
      <c r="A1730" s="3" t="s">
        <v>70</v>
      </c>
      <c r="B1730" s="3" t="s">
        <v>483</v>
      </c>
      <c r="C1730" s="3" t="s">
        <v>20</v>
      </c>
      <c r="D1730" s="3">
        <v>58</v>
      </c>
    </row>
    <row r="1731" spans="1:4">
      <c r="A1731" s="3" t="s">
        <v>70</v>
      </c>
      <c r="B1731" s="3" t="s">
        <v>483</v>
      </c>
      <c r="C1731" s="3" t="s">
        <v>20</v>
      </c>
      <c r="D1731" s="3">
        <v>58</v>
      </c>
    </row>
    <row r="1732" spans="1:4">
      <c r="A1732" s="3" t="s">
        <v>70</v>
      </c>
      <c r="B1732" s="3" t="s">
        <v>483</v>
      </c>
      <c r="C1732" s="3" t="s">
        <v>20</v>
      </c>
      <c r="D1732" s="3">
        <v>58</v>
      </c>
    </row>
    <row r="1733" spans="1:4">
      <c r="A1733" s="3" t="s">
        <v>70</v>
      </c>
      <c r="B1733" s="3" t="s">
        <v>483</v>
      </c>
      <c r="C1733" s="3" t="s">
        <v>20</v>
      </c>
      <c r="D1733" s="3">
        <v>58</v>
      </c>
    </row>
    <row r="1734" spans="1:4">
      <c r="A1734" s="3" t="s">
        <v>70</v>
      </c>
      <c r="B1734" s="3" t="s">
        <v>483</v>
      </c>
      <c r="C1734" s="3" t="s">
        <v>20</v>
      </c>
      <c r="D1734" s="3">
        <v>58</v>
      </c>
    </row>
    <row r="1735" spans="1:4">
      <c r="A1735" s="3" t="s">
        <v>70</v>
      </c>
      <c r="B1735" s="3" t="s">
        <v>483</v>
      </c>
      <c r="C1735" s="3" t="s">
        <v>20</v>
      </c>
      <c r="D1735" s="3">
        <v>59</v>
      </c>
    </row>
    <row r="1736" spans="1:4">
      <c r="A1736" s="3" t="s">
        <v>70</v>
      </c>
      <c r="B1736" s="3" t="s">
        <v>483</v>
      </c>
      <c r="C1736" s="3" t="s">
        <v>20</v>
      </c>
      <c r="D1736" s="3">
        <v>114</v>
      </c>
    </row>
    <row r="1737" spans="1:4">
      <c r="A1737" s="3" t="s">
        <v>70</v>
      </c>
      <c r="B1737" s="3" t="s">
        <v>483</v>
      </c>
      <c r="C1737" s="3" t="s">
        <v>20</v>
      </c>
      <c r="D1737" s="3">
        <v>115</v>
      </c>
    </row>
    <row r="1738" spans="1:4">
      <c r="A1738" s="3" t="s">
        <v>70</v>
      </c>
      <c r="B1738" s="3" t="s">
        <v>483</v>
      </c>
      <c r="C1738" s="3" t="s">
        <v>20</v>
      </c>
      <c r="D1738" s="3">
        <v>127</v>
      </c>
    </row>
    <row r="1739" spans="1:4">
      <c r="A1739" s="3" t="s">
        <v>70</v>
      </c>
      <c r="B1739" s="3" t="s">
        <v>483</v>
      </c>
      <c r="C1739" s="3" t="s">
        <v>20</v>
      </c>
      <c r="D1739" s="3">
        <v>128</v>
      </c>
    </row>
    <row r="1740" spans="1:4">
      <c r="A1740" s="3" t="s">
        <v>70</v>
      </c>
      <c r="B1740" s="3" t="s">
        <v>483</v>
      </c>
      <c r="C1740" s="3" t="s">
        <v>20</v>
      </c>
      <c r="D1740" s="3">
        <v>129</v>
      </c>
    </row>
    <row r="1741" spans="1:4">
      <c r="A1741" s="3" t="s">
        <v>70</v>
      </c>
      <c r="B1741" s="3" t="s">
        <v>483</v>
      </c>
      <c r="C1741" s="3" t="s">
        <v>20</v>
      </c>
      <c r="D1741" s="3">
        <v>134</v>
      </c>
    </row>
    <row r="1742" spans="1:4">
      <c r="A1742" s="3" t="s">
        <v>70</v>
      </c>
      <c r="B1742" s="3" t="s">
        <v>483</v>
      </c>
      <c r="C1742" s="3" t="s">
        <v>20</v>
      </c>
      <c r="D1742" s="3">
        <v>134</v>
      </c>
    </row>
    <row r="1743" spans="1:4">
      <c r="A1743" s="3" t="s">
        <v>70</v>
      </c>
      <c r="B1743" s="3" t="s">
        <v>483</v>
      </c>
      <c r="C1743" s="3" t="s">
        <v>20</v>
      </c>
      <c r="D1743" s="3">
        <v>134</v>
      </c>
    </row>
    <row r="1744" spans="1:4">
      <c r="A1744" s="3" t="s">
        <v>70</v>
      </c>
      <c r="B1744" s="3" t="s">
        <v>483</v>
      </c>
      <c r="C1744" s="3" t="s">
        <v>20</v>
      </c>
      <c r="D1744" s="3">
        <v>138</v>
      </c>
    </row>
    <row r="1745" spans="1:4">
      <c r="A1745" s="3" t="s">
        <v>70</v>
      </c>
      <c r="B1745" s="3" t="s">
        <v>483</v>
      </c>
      <c r="C1745" s="3" t="s">
        <v>20</v>
      </c>
      <c r="D1745" s="3">
        <v>139</v>
      </c>
    </row>
    <row r="1746" spans="1:4">
      <c r="A1746" s="3" t="s">
        <v>70</v>
      </c>
      <c r="B1746" s="3" t="s">
        <v>483</v>
      </c>
      <c r="C1746" s="3" t="s">
        <v>20</v>
      </c>
      <c r="D1746" s="3">
        <v>141</v>
      </c>
    </row>
    <row r="1747" spans="1:4">
      <c r="A1747" s="3" t="s">
        <v>70</v>
      </c>
      <c r="B1747" s="3" t="s">
        <v>483</v>
      </c>
      <c r="C1747" s="3" t="s">
        <v>20</v>
      </c>
      <c r="D1747" s="3">
        <v>147</v>
      </c>
    </row>
    <row r="1748" spans="1:4">
      <c r="A1748" s="3" t="s">
        <v>70</v>
      </c>
      <c r="B1748" s="3" t="s">
        <v>483</v>
      </c>
      <c r="C1748" s="3" t="s">
        <v>20</v>
      </c>
      <c r="D1748" s="3">
        <v>148</v>
      </c>
    </row>
    <row r="1749" spans="1:4">
      <c r="A1749" s="3" t="s">
        <v>70</v>
      </c>
      <c r="B1749" s="3" t="s">
        <v>483</v>
      </c>
      <c r="C1749" s="3" t="s">
        <v>20</v>
      </c>
      <c r="D1749" s="3">
        <v>149</v>
      </c>
    </row>
    <row r="1750" spans="1:4">
      <c r="A1750" s="3" t="s">
        <v>70</v>
      </c>
      <c r="B1750" s="3" t="s">
        <v>483</v>
      </c>
      <c r="C1750" s="3" t="s">
        <v>20</v>
      </c>
      <c r="D1750" s="3">
        <v>158</v>
      </c>
    </row>
    <row r="1751" spans="1:4">
      <c r="A1751" s="3" t="s">
        <v>70</v>
      </c>
      <c r="B1751" s="3" t="s">
        <v>483</v>
      </c>
      <c r="C1751" s="3" t="s">
        <v>20</v>
      </c>
      <c r="D1751" s="3">
        <v>170</v>
      </c>
    </row>
    <row r="1752" spans="1:4">
      <c r="A1752" s="3" t="s">
        <v>70</v>
      </c>
      <c r="B1752" s="3" t="s">
        <v>483</v>
      </c>
      <c r="C1752" s="3" t="s">
        <v>20</v>
      </c>
      <c r="D1752" s="3">
        <v>175</v>
      </c>
    </row>
    <row r="1753" spans="1:4">
      <c r="A1753" s="3" t="s">
        <v>70</v>
      </c>
      <c r="B1753" s="3" t="s">
        <v>483</v>
      </c>
      <c r="C1753" s="3" t="s">
        <v>20</v>
      </c>
      <c r="D1753" s="3">
        <v>220</v>
      </c>
    </row>
    <row r="1754" spans="1:4">
      <c r="A1754" s="3" t="s">
        <v>70</v>
      </c>
      <c r="B1754" s="3" t="s">
        <v>483</v>
      </c>
      <c r="C1754" s="3" t="s">
        <v>21</v>
      </c>
      <c r="D1754" s="3">
        <v>95</v>
      </c>
    </row>
    <row r="1755" spans="1:4">
      <c r="A1755" s="3" t="s">
        <v>70</v>
      </c>
      <c r="B1755" s="3" t="s">
        <v>483</v>
      </c>
      <c r="C1755" s="3" t="s">
        <v>646</v>
      </c>
      <c r="D1755" s="3">
        <v>79</v>
      </c>
    </row>
    <row r="1756" spans="1:4">
      <c r="A1756" s="3" t="s">
        <v>70</v>
      </c>
      <c r="B1756" s="3" t="s">
        <v>483</v>
      </c>
      <c r="C1756" s="3" t="s">
        <v>9</v>
      </c>
      <c r="D1756" s="3">
        <v>112</v>
      </c>
    </row>
    <row r="1757" spans="1:4">
      <c r="A1757" s="3" t="s">
        <v>70</v>
      </c>
      <c r="B1757" s="3" t="s">
        <v>483</v>
      </c>
      <c r="C1757" s="3" t="s">
        <v>9</v>
      </c>
      <c r="D1757" s="3">
        <v>134</v>
      </c>
    </row>
    <row r="1758" spans="1:4">
      <c r="A1758" s="3" t="s">
        <v>70</v>
      </c>
      <c r="B1758" s="3" t="s">
        <v>483</v>
      </c>
      <c r="C1758" s="3" t="s">
        <v>9</v>
      </c>
      <c r="D1758" s="3">
        <v>138</v>
      </c>
    </row>
    <row r="1759" spans="1:4">
      <c r="A1759" s="3" t="s">
        <v>70</v>
      </c>
      <c r="B1759" s="3" t="s">
        <v>483</v>
      </c>
      <c r="C1759" s="3" t="s">
        <v>12</v>
      </c>
      <c r="D1759" s="3">
        <v>231</v>
      </c>
    </row>
    <row r="1760" spans="1:4">
      <c r="A1760" s="3" t="s">
        <v>70</v>
      </c>
      <c r="B1760" s="3" t="s">
        <v>484</v>
      </c>
      <c r="C1760" s="3" t="s">
        <v>27</v>
      </c>
      <c r="D1760" s="3">
        <v>80</v>
      </c>
    </row>
    <row r="1761" spans="1:4">
      <c r="A1761" s="3" t="s">
        <v>70</v>
      </c>
      <c r="B1761" s="3" t="s">
        <v>484</v>
      </c>
      <c r="C1761" s="3" t="s">
        <v>27</v>
      </c>
      <c r="D1761" s="3">
        <v>84</v>
      </c>
    </row>
    <row r="1762" spans="1:4">
      <c r="A1762" s="3" t="s">
        <v>70</v>
      </c>
      <c r="B1762" s="3" t="s">
        <v>484</v>
      </c>
      <c r="C1762" s="3" t="s">
        <v>27</v>
      </c>
      <c r="D1762" s="3">
        <v>96</v>
      </c>
    </row>
    <row r="1763" spans="1:4">
      <c r="A1763" s="3" t="s">
        <v>70</v>
      </c>
      <c r="B1763" s="3" t="s">
        <v>484</v>
      </c>
      <c r="C1763" s="3" t="s">
        <v>27</v>
      </c>
      <c r="D1763" s="3">
        <v>97</v>
      </c>
    </row>
    <row r="1764" spans="1:4">
      <c r="A1764" s="3" t="s">
        <v>70</v>
      </c>
      <c r="B1764" s="3" t="s">
        <v>484</v>
      </c>
      <c r="C1764" s="3" t="s">
        <v>27</v>
      </c>
      <c r="D1764" s="3">
        <v>102</v>
      </c>
    </row>
    <row r="1765" spans="1:4">
      <c r="A1765" s="3" t="s">
        <v>70</v>
      </c>
      <c r="B1765" s="3" t="s">
        <v>484</v>
      </c>
      <c r="C1765" s="3" t="s">
        <v>27</v>
      </c>
      <c r="D1765" s="3">
        <v>111</v>
      </c>
    </row>
    <row r="1766" spans="1:4">
      <c r="A1766" s="3" t="s">
        <v>70</v>
      </c>
      <c r="B1766" s="3" t="s">
        <v>484</v>
      </c>
      <c r="C1766" s="3" t="s">
        <v>27</v>
      </c>
      <c r="D1766" s="3">
        <v>126</v>
      </c>
    </row>
    <row r="1767" spans="1:4">
      <c r="A1767" s="3" t="s">
        <v>70</v>
      </c>
      <c r="B1767" s="3" t="s">
        <v>484</v>
      </c>
      <c r="C1767" s="3" t="s">
        <v>27</v>
      </c>
      <c r="D1767" s="3">
        <v>127</v>
      </c>
    </row>
    <row r="1768" spans="1:4">
      <c r="A1768" s="3" t="s">
        <v>70</v>
      </c>
      <c r="B1768" s="3" t="s">
        <v>484</v>
      </c>
      <c r="C1768" s="3" t="s">
        <v>27</v>
      </c>
      <c r="D1768" s="3">
        <v>128</v>
      </c>
    </row>
    <row r="1769" spans="1:4">
      <c r="A1769" s="3" t="s">
        <v>70</v>
      </c>
      <c r="B1769" s="3" t="s">
        <v>484</v>
      </c>
      <c r="C1769" s="3" t="s">
        <v>27</v>
      </c>
      <c r="D1769" s="3">
        <v>130</v>
      </c>
    </row>
    <row r="1770" spans="1:4">
      <c r="A1770" s="3" t="s">
        <v>70</v>
      </c>
      <c r="B1770" s="3" t="s">
        <v>484</v>
      </c>
      <c r="C1770" s="3" t="s">
        <v>27</v>
      </c>
      <c r="D1770" s="3">
        <v>131</v>
      </c>
    </row>
    <row r="1771" spans="1:4">
      <c r="A1771" s="3" t="s">
        <v>70</v>
      </c>
      <c r="B1771" s="3" t="s">
        <v>484</v>
      </c>
      <c r="C1771" s="3" t="s">
        <v>27</v>
      </c>
      <c r="D1771" s="3">
        <v>131</v>
      </c>
    </row>
    <row r="1772" spans="1:4">
      <c r="A1772" s="3" t="s">
        <v>70</v>
      </c>
      <c r="B1772" s="3" t="s">
        <v>484</v>
      </c>
      <c r="C1772" s="3" t="s">
        <v>27</v>
      </c>
      <c r="D1772" s="3">
        <v>134</v>
      </c>
    </row>
    <row r="1773" spans="1:4">
      <c r="A1773" s="3" t="s">
        <v>70</v>
      </c>
      <c r="B1773" s="3" t="s">
        <v>484</v>
      </c>
      <c r="C1773" s="3" t="s">
        <v>27</v>
      </c>
      <c r="D1773" s="3">
        <v>135</v>
      </c>
    </row>
    <row r="1774" spans="1:4">
      <c r="A1774" s="3" t="s">
        <v>70</v>
      </c>
      <c r="B1774" s="3" t="s">
        <v>484</v>
      </c>
      <c r="C1774" s="3" t="s">
        <v>27</v>
      </c>
      <c r="D1774" s="3">
        <v>135</v>
      </c>
    </row>
    <row r="1775" spans="1:4">
      <c r="A1775" s="3" t="s">
        <v>70</v>
      </c>
      <c r="B1775" s="3" t="s">
        <v>484</v>
      </c>
      <c r="C1775" s="3" t="s">
        <v>27</v>
      </c>
      <c r="D1775" s="3">
        <v>136</v>
      </c>
    </row>
    <row r="1776" spans="1:4">
      <c r="A1776" s="3" t="s">
        <v>70</v>
      </c>
      <c r="B1776" s="3" t="s">
        <v>484</v>
      </c>
      <c r="C1776" s="3" t="s">
        <v>27</v>
      </c>
      <c r="D1776" s="3">
        <v>138</v>
      </c>
    </row>
    <row r="1777" spans="1:4">
      <c r="A1777" s="3" t="s">
        <v>70</v>
      </c>
      <c r="B1777" s="3" t="s">
        <v>484</v>
      </c>
      <c r="C1777" s="3" t="s">
        <v>27</v>
      </c>
      <c r="D1777" s="3">
        <v>142</v>
      </c>
    </row>
    <row r="1778" spans="1:4">
      <c r="A1778" s="3" t="s">
        <v>70</v>
      </c>
      <c r="B1778" s="3" t="s">
        <v>484</v>
      </c>
      <c r="C1778" s="3" t="s">
        <v>34</v>
      </c>
      <c r="D1778" s="3">
        <v>52</v>
      </c>
    </row>
    <row r="1779" spans="1:4">
      <c r="A1779" s="3" t="s">
        <v>70</v>
      </c>
      <c r="B1779" s="3" t="s">
        <v>484</v>
      </c>
      <c r="C1779" s="3" t="s">
        <v>34</v>
      </c>
      <c r="D1779" s="3">
        <v>53</v>
      </c>
    </row>
    <row r="1780" spans="1:4">
      <c r="A1780" s="3" t="s">
        <v>70</v>
      </c>
      <c r="B1780" s="3" t="s">
        <v>484</v>
      </c>
      <c r="C1780" s="3" t="s">
        <v>34</v>
      </c>
      <c r="D1780" s="3">
        <v>110</v>
      </c>
    </row>
    <row r="1781" spans="1:4">
      <c r="A1781" s="3" t="s">
        <v>70</v>
      </c>
      <c r="B1781" s="3" t="s">
        <v>484</v>
      </c>
      <c r="C1781" s="3" t="s">
        <v>7</v>
      </c>
      <c r="D1781" s="3">
        <v>32</v>
      </c>
    </row>
    <row r="1782" spans="1:4">
      <c r="A1782" s="3" t="s">
        <v>70</v>
      </c>
      <c r="B1782" s="3" t="s">
        <v>484</v>
      </c>
      <c r="C1782" s="3" t="s">
        <v>7</v>
      </c>
      <c r="D1782" s="3">
        <v>43</v>
      </c>
    </row>
    <row r="1783" spans="1:4">
      <c r="A1783" s="3" t="s">
        <v>70</v>
      </c>
      <c r="B1783" s="3" t="s">
        <v>484</v>
      </c>
      <c r="C1783" s="3" t="s">
        <v>7</v>
      </c>
      <c r="D1783" s="3">
        <v>96</v>
      </c>
    </row>
    <row r="1784" spans="1:4">
      <c r="A1784" s="3" t="s">
        <v>70</v>
      </c>
      <c r="B1784" s="3" t="s">
        <v>484</v>
      </c>
      <c r="C1784" s="3" t="s">
        <v>30</v>
      </c>
      <c r="D1784" s="3">
        <v>54</v>
      </c>
    </row>
    <row r="1785" spans="1:4">
      <c r="A1785" s="3" t="s">
        <v>70</v>
      </c>
      <c r="B1785" s="3" t="s">
        <v>484</v>
      </c>
      <c r="C1785" s="3" t="s">
        <v>20</v>
      </c>
      <c r="D1785" s="3">
        <v>33</v>
      </c>
    </row>
    <row r="1786" spans="1:4">
      <c r="A1786" s="3" t="s">
        <v>70</v>
      </c>
      <c r="B1786" s="3" t="s">
        <v>484</v>
      </c>
      <c r="C1786" s="3" t="s">
        <v>20</v>
      </c>
      <c r="D1786" s="3">
        <v>35</v>
      </c>
    </row>
    <row r="1787" spans="1:4">
      <c r="A1787" s="3" t="s">
        <v>70</v>
      </c>
      <c r="B1787" s="3" t="s">
        <v>484</v>
      </c>
      <c r="C1787" s="3" t="s">
        <v>20</v>
      </c>
      <c r="D1787" s="3">
        <v>37</v>
      </c>
    </row>
    <row r="1788" spans="1:4">
      <c r="A1788" s="3" t="s">
        <v>70</v>
      </c>
      <c r="B1788" s="3" t="s">
        <v>484</v>
      </c>
      <c r="C1788" s="3" t="s">
        <v>20</v>
      </c>
      <c r="D1788" s="3">
        <v>37</v>
      </c>
    </row>
    <row r="1789" spans="1:4">
      <c r="A1789" s="3" t="s">
        <v>70</v>
      </c>
      <c r="B1789" s="3" t="s">
        <v>484</v>
      </c>
      <c r="C1789" s="3" t="s">
        <v>20</v>
      </c>
      <c r="D1789" s="3">
        <v>38</v>
      </c>
    </row>
    <row r="1790" spans="1:4">
      <c r="A1790" s="3" t="s">
        <v>70</v>
      </c>
      <c r="B1790" s="3" t="s">
        <v>484</v>
      </c>
      <c r="C1790" s="3" t="s">
        <v>20</v>
      </c>
      <c r="D1790" s="3">
        <v>39</v>
      </c>
    </row>
    <row r="1791" spans="1:4">
      <c r="A1791" s="3" t="s">
        <v>70</v>
      </c>
      <c r="B1791" s="3" t="s">
        <v>484</v>
      </c>
      <c r="C1791" s="3" t="s">
        <v>20</v>
      </c>
      <c r="D1791" s="3">
        <v>40</v>
      </c>
    </row>
    <row r="1792" spans="1:4">
      <c r="A1792" s="3" t="s">
        <v>70</v>
      </c>
      <c r="B1792" s="3" t="s">
        <v>484</v>
      </c>
      <c r="C1792" s="3" t="s">
        <v>20</v>
      </c>
      <c r="D1792" s="3">
        <v>41</v>
      </c>
    </row>
    <row r="1793" spans="1:4">
      <c r="A1793" s="3" t="s">
        <v>70</v>
      </c>
      <c r="B1793" s="3" t="s">
        <v>484</v>
      </c>
      <c r="C1793" s="3" t="s">
        <v>20</v>
      </c>
      <c r="D1793" s="3">
        <v>42</v>
      </c>
    </row>
    <row r="1794" spans="1:4">
      <c r="A1794" s="3" t="s">
        <v>70</v>
      </c>
      <c r="B1794" s="3" t="s">
        <v>484</v>
      </c>
      <c r="C1794" s="3" t="s">
        <v>20</v>
      </c>
      <c r="D1794" s="3">
        <v>42</v>
      </c>
    </row>
    <row r="1795" spans="1:4">
      <c r="A1795" s="3" t="s">
        <v>70</v>
      </c>
      <c r="B1795" s="3" t="s">
        <v>484</v>
      </c>
      <c r="C1795" s="3" t="s">
        <v>20</v>
      </c>
      <c r="D1795" s="3">
        <v>42</v>
      </c>
    </row>
    <row r="1796" spans="1:4">
      <c r="A1796" s="3" t="s">
        <v>70</v>
      </c>
      <c r="B1796" s="3" t="s">
        <v>484</v>
      </c>
      <c r="C1796" s="3" t="s">
        <v>20</v>
      </c>
      <c r="D1796" s="3">
        <v>42</v>
      </c>
    </row>
    <row r="1797" spans="1:4">
      <c r="A1797" s="3" t="s">
        <v>70</v>
      </c>
      <c r="B1797" s="3" t="s">
        <v>484</v>
      </c>
      <c r="C1797" s="3" t="s">
        <v>20</v>
      </c>
      <c r="D1797" s="3">
        <v>42</v>
      </c>
    </row>
    <row r="1798" spans="1:4">
      <c r="A1798" s="3" t="s">
        <v>70</v>
      </c>
      <c r="B1798" s="3" t="s">
        <v>484</v>
      </c>
      <c r="C1798" s="3" t="s">
        <v>20</v>
      </c>
      <c r="D1798" s="3">
        <v>43</v>
      </c>
    </row>
    <row r="1799" spans="1:4">
      <c r="A1799" s="3" t="s">
        <v>70</v>
      </c>
      <c r="B1799" s="3" t="s">
        <v>484</v>
      </c>
      <c r="C1799" s="3" t="s">
        <v>20</v>
      </c>
      <c r="D1799" s="3">
        <v>44</v>
      </c>
    </row>
    <row r="1800" spans="1:4">
      <c r="A1800" s="3" t="s">
        <v>70</v>
      </c>
      <c r="B1800" s="3" t="s">
        <v>484</v>
      </c>
      <c r="C1800" s="3" t="s">
        <v>20</v>
      </c>
      <c r="D1800" s="3">
        <v>44</v>
      </c>
    </row>
    <row r="1801" spans="1:4">
      <c r="A1801" s="3" t="s">
        <v>70</v>
      </c>
      <c r="B1801" s="3" t="s">
        <v>484</v>
      </c>
      <c r="C1801" s="3" t="s">
        <v>20</v>
      </c>
      <c r="D1801" s="3">
        <v>44</v>
      </c>
    </row>
    <row r="1802" spans="1:4">
      <c r="A1802" s="3" t="s">
        <v>70</v>
      </c>
      <c r="B1802" s="3" t="s">
        <v>484</v>
      </c>
      <c r="C1802" s="3" t="s">
        <v>20</v>
      </c>
      <c r="D1802" s="3">
        <v>44</v>
      </c>
    </row>
    <row r="1803" spans="1:4">
      <c r="A1803" s="3" t="s">
        <v>70</v>
      </c>
      <c r="B1803" s="3" t="s">
        <v>484</v>
      </c>
      <c r="C1803" s="3" t="s">
        <v>20</v>
      </c>
      <c r="D1803" s="3">
        <v>44</v>
      </c>
    </row>
    <row r="1804" spans="1:4">
      <c r="A1804" s="3" t="s">
        <v>70</v>
      </c>
      <c r="B1804" s="3" t="s">
        <v>484</v>
      </c>
      <c r="C1804" s="3" t="s">
        <v>20</v>
      </c>
      <c r="D1804" s="3">
        <v>44</v>
      </c>
    </row>
    <row r="1805" spans="1:4">
      <c r="A1805" s="3" t="s">
        <v>70</v>
      </c>
      <c r="B1805" s="3" t="s">
        <v>484</v>
      </c>
      <c r="C1805" s="3" t="s">
        <v>20</v>
      </c>
      <c r="D1805" s="3">
        <v>45</v>
      </c>
    </row>
    <row r="1806" spans="1:4">
      <c r="A1806" s="3" t="s">
        <v>70</v>
      </c>
      <c r="B1806" s="3" t="s">
        <v>484</v>
      </c>
      <c r="C1806" s="3" t="s">
        <v>20</v>
      </c>
      <c r="D1806" s="3">
        <v>45</v>
      </c>
    </row>
    <row r="1807" spans="1:4">
      <c r="A1807" s="3" t="s">
        <v>70</v>
      </c>
      <c r="B1807" s="3" t="s">
        <v>484</v>
      </c>
      <c r="C1807" s="3" t="s">
        <v>20</v>
      </c>
      <c r="D1807" s="3">
        <v>45</v>
      </c>
    </row>
    <row r="1808" spans="1:4">
      <c r="A1808" s="3" t="s">
        <v>70</v>
      </c>
      <c r="B1808" s="3" t="s">
        <v>484</v>
      </c>
      <c r="C1808" s="3" t="s">
        <v>20</v>
      </c>
      <c r="D1808" s="3">
        <v>45</v>
      </c>
    </row>
    <row r="1809" spans="1:4">
      <c r="A1809" s="3" t="s">
        <v>70</v>
      </c>
      <c r="B1809" s="3" t="s">
        <v>484</v>
      </c>
      <c r="C1809" s="3" t="s">
        <v>20</v>
      </c>
      <c r="D1809" s="3">
        <v>46</v>
      </c>
    </row>
    <row r="1810" spans="1:4">
      <c r="A1810" s="3" t="s">
        <v>70</v>
      </c>
      <c r="B1810" s="3" t="s">
        <v>484</v>
      </c>
      <c r="C1810" s="3" t="s">
        <v>20</v>
      </c>
      <c r="D1810" s="3">
        <v>46</v>
      </c>
    </row>
    <row r="1811" spans="1:4">
      <c r="A1811" s="3" t="s">
        <v>70</v>
      </c>
      <c r="B1811" s="3" t="s">
        <v>484</v>
      </c>
      <c r="C1811" s="3" t="s">
        <v>20</v>
      </c>
      <c r="D1811" s="3">
        <v>46</v>
      </c>
    </row>
    <row r="1812" spans="1:4">
      <c r="A1812" s="3" t="s">
        <v>70</v>
      </c>
      <c r="B1812" s="3" t="s">
        <v>484</v>
      </c>
      <c r="C1812" s="3" t="s">
        <v>20</v>
      </c>
      <c r="D1812" s="3">
        <v>46</v>
      </c>
    </row>
    <row r="1813" spans="1:4">
      <c r="A1813" s="3" t="s">
        <v>70</v>
      </c>
      <c r="B1813" s="3" t="s">
        <v>484</v>
      </c>
      <c r="C1813" s="3" t="s">
        <v>20</v>
      </c>
      <c r="D1813" s="3">
        <v>47</v>
      </c>
    </row>
    <row r="1814" spans="1:4">
      <c r="A1814" s="3" t="s">
        <v>70</v>
      </c>
      <c r="B1814" s="3" t="s">
        <v>484</v>
      </c>
      <c r="C1814" s="3" t="s">
        <v>20</v>
      </c>
      <c r="D1814" s="3">
        <v>47</v>
      </c>
    </row>
    <row r="1815" spans="1:4">
      <c r="A1815" s="3" t="s">
        <v>70</v>
      </c>
      <c r="B1815" s="3" t="s">
        <v>484</v>
      </c>
      <c r="C1815" s="3" t="s">
        <v>20</v>
      </c>
      <c r="D1815" s="3">
        <v>47</v>
      </c>
    </row>
    <row r="1816" spans="1:4">
      <c r="A1816" s="3" t="s">
        <v>70</v>
      </c>
      <c r="B1816" s="3" t="s">
        <v>484</v>
      </c>
      <c r="C1816" s="3" t="s">
        <v>20</v>
      </c>
      <c r="D1816" s="3">
        <v>47</v>
      </c>
    </row>
    <row r="1817" spans="1:4">
      <c r="A1817" s="3" t="s">
        <v>70</v>
      </c>
      <c r="B1817" s="3" t="s">
        <v>484</v>
      </c>
      <c r="C1817" s="3" t="s">
        <v>20</v>
      </c>
      <c r="D1817" s="3">
        <v>48</v>
      </c>
    </row>
    <row r="1818" spans="1:4">
      <c r="A1818" s="3" t="s">
        <v>70</v>
      </c>
      <c r="B1818" s="3" t="s">
        <v>484</v>
      </c>
      <c r="C1818" s="3" t="s">
        <v>20</v>
      </c>
      <c r="D1818" s="3">
        <v>48</v>
      </c>
    </row>
    <row r="1819" spans="1:4">
      <c r="A1819" s="3" t="s">
        <v>70</v>
      </c>
      <c r="B1819" s="3" t="s">
        <v>484</v>
      </c>
      <c r="C1819" s="3" t="s">
        <v>20</v>
      </c>
      <c r="D1819" s="3">
        <v>48</v>
      </c>
    </row>
    <row r="1820" spans="1:4">
      <c r="A1820" s="3" t="s">
        <v>70</v>
      </c>
      <c r="B1820" s="3" t="s">
        <v>484</v>
      </c>
      <c r="C1820" s="3" t="s">
        <v>20</v>
      </c>
      <c r="D1820" s="3">
        <v>48</v>
      </c>
    </row>
    <row r="1821" spans="1:4">
      <c r="A1821" s="3" t="s">
        <v>70</v>
      </c>
      <c r="B1821" s="3" t="s">
        <v>484</v>
      </c>
      <c r="C1821" s="3" t="s">
        <v>20</v>
      </c>
      <c r="D1821" s="3">
        <v>48</v>
      </c>
    </row>
    <row r="1822" spans="1:4">
      <c r="A1822" s="3" t="s">
        <v>70</v>
      </c>
      <c r="B1822" s="3" t="s">
        <v>484</v>
      </c>
      <c r="C1822" s="3" t="s">
        <v>20</v>
      </c>
      <c r="D1822" s="3">
        <v>48</v>
      </c>
    </row>
    <row r="1823" spans="1:4">
      <c r="A1823" s="3" t="s">
        <v>70</v>
      </c>
      <c r="B1823" s="3" t="s">
        <v>484</v>
      </c>
      <c r="C1823" s="3" t="s">
        <v>20</v>
      </c>
      <c r="D1823" s="3">
        <v>48</v>
      </c>
    </row>
    <row r="1824" spans="1:4">
      <c r="A1824" s="3" t="s">
        <v>70</v>
      </c>
      <c r="B1824" s="3" t="s">
        <v>484</v>
      </c>
      <c r="C1824" s="3" t="s">
        <v>20</v>
      </c>
      <c r="D1824" s="3">
        <v>48</v>
      </c>
    </row>
    <row r="1825" spans="1:4">
      <c r="A1825" s="3" t="s">
        <v>70</v>
      </c>
      <c r="B1825" s="3" t="s">
        <v>484</v>
      </c>
      <c r="C1825" s="3" t="s">
        <v>20</v>
      </c>
      <c r="D1825" s="3">
        <v>48</v>
      </c>
    </row>
    <row r="1826" spans="1:4">
      <c r="A1826" s="3" t="s">
        <v>70</v>
      </c>
      <c r="B1826" s="3" t="s">
        <v>484</v>
      </c>
      <c r="C1826" s="3" t="s">
        <v>20</v>
      </c>
      <c r="D1826" s="3">
        <v>48</v>
      </c>
    </row>
    <row r="1827" spans="1:4">
      <c r="A1827" s="3" t="s">
        <v>70</v>
      </c>
      <c r="B1827" s="3" t="s">
        <v>484</v>
      </c>
      <c r="C1827" s="3" t="s">
        <v>20</v>
      </c>
      <c r="D1827" s="3">
        <v>48</v>
      </c>
    </row>
    <row r="1828" spans="1:4">
      <c r="A1828" s="3" t="s">
        <v>70</v>
      </c>
      <c r="B1828" s="3" t="s">
        <v>484</v>
      </c>
      <c r="C1828" s="3" t="s">
        <v>20</v>
      </c>
      <c r="D1828" s="3">
        <v>48</v>
      </c>
    </row>
    <row r="1829" spans="1:4">
      <c r="A1829" s="3" t="s">
        <v>70</v>
      </c>
      <c r="B1829" s="3" t="s">
        <v>484</v>
      </c>
      <c r="C1829" s="3" t="s">
        <v>20</v>
      </c>
      <c r="D1829" s="3">
        <v>48</v>
      </c>
    </row>
    <row r="1830" spans="1:4">
      <c r="A1830" s="3" t="s">
        <v>70</v>
      </c>
      <c r="B1830" s="3" t="s">
        <v>484</v>
      </c>
      <c r="C1830" s="3" t="s">
        <v>20</v>
      </c>
      <c r="D1830" s="3">
        <v>48</v>
      </c>
    </row>
    <row r="1831" spans="1:4">
      <c r="A1831" s="3" t="s">
        <v>70</v>
      </c>
      <c r="B1831" s="3" t="s">
        <v>484</v>
      </c>
      <c r="C1831" s="3" t="s">
        <v>20</v>
      </c>
      <c r="D1831" s="3">
        <v>48</v>
      </c>
    </row>
    <row r="1832" spans="1:4">
      <c r="A1832" s="3" t="s">
        <v>70</v>
      </c>
      <c r="B1832" s="3" t="s">
        <v>484</v>
      </c>
      <c r="C1832" s="3" t="s">
        <v>20</v>
      </c>
      <c r="D1832" s="3">
        <v>48</v>
      </c>
    </row>
    <row r="1833" spans="1:4">
      <c r="A1833" s="3" t="s">
        <v>70</v>
      </c>
      <c r="B1833" s="3" t="s">
        <v>484</v>
      </c>
      <c r="C1833" s="3" t="s">
        <v>20</v>
      </c>
      <c r="D1833" s="3">
        <v>48</v>
      </c>
    </row>
    <row r="1834" spans="1:4">
      <c r="A1834" s="3" t="s">
        <v>70</v>
      </c>
      <c r="B1834" s="3" t="s">
        <v>484</v>
      </c>
      <c r="C1834" s="3" t="s">
        <v>20</v>
      </c>
      <c r="D1834" s="3">
        <v>48</v>
      </c>
    </row>
    <row r="1835" spans="1:4">
      <c r="A1835" s="3" t="s">
        <v>70</v>
      </c>
      <c r="B1835" s="3" t="s">
        <v>484</v>
      </c>
      <c r="C1835" s="3" t="s">
        <v>20</v>
      </c>
      <c r="D1835" s="3">
        <v>48</v>
      </c>
    </row>
    <row r="1836" spans="1:4">
      <c r="A1836" s="3" t="s">
        <v>70</v>
      </c>
      <c r="B1836" s="3" t="s">
        <v>484</v>
      </c>
      <c r="C1836" s="3" t="s">
        <v>20</v>
      </c>
      <c r="D1836" s="3">
        <v>49</v>
      </c>
    </row>
    <row r="1837" spans="1:4">
      <c r="A1837" s="3" t="s">
        <v>70</v>
      </c>
      <c r="B1837" s="3" t="s">
        <v>484</v>
      </c>
      <c r="C1837" s="3" t="s">
        <v>20</v>
      </c>
      <c r="D1837" s="3">
        <v>49</v>
      </c>
    </row>
    <row r="1838" spans="1:4">
      <c r="A1838" s="3" t="s">
        <v>70</v>
      </c>
      <c r="B1838" s="3" t="s">
        <v>484</v>
      </c>
      <c r="C1838" s="3" t="s">
        <v>20</v>
      </c>
      <c r="D1838" s="3">
        <v>49</v>
      </c>
    </row>
    <row r="1839" spans="1:4">
      <c r="A1839" s="3" t="s">
        <v>70</v>
      </c>
      <c r="B1839" s="3" t="s">
        <v>484</v>
      </c>
      <c r="C1839" s="3" t="s">
        <v>20</v>
      </c>
      <c r="D1839" s="3">
        <v>49</v>
      </c>
    </row>
    <row r="1840" spans="1:4">
      <c r="A1840" s="3" t="s">
        <v>70</v>
      </c>
      <c r="B1840" s="3" t="s">
        <v>484</v>
      </c>
      <c r="C1840" s="3" t="s">
        <v>20</v>
      </c>
      <c r="D1840" s="3">
        <v>49</v>
      </c>
    </row>
    <row r="1841" spans="1:4">
      <c r="A1841" s="3" t="s">
        <v>70</v>
      </c>
      <c r="B1841" s="3" t="s">
        <v>484</v>
      </c>
      <c r="C1841" s="3" t="s">
        <v>20</v>
      </c>
      <c r="D1841" s="3">
        <v>50</v>
      </c>
    </row>
    <row r="1842" spans="1:4">
      <c r="A1842" s="3" t="s">
        <v>70</v>
      </c>
      <c r="B1842" s="3" t="s">
        <v>484</v>
      </c>
      <c r="C1842" s="3" t="s">
        <v>20</v>
      </c>
      <c r="D1842" s="3">
        <v>50</v>
      </c>
    </row>
    <row r="1843" spans="1:4">
      <c r="A1843" s="3" t="s">
        <v>70</v>
      </c>
      <c r="B1843" s="3" t="s">
        <v>484</v>
      </c>
      <c r="C1843" s="3" t="s">
        <v>20</v>
      </c>
      <c r="D1843" s="3">
        <v>50</v>
      </c>
    </row>
    <row r="1844" spans="1:4">
      <c r="A1844" s="3" t="s">
        <v>70</v>
      </c>
      <c r="B1844" s="3" t="s">
        <v>484</v>
      </c>
      <c r="C1844" s="3" t="s">
        <v>20</v>
      </c>
      <c r="D1844" s="3">
        <v>50</v>
      </c>
    </row>
    <row r="1845" spans="1:4">
      <c r="A1845" s="3" t="s">
        <v>70</v>
      </c>
      <c r="B1845" s="3" t="s">
        <v>484</v>
      </c>
      <c r="C1845" s="3" t="s">
        <v>20</v>
      </c>
      <c r="D1845" s="3">
        <v>50</v>
      </c>
    </row>
    <row r="1846" spans="1:4">
      <c r="A1846" s="3" t="s">
        <v>70</v>
      </c>
      <c r="B1846" s="3" t="s">
        <v>484</v>
      </c>
      <c r="C1846" s="3" t="s">
        <v>20</v>
      </c>
      <c r="D1846" s="3">
        <v>50</v>
      </c>
    </row>
    <row r="1847" spans="1:4">
      <c r="A1847" s="3" t="s">
        <v>70</v>
      </c>
      <c r="B1847" s="3" t="s">
        <v>484</v>
      </c>
      <c r="C1847" s="3" t="s">
        <v>20</v>
      </c>
      <c r="D1847" s="3">
        <v>50</v>
      </c>
    </row>
    <row r="1848" spans="1:4">
      <c r="A1848" s="3" t="s">
        <v>70</v>
      </c>
      <c r="B1848" s="3" t="s">
        <v>484</v>
      </c>
      <c r="C1848" s="3" t="s">
        <v>20</v>
      </c>
      <c r="D1848" s="3">
        <v>50</v>
      </c>
    </row>
    <row r="1849" spans="1:4">
      <c r="A1849" s="3" t="s">
        <v>70</v>
      </c>
      <c r="B1849" s="3" t="s">
        <v>484</v>
      </c>
      <c r="C1849" s="3" t="s">
        <v>20</v>
      </c>
      <c r="D1849" s="3">
        <v>51</v>
      </c>
    </row>
    <row r="1850" spans="1:4">
      <c r="A1850" s="3" t="s">
        <v>70</v>
      </c>
      <c r="B1850" s="3" t="s">
        <v>484</v>
      </c>
      <c r="C1850" s="3" t="s">
        <v>20</v>
      </c>
      <c r="D1850" s="3">
        <v>51</v>
      </c>
    </row>
    <row r="1851" spans="1:4">
      <c r="A1851" s="3" t="s">
        <v>70</v>
      </c>
      <c r="B1851" s="3" t="s">
        <v>484</v>
      </c>
      <c r="C1851" s="3" t="s">
        <v>20</v>
      </c>
      <c r="D1851" s="3">
        <v>51</v>
      </c>
    </row>
    <row r="1852" spans="1:4">
      <c r="A1852" s="3" t="s">
        <v>70</v>
      </c>
      <c r="B1852" s="3" t="s">
        <v>484</v>
      </c>
      <c r="C1852" s="3" t="s">
        <v>20</v>
      </c>
      <c r="D1852" s="3">
        <v>51</v>
      </c>
    </row>
    <row r="1853" spans="1:4">
      <c r="A1853" s="3" t="s">
        <v>70</v>
      </c>
      <c r="B1853" s="3" t="s">
        <v>484</v>
      </c>
      <c r="C1853" s="3" t="s">
        <v>20</v>
      </c>
      <c r="D1853" s="3">
        <v>51</v>
      </c>
    </row>
    <row r="1854" spans="1:4">
      <c r="A1854" s="3" t="s">
        <v>70</v>
      </c>
      <c r="B1854" s="3" t="s">
        <v>484</v>
      </c>
      <c r="C1854" s="3" t="s">
        <v>20</v>
      </c>
      <c r="D1854" s="3">
        <v>51</v>
      </c>
    </row>
    <row r="1855" spans="1:4">
      <c r="A1855" s="3" t="s">
        <v>70</v>
      </c>
      <c r="B1855" s="3" t="s">
        <v>484</v>
      </c>
      <c r="C1855" s="3" t="s">
        <v>20</v>
      </c>
      <c r="D1855" s="3">
        <v>51</v>
      </c>
    </row>
    <row r="1856" spans="1:4">
      <c r="A1856" s="3" t="s">
        <v>70</v>
      </c>
      <c r="B1856" s="3" t="s">
        <v>484</v>
      </c>
      <c r="C1856" s="3" t="s">
        <v>20</v>
      </c>
      <c r="D1856" s="3">
        <v>51</v>
      </c>
    </row>
    <row r="1857" spans="1:4">
      <c r="A1857" s="3" t="s">
        <v>70</v>
      </c>
      <c r="B1857" s="3" t="s">
        <v>484</v>
      </c>
      <c r="C1857" s="3" t="s">
        <v>20</v>
      </c>
      <c r="D1857" s="3">
        <v>51</v>
      </c>
    </row>
    <row r="1858" spans="1:4">
      <c r="A1858" s="3" t="s">
        <v>70</v>
      </c>
      <c r="B1858" s="3" t="s">
        <v>484</v>
      </c>
      <c r="C1858" s="3" t="s">
        <v>20</v>
      </c>
      <c r="D1858" s="3">
        <v>51</v>
      </c>
    </row>
    <row r="1859" spans="1:4">
      <c r="A1859" s="3" t="s">
        <v>70</v>
      </c>
      <c r="B1859" s="3" t="s">
        <v>484</v>
      </c>
      <c r="C1859" s="3" t="s">
        <v>20</v>
      </c>
      <c r="D1859" s="3">
        <v>51</v>
      </c>
    </row>
    <row r="1860" spans="1:4">
      <c r="A1860" s="3" t="s">
        <v>70</v>
      </c>
      <c r="B1860" s="3" t="s">
        <v>484</v>
      </c>
      <c r="C1860" s="3" t="s">
        <v>20</v>
      </c>
      <c r="D1860" s="3">
        <v>51</v>
      </c>
    </row>
    <row r="1861" spans="1:4">
      <c r="A1861" s="3" t="s">
        <v>70</v>
      </c>
      <c r="B1861" s="3" t="s">
        <v>484</v>
      </c>
      <c r="C1861" s="3" t="s">
        <v>20</v>
      </c>
      <c r="D1861" s="3">
        <v>52</v>
      </c>
    </row>
    <row r="1862" spans="1:4">
      <c r="A1862" s="3" t="s">
        <v>70</v>
      </c>
      <c r="B1862" s="3" t="s">
        <v>484</v>
      </c>
      <c r="C1862" s="3" t="s">
        <v>20</v>
      </c>
      <c r="D1862" s="3">
        <v>52</v>
      </c>
    </row>
    <row r="1863" spans="1:4">
      <c r="A1863" s="3" t="s">
        <v>70</v>
      </c>
      <c r="B1863" s="3" t="s">
        <v>484</v>
      </c>
      <c r="C1863" s="3" t="s">
        <v>20</v>
      </c>
      <c r="D1863" s="3">
        <v>52</v>
      </c>
    </row>
    <row r="1864" spans="1:4">
      <c r="A1864" s="3" t="s">
        <v>70</v>
      </c>
      <c r="B1864" s="3" t="s">
        <v>484</v>
      </c>
      <c r="C1864" s="3" t="s">
        <v>20</v>
      </c>
      <c r="D1864" s="3">
        <v>53</v>
      </c>
    </row>
    <row r="1865" spans="1:4">
      <c r="A1865" s="3" t="s">
        <v>70</v>
      </c>
      <c r="B1865" s="3" t="s">
        <v>484</v>
      </c>
      <c r="C1865" s="3" t="s">
        <v>20</v>
      </c>
      <c r="D1865" s="3">
        <v>54</v>
      </c>
    </row>
    <row r="1866" spans="1:4">
      <c r="A1866" s="3" t="s">
        <v>70</v>
      </c>
      <c r="B1866" s="3" t="s">
        <v>484</v>
      </c>
      <c r="C1866" s="3" t="s">
        <v>20</v>
      </c>
      <c r="D1866" s="3">
        <v>54</v>
      </c>
    </row>
    <row r="1867" spans="1:4">
      <c r="A1867" s="3" t="s">
        <v>70</v>
      </c>
      <c r="B1867" s="3" t="s">
        <v>484</v>
      </c>
      <c r="C1867" s="3" t="s">
        <v>20</v>
      </c>
      <c r="D1867" s="3">
        <v>56</v>
      </c>
    </row>
    <row r="1868" spans="1:4">
      <c r="A1868" s="3" t="s">
        <v>70</v>
      </c>
      <c r="B1868" s="3" t="s">
        <v>484</v>
      </c>
      <c r="C1868" s="3" t="s">
        <v>20</v>
      </c>
      <c r="D1868" s="3">
        <v>56</v>
      </c>
    </row>
    <row r="1869" spans="1:4">
      <c r="A1869" s="3" t="s">
        <v>70</v>
      </c>
      <c r="B1869" s="3" t="s">
        <v>484</v>
      </c>
      <c r="C1869" s="3" t="s">
        <v>20</v>
      </c>
      <c r="D1869" s="3">
        <v>57</v>
      </c>
    </row>
    <row r="1870" spans="1:4">
      <c r="A1870" s="3" t="s">
        <v>70</v>
      </c>
      <c r="B1870" s="3" t="s">
        <v>484</v>
      </c>
      <c r="C1870" s="3" t="s">
        <v>20</v>
      </c>
      <c r="D1870" s="3">
        <v>60</v>
      </c>
    </row>
    <row r="1871" spans="1:4">
      <c r="A1871" s="3" t="s">
        <v>70</v>
      </c>
      <c r="B1871" s="3" t="s">
        <v>484</v>
      </c>
      <c r="C1871" s="3" t="s">
        <v>20</v>
      </c>
      <c r="D1871" s="3">
        <v>64</v>
      </c>
    </row>
    <row r="1872" spans="1:4">
      <c r="A1872" s="3" t="s">
        <v>70</v>
      </c>
      <c r="B1872" s="3" t="s">
        <v>484</v>
      </c>
      <c r="C1872" s="3" t="s">
        <v>20</v>
      </c>
      <c r="D1872" s="3">
        <v>68</v>
      </c>
    </row>
    <row r="1873" spans="1:4">
      <c r="A1873" s="3" t="s">
        <v>70</v>
      </c>
      <c r="B1873" s="3" t="s">
        <v>484</v>
      </c>
      <c r="C1873" s="3" t="s">
        <v>20</v>
      </c>
      <c r="D1873" s="3">
        <v>73</v>
      </c>
    </row>
    <row r="1874" spans="1:4">
      <c r="A1874" s="3" t="s">
        <v>70</v>
      </c>
      <c r="B1874" s="3" t="s">
        <v>484</v>
      </c>
      <c r="C1874" s="3" t="s">
        <v>20</v>
      </c>
      <c r="D1874" s="3">
        <v>75</v>
      </c>
    </row>
    <row r="1875" spans="1:4">
      <c r="A1875" s="3" t="s">
        <v>70</v>
      </c>
      <c r="B1875" s="3" t="s">
        <v>484</v>
      </c>
      <c r="C1875" s="3" t="s">
        <v>20</v>
      </c>
      <c r="D1875" s="3">
        <v>97</v>
      </c>
    </row>
    <row r="1876" spans="1:4">
      <c r="A1876" s="3" t="s">
        <v>70</v>
      </c>
      <c r="B1876" s="3" t="s">
        <v>484</v>
      </c>
      <c r="C1876" s="3" t="s">
        <v>20</v>
      </c>
      <c r="D1876" s="3">
        <v>110</v>
      </c>
    </row>
    <row r="1877" spans="1:4">
      <c r="A1877" s="3" t="s">
        <v>70</v>
      </c>
      <c r="B1877" s="3" t="s">
        <v>484</v>
      </c>
      <c r="C1877" s="3" t="s">
        <v>20</v>
      </c>
      <c r="D1877" s="3">
        <v>112</v>
      </c>
    </row>
    <row r="1878" spans="1:4">
      <c r="A1878" s="3" t="s">
        <v>70</v>
      </c>
      <c r="B1878" s="3" t="s">
        <v>484</v>
      </c>
      <c r="C1878" s="3" t="s">
        <v>20</v>
      </c>
      <c r="D1878" s="3">
        <v>126</v>
      </c>
    </row>
    <row r="1879" spans="1:4">
      <c r="A1879" s="3" t="s">
        <v>70</v>
      </c>
      <c r="B1879" s="3" t="s">
        <v>484</v>
      </c>
      <c r="C1879" s="3" t="s">
        <v>20</v>
      </c>
      <c r="D1879" s="3">
        <v>137</v>
      </c>
    </row>
    <row r="1880" spans="1:4">
      <c r="A1880" s="3" t="s">
        <v>70</v>
      </c>
      <c r="B1880" s="3" t="s">
        <v>484</v>
      </c>
      <c r="C1880" s="3" t="s">
        <v>20</v>
      </c>
      <c r="D1880" s="3">
        <v>142</v>
      </c>
    </row>
    <row r="1881" spans="1:4">
      <c r="A1881" s="3" t="s">
        <v>70</v>
      </c>
      <c r="B1881" s="3" t="s">
        <v>484</v>
      </c>
      <c r="C1881" s="3" t="s">
        <v>20</v>
      </c>
      <c r="D1881" s="3">
        <v>145</v>
      </c>
    </row>
    <row r="1882" spans="1:4">
      <c r="A1882" s="3" t="s">
        <v>70</v>
      </c>
      <c r="B1882" s="3" t="s">
        <v>484</v>
      </c>
      <c r="C1882" s="3" t="s">
        <v>20</v>
      </c>
      <c r="D1882" s="3">
        <v>145</v>
      </c>
    </row>
    <row r="1883" spans="1:4">
      <c r="A1883" s="3" t="s">
        <v>70</v>
      </c>
      <c r="B1883" s="3" t="s">
        <v>484</v>
      </c>
      <c r="C1883" s="3" t="s">
        <v>20</v>
      </c>
      <c r="D1883" s="3">
        <v>146</v>
      </c>
    </row>
    <row r="1884" spans="1:4">
      <c r="A1884" s="3" t="s">
        <v>70</v>
      </c>
      <c r="B1884" s="3" t="s">
        <v>484</v>
      </c>
      <c r="C1884" s="3" t="s">
        <v>20</v>
      </c>
      <c r="D1884" s="3">
        <v>162</v>
      </c>
    </row>
    <row r="1885" spans="1:4">
      <c r="A1885" s="3" t="s">
        <v>70</v>
      </c>
      <c r="B1885" s="3" t="s">
        <v>484</v>
      </c>
      <c r="C1885" s="3" t="s">
        <v>20</v>
      </c>
      <c r="D1885" s="3">
        <v>167</v>
      </c>
    </row>
    <row r="1886" spans="1:4">
      <c r="A1886" s="3" t="s">
        <v>70</v>
      </c>
      <c r="B1886" s="3" t="s">
        <v>484</v>
      </c>
      <c r="C1886" s="3" t="s">
        <v>20</v>
      </c>
      <c r="D1886" s="3">
        <v>170</v>
      </c>
    </row>
    <row r="1887" spans="1:4">
      <c r="A1887" s="3" t="s">
        <v>70</v>
      </c>
      <c r="B1887" s="3" t="s">
        <v>484</v>
      </c>
      <c r="C1887" s="3" t="s">
        <v>20</v>
      </c>
      <c r="D1887" s="3">
        <v>174</v>
      </c>
    </row>
    <row r="1888" spans="1:4">
      <c r="A1888" s="3" t="s">
        <v>70</v>
      </c>
      <c r="B1888" s="3" t="s">
        <v>484</v>
      </c>
      <c r="C1888" s="3" t="s">
        <v>20</v>
      </c>
      <c r="D1888" s="3">
        <v>198</v>
      </c>
    </row>
    <row r="1889" spans="1:4">
      <c r="A1889" s="3" t="s">
        <v>70</v>
      </c>
      <c r="B1889" s="3" t="s">
        <v>484</v>
      </c>
      <c r="C1889" s="3" t="s">
        <v>20</v>
      </c>
      <c r="D1889" s="3">
        <v>205</v>
      </c>
    </row>
    <row r="1890" spans="1:4">
      <c r="A1890" s="3" t="s">
        <v>70</v>
      </c>
      <c r="B1890" s="3" t="s">
        <v>484</v>
      </c>
      <c r="C1890" s="3" t="s">
        <v>20</v>
      </c>
      <c r="D1890" s="3">
        <v>228</v>
      </c>
    </row>
    <row r="1891" spans="1:4">
      <c r="A1891" s="3" t="s">
        <v>70</v>
      </c>
      <c r="B1891" s="3" t="s">
        <v>484</v>
      </c>
      <c r="C1891" s="3" t="s">
        <v>9</v>
      </c>
      <c r="D1891" s="3">
        <v>50</v>
      </c>
    </row>
    <row r="1892" spans="1:4">
      <c r="A1892" s="3" t="s">
        <v>70</v>
      </c>
      <c r="B1892" s="3" t="s">
        <v>484</v>
      </c>
      <c r="C1892" s="3" t="s">
        <v>9</v>
      </c>
      <c r="D1892" s="3">
        <v>60</v>
      </c>
    </row>
    <row r="1893" spans="1:4">
      <c r="A1893" s="3" t="s">
        <v>70</v>
      </c>
      <c r="B1893" s="3" t="s">
        <v>484</v>
      </c>
      <c r="C1893" s="3" t="s">
        <v>9</v>
      </c>
      <c r="D1893" s="3">
        <v>60</v>
      </c>
    </row>
    <row r="1894" spans="1:4">
      <c r="A1894" s="3" t="s">
        <v>70</v>
      </c>
      <c r="B1894" s="3" t="s">
        <v>484</v>
      </c>
      <c r="C1894" s="3" t="s">
        <v>9</v>
      </c>
      <c r="D1894" s="3">
        <v>63</v>
      </c>
    </row>
    <row r="1895" spans="1:4">
      <c r="A1895" s="3" t="s">
        <v>70</v>
      </c>
      <c r="B1895" s="3" t="s">
        <v>484</v>
      </c>
      <c r="C1895" s="3" t="s">
        <v>9</v>
      </c>
      <c r="D1895" s="3">
        <v>64</v>
      </c>
    </row>
    <row r="1896" spans="1:4">
      <c r="A1896" s="3" t="s">
        <v>70</v>
      </c>
      <c r="B1896" s="3" t="s">
        <v>484</v>
      </c>
      <c r="C1896" s="3" t="s">
        <v>9</v>
      </c>
      <c r="D1896" s="3">
        <v>93</v>
      </c>
    </row>
    <row r="1897" spans="1:4">
      <c r="A1897" s="3" t="s">
        <v>70</v>
      </c>
      <c r="B1897" s="3" t="s">
        <v>484</v>
      </c>
      <c r="C1897" s="3" t="s">
        <v>9</v>
      </c>
      <c r="D1897" s="3">
        <v>104</v>
      </c>
    </row>
    <row r="1898" spans="1:4">
      <c r="A1898" s="3" t="s">
        <v>70</v>
      </c>
      <c r="B1898" s="3" t="s">
        <v>484</v>
      </c>
      <c r="C1898" s="3" t="s">
        <v>12</v>
      </c>
      <c r="D1898" s="3">
        <v>36</v>
      </c>
    </row>
    <row r="1899" spans="1:4">
      <c r="A1899" s="3" t="s">
        <v>70</v>
      </c>
      <c r="B1899" s="3" t="s">
        <v>484</v>
      </c>
      <c r="C1899" s="3" t="s">
        <v>12</v>
      </c>
      <c r="D1899" s="3">
        <v>81</v>
      </c>
    </row>
    <row r="1900" spans="1:4">
      <c r="A1900" s="3" t="s">
        <v>70</v>
      </c>
      <c r="B1900" s="3" t="s">
        <v>484</v>
      </c>
      <c r="C1900" s="3" t="s">
        <v>12</v>
      </c>
      <c r="D1900" s="3">
        <v>111</v>
      </c>
    </row>
    <row r="1901" spans="1:4">
      <c r="A1901" s="3" t="s">
        <v>70</v>
      </c>
      <c r="B1901" s="3" t="s">
        <v>484</v>
      </c>
      <c r="C1901" s="3" t="s">
        <v>18</v>
      </c>
      <c r="D1901" s="3">
        <v>124</v>
      </c>
    </row>
    <row r="1902" spans="1:4">
      <c r="A1902" s="3" t="s">
        <v>70</v>
      </c>
      <c r="B1902" s="3" t="s">
        <v>484</v>
      </c>
      <c r="C1902" s="3" t="s">
        <v>46</v>
      </c>
      <c r="D1902" s="3">
        <v>38</v>
      </c>
    </row>
    <row r="1903" spans="1:4">
      <c r="A1903" s="3" t="s">
        <v>70</v>
      </c>
      <c r="B1903" s="3" t="s">
        <v>484</v>
      </c>
      <c r="C1903" s="3" t="s">
        <v>46</v>
      </c>
      <c r="D1903" s="3">
        <v>40</v>
      </c>
    </row>
    <row r="1904" spans="1:4">
      <c r="A1904" s="3" t="s">
        <v>70</v>
      </c>
      <c r="B1904" s="3" t="s">
        <v>484</v>
      </c>
      <c r="C1904" s="3" t="s">
        <v>46</v>
      </c>
      <c r="D1904" s="3">
        <v>48</v>
      </c>
    </row>
    <row r="1905" spans="1:4">
      <c r="A1905" s="3" t="s">
        <v>70</v>
      </c>
      <c r="B1905" s="3" t="s">
        <v>484</v>
      </c>
      <c r="C1905" s="3" t="s">
        <v>46</v>
      </c>
      <c r="D1905" s="3">
        <v>52</v>
      </c>
    </row>
    <row r="1906" spans="1:4">
      <c r="A1906" s="3" t="s">
        <v>70</v>
      </c>
      <c r="B1906" s="3" t="s">
        <v>485</v>
      </c>
      <c r="C1906" s="3" t="s">
        <v>5</v>
      </c>
      <c r="D1906" s="3">
        <v>82</v>
      </c>
    </row>
    <row r="1907" spans="1:4">
      <c r="A1907" s="3" t="s">
        <v>70</v>
      </c>
      <c r="B1907" s="3" t="s">
        <v>485</v>
      </c>
      <c r="C1907" s="3" t="s">
        <v>31</v>
      </c>
      <c r="D1907" s="3">
        <v>48</v>
      </c>
    </row>
    <row r="1908" spans="1:4">
      <c r="A1908" s="3" t="s">
        <v>70</v>
      </c>
      <c r="B1908" s="3" t="s">
        <v>485</v>
      </c>
      <c r="C1908" s="3" t="s">
        <v>44</v>
      </c>
      <c r="D1908" s="3">
        <v>63</v>
      </c>
    </row>
    <row r="1909" spans="1:4">
      <c r="A1909" s="3" t="s">
        <v>70</v>
      </c>
      <c r="B1909" s="3" t="s">
        <v>485</v>
      </c>
      <c r="C1909" s="3" t="s">
        <v>44</v>
      </c>
      <c r="D1909" s="3">
        <v>130</v>
      </c>
    </row>
    <row r="1910" spans="1:4">
      <c r="A1910" s="3" t="s">
        <v>70</v>
      </c>
      <c r="B1910" s="3" t="s">
        <v>485</v>
      </c>
      <c r="C1910" s="3" t="s">
        <v>19</v>
      </c>
      <c r="D1910" s="3">
        <v>125</v>
      </c>
    </row>
    <row r="1911" spans="1:4">
      <c r="A1911" s="3" t="s">
        <v>70</v>
      </c>
      <c r="B1911" s="3" t="s">
        <v>485</v>
      </c>
      <c r="C1911" s="3" t="s">
        <v>7</v>
      </c>
      <c r="D1911" s="3">
        <v>82</v>
      </c>
    </row>
    <row r="1912" spans="1:4">
      <c r="A1912" s="3" t="s">
        <v>70</v>
      </c>
      <c r="B1912" s="3" t="s">
        <v>485</v>
      </c>
      <c r="C1912" s="3" t="s">
        <v>82</v>
      </c>
      <c r="D1912" s="3">
        <v>38</v>
      </c>
    </row>
    <row r="1913" spans="1:4">
      <c r="A1913" s="3" t="s">
        <v>70</v>
      </c>
      <c r="B1913" s="3" t="s">
        <v>485</v>
      </c>
      <c r="C1913" s="3" t="s">
        <v>21</v>
      </c>
      <c r="D1913" s="3">
        <v>84</v>
      </c>
    </row>
    <row r="1914" spans="1:4">
      <c r="A1914" s="3" t="s">
        <v>70</v>
      </c>
      <c r="B1914" s="3" t="s">
        <v>485</v>
      </c>
      <c r="C1914" s="3" t="s">
        <v>37</v>
      </c>
      <c r="D1914" s="3">
        <v>36</v>
      </c>
    </row>
    <row r="1915" spans="1:4">
      <c r="A1915" s="3" t="s">
        <v>70</v>
      </c>
      <c r="B1915" s="3" t="s">
        <v>485</v>
      </c>
      <c r="C1915" s="3" t="s">
        <v>37</v>
      </c>
      <c r="D1915" s="3">
        <v>72</v>
      </c>
    </row>
    <row r="1916" spans="1:4">
      <c r="A1916" s="3" t="s">
        <v>70</v>
      </c>
      <c r="B1916" s="3" t="s">
        <v>485</v>
      </c>
      <c r="C1916" s="3" t="s">
        <v>37</v>
      </c>
      <c r="D1916" s="3">
        <v>106</v>
      </c>
    </row>
    <row r="1917" spans="1:4">
      <c r="A1917" s="3" t="s">
        <v>70</v>
      </c>
      <c r="B1917" s="3" t="s">
        <v>485</v>
      </c>
      <c r="C1917" s="3" t="s">
        <v>28</v>
      </c>
      <c r="D1917" s="3">
        <v>112</v>
      </c>
    </row>
    <row r="1918" spans="1:4">
      <c r="A1918" s="3" t="s">
        <v>70</v>
      </c>
      <c r="B1918" s="3" t="s">
        <v>485</v>
      </c>
      <c r="C1918" s="3" t="s">
        <v>486</v>
      </c>
      <c r="D1918" s="3">
        <v>36</v>
      </c>
    </row>
    <row r="1919" spans="1:4">
      <c r="A1919" s="3" t="s">
        <v>70</v>
      </c>
      <c r="B1919" s="3" t="s">
        <v>485</v>
      </c>
      <c r="C1919" s="3" t="s">
        <v>18</v>
      </c>
      <c r="D1919" s="3">
        <v>49</v>
      </c>
    </row>
    <row r="1920" spans="1:4">
      <c r="A1920" s="3" t="s">
        <v>70</v>
      </c>
      <c r="B1920" s="3" t="s">
        <v>485</v>
      </c>
      <c r="C1920" s="3" t="s">
        <v>18</v>
      </c>
      <c r="D1920" s="3">
        <v>51</v>
      </c>
    </row>
    <row r="1921" spans="1:4">
      <c r="A1921" s="3" t="s">
        <v>70</v>
      </c>
      <c r="B1921" s="3" t="s">
        <v>485</v>
      </c>
      <c r="C1921" s="3" t="s">
        <v>18</v>
      </c>
      <c r="D1921" s="3">
        <v>65</v>
      </c>
    </row>
    <row r="1922" spans="1:4">
      <c r="A1922" s="3" t="s">
        <v>70</v>
      </c>
      <c r="B1922" s="3" t="s">
        <v>485</v>
      </c>
      <c r="C1922" s="3" t="s">
        <v>46</v>
      </c>
      <c r="D1922" s="3">
        <v>36</v>
      </c>
    </row>
    <row r="1923" spans="1:4">
      <c r="A1923" s="3" t="s">
        <v>70</v>
      </c>
      <c r="B1923" s="3" t="s">
        <v>485</v>
      </c>
      <c r="C1923" s="3" t="s">
        <v>46</v>
      </c>
      <c r="D1923" s="3">
        <v>40</v>
      </c>
    </row>
    <row r="1924" spans="1:4">
      <c r="A1924" s="3" t="s">
        <v>70</v>
      </c>
      <c r="B1924" s="3" t="s">
        <v>485</v>
      </c>
      <c r="C1924" s="3" t="s">
        <v>46</v>
      </c>
      <c r="D1924" s="3">
        <v>54</v>
      </c>
    </row>
    <row r="1925" spans="1:4">
      <c r="A1925" s="3" t="s">
        <v>70</v>
      </c>
      <c r="B1925" s="3" t="s">
        <v>485</v>
      </c>
      <c r="C1925" s="3" t="s">
        <v>46</v>
      </c>
      <c r="D1925" s="3">
        <v>55</v>
      </c>
    </row>
    <row r="1926" spans="1:4">
      <c r="A1926" s="3" t="s">
        <v>70</v>
      </c>
      <c r="B1926" s="3" t="s">
        <v>485</v>
      </c>
      <c r="C1926" s="3" t="s">
        <v>46</v>
      </c>
      <c r="D1926" s="3">
        <v>64</v>
      </c>
    </row>
    <row r="1927" spans="1:4">
      <c r="A1927" s="3" t="s">
        <v>70</v>
      </c>
      <c r="B1927" s="3" t="s">
        <v>83</v>
      </c>
      <c r="C1927" s="3" t="s">
        <v>27</v>
      </c>
      <c r="D1927" s="3">
        <v>118</v>
      </c>
    </row>
    <row r="1928" spans="1:4">
      <c r="A1928" s="3" t="s">
        <v>70</v>
      </c>
      <c r="B1928" s="3" t="s">
        <v>83</v>
      </c>
      <c r="C1928" s="3" t="s">
        <v>13</v>
      </c>
      <c r="D1928" s="3">
        <v>46</v>
      </c>
    </row>
    <row r="1929" spans="1:4">
      <c r="A1929" s="3" t="s">
        <v>70</v>
      </c>
      <c r="B1929" s="3" t="s">
        <v>83</v>
      </c>
      <c r="C1929" s="3" t="s">
        <v>13</v>
      </c>
      <c r="D1929" s="3">
        <v>47</v>
      </c>
    </row>
    <row r="1930" spans="1:4">
      <c r="A1930" s="3" t="s">
        <v>70</v>
      </c>
      <c r="B1930" s="3" t="s">
        <v>83</v>
      </c>
      <c r="C1930" s="3" t="s">
        <v>13</v>
      </c>
      <c r="D1930" s="3">
        <v>48</v>
      </c>
    </row>
    <row r="1931" spans="1:4">
      <c r="A1931" s="3" t="s">
        <v>70</v>
      </c>
      <c r="B1931" s="3" t="s">
        <v>83</v>
      </c>
      <c r="C1931" s="3" t="s">
        <v>13</v>
      </c>
      <c r="D1931" s="3">
        <v>51</v>
      </c>
    </row>
    <row r="1932" spans="1:4">
      <c r="A1932" s="3" t="s">
        <v>70</v>
      </c>
      <c r="B1932" s="3" t="s">
        <v>83</v>
      </c>
      <c r="C1932" s="3" t="s">
        <v>13</v>
      </c>
      <c r="D1932" s="3">
        <v>59</v>
      </c>
    </row>
    <row r="1933" spans="1:4">
      <c r="A1933" s="3" t="s">
        <v>70</v>
      </c>
      <c r="B1933" s="3" t="s">
        <v>83</v>
      </c>
      <c r="C1933" s="3" t="s">
        <v>13</v>
      </c>
      <c r="D1933" s="3">
        <v>89</v>
      </c>
    </row>
    <row r="1934" spans="1:4">
      <c r="A1934" s="3" t="s">
        <v>70</v>
      </c>
      <c r="B1934" s="3" t="s">
        <v>83</v>
      </c>
      <c r="C1934" s="3" t="s">
        <v>34</v>
      </c>
      <c r="D1934" s="3">
        <v>62</v>
      </c>
    </row>
    <row r="1935" spans="1:4">
      <c r="A1935" s="3" t="s">
        <v>70</v>
      </c>
      <c r="B1935" s="3" t="s">
        <v>83</v>
      </c>
      <c r="C1935" s="3" t="s">
        <v>34</v>
      </c>
      <c r="D1935" s="3">
        <v>63</v>
      </c>
    </row>
    <row r="1936" spans="1:4">
      <c r="A1936" s="3" t="s">
        <v>70</v>
      </c>
      <c r="B1936" s="3" t="s">
        <v>83</v>
      </c>
      <c r="C1936" s="3" t="s">
        <v>34</v>
      </c>
      <c r="D1936" s="3">
        <v>65</v>
      </c>
    </row>
    <row r="1937" spans="1:4">
      <c r="A1937" s="3" t="s">
        <v>70</v>
      </c>
      <c r="B1937" s="3" t="s">
        <v>83</v>
      </c>
      <c r="C1937" s="3" t="s">
        <v>34</v>
      </c>
      <c r="D1937" s="3">
        <v>89</v>
      </c>
    </row>
    <row r="1938" spans="1:4">
      <c r="A1938" s="3" t="s">
        <v>70</v>
      </c>
      <c r="B1938" s="3" t="s">
        <v>83</v>
      </c>
      <c r="C1938" s="3" t="s">
        <v>34</v>
      </c>
      <c r="D1938" s="3">
        <v>94</v>
      </c>
    </row>
    <row r="1939" spans="1:4">
      <c r="A1939" s="3" t="s">
        <v>70</v>
      </c>
      <c r="B1939" s="3" t="s">
        <v>83</v>
      </c>
      <c r="C1939" s="3" t="s">
        <v>34</v>
      </c>
      <c r="D1939" s="3">
        <v>100</v>
      </c>
    </row>
    <row r="1940" spans="1:4">
      <c r="A1940" s="3" t="s">
        <v>70</v>
      </c>
      <c r="B1940" s="3" t="s">
        <v>83</v>
      </c>
      <c r="C1940" s="3" t="s">
        <v>5</v>
      </c>
      <c r="D1940" s="3">
        <v>101</v>
      </c>
    </row>
    <row r="1941" spans="1:4">
      <c r="A1941" s="3" t="s">
        <v>70</v>
      </c>
      <c r="B1941" s="3" t="s">
        <v>83</v>
      </c>
      <c r="C1941" s="3" t="s">
        <v>7</v>
      </c>
      <c r="D1941" s="3">
        <v>49</v>
      </c>
    </row>
    <row r="1942" spans="1:4">
      <c r="A1942" s="3" t="s">
        <v>70</v>
      </c>
      <c r="B1942" s="3" t="s">
        <v>83</v>
      </c>
      <c r="C1942" s="3" t="s">
        <v>7</v>
      </c>
      <c r="D1942" s="3">
        <v>73</v>
      </c>
    </row>
    <row r="1943" spans="1:4">
      <c r="A1943" s="3" t="s">
        <v>70</v>
      </c>
      <c r="B1943" s="3" t="s">
        <v>83</v>
      </c>
      <c r="C1943" s="3" t="s">
        <v>20</v>
      </c>
      <c r="D1943" s="3">
        <v>43</v>
      </c>
    </row>
    <row r="1944" spans="1:4">
      <c r="A1944" s="3" t="s">
        <v>70</v>
      </c>
      <c r="B1944" s="3" t="s">
        <v>83</v>
      </c>
      <c r="C1944" s="3" t="s">
        <v>20</v>
      </c>
      <c r="D1944" s="3">
        <v>47</v>
      </c>
    </row>
    <row r="1945" spans="1:4">
      <c r="A1945" s="3" t="s">
        <v>70</v>
      </c>
      <c r="B1945" s="3" t="s">
        <v>83</v>
      </c>
      <c r="C1945" s="3" t="s">
        <v>20</v>
      </c>
      <c r="D1945" s="3">
        <v>48</v>
      </c>
    </row>
    <row r="1946" spans="1:4">
      <c r="A1946" s="3" t="s">
        <v>70</v>
      </c>
      <c r="B1946" s="3" t="s">
        <v>83</v>
      </c>
      <c r="C1946" s="3" t="s">
        <v>20</v>
      </c>
      <c r="D1946" s="3">
        <v>73</v>
      </c>
    </row>
    <row r="1947" spans="1:4">
      <c r="A1947" s="3" t="s">
        <v>70</v>
      </c>
      <c r="B1947" s="3" t="s">
        <v>83</v>
      </c>
      <c r="C1947" s="3" t="s">
        <v>20</v>
      </c>
      <c r="D1947" s="3">
        <v>78</v>
      </c>
    </row>
    <row r="1948" spans="1:4">
      <c r="A1948" s="3" t="s">
        <v>70</v>
      </c>
      <c r="B1948" s="3" t="s">
        <v>83</v>
      </c>
      <c r="C1948" s="3" t="s">
        <v>646</v>
      </c>
      <c r="D1948" s="3">
        <v>78</v>
      </c>
    </row>
    <row r="1949" spans="1:4">
      <c r="A1949" s="3" t="s">
        <v>70</v>
      </c>
      <c r="B1949" s="3" t="s">
        <v>83</v>
      </c>
      <c r="C1949" s="3" t="s">
        <v>23</v>
      </c>
      <c r="D1949" s="3">
        <v>106</v>
      </c>
    </row>
    <row r="1950" spans="1:4">
      <c r="A1950" s="3" t="s">
        <v>70</v>
      </c>
      <c r="B1950" s="3" t="s">
        <v>83</v>
      </c>
      <c r="C1950" s="3" t="s">
        <v>12</v>
      </c>
      <c r="D1950" s="3">
        <v>66</v>
      </c>
    </row>
    <row r="1951" spans="1:4">
      <c r="A1951" s="3" t="s">
        <v>70</v>
      </c>
      <c r="B1951" s="3" t="s">
        <v>83</v>
      </c>
      <c r="C1951" s="3" t="s">
        <v>12</v>
      </c>
      <c r="D1951" s="3">
        <v>69</v>
      </c>
    </row>
    <row r="1952" spans="1:4">
      <c r="A1952" s="3" t="s">
        <v>70</v>
      </c>
      <c r="B1952" s="3" t="s">
        <v>83</v>
      </c>
      <c r="C1952" s="3" t="s">
        <v>12</v>
      </c>
      <c r="D1952" s="3">
        <v>112</v>
      </c>
    </row>
    <row r="1953" spans="1:4">
      <c r="A1953" s="3" t="s">
        <v>70</v>
      </c>
      <c r="B1953" s="3" t="s">
        <v>83</v>
      </c>
      <c r="C1953" s="3" t="s">
        <v>18</v>
      </c>
      <c r="D1953" s="3">
        <v>42</v>
      </c>
    </row>
    <row r="1954" spans="1:4">
      <c r="A1954" s="3" t="s">
        <v>70</v>
      </c>
      <c r="B1954" s="3" t="s">
        <v>83</v>
      </c>
      <c r="C1954" s="3" t="s">
        <v>18</v>
      </c>
      <c r="D1954" s="3">
        <v>43</v>
      </c>
    </row>
    <row r="1955" spans="1:4">
      <c r="A1955" s="3" t="s">
        <v>70</v>
      </c>
      <c r="B1955" s="3" t="s">
        <v>83</v>
      </c>
      <c r="C1955" s="3" t="s">
        <v>18</v>
      </c>
      <c r="D1955" s="3">
        <v>44</v>
      </c>
    </row>
    <row r="1956" spans="1:4">
      <c r="A1956" s="3" t="s">
        <v>70</v>
      </c>
      <c r="B1956" s="3" t="s">
        <v>83</v>
      </c>
      <c r="C1956" s="3" t="s">
        <v>18</v>
      </c>
      <c r="D1956" s="3">
        <v>45</v>
      </c>
    </row>
    <row r="1957" spans="1:4">
      <c r="A1957" s="3" t="s">
        <v>70</v>
      </c>
      <c r="B1957" s="3" t="s">
        <v>83</v>
      </c>
      <c r="C1957" s="3" t="s">
        <v>18</v>
      </c>
      <c r="D1957" s="3">
        <v>46</v>
      </c>
    </row>
    <row r="1958" spans="1:4">
      <c r="A1958" s="3" t="s">
        <v>70</v>
      </c>
      <c r="B1958" s="3" t="s">
        <v>83</v>
      </c>
      <c r="C1958" s="3" t="s">
        <v>18</v>
      </c>
      <c r="D1958" s="3">
        <v>121</v>
      </c>
    </row>
    <row r="1959" spans="1:4">
      <c r="A1959" s="3" t="s">
        <v>70</v>
      </c>
      <c r="B1959" s="3" t="s">
        <v>83</v>
      </c>
      <c r="C1959" s="3" t="s">
        <v>46</v>
      </c>
      <c r="D1959" s="3">
        <v>59</v>
      </c>
    </row>
    <row r="1960" spans="1:4">
      <c r="A1960" s="3" t="s">
        <v>70</v>
      </c>
      <c r="B1960" s="3" t="s">
        <v>83</v>
      </c>
      <c r="C1960" s="3" t="s">
        <v>46</v>
      </c>
      <c r="D1960" s="3">
        <v>59</v>
      </c>
    </row>
    <row r="1961" spans="1:4">
      <c r="A1961" s="3" t="s">
        <v>70</v>
      </c>
      <c r="B1961" s="3" t="s">
        <v>83</v>
      </c>
      <c r="C1961" s="3" t="s">
        <v>46</v>
      </c>
      <c r="D1961" s="3">
        <v>59</v>
      </c>
    </row>
    <row r="1962" spans="1:4">
      <c r="A1962" s="3" t="s">
        <v>70</v>
      </c>
      <c r="B1962" s="3" t="s">
        <v>85</v>
      </c>
      <c r="C1962" s="3" t="s">
        <v>5</v>
      </c>
      <c r="D1962" s="3">
        <v>38</v>
      </c>
    </row>
    <row r="1963" spans="1:4">
      <c r="A1963" s="3" t="s">
        <v>70</v>
      </c>
      <c r="B1963" s="3" t="s">
        <v>85</v>
      </c>
      <c r="C1963" s="3" t="s">
        <v>5</v>
      </c>
      <c r="D1963" s="3">
        <v>43</v>
      </c>
    </row>
    <row r="1964" spans="1:4">
      <c r="A1964" s="3" t="s">
        <v>70</v>
      </c>
      <c r="B1964" s="3" t="s">
        <v>85</v>
      </c>
      <c r="C1964" s="3" t="s">
        <v>5</v>
      </c>
      <c r="D1964" s="3">
        <v>43</v>
      </c>
    </row>
    <row r="1965" spans="1:4">
      <c r="A1965" s="3" t="s">
        <v>70</v>
      </c>
      <c r="B1965" s="3" t="s">
        <v>85</v>
      </c>
      <c r="C1965" s="3" t="s">
        <v>5</v>
      </c>
      <c r="D1965" s="3">
        <v>43</v>
      </c>
    </row>
    <row r="1966" spans="1:4">
      <c r="A1966" s="3" t="s">
        <v>70</v>
      </c>
      <c r="B1966" s="3" t="s">
        <v>85</v>
      </c>
      <c r="C1966" s="3" t="s">
        <v>5</v>
      </c>
      <c r="D1966" s="3">
        <v>45</v>
      </c>
    </row>
    <row r="1967" spans="1:4">
      <c r="A1967" s="3" t="s">
        <v>70</v>
      </c>
      <c r="B1967" s="3" t="s">
        <v>85</v>
      </c>
      <c r="C1967" s="3" t="s">
        <v>5</v>
      </c>
      <c r="D1967" s="3">
        <v>45</v>
      </c>
    </row>
    <row r="1968" spans="1:4">
      <c r="A1968" s="3" t="s">
        <v>70</v>
      </c>
      <c r="B1968" s="3" t="s">
        <v>85</v>
      </c>
      <c r="C1968" s="3" t="s">
        <v>5</v>
      </c>
      <c r="D1968" s="3">
        <v>45</v>
      </c>
    </row>
    <row r="1969" spans="1:4">
      <c r="A1969" s="3" t="s">
        <v>70</v>
      </c>
      <c r="B1969" s="3" t="s">
        <v>85</v>
      </c>
      <c r="C1969" s="3" t="s">
        <v>5</v>
      </c>
      <c r="D1969" s="3">
        <v>45</v>
      </c>
    </row>
    <row r="1970" spans="1:4">
      <c r="A1970" s="3" t="s">
        <v>70</v>
      </c>
      <c r="B1970" s="3" t="s">
        <v>85</v>
      </c>
      <c r="C1970" s="3" t="s">
        <v>5</v>
      </c>
      <c r="D1970" s="3">
        <v>45</v>
      </c>
    </row>
    <row r="1971" spans="1:4">
      <c r="A1971" s="3" t="s">
        <v>70</v>
      </c>
      <c r="B1971" s="3" t="s">
        <v>85</v>
      </c>
      <c r="C1971" s="3" t="s">
        <v>5</v>
      </c>
      <c r="D1971" s="3">
        <v>46</v>
      </c>
    </row>
    <row r="1972" spans="1:4">
      <c r="A1972" s="3" t="s">
        <v>70</v>
      </c>
      <c r="B1972" s="3" t="s">
        <v>85</v>
      </c>
      <c r="C1972" s="3" t="s">
        <v>5</v>
      </c>
      <c r="D1972" s="3">
        <v>46</v>
      </c>
    </row>
    <row r="1973" spans="1:4">
      <c r="A1973" s="3" t="s">
        <v>70</v>
      </c>
      <c r="B1973" s="3" t="s">
        <v>85</v>
      </c>
      <c r="C1973" s="3" t="s">
        <v>5</v>
      </c>
      <c r="D1973" s="3">
        <v>46</v>
      </c>
    </row>
    <row r="1974" spans="1:4">
      <c r="A1974" s="3" t="s">
        <v>70</v>
      </c>
      <c r="B1974" s="3" t="s">
        <v>85</v>
      </c>
      <c r="C1974" s="3" t="s">
        <v>5</v>
      </c>
      <c r="D1974" s="3">
        <v>47</v>
      </c>
    </row>
    <row r="1975" spans="1:4">
      <c r="A1975" s="3" t="s">
        <v>70</v>
      </c>
      <c r="B1975" s="3" t="s">
        <v>85</v>
      </c>
      <c r="C1975" s="3" t="s">
        <v>5</v>
      </c>
      <c r="D1975" s="3">
        <v>47</v>
      </c>
    </row>
    <row r="1976" spans="1:4">
      <c r="A1976" s="3" t="s">
        <v>70</v>
      </c>
      <c r="B1976" s="3" t="s">
        <v>85</v>
      </c>
      <c r="C1976" s="3" t="s">
        <v>5</v>
      </c>
      <c r="D1976" s="3">
        <v>47</v>
      </c>
    </row>
    <row r="1977" spans="1:4">
      <c r="A1977" s="3" t="s">
        <v>70</v>
      </c>
      <c r="B1977" s="3" t="s">
        <v>85</v>
      </c>
      <c r="C1977" s="3" t="s">
        <v>5</v>
      </c>
      <c r="D1977" s="3">
        <v>47</v>
      </c>
    </row>
    <row r="1978" spans="1:4">
      <c r="A1978" s="3" t="s">
        <v>70</v>
      </c>
      <c r="B1978" s="3" t="s">
        <v>85</v>
      </c>
      <c r="C1978" s="3" t="s">
        <v>5</v>
      </c>
      <c r="D1978" s="3">
        <v>48</v>
      </c>
    </row>
    <row r="1979" spans="1:4">
      <c r="A1979" s="3" t="s">
        <v>70</v>
      </c>
      <c r="B1979" s="3" t="s">
        <v>85</v>
      </c>
      <c r="C1979" s="3" t="s">
        <v>5</v>
      </c>
      <c r="D1979" s="3">
        <v>48</v>
      </c>
    </row>
    <row r="1980" spans="1:4">
      <c r="A1980" s="3" t="s">
        <v>70</v>
      </c>
      <c r="B1980" s="3" t="s">
        <v>85</v>
      </c>
      <c r="C1980" s="3" t="s">
        <v>5</v>
      </c>
      <c r="D1980" s="3">
        <v>48</v>
      </c>
    </row>
    <row r="1981" spans="1:4">
      <c r="A1981" s="3" t="s">
        <v>70</v>
      </c>
      <c r="B1981" s="3" t="s">
        <v>85</v>
      </c>
      <c r="C1981" s="3" t="s">
        <v>5</v>
      </c>
      <c r="D1981" s="3">
        <v>48</v>
      </c>
    </row>
    <row r="1982" spans="1:4">
      <c r="A1982" s="3" t="s">
        <v>70</v>
      </c>
      <c r="B1982" s="3" t="s">
        <v>85</v>
      </c>
      <c r="C1982" s="3" t="s">
        <v>5</v>
      </c>
      <c r="D1982" s="3">
        <v>48</v>
      </c>
    </row>
    <row r="1983" spans="1:4">
      <c r="A1983" s="3" t="s">
        <v>70</v>
      </c>
      <c r="B1983" s="3" t="s">
        <v>85</v>
      </c>
      <c r="C1983" s="3" t="s">
        <v>5</v>
      </c>
      <c r="D1983" s="3">
        <v>49</v>
      </c>
    </row>
    <row r="1984" spans="1:4">
      <c r="A1984" s="3" t="s">
        <v>70</v>
      </c>
      <c r="B1984" s="3" t="s">
        <v>85</v>
      </c>
      <c r="C1984" s="3" t="s">
        <v>5</v>
      </c>
      <c r="D1984" s="3">
        <v>49</v>
      </c>
    </row>
    <row r="1985" spans="1:4">
      <c r="A1985" s="3" t="s">
        <v>70</v>
      </c>
      <c r="B1985" s="3" t="s">
        <v>85</v>
      </c>
      <c r="C1985" s="3" t="s">
        <v>5</v>
      </c>
      <c r="D1985" s="3">
        <v>49</v>
      </c>
    </row>
    <row r="1986" spans="1:4">
      <c r="A1986" s="3" t="s">
        <v>70</v>
      </c>
      <c r="B1986" s="3" t="s">
        <v>85</v>
      </c>
      <c r="C1986" s="3" t="s">
        <v>5</v>
      </c>
      <c r="D1986" s="3">
        <v>49</v>
      </c>
    </row>
    <row r="1987" spans="1:4">
      <c r="A1987" s="3" t="s">
        <v>70</v>
      </c>
      <c r="B1987" s="3" t="s">
        <v>85</v>
      </c>
      <c r="C1987" s="3" t="s">
        <v>5</v>
      </c>
      <c r="D1987" s="3">
        <v>49</v>
      </c>
    </row>
    <row r="1988" spans="1:4">
      <c r="A1988" s="3" t="s">
        <v>70</v>
      </c>
      <c r="B1988" s="3" t="s">
        <v>85</v>
      </c>
      <c r="C1988" s="3" t="s">
        <v>5</v>
      </c>
      <c r="D1988" s="3">
        <v>50</v>
      </c>
    </row>
    <row r="1989" spans="1:4">
      <c r="A1989" s="3" t="s">
        <v>70</v>
      </c>
      <c r="B1989" s="3" t="s">
        <v>85</v>
      </c>
      <c r="C1989" s="3" t="s">
        <v>5</v>
      </c>
      <c r="D1989" s="3">
        <v>50</v>
      </c>
    </row>
    <row r="1990" spans="1:4">
      <c r="A1990" s="3" t="s">
        <v>70</v>
      </c>
      <c r="B1990" s="3" t="s">
        <v>85</v>
      </c>
      <c r="C1990" s="3" t="s">
        <v>5</v>
      </c>
      <c r="D1990" s="3">
        <v>50</v>
      </c>
    </row>
    <row r="1991" spans="1:4">
      <c r="A1991" s="3" t="s">
        <v>70</v>
      </c>
      <c r="B1991" s="3" t="s">
        <v>85</v>
      </c>
      <c r="C1991" s="3" t="s">
        <v>5</v>
      </c>
      <c r="D1991" s="3">
        <v>50</v>
      </c>
    </row>
    <row r="1992" spans="1:4">
      <c r="A1992" s="3" t="s">
        <v>70</v>
      </c>
      <c r="B1992" s="3" t="s">
        <v>85</v>
      </c>
      <c r="C1992" s="3" t="s">
        <v>5</v>
      </c>
      <c r="D1992" s="3">
        <v>50</v>
      </c>
    </row>
    <row r="1993" spans="1:4">
      <c r="A1993" s="3" t="s">
        <v>70</v>
      </c>
      <c r="B1993" s="3" t="s">
        <v>85</v>
      </c>
      <c r="C1993" s="3" t="s">
        <v>5</v>
      </c>
      <c r="D1993" s="3">
        <v>50</v>
      </c>
    </row>
    <row r="1994" spans="1:4">
      <c r="A1994" s="3" t="s">
        <v>70</v>
      </c>
      <c r="B1994" s="3" t="s">
        <v>85</v>
      </c>
      <c r="C1994" s="3" t="s">
        <v>5</v>
      </c>
      <c r="D1994" s="3">
        <v>50</v>
      </c>
    </row>
    <row r="1995" spans="1:4">
      <c r="A1995" s="3" t="s">
        <v>70</v>
      </c>
      <c r="B1995" s="3" t="s">
        <v>85</v>
      </c>
      <c r="C1995" s="3" t="s">
        <v>5</v>
      </c>
      <c r="D1995" s="3">
        <v>50</v>
      </c>
    </row>
    <row r="1996" spans="1:4">
      <c r="A1996" s="3" t="s">
        <v>70</v>
      </c>
      <c r="B1996" s="3" t="s">
        <v>85</v>
      </c>
      <c r="C1996" s="3" t="s">
        <v>5</v>
      </c>
      <c r="D1996" s="3">
        <v>51</v>
      </c>
    </row>
    <row r="1997" spans="1:4">
      <c r="A1997" s="3" t="s">
        <v>70</v>
      </c>
      <c r="B1997" s="3" t="s">
        <v>85</v>
      </c>
      <c r="C1997" s="3" t="s">
        <v>5</v>
      </c>
      <c r="D1997" s="3">
        <v>51</v>
      </c>
    </row>
    <row r="1998" spans="1:4">
      <c r="A1998" s="3" t="s">
        <v>70</v>
      </c>
      <c r="B1998" s="3" t="s">
        <v>85</v>
      </c>
      <c r="C1998" s="3" t="s">
        <v>5</v>
      </c>
      <c r="D1998" s="3">
        <v>51</v>
      </c>
    </row>
    <row r="1999" spans="1:4">
      <c r="A1999" s="3" t="s">
        <v>70</v>
      </c>
      <c r="B1999" s="3" t="s">
        <v>85</v>
      </c>
      <c r="C1999" s="3" t="s">
        <v>5</v>
      </c>
      <c r="D1999" s="3">
        <v>51</v>
      </c>
    </row>
    <row r="2000" spans="1:4">
      <c r="A2000" s="3" t="s">
        <v>70</v>
      </c>
      <c r="B2000" s="3" t="s">
        <v>85</v>
      </c>
      <c r="C2000" s="3" t="s">
        <v>5</v>
      </c>
      <c r="D2000" s="3">
        <v>51</v>
      </c>
    </row>
    <row r="2001" spans="1:4">
      <c r="A2001" s="3" t="s">
        <v>70</v>
      </c>
      <c r="B2001" s="3" t="s">
        <v>85</v>
      </c>
      <c r="C2001" s="3" t="s">
        <v>5</v>
      </c>
      <c r="D2001" s="3">
        <v>51</v>
      </c>
    </row>
    <row r="2002" spans="1:4">
      <c r="A2002" s="3" t="s">
        <v>70</v>
      </c>
      <c r="B2002" s="3" t="s">
        <v>85</v>
      </c>
      <c r="C2002" s="3" t="s">
        <v>5</v>
      </c>
      <c r="D2002" s="3">
        <v>52</v>
      </c>
    </row>
    <row r="2003" spans="1:4">
      <c r="A2003" s="3" t="s">
        <v>70</v>
      </c>
      <c r="B2003" s="3" t="s">
        <v>85</v>
      </c>
      <c r="C2003" s="3" t="s">
        <v>5</v>
      </c>
      <c r="D2003" s="3">
        <v>52</v>
      </c>
    </row>
    <row r="2004" spans="1:4">
      <c r="A2004" s="3" t="s">
        <v>70</v>
      </c>
      <c r="B2004" s="3" t="s">
        <v>85</v>
      </c>
      <c r="C2004" s="3" t="s">
        <v>5</v>
      </c>
      <c r="D2004" s="3">
        <v>53</v>
      </c>
    </row>
    <row r="2005" spans="1:4">
      <c r="A2005" s="3" t="s">
        <v>70</v>
      </c>
      <c r="B2005" s="3" t="s">
        <v>85</v>
      </c>
      <c r="C2005" s="3" t="s">
        <v>5</v>
      </c>
      <c r="D2005" s="3">
        <v>53</v>
      </c>
    </row>
    <row r="2006" spans="1:4">
      <c r="A2006" s="3" t="s">
        <v>70</v>
      </c>
      <c r="B2006" s="3" t="s">
        <v>85</v>
      </c>
      <c r="C2006" s="3" t="s">
        <v>5</v>
      </c>
      <c r="D2006" s="3">
        <v>53</v>
      </c>
    </row>
    <row r="2007" spans="1:4">
      <c r="A2007" s="3" t="s">
        <v>70</v>
      </c>
      <c r="B2007" s="3" t="s">
        <v>85</v>
      </c>
      <c r="C2007" s="3" t="s">
        <v>5</v>
      </c>
      <c r="D2007" s="3">
        <v>53</v>
      </c>
    </row>
    <row r="2008" spans="1:4">
      <c r="A2008" s="3" t="s">
        <v>70</v>
      </c>
      <c r="B2008" s="3" t="s">
        <v>85</v>
      </c>
      <c r="C2008" s="3" t="s">
        <v>5</v>
      </c>
      <c r="D2008" s="3">
        <v>53</v>
      </c>
    </row>
    <row r="2009" spans="1:4">
      <c r="A2009" s="3" t="s">
        <v>70</v>
      </c>
      <c r="B2009" s="3" t="s">
        <v>85</v>
      </c>
      <c r="C2009" s="3" t="s">
        <v>5</v>
      </c>
      <c r="D2009" s="3">
        <v>54</v>
      </c>
    </row>
    <row r="2010" spans="1:4">
      <c r="A2010" s="3" t="s">
        <v>70</v>
      </c>
      <c r="B2010" s="3" t="s">
        <v>85</v>
      </c>
      <c r="C2010" s="3" t="s">
        <v>5</v>
      </c>
      <c r="D2010" s="3">
        <v>57</v>
      </c>
    </row>
    <row r="2011" spans="1:4">
      <c r="A2011" s="3" t="s">
        <v>70</v>
      </c>
      <c r="B2011" s="3" t="s">
        <v>85</v>
      </c>
      <c r="C2011" s="3" t="s">
        <v>5</v>
      </c>
      <c r="D2011" s="3">
        <v>59</v>
      </c>
    </row>
    <row r="2012" spans="1:4">
      <c r="A2012" s="3" t="s">
        <v>70</v>
      </c>
      <c r="B2012" s="3" t="s">
        <v>85</v>
      </c>
      <c r="C2012" s="3" t="s">
        <v>5</v>
      </c>
      <c r="D2012" s="3">
        <v>64</v>
      </c>
    </row>
    <row r="2013" spans="1:4">
      <c r="A2013" s="3" t="s">
        <v>70</v>
      </c>
      <c r="B2013" s="3" t="s">
        <v>85</v>
      </c>
      <c r="C2013" s="3" t="s">
        <v>5</v>
      </c>
      <c r="D2013" s="3">
        <v>88</v>
      </c>
    </row>
    <row r="2014" spans="1:4">
      <c r="A2014" s="3" t="s">
        <v>70</v>
      </c>
      <c r="B2014" s="3" t="s">
        <v>85</v>
      </c>
      <c r="C2014" s="3" t="s">
        <v>7</v>
      </c>
      <c r="D2014" s="3">
        <v>40</v>
      </c>
    </row>
    <row r="2015" spans="1:4">
      <c r="A2015" s="3" t="s">
        <v>70</v>
      </c>
      <c r="B2015" s="3" t="s">
        <v>85</v>
      </c>
      <c r="C2015" s="3" t="s">
        <v>7</v>
      </c>
      <c r="D2015" s="3">
        <v>40</v>
      </c>
    </row>
    <row r="2016" spans="1:4">
      <c r="A2016" s="3" t="s">
        <v>70</v>
      </c>
      <c r="B2016" s="3" t="s">
        <v>85</v>
      </c>
      <c r="C2016" s="3" t="s">
        <v>7</v>
      </c>
      <c r="D2016" s="3">
        <v>41</v>
      </c>
    </row>
    <row r="2017" spans="1:4">
      <c r="A2017" s="3" t="s">
        <v>70</v>
      </c>
      <c r="B2017" s="3" t="s">
        <v>85</v>
      </c>
      <c r="C2017" s="3" t="s">
        <v>7</v>
      </c>
      <c r="D2017" s="3">
        <v>42</v>
      </c>
    </row>
    <row r="2018" spans="1:4">
      <c r="A2018" s="3" t="s">
        <v>70</v>
      </c>
      <c r="B2018" s="3" t="s">
        <v>85</v>
      </c>
      <c r="C2018" s="3" t="s">
        <v>7</v>
      </c>
      <c r="D2018" s="3">
        <v>42</v>
      </c>
    </row>
    <row r="2019" spans="1:4">
      <c r="A2019" s="3" t="s">
        <v>70</v>
      </c>
      <c r="B2019" s="3" t="s">
        <v>85</v>
      </c>
      <c r="C2019" s="3" t="s">
        <v>7</v>
      </c>
      <c r="D2019" s="3">
        <v>43</v>
      </c>
    </row>
    <row r="2020" spans="1:4">
      <c r="A2020" s="3" t="s">
        <v>70</v>
      </c>
      <c r="B2020" s="3" t="s">
        <v>85</v>
      </c>
      <c r="C2020" s="3" t="s">
        <v>7</v>
      </c>
      <c r="D2020" s="3">
        <v>43</v>
      </c>
    </row>
    <row r="2021" spans="1:4">
      <c r="A2021" s="3" t="s">
        <v>70</v>
      </c>
      <c r="B2021" s="3" t="s">
        <v>85</v>
      </c>
      <c r="C2021" s="3" t="s">
        <v>7</v>
      </c>
      <c r="D2021" s="3">
        <v>44</v>
      </c>
    </row>
    <row r="2022" spans="1:4">
      <c r="A2022" s="3" t="s">
        <v>70</v>
      </c>
      <c r="B2022" s="3" t="s">
        <v>85</v>
      </c>
      <c r="C2022" s="3" t="s">
        <v>7</v>
      </c>
      <c r="D2022" s="3">
        <v>46</v>
      </c>
    </row>
    <row r="2023" spans="1:4">
      <c r="A2023" s="3" t="s">
        <v>70</v>
      </c>
      <c r="B2023" s="3" t="s">
        <v>85</v>
      </c>
      <c r="C2023" s="3" t="s">
        <v>7</v>
      </c>
      <c r="D2023" s="3">
        <v>47</v>
      </c>
    </row>
    <row r="2024" spans="1:4">
      <c r="A2024" s="3" t="s">
        <v>70</v>
      </c>
      <c r="B2024" s="3" t="s">
        <v>85</v>
      </c>
      <c r="C2024" s="3" t="s">
        <v>7</v>
      </c>
      <c r="D2024" s="3">
        <v>48</v>
      </c>
    </row>
    <row r="2025" spans="1:4">
      <c r="A2025" s="3" t="s">
        <v>70</v>
      </c>
      <c r="B2025" s="3" t="s">
        <v>85</v>
      </c>
      <c r="C2025" s="3" t="s">
        <v>7</v>
      </c>
      <c r="D2025" s="3">
        <v>49</v>
      </c>
    </row>
    <row r="2026" spans="1:4">
      <c r="A2026" s="3" t="s">
        <v>70</v>
      </c>
      <c r="B2026" s="3" t="s">
        <v>85</v>
      </c>
      <c r="C2026" s="3" t="s">
        <v>7</v>
      </c>
      <c r="D2026" s="3">
        <v>50</v>
      </c>
    </row>
    <row r="2027" spans="1:4">
      <c r="A2027" s="3" t="s">
        <v>70</v>
      </c>
      <c r="B2027" s="3" t="s">
        <v>85</v>
      </c>
      <c r="C2027" s="3" t="s">
        <v>7</v>
      </c>
      <c r="D2027" s="3">
        <v>51</v>
      </c>
    </row>
    <row r="2028" spans="1:4">
      <c r="A2028" s="3" t="s">
        <v>70</v>
      </c>
      <c r="B2028" s="3" t="s">
        <v>85</v>
      </c>
      <c r="C2028" s="3" t="s">
        <v>7</v>
      </c>
      <c r="D2028" s="3">
        <v>51</v>
      </c>
    </row>
    <row r="2029" spans="1:4">
      <c r="A2029" s="3" t="s">
        <v>70</v>
      </c>
      <c r="B2029" s="3" t="s">
        <v>85</v>
      </c>
      <c r="C2029" s="3" t="s">
        <v>7</v>
      </c>
      <c r="D2029" s="3">
        <v>52</v>
      </c>
    </row>
    <row r="2030" spans="1:4">
      <c r="A2030" s="3" t="s">
        <v>70</v>
      </c>
      <c r="B2030" s="3" t="s">
        <v>85</v>
      </c>
      <c r="C2030" s="3" t="s">
        <v>7</v>
      </c>
      <c r="D2030" s="3">
        <v>52</v>
      </c>
    </row>
    <row r="2031" spans="1:4">
      <c r="A2031" s="3" t="s">
        <v>70</v>
      </c>
      <c r="B2031" s="3" t="s">
        <v>85</v>
      </c>
      <c r="C2031" s="3" t="s">
        <v>7</v>
      </c>
      <c r="D2031" s="3">
        <v>52</v>
      </c>
    </row>
    <row r="2032" spans="1:4">
      <c r="A2032" s="3" t="s">
        <v>70</v>
      </c>
      <c r="B2032" s="3" t="s">
        <v>85</v>
      </c>
      <c r="C2032" s="3" t="s">
        <v>7</v>
      </c>
      <c r="D2032" s="3">
        <v>53</v>
      </c>
    </row>
    <row r="2033" spans="1:4">
      <c r="A2033" s="3" t="s">
        <v>70</v>
      </c>
      <c r="B2033" s="3" t="s">
        <v>85</v>
      </c>
      <c r="C2033" s="3" t="s">
        <v>7</v>
      </c>
      <c r="D2033" s="3">
        <v>54</v>
      </c>
    </row>
    <row r="2034" spans="1:4">
      <c r="A2034" s="3" t="s">
        <v>70</v>
      </c>
      <c r="B2034" s="3" t="s">
        <v>85</v>
      </c>
      <c r="C2034" s="3" t="s">
        <v>7</v>
      </c>
      <c r="D2034" s="3">
        <v>55</v>
      </c>
    </row>
    <row r="2035" spans="1:4">
      <c r="A2035" s="3" t="s">
        <v>70</v>
      </c>
      <c r="B2035" s="3" t="s">
        <v>85</v>
      </c>
      <c r="C2035" s="3" t="s">
        <v>7</v>
      </c>
      <c r="D2035" s="3">
        <v>55</v>
      </c>
    </row>
    <row r="2036" spans="1:4">
      <c r="A2036" s="3" t="s">
        <v>70</v>
      </c>
      <c r="B2036" s="3" t="s">
        <v>85</v>
      </c>
      <c r="C2036" s="3" t="s">
        <v>7</v>
      </c>
      <c r="D2036" s="3">
        <v>55</v>
      </c>
    </row>
    <row r="2037" spans="1:4">
      <c r="A2037" s="3" t="s">
        <v>70</v>
      </c>
      <c r="B2037" s="3" t="s">
        <v>85</v>
      </c>
      <c r="C2037" s="3" t="s">
        <v>7</v>
      </c>
      <c r="D2037" s="3">
        <v>55</v>
      </c>
    </row>
    <row r="2038" spans="1:4">
      <c r="A2038" s="3" t="s">
        <v>70</v>
      </c>
      <c r="B2038" s="3" t="s">
        <v>85</v>
      </c>
      <c r="C2038" s="3" t="s">
        <v>7</v>
      </c>
      <c r="D2038" s="3">
        <v>55</v>
      </c>
    </row>
    <row r="2039" spans="1:4">
      <c r="A2039" s="3" t="s">
        <v>70</v>
      </c>
      <c r="B2039" s="3" t="s">
        <v>85</v>
      </c>
      <c r="C2039" s="3" t="s">
        <v>7</v>
      </c>
      <c r="D2039" s="3">
        <v>56</v>
      </c>
    </row>
    <row r="2040" spans="1:4">
      <c r="A2040" s="3" t="s">
        <v>70</v>
      </c>
      <c r="B2040" s="3" t="s">
        <v>85</v>
      </c>
      <c r="C2040" s="3" t="s">
        <v>7</v>
      </c>
      <c r="D2040" s="3">
        <v>56</v>
      </c>
    </row>
    <row r="2041" spans="1:4">
      <c r="A2041" s="3" t="s">
        <v>70</v>
      </c>
      <c r="B2041" s="3" t="s">
        <v>85</v>
      </c>
      <c r="C2041" s="3" t="s">
        <v>7</v>
      </c>
      <c r="D2041" s="3">
        <v>57</v>
      </c>
    </row>
    <row r="2042" spans="1:4">
      <c r="A2042" s="3" t="s">
        <v>70</v>
      </c>
      <c r="B2042" s="3" t="s">
        <v>85</v>
      </c>
      <c r="C2042" s="3" t="s">
        <v>7</v>
      </c>
      <c r="D2042" s="3">
        <v>57</v>
      </c>
    </row>
    <row r="2043" spans="1:4">
      <c r="A2043" s="3" t="s">
        <v>70</v>
      </c>
      <c r="B2043" s="3" t="s">
        <v>85</v>
      </c>
      <c r="C2043" s="3" t="s">
        <v>7</v>
      </c>
      <c r="D2043" s="3">
        <v>57</v>
      </c>
    </row>
    <row r="2044" spans="1:4">
      <c r="A2044" s="3" t="s">
        <v>70</v>
      </c>
      <c r="B2044" s="3" t="s">
        <v>85</v>
      </c>
      <c r="C2044" s="3" t="s">
        <v>7</v>
      </c>
      <c r="D2044" s="3">
        <v>58</v>
      </c>
    </row>
    <row r="2045" spans="1:4">
      <c r="A2045" s="3" t="s">
        <v>70</v>
      </c>
      <c r="B2045" s="3" t="s">
        <v>85</v>
      </c>
      <c r="C2045" s="3" t="s">
        <v>7</v>
      </c>
      <c r="D2045" s="3">
        <v>58</v>
      </c>
    </row>
    <row r="2046" spans="1:4">
      <c r="A2046" s="3" t="s">
        <v>70</v>
      </c>
      <c r="B2046" s="3" t="s">
        <v>85</v>
      </c>
      <c r="C2046" s="3" t="s">
        <v>7</v>
      </c>
      <c r="D2046" s="3">
        <v>59</v>
      </c>
    </row>
    <row r="2047" spans="1:4">
      <c r="A2047" s="3" t="s">
        <v>70</v>
      </c>
      <c r="B2047" s="3" t="s">
        <v>85</v>
      </c>
      <c r="C2047" s="3" t="s">
        <v>7</v>
      </c>
      <c r="D2047" s="3">
        <v>59</v>
      </c>
    </row>
    <row r="2048" spans="1:4">
      <c r="A2048" s="3" t="s">
        <v>70</v>
      </c>
      <c r="B2048" s="3" t="s">
        <v>85</v>
      </c>
      <c r="C2048" s="3" t="s">
        <v>7</v>
      </c>
      <c r="D2048" s="3">
        <v>59</v>
      </c>
    </row>
    <row r="2049" spans="1:4">
      <c r="A2049" s="3" t="s">
        <v>70</v>
      </c>
      <c r="B2049" s="3" t="s">
        <v>85</v>
      </c>
      <c r="C2049" s="3" t="s">
        <v>7</v>
      </c>
      <c r="D2049" s="3">
        <v>61</v>
      </c>
    </row>
    <row r="2050" spans="1:4">
      <c r="A2050" s="3" t="s">
        <v>70</v>
      </c>
      <c r="B2050" s="3" t="s">
        <v>85</v>
      </c>
      <c r="C2050" s="3" t="s">
        <v>7</v>
      </c>
      <c r="D2050" s="3">
        <v>64</v>
      </c>
    </row>
    <row r="2051" spans="1:4">
      <c r="A2051" s="3" t="s">
        <v>70</v>
      </c>
      <c r="B2051" s="3" t="s">
        <v>85</v>
      </c>
      <c r="C2051" s="3" t="s">
        <v>7</v>
      </c>
      <c r="D2051" s="3">
        <v>70</v>
      </c>
    </row>
    <row r="2052" spans="1:4">
      <c r="A2052" s="3" t="s">
        <v>70</v>
      </c>
      <c r="B2052" s="3" t="s">
        <v>85</v>
      </c>
      <c r="C2052" s="3" t="s">
        <v>7</v>
      </c>
      <c r="D2052" s="3">
        <v>76</v>
      </c>
    </row>
    <row r="2053" spans="1:4">
      <c r="A2053" s="3" t="s">
        <v>70</v>
      </c>
      <c r="B2053" s="3" t="s">
        <v>85</v>
      </c>
      <c r="C2053" s="3" t="s">
        <v>20</v>
      </c>
      <c r="D2053" s="3">
        <v>41</v>
      </c>
    </row>
    <row r="2054" spans="1:4">
      <c r="A2054" s="3" t="s">
        <v>70</v>
      </c>
      <c r="B2054" s="3" t="s">
        <v>85</v>
      </c>
      <c r="C2054" s="3" t="s">
        <v>20</v>
      </c>
      <c r="D2054" s="3">
        <v>60</v>
      </c>
    </row>
    <row r="2055" spans="1:4">
      <c r="A2055" s="3" t="s">
        <v>70</v>
      </c>
      <c r="B2055" s="3" t="s">
        <v>85</v>
      </c>
      <c r="C2055" s="3" t="s">
        <v>8</v>
      </c>
      <c r="D2055" s="3">
        <v>72</v>
      </c>
    </row>
    <row r="2056" spans="1:4">
      <c r="A2056" s="3" t="s">
        <v>70</v>
      </c>
      <c r="B2056" s="3" t="s">
        <v>85</v>
      </c>
      <c r="C2056" s="3" t="s">
        <v>9</v>
      </c>
      <c r="D2056" s="3">
        <v>62</v>
      </c>
    </row>
    <row r="2057" spans="1:4">
      <c r="A2057" s="3" t="s">
        <v>70</v>
      </c>
      <c r="B2057" s="3" t="s">
        <v>85</v>
      </c>
      <c r="C2057" s="3" t="s">
        <v>9</v>
      </c>
      <c r="D2057" s="3">
        <v>62</v>
      </c>
    </row>
    <row r="2058" spans="1:4">
      <c r="A2058" s="3" t="s">
        <v>70</v>
      </c>
      <c r="B2058" s="3" t="s">
        <v>85</v>
      </c>
      <c r="C2058" s="3" t="s">
        <v>9</v>
      </c>
      <c r="D2058" s="3">
        <v>62</v>
      </c>
    </row>
    <row r="2059" spans="1:4">
      <c r="A2059" s="3" t="s">
        <v>70</v>
      </c>
      <c r="B2059" s="3" t="s">
        <v>85</v>
      </c>
      <c r="C2059" s="3" t="s">
        <v>9</v>
      </c>
      <c r="D2059" s="3">
        <v>62</v>
      </c>
    </row>
    <row r="2060" spans="1:4">
      <c r="A2060" s="3" t="s">
        <v>70</v>
      </c>
      <c r="B2060" s="3" t="s">
        <v>85</v>
      </c>
      <c r="C2060" s="3" t="s">
        <v>9</v>
      </c>
      <c r="D2060" s="3">
        <v>67</v>
      </c>
    </row>
    <row r="2061" spans="1:4">
      <c r="A2061" s="3" t="s">
        <v>70</v>
      </c>
      <c r="B2061" s="3" t="s">
        <v>85</v>
      </c>
      <c r="C2061" s="3" t="s">
        <v>9</v>
      </c>
      <c r="D2061" s="3">
        <v>79</v>
      </c>
    </row>
    <row r="2062" spans="1:4">
      <c r="A2062" s="3" t="s">
        <v>70</v>
      </c>
      <c r="B2062" s="3" t="s">
        <v>85</v>
      </c>
      <c r="C2062" s="3" t="s">
        <v>9</v>
      </c>
      <c r="D2062" s="3">
        <v>82</v>
      </c>
    </row>
    <row r="2063" spans="1:4">
      <c r="A2063" s="3" t="s">
        <v>70</v>
      </c>
      <c r="B2063" s="3" t="s">
        <v>85</v>
      </c>
      <c r="C2063" s="3" t="s">
        <v>9</v>
      </c>
      <c r="D2063" s="3">
        <v>90</v>
      </c>
    </row>
    <row r="2064" spans="1:4">
      <c r="A2064" s="3" t="s">
        <v>70</v>
      </c>
      <c r="B2064" s="3" t="s">
        <v>85</v>
      </c>
      <c r="C2064" s="3" t="s">
        <v>9</v>
      </c>
      <c r="D2064" s="3">
        <v>90</v>
      </c>
    </row>
    <row r="2065" spans="1:4">
      <c r="A2065" s="3" t="s">
        <v>70</v>
      </c>
      <c r="B2065" s="3" t="s">
        <v>85</v>
      </c>
      <c r="C2065" s="3" t="s">
        <v>9</v>
      </c>
      <c r="D2065" s="3">
        <v>95</v>
      </c>
    </row>
    <row r="2066" spans="1:4">
      <c r="A2066" s="3" t="s">
        <v>70</v>
      </c>
      <c r="B2066" s="3" t="s">
        <v>85</v>
      </c>
      <c r="C2066" s="3" t="s">
        <v>9</v>
      </c>
      <c r="D2066" s="3">
        <v>95</v>
      </c>
    </row>
    <row r="2067" spans="1:4">
      <c r="A2067" s="3" t="s">
        <v>70</v>
      </c>
      <c r="B2067" s="3" t="s">
        <v>85</v>
      </c>
      <c r="C2067" s="3" t="s">
        <v>9</v>
      </c>
      <c r="D2067" s="3">
        <v>96</v>
      </c>
    </row>
    <row r="2068" spans="1:4">
      <c r="A2068" s="3" t="s">
        <v>70</v>
      </c>
      <c r="B2068" s="3" t="s">
        <v>85</v>
      </c>
      <c r="C2068" s="3" t="s">
        <v>9</v>
      </c>
      <c r="D2068" s="3">
        <v>96</v>
      </c>
    </row>
    <row r="2069" spans="1:4">
      <c r="A2069" s="3" t="s">
        <v>70</v>
      </c>
      <c r="B2069" s="3" t="s">
        <v>85</v>
      </c>
      <c r="C2069" s="3" t="s">
        <v>9</v>
      </c>
      <c r="D2069" s="3">
        <v>104</v>
      </c>
    </row>
    <row r="2070" spans="1:4">
      <c r="A2070" s="3" t="s">
        <v>70</v>
      </c>
      <c r="B2070" s="3" t="s">
        <v>85</v>
      </c>
      <c r="C2070" s="3" t="s">
        <v>9</v>
      </c>
      <c r="D2070" s="3">
        <v>135</v>
      </c>
    </row>
    <row r="2071" spans="1:4">
      <c r="A2071" s="3" t="s">
        <v>70</v>
      </c>
      <c r="B2071" s="3" t="s">
        <v>85</v>
      </c>
      <c r="C2071" s="3" t="s">
        <v>9</v>
      </c>
      <c r="D2071" s="3">
        <v>136</v>
      </c>
    </row>
    <row r="2072" spans="1:4">
      <c r="A2072" s="3" t="s">
        <v>70</v>
      </c>
      <c r="B2072" s="3" t="s">
        <v>85</v>
      </c>
      <c r="C2072" s="3" t="s">
        <v>9</v>
      </c>
      <c r="D2072" s="3">
        <v>170</v>
      </c>
    </row>
    <row r="2073" spans="1:4">
      <c r="A2073" s="3" t="s">
        <v>70</v>
      </c>
      <c r="B2073" s="3" t="s">
        <v>85</v>
      </c>
      <c r="C2073" s="3" t="s">
        <v>9</v>
      </c>
      <c r="D2073" s="3">
        <v>173</v>
      </c>
    </row>
    <row r="2074" spans="1:4">
      <c r="A2074" s="3" t="s">
        <v>70</v>
      </c>
      <c r="B2074" s="3" t="s">
        <v>85</v>
      </c>
      <c r="C2074" s="3" t="s">
        <v>9</v>
      </c>
      <c r="D2074" s="3">
        <v>176</v>
      </c>
    </row>
    <row r="2075" spans="1:4">
      <c r="A2075" s="3" t="s">
        <v>70</v>
      </c>
      <c r="B2075" s="3" t="s">
        <v>85</v>
      </c>
      <c r="C2075" s="3" t="s">
        <v>18</v>
      </c>
      <c r="D2075" s="3">
        <v>39</v>
      </c>
    </row>
    <row r="2076" spans="1:4">
      <c r="A2076" s="3" t="s">
        <v>70</v>
      </c>
      <c r="B2076" s="3" t="s">
        <v>85</v>
      </c>
      <c r="C2076" s="3" t="s">
        <v>18</v>
      </c>
      <c r="D2076" s="3">
        <v>40</v>
      </c>
    </row>
    <row r="2077" spans="1:4">
      <c r="A2077" s="3" t="s">
        <v>70</v>
      </c>
      <c r="B2077" s="3" t="s">
        <v>85</v>
      </c>
      <c r="C2077" s="3" t="s">
        <v>18</v>
      </c>
      <c r="D2077" s="3">
        <v>42</v>
      </c>
    </row>
    <row r="2078" spans="1:4">
      <c r="A2078" s="3" t="s">
        <v>70</v>
      </c>
      <c r="B2078" s="3" t="s">
        <v>85</v>
      </c>
      <c r="C2078" s="3" t="s">
        <v>18</v>
      </c>
      <c r="D2078" s="3">
        <v>43</v>
      </c>
    </row>
    <row r="2079" spans="1:4">
      <c r="A2079" s="3" t="s">
        <v>70</v>
      </c>
      <c r="B2079" s="3" t="s">
        <v>85</v>
      </c>
      <c r="C2079" s="3" t="s">
        <v>18</v>
      </c>
      <c r="D2079" s="3">
        <v>43</v>
      </c>
    </row>
    <row r="2080" spans="1:4">
      <c r="A2080" s="3" t="s">
        <v>70</v>
      </c>
      <c r="B2080" s="3" t="s">
        <v>85</v>
      </c>
      <c r="C2080" s="3" t="s">
        <v>18</v>
      </c>
      <c r="D2080" s="3">
        <v>47</v>
      </c>
    </row>
    <row r="2081" spans="1:4">
      <c r="A2081" s="3" t="s">
        <v>70</v>
      </c>
      <c r="B2081" s="3" t="s">
        <v>85</v>
      </c>
      <c r="C2081" s="3" t="s">
        <v>18</v>
      </c>
      <c r="D2081" s="3">
        <v>50</v>
      </c>
    </row>
    <row r="2082" spans="1:4">
      <c r="A2082" s="3" t="s">
        <v>70</v>
      </c>
      <c r="B2082" s="3" t="s">
        <v>85</v>
      </c>
      <c r="C2082" s="3" t="s">
        <v>18</v>
      </c>
      <c r="D2082" s="3">
        <v>50</v>
      </c>
    </row>
    <row r="2083" spans="1:4">
      <c r="A2083" s="3" t="s">
        <v>70</v>
      </c>
      <c r="B2083" s="3" t="s">
        <v>85</v>
      </c>
      <c r="C2083" s="3" t="s">
        <v>18</v>
      </c>
      <c r="D2083" s="3">
        <v>91</v>
      </c>
    </row>
    <row r="2084" spans="1:4">
      <c r="A2084" s="3" t="s">
        <v>70</v>
      </c>
      <c r="B2084" s="3" t="s">
        <v>85</v>
      </c>
      <c r="C2084" s="3" t="s">
        <v>18</v>
      </c>
      <c r="D2084" s="3">
        <v>108</v>
      </c>
    </row>
    <row r="2085" spans="1:4">
      <c r="A2085" s="3" t="s">
        <v>70</v>
      </c>
      <c r="B2085" s="3" t="s">
        <v>85</v>
      </c>
      <c r="C2085" s="3" t="s">
        <v>26</v>
      </c>
      <c r="D2085" s="3">
        <v>69</v>
      </c>
    </row>
    <row r="2086" spans="1:4">
      <c r="A2086" s="3" t="s">
        <v>70</v>
      </c>
      <c r="B2086" s="3" t="s">
        <v>85</v>
      </c>
      <c r="C2086" s="3" t="s">
        <v>15</v>
      </c>
      <c r="D2086" s="3">
        <v>68</v>
      </c>
    </row>
    <row r="2087" spans="1:4">
      <c r="A2087" s="3" t="s">
        <v>70</v>
      </c>
      <c r="B2087" s="3" t="s">
        <v>85</v>
      </c>
      <c r="C2087" s="3" t="s">
        <v>46</v>
      </c>
      <c r="D2087" s="3">
        <v>41</v>
      </c>
    </row>
    <row r="2088" spans="1:4">
      <c r="A2088" s="3" t="s">
        <v>70</v>
      </c>
      <c r="B2088" s="3" t="s">
        <v>85</v>
      </c>
      <c r="C2088" s="3" t="s">
        <v>46</v>
      </c>
      <c r="D2088" s="3">
        <v>46</v>
      </c>
    </row>
    <row r="2089" spans="1:4">
      <c r="A2089" s="3" t="s">
        <v>70</v>
      </c>
      <c r="B2089" s="3" t="s">
        <v>85</v>
      </c>
      <c r="C2089" s="3" t="s">
        <v>46</v>
      </c>
      <c r="D2089" s="3">
        <v>47</v>
      </c>
    </row>
    <row r="2090" spans="1:4">
      <c r="A2090" s="3" t="s">
        <v>70</v>
      </c>
      <c r="B2090" s="3" t="s">
        <v>85</v>
      </c>
      <c r="C2090" s="3" t="s">
        <v>46</v>
      </c>
      <c r="D2090" s="3">
        <v>47</v>
      </c>
    </row>
    <row r="2091" spans="1:4">
      <c r="A2091" s="3" t="s">
        <v>70</v>
      </c>
      <c r="B2091" s="3" t="s">
        <v>85</v>
      </c>
      <c r="C2091" s="3" t="s">
        <v>46</v>
      </c>
      <c r="D2091" s="3">
        <v>49</v>
      </c>
    </row>
    <row r="2092" spans="1:4">
      <c r="A2092" s="3" t="s">
        <v>70</v>
      </c>
      <c r="B2092" s="3" t="s">
        <v>487</v>
      </c>
      <c r="C2092" s="3" t="s">
        <v>13</v>
      </c>
      <c r="D2092" s="3">
        <v>53</v>
      </c>
    </row>
    <row r="2093" spans="1:4">
      <c r="A2093" s="3" t="s">
        <v>70</v>
      </c>
      <c r="B2093" s="3" t="s">
        <v>487</v>
      </c>
      <c r="C2093" s="3" t="s">
        <v>34</v>
      </c>
      <c r="D2093" s="3">
        <v>50</v>
      </c>
    </row>
    <row r="2094" spans="1:4">
      <c r="A2094" s="3" t="s">
        <v>70</v>
      </c>
      <c r="B2094" s="3" t="s">
        <v>487</v>
      </c>
      <c r="C2094" s="3" t="s">
        <v>34</v>
      </c>
      <c r="D2094" s="3">
        <v>52</v>
      </c>
    </row>
    <row r="2095" spans="1:4">
      <c r="A2095" s="3" t="s">
        <v>70</v>
      </c>
      <c r="B2095" s="3" t="s">
        <v>487</v>
      </c>
      <c r="C2095" s="3" t="s">
        <v>5</v>
      </c>
      <c r="D2095" s="3">
        <v>67</v>
      </c>
    </row>
    <row r="2096" spans="1:4">
      <c r="A2096" s="3" t="s">
        <v>70</v>
      </c>
      <c r="B2096" s="3" t="s">
        <v>487</v>
      </c>
      <c r="C2096" s="3" t="s">
        <v>5</v>
      </c>
      <c r="D2096" s="3">
        <v>76</v>
      </c>
    </row>
    <row r="2097" spans="1:4">
      <c r="A2097" s="3" t="s">
        <v>70</v>
      </c>
      <c r="B2097" s="3" t="s">
        <v>487</v>
      </c>
      <c r="C2097" s="3" t="s">
        <v>5</v>
      </c>
      <c r="D2097" s="3">
        <v>76</v>
      </c>
    </row>
    <row r="2098" spans="1:4">
      <c r="A2098" s="3" t="s">
        <v>70</v>
      </c>
      <c r="B2098" s="3" t="s">
        <v>487</v>
      </c>
      <c r="C2098" s="3" t="s">
        <v>5</v>
      </c>
      <c r="D2098" s="3">
        <v>81</v>
      </c>
    </row>
    <row r="2099" spans="1:4">
      <c r="A2099" s="3" t="s">
        <v>70</v>
      </c>
      <c r="B2099" s="3" t="s">
        <v>487</v>
      </c>
      <c r="C2099" s="3" t="s">
        <v>5</v>
      </c>
      <c r="D2099" s="3">
        <v>85</v>
      </c>
    </row>
    <row r="2100" spans="1:4">
      <c r="A2100" s="3" t="s">
        <v>70</v>
      </c>
      <c r="B2100" s="3" t="s">
        <v>487</v>
      </c>
      <c r="C2100" s="3" t="s">
        <v>7</v>
      </c>
      <c r="D2100" s="3">
        <v>41</v>
      </c>
    </row>
    <row r="2101" spans="1:4">
      <c r="A2101" s="3" t="s">
        <v>70</v>
      </c>
      <c r="B2101" s="3" t="s">
        <v>487</v>
      </c>
      <c r="C2101" s="3" t="s">
        <v>7</v>
      </c>
      <c r="D2101" s="3">
        <v>48</v>
      </c>
    </row>
    <row r="2102" spans="1:4">
      <c r="A2102" s="3" t="s">
        <v>70</v>
      </c>
      <c r="B2102" s="3" t="s">
        <v>487</v>
      </c>
      <c r="C2102" s="3" t="s">
        <v>7</v>
      </c>
      <c r="D2102" s="3">
        <v>54</v>
      </c>
    </row>
    <row r="2103" spans="1:4">
      <c r="A2103" s="3" t="s">
        <v>70</v>
      </c>
      <c r="B2103" s="3" t="s">
        <v>487</v>
      </c>
      <c r="C2103" s="3" t="s">
        <v>7</v>
      </c>
      <c r="D2103" s="3">
        <v>58</v>
      </c>
    </row>
    <row r="2104" spans="1:4">
      <c r="A2104" s="3" t="s">
        <v>70</v>
      </c>
      <c r="B2104" s="3" t="s">
        <v>487</v>
      </c>
      <c r="C2104" s="3" t="s">
        <v>7</v>
      </c>
      <c r="D2104" s="3">
        <v>60</v>
      </c>
    </row>
    <row r="2105" spans="1:4">
      <c r="A2105" s="3" t="s">
        <v>70</v>
      </c>
      <c r="B2105" s="3" t="s">
        <v>487</v>
      </c>
      <c r="C2105" s="3" t="s">
        <v>7</v>
      </c>
      <c r="D2105" s="3">
        <v>61</v>
      </c>
    </row>
    <row r="2106" spans="1:4">
      <c r="A2106" s="3" t="s">
        <v>70</v>
      </c>
      <c r="B2106" s="3" t="s">
        <v>487</v>
      </c>
      <c r="C2106" s="3" t="s">
        <v>7</v>
      </c>
      <c r="D2106" s="3">
        <v>61</v>
      </c>
    </row>
    <row r="2107" spans="1:4">
      <c r="A2107" s="3" t="s">
        <v>70</v>
      </c>
      <c r="B2107" s="3" t="s">
        <v>487</v>
      </c>
      <c r="C2107" s="3" t="s">
        <v>7</v>
      </c>
      <c r="D2107" s="3">
        <v>62</v>
      </c>
    </row>
    <row r="2108" spans="1:4">
      <c r="A2108" s="3" t="s">
        <v>70</v>
      </c>
      <c r="B2108" s="3" t="s">
        <v>487</v>
      </c>
      <c r="C2108" s="3" t="s">
        <v>7</v>
      </c>
      <c r="D2108" s="3">
        <v>64</v>
      </c>
    </row>
    <row r="2109" spans="1:4">
      <c r="A2109" s="3" t="s">
        <v>70</v>
      </c>
      <c r="B2109" s="3" t="s">
        <v>487</v>
      </c>
      <c r="C2109" s="3" t="s">
        <v>7</v>
      </c>
      <c r="D2109" s="3">
        <v>65</v>
      </c>
    </row>
    <row r="2110" spans="1:4">
      <c r="A2110" s="3" t="s">
        <v>70</v>
      </c>
      <c r="B2110" s="3" t="s">
        <v>487</v>
      </c>
      <c r="C2110" s="3" t="s">
        <v>7</v>
      </c>
      <c r="D2110" s="3">
        <v>67</v>
      </c>
    </row>
    <row r="2111" spans="1:4">
      <c r="A2111" s="3" t="s">
        <v>70</v>
      </c>
      <c r="B2111" s="3" t="s">
        <v>487</v>
      </c>
      <c r="C2111" s="3" t="s">
        <v>7</v>
      </c>
      <c r="D2111" s="3">
        <v>70</v>
      </c>
    </row>
    <row r="2112" spans="1:4">
      <c r="A2112" s="3" t="s">
        <v>70</v>
      </c>
      <c r="B2112" s="3" t="s">
        <v>487</v>
      </c>
      <c r="C2112" s="3" t="s">
        <v>7</v>
      </c>
      <c r="D2112" s="3">
        <v>70</v>
      </c>
    </row>
    <row r="2113" spans="1:4">
      <c r="A2113" s="3" t="s">
        <v>70</v>
      </c>
      <c r="B2113" s="3" t="s">
        <v>487</v>
      </c>
      <c r="C2113" s="3" t="s">
        <v>7</v>
      </c>
      <c r="D2113" s="3">
        <v>71</v>
      </c>
    </row>
    <row r="2114" spans="1:4">
      <c r="A2114" s="3" t="s">
        <v>70</v>
      </c>
      <c r="B2114" s="3" t="s">
        <v>487</v>
      </c>
      <c r="C2114" s="3" t="s">
        <v>7</v>
      </c>
      <c r="D2114" s="3">
        <v>72</v>
      </c>
    </row>
    <row r="2115" spans="1:4">
      <c r="A2115" s="3" t="s">
        <v>70</v>
      </c>
      <c r="B2115" s="3" t="s">
        <v>487</v>
      </c>
      <c r="C2115" s="3" t="s">
        <v>7</v>
      </c>
      <c r="D2115" s="3">
        <v>73</v>
      </c>
    </row>
    <row r="2116" spans="1:4">
      <c r="A2116" s="3" t="s">
        <v>70</v>
      </c>
      <c r="B2116" s="3" t="s">
        <v>487</v>
      </c>
      <c r="C2116" s="3" t="s">
        <v>7</v>
      </c>
      <c r="D2116" s="3">
        <v>73</v>
      </c>
    </row>
    <row r="2117" spans="1:4">
      <c r="A2117" s="3" t="s">
        <v>70</v>
      </c>
      <c r="B2117" s="3" t="s">
        <v>487</v>
      </c>
      <c r="C2117" s="3" t="s">
        <v>7</v>
      </c>
      <c r="D2117" s="3">
        <v>74</v>
      </c>
    </row>
    <row r="2118" spans="1:4">
      <c r="A2118" s="3" t="s">
        <v>70</v>
      </c>
      <c r="B2118" s="3" t="s">
        <v>487</v>
      </c>
      <c r="C2118" s="3" t="s">
        <v>7</v>
      </c>
      <c r="D2118" s="3">
        <v>75</v>
      </c>
    </row>
    <row r="2119" spans="1:4">
      <c r="A2119" s="3" t="s">
        <v>70</v>
      </c>
      <c r="B2119" s="3" t="s">
        <v>487</v>
      </c>
      <c r="C2119" s="3" t="s">
        <v>7</v>
      </c>
      <c r="D2119" s="3">
        <v>76</v>
      </c>
    </row>
    <row r="2120" spans="1:4">
      <c r="A2120" s="3" t="s">
        <v>70</v>
      </c>
      <c r="B2120" s="3" t="s">
        <v>487</v>
      </c>
      <c r="C2120" s="3" t="s">
        <v>7</v>
      </c>
      <c r="D2120" s="3">
        <v>77</v>
      </c>
    </row>
    <row r="2121" spans="1:4">
      <c r="A2121" s="3" t="s">
        <v>70</v>
      </c>
      <c r="B2121" s="3" t="s">
        <v>487</v>
      </c>
      <c r="C2121" s="3" t="s">
        <v>7</v>
      </c>
      <c r="D2121" s="3">
        <v>78</v>
      </c>
    </row>
    <row r="2122" spans="1:4">
      <c r="A2122" s="3" t="s">
        <v>70</v>
      </c>
      <c r="B2122" s="3" t="s">
        <v>487</v>
      </c>
      <c r="C2122" s="3" t="s">
        <v>7</v>
      </c>
      <c r="D2122" s="3">
        <v>81</v>
      </c>
    </row>
    <row r="2123" spans="1:4">
      <c r="A2123" s="3" t="s">
        <v>70</v>
      </c>
      <c r="B2123" s="3" t="s">
        <v>487</v>
      </c>
      <c r="C2123" s="3" t="s">
        <v>7</v>
      </c>
      <c r="D2123" s="3">
        <v>86</v>
      </c>
    </row>
    <row r="2124" spans="1:4">
      <c r="A2124" s="3" t="s">
        <v>70</v>
      </c>
      <c r="B2124" s="3" t="s">
        <v>487</v>
      </c>
      <c r="C2124" s="3" t="s">
        <v>7</v>
      </c>
      <c r="D2124" s="3">
        <v>106</v>
      </c>
    </row>
    <row r="2125" spans="1:4">
      <c r="A2125" s="3" t="s">
        <v>70</v>
      </c>
      <c r="B2125" s="3" t="s">
        <v>487</v>
      </c>
      <c r="C2125" s="3" t="s">
        <v>20</v>
      </c>
      <c r="D2125" s="3">
        <v>46</v>
      </c>
    </row>
    <row r="2126" spans="1:4">
      <c r="A2126" s="3" t="s">
        <v>70</v>
      </c>
      <c r="B2126" s="3" t="s">
        <v>487</v>
      </c>
      <c r="C2126" s="3" t="s">
        <v>20</v>
      </c>
      <c r="D2126" s="3">
        <v>47</v>
      </c>
    </row>
    <row r="2127" spans="1:4">
      <c r="A2127" s="3" t="s">
        <v>70</v>
      </c>
      <c r="B2127" s="3" t="s">
        <v>487</v>
      </c>
      <c r="C2127" s="3" t="s">
        <v>20</v>
      </c>
      <c r="D2127" s="3">
        <v>50</v>
      </c>
    </row>
    <row r="2128" spans="1:4">
      <c r="A2128" s="3" t="s">
        <v>70</v>
      </c>
      <c r="B2128" s="3" t="s">
        <v>487</v>
      </c>
      <c r="C2128" s="3" t="s">
        <v>20</v>
      </c>
      <c r="D2128" s="3">
        <v>51</v>
      </c>
    </row>
    <row r="2129" spans="1:4">
      <c r="A2129" s="3" t="s">
        <v>70</v>
      </c>
      <c r="B2129" s="3" t="s">
        <v>487</v>
      </c>
      <c r="C2129" s="3" t="s">
        <v>9</v>
      </c>
      <c r="D2129" s="3">
        <v>84</v>
      </c>
    </row>
    <row r="2130" spans="1:4">
      <c r="A2130" s="3" t="s">
        <v>70</v>
      </c>
      <c r="B2130" s="3" t="s">
        <v>487</v>
      </c>
      <c r="C2130" s="3" t="s">
        <v>9</v>
      </c>
      <c r="D2130" s="3">
        <v>87</v>
      </c>
    </row>
    <row r="2131" spans="1:4">
      <c r="A2131" s="3" t="s">
        <v>70</v>
      </c>
      <c r="B2131" s="3" t="s">
        <v>487</v>
      </c>
      <c r="C2131" s="3" t="s">
        <v>9</v>
      </c>
      <c r="D2131" s="3">
        <v>105</v>
      </c>
    </row>
    <row r="2132" spans="1:4">
      <c r="A2132" s="3" t="s">
        <v>70</v>
      </c>
      <c r="B2132" s="3" t="s">
        <v>487</v>
      </c>
      <c r="C2132" s="3" t="s">
        <v>18</v>
      </c>
      <c r="D2132" s="3">
        <v>45</v>
      </c>
    </row>
    <row r="2133" spans="1:4">
      <c r="A2133" s="3" t="s">
        <v>70</v>
      </c>
      <c r="B2133" s="3" t="s">
        <v>487</v>
      </c>
      <c r="C2133" s="3" t="s">
        <v>46</v>
      </c>
      <c r="D2133" s="3">
        <v>36</v>
      </c>
    </row>
    <row r="2134" spans="1:4">
      <c r="A2134" s="3" t="s">
        <v>70</v>
      </c>
      <c r="B2134" s="3" t="s">
        <v>87</v>
      </c>
      <c r="C2134" s="3" t="s">
        <v>27</v>
      </c>
      <c r="D2134" s="3">
        <v>97</v>
      </c>
    </row>
    <row r="2135" spans="1:4">
      <c r="A2135" s="3" t="s">
        <v>70</v>
      </c>
      <c r="B2135" s="3" t="s">
        <v>87</v>
      </c>
      <c r="C2135" s="3" t="s">
        <v>27</v>
      </c>
      <c r="D2135" s="3">
        <v>109</v>
      </c>
    </row>
    <row r="2136" spans="1:4">
      <c r="A2136" s="3" t="s">
        <v>70</v>
      </c>
      <c r="B2136" s="3" t="s">
        <v>87</v>
      </c>
      <c r="C2136" s="3" t="s">
        <v>27</v>
      </c>
      <c r="D2136" s="3">
        <v>111</v>
      </c>
    </row>
    <row r="2137" spans="1:4">
      <c r="A2137" s="3" t="s">
        <v>70</v>
      </c>
      <c r="B2137" s="3" t="s">
        <v>87</v>
      </c>
      <c r="C2137" s="3" t="s">
        <v>27</v>
      </c>
      <c r="D2137" s="3">
        <v>113</v>
      </c>
    </row>
    <row r="2138" spans="1:4">
      <c r="A2138" s="3" t="s">
        <v>70</v>
      </c>
      <c r="B2138" s="3" t="s">
        <v>87</v>
      </c>
      <c r="C2138" s="3" t="s">
        <v>27</v>
      </c>
      <c r="D2138" s="3">
        <v>128</v>
      </c>
    </row>
    <row r="2139" spans="1:4">
      <c r="A2139" s="3" t="s">
        <v>70</v>
      </c>
      <c r="B2139" s="3" t="s">
        <v>87</v>
      </c>
      <c r="C2139" s="3" t="s">
        <v>34</v>
      </c>
      <c r="D2139" s="3">
        <v>97</v>
      </c>
    </row>
    <row r="2140" spans="1:4">
      <c r="A2140" s="3" t="s">
        <v>70</v>
      </c>
      <c r="B2140" s="3" t="s">
        <v>87</v>
      </c>
      <c r="C2140" s="3" t="s">
        <v>5</v>
      </c>
      <c r="D2140" s="3">
        <v>45</v>
      </c>
    </row>
    <row r="2141" spans="1:4">
      <c r="A2141" s="3" t="s">
        <v>70</v>
      </c>
      <c r="B2141" s="3" t="s">
        <v>87</v>
      </c>
      <c r="C2141" s="3" t="s">
        <v>5</v>
      </c>
      <c r="D2141" s="3">
        <v>46</v>
      </c>
    </row>
    <row r="2142" spans="1:4">
      <c r="A2142" s="3" t="s">
        <v>70</v>
      </c>
      <c r="B2142" s="3" t="s">
        <v>87</v>
      </c>
      <c r="C2142" s="3" t="s">
        <v>5</v>
      </c>
      <c r="D2142" s="3">
        <v>46</v>
      </c>
    </row>
    <row r="2143" spans="1:4">
      <c r="A2143" s="3" t="s">
        <v>70</v>
      </c>
      <c r="B2143" s="3" t="s">
        <v>87</v>
      </c>
      <c r="C2143" s="3" t="s">
        <v>5</v>
      </c>
      <c r="D2143" s="3">
        <v>48</v>
      </c>
    </row>
    <row r="2144" spans="1:4">
      <c r="A2144" s="3" t="s">
        <v>70</v>
      </c>
      <c r="B2144" s="3" t="s">
        <v>87</v>
      </c>
      <c r="C2144" s="3" t="s">
        <v>5</v>
      </c>
      <c r="D2144" s="3">
        <v>49</v>
      </c>
    </row>
    <row r="2145" spans="1:4">
      <c r="A2145" s="3" t="s">
        <v>70</v>
      </c>
      <c r="B2145" s="3" t="s">
        <v>87</v>
      </c>
      <c r="C2145" s="3" t="s">
        <v>5</v>
      </c>
      <c r="D2145" s="3">
        <v>49</v>
      </c>
    </row>
    <row r="2146" spans="1:4">
      <c r="A2146" s="3" t="s">
        <v>70</v>
      </c>
      <c r="B2146" s="3" t="s">
        <v>87</v>
      </c>
      <c r="C2146" s="3" t="s">
        <v>5</v>
      </c>
      <c r="D2146" s="3">
        <v>51</v>
      </c>
    </row>
    <row r="2147" spans="1:4">
      <c r="A2147" s="3" t="s">
        <v>70</v>
      </c>
      <c r="B2147" s="3" t="s">
        <v>87</v>
      </c>
      <c r="C2147" s="3" t="s">
        <v>5</v>
      </c>
      <c r="D2147" s="3">
        <v>52</v>
      </c>
    </row>
    <row r="2148" spans="1:4">
      <c r="A2148" s="3" t="s">
        <v>70</v>
      </c>
      <c r="B2148" s="3" t="s">
        <v>87</v>
      </c>
      <c r="C2148" s="3" t="s">
        <v>5</v>
      </c>
      <c r="D2148" s="3">
        <v>52</v>
      </c>
    </row>
    <row r="2149" spans="1:4">
      <c r="A2149" s="3" t="s">
        <v>70</v>
      </c>
      <c r="B2149" s="3" t="s">
        <v>87</v>
      </c>
      <c r="C2149" s="3" t="s">
        <v>5</v>
      </c>
      <c r="D2149" s="3">
        <v>53</v>
      </c>
    </row>
    <row r="2150" spans="1:4">
      <c r="A2150" s="3" t="s">
        <v>70</v>
      </c>
      <c r="B2150" s="3" t="s">
        <v>87</v>
      </c>
      <c r="C2150" s="3" t="s">
        <v>5</v>
      </c>
      <c r="D2150" s="3">
        <v>53</v>
      </c>
    </row>
    <row r="2151" spans="1:4">
      <c r="A2151" s="3" t="s">
        <v>70</v>
      </c>
      <c r="B2151" s="3" t="s">
        <v>87</v>
      </c>
      <c r="C2151" s="3" t="s">
        <v>5</v>
      </c>
      <c r="D2151" s="3">
        <v>53</v>
      </c>
    </row>
    <row r="2152" spans="1:4">
      <c r="A2152" s="3" t="s">
        <v>70</v>
      </c>
      <c r="B2152" s="3" t="s">
        <v>87</v>
      </c>
      <c r="C2152" s="3" t="s">
        <v>5</v>
      </c>
      <c r="D2152" s="3">
        <v>54</v>
      </c>
    </row>
    <row r="2153" spans="1:4">
      <c r="A2153" s="3" t="s">
        <v>70</v>
      </c>
      <c r="B2153" s="3" t="s">
        <v>87</v>
      </c>
      <c r="C2153" s="3" t="s">
        <v>5</v>
      </c>
      <c r="D2153" s="3">
        <v>54</v>
      </c>
    </row>
    <row r="2154" spans="1:4">
      <c r="A2154" s="3" t="s">
        <v>70</v>
      </c>
      <c r="B2154" s="3" t="s">
        <v>87</v>
      </c>
      <c r="C2154" s="3" t="s">
        <v>5</v>
      </c>
      <c r="D2154" s="3">
        <v>56</v>
      </c>
    </row>
    <row r="2155" spans="1:4">
      <c r="A2155" s="3" t="s">
        <v>70</v>
      </c>
      <c r="B2155" s="3" t="s">
        <v>87</v>
      </c>
      <c r="C2155" s="3" t="s">
        <v>5</v>
      </c>
      <c r="D2155" s="3">
        <v>56</v>
      </c>
    </row>
    <row r="2156" spans="1:4">
      <c r="A2156" s="3" t="s">
        <v>70</v>
      </c>
      <c r="B2156" s="3" t="s">
        <v>87</v>
      </c>
      <c r="C2156" s="3" t="s">
        <v>5</v>
      </c>
      <c r="D2156" s="3">
        <v>58</v>
      </c>
    </row>
    <row r="2157" spans="1:4">
      <c r="A2157" s="3" t="s">
        <v>70</v>
      </c>
      <c r="B2157" s="3" t="s">
        <v>87</v>
      </c>
      <c r="C2157" s="3" t="s">
        <v>5</v>
      </c>
      <c r="D2157" s="3">
        <v>59</v>
      </c>
    </row>
    <row r="2158" spans="1:4">
      <c r="A2158" s="3" t="s">
        <v>70</v>
      </c>
      <c r="B2158" s="3" t="s">
        <v>87</v>
      </c>
      <c r="C2158" s="3" t="s">
        <v>5</v>
      </c>
      <c r="D2158" s="3">
        <v>94</v>
      </c>
    </row>
    <row r="2159" spans="1:4">
      <c r="A2159" s="3" t="s">
        <v>70</v>
      </c>
      <c r="B2159" s="3" t="s">
        <v>87</v>
      </c>
      <c r="C2159" s="3" t="s">
        <v>7</v>
      </c>
      <c r="D2159" s="3">
        <v>80</v>
      </c>
    </row>
    <row r="2160" spans="1:4">
      <c r="A2160" s="3" t="s">
        <v>70</v>
      </c>
      <c r="B2160" s="3" t="s">
        <v>87</v>
      </c>
      <c r="C2160" s="3" t="s">
        <v>20</v>
      </c>
      <c r="D2160" s="3">
        <v>41</v>
      </c>
    </row>
    <row r="2161" spans="1:4">
      <c r="A2161" s="3" t="s">
        <v>70</v>
      </c>
      <c r="B2161" s="3" t="s">
        <v>87</v>
      </c>
      <c r="C2161" s="3" t="s">
        <v>20</v>
      </c>
      <c r="D2161" s="3">
        <v>42</v>
      </c>
    </row>
    <row r="2162" spans="1:4">
      <c r="A2162" s="3" t="s">
        <v>70</v>
      </c>
      <c r="B2162" s="3" t="s">
        <v>87</v>
      </c>
      <c r="C2162" s="3" t="s">
        <v>20</v>
      </c>
      <c r="D2162" s="3">
        <v>42</v>
      </c>
    </row>
    <row r="2163" spans="1:4">
      <c r="A2163" s="3" t="s">
        <v>70</v>
      </c>
      <c r="B2163" s="3" t="s">
        <v>87</v>
      </c>
      <c r="C2163" s="3" t="s">
        <v>20</v>
      </c>
      <c r="D2163" s="3">
        <v>43</v>
      </c>
    </row>
    <row r="2164" spans="1:4">
      <c r="A2164" s="3" t="s">
        <v>70</v>
      </c>
      <c r="B2164" s="3" t="s">
        <v>87</v>
      </c>
      <c r="C2164" s="3" t="s">
        <v>20</v>
      </c>
      <c r="D2164" s="3">
        <v>43</v>
      </c>
    </row>
    <row r="2165" spans="1:4">
      <c r="A2165" s="3" t="s">
        <v>70</v>
      </c>
      <c r="B2165" s="3" t="s">
        <v>87</v>
      </c>
      <c r="C2165" s="3" t="s">
        <v>20</v>
      </c>
      <c r="D2165" s="3">
        <v>43</v>
      </c>
    </row>
    <row r="2166" spans="1:4">
      <c r="A2166" s="3" t="s">
        <v>70</v>
      </c>
      <c r="B2166" s="3" t="s">
        <v>87</v>
      </c>
      <c r="C2166" s="3" t="s">
        <v>20</v>
      </c>
      <c r="D2166" s="3">
        <v>43</v>
      </c>
    </row>
    <row r="2167" spans="1:4">
      <c r="A2167" s="3" t="s">
        <v>70</v>
      </c>
      <c r="B2167" s="3" t="s">
        <v>87</v>
      </c>
      <c r="C2167" s="3" t="s">
        <v>20</v>
      </c>
      <c r="D2167" s="3">
        <v>43</v>
      </c>
    </row>
    <row r="2168" spans="1:4">
      <c r="A2168" s="3" t="s">
        <v>70</v>
      </c>
      <c r="B2168" s="3" t="s">
        <v>87</v>
      </c>
      <c r="C2168" s="3" t="s">
        <v>20</v>
      </c>
      <c r="D2168" s="3">
        <v>44</v>
      </c>
    </row>
    <row r="2169" spans="1:4">
      <c r="A2169" s="3" t="s">
        <v>70</v>
      </c>
      <c r="B2169" s="3" t="s">
        <v>87</v>
      </c>
      <c r="C2169" s="3" t="s">
        <v>20</v>
      </c>
      <c r="D2169" s="3">
        <v>44</v>
      </c>
    </row>
    <row r="2170" spans="1:4">
      <c r="A2170" s="3" t="s">
        <v>70</v>
      </c>
      <c r="B2170" s="3" t="s">
        <v>87</v>
      </c>
      <c r="C2170" s="3" t="s">
        <v>20</v>
      </c>
      <c r="D2170" s="3">
        <v>45</v>
      </c>
    </row>
    <row r="2171" spans="1:4">
      <c r="A2171" s="3" t="s">
        <v>70</v>
      </c>
      <c r="B2171" s="3" t="s">
        <v>87</v>
      </c>
      <c r="C2171" s="3" t="s">
        <v>20</v>
      </c>
      <c r="D2171" s="3">
        <v>45</v>
      </c>
    </row>
    <row r="2172" spans="1:4">
      <c r="A2172" s="3" t="s">
        <v>70</v>
      </c>
      <c r="B2172" s="3" t="s">
        <v>87</v>
      </c>
      <c r="C2172" s="3" t="s">
        <v>20</v>
      </c>
      <c r="D2172" s="3">
        <v>47</v>
      </c>
    </row>
    <row r="2173" spans="1:4">
      <c r="A2173" s="3" t="s">
        <v>70</v>
      </c>
      <c r="B2173" s="3" t="s">
        <v>87</v>
      </c>
      <c r="C2173" s="3" t="s">
        <v>20</v>
      </c>
      <c r="D2173" s="3">
        <v>47</v>
      </c>
    </row>
    <row r="2174" spans="1:4">
      <c r="A2174" s="3" t="s">
        <v>70</v>
      </c>
      <c r="B2174" s="3" t="s">
        <v>87</v>
      </c>
      <c r="C2174" s="3" t="s">
        <v>20</v>
      </c>
      <c r="D2174" s="3">
        <v>47</v>
      </c>
    </row>
    <row r="2175" spans="1:4">
      <c r="A2175" s="3" t="s">
        <v>70</v>
      </c>
      <c r="B2175" s="3" t="s">
        <v>87</v>
      </c>
      <c r="C2175" s="3" t="s">
        <v>20</v>
      </c>
      <c r="D2175" s="3">
        <v>48</v>
      </c>
    </row>
    <row r="2176" spans="1:4">
      <c r="A2176" s="3" t="s">
        <v>70</v>
      </c>
      <c r="B2176" s="3" t="s">
        <v>87</v>
      </c>
      <c r="C2176" s="3" t="s">
        <v>20</v>
      </c>
      <c r="D2176" s="3">
        <v>52</v>
      </c>
    </row>
    <row r="2177" spans="1:4">
      <c r="A2177" s="3" t="s">
        <v>70</v>
      </c>
      <c r="B2177" s="3" t="s">
        <v>87</v>
      </c>
      <c r="C2177" s="3" t="s">
        <v>20</v>
      </c>
      <c r="D2177" s="3">
        <v>52</v>
      </c>
    </row>
    <row r="2178" spans="1:4">
      <c r="A2178" s="3" t="s">
        <v>70</v>
      </c>
      <c r="B2178" s="3" t="s">
        <v>87</v>
      </c>
      <c r="C2178" s="3" t="s">
        <v>20</v>
      </c>
      <c r="D2178" s="3">
        <v>53</v>
      </c>
    </row>
    <row r="2179" spans="1:4">
      <c r="A2179" s="3" t="s">
        <v>70</v>
      </c>
      <c r="B2179" s="3" t="s">
        <v>87</v>
      </c>
      <c r="C2179" s="3" t="s">
        <v>20</v>
      </c>
      <c r="D2179" s="3">
        <v>57</v>
      </c>
    </row>
    <row r="2180" spans="1:4">
      <c r="A2180" s="3" t="s">
        <v>70</v>
      </c>
      <c r="B2180" s="3" t="s">
        <v>87</v>
      </c>
      <c r="C2180" s="3" t="s">
        <v>20</v>
      </c>
      <c r="D2180" s="3">
        <v>60</v>
      </c>
    </row>
    <row r="2181" spans="1:4">
      <c r="A2181" s="3" t="s">
        <v>70</v>
      </c>
      <c r="B2181" s="3" t="s">
        <v>87</v>
      </c>
      <c r="C2181" s="3" t="s">
        <v>20</v>
      </c>
      <c r="D2181" s="3">
        <v>60</v>
      </c>
    </row>
    <row r="2182" spans="1:4">
      <c r="A2182" s="3" t="s">
        <v>70</v>
      </c>
      <c r="B2182" s="3" t="s">
        <v>87</v>
      </c>
      <c r="C2182" s="3" t="s">
        <v>20</v>
      </c>
      <c r="D2182" s="3">
        <v>61</v>
      </c>
    </row>
    <row r="2183" spans="1:4">
      <c r="A2183" s="3" t="s">
        <v>70</v>
      </c>
      <c r="B2183" s="3" t="s">
        <v>87</v>
      </c>
      <c r="C2183" s="3" t="s">
        <v>20</v>
      </c>
      <c r="D2183" s="3">
        <v>62</v>
      </c>
    </row>
    <row r="2184" spans="1:4">
      <c r="A2184" s="3" t="s">
        <v>70</v>
      </c>
      <c r="B2184" s="3" t="s">
        <v>87</v>
      </c>
      <c r="C2184" s="3" t="s">
        <v>20</v>
      </c>
      <c r="D2184" s="3">
        <v>63</v>
      </c>
    </row>
    <row r="2185" spans="1:4">
      <c r="A2185" s="3" t="s">
        <v>70</v>
      </c>
      <c r="B2185" s="3" t="s">
        <v>87</v>
      </c>
      <c r="C2185" s="3" t="s">
        <v>20</v>
      </c>
      <c r="D2185" s="3">
        <v>64</v>
      </c>
    </row>
    <row r="2186" spans="1:4">
      <c r="A2186" s="3" t="s">
        <v>70</v>
      </c>
      <c r="B2186" s="3" t="s">
        <v>87</v>
      </c>
      <c r="C2186" s="3" t="s">
        <v>20</v>
      </c>
      <c r="D2186" s="3">
        <v>64</v>
      </c>
    </row>
    <row r="2187" spans="1:4">
      <c r="A2187" s="3" t="s">
        <v>70</v>
      </c>
      <c r="B2187" s="3" t="s">
        <v>87</v>
      </c>
      <c r="C2187" s="3" t="s">
        <v>646</v>
      </c>
      <c r="D2187" s="3">
        <v>29</v>
      </c>
    </row>
    <row r="2188" spans="1:4">
      <c r="A2188" s="3" t="s">
        <v>70</v>
      </c>
      <c r="B2188" s="3" t="s">
        <v>87</v>
      </c>
      <c r="C2188" s="3" t="s">
        <v>9</v>
      </c>
      <c r="D2188" s="3">
        <v>58</v>
      </c>
    </row>
    <row r="2189" spans="1:4">
      <c r="A2189" s="3" t="s">
        <v>70</v>
      </c>
      <c r="B2189" s="3" t="s">
        <v>87</v>
      </c>
      <c r="C2189" s="3" t="s">
        <v>9</v>
      </c>
      <c r="D2189" s="3">
        <v>71</v>
      </c>
    </row>
    <row r="2190" spans="1:4">
      <c r="A2190" s="3" t="s">
        <v>70</v>
      </c>
      <c r="B2190" s="3" t="s">
        <v>87</v>
      </c>
      <c r="C2190" s="3" t="s">
        <v>9</v>
      </c>
      <c r="D2190" s="3">
        <v>73</v>
      </c>
    </row>
    <row r="2191" spans="1:4">
      <c r="A2191" s="3" t="s">
        <v>70</v>
      </c>
      <c r="B2191" s="3" t="s">
        <v>87</v>
      </c>
      <c r="C2191" s="3" t="s">
        <v>9</v>
      </c>
      <c r="D2191" s="3">
        <v>80</v>
      </c>
    </row>
    <row r="2192" spans="1:4">
      <c r="A2192" s="3" t="s">
        <v>70</v>
      </c>
      <c r="B2192" s="3" t="s">
        <v>87</v>
      </c>
      <c r="C2192" s="3" t="s">
        <v>9</v>
      </c>
      <c r="D2192" s="3">
        <v>80</v>
      </c>
    </row>
    <row r="2193" spans="1:4">
      <c r="A2193" s="3" t="s">
        <v>70</v>
      </c>
      <c r="B2193" s="3" t="s">
        <v>87</v>
      </c>
      <c r="C2193" s="3" t="s">
        <v>9</v>
      </c>
      <c r="D2193" s="3">
        <v>84</v>
      </c>
    </row>
    <row r="2194" spans="1:4">
      <c r="A2194" s="3" t="s">
        <v>70</v>
      </c>
      <c r="B2194" s="3" t="s">
        <v>87</v>
      </c>
      <c r="C2194" s="3" t="s">
        <v>24</v>
      </c>
      <c r="D2194" s="3">
        <v>38</v>
      </c>
    </row>
    <row r="2195" spans="1:4">
      <c r="A2195" s="3" t="s">
        <v>70</v>
      </c>
      <c r="B2195" s="3" t="s">
        <v>87</v>
      </c>
      <c r="C2195" s="3" t="s">
        <v>24</v>
      </c>
      <c r="D2195" s="3">
        <v>70</v>
      </c>
    </row>
    <row r="2196" spans="1:4">
      <c r="A2196" s="3" t="s">
        <v>70</v>
      </c>
      <c r="B2196" s="3" t="s">
        <v>87</v>
      </c>
      <c r="C2196" s="3" t="s">
        <v>486</v>
      </c>
      <c r="D2196" s="3">
        <v>29</v>
      </c>
    </row>
    <row r="2197" spans="1:4">
      <c r="A2197" s="3" t="s">
        <v>70</v>
      </c>
      <c r="B2197" s="3" t="s">
        <v>87</v>
      </c>
      <c r="C2197" s="3" t="s">
        <v>18</v>
      </c>
      <c r="D2197" s="3">
        <v>38</v>
      </c>
    </row>
    <row r="2198" spans="1:4">
      <c r="A2198" s="3" t="s">
        <v>70</v>
      </c>
      <c r="B2198" s="3" t="s">
        <v>87</v>
      </c>
      <c r="C2198" s="3" t="s">
        <v>18</v>
      </c>
      <c r="D2198" s="3">
        <v>42</v>
      </c>
    </row>
    <row r="2199" spans="1:4">
      <c r="A2199" s="3" t="s">
        <v>70</v>
      </c>
      <c r="B2199" s="3" t="s">
        <v>87</v>
      </c>
      <c r="C2199" s="3" t="s">
        <v>18</v>
      </c>
      <c r="D2199" s="3">
        <v>43</v>
      </c>
    </row>
    <row r="2200" spans="1:4">
      <c r="A2200" s="3" t="s">
        <v>70</v>
      </c>
      <c r="B2200" s="3" t="s">
        <v>87</v>
      </c>
      <c r="C2200" s="3" t="s">
        <v>18</v>
      </c>
      <c r="D2200" s="3">
        <v>47</v>
      </c>
    </row>
    <row r="2201" spans="1:4">
      <c r="A2201" s="3" t="s">
        <v>70</v>
      </c>
      <c r="B2201" s="3" t="s">
        <v>87</v>
      </c>
      <c r="C2201" s="3" t="s">
        <v>18</v>
      </c>
      <c r="D2201" s="3">
        <v>47</v>
      </c>
    </row>
    <row r="2202" spans="1:4">
      <c r="A2202" s="3" t="s">
        <v>70</v>
      </c>
      <c r="B2202" s="3" t="s">
        <v>87</v>
      </c>
      <c r="C2202" s="3" t="s">
        <v>46</v>
      </c>
      <c r="D2202" s="3">
        <v>46</v>
      </c>
    </row>
    <row r="2203" spans="1:4">
      <c r="A2203" s="3" t="s">
        <v>70</v>
      </c>
      <c r="B2203" s="3" t="s">
        <v>87</v>
      </c>
      <c r="C2203" s="3" t="s">
        <v>46</v>
      </c>
      <c r="D2203" s="3">
        <v>52</v>
      </c>
    </row>
    <row r="2204" spans="1:4">
      <c r="A2204" s="3" t="s">
        <v>70</v>
      </c>
      <c r="B2204" s="3" t="s">
        <v>87</v>
      </c>
      <c r="C2204" s="3" t="s">
        <v>46</v>
      </c>
      <c r="D2204" s="3">
        <v>55</v>
      </c>
    </row>
    <row r="2205" spans="1:4">
      <c r="A2205" s="3" t="s">
        <v>70</v>
      </c>
      <c r="B2205" s="3" t="s">
        <v>89</v>
      </c>
      <c r="C2205" s="3" t="s">
        <v>27</v>
      </c>
      <c r="D2205" s="3">
        <v>78</v>
      </c>
    </row>
    <row r="2206" spans="1:4">
      <c r="A2206" s="3" t="s">
        <v>70</v>
      </c>
      <c r="B2206" s="3" t="s">
        <v>89</v>
      </c>
      <c r="C2206" s="3" t="s">
        <v>27</v>
      </c>
      <c r="D2206" s="3">
        <v>107</v>
      </c>
    </row>
    <row r="2207" spans="1:4">
      <c r="A2207" s="3" t="s">
        <v>70</v>
      </c>
      <c r="B2207" s="3" t="s">
        <v>89</v>
      </c>
      <c r="C2207" s="3" t="s">
        <v>27</v>
      </c>
      <c r="D2207" s="3">
        <v>107</v>
      </c>
    </row>
    <row r="2208" spans="1:4">
      <c r="A2208" s="3" t="s">
        <v>70</v>
      </c>
      <c r="B2208" s="3" t="s">
        <v>89</v>
      </c>
      <c r="C2208" s="3" t="s">
        <v>27</v>
      </c>
      <c r="D2208" s="3">
        <v>111</v>
      </c>
    </row>
    <row r="2209" spans="1:4">
      <c r="A2209" s="3" t="s">
        <v>70</v>
      </c>
      <c r="B2209" s="3" t="s">
        <v>89</v>
      </c>
      <c r="C2209" s="3" t="s">
        <v>27</v>
      </c>
      <c r="D2209" s="3">
        <v>121</v>
      </c>
    </row>
    <row r="2210" spans="1:4">
      <c r="A2210" s="3" t="s">
        <v>70</v>
      </c>
      <c r="B2210" s="3" t="s">
        <v>89</v>
      </c>
      <c r="C2210" s="3" t="s">
        <v>27</v>
      </c>
      <c r="D2210" s="3">
        <v>122</v>
      </c>
    </row>
    <row r="2211" spans="1:4">
      <c r="A2211" s="3" t="s">
        <v>70</v>
      </c>
      <c r="B2211" s="3" t="s">
        <v>89</v>
      </c>
      <c r="C2211" s="3" t="s">
        <v>27</v>
      </c>
      <c r="D2211" s="3">
        <v>123</v>
      </c>
    </row>
    <row r="2212" spans="1:4">
      <c r="A2212" s="3" t="s">
        <v>70</v>
      </c>
      <c r="B2212" s="3" t="s">
        <v>89</v>
      </c>
      <c r="C2212" s="3" t="s">
        <v>5</v>
      </c>
      <c r="D2212" s="3">
        <v>83</v>
      </c>
    </row>
    <row r="2213" spans="1:4">
      <c r="A2213" s="3" t="s">
        <v>70</v>
      </c>
      <c r="B2213" s="3" t="s">
        <v>89</v>
      </c>
      <c r="C2213" s="3" t="s">
        <v>5</v>
      </c>
      <c r="D2213" s="3">
        <v>173</v>
      </c>
    </row>
    <row r="2214" spans="1:4">
      <c r="A2214" s="3" t="s">
        <v>70</v>
      </c>
      <c r="B2214" s="3" t="s">
        <v>89</v>
      </c>
      <c r="C2214" s="3" t="s">
        <v>7</v>
      </c>
      <c r="D2214" s="3">
        <v>43</v>
      </c>
    </row>
    <row r="2215" spans="1:4">
      <c r="A2215" s="3" t="s">
        <v>70</v>
      </c>
      <c r="B2215" s="3" t="s">
        <v>89</v>
      </c>
      <c r="C2215" s="3" t="s">
        <v>7</v>
      </c>
      <c r="D2215" s="3">
        <v>45</v>
      </c>
    </row>
    <row r="2216" spans="1:4">
      <c r="A2216" s="3" t="s">
        <v>70</v>
      </c>
      <c r="B2216" s="3" t="s">
        <v>89</v>
      </c>
      <c r="C2216" s="3" t="s">
        <v>7</v>
      </c>
      <c r="D2216" s="3">
        <v>65</v>
      </c>
    </row>
    <row r="2217" spans="1:4">
      <c r="A2217" s="3" t="s">
        <v>70</v>
      </c>
      <c r="B2217" s="3" t="s">
        <v>89</v>
      </c>
      <c r="C2217" s="3" t="s">
        <v>7</v>
      </c>
      <c r="D2217" s="3">
        <v>74</v>
      </c>
    </row>
    <row r="2218" spans="1:4">
      <c r="A2218" s="3" t="s">
        <v>70</v>
      </c>
      <c r="B2218" s="3" t="s">
        <v>89</v>
      </c>
      <c r="C2218" s="3" t="s">
        <v>7</v>
      </c>
      <c r="D2218" s="3">
        <v>118</v>
      </c>
    </row>
    <row r="2219" spans="1:4">
      <c r="A2219" s="3" t="s">
        <v>70</v>
      </c>
      <c r="B2219" s="3" t="s">
        <v>89</v>
      </c>
      <c r="C2219" s="3" t="s">
        <v>20</v>
      </c>
      <c r="D2219" s="3">
        <v>35</v>
      </c>
    </row>
    <row r="2220" spans="1:4">
      <c r="A2220" s="3" t="s">
        <v>70</v>
      </c>
      <c r="B2220" s="3" t="s">
        <v>89</v>
      </c>
      <c r="C2220" s="3" t="s">
        <v>20</v>
      </c>
      <c r="D2220" s="3">
        <v>36</v>
      </c>
    </row>
    <row r="2221" spans="1:4">
      <c r="A2221" s="3" t="s">
        <v>70</v>
      </c>
      <c r="B2221" s="3" t="s">
        <v>89</v>
      </c>
      <c r="C2221" s="3" t="s">
        <v>20</v>
      </c>
      <c r="D2221" s="3">
        <v>36</v>
      </c>
    </row>
    <row r="2222" spans="1:4">
      <c r="A2222" s="3" t="s">
        <v>70</v>
      </c>
      <c r="B2222" s="3" t="s">
        <v>89</v>
      </c>
      <c r="C2222" s="3" t="s">
        <v>20</v>
      </c>
      <c r="D2222" s="3">
        <v>36</v>
      </c>
    </row>
    <row r="2223" spans="1:4">
      <c r="A2223" s="3" t="s">
        <v>70</v>
      </c>
      <c r="B2223" s="3" t="s">
        <v>89</v>
      </c>
      <c r="C2223" s="3" t="s">
        <v>20</v>
      </c>
      <c r="D2223" s="3">
        <v>36</v>
      </c>
    </row>
    <row r="2224" spans="1:4">
      <c r="A2224" s="3" t="s">
        <v>70</v>
      </c>
      <c r="B2224" s="3" t="s">
        <v>89</v>
      </c>
      <c r="C2224" s="3" t="s">
        <v>20</v>
      </c>
      <c r="D2224" s="3">
        <v>36</v>
      </c>
    </row>
    <row r="2225" spans="1:4">
      <c r="A2225" s="3" t="s">
        <v>70</v>
      </c>
      <c r="B2225" s="3" t="s">
        <v>89</v>
      </c>
      <c r="C2225" s="3" t="s">
        <v>20</v>
      </c>
      <c r="D2225" s="3">
        <v>37</v>
      </c>
    </row>
    <row r="2226" spans="1:4">
      <c r="A2226" s="3" t="s">
        <v>70</v>
      </c>
      <c r="B2226" s="3" t="s">
        <v>89</v>
      </c>
      <c r="C2226" s="3" t="s">
        <v>20</v>
      </c>
      <c r="D2226" s="3">
        <v>38</v>
      </c>
    </row>
    <row r="2227" spans="1:4">
      <c r="A2227" s="3" t="s">
        <v>70</v>
      </c>
      <c r="B2227" s="3" t="s">
        <v>89</v>
      </c>
      <c r="C2227" s="3" t="s">
        <v>20</v>
      </c>
      <c r="D2227" s="3">
        <v>39</v>
      </c>
    </row>
    <row r="2228" spans="1:4">
      <c r="A2228" s="3" t="s">
        <v>70</v>
      </c>
      <c r="B2228" s="3" t="s">
        <v>89</v>
      </c>
      <c r="C2228" s="3" t="s">
        <v>20</v>
      </c>
      <c r="D2228" s="3">
        <v>39</v>
      </c>
    </row>
    <row r="2229" spans="1:4">
      <c r="A2229" s="3" t="s">
        <v>70</v>
      </c>
      <c r="B2229" s="3" t="s">
        <v>89</v>
      </c>
      <c r="C2229" s="3" t="s">
        <v>20</v>
      </c>
      <c r="D2229" s="3">
        <v>40</v>
      </c>
    </row>
    <row r="2230" spans="1:4">
      <c r="A2230" s="3" t="s">
        <v>70</v>
      </c>
      <c r="B2230" s="3" t="s">
        <v>89</v>
      </c>
      <c r="C2230" s="3" t="s">
        <v>20</v>
      </c>
      <c r="D2230" s="3">
        <v>40</v>
      </c>
    </row>
    <row r="2231" spans="1:4">
      <c r="A2231" s="3" t="s">
        <v>70</v>
      </c>
      <c r="B2231" s="3" t="s">
        <v>89</v>
      </c>
      <c r="C2231" s="3" t="s">
        <v>20</v>
      </c>
      <c r="D2231" s="3">
        <v>40</v>
      </c>
    </row>
    <row r="2232" spans="1:4">
      <c r="A2232" s="3" t="s">
        <v>70</v>
      </c>
      <c r="B2232" s="3" t="s">
        <v>89</v>
      </c>
      <c r="C2232" s="3" t="s">
        <v>20</v>
      </c>
      <c r="D2232" s="3">
        <v>40</v>
      </c>
    </row>
    <row r="2233" spans="1:4">
      <c r="A2233" s="3" t="s">
        <v>70</v>
      </c>
      <c r="B2233" s="3" t="s">
        <v>89</v>
      </c>
      <c r="C2233" s="3" t="s">
        <v>20</v>
      </c>
      <c r="D2233" s="3">
        <v>40</v>
      </c>
    </row>
    <row r="2234" spans="1:4">
      <c r="A2234" s="3" t="s">
        <v>70</v>
      </c>
      <c r="B2234" s="3" t="s">
        <v>89</v>
      </c>
      <c r="C2234" s="3" t="s">
        <v>20</v>
      </c>
      <c r="D2234" s="3">
        <v>40</v>
      </c>
    </row>
    <row r="2235" spans="1:4">
      <c r="A2235" s="3" t="s">
        <v>70</v>
      </c>
      <c r="B2235" s="3" t="s">
        <v>89</v>
      </c>
      <c r="C2235" s="3" t="s">
        <v>20</v>
      </c>
      <c r="D2235" s="3">
        <v>40</v>
      </c>
    </row>
    <row r="2236" spans="1:4">
      <c r="A2236" s="3" t="s">
        <v>70</v>
      </c>
      <c r="B2236" s="3" t="s">
        <v>89</v>
      </c>
      <c r="C2236" s="3" t="s">
        <v>20</v>
      </c>
      <c r="D2236" s="3">
        <v>40</v>
      </c>
    </row>
    <row r="2237" spans="1:4">
      <c r="A2237" s="3" t="s">
        <v>70</v>
      </c>
      <c r="B2237" s="3" t="s">
        <v>89</v>
      </c>
      <c r="C2237" s="3" t="s">
        <v>20</v>
      </c>
      <c r="D2237" s="3">
        <v>41</v>
      </c>
    </row>
    <row r="2238" spans="1:4">
      <c r="A2238" s="3" t="s">
        <v>70</v>
      </c>
      <c r="B2238" s="3" t="s">
        <v>89</v>
      </c>
      <c r="C2238" s="3" t="s">
        <v>20</v>
      </c>
      <c r="D2238" s="3">
        <v>41</v>
      </c>
    </row>
    <row r="2239" spans="1:4">
      <c r="A2239" s="3" t="s">
        <v>70</v>
      </c>
      <c r="B2239" s="3" t="s">
        <v>89</v>
      </c>
      <c r="C2239" s="3" t="s">
        <v>20</v>
      </c>
      <c r="D2239" s="3">
        <v>41</v>
      </c>
    </row>
    <row r="2240" spans="1:4">
      <c r="A2240" s="3" t="s">
        <v>70</v>
      </c>
      <c r="B2240" s="3" t="s">
        <v>89</v>
      </c>
      <c r="C2240" s="3" t="s">
        <v>20</v>
      </c>
      <c r="D2240" s="3">
        <v>41</v>
      </c>
    </row>
    <row r="2241" spans="1:4">
      <c r="A2241" s="3" t="s">
        <v>70</v>
      </c>
      <c r="B2241" s="3" t="s">
        <v>89</v>
      </c>
      <c r="C2241" s="3" t="s">
        <v>20</v>
      </c>
      <c r="D2241" s="3">
        <v>41</v>
      </c>
    </row>
    <row r="2242" spans="1:4">
      <c r="A2242" s="3" t="s">
        <v>70</v>
      </c>
      <c r="B2242" s="3" t="s">
        <v>89</v>
      </c>
      <c r="C2242" s="3" t="s">
        <v>20</v>
      </c>
      <c r="D2242" s="3">
        <v>42</v>
      </c>
    </row>
    <row r="2243" spans="1:4">
      <c r="A2243" s="3" t="s">
        <v>70</v>
      </c>
      <c r="B2243" s="3" t="s">
        <v>89</v>
      </c>
      <c r="C2243" s="3" t="s">
        <v>20</v>
      </c>
      <c r="D2243" s="3">
        <v>42</v>
      </c>
    </row>
    <row r="2244" spans="1:4">
      <c r="A2244" s="3" t="s">
        <v>70</v>
      </c>
      <c r="B2244" s="3" t="s">
        <v>89</v>
      </c>
      <c r="C2244" s="3" t="s">
        <v>20</v>
      </c>
      <c r="D2244" s="3">
        <v>42</v>
      </c>
    </row>
    <row r="2245" spans="1:4">
      <c r="A2245" s="3" t="s">
        <v>70</v>
      </c>
      <c r="B2245" s="3" t="s">
        <v>89</v>
      </c>
      <c r="C2245" s="3" t="s">
        <v>20</v>
      </c>
      <c r="D2245" s="3">
        <v>42</v>
      </c>
    </row>
    <row r="2246" spans="1:4">
      <c r="A2246" s="3" t="s">
        <v>70</v>
      </c>
      <c r="B2246" s="3" t="s">
        <v>89</v>
      </c>
      <c r="C2246" s="3" t="s">
        <v>20</v>
      </c>
      <c r="D2246" s="3">
        <v>42</v>
      </c>
    </row>
    <row r="2247" spans="1:4">
      <c r="A2247" s="3" t="s">
        <v>70</v>
      </c>
      <c r="B2247" s="3" t="s">
        <v>89</v>
      </c>
      <c r="C2247" s="3" t="s">
        <v>20</v>
      </c>
      <c r="D2247" s="3">
        <v>42</v>
      </c>
    </row>
    <row r="2248" spans="1:4">
      <c r="A2248" s="3" t="s">
        <v>70</v>
      </c>
      <c r="B2248" s="3" t="s">
        <v>89</v>
      </c>
      <c r="C2248" s="3" t="s">
        <v>20</v>
      </c>
      <c r="D2248" s="3">
        <v>43</v>
      </c>
    </row>
    <row r="2249" spans="1:4">
      <c r="A2249" s="3" t="s">
        <v>70</v>
      </c>
      <c r="B2249" s="3" t="s">
        <v>89</v>
      </c>
      <c r="C2249" s="3" t="s">
        <v>20</v>
      </c>
      <c r="D2249" s="3">
        <v>43</v>
      </c>
    </row>
    <row r="2250" spans="1:4">
      <c r="A2250" s="3" t="s">
        <v>70</v>
      </c>
      <c r="B2250" s="3" t="s">
        <v>89</v>
      </c>
      <c r="C2250" s="3" t="s">
        <v>20</v>
      </c>
      <c r="D2250" s="3">
        <v>43</v>
      </c>
    </row>
    <row r="2251" spans="1:4">
      <c r="A2251" s="3" t="s">
        <v>70</v>
      </c>
      <c r="B2251" s="3" t="s">
        <v>89</v>
      </c>
      <c r="C2251" s="3" t="s">
        <v>20</v>
      </c>
      <c r="D2251" s="3">
        <v>44</v>
      </c>
    </row>
    <row r="2252" spans="1:4">
      <c r="A2252" s="3" t="s">
        <v>70</v>
      </c>
      <c r="B2252" s="3" t="s">
        <v>89</v>
      </c>
      <c r="C2252" s="3" t="s">
        <v>20</v>
      </c>
      <c r="D2252" s="3">
        <v>44</v>
      </c>
    </row>
    <row r="2253" spans="1:4">
      <c r="A2253" s="3" t="s">
        <v>70</v>
      </c>
      <c r="B2253" s="3" t="s">
        <v>89</v>
      </c>
      <c r="C2253" s="3" t="s">
        <v>20</v>
      </c>
      <c r="D2253" s="3">
        <v>44</v>
      </c>
    </row>
    <row r="2254" spans="1:4">
      <c r="A2254" s="3" t="s">
        <v>70</v>
      </c>
      <c r="B2254" s="3" t="s">
        <v>89</v>
      </c>
      <c r="C2254" s="3" t="s">
        <v>20</v>
      </c>
      <c r="D2254" s="3">
        <v>44</v>
      </c>
    </row>
    <row r="2255" spans="1:4">
      <c r="A2255" s="3" t="s">
        <v>70</v>
      </c>
      <c r="B2255" s="3" t="s">
        <v>89</v>
      </c>
      <c r="C2255" s="3" t="s">
        <v>20</v>
      </c>
      <c r="D2255" s="3">
        <v>44</v>
      </c>
    </row>
    <row r="2256" spans="1:4">
      <c r="A2256" s="3" t="s">
        <v>70</v>
      </c>
      <c r="B2256" s="3" t="s">
        <v>89</v>
      </c>
      <c r="C2256" s="3" t="s">
        <v>20</v>
      </c>
      <c r="D2256" s="3">
        <v>44</v>
      </c>
    </row>
    <row r="2257" spans="1:4">
      <c r="A2257" s="3" t="s">
        <v>70</v>
      </c>
      <c r="B2257" s="3" t="s">
        <v>89</v>
      </c>
      <c r="C2257" s="3" t="s">
        <v>20</v>
      </c>
      <c r="D2257" s="3">
        <v>44</v>
      </c>
    </row>
    <row r="2258" spans="1:4">
      <c r="A2258" s="3" t="s">
        <v>70</v>
      </c>
      <c r="B2258" s="3" t="s">
        <v>89</v>
      </c>
      <c r="C2258" s="3" t="s">
        <v>20</v>
      </c>
      <c r="D2258" s="3">
        <v>45</v>
      </c>
    </row>
    <row r="2259" spans="1:4">
      <c r="A2259" s="3" t="s">
        <v>70</v>
      </c>
      <c r="B2259" s="3" t="s">
        <v>89</v>
      </c>
      <c r="C2259" s="3" t="s">
        <v>20</v>
      </c>
      <c r="D2259" s="3">
        <v>45</v>
      </c>
    </row>
    <row r="2260" spans="1:4">
      <c r="A2260" s="3" t="s">
        <v>70</v>
      </c>
      <c r="B2260" s="3" t="s">
        <v>89</v>
      </c>
      <c r="C2260" s="3" t="s">
        <v>20</v>
      </c>
      <c r="D2260" s="3">
        <v>45</v>
      </c>
    </row>
    <row r="2261" spans="1:4">
      <c r="A2261" s="3" t="s">
        <v>70</v>
      </c>
      <c r="B2261" s="3" t="s">
        <v>89</v>
      </c>
      <c r="C2261" s="3" t="s">
        <v>20</v>
      </c>
      <c r="D2261" s="3">
        <v>45</v>
      </c>
    </row>
    <row r="2262" spans="1:4">
      <c r="A2262" s="3" t="s">
        <v>70</v>
      </c>
      <c r="B2262" s="3" t="s">
        <v>89</v>
      </c>
      <c r="C2262" s="3" t="s">
        <v>20</v>
      </c>
      <c r="D2262" s="3">
        <v>46</v>
      </c>
    </row>
    <row r="2263" spans="1:4">
      <c r="A2263" s="3" t="s">
        <v>70</v>
      </c>
      <c r="B2263" s="3" t="s">
        <v>89</v>
      </c>
      <c r="C2263" s="3" t="s">
        <v>20</v>
      </c>
      <c r="D2263" s="3">
        <v>46</v>
      </c>
    </row>
    <row r="2264" spans="1:4">
      <c r="A2264" s="3" t="s">
        <v>70</v>
      </c>
      <c r="B2264" s="3" t="s">
        <v>89</v>
      </c>
      <c r="C2264" s="3" t="s">
        <v>20</v>
      </c>
      <c r="D2264" s="3">
        <v>46</v>
      </c>
    </row>
    <row r="2265" spans="1:4">
      <c r="A2265" s="3" t="s">
        <v>70</v>
      </c>
      <c r="B2265" s="3" t="s">
        <v>89</v>
      </c>
      <c r="C2265" s="3" t="s">
        <v>20</v>
      </c>
      <c r="D2265" s="3">
        <v>47</v>
      </c>
    </row>
    <row r="2266" spans="1:4">
      <c r="A2266" s="3" t="s">
        <v>70</v>
      </c>
      <c r="B2266" s="3" t="s">
        <v>89</v>
      </c>
      <c r="C2266" s="3" t="s">
        <v>20</v>
      </c>
      <c r="D2266" s="3">
        <v>47</v>
      </c>
    </row>
    <row r="2267" spans="1:4">
      <c r="A2267" s="3" t="s">
        <v>70</v>
      </c>
      <c r="B2267" s="3" t="s">
        <v>89</v>
      </c>
      <c r="C2267" s="3" t="s">
        <v>20</v>
      </c>
      <c r="D2267" s="3">
        <v>47</v>
      </c>
    </row>
    <row r="2268" spans="1:4">
      <c r="A2268" s="3" t="s">
        <v>70</v>
      </c>
      <c r="B2268" s="3" t="s">
        <v>89</v>
      </c>
      <c r="C2268" s="3" t="s">
        <v>20</v>
      </c>
      <c r="D2268" s="3">
        <v>56</v>
      </c>
    </row>
    <row r="2269" spans="1:4">
      <c r="A2269" s="3" t="s">
        <v>70</v>
      </c>
      <c r="B2269" s="3" t="s">
        <v>89</v>
      </c>
      <c r="C2269" s="3" t="s">
        <v>20</v>
      </c>
      <c r="D2269" s="3">
        <v>57</v>
      </c>
    </row>
    <row r="2270" spans="1:4">
      <c r="A2270" s="3" t="s">
        <v>70</v>
      </c>
      <c r="B2270" s="3" t="s">
        <v>89</v>
      </c>
      <c r="C2270" s="3" t="s">
        <v>20</v>
      </c>
      <c r="D2270" s="3">
        <v>63</v>
      </c>
    </row>
    <row r="2271" spans="1:4">
      <c r="A2271" s="3" t="s">
        <v>70</v>
      </c>
      <c r="B2271" s="3" t="s">
        <v>89</v>
      </c>
      <c r="C2271" s="3" t="s">
        <v>20</v>
      </c>
      <c r="D2271" s="3">
        <v>65</v>
      </c>
    </row>
    <row r="2272" spans="1:4">
      <c r="A2272" s="3" t="s">
        <v>70</v>
      </c>
      <c r="B2272" s="3" t="s">
        <v>89</v>
      </c>
      <c r="C2272" s="3" t="s">
        <v>20</v>
      </c>
      <c r="D2272" s="3">
        <v>67</v>
      </c>
    </row>
    <row r="2273" spans="1:4">
      <c r="A2273" s="3" t="s">
        <v>70</v>
      </c>
      <c r="B2273" s="3" t="s">
        <v>89</v>
      </c>
      <c r="C2273" s="3" t="s">
        <v>20</v>
      </c>
      <c r="D2273" s="3">
        <v>67</v>
      </c>
    </row>
    <row r="2274" spans="1:4">
      <c r="A2274" s="3" t="s">
        <v>70</v>
      </c>
      <c r="B2274" s="3" t="s">
        <v>89</v>
      </c>
      <c r="C2274" s="3" t="s">
        <v>20</v>
      </c>
      <c r="D2274" s="3">
        <v>104</v>
      </c>
    </row>
    <row r="2275" spans="1:4">
      <c r="A2275" s="3" t="s">
        <v>70</v>
      </c>
      <c r="B2275" s="3" t="s">
        <v>89</v>
      </c>
      <c r="C2275" s="3" t="s">
        <v>20</v>
      </c>
      <c r="D2275" s="3">
        <v>104</v>
      </c>
    </row>
    <row r="2276" spans="1:4">
      <c r="A2276" s="3" t="s">
        <v>70</v>
      </c>
      <c r="B2276" s="3" t="s">
        <v>89</v>
      </c>
      <c r="C2276" s="3" t="s">
        <v>20</v>
      </c>
      <c r="D2276" s="3">
        <v>117</v>
      </c>
    </row>
    <row r="2277" spans="1:4">
      <c r="A2277" s="3" t="s">
        <v>70</v>
      </c>
      <c r="B2277" s="3" t="s">
        <v>89</v>
      </c>
      <c r="C2277" s="3" t="s">
        <v>20</v>
      </c>
      <c r="D2277" s="3">
        <v>145</v>
      </c>
    </row>
    <row r="2278" spans="1:4">
      <c r="A2278" s="3" t="s">
        <v>70</v>
      </c>
      <c r="B2278" s="3" t="s">
        <v>89</v>
      </c>
      <c r="C2278" s="3" t="s">
        <v>646</v>
      </c>
      <c r="D2278" s="3">
        <v>25</v>
      </c>
    </row>
    <row r="2279" spans="1:4">
      <c r="A2279" s="3" t="s">
        <v>70</v>
      </c>
      <c r="B2279" s="3" t="s">
        <v>89</v>
      </c>
      <c r="C2279" s="3" t="s">
        <v>646</v>
      </c>
      <c r="D2279" s="3">
        <v>80</v>
      </c>
    </row>
    <row r="2280" spans="1:4">
      <c r="A2280" s="3" t="s">
        <v>70</v>
      </c>
      <c r="B2280" s="3" t="s">
        <v>89</v>
      </c>
      <c r="C2280" s="3" t="s">
        <v>9</v>
      </c>
      <c r="D2280" s="3">
        <v>62</v>
      </c>
    </row>
    <row r="2281" spans="1:4">
      <c r="A2281" s="3" t="s">
        <v>70</v>
      </c>
      <c r="B2281" s="3" t="s">
        <v>89</v>
      </c>
      <c r="C2281" s="3" t="s">
        <v>9</v>
      </c>
      <c r="D2281" s="3">
        <v>72</v>
      </c>
    </row>
    <row r="2282" spans="1:4">
      <c r="A2282" s="3" t="s">
        <v>70</v>
      </c>
      <c r="B2282" s="3" t="s">
        <v>89</v>
      </c>
      <c r="C2282" s="3" t="s">
        <v>9</v>
      </c>
      <c r="D2282" s="3">
        <v>85</v>
      </c>
    </row>
    <row r="2283" spans="1:4">
      <c r="A2283" s="3" t="s">
        <v>70</v>
      </c>
      <c r="B2283" s="3" t="s">
        <v>89</v>
      </c>
      <c r="C2283" s="3" t="s">
        <v>24</v>
      </c>
      <c r="D2283" s="3">
        <v>35</v>
      </c>
    </row>
    <row r="2284" spans="1:4">
      <c r="A2284" s="3" t="s">
        <v>70</v>
      </c>
      <c r="B2284" s="3" t="s">
        <v>89</v>
      </c>
      <c r="C2284" s="3" t="s">
        <v>24</v>
      </c>
      <c r="D2284" s="3">
        <v>37.5</v>
      </c>
    </row>
    <row r="2285" spans="1:4">
      <c r="A2285" s="3" t="s">
        <v>70</v>
      </c>
      <c r="B2285" s="3" t="s">
        <v>89</v>
      </c>
      <c r="C2285" s="3" t="s">
        <v>24</v>
      </c>
      <c r="D2285" s="3">
        <v>69</v>
      </c>
    </row>
    <row r="2286" spans="1:4">
      <c r="A2286" s="3" t="s">
        <v>70</v>
      </c>
      <c r="B2286" s="3" t="s">
        <v>89</v>
      </c>
      <c r="C2286" s="3" t="s">
        <v>24</v>
      </c>
      <c r="D2286" s="3">
        <v>73</v>
      </c>
    </row>
    <row r="2287" spans="1:4">
      <c r="A2287" s="3" t="s">
        <v>70</v>
      </c>
      <c r="B2287" s="3" t="s">
        <v>89</v>
      </c>
      <c r="C2287" s="3" t="s">
        <v>18</v>
      </c>
      <c r="D2287" s="3">
        <v>43</v>
      </c>
    </row>
    <row r="2288" spans="1:4">
      <c r="A2288" s="3" t="s">
        <v>70</v>
      </c>
      <c r="B2288" s="3" t="s">
        <v>89</v>
      </c>
      <c r="C2288" s="3" t="s">
        <v>18</v>
      </c>
      <c r="D2288" s="3">
        <v>43</v>
      </c>
    </row>
    <row r="2289" spans="1:4">
      <c r="A2289" s="3" t="s">
        <v>70</v>
      </c>
      <c r="B2289" s="3" t="s">
        <v>89</v>
      </c>
      <c r="C2289" s="3" t="s">
        <v>18</v>
      </c>
      <c r="D2289" s="3">
        <v>43</v>
      </c>
    </row>
    <row r="2290" spans="1:4">
      <c r="A2290" s="3" t="s">
        <v>70</v>
      </c>
      <c r="B2290" s="3" t="s">
        <v>89</v>
      </c>
      <c r="C2290" s="3" t="s">
        <v>18</v>
      </c>
      <c r="D2290" s="3">
        <v>47</v>
      </c>
    </row>
    <row r="2291" spans="1:4">
      <c r="A2291" s="3" t="s">
        <v>70</v>
      </c>
      <c r="B2291" s="3" t="s">
        <v>89</v>
      </c>
      <c r="C2291" s="3" t="s">
        <v>18</v>
      </c>
      <c r="D2291" s="3">
        <v>47</v>
      </c>
    </row>
    <row r="2292" spans="1:4">
      <c r="A2292" s="3" t="s">
        <v>70</v>
      </c>
      <c r="B2292" s="3" t="s">
        <v>89</v>
      </c>
      <c r="C2292" s="3" t="s">
        <v>18</v>
      </c>
      <c r="D2292" s="3">
        <v>48</v>
      </c>
    </row>
    <row r="2293" spans="1:4">
      <c r="A2293" s="3" t="s">
        <v>70</v>
      </c>
      <c r="B2293" s="3" t="s">
        <v>89</v>
      </c>
      <c r="C2293" s="3" t="s">
        <v>18</v>
      </c>
      <c r="D2293" s="3">
        <v>52</v>
      </c>
    </row>
    <row r="2294" spans="1:4">
      <c r="A2294" s="3" t="s">
        <v>70</v>
      </c>
      <c r="B2294" s="3" t="s">
        <v>89</v>
      </c>
      <c r="C2294" s="3" t="s">
        <v>15</v>
      </c>
      <c r="D2294" s="3">
        <v>45</v>
      </c>
    </row>
    <row r="2295" spans="1:4">
      <c r="A2295" s="3" t="s">
        <v>70</v>
      </c>
      <c r="B2295" s="3" t="s">
        <v>89</v>
      </c>
      <c r="C2295" s="3" t="s">
        <v>46</v>
      </c>
      <c r="D2295" s="3">
        <v>50</v>
      </c>
    </row>
    <row r="2296" spans="1:4">
      <c r="A2296" s="3" t="s">
        <v>70</v>
      </c>
      <c r="B2296" s="3" t="s">
        <v>488</v>
      </c>
      <c r="C2296" s="3" t="s">
        <v>13</v>
      </c>
      <c r="D2296" s="3">
        <v>43</v>
      </c>
    </row>
    <row r="2297" spans="1:4">
      <c r="A2297" s="3" t="s">
        <v>70</v>
      </c>
      <c r="B2297" s="3" t="s">
        <v>488</v>
      </c>
      <c r="C2297" s="3" t="s">
        <v>13</v>
      </c>
      <c r="D2297" s="3">
        <v>49</v>
      </c>
    </row>
    <row r="2298" spans="1:4">
      <c r="A2298" s="3" t="s">
        <v>70</v>
      </c>
      <c r="B2298" s="3" t="s">
        <v>488</v>
      </c>
      <c r="C2298" s="3" t="s">
        <v>13</v>
      </c>
      <c r="D2298" s="3">
        <v>50</v>
      </c>
    </row>
    <row r="2299" spans="1:4">
      <c r="A2299" s="3" t="s">
        <v>70</v>
      </c>
      <c r="B2299" s="3" t="s">
        <v>488</v>
      </c>
      <c r="C2299" s="3" t="s">
        <v>13</v>
      </c>
      <c r="D2299" s="3">
        <v>50</v>
      </c>
    </row>
    <row r="2300" spans="1:4">
      <c r="A2300" s="3" t="s">
        <v>70</v>
      </c>
      <c r="B2300" s="3" t="s">
        <v>488</v>
      </c>
      <c r="C2300" s="3" t="s">
        <v>13</v>
      </c>
      <c r="D2300" s="3">
        <v>51</v>
      </c>
    </row>
    <row r="2301" spans="1:4">
      <c r="A2301" s="3" t="s">
        <v>70</v>
      </c>
      <c r="B2301" s="3" t="s">
        <v>488</v>
      </c>
      <c r="C2301" s="3" t="s">
        <v>13</v>
      </c>
      <c r="D2301" s="3">
        <v>57</v>
      </c>
    </row>
    <row r="2302" spans="1:4">
      <c r="A2302" s="3" t="s">
        <v>70</v>
      </c>
      <c r="B2302" s="3" t="s">
        <v>488</v>
      </c>
      <c r="C2302" s="3" t="s">
        <v>13</v>
      </c>
      <c r="D2302" s="3">
        <v>60</v>
      </c>
    </row>
    <row r="2303" spans="1:4">
      <c r="A2303" s="3" t="s">
        <v>70</v>
      </c>
      <c r="B2303" s="3" t="s">
        <v>488</v>
      </c>
      <c r="C2303" s="3" t="s">
        <v>13</v>
      </c>
      <c r="D2303" s="3">
        <v>62</v>
      </c>
    </row>
    <row r="2304" spans="1:4">
      <c r="A2304" s="3" t="s">
        <v>70</v>
      </c>
      <c r="B2304" s="3" t="s">
        <v>488</v>
      </c>
      <c r="C2304" s="3" t="s">
        <v>13</v>
      </c>
      <c r="D2304" s="3">
        <v>64</v>
      </c>
    </row>
    <row r="2305" spans="1:4">
      <c r="A2305" s="3" t="s">
        <v>70</v>
      </c>
      <c r="B2305" s="3" t="s">
        <v>488</v>
      </c>
      <c r="C2305" s="3" t="s">
        <v>13</v>
      </c>
      <c r="D2305" s="3">
        <v>65</v>
      </c>
    </row>
    <row r="2306" spans="1:4">
      <c r="A2306" s="3" t="s">
        <v>70</v>
      </c>
      <c r="B2306" s="3" t="s">
        <v>488</v>
      </c>
      <c r="C2306" s="3" t="s">
        <v>13</v>
      </c>
      <c r="D2306" s="3">
        <v>69</v>
      </c>
    </row>
    <row r="2307" spans="1:4">
      <c r="A2307" s="3" t="s">
        <v>70</v>
      </c>
      <c r="B2307" s="3" t="s">
        <v>488</v>
      </c>
      <c r="C2307" s="3" t="s">
        <v>13</v>
      </c>
      <c r="D2307" s="3">
        <v>81</v>
      </c>
    </row>
    <row r="2308" spans="1:4">
      <c r="A2308" s="3" t="s">
        <v>70</v>
      </c>
      <c r="B2308" s="3" t="s">
        <v>488</v>
      </c>
      <c r="C2308" s="3" t="s">
        <v>34</v>
      </c>
      <c r="D2308" s="3">
        <v>84</v>
      </c>
    </row>
    <row r="2309" spans="1:4">
      <c r="A2309" s="3" t="s">
        <v>70</v>
      </c>
      <c r="B2309" s="3" t="s">
        <v>488</v>
      </c>
      <c r="C2309" s="3" t="s">
        <v>5</v>
      </c>
      <c r="D2309" s="3">
        <v>84</v>
      </c>
    </row>
    <row r="2310" spans="1:4">
      <c r="A2310" s="3" t="s">
        <v>70</v>
      </c>
      <c r="B2310" s="3" t="s">
        <v>488</v>
      </c>
      <c r="C2310" s="3" t="s">
        <v>5</v>
      </c>
      <c r="D2310" s="3">
        <v>111</v>
      </c>
    </row>
    <row r="2311" spans="1:4">
      <c r="A2311" s="3" t="s">
        <v>70</v>
      </c>
      <c r="B2311" s="3" t="s">
        <v>488</v>
      </c>
      <c r="C2311" s="3" t="s">
        <v>44</v>
      </c>
      <c r="D2311" s="3">
        <v>96</v>
      </c>
    </row>
    <row r="2312" spans="1:4">
      <c r="A2312" s="3" t="s">
        <v>70</v>
      </c>
      <c r="B2312" s="3" t="s">
        <v>488</v>
      </c>
      <c r="C2312" s="3" t="s">
        <v>44</v>
      </c>
      <c r="D2312" s="3">
        <v>101</v>
      </c>
    </row>
    <row r="2313" spans="1:4">
      <c r="A2313" s="3" t="s">
        <v>70</v>
      </c>
      <c r="B2313" s="3" t="s">
        <v>488</v>
      </c>
      <c r="C2313" s="3" t="s">
        <v>19</v>
      </c>
      <c r="D2313" s="3">
        <v>94</v>
      </c>
    </row>
    <row r="2314" spans="1:4">
      <c r="A2314" s="3" t="s">
        <v>70</v>
      </c>
      <c r="B2314" s="3" t="s">
        <v>488</v>
      </c>
      <c r="C2314" s="3" t="s">
        <v>646</v>
      </c>
      <c r="D2314" s="3">
        <v>98</v>
      </c>
    </row>
    <row r="2315" spans="1:4">
      <c r="A2315" s="3" t="s">
        <v>70</v>
      </c>
      <c r="B2315" s="3" t="s">
        <v>488</v>
      </c>
      <c r="C2315" s="3" t="s">
        <v>646</v>
      </c>
      <c r="D2315" s="3">
        <v>241</v>
      </c>
    </row>
    <row r="2316" spans="1:4">
      <c r="A2316" s="3" t="s">
        <v>70</v>
      </c>
      <c r="B2316" s="3" t="s">
        <v>488</v>
      </c>
      <c r="C2316" s="3" t="s">
        <v>486</v>
      </c>
      <c r="D2316" s="3">
        <v>70</v>
      </c>
    </row>
    <row r="2317" spans="1:4">
      <c r="A2317" s="3" t="s">
        <v>70</v>
      </c>
      <c r="B2317" s="3" t="s">
        <v>488</v>
      </c>
      <c r="C2317" s="3" t="s">
        <v>486</v>
      </c>
      <c r="D2317" s="3">
        <v>78</v>
      </c>
    </row>
    <row r="2318" spans="1:4">
      <c r="A2318" s="3" t="s">
        <v>70</v>
      </c>
      <c r="B2318" s="3" t="s">
        <v>488</v>
      </c>
      <c r="C2318" s="3" t="s">
        <v>486</v>
      </c>
      <c r="D2318" s="3">
        <v>81</v>
      </c>
    </row>
    <row r="2319" spans="1:4">
      <c r="A2319" s="3" t="s">
        <v>70</v>
      </c>
      <c r="B2319" s="3" t="s">
        <v>488</v>
      </c>
      <c r="C2319" s="3" t="s">
        <v>18</v>
      </c>
      <c r="D2319" s="3">
        <v>88</v>
      </c>
    </row>
    <row r="2320" spans="1:4">
      <c r="A2320" s="3" t="s">
        <v>70</v>
      </c>
      <c r="B2320" s="3" t="s">
        <v>488</v>
      </c>
      <c r="C2320" s="3" t="s">
        <v>18</v>
      </c>
      <c r="D2320" s="3">
        <v>110</v>
      </c>
    </row>
    <row r="2321" spans="1:4">
      <c r="A2321" s="3" t="s">
        <v>70</v>
      </c>
      <c r="B2321" s="3" t="s">
        <v>488</v>
      </c>
      <c r="C2321" s="3" t="s">
        <v>18</v>
      </c>
      <c r="D2321" s="3">
        <v>190</v>
      </c>
    </row>
    <row r="2322" spans="1:4">
      <c r="A2322" s="3" t="s">
        <v>70</v>
      </c>
      <c r="B2322" s="3" t="s">
        <v>488</v>
      </c>
      <c r="C2322" s="3" t="s">
        <v>14</v>
      </c>
      <c r="D2322" s="3">
        <v>76</v>
      </c>
    </row>
    <row r="2323" spans="1:4">
      <c r="A2323" s="3" t="s">
        <v>70</v>
      </c>
      <c r="B2323" s="3" t="s">
        <v>488</v>
      </c>
      <c r="C2323" s="3" t="s">
        <v>14</v>
      </c>
      <c r="D2323" s="3">
        <v>76</v>
      </c>
    </row>
    <row r="2324" spans="1:4">
      <c r="A2324" s="3" t="s">
        <v>70</v>
      </c>
      <c r="B2324" s="3" t="s">
        <v>488</v>
      </c>
      <c r="C2324" s="3" t="s">
        <v>26</v>
      </c>
      <c r="D2324" s="3">
        <v>104</v>
      </c>
    </row>
    <row r="2325" spans="1:4">
      <c r="A2325" s="3" t="s">
        <v>70</v>
      </c>
      <c r="B2325" s="3" t="s">
        <v>488</v>
      </c>
      <c r="C2325" s="3" t="s">
        <v>46</v>
      </c>
      <c r="D2325" s="3">
        <v>47</v>
      </c>
    </row>
    <row r="2326" spans="1:4">
      <c r="A2326" s="3" t="s">
        <v>70</v>
      </c>
      <c r="B2326" s="3" t="s">
        <v>488</v>
      </c>
      <c r="C2326" s="3" t="s">
        <v>46</v>
      </c>
      <c r="D2326" s="3">
        <v>61</v>
      </c>
    </row>
    <row r="2327" spans="1:4">
      <c r="A2327" s="3" t="s">
        <v>70</v>
      </c>
      <c r="B2327" s="3" t="s">
        <v>489</v>
      </c>
      <c r="C2327" s="3" t="s">
        <v>27</v>
      </c>
      <c r="D2327" s="3">
        <v>110</v>
      </c>
    </row>
    <row r="2328" spans="1:4">
      <c r="A2328" s="3" t="s">
        <v>70</v>
      </c>
      <c r="B2328" s="3" t="s">
        <v>489</v>
      </c>
      <c r="C2328" s="3" t="s">
        <v>13</v>
      </c>
      <c r="D2328" s="3">
        <v>62</v>
      </c>
    </row>
    <row r="2329" spans="1:4">
      <c r="A2329" s="3" t="s">
        <v>70</v>
      </c>
      <c r="B2329" s="3" t="s">
        <v>489</v>
      </c>
      <c r="C2329" s="3" t="s">
        <v>13</v>
      </c>
      <c r="D2329" s="3">
        <v>69</v>
      </c>
    </row>
    <row r="2330" spans="1:4">
      <c r="A2330" s="3" t="s">
        <v>70</v>
      </c>
      <c r="B2330" s="3" t="s">
        <v>489</v>
      </c>
      <c r="C2330" s="3" t="s">
        <v>13</v>
      </c>
      <c r="D2330" s="3">
        <v>78</v>
      </c>
    </row>
    <row r="2331" spans="1:4">
      <c r="A2331" s="3" t="s">
        <v>70</v>
      </c>
      <c r="B2331" s="3" t="s">
        <v>489</v>
      </c>
      <c r="C2331" s="3" t="s">
        <v>5</v>
      </c>
      <c r="D2331" s="3">
        <v>77</v>
      </c>
    </row>
    <row r="2332" spans="1:4">
      <c r="A2332" s="3" t="s">
        <v>70</v>
      </c>
      <c r="B2332" s="3" t="s">
        <v>489</v>
      </c>
      <c r="C2332" s="3" t="s">
        <v>5</v>
      </c>
      <c r="D2332" s="3">
        <v>80</v>
      </c>
    </row>
    <row r="2333" spans="1:4">
      <c r="A2333" s="3" t="s">
        <v>70</v>
      </c>
      <c r="B2333" s="3" t="s">
        <v>489</v>
      </c>
      <c r="C2333" s="3" t="s">
        <v>5</v>
      </c>
      <c r="D2333" s="3">
        <v>80</v>
      </c>
    </row>
    <row r="2334" spans="1:4">
      <c r="A2334" s="3" t="s">
        <v>70</v>
      </c>
      <c r="B2334" s="3" t="s">
        <v>489</v>
      </c>
      <c r="C2334" s="3" t="s">
        <v>5</v>
      </c>
      <c r="D2334" s="3">
        <v>80</v>
      </c>
    </row>
    <row r="2335" spans="1:4">
      <c r="A2335" s="3" t="s">
        <v>70</v>
      </c>
      <c r="B2335" s="3" t="s">
        <v>489</v>
      </c>
      <c r="C2335" s="3" t="s">
        <v>5</v>
      </c>
      <c r="D2335" s="3">
        <v>82</v>
      </c>
    </row>
    <row r="2336" spans="1:4">
      <c r="A2336" s="3" t="s">
        <v>70</v>
      </c>
      <c r="B2336" s="3" t="s">
        <v>489</v>
      </c>
      <c r="C2336" s="3" t="s">
        <v>5</v>
      </c>
      <c r="D2336" s="3">
        <v>82</v>
      </c>
    </row>
    <row r="2337" spans="1:4">
      <c r="A2337" s="3" t="s">
        <v>70</v>
      </c>
      <c r="B2337" s="3" t="s">
        <v>489</v>
      </c>
      <c r="C2337" s="3" t="s">
        <v>5</v>
      </c>
      <c r="D2337" s="3">
        <v>83</v>
      </c>
    </row>
    <row r="2338" spans="1:4">
      <c r="A2338" s="3" t="s">
        <v>70</v>
      </c>
      <c r="B2338" s="3" t="s">
        <v>489</v>
      </c>
      <c r="C2338" s="3" t="s">
        <v>5</v>
      </c>
      <c r="D2338" s="3">
        <v>86</v>
      </c>
    </row>
    <row r="2339" spans="1:4">
      <c r="A2339" s="3" t="s">
        <v>70</v>
      </c>
      <c r="B2339" s="3" t="s">
        <v>489</v>
      </c>
      <c r="C2339" s="3" t="s">
        <v>5</v>
      </c>
      <c r="D2339" s="3">
        <v>86</v>
      </c>
    </row>
    <row r="2340" spans="1:4">
      <c r="A2340" s="3" t="s">
        <v>70</v>
      </c>
      <c r="B2340" s="3" t="s">
        <v>489</v>
      </c>
      <c r="C2340" s="3" t="s">
        <v>5</v>
      </c>
      <c r="D2340" s="3">
        <v>111</v>
      </c>
    </row>
    <row r="2341" spans="1:4">
      <c r="A2341" s="3" t="s">
        <v>70</v>
      </c>
      <c r="B2341" s="3" t="s">
        <v>489</v>
      </c>
      <c r="C2341" s="3" t="s">
        <v>44</v>
      </c>
      <c r="D2341" s="3">
        <v>84</v>
      </c>
    </row>
    <row r="2342" spans="1:4">
      <c r="A2342" s="3" t="s">
        <v>70</v>
      </c>
      <c r="B2342" s="3" t="s">
        <v>489</v>
      </c>
      <c r="C2342" s="3" t="s">
        <v>44</v>
      </c>
      <c r="D2342" s="3">
        <v>123</v>
      </c>
    </row>
    <row r="2343" spans="1:4">
      <c r="A2343" s="3" t="s">
        <v>70</v>
      </c>
      <c r="B2343" s="3" t="s">
        <v>489</v>
      </c>
      <c r="C2343" s="3" t="s">
        <v>9</v>
      </c>
      <c r="D2343" s="3">
        <v>91</v>
      </c>
    </row>
    <row r="2344" spans="1:4">
      <c r="A2344" s="3" t="s">
        <v>70</v>
      </c>
      <c r="B2344" s="3" t="s">
        <v>489</v>
      </c>
      <c r="C2344" s="3" t="s">
        <v>9</v>
      </c>
      <c r="D2344" s="3">
        <v>142</v>
      </c>
    </row>
    <row r="2345" spans="1:4">
      <c r="A2345" s="3" t="s">
        <v>70</v>
      </c>
      <c r="B2345" s="3" t="s">
        <v>489</v>
      </c>
      <c r="C2345" s="3" t="s">
        <v>9</v>
      </c>
      <c r="D2345" s="3">
        <v>146</v>
      </c>
    </row>
    <row r="2346" spans="1:4">
      <c r="A2346" s="3" t="s">
        <v>70</v>
      </c>
      <c r="B2346" s="3" t="s">
        <v>489</v>
      </c>
      <c r="C2346" s="3" t="s">
        <v>46</v>
      </c>
      <c r="D2346" s="3">
        <v>58</v>
      </c>
    </row>
    <row r="2347" spans="1:4">
      <c r="A2347" s="3" t="s">
        <v>70</v>
      </c>
      <c r="B2347" s="3" t="s">
        <v>489</v>
      </c>
      <c r="C2347" s="3" t="s">
        <v>46</v>
      </c>
      <c r="D2347" s="3">
        <v>62</v>
      </c>
    </row>
    <row r="2348" spans="1:4">
      <c r="A2348" s="3" t="s">
        <v>70</v>
      </c>
      <c r="B2348" s="3" t="s">
        <v>490</v>
      </c>
      <c r="C2348" s="3" t="s">
        <v>5</v>
      </c>
      <c r="D2348" s="3">
        <v>37</v>
      </c>
    </row>
    <row r="2349" spans="1:4">
      <c r="A2349" s="3" t="s">
        <v>70</v>
      </c>
      <c r="B2349" s="3" t="s">
        <v>490</v>
      </c>
      <c r="C2349" s="3" t="s">
        <v>5</v>
      </c>
      <c r="D2349" s="3">
        <v>37</v>
      </c>
    </row>
    <row r="2350" spans="1:4">
      <c r="A2350" s="3" t="s">
        <v>70</v>
      </c>
      <c r="B2350" s="3" t="s">
        <v>490</v>
      </c>
      <c r="C2350" s="3" t="s">
        <v>5</v>
      </c>
      <c r="D2350" s="3">
        <v>40</v>
      </c>
    </row>
    <row r="2351" spans="1:4">
      <c r="A2351" s="3" t="s">
        <v>70</v>
      </c>
      <c r="B2351" s="3" t="s">
        <v>490</v>
      </c>
      <c r="C2351" s="3" t="s">
        <v>5</v>
      </c>
      <c r="D2351" s="3">
        <v>42</v>
      </c>
    </row>
    <row r="2352" spans="1:4">
      <c r="A2352" s="3" t="s">
        <v>70</v>
      </c>
      <c r="B2352" s="3" t="s">
        <v>490</v>
      </c>
      <c r="C2352" s="3" t="s">
        <v>5</v>
      </c>
      <c r="D2352" s="3">
        <v>42</v>
      </c>
    </row>
    <row r="2353" spans="1:4">
      <c r="A2353" s="3" t="s">
        <v>70</v>
      </c>
      <c r="B2353" s="3" t="s">
        <v>490</v>
      </c>
      <c r="C2353" s="3" t="s">
        <v>5</v>
      </c>
      <c r="D2353" s="3">
        <v>42</v>
      </c>
    </row>
    <row r="2354" spans="1:4">
      <c r="A2354" s="3" t="s">
        <v>70</v>
      </c>
      <c r="B2354" s="3" t="s">
        <v>490</v>
      </c>
      <c r="C2354" s="3" t="s">
        <v>5</v>
      </c>
      <c r="D2354" s="3">
        <v>43</v>
      </c>
    </row>
    <row r="2355" spans="1:4">
      <c r="A2355" s="3" t="s">
        <v>70</v>
      </c>
      <c r="B2355" s="3" t="s">
        <v>490</v>
      </c>
      <c r="C2355" s="3" t="s">
        <v>5</v>
      </c>
      <c r="D2355" s="3">
        <v>43</v>
      </c>
    </row>
    <row r="2356" spans="1:4">
      <c r="A2356" s="3" t="s">
        <v>70</v>
      </c>
      <c r="B2356" s="3" t="s">
        <v>490</v>
      </c>
      <c r="C2356" s="3" t="s">
        <v>5</v>
      </c>
      <c r="D2356" s="3">
        <v>44</v>
      </c>
    </row>
    <row r="2357" spans="1:4">
      <c r="A2357" s="3" t="s">
        <v>70</v>
      </c>
      <c r="B2357" s="3" t="s">
        <v>490</v>
      </c>
      <c r="C2357" s="3" t="s">
        <v>5</v>
      </c>
      <c r="D2357" s="3">
        <v>44</v>
      </c>
    </row>
    <row r="2358" spans="1:4">
      <c r="A2358" s="3" t="s">
        <v>70</v>
      </c>
      <c r="B2358" s="3" t="s">
        <v>490</v>
      </c>
      <c r="C2358" s="3" t="s">
        <v>5</v>
      </c>
      <c r="D2358" s="3">
        <v>45</v>
      </c>
    </row>
    <row r="2359" spans="1:4">
      <c r="A2359" s="3" t="s">
        <v>70</v>
      </c>
      <c r="B2359" s="3" t="s">
        <v>490</v>
      </c>
      <c r="C2359" s="3" t="s">
        <v>5</v>
      </c>
      <c r="D2359" s="3">
        <v>45</v>
      </c>
    </row>
    <row r="2360" spans="1:4">
      <c r="A2360" s="3" t="s">
        <v>70</v>
      </c>
      <c r="B2360" s="3" t="s">
        <v>490</v>
      </c>
      <c r="C2360" s="3" t="s">
        <v>5</v>
      </c>
      <c r="D2360" s="3">
        <v>45</v>
      </c>
    </row>
    <row r="2361" spans="1:4">
      <c r="A2361" s="3" t="s">
        <v>70</v>
      </c>
      <c r="B2361" s="3" t="s">
        <v>490</v>
      </c>
      <c r="C2361" s="3" t="s">
        <v>5</v>
      </c>
      <c r="D2361" s="3">
        <v>45</v>
      </c>
    </row>
    <row r="2362" spans="1:4">
      <c r="A2362" s="3" t="s">
        <v>70</v>
      </c>
      <c r="B2362" s="3" t="s">
        <v>490</v>
      </c>
      <c r="C2362" s="3" t="s">
        <v>5</v>
      </c>
      <c r="D2362" s="3">
        <v>45</v>
      </c>
    </row>
    <row r="2363" spans="1:4">
      <c r="A2363" s="3" t="s">
        <v>70</v>
      </c>
      <c r="B2363" s="3" t="s">
        <v>490</v>
      </c>
      <c r="C2363" s="3" t="s">
        <v>5</v>
      </c>
      <c r="D2363" s="3">
        <v>45</v>
      </c>
    </row>
    <row r="2364" spans="1:4">
      <c r="A2364" s="3" t="s">
        <v>70</v>
      </c>
      <c r="B2364" s="3" t="s">
        <v>490</v>
      </c>
      <c r="C2364" s="3" t="s">
        <v>5</v>
      </c>
      <c r="D2364" s="3">
        <v>45</v>
      </c>
    </row>
    <row r="2365" spans="1:4">
      <c r="A2365" s="3" t="s">
        <v>70</v>
      </c>
      <c r="B2365" s="3" t="s">
        <v>490</v>
      </c>
      <c r="C2365" s="3" t="s">
        <v>5</v>
      </c>
      <c r="D2365" s="3">
        <v>46</v>
      </c>
    </row>
    <row r="2366" spans="1:4">
      <c r="A2366" s="3" t="s">
        <v>70</v>
      </c>
      <c r="B2366" s="3" t="s">
        <v>490</v>
      </c>
      <c r="C2366" s="3" t="s">
        <v>5</v>
      </c>
      <c r="D2366" s="3">
        <v>46</v>
      </c>
    </row>
    <row r="2367" spans="1:4">
      <c r="A2367" s="3" t="s">
        <v>70</v>
      </c>
      <c r="B2367" s="3" t="s">
        <v>490</v>
      </c>
      <c r="C2367" s="3" t="s">
        <v>5</v>
      </c>
      <c r="D2367" s="3">
        <v>46</v>
      </c>
    </row>
    <row r="2368" spans="1:4">
      <c r="A2368" s="3" t="s">
        <v>70</v>
      </c>
      <c r="B2368" s="3" t="s">
        <v>490</v>
      </c>
      <c r="C2368" s="3" t="s">
        <v>5</v>
      </c>
      <c r="D2368" s="3">
        <v>46</v>
      </c>
    </row>
    <row r="2369" spans="1:4">
      <c r="A2369" s="3" t="s">
        <v>70</v>
      </c>
      <c r="B2369" s="3" t="s">
        <v>490</v>
      </c>
      <c r="C2369" s="3" t="s">
        <v>5</v>
      </c>
      <c r="D2369" s="3">
        <v>46</v>
      </c>
    </row>
    <row r="2370" spans="1:4">
      <c r="A2370" s="3" t="s">
        <v>70</v>
      </c>
      <c r="B2370" s="3" t="s">
        <v>490</v>
      </c>
      <c r="C2370" s="3" t="s">
        <v>5</v>
      </c>
      <c r="D2370" s="3">
        <v>46</v>
      </c>
    </row>
    <row r="2371" spans="1:4">
      <c r="A2371" s="3" t="s">
        <v>70</v>
      </c>
      <c r="B2371" s="3" t="s">
        <v>490</v>
      </c>
      <c r="C2371" s="3" t="s">
        <v>5</v>
      </c>
      <c r="D2371" s="3">
        <v>47</v>
      </c>
    </row>
    <row r="2372" spans="1:4">
      <c r="A2372" s="3" t="s">
        <v>70</v>
      </c>
      <c r="B2372" s="3" t="s">
        <v>490</v>
      </c>
      <c r="C2372" s="3" t="s">
        <v>5</v>
      </c>
      <c r="D2372" s="3">
        <v>47</v>
      </c>
    </row>
    <row r="2373" spans="1:4">
      <c r="A2373" s="3" t="s">
        <v>70</v>
      </c>
      <c r="B2373" s="3" t="s">
        <v>490</v>
      </c>
      <c r="C2373" s="3" t="s">
        <v>5</v>
      </c>
      <c r="D2373" s="3">
        <v>47</v>
      </c>
    </row>
    <row r="2374" spans="1:4">
      <c r="A2374" s="3" t="s">
        <v>70</v>
      </c>
      <c r="B2374" s="3" t="s">
        <v>490</v>
      </c>
      <c r="C2374" s="3" t="s">
        <v>5</v>
      </c>
      <c r="D2374" s="3">
        <v>47</v>
      </c>
    </row>
    <row r="2375" spans="1:4">
      <c r="A2375" s="3" t="s">
        <v>70</v>
      </c>
      <c r="B2375" s="3" t="s">
        <v>490</v>
      </c>
      <c r="C2375" s="3" t="s">
        <v>5</v>
      </c>
      <c r="D2375" s="3">
        <v>47</v>
      </c>
    </row>
    <row r="2376" spans="1:4">
      <c r="A2376" s="3" t="s">
        <v>70</v>
      </c>
      <c r="B2376" s="3" t="s">
        <v>490</v>
      </c>
      <c r="C2376" s="3" t="s">
        <v>5</v>
      </c>
      <c r="D2376" s="3">
        <v>47</v>
      </c>
    </row>
    <row r="2377" spans="1:4">
      <c r="A2377" s="3" t="s">
        <v>70</v>
      </c>
      <c r="B2377" s="3" t="s">
        <v>490</v>
      </c>
      <c r="C2377" s="3" t="s">
        <v>5</v>
      </c>
      <c r="D2377" s="3">
        <v>48</v>
      </c>
    </row>
    <row r="2378" spans="1:4">
      <c r="A2378" s="3" t="s">
        <v>70</v>
      </c>
      <c r="B2378" s="3" t="s">
        <v>490</v>
      </c>
      <c r="C2378" s="3" t="s">
        <v>5</v>
      </c>
      <c r="D2378" s="3">
        <v>48</v>
      </c>
    </row>
    <row r="2379" spans="1:4">
      <c r="A2379" s="3" t="s">
        <v>70</v>
      </c>
      <c r="B2379" s="3" t="s">
        <v>490</v>
      </c>
      <c r="C2379" s="3" t="s">
        <v>5</v>
      </c>
      <c r="D2379" s="3">
        <v>48</v>
      </c>
    </row>
    <row r="2380" spans="1:4">
      <c r="A2380" s="3" t="s">
        <v>70</v>
      </c>
      <c r="B2380" s="3" t="s">
        <v>490</v>
      </c>
      <c r="C2380" s="3" t="s">
        <v>5</v>
      </c>
      <c r="D2380" s="3">
        <v>48</v>
      </c>
    </row>
    <row r="2381" spans="1:4">
      <c r="A2381" s="3" t="s">
        <v>70</v>
      </c>
      <c r="B2381" s="3" t="s">
        <v>490</v>
      </c>
      <c r="C2381" s="3" t="s">
        <v>5</v>
      </c>
      <c r="D2381" s="3">
        <v>48</v>
      </c>
    </row>
    <row r="2382" spans="1:4">
      <c r="A2382" s="3" t="s">
        <v>70</v>
      </c>
      <c r="B2382" s="3" t="s">
        <v>490</v>
      </c>
      <c r="C2382" s="3" t="s">
        <v>5</v>
      </c>
      <c r="D2382" s="3">
        <v>48</v>
      </c>
    </row>
    <row r="2383" spans="1:4">
      <c r="A2383" s="3" t="s">
        <v>70</v>
      </c>
      <c r="B2383" s="3" t="s">
        <v>490</v>
      </c>
      <c r="C2383" s="3" t="s">
        <v>5</v>
      </c>
      <c r="D2383" s="3">
        <v>49</v>
      </c>
    </row>
    <row r="2384" spans="1:4">
      <c r="A2384" s="3" t="s">
        <v>70</v>
      </c>
      <c r="B2384" s="3" t="s">
        <v>490</v>
      </c>
      <c r="C2384" s="3" t="s">
        <v>5</v>
      </c>
      <c r="D2384" s="3">
        <v>49</v>
      </c>
    </row>
    <row r="2385" spans="1:4">
      <c r="A2385" s="3" t="s">
        <v>70</v>
      </c>
      <c r="B2385" s="3" t="s">
        <v>490</v>
      </c>
      <c r="C2385" s="3" t="s">
        <v>5</v>
      </c>
      <c r="D2385" s="3">
        <v>50</v>
      </c>
    </row>
    <row r="2386" spans="1:4">
      <c r="A2386" s="3" t="s">
        <v>70</v>
      </c>
      <c r="B2386" s="3" t="s">
        <v>490</v>
      </c>
      <c r="C2386" s="3" t="s">
        <v>5</v>
      </c>
      <c r="D2386" s="3">
        <v>50</v>
      </c>
    </row>
    <row r="2387" spans="1:4">
      <c r="A2387" s="3" t="s">
        <v>70</v>
      </c>
      <c r="B2387" s="3" t="s">
        <v>490</v>
      </c>
      <c r="C2387" s="3" t="s">
        <v>5</v>
      </c>
      <c r="D2387" s="3">
        <v>50</v>
      </c>
    </row>
    <row r="2388" spans="1:4">
      <c r="A2388" s="3" t="s">
        <v>70</v>
      </c>
      <c r="B2388" s="3" t="s">
        <v>490</v>
      </c>
      <c r="C2388" s="3" t="s">
        <v>5</v>
      </c>
      <c r="D2388" s="3">
        <v>51</v>
      </c>
    </row>
    <row r="2389" spans="1:4">
      <c r="A2389" s="3" t="s">
        <v>70</v>
      </c>
      <c r="B2389" s="3" t="s">
        <v>490</v>
      </c>
      <c r="C2389" s="3" t="s">
        <v>5</v>
      </c>
      <c r="D2389" s="3">
        <v>51</v>
      </c>
    </row>
    <row r="2390" spans="1:4">
      <c r="A2390" s="3" t="s">
        <v>70</v>
      </c>
      <c r="B2390" s="3" t="s">
        <v>490</v>
      </c>
      <c r="C2390" s="3" t="s">
        <v>5</v>
      </c>
      <c r="D2390" s="3">
        <v>51</v>
      </c>
    </row>
    <row r="2391" spans="1:4">
      <c r="A2391" s="3" t="s">
        <v>70</v>
      </c>
      <c r="B2391" s="3" t="s">
        <v>490</v>
      </c>
      <c r="C2391" s="3" t="s">
        <v>5</v>
      </c>
      <c r="D2391" s="3">
        <v>51</v>
      </c>
    </row>
    <row r="2392" spans="1:4">
      <c r="A2392" s="3" t="s">
        <v>70</v>
      </c>
      <c r="B2392" s="3" t="s">
        <v>490</v>
      </c>
      <c r="C2392" s="3" t="s">
        <v>5</v>
      </c>
      <c r="D2392" s="3">
        <v>51</v>
      </c>
    </row>
    <row r="2393" spans="1:4">
      <c r="A2393" s="3" t="s">
        <v>70</v>
      </c>
      <c r="B2393" s="3" t="s">
        <v>490</v>
      </c>
      <c r="C2393" s="3" t="s">
        <v>5</v>
      </c>
      <c r="D2393" s="3">
        <v>51</v>
      </c>
    </row>
    <row r="2394" spans="1:4">
      <c r="A2394" s="3" t="s">
        <v>70</v>
      </c>
      <c r="B2394" s="3" t="s">
        <v>490</v>
      </c>
      <c r="C2394" s="3" t="s">
        <v>5</v>
      </c>
      <c r="D2394" s="3">
        <v>51</v>
      </c>
    </row>
    <row r="2395" spans="1:4">
      <c r="A2395" s="3" t="s">
        <v>70</v>
      </c>
      <c r="B2395" s="3" t="s">
        <v>490</v>
      </c>
      <c r="C2395" s="3" t="s">
        <v>5</v>
      </c>
      <c r="D2395" s="3">
        <v>51</v>
      </c>
    </row>
    <row r="2396" spans="1:4">
      <c r="A2396" s="3" t="s">
        <v>70</v>
      </c>
      <c r="B2396" s="3" t="s">
        <v>490</v>
      </c>
      <c r="C2396" s="3" t="s">
        <v>5</v>
      </c>
      <c r="D2396" s="3">
        <v>51</v>
      </c>
    </row>
    <row r="2397" spans="1:4">
      <c r="A2397" s="3" t="s">
        <v>70</v>
      </c>
      <c r="B2397" s="3" t="s">
        <v>490</v>
      </c>
      <c r="C2397" s="3" t="s">
        <v>5</v>
      </c>
      <c r="D2397" s="3">
        <v>52</v>
      </c>
    </row>
    <row r="2398" spans="1:4">
      <c r="A2398" s="3" t="s">
        <v>70</v>
      </c>
      <c r="B2398" s="3" t="s">
        <v>490</v>
      </c>
      <c r="C2398" s="3" t="s">
        <v>5</v>
      </c>
      <c r="D2398" s="3">
        <v>52</v>
      </c>
    </row>
    <row r="2399" spans="1:4">
      <c r="A2399" s="3" t="s">
        <v>70</v>
      </c>
      <c r="B2399" s="3" t="s">
        <v>490</v>
      </c>
      <c r="C2399" s="3" t="s">
        <v>5</v>
      </c>
      <c r="D2399" s="3">
        <v>52</v>
      </c>
    </row>
    <row r="2400" spans="1:4">
      <c r="A2400" s="3" t="s">
        <v>70</v>
      </c>
      <c r="B2400" s="3" t="s">
        <v>490</v>
      </c>
      <c r="C2400" s="3" t="s">
        <v>5</v>
      </c>
      <c r="D2400" s="3">
        <v>52</v>
      </c>
    </row>
    <row r="2401" spans="1:4">
      <c r="A2401" s="3" t="s">
        <v>70</v>
      </c>
      <c r="B2401" s="3" t="s">
        <v>490</v>
      </c>
      <c r="C2401" s="3" t="s">
        <v>5</v>
      </c>
      <c r="D2401" s="3">
        <v>52</v>
      </c>
    </row>
    <row r="2402" spans="1:4">
      <c r="A2402" s="3" t="s">
        <v>70</v>
      </c>
      <c r="B2402" s="3" t="s">
        <v>490</v>
      </c>
      <c r="C2402" s="3" t="s">
        <v>5</v>
      </c>
      <c r="D2402" s="3">
        <v>52</v>
      </c>
    </row>
    <row r="2403" spans="1:4">
      <c r="A2403" s="3" t="s">
        <v>70</v>
      </c>
      <c r="B2403" s="3" t="s">
        <v>490</v>
      </c>
      <c r="C2403" s="3" t="s">
        <v>5</v>
      </c>
      <c r="D2403" s="3">
        <v>52</v>
      </c>
    </row>
    <row r="2404" spans="1:4">
      <c r="A2404" s="3" t="s">
        <v>70</v>
      </c>
      <c r="B2404" s="3" t="s">
        <v>490</v>
      </c>
      <c r="C2404" s="3" t="s">
        <v>5</v>
      </c>
      <c r="D2404" s="3">
        <v>52</v>
      </c>
    </row>
    <row r="2405" spans="1:4">
      <c r="A2405" s="3" t="s">
        <v>70</v>
      </c>
      <c r="B2405" s="3" t="s">
        <v>490</v>
      </c>
      <c r="C2405" s="3" t="s">
        <v>5</v>
      </c>
      <c r="D2405" s="3">
        <v>52</v>
      </c>
    </row>
    <row r="2406" spans="1:4">
      <c r="A2406" s="3" t="s">
        <v>70</v>
      </c>
      <c r="B2406" s="3" t="s">
        <v>490</v>
      </c>
      <c r="C2406" s="3" t="s">
        <v>5</v>
      </c>
      <c r="D2406" s="3">
        <v>52</v>
      </c>
    </row>
    <row r="2407" spans="1:4">
      <c r="A2407" s="3" t="s">
        <v>70</v>
      </c>
      <c r="B2407" s="3" t="s">
        <v>490</v>
      </c>
      <c r="C2407" s="3" t="s">
        <v>5</v>
      </c>
      <c r="D2407" s="3">
        <v>52</v>
      </c>
    </row>
    <row r="2408" spans="1:4">
      <c r="A2408" s="3" t="s">
        <v>70</v>
      </c>
      <c r="B2408" s="3" t="s">
        <v>490</v>
      </c>
      <c r="C2408" s="3" t="s">
        <v>5</v>
      </c>
      <c r="D2408" s="3">
        <v>52</v>
      </c>
    </row>
    <row r="2409" spans="1:4">
      <c r="A2409" s="3" t="s">
        <v>70</v>
      </c>
      <c r="B2409" s="3" t="s">
        <v>490</v>
      </c>
      <c r="C2409" s="3" t="s">
        <v>5</v>
      </c>
      <c r="D2409" s="3">
        <v>52</v>
      </c>
    </row>
    <row r="2410" spans="1:4">
      <c r="A2410" s="3" t="s">
        <v>70</v>
      </c>
      <c r="B2410" s="3" t="s">
        <v>490</v>
      </c>
      <c r="C2410" s="3" t="s">
        <v>5</v>
      </c>
      <c r="D2410" s="3">
        <v>53</v>
      </c>
    </row>
    <row r="2411" spans="1:4">
      <c r="A2411" s="3" t="s">
        <v>70</v>
      </c>
      <c r="B2411" s="3" t="s">
        <v>490</v>
      </c>
      <c r="C2411" s="3" t="s">
        <v>5</v>
      </c>
      <c r="D2411" s="3">
        <v>53</v>
      </c>
    </row>
    <row r="2412" spans="1:4">
      <c r="A2412" s="3" t="s">
        <v>70</v>
      </c>
      <c r="B2412" s="3" t="s">
        <v>490</v>
      </c>
      <c r="C2412" s="3" t="s">
        <v>5</v>
      </c>
      <c r="D2412" s="3">
        <v>53</v>
      </c>
    </row>
    <row r="2413" spans="1:4">
      <c r="A2413" s="3" t="s">
        <v>70</v>
      </c>
      <c r="B2413" s="3" t="s">
        <v>490</v>
      </c>
      <c r="C2413" s="3" t="s">
        <v>5</v>
      </c>
      <c r="D2413" s="3">
        <v>53</v>
      </c>
    </row>
    <row r="2414" spans="1:4">
      <c r="A2414" s="3" t="s">
        <v>70</v>
      </c>
      <c r="B2414" s="3" t="s">
        <v>490</v>
      </c>
      <c r="C2414" s="3" t="s">
        <v>5</v>
      </c>
      <c r="D2414" s="3">
        <v>53</v>
      </c>
    </row>
    <row r="2415" spans="1:4">
      <c r="A2415" s="3" t="s">
        <v>70</v>
      </c>
      <c r="B2415" s="3" t="s">
        <v>490</v>
      </c>
      <c r="C2415" s="3" t="s">
        <v>5</v>
      </c>
      <c r="D2415" s="3">
        <v>53</v>
      </c>
    </row>
    <row r="2416" spans="1:4">
      <c r="A2416" s="3" t="s">
        <v>70</v>
      </c>
      <c r="B2416" s="3" t="s">
        <v>490</v>
      </c>
      <c r="C2416" s="3" t="s">
        <v>5</v>
      </c>
      <c r="D2416" s="3">
        <v>53</v>
      </c>
    </row>
    <row r="2417" spans="1:4">
      <c r="A2417" s="3" t="s">
        <v>70</v>
      </c>
      <c r="B2417" s="3" t="s">
        <v>490</v>
      </c>
      <c r="C2417" s="3" t="s">
        <v>5</v>
      </c>
      <c r="D2417" s="3">
        <v>54</v>
      </c>
    </row>
    <row r="2418" spans="1:4">
      <c r="A2418" s="3" t="s">
        <v>70</v>
      </c>
      <c r="B2418" s="3" t="s">
        <v>490</v>
      </c>
      <c r="C2418" s="3" t="s">
        <v>5</v>
      </c>
      <c r="D2418" s="3">
        <v>54</v>
      </c>
    </row>
    <row r="2419" spans="1:4">
      <c r="A2419" s="3" t="s">
        <v>70</v>
      </c>
      <c r="B2419" s="3" t="s">
        <v>490</v>
      </c>
      <c r="C2419" s="3" t="s">
        <v>5</v>
      </c>
      <c r="D2419" s="3">
        <v>54</v>
      </c>
    </row>
    <row r="2420" spans="1:4">
      <c r="A2420" s="3" t="s">
        <v>70</v>
      </c>
      <c r="B2420" s="3" t="s">
        <v>490</v>
      </c>
      <c r="C2420" s="3" t="s">
        <v>5</v>
      </c>
      <c r="D2420" s="3">
        <v>54</v>
      </c>
    </row>
    <row r="2421" spans="1:4">
      <c r="A2421" s="3" t="s">
        <v>70</v>
      </c>
      <c r="B2421" s="3" t="s">
        <v>490</v>
      </c>
      <c r="C2421" s="3" t="s">
        <v>5</v>
      </c>
      <c r="D2421" s="3">
        <v>54</v>
      </c>
    </row>
    <row r="2422" spans="1:4">
      <c r="A2422" s="3" t="s">
        <v>70</v>
      </c>
      <c r="B2422" s="3" t="s">
        <v>490</v>
      </c>
      <c r="C2422" s="3" t="s">
        <v>5</v>
      </c>
      <c r="D2422" s="3">
        <v>54</v>
      </c>
    </row>
    <row r="2423" spans="1:4">
      <c r="A2423" s="3" t="s">
        <v>70</v>
      </c>
      <c r="B2423" s="3" t="s">
        <v>490</v>
      </c>
      <c r="C2423" s="3" t="s">
        <v>5</v>
      </c>
      <c r="D2423" s="3">
        <v>54</v>
      </c>
    </row>
    <row r="2424" spans="1:4">
      <c r="A2424" s="3" t="s">
        <v>70</v>
      </c>
      <c r="B2424" s="3" t="s">
        <v>490</v>
      </c>
      <c r="C2424" s="3" t="s">
        <v>5</v>
      </c>
      <c r="D2424" s="3">
        <v>54</v>
      </c>
    </row>
    <row r="2425" spans="1:4">
      <c r="A2425" s="3" t="s">
        <v>70</v>
      </c>
      <c r="B2425" s="3" t="s">
        <v>490</v>
      </c>
      <c r="C2425" s="3" t="s">
        <v>5</v>
      </c>
      <c r="D2425" s="3">
        <v>54</v>
      </c>
    </row>
    <row r="2426" spans="1:4">
      <c r="A2426" s="3" t="s">
        <v>70</v>
      </c>
      <c r="B2426" s="3" t="s">
        <v>490</v>
      </c>
      <c r="C2426" s="3" t="s">
        <v>5</v>
      </c>
      <c r="D2426" s="3">
        <v>54</v>
      </c>
    </row>
    <row r="2427" spans="1:4">
      <c r="A2427" s="3" t="s">
        <v>70</v>
      </c>
      <c r="B2427" s="3" t="s">
        <v>490</v>
      </c>
      <c r="C2427" s="3" t="s">
        <v>5</v>
      </c>
      <c r="D2427" s="3">
        <v>54</v>
      </c>
    </row>
    <row r="2428" spans="1:4">
      <c r="A2428" s="3" t="s">
        <v>70</v>
      </c>
      <c r="B2428" s="3" t="s">
        <v>490</v>
      </c>
      <c r="C2428" s="3" t="s">
        <v>5</v>
      </c>
      <c r="D2428" s="3">
        <v>54</v>
      </c>
    </row>
    <row r="2429" spans="1:4">
      <c r="A2429" s="3" t="s">
        <v>70</v>
      </c>
      <c r="B2429" s="3" t="s">
        <v>490</v>
      </c>
      <c r="C2429" s="3" t="s">
        <v>5</v>
      </c>
      <c r="D2429" s="3">
        <v>54</v>
      </c>
    </row>
    <row r="2430" spans="1:4">
      <c r="A2430" s="3" t="s">
        <v>70</v>
      </c>
      <c r="B2430" s="3" t="s">
        <v>490</v>
      </c>
      <c r="C2430" s="3" t="s">
        <v>5</v>
      </c>
      <c r="D2430" s="3">
        <v>54</v>
      </c>
    </row>
    <row r="2431" spans="1:4">
      <c r="A2431" s="3" t="s">
        <v>70</v>
      </c>
      <c r="B2431" s="3" t="s">
        <v>490</v>
      </c>
      <c r="C2431" s="3" t="s">
        <v>5</v>
      </c>
      <c r="D2431" s="3">
        <v>54</v>
      </c>
    </row>
    <row r="2432" spans="1:4">
      <c r="A2432" s="3" t="s">
        <v>70</v>
      </c>
      <c r="B2432" s="3" t="s">
        <v>490</v>
      </c>
      <c r="C2432" s="3" t="s">
        <v>5</v>
      </c>
      <c r="D2432" s="3">
        <v>54</v>
      </c>
    </row>
    <row r="2433" spans="1:4">
      <c r="A2433" s="3" t="s">
        <v>70</v>
      </c>
      <c r="B2433" s="3" t="s">
        <v>490</v>
      </c>
      <c r="C2433" s="3" t="s">
        <v>5</v>
      </c>
      <c r="D2433" s="3">
        <v>54</v>
      </c>
    </row>
    <row r="2434" spans="1:4">
      <c r="A2434" s="3" t="s">
        <v>70</v>
      </c>
      <c r="B2434" s="3" t="s">
        <v>490</v>
      </c>
      <c r="C2434" s="3" t="s">
        <v>5</v>
      </c>
      <c r="D2434" s="3">
        <v>55</v>
      </c>
    </row>
    <row r="2435" spans="1:4">
      <c r="A2435" s="3" t="s">
        <v>70</v>
      </c>
      <c r="B2435" s="3" t="s">
        <v>490</v>
      </c>
      <c r="C2435" s="3" t="s">
        <v>5</v>
      </c>
      <c r="D2435" s="3">
        <v>55</v>
      </c>
    </row>
    <row r="2436" spans="1:4">
      <c r="A2436" s="3" t="s">
        <v>70</v>
      </c>
      <c r="B2436" s="3" t="s">
        <v>490</v>
      </c>
      <c r="C2436" s="3" t="s">
        <v>5</v>
      </c>
      <c r="D2436" s="3">
        <v>55</v>
      </c>
    </row>
    <row r="2437" spans="1:4">
      <c r="A2437" s="3" t="s">
        <v>70</v>
      </c>
      <c r="B2437" s="3" t="s">
        <v>490</v>
      </c>
      <c r="C2437" s="3" t="s">
        <v>5</v>
      </c>
      <c r="D2437" s="3">
        <v>55</v>
      </c>
    </row>
    <row r="2438" spans="1:4">
      <c r="A2438" s="3" t="s">
        <v>70</v>
      </c>
      <c r="B2438" s="3" t="s">
        <v>490</v>
      </c>
      <c r="C2438" s="3" t="s">
        <v>5</v>
      </c>
      <c r="D2438" s="3">
        <v>55</v>
      </c>
    </row>
    <row r="2439" spans="1:4">
      <c r="A2439" s="3" t="s">
        <v>70</v>
      </c>
      <c r="B2439" s="3" t="s">
        <v>490</v>
      </c>
      <c r="C2439" s="3" t="s">
        <v>5</v>
      </c>
      <c r="D2439" s="3">
        <v>55</v>
      </c>
    </row>
    <row r="2440" spans="1:4">
      <c r="A2440" s="3" t="s">
        <v>70</v>
      </c>
      <c r="B2440" s="3" t="s">
        <v>490</v>
      </c>
      <c r="C2440" s="3" t="s">
        <v>5</v>
      </c>
      <c r="D2440" s="3">
        <v>55</v>
      </c>
    </row>
    <row r="2441" spans="1:4">
      <c r="A2441" s="3" t="s">
        <v>70</v>
      </c>
      <c r="B2441" s="3" t="s">
        <v>490</v>
      </c>
      <c r="C2441" s="3" t="s">
        <v>5</v>
      </c>
      <c r="D2441" s="3">
        <v>56</v>
      </c>
    </row>
    <row r="2442" spans="1:4">
      <c r="A2442" s="3" t="s">
        <v>70</v>
      </c>
      <c r="B2442" s="3" t="s">
        <v>490</v>
      </c>
      <c r="C2442" s="3" t="s">
        <v>5</v>
      </c>
      <c r="D2442" s="3">
        <v>56</v>
      </c>
    </row>
    <row r="2443" spans="1:4">
      <c r="A2443" s="3" t="s">
        <v>70</v>
      </c>
      <c r="B2443" s="3" t="s">
        <v>490</v>
      </c>
      <c r="C2443" s="3" t="s">
        <v>5</v>
      </c>
      <c r="D2443" s="3">
        <v>57</v>
      </c>
    </row>
    <row r="2444" spans="1:4">
      <c r="A2444" s="3" t="s">
        <v>70</v>
      </c>
      <c r="B2444" s="3" t="s">
        <v>490</v>
      </c>
      <c r="C2444" s="3" t="s">
        <v>5</v>
      </c>
      <c r="D2444" s="3">
        <v>57</v>
      </c>
    </row>
    <row r="2445" spans="1:4">
      <c r="A2445" s="3" t="s">
        <v>70</v>
      </c>
      <c r="B2445" s="3" t="s">
        <v>490</v>
      </c>
      <c r="C2445" s="3" t="s">
        <v>5</v>
      </c>
      <c r="D2445" s="3">
        <v>58</v>
      </c>
    </row>
    <row r="2446" spans="1:4">
      <c r="A2446" s="3" t="s">
        <v>70</v>
      </c>
      <c r="B2446" s="3" t="s">
        <v>490</v>
      </c>
      <c r="C2446" s="3" t="s">
        <v>5</v>
      </c>
      <c r="D2446" s="3">
        <v>58</v>
      </c>
    </row>
    <row r="2447" spans="1:4">
      <c r="A2447" s="3" t="s">
        <v>70</v>
      </c>
      <c r="B2447" s="3" t="s">
        <v>490</v>
      </c>
      <c r="C2447" s="3" t="s">
        <v>5</v>
      </c>
      <c r="D2447" s="3">
        <v>58</v>
      </c>
    </row>
    <row r="2448" spans="1:4">
      <c r="A2448" s="3" t="s">
        <v>70</v>
      </c>
      <c r="B2448" s="3" t="s">
        <v>490</v>
      </c>
      <c r="C2448" s="3" t="s">
        <v>5</v>
      </c>
      <c r="D2448" s="3">
        <v>61</v>
      </c>
    </row>
    <row r="2449" spans="1:4">
      <c r="A2449" s="3" t="s">
        <v>70</v>
      </c>
      <c r="B2449" s="3" t="s">
        <v>490</v>
      </c>
      <c r="C2449" s="3" t="s">
        <v>5</v>
      </c>
      <c r="D2449" s="3">
        <v>61</v>
      </c>
    </row>
    <row r="2450" spans="1:4">
      <c r="A2450" s="3" t="s">
        <v>70</v>
      </c>
      <c r="B2450" s="3" t="s">
        <v>490</v>
      </c>
      <c r="C2450" s="3" t="s">
        <v>5</v>
      </c>
      <c r="D2450" s="3">
        <v>61</v>
      </c>
    </row>
    <row r="2451" spans="1:4">
      <c r="A2451" s="3" t="s">
        <v>70</v>
      </c>
      <c r="B2451" s="3" t="s">
        <v>490</v>
      </c>
      <c r="C2451" s="3" t="s">
        <v>5</v>
      </c>
      <c r="D2451" s="3">
        <v>62</v>
      </c>
    </row>
    <row r="2452" spans="1:4">
      <c r="A2452" s="3" t="s">
        <v>70</v>
      </c>
      <c r="B2452" s="3" t="s">
        <v>490</v>
      </c>
      <c r="C2452" s="3" t="s">
        <v>5</v>
      </c>
      <c r="D2452" s="3">
        <v>64</v>
      </c>
    </row>
    <row r="2453" spans="1:4">
      <c r="A2453" s="3" t="s">
        <v>70</v>
      </c>
      <c r="B2453" s="3" t="s">
        <v>490</v>
      </c>
      <c r="C2453" s="3" t="s">
        <v>5</v>
      </c>
      <c r="D2453" s="3">
        <v>64</v>
      </c>
    </row>
    <row r="2454" spans="1:4">
      <c r="A2454" s="3" t="s">
        <v>70</v>
      </c>
      <c r="B2454" s="3" t="s">
        <v>490</v>
      </c>
      <c r="C2454" s="3" t="s">
        <v>5</v>
      </c>
      <c r="D2454" s="3">
        <v>64</v>
      </c>
    </row>
    <row r="2455" spans="1:4">
      <c r="A2455" s="3" t="s">
        <v>70</v>
      </c>
      <c r="B2455" s="3" t="s">
        <v>490</v>
      </c>
      <c r="C2455" s="3" t="s">
        <v>5</v>
      </c>
      <c r="D2455" s="3">
        <v>81</v>
      </c>
    </row>
    <row r="2456" spans="1:4">
      <c r="A2456" s="3" t="s">
        <v>70</v>
      </c>
      <c r="B2456" s="3" t="s">
        <v>490</v>
      </c>
      <c r="C2456" s="3" t="s">
        <v>5</v>
      </c>
      <c r="D2456" s="3">
        <v>84</v>
      </c>
    </row>
    <row r="2457" spans="1:4">
      <c r="A2457" s="3" t="s">
        <v>70</v>
      </c>
      <c r="B2457" s="3" t="s">
        <v>490</v>
      </c>
      <c r="C2457" s="3" t="s">
        <v>5</v>
      </c>
      <c r="D2457" s="3">
        <v>86</v>
      </c>
    </row>
    <row r="2458" spans="1:4">
      <c r="A2458" s="3" t="s">
        <v>70</v>
      </c>
      <c r="B2458" s="3" t="s">
        <v>490</v>
      </c>
      <c r="C2458" s="3" t="s">
        <v>5</v>
      </c>
      <c r="D2458" s="3">
        <v>86</v>
      </c>
    </row>
    <row r="2459" spans="1:4">
      <c r="A2459" s="3" t="s">
        <v>70</v>
      </c>
      <c r="B2459" s="3" t="s">
        <v>490</v>
      </c>
      <c r="C2459" s="3" t="s">
        <v>5</v>
      </c>
      <c r="D2459" s="3">
        <v>88</v>
      </c>
    </row>
    <row r="2460" spans="1:4">
      <c r="A2460" s="3" t="s">
        <v>70</v>
      </c>
      <c r="B2460" s="3" t="s">
        <v>490</v>
      </c>
      <c r="C2460" s="3" t="s">
        <v>5</v>
      </c>
      <c r="D2460" s="3">
        <v>92</v>
      </c>
    </row>
    <row r="2461" spans="1:4">
      <c r="A2461" s="3" t="s">
        <v>70</v>
      </c>
      <c r="B2461" s="3" t="s">
        <v>490</v>
      </c>
      <c r="C2461" s="3" t="s">
        <v>5</v>
      </c>
      <c r="D2461" s="3">
        <v>96</v>
      </c>
    </row>
    <row r="2462" spans="1:4">
      <c r="A2462" s="3" t="s">
        <v>70</v>
      </c>
      <c r="B2462" s="3" t="s">
        <v>490</v>
      </c>
      <c r="C2462" s="3" t="s">
        <v>5</v>
      </c>
      <c r="D2462" s="3">
        <v>97</v>
      </c>
    </row>
    <row r="2463" spans="1:4">
      <c r="A2463" s="3" t="s">
        <v>70</v>
      </c>
      <c r="B2463" s="3" t="s">
        <v>490</v>
      </c>
      <c r="C2463" s="3" t="s">
        <v>5</v>
      </c>
      <c r="D2463" s="3">
        <v>102</v>
      </c>
    </row>
    <row r="2464" spans="1:4">
      <c r="A2464" s="3" t="s">
        <v>70</v>
      </c>
      <c r="B2464" s="3" t="s">
        <v>490</v>
      </c>
      <c r="C2464" s="3" t="s">
        <v>7</v>
      </c>
      <c r="D2464" s="3">
        <v>53</v>
      </c>
    </row>
    <row r="2465" spans="1:4">
      <c r="A2465" s="3" t="s">
        <v>70</v>
      </c>
      <c r="B2465" s="3" t="s">
        <v>490</v>
      </c>
      <c r="C2465" s="3" t="s">
        <v>7</v>
      </c>
      <c r="D2465" s="3">
        <v>65</v>
      </c>
    </row>
    <row r="2466" spans="1:4">
      <c r="A2466" s="3" t="s">
        <v>70</v>
      </c>
      <c r="B2466" s="3" t="s">
        <v>490</v>
      </c>
      <c r="C2466" s="3" t="s">
        <v>7</v>
      </c>
      <c r="D2466" s="3">
        <v>66</v>
      </c>
    </row>
    <row r="2467" spans="1:4">
      <c r="A2467" s="3" t="s">
        <v>70</v>
      </c>
      <c r="B2467" s="3" t="s">
        <v>490</v>
      </c>
      <c r="C2467" s="3" t="s">
        <v>7</v>
      </c>
      <c r="D2467" s="3">
        <v>67</v>
      </c>
    </row>
    <row r="2468" spans="1:4">
      <c r="A2468" s="3" t="s">
        <v>70</v>
      </c>
      <c r="B2468" s="3" t="s">
        <v>490</v>
      </c>
      <c r="C2468" s="3" t="s">
        <v>7</v>
      </c>
      <c r="D2468" s="3">
        <v>68</v>
      </c>
    </row>
    <row r="2469" spans="1:4">
      <c r="A2469" s="3" t="s">
        <v>70</v>
      </c>
      <c r="B2469" s="3" t="s">
        <v>490</v>
      </c>
      <c r="C2469" s="3" t="s">
        <v>7</v>
      </c>
      <c r="D2469" s="3">
        <v>70</v>
      </c>
    </row>
    <row r="2470" spans="1:4">
      <c r="A2470" s="3" t="s">
        <v>70</v>
      </c>
      <c r="B2470" s="3" t="s">
        <v>490</v>
      </c>
      <c r="C2470" s="3" t="s">
        <v>20</v>
      </c>
      <c r="D2470" s="3">
        <v>47</v>
      </c>
    </row>
    <row r="2471" spans="1:4">
      <c r="A2471" s="3" t="s">
        <v>70</v>
      </c>
      <c r="B2471" s="3" t="s">
        <v>490</v>
      </c>
      <c r="C2471" s="3" t="s">
        <v>20</v>
      </c>
      <c r="D2471" s="3">
        <v>48</v>
      </c>
    </row>
    <row r="2472" spans="1:4">
      <c r="A2472" s="3" t="s">
        <v>70</v>
      </c>
      <c r="B2472" s="3" t="s">
        <v>490</v>
      </c>
      <c r="C2472" s="3" t="s">
        <v>20</v>
      </c>
      <c r="D2472" s="3">
        <v>48</v>
      </c>
    </row>
    <row r="2473" spans="1:4">
      <c r="A2473" s="3" t="s">
        <v>70</v>
      </c>
      <c r="B2473" s="3" t="s">
        <v>490</v>
      </c>
      <c r="C2473" s="3" t="s">
        <v>20</v>
      </c>
      <c r="D2473" s="3">
        <v>50</v>
      </c>
    </row>
    <row r="2474" spans="1:4">
      <c r="A2474" s="3" t="s">
        <v>70</v>
      </c>
      <c r="B2474" s="3" t="s">
        <v>490</v>
      </c>
      <c r="C2474" s="3" t="s">
        <v>20</v>
      </c>
      <c r="D2474" s="3">
        <v>51</v>
      </c>
    </row>
    <row r="2475" spans="1:4">
      <c r="A2475" s="3" t="s">
        <v>70</v>
      </c>
      <c r="B2475" s="3" t="s">
        <v>490</v>
      </c>
      <c r="C2475" s="3" t="s">
        <v>20</v>
      </c>
      <c r="D2475" s="3">
        <v>52</v>
      </c>
    </row>
    <row r="2476" spans="1:4">
      <c r="A2476" s="3" t="s">
        <v>70</v>
      </c>
      <c r="B2476" s="3" t="s">
        <v>490</v>
      </c>
      <c r="C2476" s="3" t="s">
        <v>20</v>
      </c>
      <c r="D2476" s="3">
        <v>54</v>
      </c>
    </row>
    <row r="2477" spans="1:4">
      <c r="A2477" s="3" t="s">
        <v>70</v>
      </c>
      <c r="B2477" s="3" t="s">
        <v>490</v>
      </c>
      <c r="C2477" s="3" t="s">
        <v>20</v>
      </c>
      <c r="D2477" s="3">
        <v>54</v>
      </c>
    </row>
    <row r="2478" spans="1:4">
      <c r="A2478" s="3" t="s">
        <v>70</v>
      </c>
      <c r="B2478" s="3" t="s">
        <v>490</v>
      </c>
      <c r="C2478" s="3" t="s">
        <v>20</v>
      </c>
      <c r="D2478" s="3">
        <v>54</v>
      </c>
    </row>
    <row r="2479" spans="1:4">
      <c r="A2479" s="3" t="s">
        <v>70</v>
      </c>
      <c r="B2479" s="3" t="s">
        <v>490</v>
      </c>
      <c r="C2479" s="3" t="s">
        <v>20</v>
      </c>
      <c r="D2479" s="3">
        <v>54</v>
      </c>
    </row>
    <row r="2480" spans="1:4">
      <c r="A2480" s="3" t="s">
        <v>70</v>
      </c>
      <c r="B2480" s="3" t="s">
        <v>490</v>
      </c>
      <c r="C2480" s="3" t="s">
        <v>20</v>
      </c>
      <c r="D2480" s="3">
        <v>54</v>
      </c>
    </row>
    <row r="2481" spans="1:4">
      <c r="A2481" s="3" t="s">
        <v>70</v>
      </c>
      <c r="B2481" s="3" t="s">
        <v>490</v>
      </c>
      <c r="C2481" s="3" t="s">
        <v>20</v>
      </c>
      <c r="D2481" s="3">
        <v>54</v>
      </c>
    </row>
    <row r="2482" spans="1:4">
      <c r="A2482" s="3" t="s">
        <v>70</v>
      </c>
      <c r="B2482" s="3" t="s">
        <v>490</v>
      </c>
      <c r="C2482" s="3" t="s">
        <v>20</v>
      </c>
      <c r="D2482" s="3">
        <v>55</v>
      </c>
    </row>
    <row r="2483" spans="1:4">
      <c r="A2483" s="3" t="s">
        <v>70</v>
      </c>
      <c r="B2483" s="3" t="s">
        <v>490</v>
      </c>
      <c r="C2483" s="3" t="s">
        <v>20</v>
      </c>
      <c r="D2483" s="3">
        <v>56</v>
      </c>
    </row>
    <row r="2484" spans="1:4">
      <c r="A2484" s="3" t="s">
        <v>70</v>
      </c>
      <c r="B2484" s="3" t="s">
        <v>490</v>
      </c>
      <c r="C2484" s="3" t="s">
        <v>20</v>
      </c>
      <c r="D2484" s="3">
        <v>56</v>
      </c>
    </row>
    <row r="2485" spans="1:4">
      <c r="A2485" s="3" t="s">
        <v>70</v>
      </c>
      <c r="B2485" s="3" t="s">
        <v>490</v>
      </c>
      <c r="C2485" s="3" t="s">
        <v>20</v>
      </c>
      <c r="D2485" s="3">
        <v>56</v>
      </c>
    </row>
    <row r="2486" spans="1:4">
      <c r="A2486" s="3" t="s">
        <v>70</v>
      </c>
      <c r="B2486" s="3" t="s">
        <v>490</v>
      </c>
      <c r="C2486" s="3" t="s">
        <v>20</v>
      </c>
      <c r="D2486" s="3">
        <v>56</v>
      </c>
    </row>
    <row r="2487" spans="1:4">
      <c r="A2487" s="3" t="s">
        <v>70</v>
      </c>
      <c r="B2487" s="3" t="s">
        <v>490</v>
      </c>
      <c r="C2487" s="3" t="s">
        <v>20</v>
      </c>
      <c r="D2487" s="3">
        <v>56</v>
      </c>
    </row>
    <row r="2488" spans="1:4">
      <c r="A2488" s="3" t="s">
        <v>70</v>
      </c>
      <c r="B2488" s="3" t="s">
        <v>490</v>
      </c>
      <c r="C2488" s="3" t="s">
        <v>20</v>
      </c>
      <c r="D2488" s="3">
        <v>57</v>
      </c>
    </row>
    <row r="2489" spans="1:4">
      <c r="A2489" s="3" t="s">
        <v>70</v>
      </c>
      <c r="B2489" s="3" t="s">
        <v>490</v>
      </c>
      <c r="C2489" s="3" t="s">
        <v>20</v>
      </c>
      <c r="D2489" s="3">
        <v>57</v>
      </c>
    </row>
    <row r="2490" spans="1:4">
      <c r="A2490" s="3" t="s">
        <v>70</v>
      </c>
      <c r="B2490" s="3" t="s">
        <v>490</v>
      </c>
      <c r="C2490" s="3" t="s">
        <v>20</v>
      </c>
      <c r="D2490" s="3">
        <v>57</v>
      </c>
    </row>
    <row r="2491" spans="1:4">
      <c r="A2491" s="3" t="s">
        <v>70</v>
      </c>
      <c r="B2491" s="3" t="s">
        <v>490</v>
      </c>
      <c r="C2491" s="3" t="s">
        <v>20</v>
      </c>
      <c r="D2491" s="3">
        <v>57</v>
      </c>
    </row>
    <row r="2492" spans="1:4">
      <c r="A2492" s="3" t="s">
        <v>70</v>
      </c>
      <c r="B2492" s="3" t="s">
        <v>490</v>
      </c>
      <c r="C2492" s="3" t="s">
        <v>20</v>
      </c>
      <c r="D2492" s="3">
        <v>57</v>
      </c>
    </row>
    <row r="2493" spans="1:4">
      <c r="A2493" s="3" t="s">
        <v>70</v>
      </c>
      <c r="B2493" s="3" t="s">
        <v>490</v>
      </c>
      <c r="C2493" s="3" t="s">
        <v>20</v>
      </c>
      <c r="D2493" s="3">
        <v>57</v>
      </c>
    </row>
    <row r="2494" spans="1:4">
      <c r="A2494" s="3" t="s">
        <v>70</v>
      </c>
      <c r="B2494" s="3" t="s">
        <v>490</v>
      </c>
      <c r="C2494" s="3" t="s">
        <v>20</v>
      </c>
      <c r="D2494" s="3">
        <v>58</v>
      </c>
    </row>
    <row r="2495" spans="1:4">
      <c r="A2495" s="3" t="s">
        <v>70</v>
      </c>
      <c r="B2495" s="3" t="s">
        <v>490</v>
      </c>
      <c r="C2495" s="3" t="s">
        <v>20</v>
      </c>
      <c r="D2495" s="3">
        <v>58</v>
      </c>
    </row>
    <row r="2496" spans="1:4">
      <c r="A2496" s="3" t="s">
        <v>70</v>
      </c>
      <c r="B2496" s="3" t="s">
        <v>490</v>
      </c>
      <c r="C2496" s="3" t="s">
        <v>20</v>
      </c>
      <c r="D2496" s="3">
        <v>59</v>
      </c>
    </row>
    <row r="2497" spans="1:4">
      <c r="A2497" s="3" t="s">
        <v>70</v>
      </c>
      <c r="B2497" s="3" t="s">
        <v>490</v>
      </c>
      <c r="C2497" s="3" t="s">
        <v>20</v>
      </c>
      <c r="D2497" s="3">
        <v>59</v>
      </c>
    </row>
    <row r="2498" spans="1:4">
      <c r="A2498" s="3" t="s">
        <v>70</v>
      </c>
      <c r="B2498" s="3" t="s">
        <v>490</v>
      </c>
      <c r="C2498" s="3" t="s">
        <v>20</v>
      </c>
      <c r="D2498" s="3">
        <v>61</v>
      </c>
    </row>
    <row r="2499" spans="1:4">
      <c r="A2499" s="3" t="s">
        <v>70</v>
      </c>
      <c r="B2499" s="3" t="s">
        <v>490</v>
      </c>
      <c r="C2499" s="3" t="s">
        <v>20</v>
      </c>
      <c r="D2499" s="3">
        <v>62</v>
      </c>
    </row>
    <row r="2500" spans="1:4">
      <c r="A2500" s="3" t="s">
        <v>70</v>
      </c>
      <c r="B2500" s="3" t="s">
        <v>490</v>
      </c>
      <c r="C2500" s="3" t="s">
        <v>20</v>
      </c>
      <c r="D2500" s="3">
        <v>64</v>
      </c>
    </row>
    <row r="2501" spans="1:4">
      <c r="A2501" s="3" t="s">
        <v>70</v>
      </c>
      <c r="B2501" s="3" t="s">
        <v>490</v>
      </c>
      <c r="C2501" s="3" t="s">
        <v>20</v>
      </c>
      <c r="D2501" s="3">
        <v>164</v>
      </c>
    </row>
    <row r="2502" spans="1:4">
      <c r="A2502" s="3" t="s">
        <v>70</v>
      </c>
      <c r="B2502" s="3" t="s">
        <v>490</v>
      </c>
      <c r="C2502" s="3" t="s">
        <v>9</v>
      </c>
      <c r="D2502" s="3">
        <v>48</v>
      </c>
    </row>
    <row r="2503" spans="1:4">
      <c r="A2503" s="3" t="s">
        <v>70</v>
      </c>
      <c r="B2503" s="3" t="s">
        <v>490</v>
      </c>
      <c r="C2503" s="3" t="s">
        <v>9</v>
      </c>
      <c r="D2503" s="3">
        <v>50</v>
      </c>
    </row>
    <row r="2504" spans="1:4">
      <c r="A2504" s="3" t="s">
        <v>70</v>
      </c>
      <c r="B2504" s="3" t="s">
        <v>490</v>
      </c>
      <c r="C2504" s="3" t="s">
        <v>9</v>
      </c>
      <c r="D2504" s="3">
        <v>50</v>
      </c>
    </row>
    <row r="2505" spans="1:4">
      <c r="A2505" s="3" t="s">
        <v>70</v>
      </c>
      <c r="B2505" s="3" t="s">
        <v>490</v>
      </c>
      <c r="C2505" s="3" t="s">
        <v>9</v>
      </c>
      <c r="D2505" s="3">
        <v>52</v>
      </c>
    </row>
    <row r="2506" spans="1:4">
      <c r="A2506" s="3" t="s">
        <v>70</v>
      </c>
      <c r="B2506" s="3" t="s">
        <v>490</v>
      </c>
      <c r="C2506" s="3" t="s">
        <v>9</v>
      </c>
      <c r="D2506" s="3">
        <v>52</v>
      </c>
    </row>
    <row r="2507" spans="1:4">
      <c r="A2507" s="3" t="s">
        <v>70</v>
      </c>
      <c r="B2507" s="3" t="s">
        <v>490</v>
      </c>
      <c r="C2507" s="3" t="s">
        <v>9</v>
      </c>
      <c r="D2507" s="3">
        <v>54</v>
      </c>
    </row>
    <row r="2508" spans="1:4">
      <c r="A2508" s="3" t="s">
        <v>70</v>
      </c>
      <c r="B2508" s="3" t="s">
        <v>490</v>
      </c>
      <c r="C2508" s="3" t="s">
        <v>9</v>
      </c>
      <c r="D2508" s="3">
        <v>54</v>
      </c>
    </row>
    <row r="2509" spans="1:4">
      <c r="A2509" s="3" t="s">
        <v>70</v>
      </c>
      <c r="B2509" s="3" t="s">
        <v>490</v>
      </c>
      <c r="C2509" s="3" t="s">
        <v>9</v>
      </c>
      <c r="D2509" s="3">
        <v>54</v>
      </c>
    </row>
    <row r="2510" spans="1:4">
      <c r="A2510" s="3" t="s">
        <v>70</v>
      </c>
      <c r="B2510" s="3" t="s">
        <v>490</v>
      </c>
      <c r="C2510" s="3" t="s">
        <v>9</v>
      </c>
      <c r="D2510" s="3">
        <v>55</v>
      </c>
    </row>
    <row r="2511" spans="1:4">
      <c r="A2511" s="3" t="s">
        <v>70</v>
      </c>
      <c r="B2511" s="3" t="s">
        <v>490</v>
      </c>
      <c r="C2511" s="3" t="s">
        <v>9</v>
      </c>
      <c r="D2511" s="3">
        <v>55</v>
      </c>
    </row>
    <row r="2512" spans="1:4">
      <c r="A2512" s="3" t="s">
        <v>70</v>
      </c>
      <c r="B2512" s="3" t="s">
        <v>490</v>
      </c>
      <c r="C2512" s="3" t="s">
        <v>9</v>
      </c>
      <c r="D2512" s="3">
        <v>55</v>
      </c>
    </row>
    <row r="2513" spans="1:4">
      <c r="A2513" s="3" t="s">
        <v>70</v>
      </c>
      <c r="B2513" s="3" t="s">
        <v>490</v>
      </c>
      <c r="C2513" s="3" t="s">
        <v>9</v>
      </c>
      <c r="D2513" s="3">
        <v>56</v>
      </c>
    </row>
    <row r="2514" spans="1:4">
      <c r="A2514" s="3" t="s">
        <v>70</v>
      </c>
      <c r="B2514" s="3" t="s">
        <v>490</v>
      </c>
      <c r="C2514" s="3" t="s">
        <v>9</v>
      </c>
      <c r="D2514" s="3">
        <v>56</v>
      </c>
    </row>
    <row r="2515" spans="1:4">
      <c r="A2515" s="3" t="s">
        <v>70</v>
      </c>
      <c r="B2515" s="3" t="s">
        <v>490</v>
      </c>
      <c r="C2515" s="3" t="s">
        <v>9</v>
      </c>
      <c r="D2515" s="3">
        <v>57</v>
      </c>
    </row>
    <row r="2516" spans="1:4">
      <c r="A2516" s="3" t="s">
        <v>70</v>
      </c>
      <c r="B2516" s="3" t="s">
        <v>490</v>
      </c>
      <c r="C2516" s="3" t="s">
        <v>9</v>
      </c>
      <c r="D2516" s="3">
        <v>57</v>
      </c>
    </row>
    <row r="2517" spans="1:4">
      <c r="A2517" s="3" t="s">
        <v>70</v>
      </c>
      <c r="B2517" s="3" t="s">
        <v>490</v>
      </c>
      <c r="C2517" s="3" t="s">
        <v>9</v>
      </c>
      <c r="D2517" s="3">
        <v>58</v>
      </c>
    </row>
    <row r="2518" spans="1:4">
      <c r="A2518" s="3" t="s">
        <v>70</v>
      </c>
      <c r="B2518" s="3" t="s">
        <v>490</v>
      </c>
      <c r="C2518" s="3" t="s">
        <v>9</v>
      </c>
      <c r="D2518" s="3">
        <v>59</v>
      </c>
    </row>
    <row r="2519" spans="1:4">
      <c r="A2519" s="3" t="s">
        <v>70</v>
      </c>
      <c r="B2519" s="3" t="s">
        <v>490</v>
      </c>
      <c r="C2519" s="3" t="s">
        <v>9</v>
      </c>
      <c r="D2519" s="3">
        <v>60</v>
      </c>
    </row>
    <row r="2520" spans="1:4">
      <c r="A2520" s="3" t="s">
        <v>70</v>
      </c>
      <c r="B2520" s="3" t="s">
        <v>490</v>
      </c>
      <c r="C2520" s="3" t="s">
        <v>9</v>
      </c>
      <c r="D2520" s="3">
        <v>62</v>
      </c>
    </row>
    <row r="2521" spans="1:4">
      <c r="A2521" s="3" t="s">
        <v>70</v>
      </c>
      <c r="B2521" s="3" t="s">
        <v>490</v>
      </c>
      <c r="C2521" s="3" t="s">
        <v>9</v>
      </c>
      <c r="D2521" s="3">
        <v>63</v>
      </c>
    </row>
    <row r="2522" spans="1:4">
      <c r="A2522" s="3" t="s">
        <v>70</v>
      </c>
      <c r="B2522" s="3" t="s">
        <v>490</v>
      </c>
      <c r="C2522" s="3" t="s">
        <v>9</v>
      </c>
      <c r="D2522" s="3">
        <v>71</v>
      </c>
    </row>
    <row r="2523" spans="1:4">
      <c r="A2523" s="3" t="s">
        <v>70</v>
      </c>
      <c r="B2523" s="3" t="s">
        <v>490</v>
      </c>
      <c r="C2523" s="3" t="s">
        <v>9</v>
      </c>
      <c r="D2523" s="3">
        <v>81</v>
      </c>
    </row>
    <row r="2524" spans="1:4">
      <c r="A2524" s="3" t="s">
        <v>70</v>
      </c>
      <c r="B2524" s="3" t="s">
        <v>490</v>
      </c>
      <c r="C2524" s="3" t="s">
        <v>9</v>
      </c>
      <c r="D2524" s="3">
        <v>86</v>
      </c>
    </row>
    <row r="2525" spans="1:4">
      <c r="A2525" s="3" t="s">
        <v>70</v>
      </c>
      <c r="B2525" s="3" t="s">
        <v>490</v>
      </c>
      <c r="C2525" s="3" t="s">
        <v>9</v>
      </c>
      <c r="D2525" s="3">
        <v>88</v>
      </c>
    </row>
    <row r="2526" spans="1:4">
      <c r="A2526" s="3" t="s">
        <v>70</v>
      </c>
      <c r="B2526" s="3" t="s">
        <v>490</v>
      </c>
      <c r="C2526" s="3" t="s">
        <v>9</v>
      </c>
      <c r="D2526" s="3">
        <v>88</v>
      </c>
    </row>
    <row r="2527" spans="1:4">
      <c r="A2527" s="3" t="s">
        <v>70</v>
      </c>
      <c r="B2527" s="3" t="s">
        <v>490</v>
      </c>
      <c r="C2527" s="3" t="s">
        <v>9</v>
      </c>
      <c r="D2527" s="3">
        <v>91</v>
      </c>
    </row>
    <row r="2528" spans="1:4">
      <c r="A2528" s="3" t="s">
        <v>70</v>
      </c>
      <c r="B2528" s="3" t="s">
        <v>490</v>
      </c>
      <c r="C2528" s="3" t="s">
        <v>9</v>
      </c>
      <c r="D2528" s="3">
        <v>91</v>
      </c>
    </row>
    <row r="2529" spans="1:4">
      <c r="A2529" s="3" t="s">
        <v>70</v>
      </c>
      <c r="B2529" s="3" t="s">
        <v>490</v>
      </c>
      <c r="C2529" s="3" t="s">
        <v>9</v>
      </c>
      <c r="D2529" s="3">
        <v>91</v>
      </c>
    </row>
    <row r="2530" spans="1:4">
      <c r="A2530" s="3" t="s">
        <v>70</v>
      </c>
      <c r="B2530" s="3" t="s">
        <v>490</v>
      </c>
      <c r="C2530" s="3" t="s">
        <v>9</v>
      </c>
      <c r="D2530" s="3">
        <v>92</v>
      </c>
    </row>
    <row r="2531" spans="1:4">
      <c r="A2531" s="3" t="s">
        <v>70</v>
      </c>
      <c r="B2531" s="3" t="s">
        <v>490</v>
      </c>
      <c r="C2531" s="3" t="s">
        <v>9</v>
      </c>
      <c r="D2531" s="3">
        <v>93</v>
      </c>
    </row>
    <row r="2532" spans="1:4">
      <c r="A2532" s="3" t="s">
        <v>70</v>
      </c>
      <c r="B2532" s="3" t="s">
        <v>490</v>
      </c>
      <c r="C2532" s="3" t="s">
        <v>9</v>
      </c>
      <c r="D2532" s="3">
        <v>101</v>
      </c>
    </row>
    <row r="2533" spans="1:4">
      <c r="A2533" s="3" t="s">
        <v>70</v>
      </c>
      <c r="B2533" s="3" t="s">
        <v>490</v>
      </c>
      <c r="C2533" s="3" t="s">
        <v>9</v>
      </c>
      <c r="D2533" s="3">
        <v>101</v>
      </c>
    </row>
    <row r="2534" spans="1:4">
      <c r="A2534" s="3" t="s">
        <v>70</v>
      </c>
      <c r="B2534" s="3" t="s">
        <v>490</v>
      </c>
      <c r="C2534" s="3" t="s">
        <v>9</v>
      </c>
      <c r="D2534" s="3">
        <v>102</v>
      </c>
    </row>
    <row r="2535" spans="1:4">
      <c r="A2535" s="3" t="s">
        <v>70</v>
      </c>
      <c r="B2535" s="3" t="s">
        <v>490</v>
      </c>
      <c r="C2535" s="3" t="s">
        <v>9</v>
      </c>
      <c r="D2535" s="3">
        <v>102</v>
      </c>
    </row>
    <row r="2536" spans="1:4">
      <c r="A2536" s="3" t="s">
        <v>70</v>
      </c>
      <c r="B2536" s="3" t="s">
        <v>490</v>
      </c>
      <c r="C2536" s="3" t="s">
        <v>9</v>
      </c>
      <c r="D2536" s="3">
        <v>102</v>
      </c>
    </row>
    <row r="2537" spans="1:4">
      <c r="A2537" s="3" t="s">
        <v>70</v>
      </c>
      <c r="B2537" s="3" t="s">
        <v>490</v>
      </c>
      <c r="C2537" s="3" t="s">
        <v>9</v>
      </c>
      <c r="D2537" s="3">
        <v>114</v>
      </c>
    </row>
    <row r="2538" spans="1:4">
      <c r="A2538" s="3" t="s">
        <v>70</v>
      </c>
      <c r="B2538" s="3" t="s">
        <v>490</v>
      </c>
      <c r="C2538" s="3" t="s">
        <v>9</v>
      </c>
      <c r="D2538" s="3">
        <v>128</v>
      </c>
    </row>
    <row r="2539" spans="1:4">
      <c r="A2539" s="3" t="s">
        <v>70</v>
      </c>
      <c r="B2539" s="3" t="s">
        <v>490</v>
      </c>
      <c r="C2539" s="3" t="s">
        <v>9</v>
      </c>
      <c r="D2539" s="3">
        <v>128</v>
      </c>
    </row>
    <row r="2540" spans="1:4">
      <c r="A2540" s="3" t="s">
        <v>70</v>
      </c>
      <c r="B2540" s="3" t="s">
        <v>490</v>
      </c>
      <c r="C2540" s="3" t="s">
        <v>9</v>
      </c>
      <c r="D2540" s="3">
        <v>129</v>
      </c>
    </row>
    <row r="2541" spans="1:4">
      <c r="A2541" s="3" t="s">
        <v>70</v>
      </c>
      <c r="B2541" s="3" t="s">
        <v>490</v>
      </c>
      <c r="C2541" s="3" t="s">
        <v>9</v>
      </c>
      <c r="D2541" s="3">
        <v>130</v>
      </c>
    </row>
    <row r="2542" spans="1:4">
      <c r="A2542" s="3" t="s">
        <v>70</v>
      </c>
      <c r="B2542" s="3" t="s">
        <v>490</v>
      </c>
      <c r="C2542" s="3" t="s">
        <v>9</v>
      </c>
      <c r="D2542" s="3">
        <v>130</v>
      </c>
    </row>
    <row r="2543" spans="1:4">
      <c r="A2543" s="3" t="s">
        <v>70</v>
      </c>
      <c r="B2543" s="3" t="s">
        <v>490</v>
      </c>
      <c r="C2543" s="3" t="s">
        <v>9</v>
      </c>
      <c r="D2543" s="3">
        <v>131</v>
      </c>
    </row>
    <row r="2544" spans="1:4">
      <c r="A2544" s="3" t="s">
        <v>70</v>
      </c>
      <c r="B2544" s="3" t="s">
        <v>490</v>
      </c>
      <c r="C2544" s="3" t="s">
        <v>9</v>
      </c>
      <c r="D2544" s="3">
        <v>132</v>
      </c>
    </row>
    <row r="2545" spans="1:4">
      <c r="A2545" s="3" t="s">
        <v>70</v>
      </c>
      <c r="B2545" s="3" t="s">
        <v>490</v>
      </c>
      <c r="C2545" s="3" t="s">
        <v>9</v>
      </c>
      <c r="D2545" s="3">
        <v>132</v>
      </c>
    </row>
    <row r="2546" spans="1:4">
      <c r="A2546" s="3" t="s">
        <v>70</v>
      </c>
      <c r="B2546" s="3" t="s">
        <v>490</v>
      </c>
      <c r="C2546" s="3" t="s">
        <v>9</v>
      </c>
      <c r="D2546" s="3">
        <v>135</v>
      </c>
    </row>
    <row r="2547" spans="1:4">
      <c r="A2547" s="3" t="s">
        <v>70</v>
      </c>
      <c r="B2547" s="3" t="s">
        <v>490</v>
      </c>
      <c r="C2547" s="3" t="s">
        <v>9</v>
      </c>
      <c r="D2547" s="3">
        <v>142</v>
      </c>
    </row>
    <row r="2548" spans="1:4">
      <c r="A2548" s="3" t="s">
        <v>70</v>
      </c>
      <c r="B2548" s="3" t="s">
        <v>490</v>
      </c>
      <c r="C2548" s="3" t="s">
        <v>9</v>
      </c>
      <c r="D2548" s="3">
        <v>145</v>
      </c>
    </row>
    <row r="2549" spans="1:4">
      <c r="A2549" s="3" t="s">
        <v>70</v>
      </c>
      <c r="B2549" s="3" t="s">
        <v>490</v>
      </c>
      <c r="C2549" s="3" t="s">
        <v>9</v>
      </c>
      <c r="D2549" s="3">
        <v>145</v>
      </c>
    </row>
    <row r="2550" spans="1:4">
      <c r="A2550" s="3" t="s">
        <v>70</v>
      </c>
      <c r="B2550" s="3" t="s">
        <v>490</v>
      </c>
      <c r="C2550" s="3" t="s">
        <v>9</v>
      </c>
      <c r="D2550" s="3">
        <v>147</v>
      </c>
    </row>
    <row r="2551" spans="1:4">
      <c r="A2551" s="3" t="s">
        <v>70</v>
      </c>
      <c r="B2551" s="3" t="s">
        <v>490</v>
      </c>
      <c r="C2551" s="3" t="s">
        <v>9</v>
      </c>
      <c r="D2551" s="3">
        <v>149</v>
      </c>
    </row>
    <row r="2552" spans="1:4">
      <c r="A2552" s="3" t="s">
        <v>70</v>
      </c>
      <c r="B2552" s="3" t="s">
        <v>490</v>
      </c>
      <c r="C2552" s="3" t="s">
        <v>9</v>
      </c>
      <c r="D2552" s="3">
        <v>154</v>
      </c>
    </row>
    <row r="2553" spans="1:4">
      <c r="A2553" s="3" t="s">
        <v>70</v>
      </c>
      <c r="B2553" s="3" t="s">
        <v>490</v>
      </c>
      <c r="C2553" s="3" t="s">
        <v>9</v>
      </c>
      <c r="D2553" s="3">
        <v>162</v>
      </c>
    </row>
    <row r="2554" spans="1:4">
      <c r="A2554" s="3" t="s">
        <v>70</v>
      </c>
      <c r="B2554" s="3" t="s">
        <v>490</v>
      </c>
      <c r="C2554" s="3" t="s">
        <v>9</v>
      </c>
      <c r="D2554" s="3">
        <v>170</v>
      </c>
    </row>
    <row r="2555" spans="1:4">
      <c r="A2555" s="3" t="s">
        <v>70</v>
      </c>
      <c r="B2555" s="3" t="s">
        <v>490</v>
      </c>
      <c r="C2555" s="3" t="s">
        <v>12</v>
      </c>
      <c r="D2555" s="3">
        <v>232</v>
      </c>
    </row>
    <row r="2556" spans="1:4">
      <c r="A2556" s="3" t="s">
        <v>70</v>
      </c>
      <c r="B2556" s="3" t="s">
        <v>490</v>
      </c>
      <c r="C2556" s="3" t="s">
        <v>28</v>
      </c>
      <c r="D2556" s="3">
        <v>72</v>
      </c>
    </row>
    <row r="2557" spans="1:4">
      <c r="A2557" s="3" t="s">
        <v>70</v>
      </c>
      <c r="B2557" s="3" t="s">
        <v>490</v>
      </c>
      <c r="C2557" s="3" t="s">
        <v>28</v>
      </c>
      <c r="D2557" s="3">
        <v>76</v>
      </c>
    </row>
    <row r="2558" spans="1:4">
      <c r="A2558" s="3" t="s">
        <v>70</v>
      </c>
      <c r="B2558" s="3" t="s">
        <v>490</v>
      </c>
      <c r="C2558" s="3" t="s">
        <v>18</v>
      </c>
      <c r="D2558" s="3">
        <v>41</v>
      </c>
    </row>
    <row r="2559" spans="1:4">
      <c r="A2559" s="3" t="s">
        <v>70</v>
      </c>
      <c r="B2559" s="3" t="s">
        <v>490</v>
      </c>
      <c r="C2559" s="3" t="s">
        <v>18</v>
      </c>
      <c r="D2559" s="3">
        <v>42</v>
      </c>
    </row>
    <row r="2560" spans="1:4">
      <c r="A2560" s="3" t="s">
        <v>70</v>
      </c>
      <c r="B2560" s="3" t="s">
        <v>490</v>
      </c>
      <c r="C2560" s="3" t="s">
        <v>18</v>
      </c>
      <c r="D2560" s="3">
        <v>43</v>
      </c>
    </row>
    <row r="2561" spans="1:4">
      <c r="A2561" s="3" t="s">
        <v>70</v>
      </c>
      <c r="B2561" s="3" t="s">
        <v>490</v>
      </c>
      <c r="C2561" s="3" t="s">
        <v>18</v>
      </c>
      <c r="D2561" s="3">
        <v>44</v>
      </c>
    </row>
    <row r="2562" spans="1:4">
      <c r="A2562" s="3" t="s">
        <v>70</v>
      </c>
      <c r="B2562" s="3" t="s">
        <v>490</v>
      </c>
      <c r="C2562" s="3" t="s">
        <v>18</v>
      </c>
      <c r="D2562" s="3">
        <v>44</v>
      </c>
    </row>
    <row r="2563" spans="1:4">
      <c r="A2563" s="3" t="s">
        <v>70</v>
      </c>
      <c r="B2563" s="3" t="s">
        <v>490</v>
      </c>
      <c r="C2563" s="3" t="s">
        <v>18</v>
      </c>
      <c r="D2563" s="3">
        <v>44</v>
      </c>
    </row>
    <row r="2564" spans="1:4">
      <c r="A2564" s="3" t="s">
        <v>70</v>
      </c>
      <c r="B2564" s="3" t="s">
        <v>490</v>
      </c>
      <c r="C2564" s="3" t="s">
        <v>18</v>
      </c>
      <c r="D2564" s="3">
        <v>46</v>
      </c>
    </row>
    <row r="2565" spans="1:4">
      <c r="A2565" s="3" t="s">
        <v>70</v>
      </c>
      <c r="B2565" s="3" t="s">
        <v>490</v>
      </c>
      <c r="C2565" s="3" t="s">
        <v>18</v>
      </c>
      <c r="D2565" s="3">
        <v>46</v>
      </c>
    </row>
    <row r="2566" spans="1:4">
      <c r="A2566" s="3" t="s">
        <v>70</v>
      </c>
      <c r="B2566" s="3" t="s">
        <v>490</v>
      </c>
      <c r="C2566" s="3" t="s">
        <v>18</v>
      </c>
      <c r="D2566" s="3">
        <v>46</v>
      </c>
    </row>
    <row r="2567" spans="1:4">
      <c r="A2567" s="3" t="s">
        <v>70</v>
      </c>
      <c r="B2567" s="3" t="s">
        <v>490</v>
      </c>
      <c r="C2567" s="3" t="s">
        <v>18</v>
      </c>
      <c r="D2567" s="3">
        <v>46</v>
      </c>
    </row>
    <row r="2568" spans="1:4">
      <c r="A2568" s="3" t="s">
        <v>70</v>
      </c>
      <c r="B2568" s="3" t="s">
        <v>490</v>
      </c>
      <c r="C2568" s="3" t="s">
        <v>18</v>
      </c>
      <c r="D2568" s="3">
        <v>46</v>
      </c>
    </row>
    <row r="2569" spans="1:4">
      <c r="A2569" s="3" t="s">
        <v>70</v>
      </c>
      <c r="B2569" s="3" t="s">
        <v>490</v>
      </c>
      <c r="C2569" s="3" t="s">
        <v>18</v>
      </c>
      <c r="D2569" s="3">
        <v>47</v>
      </c>
    </row>
    <row r="2570" spans="1:4">
      <c r="A2570" s="3" t="s">
        <v>70</v>
      </c>
      <c r="B2570" s="3" t="s">
        <v>490</v>
      </c>
      <c r="C2570" s="3" t="s">
        <v>18</v>
      </c>
      <c r="D2570" s="3">
        <v>47</v>
      </c>
    </row>
    <row r="2571" spans="1:4">
      <c r="A2571" s="3" t="s">
        <v>70</v>
      </c>
      <c r="B2571" s="3" t="s">
        <v>490</v>
      </c>
      <c r="C2571" s="3" t="s">
        <v>18</v>
      </c>
      <c r="D2571" s="3">
        <v>47</v>
      </c>
    </row>
    <row r="2572" spans="1:4">
      <c r="A2572" s="3" t="s">
        <v>70</v>
      </c>
      <c r="B2572" s="3" t="s">
        <v>490</v>
      </c>
      <c r="C2572" s="3" t="s">
        <v>18</v>
      </c>
      <c r="D2572" s="3">
        <v>47</v>
      </c>
    </row>
    <row r="2573" spans="1:4">
      <c r="A2573" s="3" t="s">
        <v>70</v>
      </c>
      <c r="B2573" s="3" t="s">
        <v>490</v>
      </c>
      <c r="C2573" s="3" t="s">
        <v>18</v>
      </c>
      <c r="D2573" s="3">
        <v>48</v>
      </c>
    </row>
    <row r="2574" spans="1:4">
      <c r="A2574" s="3" t="s">
        <v>70</v>
      </c>
      <c r="B2574" s="3" t="s">
        <v>490</v>
      </c>
      <c r="C2574" s="3" t="s">
        <v>18</v>
      </c>
      <c r="D2574" s="3">
        <v>48</v>
      </c>
    </row>
    <row r="2575" spans="1:4">
      <c r="A2575" s="3" t="s">
        <v>70</v>
      </c>
      <c r="B2575" s="3" t="s">
        <v>490</v>
      </c>
      <c r="C2575" s="3" t="s">
        <v>18</v>
      </c>
      <c r="D2575" s="3">
        <v>49</v>
      </c>
    </row>
    <row r="2576" spans="1:4">
      <c r="A2576" s="3" t="s">
        <v>70</v>
      </c>
      <c r="B2576" s="3" t="s">
        <v>490</v>
      </c>
      <c r="C2576" s="3" t="s">
        <v>18</v>
      </c>
      <c r="D2576" s="3">
        <v>50</v>
      </c>
    </row>
    <row r="2577" spans="1:4">
      <c r="A2577" s="3" t="s">
        <v>70</v>
      </c>
      <c r="B2577" s="3" t="s">
        <v>490</v>
      </c>
      <c r="C2577" s="3" t="s">
        <v>18</v>
      </c>
      <c r="D2577" s="3">
        <v>50</v>
      </c>
    </row>
    <row r="2578" spans="1:4">
      <c r="A2578" s="3" t="s">
        <v>70</v>
      </c>
      <c r="B2578" s="3" t="s">
        <v>490</v>
      </c>
      <c r="C2578" s="3" t="s">
        <v>18</v>
      </c>
      <c r="D2578" s="3">
        <v>50</v>
      </c>
    </row>
    <row r="2579" spans="1:4">
      <c r="A2579" s="3" t="s">
        <v>70</v>
      </c>
      <c r="B2579" s="3" t="s">
        <v>490</v>
      </c>
      <c r="C2579" s="3" t="s">
        <v>18</v>
      </c>
      <c r="D2579" s="3">
        <v>50</v>
      </c>
    </row>
    <row r="2580" spans="1:4">
      <c r="A2580" s="3" t="s">
        <v>70</v>
      </c>
      <c r="B2580" s="3" t="s">
        <v>490</v>
      </c>
      <c r="C2580" s="3" t="s">
        <v>18</v>
      </c>
      <c r="D2580" s="3">
        <v>51</v>
      </c>
    </row>
    <row r="2581" spans="1:4">
      <c r="A2581" s="3" t="s">
        <v>70</v>
      </c>
      <c r="B2581" s="3" t="s">
        <v>490</v>
      </c>
      <c r="C2581" s="3" t="s">
        <v>18</v>
      </c>
      <c r="D2581" s="3">
        <v>53</v>
      </c>
    </row>
    <row r="2582" spans="1:4">
      <c r="A2582" s="3" t="s">
        <v>70</v>
      </c>
      <c r="B2582" s="3" t="s">
        <v>490</v>
      </c>
      <c r="C2582" s="3" t="s">
        <v>18</v>
      </c>
      <c r="D2582" s="3">
        <v>54</v>
      </c>
    </row>
    <row r="2583" spans="1:4">
      <c r="A2583" s="3" t="s">
        <v>70</v>
      </c>
      <c r="B2583" s="3" t="s">
        <v>490</v>
      </c>
      <c r="C2583" s="3" t="s">
        <v>18</v>
      </c>
      <c r="D2583" s="3">
        <v>119</v>
      </c>
    </row>
    <row r="2584" spans="1:4">
      <c r="A2584" s="3" t="s">
        <v>70</v>
      </c>
      <c r="B2584" s="3" t="s">
        <v>490</v>
      </c>
      <c r="C2584" s="3" t="s">
        <v>11</v>
      </c>
      <c r="D2584" s="3">
        <v>37</v>
      </c>
    </row>
    <row r="2585" spans="1:4">
      <c r="A2585" s="3" t="s">
        <v>70</v>
      </c>
      <c r="B2585" s="3" t="s">
        <v>490</v>
      </c>
      <c r="C2585" s="3" t="s">
        <v>11</v>
      </c>
      <c r="D2585" s="3">
        <v>56</v>
      </c>
    </row>
    <row r="2586" spans="1:4">
      <c r="A2586" s="3" t="s">
        <v>70</v>
      </c>
      <c r="B2586" s="3" t="s">
        <v>490</v>
      </c>
      <c r="C2586" s="3" t="s">
        <v>46</v>
      </c>
      <c r="D2586" s="3">
        <v>47</v>
      </c>
    </row>
    <row r="2587" spans="1:4">
      <c r="A2587" s="3" t="s">
        <v>70</v>
      </c>
      <c r="B2587" s="3" t="s">
        <v>490</v>
      </c>
      <c r="C2587" s="3" t="s">
        <v>46</v>
      </c>
      <c r="D2587" s="3">
        <v>48</v>
      </c>
    </row>
    <row r="2588" spans="1:4">
      <c r="A2588" s="3" t="s">
        <v>70</v>
      </c>
      <c r="B2588" s="3" t="s">
        <v>490</v>
      </c>
      <c r="C2588" s="3" t="s">
        <v>46</v>
      </c>
      <c r="D2588" s="3">
        <v>49</v>
      </c>
    </row>
    <row r="2589" spans="1:4">
      <c r="A2589" s="3" t="s">
        <v>70</v>
      </c>
      <c r="B2589" s="3" t="s">
        <v>490</v>
      </c>
      <c r="C2589" s="3" t="s">
        <v>46</v>
      </c>
      <c r="D2589" s="3">
        <v>49</v>
      </c>
    </row>
    <row r="2590" spans="1:4">
      <c r="A2590" s="3" t="s">
        <v>70</v>
      </c>
      <c r="B2590" s="3" t="s">
        <v>490</v>
      </c>
      <c r="C2590" s="3" t="s">
        <v>46</v>
      </c>
      <c r="D2590" s="3">
        <v>50</v>
      </c>
    </row>
    <row r="2591" spans="1:4">
      <c r="A2591" s="3" t="s">
        <v>70</v>
      </c>
      <c r="B2591" s="3" t="s">
        <v>490</v>
      </c>
      <c r="C2591" s="3" t="s">
        <v>46</v>
      </c>
      <c r="D2591" s="3">
        <v>51</v>
      </c>
    </row>
    <row r="2592" spans="1:4">
      <c r="A2592" s="3" t="s">
        <v>93</v>
      </c>
      <c r="B2592" s="3" t="s">
        <v>99</v>
      </c>
      <c r="C2592" s="3" t="s">
        <v>32</v>
      </c>
      <c r="D2592" s="3">
        <v>132</v>
      </c>
    </row>
    <row r="2593" spans="1:4">
      <c r="A2593" s="3" t="s">
        <v>93</v>
      </c>
      <c r="B2593" s="3" t="s">
        <v>99</v>
      </c>
      <c r="C2593" s="3" t="s">
        <v>32</v>
      </c>
      <c r="D2593" s="3">
        <v>136</v>
      </c>
    </row>
    <row r="2594" spans="1:4">
      <c r="A2594" s="3" t="s">
        <v>93</v>
      </c>
      <c r="B2594" s="3" t="s">
        <v>99</v>
      </c>
      <c r="C2594" s="3" t="s">
        <v>32</v>
      </c>
      <c r="D2594" s="3">
        <v>138</v>
      </c>
    </row>
    <row r="2595" spans="1:4">
      <c r="A2595" s="3" t="s">
        <v>93</v>
      </c>
      <c r="B2595" s="3" t="s">
        <v>99</v>
      </c>
      <c r="C2595" s="3" t="s">
        <v>32</v>
      </c>
      <c r="D2595" s="3">
        <v>142</v>
      </c>
    </row>
    <row r="2596" spans="1:4">
      <c r="A2596" s="3" t="s">
        <v>93</v>
      </c>
      <c r="B2596" s="3" t="s">
        <v>99</v>
      </c>
      <c r="C2596" s="3" t="s">
        <v>32</v>
      </c>
      <c r="D2596" s="3">
        <v>148</v>
      </c>
    </row>
    <row r="2597" spans="1:4">
      <c r="A2597" s="3" t="s">
        <v>93</v>
      </c>
      <c r="B2597" s="3" t="s">
        <v>99</v>
      </c>
      <c r="C2597" s="3" t="s">
        <v>32</v>
      </c>
      <c r="D2597" s="3">
        <v>149</v>
      </c>
    </row>
    <row r="2598" spans="1:4">
      <c r="A2598" s="3" t="s">
        <v>93</v>
      </c>
      <c r="B2598" s="3" t="s">
        <v>99</v>
      </c>
      <c r="C2598" s="3" t="s">
        <v>5</v>
      </c>
      <c r="D2598" s="3">
        <v>53</v>
      </c>
    </row>
    <row r="2599" spans="1:4">
      <c r="A2599" s="3" t="s">
        <v>93</v>
      </c>
      <c r="B2599" s="3" t="s">
        <v>99</v>
      </c>
      <c r="C2599" s="3" t="s">
        <v>5</v>
      </c>
      <c r="D2599" s="3">
        <v>57</v>
      </c>
    </row>
    <row r="2600" spans="1:4">
      <c r="A2600" s="3" t="s">
        <v>93</v>
      </c>
      <c r="B2600" s="3" t="s">
        <v>99</v>
      </c>
      <c r="C2600" s="3" t="s">
        <v>5</v>
      </c>
      <c r="D2600" s="3">
        <v>64</v>
      </c>
    </row>
    <row r="2601" spans="1:4">
      <c r="A2601" s="3" t="s">
        <v>93</v>
      </c>
      <c r="B2601" s="3" t="s">
        <v>99</v>
      </c>
      <c r="C2601" s="3" t="s">
        <v>5</v>
      </c>
      <c r="D2601" s="3">
        <v>66</v>
      </c>
    </row>
    <row r="2602" spans="1:4">
      <c r="A2602" s="3" t="s">
        <v>93</v>
      </c>
      <c r="B2602" s="3" t="s">
        <v>99</v>
      </c>
      <c r="C2602" s="3" t="s">
        <v>5</v>
      </c>
      <c r="D2602" s="3">
        <v>101</v>
      </c>
    </row>
    <row r="2603" spans="1:4">
      <c r="A2603" s="3" t="s">
        <v>93</v>
      </c>
      <c r="B2603" s="3" t="s">
        <v>99</v>
      </c>
      <c r="C2603" s="3" t="s">
        <v>5</v>
      </c>
      <c r="D2603" s="3">
        <v>123</v>
      </c>
    </row>
    <row r="2604" spans="1:4">
      <c r="A2604" s="3" t="s">
        <v>93</v>
      </c>
      <c r="B2604" s="3" t="s">
        <v>99</v>
      </c>
      <c r="C2604" s="3" t="s">
        <v>6</v>
      </c>
      <c r="D2604" s="3">
        <v>92</v>
      </c>
    </row>
    <row r="2605" spans="1:4">
      <c r="A2605" s="3" t="s">
        <v>93</v>
      </c>
      <c r="B2605" s="3" t="s">
        <v>99</v>
      </c>
      <c r="C2605" s="3" t="s">
        <v>7</v>
      </c>
      <c r="D2605" s="3">
        <v>39</v>
      </c>
    </row>
    <row r="2606" spans="1:4">
      <c r="A2606" s="3" t="s">
        <v>93</v>
      </c>
      <c r="B2606" s="3" t="s">
        <v>99</v>
      </c>
      <c r="C2606" s="3" t="s">
        <v>7</v>
      </c>
      <c r="D2606" s="3">
        <v>41</v>
      </c>
    </row>
    <row r="2607" spans="1:4">
      <c r="A2607" s="3" t="s">
        <v>93</v>
      </c>
      <c r="B2607" s="3" t="s">
        <v>99</v>
      </c>
      <c r="C2607" s="3" t="s">
        <v>7</v>
      </c>
      <c r="D2607" s="3">
        <v>42</v>
      </c>
    </row>
    <row r="2608" spans="1:4">
      <c r="A2608" s="3" t="s">
        <v>93</v>
      </c>
      <c r="B2608" s="3" t="s">
        <v>99</v>
      </c>
      <c r="C2608" s="3" t="s">
        <v>7</v>
      </c>
      <c r="D2608" s="3">
        <v>42</v>
      </c>
    </row>
    <row r="2609" spans="1:4">
      <c r="A2609" s="3" t="s">
        <v>93</v>
      </c>
      <c r="B2609" s="3" t="s">
        <v>99</v>
      </c>
      <c r="C2609" s="3" t="s">
        <v>7</v>
      </c>
      <c r="D2609" s="3">
        <v>42</v>
      </c>
    </row>
    <row r="2610" spans="1:4">
      <c r="A2610" s="3" t="s">
        <v>93</v>
      </c>
      <c r="B2610" s="3" t="s">
        <v>99</v>
      </c>
      <c r="C2610" s="3" t="s">
        <v>7</v>
      </c>
      <c r="D2610" s="3">
        <v>42</v>
      </c>
    </row>
    <row r="2611" spans="1:4">
      <c r="A2611" s="3" t="s">
        <v>93</v>
      </c>
      <c r="B2611" s="3" t="s">
        <v>99</v>
      </c>
      <c r="C2611" s="3" t="s">
        <v>7</v>
      </c>
      <c r="D2611" s="3">
        <v>42</v>
      </c>
    </row>
    <row r="2612" spans="1:4">
      <c r="A2612" s="3" t="s">
        <v>93</v>
      </c>
      <c r="B2612" s="3" t="s">
        <v>99</v>
      </c>
      <c r="C2612" s="3" t="s">
        <v>7</v>
      </c>
      <c r="D2612" s="3">
        <v>42</v>
      </c>
    </row>
    <row r="2613" spans="1:4">
      <c r="A2613" s="3" t="s">
        <v>93</v>
      </c>
      <c r="B2613" s="3" t="s">
        <v>99</v>
      </c>
      <c r="C2613" s="3" t="s">
        <v>7</v>
      </c>
      <c r="D2613" s="3">
        <v>42</v>
      </c>
    </row>
    <row r="2614" spans="1:4">
      <c r="A2614" s="3" t="s">
        <v>93</v>
      </c>
      <c r="B2614" s="3" t="s">
        <v>99</v>
      </c>
      <c r="C2614" s="3" t="s">
        <v>7</v>
      </c>
      <c r="D2614" s="3">
        <v>43</v>
      </c>
    </row>
    <row r="2615" spans="1:4">
      <c r="A2615" s="3" t="s">
        <v>93</v>
      </c>
      <c r="B2615" s="3" t="s">
        <v>99</v>
      </c>
      <c r="C2615" s="3" t="s">
        <v>7</v>
      </c>
      <c r="D2615" s="3">
        <v>43</v>
      </c>
    </row>
    <row r="2616" spans="1:4">
      <c r="A2616" s="3" t="s">
        <v>93</v>
      </c>
      <c r="B2616" s="3" t="s">
        <v>99</v>
      </c>
      <c r="C2616" s="3" t="s">
        <v>7</v>
      </c>
      <c r="D2616" s="3">
        <v>43</v>
      </c>
    </row>
    <row r="2617" spans="1:4">
      <c r="A2617" s="3" t="s">
        <v>93</v>
      </c>
      <c r="B2617" s="3" t="s">
        <v>99</v>
      </c>
      <c r="C2617" s="3" t="s">
        <v>7</v>
      </c>
      <c r="D2617" s="3">
        <v>44</v>
      </c>
    </row>
    <row r="2618" spans="1:4">
      <c r="A2618" s="3" t="s">
        <v>93</v>
      </c>
      <c r="B2618" s="3" t="s">
        <v>99</v>
      </c>
      <c r="C2618" s="3" t="s">
        <v>7</v>
      </c>
      <c r="D2618" s="3">
        <v>44</v>
      </c>
    </row>
    <row r="2619" spans="1:4">
      <c r="A2619" s="3" t="s">
        <v>93</v>
      </c>
      <c r="B2619" s="3" t="s">
        <v>99</v>
      </c>
      <c r="C2619" s="3" t="s">
        <v>7</v>
      </c>
      <c r="D2619" s="3">
        <v>44</v>
      </c>
    </row>
    <row r="2620" spans="1:4">
      <c r="A2620" s="3" t="s">
        <v>93</v>
      </c>
      <c r="B2620" s="3" t="s">
        <v>99</v>
      </c>
      <c r="C2620" s="3" t="s">
        <v>7</v>
      </c>
      <c r="D2620" s="3">
        <v>44</v>
      </c>
    </row>
    <row r="2621" spans="1:4">
      <c r="A2621" s="3" t="s">
        <v>93</v>
      </c>
      <c r="B2621" s="3" t="s">
        <v>99</v>
      </c>
      <c r="C2621" s="3" t="s">
        <v>7</v>
      </c>
      <c r="D2621" s="3">
        <v>44</v>
      </c>
    </row>
    <row r="2622" spans="1:4">
      <c r="A2622" s="3" t="s">
        <v>93</v>
      </c>
      <c r="B2622" s="3" t="s">
        <v>99</v>
      </c>
      <c r="C2622" s="3" t="s">
        <v>7</v>
      </c>
      <c r="D2622" s="3">
        <v>44</v>
      </c>
    </row>
    <row r="2623" spans="1:4">
      <c r="A2623" s="3" t="s">
        <v>93</v>
      </c>
      <c r="B2623" s="3" t="s">
        <v>99</v>
      </c>
      <c r="C2623" s="3" t="s">
        <v>7</v>
      </c>
      <c r="D2623" s="3">
        <v>44</v>
      </c>
    </row>
    <row r="2624" spans="1:4">
      <c r="A2624" s="3" t="s">
        <v>93</v>
      </c>
      <c r="B2624" s="3" t="s">
        <v>99</v>
      </c>
      <c r="C2624" s="3" t="s">
        <v>7</v>
      </c>
      <c r="D2624" s="3">
        <v>44</v>
      </c>
    </row>
    <row r="2625" spans="1:4">
      <c r="A2625" s="3" t="s">
        <v>93</v>
      </c>
      <c r="B2625" s="3" t="s">
        <v>99</v>
      </c>
      <c r="C2625" s="3" t="s">
        <v>7</v>
      </c>
      <c r="D2625" s="3">
        <v>44</v>
      </c>
    </row>
    <row r="2626" spans="1:4">
      <c r="A2626" s="3" t="s">
        <v>93</v>
      </c>
      <c r="B2626" s="3" t="s">
        <v>99</v>
      </c>
      <c r="C2626" s="3" t="s">
        <v>7</v>
      </c>
      <c r="D2626" s="3">
        <v>44</v>
      </c>
    </row>
    <row r="2627" spans="1:4">
      <c r="A2627" s="3" t="s">
        <v>93</v>
      </c>
      <c r="B2627" s="3" t="s">
        <v>99</v>
      </c>
      <c r="C2627" s="3" t="s">
        <v>7</v>
      </c>
      <c r="D2627" s="3">
        <v>45</v>
      </c>
    </row>
    <row r="2628" spans="1:4">
      <c r="A2628" s="3" t="s">
        <v>93</v>
      </c>
      <c r="B2628" s="3" t="s">
        <v>99</v>
      </c>
      <c r="C2628" s="3" t="s">
        <v>7</v>
      </c>
      <c r="D2628" s="3">
        <v>45</v>
      </c>
    </row>
    <row r="2629" spans="1:4">
      <c r="A2629" s="3" t="s">
        <v>93</v>
      </c>
      <c r="B2629" s="3" t="s">
        <v>99</v>
      </c>
      <c r="C2629" s="3" t="s">
        <v>7</v>
      </c>
      <c r="D2629" s="3">
        <v>45</v>
      </c>
    </row>
    <row r="2630" spans="1:4">
      <c r="A2630" s="3" t="s">
        <v>93</v>
      </c>
      <c r="B2630" s="3" t="s">
        <v>99</v>
      </c>
      <c r="C2630" s="3" t="s">
        <v>7</v>
      </c>
      <c r="D2630" s="3">
        <v>45</v>
      </c>
    </row>
    <row r="2631" spans="1:4">
      <c r="A2631" s="3" t="s">
        <v>93</v>
      </c>
      <c r="B2631" s="3" t="s">
        <v>99</v>
      </c>
      <c r="C2631" s="3" t="s">
        <v>7</v>
      </c>
      <c r="D2631" s="3">
        <v>45</v>
      </c>
    </row>
    <row r="2632" spans="1:4">
      <c r="A2632" s="3" t="s">
        <v>93</v>
      </c>
      <c r="B2632" s="3" t="s">
        <v>99</v>
      </c>
      <c r="C2632" s="3" t="s">
        <v>7</v>
      </c>
      <c r="D2632" s="3">
        <v>45</v>
      </c>
    </row>
    <row r="2633" spans="1:4">
      <c r="A2633" s="3" t="s">
        <v>93</v>
      </c>
      <c r="B2633" s="3" t="s">
        <v>99</v>
      </c>
      <c r="C2633" s="3" t="s">
        <v>7</v>
      </c>
      <c r="D2633" s="3">
        <v>45</v>
      </c>
    </row>
    <row r="2634" spans="1:4">
      <c r="A2634" s="3" t="s">
        <v>93</v>
      </c>
      <c r="B2634" s="3" t="s">
        <v>99</v>
      </c>
      <c r="C2634" s="3" t="s">
        <v>7</v>
      </c>
      <c r="D2634" s="3">
        <v>46</v>
      </c>
    </row>
    <row r="2635" spans="1:4">
      <c r="A2635" s="3" t="s">
        <v>93</v>
      </c>
      <c r="B2635" s="3" t="s">
        <v>99</v>
      </c>
      <c r="C2635" s="3" t="s">
        <v>7</v>
      </c>
      <c r="D2635" s="3">
        <v>46</v>
      </c>
    </row>
    <row r="2636" spans="1:4">
      <c r="A2636" s="3" t="s">
        <v>93</v>
      </c>
      <c r="B2636" s="3" t="s">
        <v>99</v>
      </c>
      <c r="C2636" s="3" t="s">
        <v>7</v>
      </c>
      <c r="D2636" s="3">
        <v>46</v>
      </c>
    </row>
    <row r="2637" spans="1:4">
      <c r="A2637" s="3" t="s">
        <v>93</v>
      </c>
      <c r="B2637" s="3" t="s">
        <v>99</v>
      </c>
      <c r="C2637" s="3" t="s">
        <v>7</v>
      </c>
      <c r="D2637" s="3">
        <v>46</v>
      </c>
    </row>
    <row r="2638" spans="1:4">
      <c r="A2638" s="3" t="s">
        <v>93</v>
      </c>
      <c r="B2638" s="3" t="s">
        <v>99</v>
      </c>
      <c r="C2638" s="3" t="s">
        <v>7</v>
      </c>
      <c r="D2638" s="3">
        <v>46</v>
      </c>
    </row>
    <row r="2639" spans="1:4">
      <c r="A2639" s="3" t="s">
        <v>93</v>
      </c>
      <c r="B2639" s="3" t="s">
        <v>99</v>
      </c>
      <c r="C2639" s="3" t="s">
        <v>7</v>
      </c>
      <c r="D2639" s="3">
        <v>47</v>
      </c>
    </row>
    <row r="2640" spans="1:4">
      <c r="A2640" s="3" t="s">
        <v>93</v>
      </c>
      <c r="B2640" s="3" t="s">
        <v>99</v>
      </c>
      <c r="C2640" s="3" t="s">
        <v>7</v>
      </c>
      <c r="D2640" s="3">
        <v>47</v>
      </c>
    </row>
    <row r="2641" spans="1:4">
      <c r="A2641" s="3" t="s">
        <v>93</v>
      </c>
      <c r="B2641" s="3" t="s">
        <v>99</v>
      </c>
      <c r="C2641" s="3" t="s">
        <v>7</v>
      </c>
      <c r="D2641" s="3">
        <v>47</v>
      </c>
    </row>
    <row r="2642" spans="1:4">
      <c r="A2642" s="3" t="s">
        <v>93</v>
      </c>
      <c r="B2642" s="3" t="s">
        <v>99</v>
      </c>
      <c r="C2642" s="3" t="s">
        <v>7</v>
      </c>
      <c r="D2642" s="3">
        <v>47</v>
      </c>
    </row>
    <row r="2643" spans="1:4">
      <c r="A2643" s="3" t="s">
        <v>93</v>
      </c>
      <c r="B2643" s="3" t="s">
        <v>99</v>
      </c>
      <c r="C2643" s="3" t="s">
        <v>7</v>
      </c>
      <c r="D2643" s="3">
        <v>47</v>
      </c>
    </row>
    <row r="2644" spans="1:4">
      <c r="A2644" s="3" t="s">
        <v>93</v>
      </c>
      <c r="B2644" s="3" t="s">
        <v>99</v>
      </c>
      <c r="C2644" s="3" t="s">
        <v>7</v>
      </c>
      <c r="D2644" s="3">
        <v>47</v>
      </c>
    </row>
    <row r="2645" spans="1:4">
      <c r="A2645" s="3" t="s">
        <v>93</v>
      </c>
      <c r="B2645" s="3" t="s">
        <v>99</v>
      </c>
      <c r="C2645" s="3" t="s">
        <v>7</v>
      </c>
      <c r="D2645" s="3">
        <v>47</v>
      </c>
    </row>
    <row r="2646" spans="1:4">
      <c r="A2646" s="3" t="s">
        <v>93</v>
      </c>
      <c r="B2646" s="3" t="s">
        <v>99</v>
      </c>
      <c r="C2646" s="3" t="s">
        <v>7</v>
      </c>
      <c r="D2646" s="3">
        <v>47</v>
      </c>
    </row>
    <row r="2647" spans="1:4">
      <c r="A2647" s="3" t="s">
        <v>93</v>
      </c>
      <c r="B2647" s="3" t="s">
        <v>99</v>
      </c>
      <c r="C2647" s="3" t="s">
        <v>7</v>
      </c>
      <c r="D2647" s="3">
        <v>48</v>
      </c>
    </row>
    <row r="2648" spans="1:4">
      <c r="A2648" s="3" t="s">
        <v>93</v>
      </c>
      <c r="B2648" s="3" t="s">
        <v>99</v>
      </c>
      <c r="C2648" s="3" t="s">
        <v>7</v>
      </c>
      <c r="D2648" s="3">
        <v>49</v>
      </c>
    </row>
    <row r="2649" spans="1:4">
      <c r="A2649" s="3" t="s">
        <v>93</v>
      </c>
      <c r="B2649" s="3" t="s">
        <v>99</v>
      </c>
      <c r="C2649" s="3" t="s">
        <v>7</v>
      </c>
      <c r="D2649" s="3">
        <v>52</v>
      </c>
    </row>
    <row r="2650" spans="1:4">
      <c r="A2650" s="3" t="s">
        <v>93</v>
      </c>
      <c r="B2650" s="3" t="s">
        <v>99</v>
      </c>
      <c r="C2650" s="3" t="s">
        <v>7</v>
      </c>
      <c r="D2650" s="3">
        <v>52</v>
      </c>
    </row>
    <row r="2651" spans="1:4">
      <c r="A2651" s="3" t="s">
        <v>93</v>
      </c>
      <c r="B2651" s="3" t="s">
        <v>99</v>
      </c>
      <c r="C2651" s="3" t="s">
        <v>7</v>
      </c>
      <c r="D2651" s="3">
        <v>54</v>
      </c>
    </row>
    <row r="2652" spans="1:4">
      <c r="A2652" s="3" t="s">
        <v>93</v>
      </c>
      <c r="B2652" s="3" t="s">
        <v>99</v>
      </c>
      <c r="C2652" s="3" t="s">
        <v>7</v>
      </c>
      <c r="D2652" s="3">
        <v>55</v>
      </c>
    </row>
    <row r="2653" spans="1:4">
      <c r="A2653" s="3" t="s">
        <v>93</v>
      </c>
      <c r="B2653" s="3" t="s">
        <v>99</v>
      </c>
      <c r="C2653" s="3" t="s">
        <v>7</v>
      </c>
      <c r="D2653" s="3">
        <v>58</v>
      </c>
    </row>
    <row r="2654" spans="1:4">
      <c r="A2654" s="3" t="s">
        <v>93</v>
      </c>
      <c r="B2654" s="3" t="s">
        <v>99</v>
      </c>
      <c r="C2654" s="3" t="s">
        <v>7</v>
      </c>
      <c r="D2654" s="3">
        <v>58</v>
      </c>
    </row>
    <row r="2655" spans="1:4">
      <c r="A2655" s="3" t="s">
        <v>93</v>
      </c>
      <c r="B2655" s="3" t="s">
        <v>99</v>
      </c>
      <c r="C2655" s="3" t="s">
        <v>7</v>
      </c>
      <c r="D2655" s="3">
        <v>60</v>
      </c>
    </row>
    <row r="2656" spans="1:4">
      <c r="A2656" s="3" t="s">
        <v>93</v>
      </c>
      <c r="B2656" s="3" t="s">
        <v>99</v>
      </c>
      <c r="C2656" s="3" t="s">
        <v>7</v>
      </c>
      <c r="D2656" s="3">
        <v>60</v>
      </c>
    </row>
    <row r="2657" spans="1:4">
      <c r="A2657" s="3" t="s">
        <v>93</v>
      </c>
      <c r="B2657" s="3" t="s">
        <v>99</v>
      </c>
      <c r="C2657" s="3" t="s">
        <v>7</v>
      </c>
      <c r="D2657" s="3">
        <v>61</v>
      </c>
    </row>
    <row r="2658" spans="1:4">
      <c r="A2658" s="3" t="s">
        <v>93</v>
      </c>
      <c r="B2658" s="3" t="s">
        <v>99</v>
      </c>
      <c r="C2658" s="3" t="s">
        <v>7</v>
      </c>
      <c r="D2658" s="3">
        <v>62</v>
      </c>
    </row>
    <row r="2659" spans="1:4">
      <c r="A2659" s="3" t="s">
        <v>93</v>
      </c>
      <c r="B2659" s="3" t="s">
        <v>99</v>
      </c>
      <c r="C2659" s="3" t="s">
        <v>7</v>
      </c>
      <c r="D2659" s="3">
        <v>62</v>
      </c>
    </row>
    <row r="2660" spans="1:4">
      <c r="A2660" s="3" t="s">
        <v>93</v>
      </c>
      <c r="B2660" s="3" t="s">
        <v>99</v>
      </c>
      <c r="C2660" s="3" t="s">
        <v>7</v>
      </c>
      <c r="D2660" s="3">
        <v>62</v>
      </c>
    </row>
    <row r="2661" spans="1:4">
      <c r="A2661" s="3" t="s">
        <v>93</v>
      </c>
      <c r="B2661" s="3" t="s">
        <v>99</v>
      </c>
      <c r="C2661" s="3" t="s">
        <v>7</v>
      </c>
      <c r="D2661" s="3">
        <v>62</v>
      </c>
    </row>
    <row r="2662" spans="1:4">
      <c r="A2662" s="3" t="s">
        <v>93</v>
      </c>
      <c r="B2662" s="3" t="s">
        <v>99</v>
      </c>
      <c r="C2662" s="3" t="s">
        <v>7</v>
      </c>
      <c r="D2662" s="3">
        <v>62</v>
      </c>
    </row>
    <row r="2663" spans="1:4">
      <c r="A2663" s="3" t="s">
        <v>93</v>
      </c>
      <c r="B2663" s="3" t="s">
        <v>99</v>
      </c>
      <c r="C2663" s="3" t="s">
        <v>7</v>
      </c>
      <c r="D2663" s="3">
        <v>62</v>
      </c>
    </row>
    <row r="2664" spans="1:4">
      <c r="A2664" s="3" t="s">
        <v>93</v>
      </c>
      <c r="B2664" s="3" t="s">
        <v>99</v>
      </c>
      <c r="C2664" s="3" t="s">
        <v>7</v>
      </c>
      <c r="D2664" s="3">
        <v>63</v>
      </c>
    </row>
    <row r="2665" spans="1:4">
      <c r="A2665" s="3" t="s">
        <v>93</v>
      </c>
      <c r="B2665" s="3" t="s">
        <v>99</v>
      </c>
      <c r="C2665" s="3" t="s">
        <v>7</v>
      </c>
      <c r="D2665" s="3">
        <v>64</v>
      </c>
    </row>
    <row r="2666" spans="1:4">
      <c r="A2666" s="3" t="s">
        <v>93</v>
      </c>
      <c r="B2666" s="3" t="s">
        <v>99</v>
      </c>
      <c r="C2666" s="3" t="s">
        <v>7</v>
      </c>
      <c r="D2666" s="3">
        <v>64</v>
      </c>
    </row>
    <row r="2667" spans="1:4">
      <c r="A2667" s="3" t="s">
        <v>93</v>
      </c>
      <c r="B2667" s="3" t="s">
        <v>99</v>
      </c>
      <c r="C2667" s="3" t="s">
        <v>7</v>
      </c>
      <c r="D2667" s="3">
        <v>64</v>
      </c>
    </row>
    <row r="2668" spans="1:4">
      <c r="A2668" s="3" t="s">
        <v>93</v>
      </c>
      <c r="B2668" s="3" t="s">
        <v>99</v>
      </c>
      <c r="C2668" s="3" t="s">
        <v>7</v>
      </c>
      <c r="D2668" s="3">
        <v>64</v>
      </c>
    </row>
    <row r="2669" spans="1:4">
      <c r="A2669" s="3" t="s">
        <v>93</v>
      </c>
      <c r="B2669" s="3" t="s">
        <v>99</v>
      </c>
      <c r="C2669" s="3" t="s">
        <v>7</v>
      </c>
      <c r="D2669" s="3">
        <v>64</v>
      </c>
    </row>
    <row r="2670" spans="1:4">
      <c r="A2670" s="3" t="s">
        <v>93</v>
      </c>
      <c r="B2670" s="3" t="s">
        <v>99</v>
      </c>
      <c r="C2670" s="3" t="s">
        <v>7</v>
      </c>
      <c r="D2670" s="3">
        <v>65</v>
      </c>
    </row>
    <row r="2671" spans="1:4">
      <c r="A2671" s="3" t="s">
        <v>93</v>
      </c>
      <c r="B2671" s="3" t="s">
        <v>99</v>
      </c>
      <c r="C2671" s="3" t="s">
        <v>7</v>
      </c>
      <c r="D2671" s="3">
        <v>65</v>
      </c>
    </row>
    <row r="2672" spans="1:4">
      <c r="A2672" s="3" t="s">
        <v>93</v>
      </c>
      <c r="B2672" s="3" t="s">
        <v>99</v>
      </c>
      <c r="C2672" s="3" t="s">
        <v>7</v>
      </c>
      <c r="D2672" s="3">
        <v>65</v>
      </c>
    </row>
    <row r="2673" spans="1:4">
      <c r="A2673" s="3" t="s">
        <v>93</v>
      </c>
      <c r="B2673" s="3" t="s">
        <v>99</v>
      </c>
      <c r="C2673" s="3" t="s">
        <v>7</v>
      </c>
      <c r="D2673" s="3">
        <v>65</v>
      </c>
    </row>
    <row r="2674" spans="1:4">
      <c r="A2674" s="3" t="s">
        <v>93</v>
      </c>
      <c r="B2674" s="3" t="s">
        <v>99</v>
      </c>
      <c r="C2674" s="3" t="s">
        <v>7</v>
      </c>
      <c r="D2674" s="3">
        <v>65</v>
      </c>
    </row>
    <row r="2675" spans="1:4">
      <c r="A2675" s="3" t="s">
        <v>93</v>
      </c>
      <c r="B2675" s="3" t="s">
        <v>99</v>
      </c>
      <c r="C2675" s="3" t="s">
        <v>7</v>
      </c>
      <c r="D2675" s="3">
        <v>65</v>
      </c>
    </row>
    <row r="2676" spans="1:4">
      <c r="A2676" s="3" t="s">
        <v>93</v>
      </c>
      <c r="B2676" s="3" t="s">
        <v>99</v>
      </c>
      <c r="C2676" s="3" t="s">
        <v>7</v>
      </c>
      <c r="D2676" s="3">
        <v>65</v>
      </c>
    </row>
    <row r="2677" spans="1:4">
      <c r="A2677" s="3" t="s">
        <v>93</v>
      </c>
      <c r="B2677" s="3" t="s">
        <v>99</v>
      </c>
      <c r="C2677" s="3" t="s">
        <v>7</v>
      </c>
      <c r="D2677" s="3">
        <v>65</v>
      </c>
    </row>
    <row r="2678" spans="1:4">
      <c r="A2678" s="3" t="s">
        <v>93</v>
      </c>
      <c r="B2678" s="3" t="s">
        <v>99</v>
      </c>
      <c r="C2678" s="3" t="s">
        <v>7</v>
      </c>
      <c r="D2678" s="3">
        <v>65</v>
      </c>
    </row>
    <row r="2679" spans="1:4">
      <c r="A2679" s="3" t="s">
        <v>93</v>
      </c>
      <c r="B2679" s="3" t="s">
        <v>99</v>
      </c>
      <c r="C2679" s="3" t="s">
        <v>7</v>
      </c>
      <c r="D2679" s="3">
        <v>66</v>
      </c>
    </row>
    <row r="2680" spans="1:4">
      <c r="A2680" s="3" t="s">
        <v>93</v>
      </c>
      <c r="B2680" s="3" t="s">
        <v>99</v>
      </c>
      <c r="C2680" s="3" t="s">
        <v>7</v>
      </c>
      <c r="D2680" s="3">
        <v>66</v>
      </c>
    </row>
    <row r="2681" spans="1:4">
      <c r="A2681" s="3" t="s">
        <v>93</v>
      </c>
      <c r="B2681" s="3" t="s">
        <v>99</v>
      </c>
      <c r="C2681" s="3" t="s">
        <v>7</v>
      </c>
      <c r="D2681" s="3">
        <v>66</v>
      </c>
    </row>
    <row r="2682" spans="1:4">
      <c r="A2682" s="3" t="s">
        <v>93</v>
      </c>
      <c r="B2682" s="3" t="s">
        <v>99</v>
      </c>
      <c r="C2682" s="3" t="s">
        <v>7</v>
      </c>
      <c r="D2682" s="3">
        <v>66</v>
      </c>
    </row>
    <row r="2683" spans="1:4">
      <c r="A2683" s="3" t="s">
        <v>93</v>
      </c>
      <c r="B2683" s="3" t="s">
        <v>99</v>
      </c>
      <c r="C2683" s="3" t="s">
        <v>7</v>
      </c>
      <c r="D2683" s="3">
        <v>66</v>
      </c>
    </row>
    <row r="2684" spans="1:4">
      <c r="A2684" s="3" t="s">
        <v>93</v>
      </c>
      <c r="B2684" s="3" t="s">
        <v>99</v>
      </c>
      <c r="C2684" s="3" t="s">
        <v>7</v>
      </c>
      <c r="D2684" s="3">
        <v>66</v>
      </c>
    </row>
    <row r="2685" spans="1:4">
      <c r="A2685" s="3" t="s">
        <v>93</v>
      </c>
      <c r="B2685" s="3" t="s">
        <v>99</v>
      </c>
      <c r="C2685" s="3" t="s">
        <v>7</v>
      </c>
      <c r="D2685" s="3">
        <v>66</v>
      </c>
    </row>
    <row r="2686" spans="1:4">
      <c r="A2686" s="3" t="s">
        <v>93</v>
      </c>
      <c r="B2686" s="3" t="s">
        <v>99</v>
      </c>
      <c r="C2686" s="3" t="s">
        <v>7</v>
      </c>
      <c r="D2686" s="3">
        <v>66</v>
      </c>
    </row>
    <row r="2687" spans="1:4">
      <c r="A2687" s="3" t="s">
        <v>93</v>
      </c>
      <c r="B2687" s="3" t="s">
        <v>99</v>
      </c>
      <c r="C2687" s="3" t="s">
        <v>7</v>
      </c>
      <c r="D2687" s="3">
        <v>67</v>
      </c>
    </row>
    <row r="2688" spans="1:4">
      <c r="A2688" s="3" t="s">
        <v>93</v>
      </c>
      <c r="B2688" s="3" t="s">
        <v>99</v>
      </c>
      <c r="C2688" s="3" t="s">
        <v>7</v>
      </c>
      <c r="D2688" s="3">
        <v>67</v>
      </c>
    </row>
    <row r="2689" spans="1:4">
      <c r="A2689" s="3" t="s">
        <v>93</v>
      </c>
      <c r="B2689" s="3" t="s">
        <v>99</v>
      </c>
      <c r="C2689" s="3" t="s">
        <v>7</v>
      </c>
      <c r="D2689" s="3">
        <v>67</v>
      </c>
    </row>
    <row r="2690" spans="1:4">
      <c r="A2690" s="3" t="s">
        <v>93</v>
      </c>
      <c r="B2690" s="3" t="s">
        <v>99</v>
      </c>
      <c r="C2690" s="3" t="s">
        <v>7</v>
      </c>
      <c r="D2690" s="3">
        <v>67</v>
      </c>
    </row>
    <row r="2691" spans="1:4">
      <c r="A2691" s="3" t="s">
        <v>93</v>
      </c>
      <c r="B2691" s="3" t="s">
        <v>99</v>
      </c>
      <c r="C2691" s="3" t="s">
        <v>7</v>
      </c>
      <c r="D2691" s="3">
        <v>67</v>
      </c>
    </row>
    <row r="2692" spans="1:4">
      <c r="A2692" s="3" t="s">
        <v>93</v>
      </c>
      <c r="B2692" s="3" t="s">
        <v>99</v>
      </c>
      <c r="C2692" s="3" t="s">
        <v>7</v>
      </c>
      <c r="D2692" s="3">
        <v>67</v>
      </c>
    </row>
    <row r="2693" spans="1:4">
      <c r="A2693" s="3" t="s">
        <v>93</v>
      </c>
      <c r="B2693" s="3" t="s">
        <v>99</v>
      </c>
      <c r="C2693" s="3" t="s">
        <v>7</v>
      </c>
      <c r="D2693" s="3">
        <v>67</v>
      </c>
    </row>
    <row r="2694" spans="1:4">
      <c r="A2694" s="3" t="s">
        <v>93</v>
      </c>
      <c r="B2694" s="3" t="s">
        <v>99</v>
      </c>
      <c r="C2694" s="3" t="s">
        <v>7</v>
      </c>
      <c r="D2694" s="3">
        <v>67</v>
      </c>
    </row>
    <row r="2695" spans="1:4">
      <c r="A2695" s="3" t="s">
        <v>93</v>
      </c>
      <c r="B2695" s="3" t="s">
        <v>99</v>
      </c>
      <c r="C2695" s="3" t="s">
        <v>7</v>
      </c>
      <c r="D2695" s="3">
        <v>68</v>
      </c>
    </row>
    <row r="2696" spans="1:4">
      <c r="A2696" s="3" t="s">
        <v>93</v>
      </c>
      <c r="B2696" s="3" t="s">
        <v>99</v>
      </c>
      <c r="C2696" s="3" t="s">
        <v>7</v>
      </c>
      <c r="D2696" s="3">
        <v>68</v>
      </c>
    </row>
    <row r="2697" spans="1:4">
      <c r="A2697" s="3" t="s">
        <v>93</v>
      </c>
      <c r="B2697" s="3" t="s">
        <v>99</v>
      </c>
      <c r="C2697" s="3" t="s">
        <v>7</v>
      </c>
      <c r="D2697" s="3">
        <v>68</v>
      </c>
    </row>
    <row r="2698" spans="1:4">
      <c r="A2698" s="3" t="s">
        <v>93</v>
      </c>
      <c r="B2698" s="3" t="s">
        <v>99</v>
      </c>
      <c r="C2698" s="3" t="s">
        <v>7</v>
      </c>
      <c r="D2698" s="3">
        <v>68</v>
      </c>
    </row>
    <row r="2699" spans="1:4">
      <c r="A2699" s="3" t="s">
        <v>93</v>
      </c>
      <c r="B2699" s="3" t="s">
        <v>99</v>
      </c>
      <c r="C2699" s="3" t="s">
        <v>7</v>
      </c>
      <c r="D2699" s="3">
        <v>69</v>
      </c>
    </row>
    <row r="2700" spans="1:4">
      <c r="A2700" s="3" t="s">
        <v>93</v>
      </c>
      <c r="B2700" s="3" t="s">
        <v>99</v>
      </c>
      <c r="C2700" s="3" t="s">
        <v>7</v>
      </c>
      <c r="D2700" s="3">
        <v>69</v>
      </c>
    </row>
    <row r="2701" spans="1:4">
      <c r="A2701" s="3" t="s">
        <v>93</v>
      </c>
      <c r="B2701" s="3" t="s">
        <v>99</v>
      </c>
      <c r="C2701" s="3" t="s">
        <v>7</v>
      </c>
      <c r="D2701" s="3">
        <v>69</v>
      </c>
    </row>
    <row r="2702" spans="1:4">
      <c r="A2702" s="3" t="s">
        <v>93</v>
      </c>
      <c r="B2702" s="3" t="s">
        <v>99</v>
      </c>
      <c r="C2702" s="3" t="s">
        <v>7</v>
      </c>
      <c r="D2702" s="3">
        <v>69</v>
      </c>
    </row>
    <row r="2703" spans="1:4">
      <c r="A2703" s="3" t="s">
        <v>93</v>
      </c>
      <c r="B2703" s="3" t="s">
        <v>99</v>
      </c>
      <c r="C2703" s="3" t="s">
        <v>7</v>
      </c>
      <c r="D2703" s="3">
        <v>71</v>
      </c>
    </row>
    <row r="2704" spans="1:4">
      <c r="A2704" s="3" t="s">
        <v>93</v>
      </c>
      <c r="B2704" s="3" t="s">
        <v>99</v>
      </c>
      <c r="C2704" s="3" t="s">
        <v>7</v>
      </c>
      <c r="D2704" s="3">
        <v>71</v>
      </c>
    </row>
    <row r="2705" spans="1:4">
      <c r="A2705" s="3" t="s">
        <v>93</v>
      </c>
      <c r="B2705" s="3" t="s">
        <v>99</v>
      </c>
      <c r="C2705" s="3" t="s">
        <v>7</v>
      </c>
      <c r="D2705" s="3">
        <v>71</v>
      </c>
    </row>
    <row r="2706" spans="1:4">
      <c r="A2706" s="3" t="s">
        <v>93</v>
      </c>
      <c r="B2706" s="3" t="s">
        <v>99</v>
      </c>
      <c r="C2706" s="3" t="s">
        <v>7</v>
      </c>
      <c r="D2706" s="3">
        <v>72</v>
      </c>
    </row>
    <row r="2707" spans="1:4">
      <c r="A2707" s="3" t="s">
        <v>93</v>
      </c>
      <c r="B2707" s="3" t="s">
        <v>99</v>
      </c>
      <c r="C2707" s="3" t="s">
        <v>7</v>
      </c>
      <c r="D2707" s="3">
        <v>72</v>
      </c>
    </row>
    <row r="2708" spans="1:4">
      <c r="A2708" s="3" t="s">
        <v>93</v>
      </c>
      <c r="B2708" s="3" t="s">
        <v>99</v>
      </c>
      <c r="C2708" s="3" t="s">
        <v>7</v>
      </c>
      <c r="D2708" s="3">
        <v>72</v>
      </c>
    </row>
    <row r="2709" spans="1:4">
      <c r="A2709" s="3" t="s">
        <v>93</v>
      </c>
      <c r="B2709" s="3" t="s">
        <v>99</v>
      </c>
      <c r="C2709" s="3" t="s">
        <v>7</v>
      </c>
      <c r="D2709" s="3">
        <v>75</v>
      </c>
    </row>
    <row r="2710" spans="1:4">
      <c r="A2710" s="3" t="s">
        <v>93</v>
      </c>
      <c r="B2710" s="3" t="s">
        <v>99</v>
      </c>
      <c r="C2710" s="3" t="s">
        <v>7</v>
      </c>
      <c r="D2710" s="3">
        <v>76</v>
      </c>
    </row>
    <row r="2711" spans="1:4">
      <c r="A2711" s="3" t="s">
        <v>93</v>
      </c>
      <c r="B2711" s="3" t="s">
        <v>99</v>
      </c>
      <c r="C2711" s="3" t="s">
        <v>30</v>
      </c>
      <c r="D2711" s="3">
        <v>71</v>
      </c>
    </row>
    <row r="2712" spans="1:4">
      <c r="A2712" s="3" t="s">
        <v>93</v>
      </c>
      <c r="B2712" s="3" t="s">
        <v>99</v>
      </c>
      <c r="C2712" s="3" t="s">
        <v>20</v>
      </c>
      <c r="D2712" s="3">
        <v>48</v>
      </c>
    </row>
    <row r="2713" spans="1:4">
      <c r="A2713" s="3" t="s">
        <v>93</v>
      </c>
      <c r="B2713" s="3" t="s">
        <v>99</v>
      </c>
      <c r="C2713" s="3" t="s">
        <v>20</v>
      </c>
      <c r="D2713" s="3">
        <v>58</v>
      </c>
    </row>
    <row r="2714" spans="1:4">
      <c r="A2714" s="3" t="s">
        <v>93</v>
      </c>
      <c r="B2714" s="3" t="s">
        <v>99</v>
      </c>
      <c r="C2714" s="3" t="s">
        <v>20</v>
      </c>
      <c r="D2714" s="3">
        <v>60</v>
      </c>
    </row>
    <row r="2715" spans="1:4">
      <c r="A2715" s="3" t="s">
        <v>93</v>
      </c>
      <c r="B2715" s="3" t="s">
        <v>99</v>
      </c>
      <c r="C2715" s="3" t="s">
        <v>8</v>
      </c>
      <c r="D2715" s="3">
        <v>29</v>
      </c>
    </row>
    <row r="2716" spans="1:4">
      <c r="A2716" s="3" t="s">
        <v>93</v>
      </c>
      <c r="B2716" s="3" t="s">
        <v>99</v>
      </c>
      <c r="C2716" s="3" t="s">
        <v>8</v>
      </c>
      <c r="D2716" s="3">
        <v>80</v>
      </c>
    </row>
    <row r="2717" spans="1:4">
      <c r="A2717" s="3" t="s">
        <v>93</v>
      </c>
      <c r="B2717" s="3" t="s">
        <v>99</v>
      </c>
      <c r="C2717" s="3" t="s">
        <v>23</v>
      </c>
      <c r="D2717" s="3">
        <v>98</v>
      </c>
    </row>
    <row r="2718" spans="1:4">
      <c r="A2718" s="3" t="s">
        <v>93</v>
      </c>
      <c r="B2718" s="3" t="s">
        <v>99</v>
      </c>
      <c r="C2718" s="3" t="s">
        <v>9</v>
      </c>
      <c r="D2718" s="3">
        <v>55</v>
      </c>
    </row>
    <row r="2719" spans="1:4">
      <c r="A2719" s="3" t="s">
        <v>93</v>
      </c>
      <c r="B2719" s="3" t="s">
        <v>99</v>
      </c>
      <c r="C2719" s="3" t="s">
        <v>9</v>
      </c>
      <c r="D2719" s="3">
        <v>56</v>
      </c>
    </row>
    <row r="2720" spans="1:4">
      <c r="A2720" s="3" t="s">
        <v>93</v>
      </c>
      <c r="B2720" s="3" t="s">
        <v>99</v>
      </c>
      <c r="C2720" s="3" t="s">
        <v>9</v>
      </c>
      <c r="D2720" s="3">
        <v>57</v>
      </c>
    </row>
    <row r="2721" spans="1:4">
      <c r="A2721" s="3" t="s">
        <v>93</v>
      </c>
      <c r="B2721" s="3" t="s">
        <v>99</v>
      </c>
      <c r="C2721" s="3" t="s">
        <v>9</v>
      </c>
      <c r="D2721" s="3">
        <v>61</v>
      </c>
    </row>
    <row r="2722" spans="1:4">
      <c r="A2722" s="3" t="s">
        <v>93</v>
      </c>
      <c r="B2722" s="3" t="s">
        <v>99</v>
      </c>
      <c r="C2722" s="3" t="s">
        <v>9</v>
      </c>
      <c r="D2722" s="3">
        <v>62</v>
      </c>
    </row>
    <row r="2723" spans="1:4">
      <c r="A2723" s="3" t="s">
        <v>93</v>
      </c>
      <c r="B2723" s="3" t="s">
        <v>99</v>
      </c>
      <c r="C2723" s="3" t="s">
        <v>9</v>
      </c>
      <c r="D2723" s="3">
        <v>62</v>
      </c>
    </row>
    <row r="2724" spans="1:4">
      <c r="A2724" s="3" t="s">
        <v>93</v>
      </c>
      <c r="B2724" s="3" t="s">
        <v>99</v>
      </c>
      <c r="C2724" s="3" t="s">
        <v>9</v>
      </c>
      <c r="D2724" s="3">
        <v>64</v>
      </c>
    </row>
    <row r="2725" spans="1:4">
      <c r="A2725" s="3" t="s">
        <v>93</v>
      </c>
      <c r="B2725" s="3" t="s">
        <v>99</v>
      </c>
      <c r="C2725" s="3" t="s">
        <v>9</v>
      </c>
      <c r="D2725" s="3">
        <v>64</v>
      </c>
    </row>
    <row r="2726" spans="1:4">
      <c r="A2726" s="3" t="s">
        <v>93</v>
      </c>
      <c r="B2726" s="3" t="s">
        <v>99</v>
      </c>
      <c r="C2726" s="3" t="s">
        <v>9</v>
      </c>
      <c r="D2726" s="3">
        <v>65</v>
      </c>
    </row>
    <row r="2727" spans="1:4">
      <c r="A2727" s="3" t="s">
        <v>93</v>
      </c>
      <c r="B2727" s="3" t="s">
        <v>99</v>
      </c>
      <c r="C2727" s="3" t="s">
        <v>9</v>
      </c>
      <c r="D2727" s="3">
        <v>65</v>
      </c>
    </row>
    <row r="2728" spans="1:4">
      <c r="A2728" s="3" t="s">
        <v>93</v>
      </c>
      <c r="B2728" s="3" t="s">
        <v>99</v>
      </c>
      <c r="C2728" s="3" t="s">
        <v>9</v>
      </c>
      <c r="D2728" s="3">
        <v>66</v>
      </c>
    </row>
    <row r="2729" spans="1:4">
      <c r="A2729" s="3" t="s">
        <v>93</v>
      </c>
      <c r="B2729" s="3" t="s">
        <v>99</v>
      </c>
      <c r="C2729" s="3" t="s">
        <v>9</v>
      </c>
      <c r="D2729" s="3">
        <v>67</v>
      </c>
    </row>
    <row r="2730" spans="1:4">
      <c r="A2730" s="3" t="s">
        <v>93</v>
      </c>
      <c r="B2730" s="3" t="s">
        <v>99</v>
      </c>
      <c r="C2730" s="3" t="s">
        <v>9</v>
      </c>
      <c r="D2730" s="3">
        <v>68</v>
      </c>
    </row>
    <row r="2731" spans="1:4">
      <c r="A2731" s="3" t="s">
        <v>93</v>
      </c>
      <c r="B2731" s="3" t="s">
        <v>99</v>
      </c>
      <c r="C2731" s="3" t="s">
        <v>9</v>
      </c>
      <c r="D2731" s="3">
        <v>68</v>
      </c>
    </row>
    <row r="2732" spans="1:4">
      <c r="A2732" s="3" t="s">
        <v>93</v>
      </c>
      <c r="B2732" s="3" t="s">
        <v>99</v>
      </c>
      <c r="C2732" s="3" t="s">
        <v>9</v>
      </c>
      <c r="D2732" s="3">
        <v>68</v>
      </c>
    </row>
    <row r="2733" spans="1:4">
      <c r="A2733" s="3" t="s">
        <v>93</v>
      </c>
      <c r="B2733" s="3" t="s">
        <v>99</v>
      </c>
      <c r="C2733" s="3" t="s">
        <v>9</v>
      </c>
      <c r="D2733" s="3">
        <v>69</v>
      </c>
    </row>
    <row r="2734" spans="1:4">
      <c r="A2734" s="3" t="s">
        <v>93</v>
      </c>
      <c r="B2734" s="3" t="s">
        <v>99</v>
      </c>
      <c r="C2734" s="3" t="s">
        <v>9</v>
      </c>
      <c r="D2734" s="3">
        <v>69</v>
      </c>
    </row>
    <row r="2735" spans="1:4">
      <c r="A2735" s="3" t="s">
        <v>93</v>
      </c>
      <c r="B2735" s="3" t="s">
        <v>99</v>
      </c>
      <c r="C2735" s="3" t="s">
        <v>9</v>
      </c>
      <c r="D2735" s="3">
        <v>69</v>
      </c>
    </row>
    <row r="2736" spans="1:4">
      <c r="A2736" s="3" t="s">
        <v>93</v>
      </c>
      <c r="B2736" s="3" t="s">
        <v>99</v>
      </c>
      <c r="C2736" s="3" t="s">
        <v>9</v>
      </c>
      <c r="D2736" s="3">
        <v>69</v>
      </c>
    </row>
    <row r="2737" spans="1:4">
      <c r="A2737" s="3" t="s">
        <v>93</v>
      </c>
      <c r="B2737" s="3" t="s">
        <v>99</v>
      </c>
      <c r="C2737" s="3" t="s">
        <v>9</v>
      </c>
      <c r="D2737" s="3">
        <v>71</v>
      </c>
    </row>
    <row r="2738" spans="1:4">
      <c r="A2738" s="3" t="s">
        <v>93</v>
      </c>
      <c r="B2738" s="3" t="s">
        <v>99</v>
      </c>
      <c r="C2738" s="3" t="s">
        <v>9</v>
      </c>
      <c r="D2738" s="3">
        <v>72</v>
      </c>
    </row>
    <row r="2739" spans="1:4">
      <c r="A2739" s="3" t="s">
        <v>93</v>
      </c>
      <c r="B2739" s="3" t="s">
        <v>99</v>
      </c>
      <c r="C2739" s="3" t="s">
        <v>9</v>
      </c>
      <c r="D2739" s="3">
        <v>72</v>
      </c>
    </row>
    <row r="2740" spans="1:4">
      <c r="A2740" s="3" t="s">
        <v>93</v>
      </c>
      <c r="B2740" s="3" t="s">
        <v>99</v>
      </c>
      <c r="C2740" s="3" t="s">
        <v>9</v>
      </c>
      <c r="D2740" s="3">
        <v>72</v>
      </c>
    </row>
    <row r="2741" spans="1:4">
      <c r="A2741" s="3" t="s">
        <v>93</v>
      </c>
      <c r="B2741" s="3" t="s">
        <v>99</v>
      </c>
      <c r="C2741" s="3" t="s">
        <v>9</v>
      </c>
      <c r="D2741" s="3">
        <v>72</v>
      </c>
    </row>
    <row r="2742" spans="1:4">
      <c r="A2742" s="3" t="s">
        <v>93</v>
      </c>
      <c r="B2742" s="3" t="s">
        <v>99</v>
      </c>
      <c r="C2742" s="3" t="s">
        <v>9</v>
      </c>
      <c r="D2742" s="3">
        <v>72</v>
      </c>
    </row>
    <row r="2743" spans="1:4">
      <c r="A2743" s="3" t="s">
        <v>93</v>
      </c>
      <c r="B2743" s="3" t="s">
        <v>99</v>
      </c>
      <c r="C2743" s="3" t="s">
        <v>9</v>
      </c>
      <c r="D2743" s="3">
        <v>72</v>
      </c>
    </row>
    <row r="2744" spans="1:4">
      <c r="A2744" s="3" t="s">
        <v>93</v>
      </c>
      <c r="B2744" s="3" t="s">
        <v>99</v>
      </c>
      <c r="C2744" s="3" t="s">
        <v>9</v>
      </c>
      <c r="D2744" s="3">
        <v>72</v>
      </c>
    </row>
    <row r="2745" spans="1:4">
      <c r="A2745" s="3" t="s">
        <v>93</v>
      </c>
      <c r="B2745" s="3" t="s">
        <v>99</v>
      </c>
      <c r="C2745" s="3" t="s">
        <v>9</v>
      </c>
      <c r="D2745" s="3">
        <v>73</v>
      </c>
    </row>
    <row r="2746" spans="1:4">
      <c r="A2746" s="3" t="s">
        <v>93</v>
      </c>
      <c r="B2746" s="3" t="s">
        <v>99</v>
      </c>
      <c r="C2746" s="3" t="s">
        <v>9</v>
      </c>
      <c r="D2746" s="3">
        <v>73</v>
      </c>
    </row>
    <row r="2747" spans="1:4">
      <c r="A2747" s="3" t="s">
        <v>93</v>
      </c>
      <c r="B2747" s="3" t="s">
        <v>99</v>
      </c>
      <c r="C2747" s="3" t="s">
        <v>9</v>
      </c>
      <c r="D2747" s="3">
        <v>73</v>
      </c>
    </row>
    <row r="2748" spans="1:4">
      <c r="A2748" s="3" t="s">
        <v>93</v>
      </c>
      <c r="B2748" s="3" t="s">
        <v>99</v>
      </c>
      <c r="C2748" s="3" t="s">
        <v>9</v>
      </c>
      <c r="D2748" s="3">
        <v>74</v>
      </c>
    </row>
    <row r="2749" spans="1:4">
      <c r="A2749" s="3" t="s">
        <v>93</v>
      </c>
      <c r="B2749" s="3" t="s">
        <v>99</v>
      </c>
      <c r="C2749" s="3" t="s">
        <v>9</v>
      </c>
      <c r="D2749" s="3">
        <v>74</v>
      </c>
    </row>
    <row r="2750" spans="1:4">
      <c r="A2750" s="3" t="s">
        <v>93</v>
      </c>
      <c r="B2750" s="3" t="s">
        <v>99</v>
      </c>
      <c r="C2750" s="3" t="s">
        <v>9</v>
      </c>
      <c r="D2750" s="3">
        <v>75</v>
      </c>
    </row>
    <row r="2751" spans="1:4">
      <c r="A2751" s="3" t="s">
        <v>93</v>
      </c>
      <c r="B2751" s="3" t="s">
        <v>99</v>
      </c>
      <c r="C2751" s="3" t="s">
        <v>9</v>
      </c>
      <c r="D2751" s="3">
        <v>75</v>
      </c>
    </row>
    <row r="2752" spans="1:4">
      <c r="A2752" s="3" t="s">
        <v>93</v>
      </c>
      <c r="B2752" s="3" t="s">
        <v>99</v>
      </c>
      <c r="C2752" s="3" t="s">
        <v>9</v>
      </c>
      <c r="D2752" s="3">
        <v>75</v>
      </c>
    </row>
    <row r="2753" spans="1:4">
      <c r="A2753" s="3" t="s">
        <v>93</v>
      </c>
      <c r="B2753" s="3" t="s">
        <v>99</v>
      </c>
      <c r="C2753" s="3" t="s">
        <v>9</v>
      </c>
      <c r="D2753" s="3">
        <v>76</v>
      </c>
    </row>
    <row r="2754" spans="1:4">
      <c r="A2754" s="3" t="s">
        <v>93</v>
      </c>
      <c r="B2754" s="3" t="s">
        <v>99</v>
      </c>
      <c r="C2754" s="3" t="s">
        <v>9</v>
      </c>
      <c r="D2754" s="3">
        <v>77</v>
      </c>
    </row>
    <row r="2755" spans="1:4">
      <c r="A2755" s="3" t="s">
        <v>93</v>
      </c>
      <c r="B2755" s="3" t="s">
        <v>99</v>
      </c>
      <c r="C2755" s="3" t="s">
        <v>9</v>
      </c>
      <c r="D2755" s="3">
        <v>79</v>
      </c>
    </row>
    <row r="2756" spans="1:4">
      <c r="A2756" s="3" t="s">
        <v>93</v>
      </c>
      <c r="B2756" s="3" t="s">
        <v>99</v>
      </c>
      <c r="C2756" s="3" t="s">
        <v>9</v>
      </c>
      <c r="D2756" s="3">
        <v>80</v>
      </c>
    </row>
    <row r="2757" spans="1:4">
      <c r="A2757" s="3" t="s">
        <v>93</v>
      </c>
      <c r="B2757" s="3" t="s">
        <v>99</v>
      </c>
      <c r="C2757" s="3" t="s">
        <v>9</v>
      </c>
      <c r="D2757" s="3">
        <v>84</v>
      </c>
    </row>
    <row r="2758" spans="1:4">
      <c r="A2758" s="3" t="s">
        <v>93</v>
      </c>
      <c r="B2758" s="3" t="s">
        <v>99</v>
      </c>
      <c r="C2758" s="3" t="s">
        <v>9</v>
      </c>
      <c r="D2758" s="3">
        <v>84</v>
      </c>
    </row>
    <row r="2759" spans="1:4">
      <c r="A2759" s="3" t="s">
        <v>93</v>
      </c>
      <c r="B2759" s="3" t="s">
        <v>99</v>
      </c>
      <c r="C2759" s="3" t="s">
        <v>9</v>
      </c>
      <c r="D2759" s="3">
        <v>86</v>
      </c>
    </row>
    <row r="2760" spans="1:4">
      <c r="A2760" s="3" t="s">
        <v>93</v>
      </c>
      <c r="B2760" s="3" t="s">
        <v>99</v>
      </c>
      <c r="C2760" s="3" t="s">
        <v>9</v>
      </c>
      <c r="D2760" s="3">
        <v>89</v>
      </c>
    </row>
    <row r="2761" spans="1:4">
      <c r="A2761" s="3" t="s">
        <v>93</v>
      </c>
      <c r="B2761" s="3" t="s">
        <v>99</v>
      </c>
      <c r="C2761" s="3" t="s">
        <v>9</v>
      </c>
      <c r="D2761" s="3">
        <v>89</v>
      </c>
    </row>
    <row r="2762" spans="1:4">
      <c r="A2762" s="3" t="s">
        <v>93</v>
      </c>
      <c r="B2762" s="3" t="s">
        <v>99</v>
      </c>
      <c r="C2762" s="3" t="s">
        <v>9</v>
      </c>
      <c r="D2762" s="3">
        <v>92</v>
      </c>
    </row>
    <row r="2763" spans="1:4">
      <c r="A2763" s="3" t="s">
        <v>93</v>
      </c>
      <c r="B2763" s="3" t="s">
        <v>99</v>
      </c>
      <c r="C2763" s="3" t="s">
        <v>9</v>
      </c>
      <c r="D2763" s="3">
        <v>96</v>
      </c>
    </row>
    <row r="2764" spans="1:4">
      <c r="A2764" s="3" t="s">
        <v>93</v>
      </c>
      <c r="B2764" s="3" t="s">
        <v>99</v>
      </c>
      <c r="C2764" s="3" t="s">
        <v>9</v>
      </c>
      <c r="D2764" s="3">
        <v>97</v>
      </c>
    </row>
    <row r="2765" spans="1:4">
      <c r="A2765" s="3" t="s">
        <v>93</v>
      </c>
      <c r="B2765" s="3" t="s">
        <v>99</v>
      </c>
      <c r="C2765" s="3" t="s">
        <v>9</v>
      </c>
      <c r="D2765" s="3">
        <v>97</v>
      </c>
    </row>
    <row r="2766" spans="1:4">
      <c r="A2766" s="3" t="s">
        <v>93</v>
      </c>
      <c r="B2766" s="3" t="s">
        <v>99</v>
      </c>
      <c r="C2766" s="3" t="s">
        <v>9</v>
      </c>
      <c r="D2766" s="3">
        <v>101</v>
      </c>
    </row>
    <row r="2767" spans="1:4">
      <c r="A2767" s="3" t="s">
        <v>93</v>
      </c>
      <c r="B2767" s="3" t="s">
        <v>99</v>
      </c>
      <c r="C2767" s="3" t="s">
        <v>9</v>
      </c>
      <c r="D2767" s="3">
        <v>101</v>
      </c>
    </row>
    <row r="2768" spans="1:4">
      <c r="A2768" s="3" t="s">
        <v>93</v>
      </c>
      <c r="B2768" s="3" t="s">
        <v>99</v>
      </c>
      <c r="C2768" s="3" t="s">
        <v>9</v>
      </c>
      <c r="D2768" s="3">
        <v>102</v>
      </c>
    </row>
    <row r="2769" spans="1:4">
      <c r="A2769" s="3" t="s">
        <v>93</v>
      </c>
      <c r="B2769" s="3" t="s">
        <v>99</v>
      </c>
      <c r="C2769" s="3" t="s">
        <v>9</v>
      </c>
      <c r="D2769" s="3">
        <v>102</v>
      </c>
    </row>
    <row r="2770" spans="1:4">
      <c r="A2770" s="3" t="s">
        <v>93</v>
      </c>
      <c r="B2770" s="3" t="s">
        <v>99</v>
      </c>
      <c r="C2770" s="3" t="s">
        <v>9</v>
      </c>
      <c r="D2770" s="3">
        <v>102</v>
      </c>
    </row>
    <row r="2771" spans="1:4">
      <c r="A2771" s="3" t="s">
        <v>93</v>
      </c>
      <c r="B2771" s="3" t="s">
        <v>99</v>
      </c>
      <c r="C2771" s="3" t="s">
        <v>9</v>
      </c>
      <c r="D2771" s="3">
        <v>102</v>
      </c>
    </row>
    <row r="2772" spans="1:4">
      <c r="A2772" s="3" t="s">
        <v>93</v>
      </c>
      <c r="B2772" s="3" t="s">
        <v>99</v>
      </c>
      <c r="C2772" s="3" t="s">
        <v>9</v>
      </c>
      <c r="D2772" s="3">
        <v>104</v>
      </c>
    </row>
    <row r="2773" spans="1:4">
      <c r="A2773" s="3" t="s">
        <v>93</v>
      </c>
      <c r="B2773" s="3" t="s">
        <v>99</v>
      </c>
      <c r="C2773" s="3" t="s">
        <v>9</v>
      </c>
      <c r="D2773" s="3">
        <v>105</v>
      </c>
    </row>
    <row r="2774" spans="1:4">
      <c r="A2774" s="3" t="s">
        <v>93</v>
      </c>
      <c r="B2774" s="3" t="s">
        <v>99</v>
      </c>
      <c r="C2774" s="3" t="s">
        <v>9</v>
      </c>
      <c r="D2774" s="3">
        <v>106</v>
      </c>
    </row>
    <row r="2775" spans="1:4">
      <c r="A2775" s="3" t="s">
        <v>93</v>
      </c>
      <c r="B2775" s="3" t="s">
        <v>99</v>
      </c>
      <c r="C2775" s="3" t="s">
        <v>9</v>
      </c>
      <c r="D2775" s="3">
        <v>107</v>
      </c>
    </row>
    <row r="2776" spans="1:4">
      <c r="A2776" s="3" t="s">
        <v>93</v>
      </c>
      <c r="B2776" s="3" t="s">
        <v>99</v>
      </c>
      <c r="C2776" s="3" t="s">
        <v>9</v>
      </c>
      <c r="D2776" s="3">
        <v>107</v>
      </c>
    </row>
    <row r="2777" spans="1:4">
      <c r="A2777" s="3" t="s">
        <v>93</v>
      </c>
      <c r="B2777" s="3" t="s">
        <v>99</v>
      </c>
      <c r="C2777" s="3" t="s">
        <v>9</v>
      </c>
      <c r="D2777" s="3">
        <v>108</v>
      </c>
    </row>
    <row r="2778" spans="1:4">
      <c r="A2778" s="3" t="s">
        <v>93</v>
      </c>
      <c r="B2778" s="3" t="s">
        <v>99</v>
      </c>
      <c r="C2778" s="3" t="s">
        <v>9</v>
      </c>
      <c r="D2778" s="3">
        <v>108</v>
      </c>
    </row>
    <row r="2779" spans="1:4">
      <c r="A2779" s="3" t="s">
        <v>93</v>
      </c>
      <c r="B2779" s="3" t="s">
        <v>99</v>
      </c>
      <c r="C2779" s="3" t="s">
        <v>9</v>
      </c>
      <c r="D2779" s="3">
        <v>110</v>
      </c>
    </row>
    <row r="2780" spans="1:4">
      <c r="A2780" s="3" t="s">
        <v>93</v>
      </c>
      <c r="B2780" s="3" t="s">
        <v>99</v>
      </c>
      <c r="C2780" s="3" t="s">
        <v>9</v>
      </c>
      <c r="D2780" s="3">
        <v>110</v>
      </c>
    </row>
    <row r="2781" spans="1:4">
      <c r="A2781" s="3" t="s">
        <v>93</v>
      </c>
      <c r="B2781" s="3" t="s">
        <v>99</v>
      </c>
      <c r="C2781" s="3" t="s">
        <v>9</v>
      </c>
      <c r="D2781" s="3">
        <v>114</v>
      </c>
    </row>
    <row r="2782" spans="1:4">
      <c r="A2782" s="3" t="s">
        <v>93</v>
      </c>
      <c r="B2782" s="3" t="s">
        <v>99</v>
      </c>
      <c r="C2782" s="3" t="s">
        <v>9</v>
      </c>
      <c r="D2782" s="3">
        <v>119</v>
      </c>
    </row>
    <row r="2783" spans="1:4">
      <c r="A2783" s="3" t="s">
        <v>93</v>
      </c>
      <c r="B2783" s="3" t="s">
        <v>99</v>
      </c>
      <c r="C2783" s="3" t="s">
        <v>9</v>
      </c>
      <c r="D2783" s="3">
        <v>122</v>
      </c>
    </row>
    <row r="2784" spans="1:4">
      <c r="A2784" s="3" t="s">
        <v>93</v>
      </c>
      <c r="B2784" s="3" t="s">
        <v>99</v>
      </c>
      <c r="C2784" s="3" t="s">
        <v>9</v>
      </c>
      <c r="D2784" s="3">
        <v>125</v>
      </c>
    </row>
    <row r="2785" spans="1:4">
      <c r="A2785" s="3" t="s">
        <v>93</v>
      </c>
      <c r="B2785" s="3" t="s">
        <v>99</v>
      </c>
      <c r="C2785" s="3" t="s">
        <v>9</v>
      </c>
      <c r="D2785" s="3">
        <v>127</v>
      </c>
    </row>
    <row r="2786" spans="1:4">
      <c r="A2786" s="3" t="s">
        <v>93</v>
      </c>
      <c r="B2786" s="3" t="s">
        <v>99</v>
      </c>
      <c r="C2786" s="3" t="s">
        <v>9</v>
      </c>
      <c r="D2786" s="3">
        <v>130</v>
      </c>
    </row>
    <row r="2787" spans="1:4">
      <c r="A2787" s="3" t="s">
        <v>93</v>
      </c>
      <c r="B2787" s="3" t="s">
        <v>99</v>
      </c>
      <c r="C2787" s="3" t="s">
        <v>9</v>
      </c>
      <c r="D2787" s="3">
        <v>131</v>
      </c>
    </row>
    <row r="2788" spans="1:4">
      <c r="A2788" s="3" t="s">
        <v>93</v>
      </c>
      <c r="B2788" s="3" t="s">
        <v>99</v>
      </c>
      <c r="C2788" s="3" t="s">
        <v>9</v>
      </c>
      <c r="D2788" s="3">
        <v>131</v>
      </c>
    </row>
    <row r="2789" spans="1:4">
      <c r="A2789" s="3" t="s">
        <v>93</v>
      </c>
      <c r="B2789" s="3" t="s">
        <v>99</v>
      </c>
      <c r="C2789" s="3" t="s">
        <v>9</v>
      </c>
      <c r="D2789" s="3">
        <v>143</v>
      </c>
    </row>
    <row r="2790" spans="1:4">
      <c r="A2790" s="3" t="s">
        <v>93</v>
      </c>
      <c r="B2790" s="3" t="s">
        <v>99</v>
      </c>
      <c r="C2790" s="3" t="s">
        <v>9</v>
      </c>
      <c r="D2790" s="3">
        <v>144</v>
      </c>
    </row>
    <row r="2791" spans="1:4">
      <c r="A2791" s="3" t="s">
        <v>93</v>
      </c>
      <c r="B2791" s="3" t="s">
        <v>99</v>
      </c>
      <c r="C2791" s="3" t="s">
        <v>9</v>
      </c>
      <c r="D2791" s="3">
        <v>146</v>
      </c>
    </row>
    <row r="2792" spans="1:4">
      <c r="A2792" s="3" t="s">
        <v>93</v>
      </c>
      <c r="B2792" s="3" t="s">
        <v>99</v>
      </c>
      <c r="C2792" s="3" t="s">
        <v>9</v>
      </c>
      <c r="D2792" s="3">
        <v>155</v>
      </c>
    </row>
    <row r="2793" spans="1:4">
      <c r="A2793" s="3" t="s">
        <v>93</v>
      </c>
      <c r="B2793" s="3" t="s">
        <v>99</v>
      </c>
      <c r="C2793" s="3" t="s">
        <v>9</v>
      </c>
      <c r="D2793" s="3">
        <v>165</v>
      </c>
    </row>
    <row r="2794" spans="1:4">
      <c r="A2794" s="3" t="s">
        <v>93</v>
      </c>
      <c r="B2794" s="3" t="s">
        <v>99</v>
      </c>
      <c r="C2794" s="3" t="s">
        <v>9</v>
      </c>
      <c r="D2794" s="3">
        <v>201</v>
      </c>
    </row>
    <row r="2795" spans="1:4">
      <c r="A2795" s="3" t="s">
        <v>93</v>
      </c>
      <c r="B2795" s="3" t="s">
        <v>99</v>
      </c>
      <c r="C2795" s="3" t="s">
        <v>18</v>
      </c>
      <c r="D2795" s="3">
        <v>40</v>
      </c>
    </row>
    <row r="2796" spans="1:4">
      <c r="A2796" s="3" t="s">
        <v>93</v>
      </c>
      <c r="B2796" s="3" t="s">
        <v>99</v>
      </c>
      <c r="C2796" s="3" t="s">
        <v>18</v>
      </c>
      <c r="D2796" s="3">
        <v>44</v>
      </c>
    </row>
    <row r="2797" spans="1:4">
      <c r="A2797" s="3" t="s">
        <v>93</v>
      </c>
      <c r="B2797" s="3" t="s">
        <v>99</v>
      </c>
      <c r="C2797" s="3" t="s">
        <v>18</v>
      </c>
      <c r="D2797" s="3">
        <v>46</v>
      </c>
    </row>
    <row r="2798" spans="1:4">
      <c r="A2798" s="3" t="s">
        <v>93</v>
      </c>
      <c r="B2798" s="3" t="s">
        <v>99</v>
      </c>
      <c r="C2798" s="3" t="s">
        <v>18</v>
      </c>
      <c r="D2798" s="3">
        <v>46</v>
      </c>
    </row>
    <row r="2799" spans="1:4">
      <c r="A2799" s="3" t="s">
        <v>93</v>
      </c>
      <c r="B2799" s="3" t="s">
        <v>99</v>
      </c>
      <c r="C2799" s="3" t="s">
        <v>18</v>
      </c>
      <c r="D2799" s="3">
        <v>46</v>
      </c>
    </row>
    <row r="2800" spans="1:4">
      <c r="A2800" s="3" t="s">
        <v>93</v>
      </c>
      <c r="B2800" s="3" t="s">
        <v>99</v>
      </c>
      <c r="C2800" s="3" t="s">
        <v>18</v>
      </c>
      <c r="D2800" s="3">
        <v>47</v>
      </c>
    </row>
    <row r="2801" spans="1:4">
      <c r="A2801" s="3" t="s">
        <v>93</v>
      </c>
      <c r="B2801" s="3" t="s">
        <v>99</v>
      </c>
      <c r="C2801" s="3" t="s">
        <v>18</v>
      </c>
      <c r="D2801" s="3">
        <v>48</v>
      </c>
    </row>
    <row r="2802" spans="1:4">
      <c r="A2802" s="3" t="s">
        <v>93</v>
      </c>
      <c r="B2802" s="3" t="s">
        <v>99</v>
      </c>
      <c r="C2802" s="3" t="s">
        <v>18</v>
      </c>
      <c r="D2802" s="3">
        <v>49</v>
      </c>
    </row>
    <row r="2803" spans="1:4">
      <c r="A2803" s="3" t="s">
        <v>93</v>
      </c>
      <c r="B2803" s="3" t="s">
        <v>99</v>
      </c>
      <c r="C2803" s="3" t="s">
        <v>18</v>
      </c>
      <c r="D2803" s="3">
        <v>49</v>
      </c>
    </row>
    <row r="2804" spans="1:4">
      <c r="A2804" s="3" t="s">
        <v>93</v>
      </c>
      <c r="B2804" s="3" t="s">
        <v>99</v>
      </c>
      <c r="C2804" s="3" t="s">
        <v>18</v>
      </c>
      <c r="D2804" s="3">
        <v>49</v>
      </c>
    </row>
    <row r="2805" spans="1:4">
      <c r="A2805" s="3" t="s">
        <v>93</v>
      </c>
      <c r="B2805" s="3" t="s">
        <v>99</v>
      </c>
      <c r="C2805" s="3" t="s">
        <v>18</v>
      </c>
      <c r="D2805" s="3">
        <v>50</v>
      </c>
    </row>
    <row r="2806" spans="1:4">
      <c r="A2806" s="3" t="s">
        <v>93</v>
      </c>
      <c r="B2806" s="3" t="s">
        <v>99</v>
      </c>
      <c r="C2806" s="3" t="s">
        <v>18</v>
      </c>
      <c r="D2806" s="3">
        <v>52</v>
      </c>
    </row>
    <row r="2807" spans="1:4">
      <c r="A2807" s="3" t="s">
        <v>93</v>
      </c>
      <c r="B2807" s="3" t="s">
        <v>99</v>
      </c>
      <c r="C2807" s="3" t="s">
        <v>18</v>
      </c>
      <c r="D2807" s="3">
        <v>52</v>
      </c>
    </row>
    <row r="2808" spans="1:4">
      <c r="A2808" s="3" t="s">
        <v>93</v>
      </c>
      <c r="B2808" s="3" t="s">
        <v>99</v>
      </c>
      <c r="C2808" s="3" t="s">
        <v>18</v>
      </c>
      <c r="D2808" s="3">
        <v>52</v>
      </c>
    </row>
    <row r="2809" spans="1:4">
      <c r="A2809" s="3" t="s">
        <v>93</v>
      </c>
      <c r="B2809" s="3" t="s">
        <v>99</v>
      </c>
      <c r="C2809" s="3" t="s">
        <v>18</v>
      </c>
      <c r="D2809" s="3">
        <v>52</v>
      </c>
    </row>
    <row r="2810" spans="1:4">
      <c r="A2810" s="3" t="s">
        <v>93</v>
      </c>
      <c r="B2810" s="3" t="s">
        <v>99</v>
      </c>
      <c r="C2810" s="3" t="s">
        <v>18</v>
      </c>
      <c r="D2810" s="3">
        <v>53</v>
      </c>
    </row>
    <row r="2811" spans="1:4">
      <c r="A2811" s="3" t="s">
        <v>93</v>
      </c>
      <c r="B2811" s="3" t="s">
        <v>99</v>
      </c>
      <c r="C2811" s="3" t="s">
        <v>18</v>
      </c>
      <c r="D2811" s="3">
        <v>53</v>
      </c>
    </row>
    <row r="2812" spans="1:4">
      <c r="A2812" s="3" t="s">
        <v>93</v>
      </c>
      <c r="B2812" s="3" t="s">
        <v>99</v>
      </c>
      <c r="C2812" s="3" t="s">
        <v>18</v>
      </c>
      <c r="D2812" s="3">
        <v>53</v>
      </c>
    </row>
    <row r="2813" spans="1:4">
      <c r="A2813" s="3" t="s">
        <v>93</v>
      </c>
      <c r="B2813" s="3" t="s">
        <v>99</v>
      </c>
      <c r="C2813" s="3" t="s">
        <v>18</v>
      </c>
      <c r="D2813" s="3">
        <v>53</v>
      </c>
    </row>
    <row r="2814" spans="1:4">
      <c r="A2814" s="3" t="s">
        <v>93</v>
      </c>
      <c r="B2814" s="3" t="s">
        <v>99</v>
      </c>
      <c r="C2814" s="3" t="s">
        <v>18</v>
      </c>
      <c r="D2814" s="3">
        <v>53</v>
      </c>
    </row>
    <row r="2815" spans="1:4">
      <c r="A2815" s="3" t="s">
        <v>93</v>
      </c>
      <c r="B2815" s="3" t="s">
        <v>99</v>
      </c>
      <c r="C2815" s="3" t="s">
        <v>18</v>
      </c>
      <c r="D2815" s="3">
        <v>54</v>
      </c>
    </row>
    <row r="2816" spans="1:4">
      <c r="A2816" s="3" t="s">
        <v>93</v>
      </c>
      <c r="B2816" s="3" t="s">
        <v>99</v>
      </c>
      <c r="C2816" s="3" t="s">
        <v>18</v>
      </c>
      <c r="D2816" s="3">
        <v>54</v>
      </c>
    </row>
    <row r="2817" spans="1:4">
      <c r="A2817" s="3" t="s">
        <v>93</v>
      </c>
      <c r="B2817" s="3" t="s">
        <v>99</v>
      </c>
      <c r="C2817" s="3" t="s">
        <v>18</v>
      </c>
      <c r="D2817" s="3">
        <v>54</v>
      </c>
    </row>
    <row r="2818" spans="1:4">
      <c r="A2818" s="3" t="s">
        <v>93</v>
      </c>
      <c r="B2818" s="3" t="s">
        <v>99</v>
      </c>
      <c r="C2818" s="3" t="s">
        <v>18</v>
      </c>
      <c r="D2818" s="3">
        <v>54</v>
      </c>
    </row>
    <row r="2819" spans="1:4">
      <c r="A2819" s="3" t="s">
        <v>93</v>
      </c>
      <c r="B2819" s="3" t="s">
        <v>99</v>
      </c>
      <c r="C2819" s="3" t="s">
        <v>18</v>
      </c>
      <c r="D2819" s="3">
        <v>54</v>
      </c>
    </row>
    <row r="2820" spans="1:4">
      <c r="A2820" s="3" t="s">
        <v>93</v>
      </c>
      <c r="B2820" s="3" t="s">
        <v>99</v>
      </c>
      <c r="C2820" s="3" t="s">
        <v>18</v>
      </c>
      <c r="D2820" s="3">
        <v>54</v>
      </c>
    </row>
    <row r="2821" spans="1:4">
      <c r="A2821" s="3" t="s">
        <v>93</v>
      </c>
      <c r="B2821" s="3" t="s">
        <v>99</v>
      </c>
      <c r="C2821" s="3" t="s">
        <v>18</v>
      </c>
      <c r="D2821" s="3">
        <v>54</v>
      </c>
    </row>
    <row r="2822" spans="1:4">
      <c r="A2822" s="3" t="s">
        <v>93</v>
      </c>
      <c r="B2822" s="3" t="s">
        <v>99</v>
      </c>
      <c r="C2822" s="3" t="s">
        <v>18</v>
      </c>
      <c r="D2822" s="3">
        <v>55</v>
      </c>
    </row>
    <row r="2823" spans="1:4">
      <c r="A2823" s="3" t="s">
        <v>93</v>
      </c>
      <c r="B2823" s="3" t="s">
        <v>99</v>
      </c>
      <c r="C2823" s="3" t="s">
        <v>18</v>
      </c>
      <c r="D2823" s="3">
        <v>55</v>
      </c>
    </row>
    <row r="2824" spans="1:4">
      <c r="A2824" s="3" t="s">
        <v>93</v>
      </c>
      <c r="B2824" s="3" t="s">
        <v>99</v>
      </c>
      <c r="C2824" s="3" t="s">
        <v>18</v>
      </c>
      <c r="D2824" s="3">
        <v>56</v>
      </c>
    </row>
    <row r="2825" spans="1:4">
      <c r="A2825" s="3" t="s">
        <v>93</v>
      </c>
      <c r="B2825" s="3" t="s">
        <v>99</v>
      </c>
      <c r="C2825" s="3" t="s">
        <v>18</v>
      </c>
      <c r="D2825" s="3">
        <v>56</v>
      </c>
    </row>
    <row r="2826" spans="1:4">
      <c r="A2826" s="3" t="s">
        <v>93</v>
      </c>
      <c r="B2826" s="3" t="s">
        <v>99</v>
      </c>
      <c r="C2826" s="3" t="s">
        <v>18</v>
      </c>
      <c r="D2826" s="3">
        <v>56</v>
      </c>
    </row>
    <row r="2827" spans="1:4">
      <c r="A2827" s="3" t="s">
        <v>93</v>
      </c>
      <c r="B2827" s="3" t="s">
        <v>99</v>
      </c>
      <c r="C2827" s="3" t="s">
        <v>18</v>
      </c>
      <c r="D2827" s="3">
        <v>56</v>
      </c>
    </row>
    <row r="2828" spans="1:4">
      <c r="A2828" s="3" t="s">
        <v>93</v>
      </c>
      <c r="B2828" s="3" t="s">
        <v>99</v>
      </c>
      <c r="C2828" s="3" t="s">
        <v>18</v>
      </c>
      <c r="D2828" s="3">
        <v>56</v>
      </c>
    </row>
    <row r="2829" spans="1:4">
      <c r="A2829" s="3" t="s">
        <v>93</v>
      </c>
      <c r="B2829" s="3" t="s">
        <v>99</v>
      </c>
      <c r="C2829" s="3" t="s">
        <v>18</v>
      </c>
      <c r="D2829" s="3">
        <v>56</v>
      </c>
    </row>
    <row r="2830" spans="1:4">
      <c r="A2830" s="3" t="s">
        <v>93</v>
      </c>
      <c r="B2830" s="3" t="s">
        <v>99</v>
      </c>
      <c r="C2830" s="3" t="s">
        <v>18</v>
      </c>
      <c r="D2830" s="3">
        <v>56</v>
      </c>
    </row>
    <row r="2831" spans="1:4">
      <c r="A2831" s="3" t="s">
        <v>93</v>
      </c>
      <c r="B2831" s="3" t="s">
        <v>99</v>
      </c>
      <c r="C2831" s="3" t="s">
        <v>18</v>
      </c>
      <c r="D2831" s="3">
        <v>56</v>
      </c>
    </row>
    <row r="2832" spans="1:4">
      <c r="A2832" s="3" t="s">
        <v>93</v>
      </c>
      <c r="B2832" s="3" t="s">
        <v>99</v>
      </c>
      <c r="C2832" s="3" t="s">
        <v>18</v>
      </c>
      <c r="D2832" s="3">
        <v>56</v>
      </c>
    </row>
    <row r="2833" spans="1:4">
      <c r="A2833" s="3" t="s">
        <v>93</v>
      </c>
      <c r="B2833" s="3" t="s">
        <v>99</v>
      </c>
      <c r="C2833" s="3" t="s">
        <v>18</v>
      </c>
      <c r="D2833" s="3">
        <v>57</v>
      </c>
    </row>
    <row r="2834" spans="1:4">
      <c r="A2834" s="3" t="s">
        <v>93</v>
      </c>
      <c r="B2834" s="3" t="s">
        <v>99</v>
      </c>
      <c r="C2834" s="3" t="s">
        <v>18</v>
      </c>
      <c r="D2834" s="3">
        <v>57</v>
      </c>
    </row>
    <row r="2835" spans="1:4">
      <c r="A2835" s="3" t="s">
        <v>93</v>
      </c>
      <c r="B2835" s="3" t="s">
        <v>99</v>
      </c>
      <c r="C2835" s="3" t="s">
        <v>18</v>
      </c>
      <c r="D2835" s="3">
        <v>57</v>
      </c>
    </row>
    <row r="2836" spans="1:4">
      <c r="A2836" s="3" t="s">
        <v>93</v>
      </c>
      <c r="B2836" s="3" t="s">
        <v>99</v>
      </c>
      <c r="C2836" s="3" t="s">
        <v>18</v>
      </c>
      <c r="D2836" s="3">
        <v>57</v>
      </c>
    </row>
    <row r="2837" spans="1:4">
      <c r="A2837" s="3" t="s">
        <v>93</v>
      </c>
      <c r="B2837" s="3" t="s">
        <v>99</v>
      </c>
      <c r="C2837" s="3" t="s">
        <v>18</v>
      </c>
      <c r="D2837" s="3">
        <v>58</v>
      </c>
    </row>
    <row r="2838" spans="1:4">
      <c r="A2838" s="3" t="s">
        <v>93</v>
      </c>
      <c r="B2838" s="3" t="s">
        <v>99</v>
      </c>
      <c r="C2838" s="3" t="s">
        <v>18</v>
      </c>
      <c r="D2838" s="3">
        <v>58</v>
      </c>
    </row>
    <row r="2839" spans="1:4">
      <c r="A2839" s="3" t="s">
        <v>93</v>
      </c>
      <c r="B2839" s="3" t="s">
        <v>99</v>
      </c>
      <c r="C2839" s="3" t="s">
        <v>18</v>
      </c>
      <c r="D2839" s="3">
        <v>58</v>
      </c>
    </row>
    <row r="2840" spans="1:4">
      <c r="A2840" s="3" t="s">
        <v>93</v>
      </c>
      <c r="B2840" s="3" t="s">
        <v>99</v>
      </c>
      <c r="C2840" s="3" t="s">
        <v>18</v>
      </c>
      <c r="D2840" s="3">
        <v>59</v>
      </c>
    </row>
    <row r="2841" spans="1:4">
      <c r="A2841" s="3" t="s">
        <v>93</v>
      </c>
      <c r="B2841" s="3" t="s">
        <v>99</v>
      </c>
      <c r="C2841" s="3" t="s">
        <v>18</v>
      </c>
      <c r="D2841" s="3">
        <v>59</v>
      </c>
    </row>
    <row r="2842" spans="1:4">
      <c r="A2842" s="3" t="s">
        <v>93</v>
      </c>
      <c r="B2842" s="3" t="s">
        <v>99</v>
      </c>
      <c r="C2842" s="3" t="s">
        <v>18</v>
      </c>
      <c r="D2842" s="3">
        <v>60</v>
      </c>
    </row>
    <row r="2843" spans="1:4">
      <c r="A2843" s="3" t="s">
        <v>93</v>
      </c>
      <c r="B2843" s="3" t="s">
        <v>99</v>
      </c>
      <c r="C2843" s="3" t="s">
        <v>18</v>
      </c>
      <c r="D2843" s="3">
        <v>61</v>
      </c>
    </row>
    <row r="2844" spans="1:4">
      <c r="A2844" s="3" t="s">
        <v>93</v>
      </c>
      <c r="B2844" s="3" t="s">
        <v>99</v>
      </c>
      <c r="C2844" s="3" t="s">
        <v>18</v>
      </c>
      <c r="D2844" s="3">
        <v>61</v>
      </c>
    </row>
    <row r="2845" spans="1:4">
      <c r="A2845" s="3" t="s">
        <v>93</v>
      </c>
      <c r="B2845" s="3" t="s">
        <v>99</v>
      </c>
      <c r="C2845" s="3" t="s">
        <v>11</v>
      </c>
      <c r="D2845" s="3">
        <v>45</v>
      </c>
    </row>
    <row r="2846" spans="1:4">
      <c r="A2846" s="3" t="s">
        <v>93</v>
      </c>
      <c r="B2846" s="3" t="s">
        <v>99</v>
      </c>
      <c r="C2846" s="3" t="s">
        <v>11</v>
      </c>
      <c r="D2846" s="3">
        <v>75</v>
      </c>
    </row>
    <row r="2847" spans="1:4">
      <c r="A2847" s="3" t="s">
        <v>93</v>
      </c>
      <c r="B2847" s="3" t="s">
        <v>99</v>
      </c>
      <c r="C2847" s="3" t="s">
        <v>11</v>
      </c>
      <c r="D2847" s="3">
        <v>86</v>
      </c>
    </row>
    <row r="2848" spans="1:4">
      <c r="A2848" s="3" t="s">
        <v>93</v>
      </c>
      <c r="B2848" s="3" t="s">
        <v>99</v>
      </c>
      <c r="C2848" s="3" t="s">
        <v>11</v>
      </c>
      <c r="D2848" s="3">
        <v>95</v>
      </c>
    </row>
    <row r="2849" spans="1:4">
      <c r="A2849" s="3" t="s">
        <v>93</v>
      </c>
      <c r="B2849" s="3" t="s">
        <v>99</v>
      </c>
      <c r="C2849" s="3" t="s">
        <v>11</v>
      </c>
      <c r="D2849" s="3">
        <v>99</v>
      </c>
    </row>
    <row r="2850" spans="1:4">
      <c r="A2850" s="3" t="s">
        <v>93</v>
      </c>
      <c r="B2850" s="3" t="s">
        <v>99</v>
      </c>
      <c r="C2850" s="3" t="s">
        <v>15</v>
      </c>
      <c r="D2850" s="3">
        <v>56</v>
      </c>
    </row>
    <row r="2851" spans="1:4">
      <c r="A2851" s="3" t="s">
        <v>93</v>
      </c>
      <c r="B2851" s="3" t="s">
        <v>100</v>
      </c>
      <c r="C2851" s="3" t="s">
        <v>5</v>
      </c>
      <c r="D2851" s="3">
        <v>37</v>
      </c>
    </row>
    <row r="2852" spans="1:4">
      <c r="A2852" s="3" t="s">
        <v>93</v>
      </c>
      <c r="B2852" s="3" t="s">
        <v>100</v>
      </c>
      <c r="C2852" s="3" t="s">
        <v>5</v>
      </c>
      <c r="D2852" s="3">
        <v>62</v>
      </c>
    </row>
    <row r="2853" spans="1:4">
      <c r="A2853" s="3" t="s">
        <v>93</v>
      </c>
      <c r="B2853" s="3" t="s">
        <v>100</v>
      </c>
      <c r="C2853" s="3" t="s">
        <v>5</v>
      </c>
      <c r="D2853" s="3">
        <v>63</v>
      </c>
    </row>
    <row r="2854" spans="1:4">
      <c r="A2854" s="3" t="s">
        <v>93</v>
      </c>
      <c r="B2854" s="3" t="s">
        <v>100</v>
      </c>
      <c r="C2854" s="3" t="s">
        <v>5</v>
      </c>
      <c r="D2854" s="3">
        <v>67</v>
      </c>
    </row>
    <row r="2855" spans="1:4">
      <c r="A2855" s="3" t="s">
        <v>93</v>
      </c>
      <c r="B2855" s="3" t="s">
        <v>100</v>
      </c>
      <c r="C2855" s="3" t="s">
        <v>5</v>
      </c>
      <c r="D2855" s="3">
        <v>69</v>
      </c>
    </row>
    <row r="2856" spans="1:4">
      <c r="A2856" s="3" t="s">
        <v>93</v>
      </c>
      <c r="B2856" s="3" t="s">
        <v>100</v>
      </c>
      <c r="C2856" s="3" t="s">
        <v>5</v>
      </c>
      <c r="D2856" s="3">
        <v>69</v>
      </c>
    </row>
    <row r="2857" spans="1:4">
      <c r="A2857" s="3" t="s">
        <v>93</v>
      </c>
      <c r="B2857" s="3" t="s">
        <v>100</v>
      </c>
      <c r="C2857" s="3" t="s">
        <v>5</v>
      </c>
      <c r="D2857" s="3">
        <v>70</v>
      </c>
    </row>
    <row r="2858" spans="1:4">
      <c r="A2858" s="3" t="s">
        <v>93</v>
      </c>
      <c r="B2858" s="3" t="s">
        <v>100</v>
      </c>
      <c r="C2858" s="3" t="s">
        <v>5</v>
      </c>
      <c r="D2858" s="3">
        <v>70</v>
      </c>
    </row>
    <row r="2859" spans="1:4">
      <c r="A2859" s="3" t="s">
        <v>93</v>
      </c>
      <c r="B2859" s="3" t="s">
        <v>100</v>
      </c>
      <c r="C2859" s="3" t="s">
        <v>5</v>
      </c>
      <c r="D2859" s="3">
        <v>71</v>
      </c>
    </row>
    <row r="2860" spans="1:4">
      <c r="A2860" s="3" t="s">
        <v>93</v>
      </c>
      <c r="B2860" s="3" t="s">
        <v>100</v>
      </c>
      <c r="C2860" s="3" t="s">
        <v>5</v>
      </c>
      <c r="D2860" s="3">
        <v>71</v>
      </c>
    </row>
    <row r="2861" spans="1:4">
      <c r="A2861" s="3" t="s">
        <v>93</v>
      </c>
      <c r="B2861" s="3" t="s">
        <v>100</v>
      </c>
      <c r="C2861" s="3" t="s">
        <v>5</v>
      </c>
      <c r="D2861" s="3">
        <v>71</v>
      </c>
    </row>
    <row r="2862" spans="1:4">
      <c r="A2862" s="3" t="s">
        <v>93</v>
      </c>
      <c r="B2862" s="3" t="s">
        <v>100</v>
      </c>
      <c r="C2862" s="3" t="s">
        <v>5</v>
      </c>
      <c r="D2862" s="3">
        <v>72</v>
      </c>
    </row>
    <row r="2863" spans="1:4">
      <c r="A2863" s="3" t="s">
        <v>93</v>
      </c>
      <c r="B2863" s="3" t="s">
        <v>100</v>
      </c>
      <c r="C2863" s="3" t="s">
        <v>5</v>
      </c>
      <c r="D2863" s="3">
        <v>72</v>
      </c>
    </row>
    <row r="2864" spans="1:4">
      <c r="A2864" s="3" t="s">
        <v>93</v>
      </c>
      <c r="B2864" s="3" t="s">
        <v>100</v>
      </c>
      <c r="C2864" s="3" t="s">
        <v>5</v>
      </c>
      <c r="D2864" s="3">
        <v>72</v>
      </c>
    </row>
    <row r="2865" spans="1:4">
      <c r="A2865" s="3" t="s">
        <v>93</v>
      </c>
      <c r="B2865" s="3" t="s">
        <v>100</v>
      </c>
      <c r="C2865" s="3" t="s">
        <v>5</v>
      </c>
      <c r="D2865" s="3">
        <v>73</v>
      </c>
    </row>
    <row r="2866" spans="1:4">
      <c r="A2866" s="3" t="s">
        <v>93</v>
      </c>
      <c r="B2866" s="3" t="s">
        <v>100</v>
      </c>
      <c r="C2866" s="3" t="s">
        <v>5</v>
      </c>
      <c r="D2866" s="3">
        <v>74</v>
      </c>
    </row>
    <row r="2867" spans="1:4">
      <c r="A2867" s="3" t="s">
        <v>93</v>
      </c>
      <c r="B2867" s="3" t="s">
        <v>100</v>
      </c>
      <c r="C2867" s="3" t="s">
        <v>5</v>
      </c>
      <c r="D2867" s="3">
        <v>74</v>
      </c>
    </row>
    <row r="2868" spans="1:4">
      <c r="A2868" s="3" t="s">
        <v>93</v>
      </c>
      <c r="B2868" s="3" t="s">
        <v>100</v>
      </c>
      <c r="C2868" s="3" t="s">
        <v>5</v>
      </c>
      <c r="D2868" s="3">
        <v>75</v>
      </c>
    </row>
    <row r="2869" spans="1:4">
      <c r="A2869" s="3" t="s">
        <v>93</v>
      </c>
      <c r="B2869" s="3" t="s">
        <v>100</v>
      </c>
      <c r="C2869" s="3" t="s">
        <v>5</v>
      </c>
      <c r="D2869" s="3">
        <v>75</v>
      </c>
    </row>
    <row r="2870" spans="1:4">
      <c r="A2870" s="3" t="s">
        <v>93</v>
      </c>
      <c r="B2870" s="3" t="s">
        <v>100</v>
      </c>
      <c r="C2870" s="3" t="s">
        <v>5</v>
      </c>
      <c r="D2870" s="3">
        <v>76</v>
      </c>
    </row>
    <row r="2871" spans="1:4">
      <c r="A2871" s="3" t="s">
        <v>93</v>
      </c>
      <c r="B2871" s="3" t="s">
        <v>100</v>
      </c>
      <c r="C2871" s="3" t="s">
        <v>5</v>
      </c>
      <c r="D2871" s="3">
        <v>76</v>
      </c>
    </row>
    <row r="2872" spans="1:4">
      <c r="A2872" s="3" t="s">
        <v>93</v>
      </c>
      <c r="B2872" s="3" t="s">
        <v>100</v>
      </c>
      <c r="C2872" s="3" t="s">
        <v>5</v>
      </c>
      <c r="D2872" s="3">
        <v>76</v>
      </c>
    </row>
    <row r="2873" spans="1:4">
      <c r="A2873" s="3" t="s">
        <v>93</v>
      </c>
      <c r="B2873" s="3" t="s">
        <v>100</v>
      </c>
      <c r="C2873" s="3" t="s">
        <v>5</v>
      </c>
      <c r="D2873" s="3">
        <v>76</v>
      </c>
    </row>
    <row r="2874" spans="1:4">
      <c r="A2874" s="3" t="s">
        <v>93</v>
      </c>
      <c r="B2874" s="3" t="s">
        <v>100</v>
      </c>
      <c r="C2874" s="3" t="s">
        <v>5</v>
      </c>
      <c r="D2874" s="3">
        <v>77</v>
      </c>
    </row>
    <row r="2875" spans="1:4">
      <c r="A2875" s="3" t="s">
        <v>93</v>
      </c>
      <c r="B2875" s="3" t="s">
        <v>100</v>
      </c>
      <c r="C2875" s="3" t="s">
        <v>5</v>
      </c>
      <c r="D2875" s="3">
        <v>77</v>
      </c>
    </row>
    <row r="2876" spans="1:4">
      <c r="A2876" s="3" t="s">
        <v>93</v>
      </c>
      <c r="B2876" s="3" t="s">
        <v>100</v>
      </c>
      <c r="C2876" s="3" t="s">
        <v>5</v>
      </c>
      <c r="D2876" s="3">
        <v>79</v>
      </c>
    </row>
    <row r="2877" spans="1:4">
      <c r="A2877" s="3" t="s">
        <v>93</v>
      </c>
      <c r="B2877" s="3" t="s">
        <v>100</v>
      </c>
      <c r="C2877" s="3" t="s">
        <v>5</v>
      </c>
      <c r="D2877" s="3">
        <v>82</v>
      </c>
    </row>
    <row r="2878" spans="1:4">
      <c r="A2878" s="3" t="s">
        <v>93</v>
      </c>
      <c r="B2878" s="3" t="s">
        <v>100</v>
      </c>
      <c r="C2878" s="3" t="s">
        <v>5</v>
      </c>
      <c r="D2878" s="3">
        <v>87</v>
      </c>
    </row>
    <row r="2879" spans="1:4">
      <c r="A2879" s="3" t="s">
        <v>93</v>
      </c>
      <c r="B2879" s="3" t="s">
        <v>100</v>
      </c>
      <c r="C2879" s="3" t="s">
        <v>5</v>
      </c>
      <c r="D2879" s="3">
        <v>87</v>
      </c>
    </row>
    <row r="2880" spans="1:4">
      <c r="A2880" s="3" t="s">
        <v>93</v>
      </c>
      <c r="B2880" s="3" t="s">
        <v>100</v>
      </c>
      <c r="C2880" s="3" t="s">
        <v>5</v>
      </c>
      <c r="D2880" s="3">
        <v>88</v>
      </c>
    </row>
    <row r="2881" spans="1:4">
      <c r="A2881" s="3" t="s">
        <v>93</v>
      </c>
      <c r="B2881" s="3" t="s">
        <v>100</v>
      </c>
      <c r="C2881" s="3" t="s">
        <v>5</v>
      </c>
      <c r="D2881" s="3">
        <v>88</v>
      </c>
    </row>
    <row r="2882" spans="1:4">
      <c r="A2882" s="3" t="s">
        <v>93</v>
      </c>
      <c r="B2882" s="3" t="s">
        <v>100</v>
      </c>
      <c r="C2882" s="3" t="s">
        <v>5</v>
      </c>
      <c r="D2882" s="3">
        <v>89</v>
      </c>
    </row>
    <row r="2883" spans="1:4">
      <c r="A2883" s="3" t="s">
        <v>93</v>
      </c>
      <c r="B2883" s="3" t="s">
        <v>100</v>
      </c>
      <c r="C2883" s="3" t="s">
        <v>5</v>
      </c>
      <c r="D2883" s="3">
        <v>90</v>
      </c>
    </row>
    <row r="2884" spans="1:4">
      <c r="A2884" s="3" t="s">
        <v>93</v>
      </c>
      <c r="B2884" s="3" t="s">
        <v>100</v>
      </c>
      <c r="C2884" s="3" t="s">
        <v>5</v>
      </c>
      <c r="D2884" s="3">
        <v>90</v>
      </c>
    </row>
    <row r="2885" spans="1:4">
      <c r="A2885" s="3" t="s">
        <v>93</v>
      </c>
      <c r="B2885" s="3" t="s">
        <v>100</v>
      </c>
      <c r="C2885" s="3" t="s">
        <v>5</v>
      </c>
      <c r="D2885" s="3">
        <v>90</v>
      </c>
    </row>
    <row r="2886" spans="1:4">
      <c r="A2886" s="3" t="s">
        <v>93</v>
      </c>
      <c r="B2886" s="3" t="s">
        <v>100</v>
      </c>
      <c r="C2886" s="3" t="s">
        <v>5</v>
      </c>
      <c r="D2886" s="3">
        <v>91</v>
      </c>
    </row>
    <row r="2887" spans="1:4">
      <c r="A2887" s="3" t="s">
        <v>93</v>
      </c>
      <c r="B2887" s="3" t="s">
        <v>100</v>
      </c>
      <c r="C2887" s="3" t="s">
        <v>5</v>
      </c>
      <c r="D2887" s="3">
        <v>92</v>
      </c>
    </row>
    <row r="2888" spans="1:4">
      <c r="A2888" s="3" t="s">
        <v>93</v>
      </c>
      <c r="B2888" s="3" t="s">
        <v>100</v>
      </c>
      <c r="C2888" s="3" t="s">
        <v>5</v>
      </c>
      <c r="D2888" s="3">
        <v>92</v>
      </c>
    </row>
    <row r="2889" spans="1:4">
      <c r="A2889" s="3" t="s">
        <v>93</v>
      </c>
      <c r="B2889" s="3" t="s">
        <v>100</v>
      </c>
      <c r="C2889" s="3" t="s">
        <v>5</v>
      </c>
      <c r="D2889" s="3">
        <v>92</v>
      </c>
    </row>
    <row r="2890" spans="1:4">
      <c r="A2890" s="3" t="s">
        <v>93</v>
      </c>
      <c r="B2890" s="3" t="s">
        <v>100</v>
      </c>
      <c r="C2890" s="3" t="s">
        <v>5</v>
      </c>
      <c r="D2890" s="3">
        <v>93</v>
      </c>
    </row>
    <row r="2891" spans="1:4">
      <c r="A2891" s="3" t="s">
        <v>93</v>
      </c>
      <c r="B2891" s="3" t="s">
        <v>100</v>
      </c>
      <c r="C2891" s="3" t="s">
        <v>5</v>
      </c>
      <c r="D2891" s="3">
        <v>93</v>
      </c>
    </row>
    <row r="2892" spans="1:4">
      <c r="A2892" s="3" t="s">
        <v>93</v>
      </c>
      <c r="B2892" s="3" t="s">
        <v>100</v>
      </c>
      <c r="C2892" s="3" t="s">
        <v>5</v>
      </c>
      <c r="D2892" s="3">
        <v>94</v>
      </c>
    </row>
    <row r="2893" spans="1:4">
      <c r="A2893" s="3" t="s">
        <v>93</v>
      </c>
      <c r="B2893" s="3" t="s">
        <v>100</v>
      </c>
      <c r="C2893" s="3" t="s">
        <v>5</v>
      </c>
      <c r="D2893" s="3">
        <v>94</v>
      </c>
    </row>
    <row r="2894" spans="1:4">
      <c r="A2894" s="3" t="s">
        <v>93</v>
      </c>
      <c r="B2894" s="3" t="s">
        <v>100</v>
      </c>
      <c r="C2894" s="3" t="s">
        <v>5</v>
      </c>
      <c r="D2894" s="3">
        <v>95</v>
      </c>
    </row>
    <row r="2895" spans="1:4">
      <c r="A2895" s="3" t="s">
        <v>93</v>
      </c>
      <c r="B2895" s="3" t="s">
        <v>100</v>
      </c>
      <c r="C2895" s="3" t="s">
        <v>5</v>
      </c>
      <c r="D2895" s="3">
        <v>95</v>
      </c>
    </row>
    <row r="2896" spans="1:4">
      <c r="A2896" s="3" t="s">
        <v>93</v>
      </c>
      <c r="B2896" s="3" t="s">
        <v>100</v>
      </c>
      <c r="C2896" s="3" t="s">
        <v>5</v>
      </c>
      <c r="D2896" s="3">
        <v>96</v>
      </c>
    </row>
    <row r="2897" spans="1:4">
      <c r="A2897" s="3" t="s">
        <v>93</v>
      </c>
      <c r="B2897" s="3" t="s">
        <v>100</v>
      </c>
      <c r="C2897" s="3" t="s">
        <v>5</v>
      </c>
      <c r="D2897" s="3">
        <v>96</v>
      </c>
    </row>
    <row r="2898" spans="1:4">
      <c r="A2898" s="3" t="s">
        <v>93</v>
      </c>
      <c r="B2898" s="3" t="s">
        <v>100</v>
      </c>
      <c r="C2898" s="3" t="s">
        <v>5</v>
      </c>
      <c r="D2898" s="3">
        <v>99</v>
      </c>
    </row>
    <row r="2899" spans="1:4">
      <c r="A2899" s="3" t="s">
        <v>93</v>
      </c>
      <c r="B2899" s="3" t="s">
        <v>100</v>
      </c>
      <c r="C2899" s="3" t="s">
        <v>5</v>
      </c>
      <c r="D2899" s="3">
        <v>99</v>
      </c>
    </row>
    <row r="2900" spans="1:4">
      <c r="A2900" s="3" t="s">
        <v>93</v>
      </c>
      <c r="B2900" s="3" t="s">
        <v>100</v>
      </c>
      <c r="C2900" s="3" t="s">
        <v>5</v>
      </c>
      <c r="D2900" s="3">
        <v>100</v>
      </c>
    </row>
    <row r="2901" spans="1:4">
      <c r="A2901" s="3" t="s">
        <v>93</v>
      </c>
      <c r="B2901" s="3" t="s">
        <v>100</v>
      </c>
      <c r="C2901" s="3" t="s">
        <v>5</v>
      </c>
      <c r="D2901" s="3">
        <v>100</v>
      </c>
    </row>
    <row r="2902" spans="1:4">
      <c r="A2902" s="3" t="s">
        <v>93</v>
      </c>
      <c r="B2902" s="3" t="s">
        <v>100</v>
      </c>
      <c r="C2902" s="3" t="s">
        <v>5</v>
      </c>
      <c r="D2902" s="3">
        <v>101</v>
      </c>
    </row>
    <row r="2903" spans="1:4">
      <c r="A2903" s="3" t="s">
        <v>93</v>
      </c>
      <c r="B2903" s="3" t="s">
        <v>100</v>
      </c>
      <c r="C2903" s="3" t="s">
        <v>5</v>
      </c>
      <c r="D2903" s="3">
        <v>102</v>
      </c>
    </row>
    <row r="2904" spans="1:4">
      <c r="A2904" s="3" t="s">
        <v>93</v>
      </c>
      <c r="B2904" s="3" t="s">
        <v>100</v>
      </c>
      <c r="C2904" s="3" t="s">
        <v>5</v>
      </c>
      <c r="D2904" s="3">
        <v>102</v>
      </c>
    </row>
    <row r="2905" spans="1:4">
      <c r="A2905" s="3" t="s">
        <v>93</v>
      </c>
      <c r="B2905" s="3" t="s">
        <v>100</v>
      </c>
      <c r="C2905" s="3" t="s">
        <v>5</v>
      </c>
      <c r="D2905" s="3">
        <v>103</v>
      </c>
    </row>
    <row r="2906" spans="1:4">
      <c r="A2906" s="3" t="s">
        <v>93</v>
      </c>
      <c r="B2906" s="3" t="s">
        <v>100</v>
      </c>
      <c r="C2906" s="3" t="s">
        <v>5</v>
      </c>
      <c r="D2906" s="3">
        <v>104</v>
      </c>
    </row>
    <row r="2907" spans="1:4">
      <c r="A2907" s="3" t="s">
        <v>93</v>
      </c>
      <c r="B2907" s="3" t="s">
        <v>100</v>
      </c>
      <c r="C2907" s="3" t="s">
        <v>5</v>
      </c>
      <c r="D2907" s="3">
        <v>104</v>
      </c>
    </row>
    <row r="2908" spans="1:4">
      <c r="A2908" s="3" t="s">
        <v>93</v>
      </c>
      <c r="B2908" s="3" t="s">
        <v>100</v>
      </c>
      <c r="C2908" s="3" t="s">
        <v>5</v>
      </c>
      <c r="D2908" s="3">
        <v>104</v>
      </c>
    </row>
    <row r="2909" spans="1:4">
      <c r="A2909" s="3" t="s">
        <v>93</v>
      </c>
      <c r="B2909" s="3" t="s">
        <v>100</v>
      </c>
      <c r="C2909" s="3" t="s">
        <v>5</v>
      </c>
      <c r="D2909" s="3">
        <v>105</v>
      </c>
    </row>
    <row r="2910" spans="1:4">
      <c r="A2910" s="3" t="s">
        <v>93</v>
      </c>
      <c r="B2910" s="3" t="s">
        <v>100</v>
      </c>
      <c r="C2910" s="3" t="s">
        <v>5</v>
      </c>
      <c r="D2910" s="3">
        <v>111</v>
      </c>
    </row>
    <row r="2911" spans="1:4">
      <c r="A2911" s="3" t="s">
        <v>93</v>
      </c>
      <c r="B2911" s="3" t="s">
        <v>100</v>
      </c>
      <c r="C2911" s="3" t="s">
        <v>5</v>
      </c>
      <c r="D2911" s="3">
        <v>112</v>
      </c>
    </row>
    <row r="2912" spans="1:4">
      <c r="A2912" s="3" t="s">
        <v>93</v>
      </c>
      <c r="B2912" s="3" t="s">
        <v>100</v>
      </c>
      <c r="C2912" s="3" t="s">
        <v>5</v>
      </c>
      <c r="D2912" s="3">
        <v>116</v>
      </c>
    </row>
    <row r="2913" spans="1:4">
      <c r="A2913" s="3" t="s">
        <v>93</v>
      </c>
      <c r="B2913" s="3" t="s">
        <v>100</v>
      </c>
      <c r="C2913" s="3" t="s">
        <v>5</v>
      </c>
      <c r="D2913" s="3">
        <v>117</v>
      </c>
    </row>
    <row r="2914" spans="1:4">
      <c r="A2914" s="3" t="s">
        <v>93</v>
      </c>
      <c r="B2914" s="3" t="s">
        <v>100</v>
      </c>
      <c r="C2914" s="3" t="s">
        <v>5</v>
      </c>
      <c r="D2914" s="3">
        <v>117</v>
      </c>
    </row>
    <row r="2915" spans="1:4">
      <c r="A2915" s="3" t="s">
        <v>93</v>
      </c>
      <c r="B2915" s="3" t="s">
        <v>100</v>
      </c>
      <c r="C2915" s="3" t="s">
        <v>5</v>
      </c>
      <c r="D2915" s="3">
        <v>117</v>
      </c>
    </row>
    <row r="2916" spans="1:4">
      <c r="A2916" s="3" t="s">
        <v>93</v>
      </c>
      <c r="B2916" s="3" t="s">
        <v>100</v>
      </c>
      <c r="C2916" s="3" t="s">
        <v>6</v>
      </c>
      <c r="D2916" s="3">
        <v>69</v>
      </c>
    </row>
    <row r="2917" spans="1:4">
      <c r="A2917" s="3" t="s">
        <v>93</v>
      </c>
      <c r="B2917" s="3" t="s">
        <v>100</v>
      </c>
      <c r="C2917" s="3" t="s">
        <v>6</v>
      </c>
      <c r="D2917" s="3">
        <v>77</v>
      </c>
    </row>
    <row r="2918" spans="1:4">
      <c r="A2918" s="3" t="s">
        <v>93</v>
      </c>
      <c r="B2918" s="3" t="s">
        <v>100</v>
      </c>
      <c r="C2918" s="3" t="s">
        <v>6</v>
      </c>
      <c r="D2918" s="3">
        <v>78</v>
      </c>
    </row>
    <row r="2919" spans="1:4">
      <c r="A2919" s="3" t="s">
        <v>93</v>
      </c>
      <c r="B2919" s="3" t="s">
        <v>100</v>
      </c>
      <c r="C2919" s="3" t="s">
        <v>6</v>
      </c>
      <c r="D2919" s="3">
        <v>95</v>
      </c>
    </row>
    <row r="2920" spans="1:4">
      <c r="A2920" s="3" t="s">
        <v>93</v>
      </c>
      <c r="B2920" s="3" t="s">
        <v>100</v>
      </c>
      <c r="C2920" s="3" t="s">
        <v>589</v>
      </c>
      <c r="D2920" s="3">
        <v>92</v>
      </c>
    </row>
    <row r="2921" spans="1:4">
      <c r="A2921" s="3" t="s">
        <v>93</v>
      </c>
      <c r="B2921" s="3" t="s">
        <v>100</v>
      </c>
      <c r="C2921" s="3" t="s">
        <v>7</v>
      </c>
      <c r="D2921" s="3">
        <v>36</v>
      </c>
    </row>
    <row r="2922" spans="1:4">
      <c r="A2922" s="3" t="s">
        <v>93</v>
      </c>
      <c r="B2922" s="3" t="s">
        <v>100</v>
      </c>
      <c r="C2922" s="3" t="s">
        <v>7</v>
      </c>
      <c r="D2922" s="3">
        <v>37</v>
      </c>
    </row>
    <row r="2923" spans="1:4">
      <c r="A2923" s="3" t="s">
        <v>93</v>
      </c>
      <c r="B2923" s="3" t="s">
        <v>100</v>
      </c>
      <c r="C2923" s="3" t="s">
        <v>7</v>
      </c>
      <c r="D2923" s="3">
        <v>38</v>
      </c>
    </row>
    <row r="2924" spans="1:4">
      <c r="A2924" s="3" t="s">
        <v>93</v>
      </c>
      <c r="B2924" s="3" t="s">
        <v>100</v>
      </c>
      <c r="C2924" s="3" t="s">
        <v>7</v>
      </c>
      <c r="D2924" s="3">
        <v>38</v>
      </c>
    </row>
    <row r="2925" spans="1:4">
      <c r="A2925" s="3" t="s">
        <v>93</v>
      </c>
      <c r="B2925" s="3" t="s">
        <v>100</v>
      </c>
      <c r="C2925" s="3" t="s">
        <v>7</v>
      </c>
      <c r="D2925" s="3">
        <v>38</v>
      </c>
    </row>
    <row r="2926" spans="1:4">
      <c r="A2926" s="3" t="s">
        <v>93</v>
      </c>
      <c r="B2926" s="3" t="s">
        <v>100</v>
      </c>
      <c r="C2926" s="3" t="s">
        <v>7</v>
      </c>
      <c r="D2926" s="3">
        <v>39</v>
      </c>
    </row>
    <row r="2927" spans="1:4">
      <c r="A2927" s="3" t="s">
        <v>93</v>
      </c>
      <c r="B2927" s="3" t="s">
        <v>100</v>
      </c>
      <c r="C2927" s="3" t="s">
        <v>7</v>
      </c>
      <c r="D2927" s="3">
        <v>40</v>
      </c>
    </row>
    <row r="2928" spans="1:4">
      <c r="A2928" s="3" t="s">
        <v>93</v>
      </c>
      <c r="B2928" s="3" t="s">
        <v>100</v>
      </c>
      <c r="C2928" s="3" t="s">
        <v>7</v>
      </c>
      <c r="D2928" s="3">
        <v>40</v>
      </c>
    </row>
    <row r="2929" spans="1:4">
      <c r="A2929" s="3" t="s">
        <v>93</v>
      </c>
      <c r="B2929" s="3" t="s">
        <v>100</v>
      </c>
      <c r="C2929" s="3" t="s">
        <v>7</v>
      </c>
      <c r="D2929" s="3">
        <v>40</v>
      </c>
    </row>
    <row r="2930" spans="1:4">
      <c r="A2930" s="3" t="s">
        <v>93</v>
      </c>
      <c r="B2930" s="3" t="s">
        <v>100</v>
      </c>
      <c r="C2930" s="3" t="s">
        <v>7</v>
      </c>
      <c r="D2930" s="3">
        <v>40</v>
      </c>
    </row>
    <row r="2931" spans="1:4">
      <c r="A2931" s="3" t="s">
        <v>93</v>
      </c>
      <c r="B2931" s="3" t="s">
        <v>100</v>
      </c>
      <c r="C2931" s="3" t="s">
        <v>7</v>
      </c>
      <c r="D2931" s="3">
        <v>41</v>
      </c>
    </row>
    <row r="2932" spans="1:4">
      <c r="A2932" s="3" t="s">
        <v>93</v>
      </c>
      <c r="B2932" s="3" t="s">
        <v>100</v>
      </c>
      <c r="C2932" s="3" t="s">
        <v>7</v>
      </c>
      <c r="D2932" s="3">
        <v>42</v>
      </c>
    </row>
    <row r="2933" spans="1:4">
      <c r="A2933" s="3" t="s">
        <v>93</v>
      </c>
      <c r="B2933" s="3" t="s">
        <v>100</v>
      </c>
      <c r="C2933" s="3" t="s">
        <v>7</v>
      </c>
      <c r="D2933" s="3">
        <v>42</v>
      </c>
    </row>
    <row r="2934" spans="1:4">
      <c r="A2934" s="3" t="s">
        <v>93</v>
      </c>
      <c r="B2934" s="3" t="s">
        <v>100</v>
      </c>
      <c r="C2934" s="3" t="s">
        <v>7</v>
      </c>
      <c r="D2934" s="3">
        <v>42</v>
      </c>
    </row>
    <row r="2935" spans="1:4">
      <c r="A2935" s="3" t="s">
        <v>93</v>
      </c>
      <c r="B2935" s="3" t="s">
        <v>100</v>
      </c>
      <c r="C2935" s="3" t="s">
        <v>7</v>
      </c>
      <c r="D2935" s="3">
        <v>42</v>
      </c>
    </row>
    <row r="2936" spans="1:4">
      <c r="A2936" s="3" t="s">
        <v>93</v>
      </c>
      <c r="B2936" s="3" t="s">
        <v>100</v>
      </c>
      <c r="C2936" s="3" t="s">
        <v>7</v>
      </c>
      <c r="D2936" s="3">
        <v>42</v>
      </c>
    </row>
    <row r="2937" spans="1:4">
      <c r="A2937" s="3" t="s">
        <v>93</v>
      </c>
      <c r="B2937" s="3" t="s">
        <v>100</v>
      </c>
      <c r="C2937" s="3" t="s">
        <v>7</v>
      </c>
      <c r="D2937" s="3">
        <v>42</v>
      </c>
    </row>
    <row r="2938" spans="1:4">
      <c r="A2938" s="3" t="s">
        <v>93</v>
      </c>
      <c r="B2938" s="3" t="s">
        <v>100</v>
      </c>
      <c r="C2938" s="3" t="s">
        <v>7</v>
      </c>
      <c r="D2938" s="3">
        <v>42</v>
      </c>
    </row>
    <row r="2939" spans="1:4">
      <c r="A2939" s="3" t="s">
        <v>93</v>
      </c>
      <c r="B2939" s="3" t="s">
        <v>100</v>
      </c>
      <c r="C2939" s="3" t="s">
        <v>7</v>
      </c>
      <c r="D2939" s="3">
        <v>42</v>
      </c>
    </row>
    <row r="2940" spans="1:4">
      <c r="A2940" s="3" t="s">
        <v>93</v>
      </c>
      <c r="B2940" s="3" t="s">
        <v>100</v>
      </c>
      <c r="C2940" s="3" t="s">
        <v>7</v>
      </c>
      <c r="D2940" s="3">
        <v>42</v>
      </c>
    </row>
    <row r="2941" spans="1:4">
      <c r="A2941" s="3" t="s">
        <v>93</v>
      </c>
      <c r="B2941" s="3" t="s">
        <v>100</v>
      </c>
      <c r="C2941" s="3" t="s">
        <v>7</v>
      </c>
      <c r="D2941" s="3">
        <v>43</v>
      </c>
    </row>
    <row r="2942" spans="1:4">
      <c r="A2942" s="3" t="s">
        <v>93</v>
      </c>
      <c r="B2942" s="3" t="s">
        <v>100</v>
      </c>
      <c r="C2942" s="3" t="s">
        <v>7</v>
      </c>
      <c r="D2942" s="3">
        <v>43</v>
      </c>
    </row>
    <row r="2943" spans="1:4">
      <c r="A2943" s="3" t="s">
        <v>93</v>
      </c>
      <c r="B2943" s="3" t="s">
        <v>100</v>
      </c>
      <c r="C2943" s="3" t="s">
        <v>7</v>
      </c>
      <c r="D2943" s="3">
        <v>43</v>
      </c>
    </row>
    <row r="2944" spans="1:4">
      <c r="A2944" s="3" t="s">
        <v>93</v>
      </c>
      <c r="B2944" s="3" t="s">
        <v>100</v>
      </c>
      <c r="C2944" s="3" t="s">
        <v>7</v>
      </c>
      <c r="D2944" s="3">
        <v>43</v>
      </c>
    </row>
    <row r="2945" spans="1:4">
      <c r="A2945" s="3" t="s">
        <v>93</v>
      </c>
      <c r="B2945" s="3" t="s">
        <v>100</v>
      </c>
      <c r="C2945" s="3" t="s">
        <v>7</v>
      </c>
      <c r="D2945" s="3">
        <v>43</v>
      </c>
    </row>
    <row r="2946" spans="1:4">
      <c r="A2946" s="3" t="s">
        <v>93</v>
      </c>
      <c r="B2946" s="3" t="s">
        <v>100</v>
      </c>
      <c r="C2946" s="3" t="s">
        <v>7</v>
      </c>
      <c r="D2946" s="3">
        <v>44</v>
      </c>
    </row>
    <row r="2947" spans="1:4">
      <c r="A2947" s="3" t="s">
        <v>93</v>
      </c>
      <c r="B2947" s="3" t="s">
        <v>100</v>
      </c>
      <c r="C2947" s="3" t="s">
        <v>7</v>
      </c>
      <c r="D2947" s="3">
        <v>44</v>
      </c>
    </row>
    <row r="2948" spans="1:4">
      <c r="A2948" s="3" t="s">
        <v>93</v>
      </c>
      <c r="B2948" s="3" t="s">
        <v>100</v>
      </c>
      <c r="C2948" s="3" t="s">
        <v>7</v>
      </c>
      <c r="D2948" s="3">
        <v>44</v>
      </c>
    </row>
    <row r="2949" spans="1:4">
      <c r="A2949" s="3" t="s">
        <v>93</v>
      </c>
      <c r="B2949" s="3" t="s">
        <v>100</v>
      </c>
      <c r="C2949" s="3" t="s">
        <v>7</v>
      </c>
      <c r="D2949" s="3">
        <v>44</v>
      </c>
    </row>
    <row r="2950" spans="1:4">
      <c r="A2950" s="3" t="s">
        <v>93</v>
      </c>
      <c r="B2950" s="3" t="s">
        <v>100</v>
      </c>
      <c r="C2950" s="3" t="s">
        <v>7</v>
      </c>
      <c r="D2950" s="3">
        <v>44</v>
      </c>
    </row>
    <row r="2951" spans="1:4">
      <c r="A2951" s="3" t="s">
        <v>93</v>
      </c>
      <c r="B2951" s="3" t="s">
        <v>100</v>
      </c>
      <c r="C2951" s="3" t="s">
        <v>7</v>
      </c>
      <c r="D2951" s="3">
        <v>44</v>
      </c>
    </row>
    <row r="2952" spans="1:4">
      <c r="A2952" s="3" t="s">
        <v>93</v>
      </c>
      <c r="B2952" s="3" t="s">
        <v>100</v>
      </c>
      <c r="C2952" s="3" t="s">
        <v>7</v>
      </c>
      <c r="D2952" s="3">
        <v>44</v>
      </c>
    </row>
    <row r="2953" spans="1:4">
      <c r="A2953" s="3" t="s">
        <v>93</v>
      </c>
      <c r="B2953" s="3" t="s">
        <v>100</v>
      </c>
      <c r="C2953" s="3" t="s">
        <v>7</v>
      </c>
      <c r="D2953" s="3">
        <v>44</v>
      </c>
    </row>
    <row r="2954" spans="1:4">
      <c r="A2954" s="3" t="s">
        <v>93</v>
      </c>
      <c r="B2954" s="3" t="s">
        <v>100</v>
      </c>
      <c r="C2954" s="3" t="s">
        <v>7</v>
      </c>
      <c r="D2954" s="3">
        <v>45</v>
      </c>
    </row>
    <row r="2955" spans="1:4">
      <c r="A2955" s="3" t="s">
        <v>93</v>
      </c>
      <c r="B2955" s="3" t="s">
        <v>100</v>
      </c>
      <c r="C2955" s="3" t="s">
        <v>7</v>
      </c>
      <c r="D2955" s="3">
        <v>45</v>
      </c>
    </row>
    <row r="2956" spans="1:4">
      <c r="A2956" s="3" t="s">
        <v>93</v>
      </c>
      <c r="B2956" s="3" t="s">
        <v>100</v>
      </c>
      <c r="C2956" s="3" t="s">
        <v>7</v>
      </c>
      <c r="D2956" s="3">
        <v>45</v>
      </c>
    </row>
    <row r="2957" spans="1:4">
      <c r="A2957" s="3" t="s">
        <v>93</v>
      </c>
      <c r="B2957" s="3" t="s">
        <v>100</v>
      </c>
      <c r="C2957" s="3" t="s">
        <v>7</v>
      </c>
      <c r="D2957" s="3">
        <v>45</v>
      </c>
    </row>
    <row r="2958" spans="1:4">
      <c r="A2958" s="3" t="s">
        <v>93</v>
      </c>
      <c r="B2958" s="3" t="s">
        <v>100</v>
      </c>
      <c r="C2958" s="3" t="s">
        <v>7</v>
      </c>
      <c r="D2958" s="3">
        <v>45</v>
      </c>
    </row>
    <row r="2959" spans="1:4">
      <c r="A2959" s="3" t="s">
        <v>93</v>
      </c>
      <c r="B2959" s="3" t="s">
        <v>100</v>
      </c>
      <c r="C2959" s="3" t="s">
        <v>7</v>
      </c>
      <c r="D2959" s="3">
        <v>45</v>
      </c>
    </row>
    <row r="2960" spans="1:4">
      <c r="A2960" s="3" t="s">
        <v>93</v>
      </c>
      <c r="B2960" s="3" t="s">
        <v>100</v>
      </c>
      <c r="C2960" s="3" t="s">
        <v>7</v>
      </c>
      <c r="D2960" s="3">
        <v>45</v>
      </c>
    </row>
    <row r="2961" spans="1:4">
      <c r="A2961" s="3" t="s">
        <v>93</v>
      </c>
      <c r="B2961" s="3" t="s">
        <v>100</v>
      </c>
      <c r="C2961" s="3" t="s">
        <v>7</v>
      </c>
      <c r="D2961" s="3">
        <v>45</v>
      </c>
    </row>
    <row r="2962" spans="1:4">
      <c r="A2962" s="3" t="s">
        <v>93</v>
      </c>
      <c r="B2962" s="3" t="s">
        <v>100</v>
      </c>
      <c r="C2962" s="3" t="s">
        <v>7</v>
      </c>
      <c r="D2962" s="3">
        <v>45</v>
      </c>
    </row>
    <row r="2963" spans="1:4">
      <c r="A2963" s="3" t="s">
        <v>93</v>
      </c>
      <c r="B2963" s="3" t="s">
        <v>100</v>
      </c>
      <c r="C2963" s="3" t="s">
        <v>7</v>
      </c>
      <c r="D2963" s="3">
        <v>47</v>
      </c>
    </row>
    <row r="2964" spans="1:4">
      <c r="A2964" s="3" t="s">
        <v>93</v>
      </c>
      <c r="B2964" s="3" t="s">
        <v>100</v>
      </c>
      <c r="C2964" s="3" t="s">
        <v>7</v>
      </c>
      <c r="D2964" s="3">
        <v>58</v>
      </c>
    </row>
    <row r="2965" spans="1:4">
      <c r="A2965" s="3" t="s">
        <v>93</v>
      </c>
      <c r="B2965" s="3" t="s">
        <v>100</v>
      </c>
      <c r="C2965" s="3" t="s">
        <v>7</v>
      </c>
      <c r="D2965" s="3">
        <v>58</v>
      </c>
    </row>
    <row r="2966" spans="1:4">
      <c r="A2966" s="3" t="s">
        <v>93</v>
      </c>
      <c r="B2966" s="3" t="s">
        <v>100</v>
      </c>
      <c r="C2966" s="3" t="s">
        <v>7</v>
      </c>
      <c r="D2966" s="3">
        <v>62</v>
      </c>
    </row>
    <row r="2967" spans="1:4">
      <c r="A2967" s="3" t="s">
        <v>93</v>
      </c>
      <c r="B2967" s="3" t="s">
        <v>100</v>
      </c>
      <c r="C2967" s="3" t="s">
        <v>7</v>
      </c>
      <c r="D2967" s="3">
        <v>65</v>
      </c>
    </row>
    <row r="2968" spans="1:4">
      <c r="A2968" s="3" t="s">
        <v>93</v>
      </c>
      <c r="B2968" s="3" t="s">
        <v>100</v>
      </c>
      <c r="C2968" s="3" t="s">
        <v>7</v>
      </c>
      <c r="D2968" s="3">
        <v>67</v>
      </c>
    </row>
    <row r="2969" spans="1:4">
      <c r="A2969" s="3" t="s">
        <v>93</v>
      </c>
      <c r="B2969" s="3" t="s">
        <v>100</v>
      </c>
      <c r="C2969" s="3" t="s">
        <v>7</v>
      </c>
      <c r="D2969" s="3">
        <v>67</v>
      </c>
    </row>
    <row r="2970" spans="1:4">
      <c r="A2970" s="3" t="s">
        <v>93</v>
      </c>
      <c r="B2970" s="3" t="s">
        <v>100</v>
      </c>
      <c r="C2970" s="3" t="s">
        <v>7</v>
      </c>
      <c r="D2970" s="3">
        <v>67</v>
      </c>
    </row>
    <row r="2971" spans="1:4">
      <c r="A2971" s="3" t="s">
        <v>93</v>
      </c>
      <c r="B2971" s="3" t="s">
        <v>100</v>
      </c>
      <c r="C2971" s="3" t="s">
        <v>7</v>
      </c>
      <c r="D2971" s="3">
        <v>69</v>
      </c>
    </row>
    <row r="2972" spans="1:4">
      <c r="A2972" s="3" t="s">
        <v>93</v>
      </c>
      <c r="B2972" s="3" t="s">
        <v>100</v>
      </c>
      <c r="C2972" s="3" t="s">
        <v>7</v>
      </c>
      <c r="D2972" s="3">
        <v>70</v>
      </c>
    </row>
    <row r="2973" spans="1:4">
      <c r="A2973" s="3" t="s">
        <v>93</v>
      </c>
      <c r="B2973" s="3" t="s">
        <v>100</v>
      </c>
      <c r="C2973" s="3" t="s">
        <v>7</v>
      </c>
      <c r="D2973" s="3">
        <v>70</v>
      </c>
    </row>
    <row r="2974" spans="1:4">
      <c r="A2974" s="3" t="s">
        <v>93</v>
      </c>
      <c r="B2974" s="3" t="s">
        <v>100</v>
      </c>
      <c r="C2974" s="3" t="s">
        <v>7</v>
      </c>
      <c r="D2974" s="3">
        <v>71</v>
      </c>
    </row>
    <row r="2975" spans="1:4">
      <c r="A2975" s="3" t="s">
        <v>93</v>
      </c>
      <c r="B2975" s="3" t="s">
        <v>100</v>
      </c>
      <c r="C2975" s="3" t="s">
        <v>7</v>
      </c>
      <c r="D2975" s="3">
        <v>71</v>
      </c>
    </row>
    <row r="2976" spans="1:4">
      <c r="A2976" s="3" t="s">
        <v>93</v>
      </c>
      <c r="B2976" s="3" t="s">
        <v>100</v>
      </c>
      <c r="C2976" s="3" t="s">
        <v>7</v>
      </c>
      <c r="D2976" s="3">
        <v>72</v>
      </c>
    </row>
    <row r="2977" spans="1:4">
      <c r="A2977" s="3" t="s">
        <v>93</v>
      </c>
      <c r="B2977" s="3" t="s">
        <v>100</v>
      </c>
      <c r="C2977" s="3" t="s">
        <v>7</v>
      </c>
      <c r="D2977" s="3">
        <v>72</v>
      </c>
    </row>
    <row r="2978" spans="1:4">
      <c r="A2978" s="3" t="s">
        <v>93</v>
      </c>
      <c r="B2978" s="3" t="s">
        <v>100</v>
      </c>
      <c r="C2978" s="3" t="s">
        <v>7</v>
      </c>
      <c r="D2978" s="3">
        <v>73</v>
      </c>
    </row>
    <row r="2979" spans="1:4">
      <c r="A2979" s="3" t="s">
        <v>93</v>
      </c>
      <c r="B2979" s="3" t="s">
        <v>100</v>
      </c>
      <c r="C2979" s="3" t="s">
        <v>7</v>
      </c>
      <c r="D2979" s="3">
        <v>73</v>
      </c>
    </row>
    <row r="2980" spans="1:4">
      <c r="A2980" s="3" t="s">
        <v>93</v>
      </c>
      <c r="B2980" s="3" t="s">
        <v>100</v>
      </c>
      <c r="C2980" s="3" t="s">
        <v>7</v>
      </c>
      <c r="D2980" s="3">
        <v>73</v>
      </c>
    </row>
    <row r="2981" spans="1:4">
      <c r="A2981" s="3" t="s">
        <v>93</v>
      </c>
      <c r="B2981" s="3" t="s">
        <v>100</v>
      </c>
      <c r="C2981" s="3" t="s">
        <v>7</v>
      </c>
      <c r="D2981" s="3">
        <v>74</v>
      </c>
    </row>
    <row r="2982" spans="1:4">
      <c r="A2982" s="3" t="s">
        <v>93</v>
      </c>
      <c r="B2982" s="3" t="s">
        <v>100</v>
      </c>
      <c r="C2982" s="3" t="s">
        <v>7</v>
      </c>
      <c r="D2982" s="3">
        <v>74</v>
      </c>
    </row>
    <row r="2983" spans="1:4">
      <c r="A2983" s="3" t="s">
        <v>93</v>
      </c>
      <c r="B2983" s="3" t="s">
        <v>100</v>
      </c>
      <c r="C2983" s="3" t="s">
        <v>7</v>
      </c>
      <c r="D2983" s="3">
        <v>74</v>
      </c>
    </row>
    <row r="2984" spans="1:4">
      <c r="A2984" s="3" t="s">
        <v>93</v>
      </c>
      <c r="B2984" s="3" t="s">
        <v>100</v>
      </c>
      <c r="C2984" s="3" t="s">
        <v>7</v>
      </c>
      <c r="D2984" s="3">
        <v>75</v>
      </c>
    </row>
    <row r="2985" spans="1:4">
      <c r="A2985" s="3" t="s">
        <v>93</v>
      </c>
      <c r="B2985" s="3" t="s">
        <v>100</v>
      </c>
      <c r="C2985" s="3" t="s">
        <v>7</v>
      </c>
      <c r="D2985" s="3">
        <v>76</v>
      </c>
    </row>
    <row r="2986" spans="1:4">
      <c r="A2986" s="3" t="s">
        <v>93</v>
      </c>
      <c r="B2986" s="3" t="s">
        <v>100</v>
      </c>
      <c r="C2986" s="3" t="s">
        <v>7</v>
      </c>
      <c r="D2986" s="3">
        <v>76</v>
      </c>
    </row>
    <row r="2987" spans="1:4">
      <c r="A2987" s="3" t="s">
        <v>93</v>
      </c>
      <c r="B2987" s="3" t="s">
        <v>100</v>
      </c>
      <c r="C2987" s="3" t="s">
        <v>7</v>
      </c>
      <c r="D2987" s="3">
        <v>76</v>
      </c>
    </row>
    <row r="2988" spans="1:4">
      <c r="A2988" s="3" t="s">
        <v>93</v>
      </c>
      <c r="B2988" s="3" t="s">
        <v>100</v>
      </c>
      <c r="C2988" s="3" t="s">
        <v>7</v>
      </c>
      <c r="D2988" s="3">
        <v>77</v>
      </c>
    </row>
    <row r="2989" spans="1:4">
      <c r="A2989" s="3" t="s">
        <v>93</v>
      </c>
      <c r="B2989" s="3" t="s">
        <v>100</v>
      </c>
      <c r="C2989" s="3" t="s">
        <v>7</v>
      </c>
      <c r="D2989" s="3">
        <v>78</v>
      </c>
    </row>
    <row r="2990" spans="1:4">
      <c r="A2990" s="3" t="s">
        <v>93</v>
      </c>
      <c r="B2990" s="3" t="s">
        <v>100</v>
      </c>
      <c r="C2990" s="3" t="s">
        <v>7</v>
      </c>
      <c r="D2990" s="3">
        <v>80</v>
      </c>
    </row>
    <row r="2991" spans="1:4">
      <c r="A2991" s="3" t="s">
        <v>93</v>
      </c>
      <c r="B2991" s="3" t="s">
        <v>100</v>
      </c>
      <c r="C2991" s="3" t="s">
        <v>7</v>
      </c>
      <c r="D2991" s="3">
        <v>80</v>
      </c>
    </row>
    <row r="2992" spans="1:4">
      <c r="A2992" s="3" t="s">
        <v>93</v>
      </c>
      <c r="B2992" s="3" t="s">
        <v>100</v>
      </c>
      <c r="C2992" s="3" t="s">
        <v>7</v>
      </c>
      <c r="D2992" s="3">
        <v>80</v>
      </c>
    </row>
    <row r="2993" spans="1:4">
      <c r="A2993" s="3" t="s">
        <v>93</v>
      </c>
      <c r="B2993" s="3" t="s">
        <v>100</v>
      </c>
      <c r="C2993" s="3" t="s">
        <v>7</v>
      </c>
      <c r="D2993" s="3">
        <v>81</v>
      </c>
    </row>
    <row r="2994" spans="1:4">
      <c r="A2994" s="3" t="s">
        <v>93</v>
      </c>
      <c r="B2994" s="3" t="s">
        <v>100</v>
      </c>
      <c r="C2994" s="3" t="s">
        <v>7</v>
      </c>
      <c r="D2994" s="3">
        <v>81</v>
      </c>
    </row>
    <row r="2995" spans="1:4">
      <c r="A2995" s="3" t="s">
        <v>93</v>
      </c>
      <c r="B2995" s="3" t="s">
        <v>100</v>
      </c>
      <c r="C2995" s="3" t="s">
        <v>7</v>
      </c>
      <c r="D2995" s="3">
        <v>82</v>
      </c>
    </row>
    <row r="2996" spans="1:4">
      <c r="A2996" s="3" t="s">
        <v>93</v>
      </c>
      <c r="B2996" s="3" t="s">
        <v>100</v>
      </c>
      <c r="C2996" s="3" t="s">
        <v>7</v>
      </c>
      <c r="D2996" s="3">
        <v>82</v>
      </c>
    </row>
    <row r="2997" spans="1:4">
      <c r="A2997" s="3" t="s">
        <v>93</v>
      </c>
      <c r="B2997" s="3" t="s">
        <v>100</v>
      </c>
      <c r="C2997" s="3" t="s">
        <v>7</v>
      </c>
      <c r="D2997" s="3">
        <v>85</v>
      </c>
    </row>
    <row r="2998" spans="1:4">
      <c r="A2998" s="3" t="s">
        <v>93</v>
      </c>
      <c r="B2998" s="3" t="s">
        <v>100</v>
      </c>
      <c r="C2998" s="3" t="s">
        <v>20</v>
      </c>
      <c r="D2998" s="3">
        <v>35</v>
      </c>
    </row>
    <row r="2999" spans="1:4">
      <c r="A2999" s="3" t="s">
        <v>93</v>
      </c>
      <c r="B2999" s="3" t="s">
        <v>100</v>
      </c>
      <c r="C2999" s="3" t="s">
        <v>20</v>
      </c>
      <c r="D2999" s="3">
        <v>50</v>
      </c>
    </row>
    <row r="3000" spans="1:4">
      <c r="A3000" s="3" t="s">
        <v>93</v>
      </c>
      <c r="B3000" s="3" t="s">
        <v>100</v>
      </c>
      <c r="C3000" s="3" t="s">
        <v>20</v>
      </c>
      <c r="D3000" s="3">
        <v>50</v>
      </c>
    </row>
    <row r="3001" spans="1:4">
      <c r="A3001" s="3" t="s">
        <v>93</v>
      </c>
      <c r="B3001" s="3" t="s">
        <v>100</v>
      </c>
      <c r="C3001" s="3" t="s">
        <v>20</v>
      </c>
      <c r="D3001" s="3">
        <v>52</v>
      </c>
    </row>
    <row r="3002" spans="1:4">
      <c r="A3002" s="3" t="s">
        <v>93</v>
      </c>
      <c r="B3002" s="3" t="s">
        <v>100</v>
      </c>
      <c r="C3002" s="3" t="s">
        <v>20</v>
      </c>
      <c r="D3002" s="3">
        <v>55</v>
      </c>
    </row>
    <row r="3003" spans="1:4">
      <c r="A3003" s="3" t="s">
        <v>93</v>
      </c>
      <c r="B3003" s="3" t="s">
        <v>100</v>
      </c>
      <c r="C3003" s="3" t="s">
        <v>20</v>
      </c>
      <c r="D3003" s="3">
        <v>57</v>
      </c>
    </row>
    <row r="3004" spans="1:4">
      <c r="A3004" s="3" t="s">
        <v>93</v>
      </c>
      <c r="B3004" s="3" t="s">
        <v>100</v>
      </c>
      <c r="C3004" s="3" t="s">
        <v>20</v>
      </c>
      <c r="D3004" s="3">
        <v>57</v>
      </c>
    </row>
    <row r="3005" spans="1:4">
      <c r="A3005" s="3" t="s">
        <v>93</v>
      </c>
      <c r="B3005" s="3" t="s">
        <v>100</v>
      </c>
      <c r="C3005" s="3" t="s">
        <v>20</v>
      </c>
      <c r="D3005" s="3">
        <v>57</v>
      </c>
    </row>
    <row r="3006" spans="1:4">
      <c r="A3006" s="3" t="s">
        <v>93</v>
      </c>
      <c r="B3006" s="3" t="s">
        <v>100</v>
      </c>
      <c r="C3006" s="3" t="s">
        <v>20</v>
      </c>
      <c r="D3006" s="3">
        <v>58</v>
      </c>
    </row>
    <row r="3007" spans="1:4">
      <c r="A3007" s="3" t="s">
        <v>93</v>
      </c>
      <c r="B3007" s="3" t="s">
        <v>100</v>
      </c>
      <c r="C3007" s="3" t="s">
        <v>20</v>
      </c>
      <c r="D3007" s="3">
        <v>58</v>
      </c>
    </row>
    <row r="3008" spans="1:4">
      <c r="A3008" s="3" t="s">
        <v>93</v>
      </c>
      <c r="B3008" s="3" t="s">
        <v>100</v>
      </c>
      <c r="C3008" s="3" t="s">
        <v>20</v>
      </c>
      <c r="D3008" s="3">
        <v>60</v>
      </c>
    </row>
    <row r="3009" spans="1:4">
      <c r="A3009" s="3" t="s">
        <v>93</v>
      </c>
      <c r="B3009" s="3" t="s">
        <v>100</v>
      </c>
      <c r="C3009" s="3" t="s">
        <v>20</v>
      </c>
      <c r="D3009" s="3">
        <v>61</v>
      </c>
    </row>
    <row r="3010" spans="1:4">
      <c r="A3010" s="3" t="s">
        <v>93</v>
      </c>
      <c r="B3010" s="3" t="s">
        <v>100</v>
      </c>
      <c r="C3010" s="3" t="s">
        <v>20</v>
      </c>
      <c r="D3010" s="3">
        <v>62</v>
      </c>
    </row>
    <row r="3011" spans="1:4">
      <c r="A3011" s="3" t="s">
        <v>93</v>
      </c>
      <c r="B3011" s="3" t="s">
        <v>100</v>
      </c>
      <c r="C3011" s="3" t="s">
        <v>20</v>
      </c>
      <c r="D3011" s="3">
        <v>62</v>
      </c>
    </row>
    <row r="3012" spans="1:4">
      <c r="A3012" s="3" t="s">
        <v>93</v>
      </c>
      <c r="B3012" s="3" t="s">
        <v>100</v>
      </c>
      <c r="C3012" s="3" t="s">
        <v>20</v>
      </c>
      <c r="D3012" s="3">
        <v>62</v>
      </c>
    </row>
    <row r="3013" spans="1:4">
      <c r="A3013" s="3" t="s">
        <v>93</v>
      </c>
      <c r="B3013" s="3" t="s">
        <v>100</v>
      </c>
      <c r="C3013" s="3" t="s">
        <v>20</v>
      </c>
      <c r="D3013" s="3">
        <v>62</v>
      </c>
    </row>
    <row r="3014" spans="1:4">
      <c r="A3014" s="3" t="s">
        <v>93</v>
      </c>
      <c r="B3014" s="3" t="s">
        <v>100</v>
      </c>
      <c r="C3014" s="3" t="s">
        <v>20</v>
      </c>
      <c r="D3014" s="3">
        <v>62</v>
      </c>
    </row>
    <row r="3015" spans="1:4">
      <c r="A3015" s="3" t="s">
        <v>93</v>
      </c>
      <c r="B3015" s="3" t="s">
        <v>100</v>
      </c>
      <c r="C3015" s="3" t="s">
        <v>20</v>
      </c>
      <c r="D3015" s="3">
        <v>63</v>
      </c>
    </row>
    <row r="3016" spans="1:4">
      <c r="A3016" s="3" t="s">
        <v>93</v>
      </c>
      <c r="B3016" s="3" t="s">
        <v>100</v>
      </c>
      <c r="C3016" s="3" t="s">
        <v>20</v>
      </c>
      <c r="D3016" s="3">
        <v>63</v>
      </c>
    </row>
    <row r="3017" spans="1:4">
      <c r="A3017" s="3" t="s">
        <v>93</v>
      </c>
      <c r="B3017" s="3" t="s">
        <v>100</v>
      </c>
      <c r="C3017" s="3" t="s">
        <v>20</v>
      </c>
      <c r="D3017" s="3">
        <v>64</v>
      </c>
    </row>
    <row r="3018" spans="1:4">
      <c r="A3018" s="3" t="s">
        <v>93</v>
      </c>
      <c r="B3018" s="3" t="s">
        <v>100</v>
      </c>
      <c r="C3018" s="3" t="s">
        <v>20</v>
      </c>
      <c r="D3018" s="3">
        <v>64</v>
      </c>
    </row>
    <row r="3019" spans="1:4">
      <c r="A3019" s="3" t="s">
        <v>93</v>
      </c>
      <c r="B3019" s="3" t="s">
        <v>100</v>
      </c>
      <c r="C3019" s="3" t="s">
        <v>20</v>
      </c>
      <c r="D3019" s="3">
        <v>70</v>
      </c>
    </row>
    <row r="3020" spans="1:4">
      <c r="A3020" s="3" t="s">
        <v>93</v>
      </c>
      <c r="B3020" s="3" t="s">
        <v>100</v>
      </c>
      <c r="C3020" s="3" t="s">
        <v>20</v>
      </c>
      <c r="D3020" s="3">
        <v>81</v>
      </c>
    </row>
    <row r="3021" spans="1:4">
      <c r="A3021" s="3" t="s">
        <v>93</v>
      </c>
      <c r="B3021" s="3" t="s">
        <v>100</v>
      </c>
      <c r="C3021" s="3" t="s">
        <v>20</v>
      </c>
      <c r="D3021" s="3">
        <v>140</v>
      </c>
    </row>
    <row r="3022" spans="1:4">
      <c r="A3022" s="3" t="s">
        <v>93</v>
      </c>
      <c r="B3022" s="3" t="s">
        <v>100</v>
      </c>
      <c r="C3022" s="3" t="s">
        <v>8</v>
      </c>
      <c r="D3022" s="3">
        <v>43</v>
      </c>
    </row>
    <row r="3023" spans="1:4">
      <c r="A3023" s="3" t="s">
        <v>93</v>
      </c>
      <c r="B3023" s="3" t="s">
        <v>100</v>
      </c>
      <c r="C3023" s="3" t="s">
        <v>8</v>
      </c>
      <c r="D3023" s="3">
        <v>166</v>
      </c>
    </row>
    <row r="3024" spans="1:4">
      <c r="A3024" s="3" t="s">
        <v>93</v>
      </c>
      <c r="B3024" s="3" t="s">
        <v>100</v>
      </c>
      <c r="C3024" s="3" t="s">
        <v>23</v>
      </c>
      <c r="D3024" s="3">
        <v>57</v>
      </c>
    </row>
    <row r="3025" spans="1:4">
      <c r="A3025" s="3" t="s">
        <v>93</v>
      </c>
      <c r="B3025" s="3" t="s">
        <v>100</v>
      </c>
      <c r="C3025" s="3" t="s">
        <v>23</v>
      </c>
      <c r="D3025" s="3">
        <v>71</v>
      </c>
    </row>
    <row r="3026" spans="1:4">
      <c r="A3026" s="3" t="s">
        <v>93</v>
      </c>
      <c r="B3026" s="3" t="s">
        <v>100</v>
      </c>
      <c r="C3026" s="3" t="s">
        <v>9</v>
      </c>
      <c r="D3026" s="3">
        <v>60</v>
      </c>
    </row>
    <row r="3027" spans="1:4">
      <c r="A3027" s="3" t="s">
        <v>93</v>
      </c>
      <c r="B3027" s="3" t="s">
        <v>100</v>
      </c>
      <c r="C3027" s="3" t="s">
        <v>9</v>
      </c>
      <c r="D3027" s="3">
        <v>62</v>
      </c>
    </row>
    <row r="3028" spans="1:4">
      <c r="A3028" s="3" t="s">
        <v>93</v>
      </c>
      <c r="B3028" s="3" t="s">
        <v>100</v>
      </c>
      <c r="C3028" s="3" t="s">
        <v>9</v>
      </c>
      <c r="D3028" s="3">
        <v>62</v>
      </c>
    </row>
    <row r="3029" spans="1:4">
      <c r="A3029" s="3" t="s">
        <v>93</v>
      </c>
      <c r="B3029" s="3" t="s">
        <v>100</v>
      </c>
      <c r="C3029" s="3" t="s">
        <v>9</v>
      </c>
      <c r="D3029" s="3">
        <v>62</v>
      </c>
    </row>
    <row r="3030" spans="1:4">
      <c r="A3030" s="3" t="s">
        <v>93</v>
      </c>
      <c r="B3030" s="3" t="s">
        <v>100</v>
      </c>
      <c r="C3030" s="3" t="s">
        <v>9</v>
      </c>
      <c r="D3030" s="3">
        <v>64</v>
      </c>
    </row>
    <row r="3031" spans="1:4">
      <c r="A3031" s="3" t="s">
        <v>93</v>
      </c>
      <c r="B3031" s="3" t="s">
        <v>100</v>
      </c>
      <c r="C3031" s="3" t="s">
        <v>9</v>
      </c>
      <c r="D3031" s="3">
        <v>65</v>
      </c>
    </row>
    <row r="3032" spans="1:4">
      <c r="A3032" s="3" t="s">
        <v>93</v>
      </c>
      <c r="B3032" s="3" t="s">
        <v>100</v>
      </c>
      <c r="C3032" s="3" t="s">
        <v>9</v>
      </c>
      <c r="D3032" s="3">
        <v>65</v>
      </c>
    </row>
    <row r="3033" spans="1:4">
      <c r="A3033" s="3" t="s">
        <v>93</v>
      </c>
      <c r="B3033" s="3" t="s">
        <v>100</v>
      </c>
      <c r="C3033" s="3" t="s">
        <v>9</v>
      </c>
      <c r="D3033" s="3">
        <v>65</v>
      </c>
    </row>
    <row r="3034" spans="1:4">
      <c r="A3034" s="3" t="s">
        <v>93</v>
      </c>
      <c r="B3034" s="3" t="s">
        <v>100</v>
      </c>
      <c r="C3034" s="3" t="s">
        <v>9</v>
      </c>
      <c r="D3034" s="3">
        <v>65</v>
      </c>
    </row>
    <row r="3035" spans="1:4">
      <c r="A3035" s="3" t="s">
        <v>93</v>
      </c>
      <c r="B3035" s="3" t="s">
        <v>100</v>
      </c>
      <c r="C3035" s="3" t="s">
        <v>9</v>
      </c>
      <c r="D3035" s="3">
        <v>65</v>
      </c>
    </row>
    <row r="3036" spans="1:4">
      <c r="A3036" s="3" t="s">
        <v>93</v>
      </c>
      <c r="B3036" s="3" t="s">
        <v>100</v>
      </c>
      <c r="C3036" s="3" t="s">
        <v>9</v>
      </c>
      <c r="D3036" s="3">
        <v>66</v>
      </c>
    </row>
    <row r="3037" spans="1:4">
      <c r="A3037" s="3" t="s">
        <v>93</v>
      </c>
      <c r="B3037" s="3" t="s">
        <v>100</v>
      </c>
      <c r="C3037" s="3" t="s">
        <v>9</v>
      </c>
      <c r="D3037" s="3">
        <v>66</v>
      </c>
    </row>
    <row r="3038" spans="1:4">
      <c r="A3038" s="3" t="s">
        <v>93</v>
      </c>
      <c r="B3038" s="3" t="s">
        <v>100</v>
      </c>
      <c r="C3038" s="3" t="s">
        <v>9</v>
      </c>
      <c r="D3038" s="3">
        <v>67</v>
      </c>
    </row>
    <row r="3039" spans="1:4">
      <c r="A3039" s="3" t="s">
        <v>93</v>
      </c>
      <c r="B3039" s="3" t="s">
        <v>100</v>
      </c>
      <c r="C3039" s="3" t="s">
        <v>9</v>
      </c>
      <c r="D3039" s="3">
        <v>67</v>
      </c>
    </row>
    <row r="3040" spans="1:4">
      <c r="A3040" s="3" t="s">
        <v>93</v>
      </c>
      <c r="B3040" s="3" t="s">
        <v>100</v>
      </c>
      <c r="C3040" s="3" t="s">
        <v>9</v>
      </c>
      <c r="D3040" s="3">
        <v>67</v>
      </c>
    </row>
    <row r="3041" spans="1:4">
      <c r="A3041" s="3" t="s">
        <v>93</v>
      </c>
      <c r="B3041" s="3" t="s">
        <v>100</v>
      </c>
      <c r="C3041" s="3" t="s">
        <v>9</v>
      </c>
      <c r="D3041" s="3">
        <v>67</v>
      </c>
    </row>
    <row r="3042" spans="1:4">
      <c r="A3042" s="3" t="s">
        <v>93</v>
      </c>
      <c r="B3042" s="3" t="s">
        <v>100</v>
      </c>
      <c r="C3042" s="3" t="s">
        <v>9</v>
      </c>
      <c r="D3042" s="3">
        <v>67</v>
      </c>
    </row>
    <row r="3043" spans="1:4">
      <c r="A3043" s="3" t="s">
        <v>93</v>
      </c>
      <c r="B3043" s="3" t="s">
        <v>100</v>
      </c>
      <c r="C3043" s="3" t="s">
        <v>9</v>
      </c>
      <c r="D3043" s="3">
        <v>68</v>
      </c>
    </row>
    <row r="3044" spans="1:4">
      <c r="A3044" s="3" t="s">
        <v>93</v>
      </c>
      <c r="B3044" s="3" t="s">
        <v>100</v>
      </c>
      <c r="C3044" s="3" t="s">
        <v>9</v>
      </c>
      <c r="D3044" s="3">
        <v>68</v>
      </c>
    </row>
    <row r="3045" spans="1:4">
      <c r="A3045" s="3" t="s">
        <v>93</v>
      </c>
      <c r="B3045" s="3" t="s">
        <v>100</v>
      </c>
      <c r="C3045" s="3" t="s">
        <v>9</v>
      </c>
      <c r="D3045" s="3">
        <v>69</v>
      </c>
    </row>
    <row r="3046" spans="1:4">
      <c r="A3046" s="3" t="s">
        <v>93</v>
      </c>
      <c r="B3046" s="3" t="s">
        <v>100</v>
      </c>
      <c r="C3046" s="3" t="s">
        <v>9</v>
      </c>
      <c r="D3046" s="3">
        <v>69</v>
      </c>
    </row>
    <row r="3047" spans="1:4">
      <c r="A3047" s="3" t="s">
        <v>93</v>
      </c>
      <c r="B3047" s="3" t="s">
        <v>100</v>
      </c>
      <c r="C3047" s="3" t="s">
        <v>9</v>
      </c>
      <c r="D3047" s="3">
        <v>69</v>
      </c>
    </row>
    <row r="3048" spans="1:4">
      <c r="A3048" s="3" t="s">
        <v>93</v>
      </c>
      <c r="B3048" s="3" t="s">
        <v>100</v>
      </c>
      <c r="C3048" s="3" t="s">
        <v>9</v>
      </c>
      <c r="D3048" s="3">
        <v>69</v>
      </c>
    </row>
    <row r="3049" spans="1:4">
      <c r="A3049" s="3" t="s">
        <v>93</v>
      </c>
      <c r="B3049" s="3" t="s">
        <v>100</v>
      </c>
      <c r="C3049" s="3" t="s">
        <v>9</v>
      </c>
      <c r="D3049" s="3">
        <v>69</v>
      </c>
    </row>
    <row r="3050" spans="1:4">
      <c r="A3050" s="3" t="s">
        <v>93</v>
      </c>
      <c r="B3050" s="3" t="s">
        <v>100</v>
      </c>
      <c r="C3050" s="3" t="s">
        <v>9</v>
      </c>
      <c r="D3050" s="3">
        <v>69</v>
      </c>
    </row>
    <row r="3051" spans="1:4">
      <c r="A3051" s="3" t="s">
        <v>93</v>
      </c>
      <c r="B3051" s="3" t="s">
        <v>100</v>
      </c>
      <c r="C3051" s="3" t="s">
        <v>9</v>
      </c>
      <c r="D3051" s="3">
        <v>69</v>
      </c>
    </row>
    <row r="3052" spans="1:4">
      <c r="A3052" s="3" t="s">
        <v>93</v>
      </c>
      <c r="B3052" s="3" t="s">
        <v>100</v>
      </c>
      <c r="C3052" s="3" t="s">
        <v>9</v>
      </c>
      <c r="D3052" s="3">
        <v>70</v>
      </c>
    </row>
    <row r="3053" spans="1:4">
      <c r="A3053" s="3" t="s">
        <v>93</v>
      </c>
      <c r="B3053" s="3" t="s">
        <v>100</v>
      </c>
      <c r="C3053" s="3" t="s">
        <v>9</v>
      </c>
      <c r="D3053" s="3">
        <v>70</v>
      </c>
    </row>
    <row r="3054" spans="1:4">
      <c r="A3054" s="3" t="s">
        <v>93</v>
      </c>
      <c r="B3054" s="3" t="s">
        <v>100</v>
      </c>
      <c r="C3054" s="3" t="s">
        <v>9</v>
      </c>
      <c r="D3054" s="3">
        <v>70</v>
      </c>
    </row>
    <row r="3055" spans="1:4">
      <c r="A3055" s="3" t="s">
        <v>93</v>
      </c>
      <c r="B3055" s="3" t="s">
        <v>100</v>
      </c>
      <c r="C3055" s="3" t="s">
        <v>9</v>
      </c>
      <c r="D3055" s="3">
        <v>70</v>
      </c>
    </row>
    <row r="3056" spans="1:4">
      <c r="A3056" s="3" t="s">
        <v>93</v>
      </c>
      <c r="B3056" s="3" t="s">
        <v>100</v>
      </c>
      <c r="C3056" s="3" t="s">
        <v>9</v>
      </c>
      <c r="D3056" s="3">
        <v>71</v>
      </c>
    </row>
    <row r="3057" spans="1:4">
      <c r="A3057" s="3" t="s">
        <v>93</v>
      </c>
      <c r="B3057" s="3" t="s">
        <v>100</v>
      </c>
      <c r="C3057" s="3" t="s">
        <v>9</v>
      </c>
      <c r="D3057" s="3">
        <v>71</v>
      </c>
    </row>
    <row r="3058" spans="1:4">
      <c r="A3058" s="3" t="s">
        <v>93</v>
      </c>
      <c r="B3058" s="3" t="s">
        <v>100</v>
      </c>
      <c r="C3058" s="3" t="s">
        <v>9</v>
      </c>
      <c r="D3058" s="3">
        <v>71</v>
      </c>
    </row>
    <row r="3059" spans="1:4">
      <c r="A3059" s="3" t="s">
        <v>93</v>
      </c>
      <c r="B3059" s="3" t="s">
        <v>100</v>
      </c>
      <c r="C3059" s="3" t="s">
        <v>9</v>
      </c>
      <c r="D3059" s="3">
        <v>71</v>
      </c>
    </row>
    <row r="3060" spans="1:4">
      <c r="A3060" s="3" t="s">
        <v>93</v>
      </c>
      <c r="B3060" s="3" t="s">
        <v>100</v>
      </c>
      <c r="C3060" s="3" t="s">
        <v>9</v>
      </c>
      <c r="D3060" s="3">
        <v>72</v>
      </c>
    </row>
    <row r="3061" spans="1:4">
      <c r="A3061" s="3" t="s">
        <v>93</v>
      </c>
      <c r="B3061" s="3" t="s">
        <v>100</v>
      </c>
      <c r="C3061" s="3" t="s">
        <v>9</v>
      </c>
      <c r="D3061" s="3">
        <v>72</v>
      </c>
    </row>
    <row r="3062" spans="1:4">
      <c r="A3062" s="3" t="s">
        <v>93</v>
      </c>
      <c r="B3062" s="3" t="s">
        <v>100</v>
      </c>
      <c r="C3062" s="3" t="s">
        <v>9</v>
      </c>
      <c r="D3062" s="3">
        <v>72</v>
      </c>
    </row>
    <row r="3063" spans="1:4">
      <c r="A3063" s="3" t="s">
        <v>93</v>
      </c>
      <c r="B3063" s="3" t="s">
        <v>100</v>
      </c>
      <c r="C3063" s="3" t="s">
        <v>9</v>
      </c>
      <c r="D3063" s="3">
        <v>72</v>
      </c>
    </row>
    <row r="3064" spans="1:4">
      <c r="A3064" s="3" t="s">
        <v>93</v>
      </c>
      <c r="B3064" s="3" t="s">
        <v>100</v>
      </c>
      <c r="C3064" s="3" t="s">
        <v>9</v>
      </c>
      <c r="D3064" s="3">
        <v>72</v>
      </c>
    </row>
    <row r="3065" spans="1:4">
      <c r="A3065" s="3" t="s">
        <v>93</v>
      </c>
      <c r="B3065" s="3" t="s">
        <v>100</v>
      </c>
      <c r="C3065" s="3" t="s">
        <v>9</v>
      </c>
      <c r="D3065" s="3">
        <v>72</v>
      </c>
    </row>
    <row r="3066" spans="1:4">
      <c r="A3066" s="3" t="s">
        <v>93</v>
      </c>
      <c r="B3066" s="3" t="s">
        <v>100</v>
      </c>
      <c r="C3066" s="3" t="s">
        <v>9</v>
      </c>
      <c r="D3066" s="3">
        <v>74</v>
      </c>
    </row>
    <row r="3067" spans="1:4">
      <c r="A3067" s="3" t="s">
        <v>93</v>
      </c>
      <c r="B3067" s="3" t="s">
        <v>100</v>
      </c>
      <c r="C3067" s="3" t="s">
        <v>9</v>
      </c>
      <c r="D3067" s="3">
        <v>74</v>
      </c>
    </row>
    <row r="3068" spans="1:4">
      <c r="A3068" s="3" t="s">
        <v>93</v>
      </c>
      <c r="B3068" s="3" t="s">
        <v>100</v>
      </c>
      <c r="C3068" s="3" t="s">
        <v>9</v>
      </c>
      <c r="D3068" s="3">
        <v>75</v>
      </c>
    </row>
    <row r="3069" spans="1:4">
      <c r="A3069" s="3" t="s">
        <v>93</v>
      </c>
      <c r="B3069" s="3" t="s">
        <v>100</v>
      </c>
      <c r="C3069" s="3" t="s">
        <v>9</v>
      </c>
      <c r="D3069" s="3">
        <v>76</v>
      </c>
    </row>
    <row r="3070" spans="1:4">
      <c r="A3070" s="3" t="s">
        <v>93</v>
      </c>
      <c r="B3070" s="3" t="s">
        <v>100</v>
      </c>
      <c r="C3070" s="3" t="s">
        <v>9</v>
      </c>
      <c r="D3070" s="3">
        <v>76</v>
      </c>
    </row>
    <row r="3071" spans="1:4">
      <c r="A3071" s="3" t="s">
        <v>93</v>
      </c>
      <c r="B3071" s="3" t="s">
        <v>100</v>
      </c>
      <c r="C3071" s="3" t="s">
        <v>9</v>
      </c>
      <c r="D3071" s="3">
        <v>77</v>
      </c>
    </row>
    <row r="3072" spans="1:4">
      <c r="A3072" s="3" t="s">
        <v>93</v>
      </c>
      <c r="B3072" s="3" t="s">
        <v>100</v>
      </c>
      <c r="C3072" s="3" t="s">
        <v>9</v>
      </c>
      <c r="D3072" s="3">
        <v>77</v>
      </c>
    </row>
    <row r="3073" spans="1:4">
      <c r="A3073" s="3" t="s">
        <v>93</v>
      </c>
      <c r="B3073" s="3" t="s">
        <v>100</v>
      </c>
      <c r="C3073" s="3" t="s">
        <v>9</v>
      </c>
      <c r="D3073" s="3">
        <v>78</v>
      </c>
    </row>
    <row r="3074" spans="1:4">
      <c r="A3074" s="3" t="s">
        <v>93</v>
      </c>
      <c r="B3074" s="3" t="s">
        <v>100</v>
      </c>
      <c r="C3074" s="3" t="s">
        <v>9</v>
      </c>
      <c r="D3074" s="3">
        <v>81</v>
      </c>
    </row>
    <row r="3075" spans="1:4">
      <c r="A3075" s="3" t="s">
        <v>93</v>
      </c>
      <c r="B3075" s="3" t="s">
        <v>100</v>
      </c>
      <c r="C3075" s="3" t="s">
        <v>9</v>
      </c>
      <c r="D3075" s="3">
        <v>82</v>
      </c>
    </row>
    <row r="3076" spans="1:4">
      <c r="A3076" s="3" t="s">
        <v>93</v>
      </c>
      <c r="B3076" s="3" t="s">
        <v>100</v>
      </c>
      <c r="C3076" s="3" t="s">
        <v>9</v>
      </c>
      <c r="D3076" s="3">
        <v>83</v>
      </c>
    </row>
    <row r="3077" spans="1:4">
      <c r="A3077" s="3" t="s">
        <v>93</v>
      </c>
      <c r="B3077" s="3" t="s">
        <v>100</v>
      </c>
      <c r="C3077" s="3" t="s">
        <v>9</v>
      </c>
      <c r="D3077" s="3">
        <v>86</v>
      </c>
    </row>
    <row r="3078" spans="1:4">
      <c r="A3078" s="3" t="s">
        <v>93</v>
      </c>
      <c r="B3078" s="3" t="s">
        <v>100</v>
      </c>
      <c r="C3078" s="3" t="s">
        <v>9</v>
      </c>
      <c r="D3078" s="3">
        <v>90</v>
      </c>
    </row>
    <row r="3079" spans="1:4">
      <c r="A3079" s="3" t="s">
        <v>93</v>
      </c>
      <c r="B3079" s="3" t="s">
        <v>100</v>
      </c>
      <c r="C3079" s="3" t="s">
        <v>9</v>
      </c>
      <c r="D3079" s="3">
        <v>91</v>
      </c>
    </row>
    <row r="3080" spans="1:4">
      <c r="A3080" s="3" t="s">
        <v>93</v>
      </c>
      <c r="B3080" s="3" t="s">
        <v>100</v>
      </c>
      <c r="C3080" s="3" t="s">
        <v>9</v>
      </c>
      <c r="D3080" s="3">
        <v>92</v>
      </c>
    </row>
    <row r="3081" spans="1:4">
      <c r="A3081" s="3" t="s">
        <v>93</v>
      </c>
      <c r="B3081" s="3" t="s">
        <v>100</v>
      </c>
      <c r="C3081" s="3" t="s">
        <v>9</v>
      </c>
      <c r="D3081" s="3">
        <v>92</v>
      </c>
    </row>
    <row r="3082" spans="1:4">
      <c r="A3082" s="3" t="s">
        <v>93</v>
      </c>
      <c r="B3082" s="3" t="s">
        <v>100</v>
      </c>
      <c r="C3082" s="3" t="s">
        <v>9</v>
      </c>
      <c r="D3082" s="3">
        <v>93</v>
      </c>
    </row>
    <row r="3083" spans="1:4">
      <c r="A3083" s="3" t="s">
        <v>93</v>
      </c>
      <c r="B3083" s="3" t="s">
        <v>100</v>
      </c>
      <c r="C3083" s="3" t="s">
        <v>9</v>
      </c>
      <c r="D3083" s="3">
        <v>93</v>
      </c>
    </row>
    <row r="3084" spans="1:4">
      <c r="A3084" s="3" t="s">
        <v>93</v>
      </c>
      <c r="B3084" s="3" t="s">
        <v>100</v>
      </c>
      <c r="C3084" s="3" t="s">
        <v>9</v>
      </c>
      <c r="D3084" s="3">
        <v>93</v>
      </c>
    </row>
    <row r="3085" spans="1:4">
      <c r="A3085" s="3" t="s">
        <v>93</v>
      </c>
      <c r="B3085" s="3" t="s">
        <v>100</v>
      </c>
      <c r="C3085" s="3" t="s">
        <v>9</v>
      </c>
      <c r="D3085" s="3">
        <v>96</v>
      </c>
    </row>
    <row r="3086" spans="1:4">
      <c r="A3086" s="3" t="s">
        <v>93</v>
      </c>
      <c r="B3086" s="3" t="s">
        <v>100</v>
      </c>
      <c r="C3086" s="3" t="s">
        <v>9</v>
      </c>
      <c r="D3086" s="3">
        <v>98</v>
      </c>
    </row>
    <row r="3087" spans="1:4">
      <c r="A3087" s="3" t="s">
        <v>93</v>
      </c>
      <c r="B3087" s="3" t="s">
        <v>100</v>
      </c>
      <c r="C3087" s="3" t="s">
        <v>9</v>
      </c>
      <c r="D3087" s="3">
        <v>98</v>
      </c>
    </row>
    <row r="3088" spans="1:4">
      <c r="A3088" s="3" t="s">
        <v>93</v>
      </c>
      <c r="B3088" s="3" t="s">
        <v>100</v>
      </c>
      <c r="C3088" s="3" t="s">
        <v>9</v>
      </c>
      <c r="D3088" s="3">
        <v>99</v>
      </c>
    </row>
    <row r="3089" spans="1:4">
      <c r="A3089" s="3" t="s">
        <v>93</v>
      </c>
      <c r="B3089" s="3" t="s">
        <v>100</v>
      </c>
      <c r="C3089" s="3" t="s">
        <v>9</v>
      </c>
      <c r="D3089" s="3">
        <v>99</v>
      </c>
    </row>
    <row r="3090" spans="1:4">
      <c r="A3090" s="3" t="s">
        <v>93</v>
      </c>
      <c r="B3090" s="3" t="s">
        <v>100</v>
      </c>
      <c r="C3090" s="3" t="s">
        <v>9</v>
      </c>
      <c r="D3090" s="3">
        <v>99</v>
      </c>
    </row>
    <row r="3091" spans="1:4">
      <c r="A3091" s="3" t="s">
        <v>93</v>
      </c>
      <c r="B3091" s="3" t="s">
        <v>100</v>
      </c>
      <c r="C3091" s="3" t="s">
        <v>9</v>
      </c>
      <c r="D3091" s="3">
        <v>100</v>
      </c>
    </row>
    <row r="3092" spans="1:4">
      <c r="A3092" s="3" t="s">
        <v>93</v>
      </c>
      <c r="B3092" s="3" t="s">
        <v>100</v>
      </c>
      <c r="C3092" s="3" t="s">
        <v>9</v>
      </c>
      <c r="D3092" s="3">
        <v>101</v>
      </c>
    </row>
    <row r="3093" spans="1:4">
      <c r="A3093" s="3" t="s">
        <v>93</v>
      </c>
      <c r="B3093" s="3" t="s">
        <v>100</v>
      </c>
      <c r="C3093" s="3" t="s">
        <v>9</v>
      </c>
      <c r="D3093" s="3">
        <v>101</v>
      </c>
    </row>
    <row r="3094" spans="1:4">
      <c r="A3094" s="3" t="s">
        <v>93</v>
      </c>
      <c r="B3094" s="3" t="s">
        <v>100</v>
      </c>
      <c r="C3094" s="3" t="s">
        <v>9</v>
      </c>
      <c r="D3094" s="3">
        <v>101</v>
      </c>
    </row>
    <row r="3095" spans="1:4">
      <c r="A3095" s="3" t="s">
        <v>93</v>
      </c>
      <c r="B3095" s="3" t="s">
        <v>100</v>
      </c>
      <c r="C3095" s="3" t="s">
        <v>9</v>
      </c>
      <c r="D3095" s="3">
        <v>102</v>
      </c>
    </row>
    <row r="3096" spans="1:4">
      <c r="A3096" s="3" t="s">
        <v>93</v>
      </c>
      <c r="B3096" s="3" t="s">
        <v>100</v>
      </c>
      <c r="C3096" s="3" t="s">
        <v>9</v>
      </c>
      <c r="D3096" s="3">
        <v>102</v>
      </c>
    </row>
    <row r="3097" spans="1:4">
      <c r="A3097" s="3" t="s">
        <v>93</v>
      </c>
      <c r="B3097" s="3" t="s">
        <v>100</v>
      </c>
      <c r="C3097" s="3" t="s">
        <v>9</v>
      </c>
      <c r="D3097" s="3">
        <v>102</v>
      </c>
    </row>
    <row r="3098" spans="1:4">
      <c r="A3098" s="3" t="s">
        <v>93</v>
      </c>
      <c r="B3098" s="3" t="s">
        <v>100</v>
      </c>
      <c r="C3098" s="3" t="s">
        <v>9</v>
      </c>
      <c r="D3098" s="3">
        <v>103</v>
      </c>
    </row>
    <row r="3099" spans="1:4">
      <c r="A3099" s="3" t="s">
        <v>93</v>
      </c>
      <c r="B3099" s="3" t="s">
        <v>100</v>
      </c>
      <c r="C3099" s="3" t="s">
        <v>9</v>
      </c>
      <c r="D3099" s="3">
        <v>103</v>
      </c>
    </row>
    <row r="3100" spans="1:4">
      <c r="A3100" s="3" t="s">
        <v>93</v>
      </c>
      <c r="B3100" s="3" t="s">
        <v>100</v>
      </c>
      <c r="C3100" s="3" t="s">
        <v>9</v>
      </c>
      <c r="D3100" s="3">
        <v>104</v>
      </c>
    </row>
    <row r="3101" spans="1:4">
      <c r="A3101" s="3" t="s">
        <v>93</v>
      </c>
      <c r="B3101" s="3" t="s">
        <v>100</v>
      </c>
      <c r="C3101" s="3" t="s">
        <v>9</v>
      </c>
      <c r="D3101" s="3">
        <v>105</v>
      </c>
    </row>
    <row r="3102" spans="1:4">
      <c r="A3102" s="3" t="s">
        <v>93</v>
      </c>
      <c r="B3102" s="3" t="s">
        <v>100</v>
      </c>
      <c r="C3102" s="3" t="s">
        <v>9</v>
      </c>
      <c r="D3102" s="3">
        <v>105</v>
      </c>
    </row>
    <row r="3103" spans="1:4">
      <c r="A3103" s="3" t="s">
        <v>93</v>
      </c>
      <c r="B3103" s="3" t="s">
        <v>100</v>
      </c>
      <c r="C3103" s="3" t="s">
        <v>9</v>
      </c>
      <c r="D3103" s="3">
        <v>106</v>
      </c>
    </row>
    <row r="3104" spans="1:4">
      <c r="A3104" s="3" t="s">
        <v>93</v>
      </c>
      <c r="B3104" s="3" t="s">
        <v>100</v>
      </c>
      <c r="C3104" s="3" t="s">
        <v>9</v>
      </c>
      <c r="D3104" s="3">
        <v>106</v>
      </c>
    </row>
    <row r="3105" spans="1:4">
      <c r="A3105" s="3" t="s">
        <v>93</v>
      </c>
      <c r="B3105" s="3" t="s">
        <v>100</v>
      </c>
      <c r="C3105" s="3" t="s">
        <v>9</v>
      </c>
      <c r="D3105" s="3">
        <v>107</v>
      </c>
    </row>
    <row r="3106" spans="1:4">
      <c r="A3106" s="3" t="s">
        <v>93</v>
      </c>
      <c r="B3106" s="3" t="s">
        <v>100</v>
      </c>
      <c r="C3106" s="3" t="s">
        <v>9</v>
      </c>
      <c r="D3106" s="3">
        <v>107</v>
      </c>
    </row>
    <row r="3107" spans="1:4">
      <c r="A3107" s="3" t="s">
        <v>93</v>
      </c>
      <c r="B3107" s="3" t="s">
        <v>100</v>
      </c>
      <c r="C3107" s="3" t="s">
        <v>9</v>
      </c>
      <c r="D3107" s="3">
        <v>109</v>
      </c>
    </row>
    <row r="3108" spans="1:4">
      <c r="A3108" s="3" t="s">
        <v>93</v>
      </c>
      <c r="B3108" s="3" t="s">
        <v>100</v>
      </c>
      <c r="C3108" s="3" t="s">
        <v>9</v>
      </c>
      <c r="D3108" s="3">
        <v>109</v>
      </c>
    </row>
    <row r="3109" spans="1:4">
      <c r="A3109" s="3" t="s">
        <v>93</v>
      </c>
      <c r="B3109" s="3" t="s">
        <v>100</v>
      </c>
      <c r="C3109" s="3" t="s">
        <v>9</v>
      </c>
      <c r="D3109" s="3">
        <v>110</v>
      </c>
    </row>
    <row r="3110" spans="1:4">
      <c r="A3110" s="3" t="s">
        <v>93</v>
      </c>
      <c r="B3110" s="3" t="s">
        <v>100</v>
      </c>
      <c r="C3110" s="3" t="s">
        <v>9</v>
      </c>
      <c r="D3110" s="3">
        <v>111</v>
      </c>
    </row>
    <row r="3111" spans="1:4">
      <c r="A3111" s="3" t="s">
        <v>93</v>
      </c>
      <c r="B3111" s="3" t="s">
        <v>100</v>
      </c>
      <c r="C3111" s="3" t="s">
        <v>9</v>
      </c>
      <c r="D3111" s="3">
        <v>112</v>
      </c>
    </row>
    <row r="3112" spans="1:4">
      <c r="A3112" s="3" t="s">
        <v>93</v>
      </c>
      <c r="B3112" s="3" t="s">
        <v>100</v>
      </c>
      <c r="C3112" s="3" t="s">
        <v>9</v>
      </c>
      <c r="D3112" s="3">
        <v>112</v>
      </c>
    </row>
    <row r="3113" spans="1:4">
      <c r="A3113" s="3" t="s">
        <v>93</v>
      </c>
      <c r="B3113" s="3" t="s">
        <v>100</v>
      </c>
      <c r="C3113" s="3" t="s">
        <v>9</v>
      </c>
      <c r="D3113" s="3">
        <v>112</v>
      </c>
    </row>
    <row r="3114" spans="1:4">
      <c r="A3114" s="3" t="s">
        <v>93</v>
      </c>
      <c r="B3114" s="3" t="s">
        <v>100</v>
      </c>
      <c r="C3114" s="3" t="s">
        <v>9</v>
      </c>
      <c r="D3114" s="3">
        <v>112</v>
      </c>
    </row>
    <row r="3115" spans="1:4">
      <c r="A3115" s="3" t="s">
        <v>93</v>
      </c>
      <c r="B3115" s="3" t="s">
        <v>100</v>
      </c>
      <c r="C3115" s="3" t="s">
        <v>9</v>
      </c>
      <c r="D3115" s="3">
        <v>119</v>
      </c>
    </row>
    <row r="3116" spans="1:4">
      <c r="A3116" s="3" t="s">
        <v>93</v>
      </c>
      <c r="B3116" s="3" t="s">
        <v>100</v>
      </c>
      <c r="C3116" s="3" t="s">
        <v>9</v>
      </c>
      <c r="D3116" s="3">
        <v>120</v>
      </c>
    </row>
    <row r="3117" spans="1:4">
      <c r="A3117" s="3" t="s">
        <v>93</v>
      </c>
      <c r="B3117" s="3" t="s">
        <v>100</v>
      </c>
      <c r="C3117" s="3" t="s">
        <v>9</v>
      </c>
      <c r="D3117" s="3">
        <v>126</v>
      </c>
    </row>
    <row r="3118" spans="1:4">
      <c r="A3118" s="3" t="s">
        <v>93</v>
      </c>
      <c r="B3118" s="3" t="s">
        <v>100</v>
      </c>
      <c r="C3118" s="3" t="s">
        <v>9</v>
      </c>
      <c r="D3118" s="3">
        <v>127</v>
      </c>
    </row>
    <row r="3119" spans="1:4">
      <c r="A3119" s="3" t="s">
        <v>93</v>
      </c>
      <c r="B3119" s="3" t="s">
        <v>100</v>
      </c>
      <c r="C3119" s="3" t="s">
        <v>9</v>
      </c>
      <c r="D3119" s="3">
        <v>127</v>
      </c>
    </row>
    <row r="3120" spans="1:4">
      <c r="A3120" s="3" t="s">
        <v>93</v>
      </c>
      <c r="B3120" s="3" t="s">
        <v>100</v>
      </c>
      <c r="C3120" s="3" t="s">
        <v>9</v>
      </c>
      <c r="D3120" s="3">
        <v>132</v>
      </c>
    </row>
    <row r="3121" spans="1:4">
      <c r="A3121" s="3" t="s">
        <v>93</v>
      </c>
      <c r="B3121" s="3" t="s">
        <v>100</v>
      </c>
      <c r="C3121" s="3" t="s">
        <v>9</v>
      </c>
      <c r="D3121" s="3">
        <v>134</v>
      </c>
    </row>
    <row r="3122" spans="1:4">
      <c r="A3122" s="3" t="s">
        <v>93</v>
      </c>
      <c r="B3122" s="3" t="s">
        <v>100</v>
      </c>
      <c r="C3122" s="3" t="s">
        <v>9</v>
      </c>
      <c r="D3122" s="3">
        <v>137</v>
      </c>
    </row>
    <row r="3123" spans="1:4">
      <c r="A3123" s="3" t="s">
        <v>93</v>
      </c>
      <c r="B3123" s="3" t="s">
        <v>100</v>
      </c>
      <c r="C3123" s="3" t="s">
        <v>9</v>
      </c>
      <c r="D3123" s="3">
        <v>138</v>
      </c>
    </row>
    <row r="3124" spans="1:4">
      <c r="A3124" s="3" t="s">
        <v>93</v>
      </c>
      <c r="B3124" s="3" t="s">
        <v>100</v>
      </c>
      <c r="C3124" s="3" t="s">
        <v>9</v>
      </c>
      <c r="D3124" s="3">
        <v>140</v>
      </c>
    </row>
    <row r="3125" spans="1:4">
      <c r="A3125" s="3" t="s">
        <v>93</v>
      </c>
      <c r="B3125" s="3" t="s">
        <v>100</v>
      </c>
      <c r="C3125" s="3" t="s">
        <v>9</v>
      </c>
      <c r="D3125" s="3">
        <v>142</v>
      </c>
    </row>
    <row r="3126" spans="1:4">
      <c r="A3126" s="3" t="s">
        <v>93</v>
      </c>
      <c r="B3126" s="3" t="s">
        <v>100</v>
      </c>
      <c r="C3126" s="3" t="s">
        <v>9</v>
      </c>
      <c r="D3126" s="3">
        <v>144</v>
      </c>
    </row>
    <row r="3127" spans="1:4">
      <c r="A3127" s="3" t="s">
        <v>93</v>
      </c>
      <c r="B3127" s="3" t="s">
        <v>100</v>
      </c>
      <c r="C3127" s="3" t="s">
        <v>9</v>
      </c>
      <c r="D3127" s="3">
        <v>148</v>
      </c>
    </row>
    <row r="3128" spans="1:4">
      <c r="A3128" s="3" t="s">
        <v>93</v>
      </c>
      <c r="B3128" s="3" t="s">
        <v>100</v>
      </c>
      <c r="C3128" s="3" t="s">
        <v>9</v>
      </c>
      <c r="D3128" s="3">
        <v>149</v>
      </c>
    </row>
    <row r="3129" spans="1:4">
      <c r="A3129" s="3" t="s">
        <v>93</v>
      </c>
      <c r="B3129" s="3" t="s">
        <v>100</v>
      </c>
      <c r="C3129" s="3" t="s">
        <v>9</v>
      </c>
      <c r="D3129" s="3">
        <v>151</v>
      </c>
    </row>
    <row r="3130" spans="1:4">
      <c r="A3130" s="3" t="s">
        <v>93</v>
      </c>
      <c r="B3130" s="3" t="s">
        <v>100</v>
      </c>
      <c r="C3130" s="3" t="s">
        <v>9</v>
      </c>
      <c r="D3130" s="3">
        <v>153</v>
      </c>
    </row>
    <row r="3131" spans="1:4">
      <c r="A3131" s="3" t="s">
        <v>93</v>
      </c>
      <c r="B3131" s="3" t="s">
        <v>100</v>
      </c>
      <c r="C3131" s="3" t="s">
        <v>29</v>
      </c>
      <c r="D3131" s="3">
        <v>133</v>
      </c>
    </row>
    <row r="3132" spans="1:4">
      <c r="A3132" s="3" t="s">
        <v>93</v>
      </c>
      <c r="B3132" s="3" t="s">
        <v>100</v>
      </c>
      <c r="C3132" s="3" t="s">
        <v>18</v>
      </c>
      <c r="D3132" s="3">
        <v>42</v>
      </c>
    </row>
    <row r="3133" spans="1:4">
      <c r="A3133" s="3" t="s">
        <v>93</v>
      </c>
      <c r="B3133" s="3" t="s">
        <v>100</v>
      </c>
      <c r="C3133" s="3" t="s">
        <v>18</v>
      </c>
      <c r="D3133" s="3">
        <v>44</v>
      </c>
    </row>
    <row r="3134" spans="1:4">
      <c r="A3134" s="3" t="s">
        <v>93</v>
      </c>
      <c r="B3134" s="3" t="s">
        <v>100</v>
      </c>
      <c r="C3134" s="3" t="s">
        <v>18</v>
      </c>
      <c r="D3134" s="3">
        <v>45</v>
      </c>
    </row>
    <row r="3135" spans="1:4">
      <c r="A3135" s="3" t="s">
        <v>93</v>
      </c>
      <c r="B3135" s="3" t="s">
        <v>100</v>
      </c>
      <c r="C3135" s="3" t="s">
        <v>18</v>
      </c>
      <c r="D3135" s="3">
        <v>45</v>
      </c>
    </row>
    <row r="3136" spans="1:4">
      <c r="A3136" s="3" t="s">
        <v>93</v>
      </c>
      <c r="B3136" s="3" t="s">
        <v>100</v>
      </c>
      <c r="C3136" s="3" t="s">
        <v>18</v>
      </c>
      <c r="D3136" s="3">
        <v>45</v>
      </c>
    </row>
    <row r="3137" spans="1:4">
      <c r="A3137" s="3" t="s">
        <v>93</v>
      </c>
      <c r="B3137" s="3" t="s">
        <v>100</v>
      </c>
      <c r="C3137" s="3" t="s">
        <v>18</v>
      </c>
      <c r="D3137" s="3">
        <v>45</v>
      </c>
    </row>
    <row r="3138" spans="1:4">
      <c r="A3138" s="3" t="s">
        <v>93</v>
      </c>
      <c r="B3138" s="3" t="s">
        <v>100</v>
      </c>
      <c r="C3138" s="3" t="s">
        <v>18</v>
      </c>
      <c r="D3138" s="3">
        <v>46</v>
      </c>
    </row>
    <row r="3139" spans="1:4">
      <c r="A3139" s="3" t="s">
        <v>93</v>
      </c>
      <c r="B3139" s="3" t="s">
        <v>100</v>
      </c>
      <c r="C3139" s="3" t="s">
        <v>18</v>
      </c>
      <c r="D3139" s="3">
        <v>47</v>
      </c>
    </row>
    <row r="3140" spans="1:4">
      <c r="A3140" s="3" t="s">
        <v>93</v>
      </c>
      <c r="B3140" s="3" t="s">
        <v>100</v>
      </c>
      <c r="C3140" s="3" t="s">
        <v>18</v>
      </c>
      <c r="D3140" s="3">
        <v>47</v>
      </c>
    </row>
    <row r="3141" spans="1:4">
      <c r="A3141" s="3" t="s">
        <v>93</v>
      </c>
      <c r="B3141" s="3" t="s">
        <v>100</v>
      </c>
      <c r="C3141" s="3" t="s">
        <v>18</v>
      </c>
      <c r="D3141" s="3">
        <v>47</v>
      </c>
    </row>
    <row r="3142" spans="1:4">
      <c r="A3142" s="3" t="s">
        <v>93</v>
      </c>
      <c r="B3142" s="3" t="s">
        <v>100</v>
      </c>
      <c r="C3142" s="3" t="s">
        <v>18</v>
      </c>
      <c r="D3142" s="3">
        <v>48</v>
      </c>
    </row>
    <row r="3143" spans="1:4">
      <c r="A3143" s="3" t="s">
        <v>93</v>
      </c>
      <c r="B3143" s="3" t="s">
        <v>100</v>
      </c>
      <c r="C3143" s="3" t="s">
        <v>18</v>
      </c>
      <c r="D3143" s="3">
        <v>48</v>
      </c>
    </row>
    <row r="3144" spans="1:4">
      <c r="A3144" s="3" t="s">
        <v>93</v>
      </c>
      <c r="B3144" s="3" t="s">
        <v>100</v>
      </c>
      <c r="C3144" s="3" t="s">
        <v>18</v>
      </c>
      <c r="D3144" s="3">
        <v>48</v>
      </c>
    </row>
    <row r="3145" spans="1:4">
      <c r="A3145" s="3" t="s">
        <v>93</v>
      </c>
      <c r="B3145" s="3" t="s">
        <v>100</v>
      </c>
      <c r="C3145" s="3" t="s">
        <v>18</v>
      </c>
      <c r="D3145" s="3">
        <v>48</v>
      </c>
    </row>
    <row r="3146" spans="1:4">
      <c r="A3146" s="3" t="s">
        <v>93</v>
      </c>
      <c r="B3146" s="3" t="s">
        <v>100</v>
      </c>
      <c r="C3146" s="3" t="s">
        <v>18</v>
      </c>
      <c r="D3146" s="3">
        <v>50</v>
      </c>
    </row>
    <row r="3147" spans="1:4">
      <c r="A3147" s="3" t="s">
        <v>93</v>
      </c>
      <c r="B3147" s="3" t="s">
        <v>100</v>
      </c>
      <c r="C3147" s="3" t="s">
        <v>18</v>
      </c>
      <c r="D3147" s="3">
        <v>50</v>
      </c>
    </row>
    <row r="3148" spans="1:4">
      <c r="A3148" s="3" t="s">
        <v>93</v>
      </c>
      <c r="B3148" s="3" t="s">
        <v>100</v>
      </c>
      <c r="C3148" s="3" t="s">
        <v>18</v>
      </c>
      <c r="D3148" s="3">
        <v>50</v>
      </c>
    </row>
    <row r="3149" spans="1:4">
      <c r="A3149" s="3" t="s">
        <v>93</v>
      </c>
      <c r="B3149" s="3" t="s">
        <v>100</v>
      </c>
      <c r="C3149" s="3" t="s">
        <v>18</v>
      </c>
      <c r="D3149" s="3">
        <v>50</v>
      </c>
    </row>
    <row r="3150" spans="1:4">
      <c r="A3150" s="3" t="s">
        <v>93</v>
      </c>
      <c r="B3150" s="3" t="s">
        <v>100</v>
      </c>
      <c r="C3150" s="3" t="s">
        <v>18</v>
      </c>
      <c r="D3150" s="3">
        <v>50</v>
      </c>
    </row>
    <row r="3151" spans="1:4">
      <c r="A3151" s="3" t="s">
        <v>93</v>
      </c>
      <c r="B3151" s="3" t="s">
        <v>100</v>
      </c>
      <c r="C3151" s="3" t="s">
        <v>18</v>
      </c>
      <c r="D3151" s="3">
        <v>51</v>
      </c>
    </row>
    <row r="3152" spans="1:4">
      <c r="A3152" s="3" t="s">
        <v>93</v>
      </c>
      <c r="B3152" s="3" t="s">
        <v>100</v>
      </c>
      <c r="C3152" s="3" t="s">
        <v>18</v>
      </c>
      <c r="D3152" s="3">
        <v>51</v>
      </c>
    </row>
    <row r="3153" spans="1:4">
      <c r="A3153" s="3" t="s">
        <v>93</v>
      </c>
      <c r="B3153" s="3" t="s">
        <v>100</v>
      </c>
      <c r="C3153" s="3" t="s">
        <v>18</v>
      </c>
      <c r="D3153" s="3">
        <v>51</v>
      </c>
    </row>
    <row r="3154" spans="1:4">
      <c r="A3154" s="3" t="s">
        <v>93</v>
      </c>
      <c r="B3154" s="3" t="s">
        <v>100</v>
      </c>
      <c r="C3154" s="3" t="s">
        <v>18</v>
      </c>
      <c r="D3154" s="3">
        <v>51</v>
      </c>
    </row>
    <row r="3155" spans="1:4">
      <c r="A3155" s="3" t="s">
        <v>93</v>
      </c>
      <c r="B3155" s="3" t="s">
        <v>100</v>
      </c>
      <c r="C3155" s="3" t="s">
        <v>18</v>
      </c>
      <c r="D3155" s="3">
        <v>51</v>
      </c>
    </row>
    <row r="3156" spans="1:4">
      <c r="A3156" s="3" t="s">
        <v>93</v>
      </c>
      <c r="B3156" s="3" t="s">
        <v>100</v>
      </c>
      <c r="C3156" s="3" t="s">
        <v>18</v>
      </c>
      <c r="D3156" s="3">
        <v>52</v>
      </c>
    </row>
    <row r="3157" spans="1:4">
      <c r="A3157" s="3" t="s">
        <v>93</v>
      </c>
      <c r="B3157" s="3" t="s">
        <v>100</v>
      </c>
      <c r="C3157" s="3" t="s">
        <v>18</v>
      </c>
      <c r="D3157" s="3">
        <v>52</v>
      </c>
    </row>
    <row r="3158" spans="1:4">
      <c r="A3158" s="3" t="s">
        <v>93</v>
      </c>
      <c r="B3158" s="3" t="s">
        <v>100</v>
      </c>
      <c r="C3158" s="3" t="s">
        <v>18</v>
      </c>
      <c r="D3158" s="3">
        <v>53</v>
      </c>
    </row>
    <row r="3159" spans="1:4">
      <c r="A3159" s="3" t="s">
        <v>93</v>
      </c>
      <c r="B3159" s="3" t="s">
        <v>100</v>
      </c>
      <c r="C3159" s="3" t="s">
        <v>18</v>
      </c>
      <c r="D3159" s="3">
        <v>53</v>
      </c>
    </row>
    <row r="3160" spans="1:4">
      <c r="A3160" s="3" t="s">
        <v>93</v>
      </c>
      <c r="B3160" s="3" t="s">
        <v>100</v>
      </c>
      <c r="C3160" s="3" t="s">
        <v>18</v>
      </c>
      <c r="D3160" s="3">
        <v>53</v>
      </c>
    </row>
    <row r="3161" spans="1:4">
      <c r="A3161" s="3" t="s">
        <v>93</v>
      </c>
      <c r="B3161" s="3" t="s">
        <v>100</v>
      </c>
      <c r="C3161" s="3" t="s">
        <v>18</v>
      </c>
      <c r="D3161" s="3">
        <v>53</v>
      </c>
    </row>
    <row r="3162" spans="1:4">
      <c r="A3162" s="3" t="s">
        <v>93</v>
      </c>
      <c r="B3162" s="3" t="s">
        <v>100</v>
      </c>
      <c r="C3162" s="3" t="s">
        <v>18</v>
      </c>
      <c r="D3162" s="3">
        <v>53</v>
      </c>
    </row>
    <row r="3163" spans="1:4">
      <c r="A3163" s="3" t="s">
        <v>93</v>
      </c>
      <c r="B3163" s="3" t="s">
        <v>100</v>
      </c>
      <c r="C3163" s="3" t="s">
        <v>18</v>
      </c>
      <c r="D3163" s="3">
        <v>53</v>
      </c>
    </row>
    <row r="3164" spans="1:4">
      <c r="A3164" s="3" t="s">
        <v>93</v>
      </c>
      <c r="B3164" s="3" t="s">
        <v>100</v>
      </c>
      <c r="C3164" s="3" t="s">
        <v>18</v>
      </c>
      <c r="D3164" s="3">
        <v>54</v>
      </c>
    </row>
    <row r="3165" spans="1:4">
      <c r="A3165" s="3" t="s">
        <v>93</v>
      </c>
      <c r="B3165" s="3" t="s">
        <v>100</v>
      </c>
      <c r="C3165" s="3" t="s">
        <v>18</v>
      </c>
      <c r="D3165" s="3">
        <v>54</v>
      </c>
    </row>
    <row r="3166" spans="1:4">
      <c r="A3166" s="3" t="s">
        <v>93</v>
      </c>
      <c r="B3166" s="3" t="s">
        <v>100</v>
      </c>
      <c r="C3166" s="3" t="s">
        <v>18</v>
      </c>
      <c r="D3166" s="3">
        <v>54</v>
      </c>
    </row>
    <row r="3167" spans="1:4">
      <c r="A3167" s="3" t="s">
        <v>93</v>
      </c>
      <c r="B3167" s="3" t="s">
        <v>100</v>
      </c>
      <c r="C3167" s="3" t="s">
        <v>18</v>
      </c>
      <c r="D3167" s="3">
        <v>54</v>
      </c>
    </row>
    <row r="3168" spans="1:4">
      <c r="A3168" s="3" t="s">
        <v>93</v>
      </c>
      <c r="B3168" s="3" t="s">
        <v>100</v>
      </c>
      <c r="C3168" s="3" t="s">
        <v>18</v>
      </c>
      <c r="D3168" s="3">
        <v>54</v>
      </c>
    </row>
    <row r="3169" spans="1:4">
      <c r="A3169" s="3" t="s">
        <v>93</v>
      </c>
      <c r="B3169" s="3" t="s">
        <v>100</v>
      </c>
      <c r="C3169" s="3" t="s">
        <v>18</v>
      </c>
      <c r="D3169" s="3">
        <v>54</v>
      </c>
    </row>
    <row r="3170" spans="1:4">
      <c r="A3170" s="3" t="s">
        <v>93</v>
      </c>
      <c r="B3170" s="3" t="s">
        <v>100</v>
      </c>
      <c r="C3170" s="3" t="s">
        <v>18</v>
      </c>
      <c r="D3170" s="3">
        <v>55</v>
      </c>
    </row>
    <row r="3171" spans="1:4">
      <c r="A3171" s="3" t="s">
        <v>93</v>
      </c>
      <c r="B3171" s="3" t="s">
        <v>100</v>
      </c>
      <c r="C3171" s="3" t="s">
        <v>18</v>
      </c>
      <c r="D3171" s="3">
        <v>55</v>
      </c>
    </row>
    <row r="3172" spans="1:4">
      <c r="A3172" s="3" t="s">
        <v>93</v>
      </c>
      <c r="B3172" s="3" t="s">
        <v>100</v>
      </c>
      <c r="C3172" s="3" t="s">
        <v>18</v>
      </c>
      <c r="D3172" s="3">
        <v>55</v>
      </c>
    </row>
    <row r="3173" spans="1:4">
      <c r="A3173" s="3" t="s">
        <v>93</v>
      </c>
      <c r="B3173" s="3" t="s">
        <v>100</v>
      </c>
      <c r="C3173" s="3" t="s">
        <v>18</v>
      </c>
      <c r="D3173" s="3">
        <v>56</v>
      </c>
    </row>
    <row r="3174" spans="1:4">
      <c r="A3174" s="3" t="s">
        <v>93</v>
      </c>
      <c r="B3174" s="3" t="s">
        <v>100</v>
      </c>
      <c r="C3174" s="3" t="s">
        <v>18</v>
      </c>
      <c r="D3174" s="3">
        <v>56</v>
      </c>
    </row>
    <row r="3175" spans="1:4">
      <c r="A3175" s="3" t="s">
        <v>93</v>
      </c>
      <c r="B3175" s="3" t="s">
        <v>100</v>
      </c>
      <c r="C3175" s="3" t="s">
        <v>18</v>
      </c>
      <c r="D3175" s="3">
        <v>56</v>
      </c>
    </row>
    <row r="3176" spans="1:4">
      <c r="A3176" s="3" t="s">
        <v>93</v>
      </c>
      <c r="B3176" s="3" t="s">
        <v>100</v>
      </c>
      <c r="C3176" s="3" t="s">
        <v>18</v>
      </c>
      <c r="D3176" s="3">
        <v>56</v>
      </c>
    </row>
    <row r="3177" spans="1:4">
      <c r="A3177" s="3" t="s">
        <v>93</v>
      </c>
      <c r="B3177" s="3" t="s">
        <v>100</v>
      </c>
      <c r="C3177" s="3" t="s">
        <v>18</v>
      </c>
      <c r="D3177" s="3">
        <v>56</v>
      </c>
    </row>
    <row r="3178" spans="1:4">
      <c r="A3178" s="3" t="s">
        <v>93</v>
      </c>
      <c r="B3178" s="3" t="s">
        <v>100</v>
      </c>
      <c r="C3178" s="3" t="s">
        <v>18</v>
      </c>
      <c r="D3178" s="3">
        <v>57</v>
      </c>
    </row>
    <row r="3179" spans="1:4">
      <c r="A3179" s="3" t="s">
        <v>93</v>
      </c>
      <c r="B3179" s="3" t="s">
        <v>100</v>
      </c>
      <c r="C3179" s="3" t="s">
        <v>18</v>
      </c>
      <c r="D3179" s="3">
        <v>57</v>
      </c>
    </row>
    <row r="3180" spans="1:4">
      <c r="A3180" s="3" t="s">
        <v>93</v>
      </c>
      <c r="B3180" s="3" t="s">
        <v>100</v>
      </c>
      <c r="C3180" s="3" t="s">
        <v>18</v>
      </c>
      <c r="D3180" s="3">
        <v>58</v>
      </c>
    </row>
    <row r="3181" spans="1:4">
      <c r="A3181" s="3" t="s">
        <v>93</v>
      </c>
      <c r="B3181" s="3" t="s">
        <v>100</v>
      </c>
      <c r="C3181" s="3" t="s">
        <v>18</v>
      </c>
      <c r="D3181" s="3">
        <v>62</v>
      </c>
    </row>
    <row r="3182" spans="1:4">
      <c r="A3182" s="3" t="s">
        <v>93</v>
      </c>
      <c r="B3182" s="3" t="s">
        <v>100</v>
      </c>
      <c r="C3182" s="3" t="s">
        <v>11</v>
      </c>
      <c r="D3182" s="3">
        <v>42</v>
      </c>
    </row>
    <row r="3183" spans="1:4">
      <c r="A3183" s="3" t="s">
        <v>93</v>
      </c>
      <c r="B3183" s="3" t="s">
        <v>100</v>
      </c>
      <c r="C3183" s="3" t="s">
        <v>11</v>
      </c>
      <c r="D3183" s="3">
        <v>43</v>
      </c>
    </row>
    <row r="3184" spans="1:4">
      <c r="A3184" s="3" t="s">
        <v>93</v>
      </c>
      <c r="B3184" s="3" t="s">
        <v>100</v>
      </c>
      <c r="C3184" s="3" t="s">
        <v>11</v>
      </c>
      <c r="D3184" s="3">
        <v>89</v>
      </c>
    </row>
    <row r="3185" spans="1:4">
      <c r="A3185" s="3" t="s">
        <v>93</v>
      </c>
      <c r="B3185" s="3" t="s">
        <v>100</v>
      </c>
      <c r="C3185" s="3" t="s">
        <v>11</v>
      </c>
      <c r="D3185" s="3">
        <v>96</v>
      </c>
    </row>
    <row r="3186" spans="1:4">
      <c r="A3186" s="3" t="s">
        <v>93</v>
      </c>
      <c r="B3186" s="3" t="s">
        <v>100</v>
      </c>
      <c r="C3186" s="3" t="s">
        <v>11</v>
      </c>
      <c r="D3186" s="3">
        <v>105</v>
      </c>
    </row>
    <row r="3187" spans="1:4">
      <c r="A3187" s="3" t="s">
        <v>93</v>
      </c>
      <c r="B3187" s="3" t="s">
        <v>100</v>
      </c>
      <c r="C3187" s="3" t="s">
        <v>39</v>
      </c>
      <c r="D3187" s="3">
        <v>77</v>
      </c>
    </row>
    <row r="3188" spans="1:4">
      <c r="A3188" s="3" t="s">
        <v>93</v>
      </c>
      <c r="B3188" s="3" t="s">
        <v>100</v>
      </c>
      <c r="C3188" s="3" t="s">
        <v>290</v>
      </c>
      <c r="D3188" s="3">
        <v>65</v>
      </c>
    </row>
    <row r="3189" spans="1:4">
      <c r="A3189" s="3" t="s">
        <v>93</v>
      </c>
      <c r="B3189" s="3" t="s">
        <v>100</v>
      </c>
      <c r="C3189" s="3" t="s">
        <v>15</v>
      </c>
      <c r="D3189" s="3">
        <v>47</v>
      </c>
    </row>
    <row r="3190" spans="1:4">
      <c r="A3190" s="3" t="s">
        <v>93</v>
      </c>
      <c r="B3190" s="3" t="s">
        <v>100</v>
      </c>
      <c r="C3190" s="3" t="s">
        <v>15</v>
      </c>
      <c r="D3190" s="3">
        <v>50</v>
      </c>
    </row>
    <row r="3191" spans="1:4">
      <c r="A3191" s="3" t="s">
        <v>93</v>
      </c>
      <c r="B3191" s="3" t="s">
        <v>100</v>
      </c>
      <c r="C3191" s="3" t="s">
        <v>15</v>
      </c>
      <c r="D3191" s="3">
        <v>50</v>
      </c>
    </row>
    <row r="3192" spans="1:4">
      <c r="A3192" s="3" t="s">
        <v>93</v>
      </c>
      <c r="B3192" s="3" t="s">
        <v>100</v>
      </c>
      <c r="C3192" s="3" t="s">
        <v>15</v>
      </c>
      <c r="D3192" s="3">
        <v>50</v>
      </c>
    </row>
    <row r="3193" spans="1:4">
      <c r="A3193" s="3" t="s">
        <v>93</v>
      </c>
      <c r="B3193" s="3" t="s">
        <v>100</v>
      </c>
      <c r="C3193" s="3" t="s">
        <v>15</v>
      </c>
      <c r="D3193" s="3">
        <v>53</v>
      </c>
    </row>
    <row r="3194" spans="1:4">
      <c r="A3194" s="3" t="s">
        <v>93</v>
      </c>
      <c r="B3194" s="3" t="s">
        <v>100</v>
      </c>
      <c r="C3194" s="3" t="s">
        <v>15</v>
      </c>
      <c r="D3194" s="3">
        <v>54</v>
      </c>
    </row>
    <row r="3195" spans="1:4">
      <c r="A3195" s="3" t="s">
        <v>93</v>
      </c>
      <c r="B3195" s="3" t="s">
        <v>100</v>
      </c>
      <c r="C3195" s="3" t="s">
        <v>15</v>
      </c>
      <c r="D3195" s="3">
        <v>79</v>
      </c>
    </row>
    <row r="3196" spans="1:4">
      <c r="A3196" s="3" t="s">
        <v>93</v>
      </c>
      <c r="B3196" s="3" t="s">
        <v>100</v>
      </c>
      <c r="C3196" s="3" t="s">
        <v>15</v>
      </c>
      <c r="D3196" s="3">
        <v>83</v>
      </c>
    </row>
    <row r="3197" spans="1:4">
      <c r="A3197" s="3" t="s">
        <v>93</v>
      </c>
      <c r="B3197" s="3" t="s">
        <v>100</v>
      </c>
      <c r="C3197" s="3" t="s">
        <v>15</v>
      </c>
      <c r="D3197" s="3">
        <v>99</v>
      </c>
    </row>
    <row r="3198" spans="1:4">
      <c r="A3198" s="3" t="s">
        <v>93</v>
      </c>
      <c r="B3198" s="3" t="s">
        <v>100</v>
      </c>
      <c r="C3198" s="3" t="s">
        <v>46</v>
      </c>
      <c r="D3198" s="3">
        <v>37</v>
      </c>
    </row>
    <row r="3199" spans="1:4">
      <c r="A3199" s="3" t="s">
        <v>93</v>
      </c>
      <c r="B3199" s="3" t="s">
        <v>100</v>
      </c>
      <c r="C3199" s="3" t="s">
        <v>46</v>
      </c>
      <c r="D3199" s="3">
        <v>43</v>
      </c>
    </row>
    <row r="3200" spans="1:4">
      <c r="A3200" s="3" t="s">
        <v>93</v>
      </c>
      <c r="B3200" s="3" t="s">
        <v>100</v>
      </c>
      <c r="C3200" s="3" t="s">
        <v>46</v>
      </c>
      <c r="D3200" s="3">
        <v>48</v>
      </c>
    </row>
    <row r="3201" spans="1:4">
      <c r="A3201" s="3" t="s">
        <v>93</v>
      </c>
      <c r="B3201" s="3" t="s">
        <v>101</v>
      </c>
      <c r="C3201" s="3" t="s">
        <v>5</v>
      </c>
      <c r="D3201" s="3">
        <v>88</v>
      </c>
    </row>
    <row r="3202" spans="1:4">
      <c r="A3202" s="3" t="s">
        <v>93</v>
      </c>
      <c r="B3202" s="3" t="s">
        <v>101</v>
      </c>
      <c r="C3202" s="3" t="s">
        <v>5</v>
      </c>
      <c r="D3202" s="3">
        <v>93</v>
      </c>
    </row>
    <row r="3203" spans="1:4">
      <c r="A3203" s="3" t="s">
        <v>93</v>
      </c>
      <c r="B3203" s="3" t="s">
        <v>101</v>
      </c>
      <c r="C3203" s="3" t="s">
        <v>5</v>
      </c>
      <c r="D3203" s="3">
        <v>106</v>
      </c>
    </row>
    <row r="3204" spans="1:4">
      <c r="A3204" s="3" t="s">
        <v>93</v>
      </c>
      <c r="B3204" s="3" t="s">
        <v>101</v>
      </c>
      <c r="C3204" s="3" t="s">
        <v>5</v>
      </c>
      <c r="D3204" s="3">
        <v>110</v>
      </c>
    </row>
    <row r="3205" spans="1:4">
      <c r="A3205" s="3" t="s">
        <v>93</v>
      </c>
      <c r="B3205" s="3" t="s">
        <v>101</v>
      </c>
      <c r="C3205" s="3" t="s">
        <v>5</v>
      </c>
      <c r="D3205" s="3">
        <v>112</v>
      </c>
    </row>
    <row r="3206" spans="1:4">
      <c r="A3206" s="3" t="s">
        <v>93</v>
      </c>
      <c r="B3206" s="3" t="s">
        <v>101</v>
      </c>
      <c r="C3206" s="3" t="s">
        <v>5</v>
      </c>
      <c r="D3206" s="3">
        <v>120</v>
      </c>
    </row>
    <row r="3207" spans="1:4">
      <c r="A3207" s="3" t="s">
        <v>93</v>
      </c>
      <c r="B3207" s="3" t="s">
        <v>101</v>
      </c>
      <c r="C3207" s="3" t="s">
        <v>6</v>
      </c>
      <c r="D3207" s="3">
        <v>75</v>
      </c>
    </row>
    <row r="3208" spans="1:4">
      <c r="A3208" s="3" t="s">
        <v>93</v>
      </c>
      <c r="B3208" s="3" t="s">
        <v>101</v>
      </c>
      <c r="C3208" s="3" t="s">
        <v>6</v>
      </c>
      <c r="D3208" s="3">
        <v>79</v>
      </c>
    </row>
    <row r="3209" spans="1:4">
      <c r="A3209" s="3" t="s">
        <v>93</v>
      </c>
      <c r="B3209" s="3" t="s">
        <v>101</v>
      </c>
      <c r="C3209" s="3" t="s">
        <v>6</v>
      </c>
      <c r="D3209" s="3">
        <v>96</v>
      </c>
    </row>
    <row r="3210" spans="1:4">
      <c r="A3210" s="3" t="s">
        <v>93</v>
      </c>
      <c r="B3210" s="3" t="s">
        <v>101</v>
      </c>
      <c r="C3210" s="3" t="s">
        <v>7</v>
      </c>
      <c r="D3210" s="3">
        <v>39</v>
      </c>
    </row>
    <row r="3211" spans="1:4">
      <c r="A3211" s="3" t="s">
        <v>93</v>
      </c>
      <c r="B3211" s="3" t="s">
        <v>101</v>
      </c>
      <c r="C3211" s="3" t="s">
        <v>7</v>
      </c>
      <c r="D3211" s="3">
        <v>41</v>
      </c>
    </row>
    <row r="3212" spans="1:4">
      <c r="A3212" s="3" t="s">
        <v>93</v>
      </c>
      <c r="B3212" s="3" t="s">
        <v>101</v>
      </c>
      <c r="C3212" s="3" t="s">
        <v>7</v>
      </c>
      <c r="D3212" s="3">
        <v>42</v>
      </c>
    </row>
    <row r="3213" spans="1:4">
      <c r="A3213" s="3" t="s">
        <v>93</v>
      </c>
      <c r="B3213" s="3" t="s">
        <v>101</v>
      </c>
      <c r="C3213" s="3" t="s">
        <v>7</v>
      </c>
      <c r="D3213" s="3">
        <v>42</v>
      </c>
    </row>
    <row r="3214" spans="1:4">
      <c r="A3214" s="3" t="s">
        <v>93</v>
      </c>
      <c r="B3214" s="3" t="s">
        <v>101</v>
      </c>
      <c r="C3214" s="3" t="s">
        <v>7</v>
      </c>
      <c r="D3214" s="3">
        <v>42</v>
      </c>
    </row>
    <row r="3215" spans="1:4">
      <c r="A3215" s="3" t="s">
        <v>93</v>
      </c>
      <c r="B3215" s="3" t="s">
        <v>101</v>
      </c>
      <c r="C3215" s="3" t="s">
        <v>7</v>
      </c>
      <c r="D3215" s="3">
        <v>42</v>
      </c>
    </row>
    <row r="3216" spans="1:4">
      <c r="A3216" s="3" t="s">
        <v>93</v>
      </c>
      <c r="B3216" s="3" t="s">
        <v>101</v>
      </c>
      <c r="C3216" s="3" t="s">
        <v>7</v>
      </c>
      <c r="D3216" s="3">
        <v>43</v>
      </c>
    </row>
    <row r="3217" spans="1:4">
      <c r="A3217" s="3" t="s">
        <v>93</v>
      </c>
      <c r="B3217" s="3" t="s">
        <v>101</v>
      </c>
      <c r="C3217" s="3" t="s">
        <v>7</v>
      </c>
      <c r="D3217" s="3">
        <v>43</v>
      </c>
    </row>
    <row r="3218" spans="1:4">
      <c r="A3218" s="3" t="s">
        <v>93</v>
      </c>
      <c r="B3218" s="3" t="s">
        <v>101</v>
      </c>
      <c r="C3218" s="3" t="s">
        <v>7</v>
      </c>
      <c r="D3218" s="3">
        <v>43</v>
      </c>
    </row>
    <row r="3219" spans="1:4">
      <c r="A3219" s="3" t="s">
        <v>93</v>
      </c>
      <c r="B3219" s="3" t="s">
        <v>101</v>
      </c>
      <c r="C3219" s="3" t="s">
        <v>7</v>
      </c>
      <c r="D3219" s="3">
        <v>43</v>
      </c>
    </row>
    <row r="3220" spans="1:4">
      <c r="A3220" s="3" t="s">
        <v>93</v>
      </c>
      <c r="B3220" s="3" t="s">
        <v>101</v>
      </c>
      <c r="C3220" s="3" t="s">
        <v>7</v>
      </c>
      <c r="D3220" s="3">
        <v>44</v>
      </c>
    </row>
    <row r="3221" spans="1:4">
      <c r="A3221" s="3" t="s">
        <v>93</v>
      </c>
      <c r="B3221" s="3" t="s">
        <v>101</v>
      </c>
      <c r="C3221" s="3" t="s">
        <v>7</v>
      </c>
      <c r="D3221" s="3">
        <v>44</v>
      </c>
    </row>
    <row r="3222" spans="1:4">
      <c r="A3222" s="3" t="s">
        <v>93</v>
      </c>
      <c r="B3222" s="3" t="s">
        <v>101</v>
      </c>
      <c r="C3222" s="3" t="s">
        <v>7</v>
      </c>
      <c r="D3222" s="3">
        <v>44</v>
      </c>
    </row>
    <row r="3223" spans="1:4">
      <c r="A3223" s="3" t="s">
        <v>93</v>
      </c>
      <c r="B3223" s="3" t="s">
        <v>101</v>
      </c>
      <c r="C3223" s="3" t="s">
        <v>7</v>
      </c>
      <c r="D3223" s="3">
        <v>45</v>
      </c>
    </row>
    <row r="3224" spans="1:4">
      <c r="A3224" s="3" t="s">
        <v>93</v>
      </c>
      <c r="B3224" s="3" t="s">
        <v>101</v>
      </c>
      <c r="C3224" s="3" t="s">
        <v>7</v>
      </c>
      <c r="D3224" s="3">
        <v>45</v>
      </c>
    </row>
    <row r="3225" spans="1:4">
      <c r="A3225" s="3" t="s">
        <v>93</v>
      </c>
      <c r="B3225" s="3" t="s">
        <v>101</v>
      </c>
      <c r="C3225" s="3" t="s">
        <v>7</v>
      </c>
      <c r="D3225" s="3">
        <v>45</v>
      </c>
    </row>
    <row r="3226" spans="1:4">
      <c r="A3226" s="3" t="s">
        <v>93</v>
      </c>
      <c r="B3226" s="3" t="s">
        <v>101</v>
      </c>
      <c r="C3226" s="3" t="s">
        <v>7</v>
      </c>
      <c r="D3226" s="3">
        <v>45</v>
      </c>
    </row>
    <row r="3227" spans="1:4">
      <c r="A3227" s="3" t="s">
        <v>93</v>
      </c>
      <c r="B3227" s="3" t="s">
        <v>101</v>
      </c>
      <c r="C3227" s="3" t="s">
        <v>7</v>
      </c>
      <c r="D3227" s="3">
        <v>45</v>
      </c>
    </row>
    <row r="3228" spans="1:4">
      <c r="A3228" s="3" t="s">
        <v>93</v>
      </c>
      <c r="B3228" s="3" t="s">
        <v>101</v>
      </c>
      <c r="C3228" s="3" t="s">
        <v>7</v>
      </c>
      <c r="D3228" s="3">
        <v>45</v>
      </c>
    </row>
    <row r="3229" spans="1:4">
      <c r="A3229" s="3" t="s">
        <v>93</v>
      </c>
      <c r="B3229" s="3" t="s">
        <v>101</v>
      </c>
      <c r="C3229" s="3" t="s">
        <v>7</v>
      </c>
      <c r="D3229" s="3">
        <v>45</v>
      </c>
    </row>
    <row r="3230" spans="1:4">
      <c r="A3230" s="3" t="s">
        <v>93</v>
      </c>
      <c r="B3230" s="3" t="s">
        <v>101</v>
      </c>
      <c r="C3230" s="3" t="s">
        <v>7</v>
      </c>
      <c r="D3230" s="3">
        <v>45</v>
      </c>
    </row>
    <row r="3231" spans="1:4">
      <c r="A3231" s="3" t="s">
        <v>93</v>
      </c>
      <c r="B3231" s="3" t="s">
        <v>101</v>
      </c>
      <c r="C3231" s="3" t="s">
        <v>7</v>
      </c>
      <c r="D3231" s="3">
        <v>45</v>
      </c>
    </row>
    <row r="3232" spans="1:4">
      <c r="A3232" s="3" t="s">
        <v>93</v>
      </c>
      <c r="B3232" s="3" t="s">
        <v>101</v>
      </c>
      <c r="C3232" s="3" t="s">
        <v>7</v>
      </c>
      <c r="D3232" s="3">
        <v>47</v>
      </c>
    </row>
    <row r="3233" spans="1:4">
      <c r="A3233" s="3" t="s">
        <v>93</v>
      </c>
      <c r="B3233" s="3" t="s">
        <v>101</v>
      </c>
      <c r="C3233" s="3" t="s">
        <v>7</v>
      </c>
      <c r="D3233" s="3">
        <v>47</v>
      </c>
    </row>
    <row r="3234" spans="1:4">
      <c r="A3234" s="3" t="s">
        <v>93</v>
      </c>
      <c r="B3234" s="3" t="s">
        <v>101</v>
      </c>
      <c r="C3234" s="3" t="s">
        <v>7</v>
      </c>
      <c r="D3234" s="3">
        <v>72</v>
      </c>
    </row>
    <row r="3235" spans="1:4">
      <c r="A3235" s="3" t="s">
        <v>93</v>
      </c>
      <c r="B3235" s="3" t="s">
        <v>101</v>
      </c>
      <c r="C3235" s="3" t="s">
        <v>7</v>
      </c>
      <c r="D3235" s="3">
        <v>72</v>
      </c>
    </row>
    <row r="3236" spans="1:4">
      <c r="A3236" s="3" t="s">
        <v>93</v>
      </c>
      <c r="B3236" s="3" t="s">
        <v>101</v>
      </c>
      <c r="C3236" s="3" t="s">
        <v>7</v>
      </c>
      <c r="D3236" s="3">
        <v>84</v>
      </c>
    </row>
    <row r="3237" spans="1:4">
      <c r="A3237" s="3" t="s">
        <v>93</v>
      </c>
      <c r="B3237" s="3" t="s">
        <v>101</v>
      </c>
      <c r="C3237" s="3" t="s">
        <v>7</v>
      </c>
      <c r="D3237" s="3">
        <v>86</v>
      </c>
    </row>
    <row r="3238" spans="1:4">
      <c r="A3238" s="3" t="s">
        <v>93</v>
      </c>
      <c r="B3238" s="3" t="s">
        <v>101</v>
      </c>
      <c r="C3238" s="3" t="s">
        <v>20</v>
      </c>
      <c r="D3238" s="3">
        <v>35</v>
      </c>
    </row>
    <row r="3239" spans="1:4">
      <c r="A3239" s="3" t="s">
        <v>93</v>
      </c>
      <c r="B3239" s="3" t="s">
        <v>101</v>
      </c>
      <c r="C3239" s="3" t="s">
        <v>20</v>
      </c>
      <c r="D3239" s="3">
        <v>36</v>
      </c>
    </row>
    <row r="3240" spans="1:4">
      <c r="A3240" s="3" t="s">
        <v>93</v>
      </c>
      <c r="B3240" s="3" t="s">
        <v>101</v>
      </c>
      <c r="C3240" s="3" t="s">
        <v>20</v>
      </c>
      <c r="D3240" s="3">
        <v>37</v>
      </c>
    </row>
    <row r="3241" spans="1:4">
      <c r="A3241" s="3" t="s">
        <v>93</v>
      </c>
      <c r="B3241" s="3" t="s">
        <v>101</v>
      </c>
      <c r="C3241" s="3" t="s">
        <v>20</v>
      </c>
      <c r="D3241" s="3">
        <v>52</v>
      </c>
    </row>
    <row r="3242" spans="1:4">
      <c r="A3242" s="3" t="s">
        <v>93</v>
      </c>
      <c r="B3242" s="3" t="s">
        <v>101</v>
      </c>
      <c r="C3242" s="3" t="s">
        <v>20</v>
      </c>
      <c r="D3242" s="3">
        <v>55</v>
      </c>
    </row>
    <row r="3243" spans="1:4">
      <c r="A3243" s="3" t="s">
        <v>93</v>
      </c>
      <c r="B3243" s="3" t="s">
        <v>101</v>
      </c>
      <c r="C3243" s="3" t="s">
        <v>20</v>
      </c>
      <c r="D3243" s="3">
        <v>56</v>
      </c>
    </row>
    <row r="3244" spans="1:4">
      <c r="A3244" s="3" t="s">
        <v>93</v>
      </c>
      <c r="B3244" s="3" t="s">
        <v>101</v>
      </c>
      <c r="C3244" s="3" t="s">
        <v>20</v>
      </c>
      <c r="D3244" s="3">
        <v>56</v>
      </c>
    </row>
    <row r="3245" spans="1:4">
      <c r="A3245" s="3" t="s">
        <v>93</v>
      </c>
      <c r="B3245" s="3" t="s">
        <v>101</v>
      </c>
      <c r="C3245" s="3" t="s">
        <v>20</v>
      </c>
      <c r="D3245" s="3">
        <v>56</v>
      </c>
    </row>
    <row r="3246" spans="1:4">
      <c r="A3246" s="3" t="s">
        <v>93</v>
      </c>
      <c r="B3246" s="3" t="s">
        <v>101</v>
      </c>
      <c r="C3246" s="3" t="s">
        <v>20</v>
      </c>
      <c r="D3246" s="3">
        <v>58</v>
      </c>
    </row>
    <row r="3247" spans="1:4">
      <c r="A3247" s="3" t="s">
        <v>93</v>
      </c>
      <c r="B3247" s="3" t="s">
        <v>101</v>
      </c>
      <c r="C3247" s="3" t="s">
        <v>20</v>
      </c>
      <c r="D3247" s="3">
        <v>58</v>
      </c>
    </row>
    <row r="3248" spans="1:4">
      <c r="A3248" s="3" t="s">
        <v>93</v>
      </c>
      <c r="B3248" s="3" t="s">
        <v>101</v>
      </c>
      <c r="C3248" s="3" t="s">
        <v>20</v>
      </c>
      <c r="D3248" s="3">
        <v>59</v>
      </c>
    </row>
    <row r="3249" spans="1:4">
      <c r="A3249" s="3" t="s">
        <v>93</v>
      </c>
      <c r="B3249" s="3" t="s">
        <v>101</v>
      </c>
      <c r="C3249" s="3" t="s">
        <v>20</v>
      </c>
      <c r="D3249" s="3">
        <v>59</v>
      </c>
    </row>
    <row r="3250" spans="1:4">
      <c r="A3250" s="3" t="s">
        <v>93</v>
      </c>
      <c r="B3250" s="3" t="s">
        <v>101</v>
      </c>
      <c r="C3250" s="3" t="s">
        <v>20</v>
      </c>
      <c r="D3250" s="3">
        <v>60</v>
      </c>
    </row>
    <row r="3251" spans="1:4">
      <c r="A3251" s="3" t="s">
        <v>93</v>
      </c>
      <c r="B3251" s="3" t="s">
        <v>101</v>
      </c>
      <c r="C3251" s="3" t="s">
        <v>20</v>
      </c>
      <c r="D3251" s="3">
        <v>60</v>
      </c>
    </row>
    <row r="3252" spans="1:4">
      <c r="A3252" s="3" t="s">
        <v>93</v>
      </c>
      <c r="B3252" s="3" t="s">
        <v>101</v>
      </c>
      <c r="C3252" s="3" t="s">
        <v>20</v>
      </c>
      <c r="D3252" s="3">
        <v>60</v>
      </c>
    </row>
    <row r="3253" spans="1:4">
      <c r="A3253" s="3" t="s">
        <v>93</v>
      </c>
      <c r="B3253" s="3" t="s">
        <v>101</v>
      </c>
      <c r="C3253" s="3" t="s">
        <v>20</v>
      </c>
      <c r="D3253" s="3">
        <v>60</v>
      </c>
    </row>
    <row r="3254" spans="1:4">
      <c r="A3254" s="3" t="s">
        <v>93</v>
      </c>
      <c r="B3254" s="3" t="s">
        <v>101</v>
      </c>
      <c r="C3254" s="3" t="s">
        <v>20</v>
      </c>
      <c r="D3254" s="3">
        <v>60</v>
      </c>
    </row>
    <row r="3255" spans="1:4">
      <c r="A3255" s="3" t="s">
        <v>93</v>
      </c>
      <c r="B3255" s="3" t="s">
        <v>101</v>
      </c>
      <c r="C3255" s="3" t="s">
        <v>20</v>
      </c>
      <c r="D3255" s="3">
        <v>61</v>
      </c>
    </row>
    <row r="3256" spans="1:4">
      <c r="A3256" s="3" t="s">
        <v>93</v>
      </c>
      <c r="B3256" s="3" t="s">
        <v>101</v>
      </c>
      <c r="C3256" s="3" t="s">
        <v>20</v>
      </c>
      <c r="D3256" s="3">
        <v>61</v>
      </c>
    </row>
    <row r="3257" spans="1:4">
      <c r="A3257" s="3" t="s">
        <v>93</v>
      </c>
      <c r="B3257" s="3" t="s">
        <v>101</v>
      </c>
      <c r="C3257" s="3" t="s">
        <v>20</v>
      </c>
      <c r="D3257" s="3">
        <v>61</v>
      </c>
    </row>
    <row r="3258" spans="1:4">
      <c r="A3258" s="3" t="s">
        <v>93</v>
      </c>
      <c r="B3258" s="3" t="s">
        <v>101</v>
      </c>
      <c r="C3258" s="3" t="s">
        <v>20</v>
      </c>
      <c r="D3258" s="3">
        <v>62</v>
      </c>
    </row>
    <row r="3259" spans="1:4">
      <c r="A3259" s="3" t="s">
        <v>93</v>
      </c>
      <c r="B3259" s="3" t="s">
        <v>101</v>
      </c>
      <c r="C3259" s="3" t="s">
        <v>20</v>
      </c>
      <c r="D3259" s="3">
        <v>62</v>
      </c>
    </row>
    <row r="3260" spans="1:4">
      <c r="A3260" s="3" t="s">
        <v>93</v>
      </c>
      <c r="B3260" s="3" t="s">
        <v>101</v>
      </c>
      <c r="C3260" s="3" t="s">
        <v>20</v>
      </c>
      <c r="D3260" s="3">
        <v>62</v>
      </c>
    </row>
    <row r="3261" spans="1:4">
      <c r="A3261" s="3" t="s">
        <v>93</v>
      </c>
      <c r="B3261" s="3" t="s">
        <v>101</v>
      </c>
      <c r="C3261" s="3" t="s">
        <v>20</v>
      </c>
      <c r="D3261" s="3">
        <v>64</v>
      </c>
    </row>
    <row r="3262" spans="1:4">
      <c r="A3262" s="3" t="s">
        <v>93</v>
      </c>
      <c r="B3262" s="3" t="s">
        <v>101</v>
      </c>
      <c r="C3262" s="3" t="s">
        <v>20</v>
      </c>
      <c r="D3262" s="3">
        <v>64</v>
      </c>
    </row>
    <row r="3263" spans="1:4">
      <c r="A3263" s="3" t="s">
        <v>93</v>
      </c>
      <c r="B3263" s="3" t="s">
        <v>101</v>
      </c>
      <c r="C3263" s="3" t="s">
        <v>20</v>
      </c>
      <c r="D3263" s="3">
        <v>64</v>
      </c>
    </row>
    <row r="3264" spans="1:4">
      <c r="A3264" s="3" t="s">
        <v>93</v>
      </c>
      <c r="B3264" s="3" t="s">
        <v>101</v>
      </c>
      <c r="C3264" s="3" t="s">
        <v>20</v>
      </c>
      <c r="D3264" s="3">
        <v>65</v>
      </c>
    </row>
    <row r="3265" spans="1:4">
      <c r="A3265" s="3" t="s">
        <v>93</v>
      </c>
      <c r="B3265" s="3" t="s">
        <v>101</v>
      </c>
      <c r="C3265" s="3" t="s">
        <v>20</v>
      </c>
      <c r="D3265" s="3">
        <v>65</v>
      </c>
    </row>
    <row r="3266" spans="1:4">
      <c r="A3266" s="3" t="s">
        <v>93</v>
      </c>
      <c r="B3266" s="3" t="s">
        <v>101</v>
      </c>
      <c r="C3266" s="3" t="s">
        <v>20</v>
      </c>
      <c r="D3266" s="3">
        <v>66</v>
      </c>
    </row>
    <row r="3267" spans="1:4">
      <c r="A3267" s="3" t="s">
        <v>93</v>
      </c>
      <c r="B3267" s="3" t="s">
        <v>101</v>
      </c>
      <c r="C3267" s="3" t="s">
        <v>20</v>
      </c>
      <c r="D3267" s="3">
        <v>66</v>
      </c>
    </row>
    <row r="3268" spans="1:4">
      <c r="A3268" s="3" t="s">
        <v>93</v>
      </c>
      <c r="B3268" s="3" t="s">
        <v>101</v>
      </c>
      <c r="C3268" s="3" t="s">
        <v>20</v>
      </c>
      <c r="D3268" s="3">
        <v>66</v>
      </c>
    </row>
    <row r="3269" spans="1:4">
      <c r="A3269" s="3" t="s">
        <v>93</v>
      </c>
      <c r="B3269" s="3" t="s">
        <v>101</v>
      </c>
      <c r="C3269" s="3" t="s">
        <v>20</v>
      </c>
      <c r="D3269" s="3">
        <v>66</v>
      </c>
    </row>
    <row r="3270" spans="1:4">
      <c r="A3270" s="3" t="s">
        <v>93</v>
      </c>
      <c r="B3270" s="3" t="s">
        <v>101</v>
      </c>
      <c r="C3270" s="3" t="s">
        <v>20</v>
      </c>
      <c r="D3270" s="3">
        <v>67</v>
      </c>
    </row>
    <row r="3271" spans="1:4">
      <c r="A3271" s="3" t="s">
        <v>93</v>
      </c>
      <c r="B3271" s="3" t="s">
        <v>101</v>
      </c>
      <c r="C3271" s="3" t="s">
        <v>20</v>
      </c>
      <c r="D3271" s="3">
        <v>67</v>
      </c>
    </row>
    <row r="3272" spans="1:4">
      <c r="A3272" s="3" t="s">
        <v>93</v>
      </c>
      <c r="B3272" s="3" t="s">
        <v>101</v>
      </c>
      <c r="C3272" s="3" t="s">
        <v>20</v>
      </c>
      <c r="D3272" s="3">
        <v>67</v>
      </c>
    </row>
    <row r="3273" spans="1:4">
      <c r="A3273" s="3" t="s">
        <v>93</v>
      </c>
      <c r="B3273" s="3" t="s">
        <v>101</v>
      </c>
      <c r="C3273" s="3" t="s">
        <v>20</v>
      </c>
      <c r="D3273" s="3">
        <v>68</v>
      </c>
    </row>
    <row r="3274" spans="1:4">
      <c r="A3274" s="3" t="s">
        <v>93</v>
      </c>
      <c r="B3274" s="3" t="s">
        <v>101</v>
      </c>
      <c r="C3274" s="3" t="s">
        <v>20</v>
      </c>
      <c r="D3274" s="3">
        <v>69</v>
      </c>
    </row>
    <row r="3275" spans="1:4">
      <c r="A3275" s="3" t="s">
        <v>93</v>
      </c>
      <c r="B3275" s="3" t="s">
        <v>101</v>
      </c>
      <c r="C3275" s="3" t="s">
        <v>20</v>
      </c>
      <c r="D3275" s="3">
        <v>69</v>
      </c>
    </row>
    <row r="3276" spans="1:4">
      <c r="A3276" s="3" t="s">
        <v>93</v>
      </c>
      <c r="B3276" s="3" t="s">
        <v>101</v>
      </c>
      <c r="C3276" s="3" t="s">
        <v>20</v>
      </c>
      <c r="D3276" s="3">
        <v>69</v>
      </c>
    </row>
    <row r="3277" spans="1:4">
      <c r="A3277" s="3" t="s">
        <v>93</v>
      </c>
      <c r="B3277" s="3" t="s">
        <v>101</v>
      </c>
      <c r="C3277" s="3" t="s">
        <v>20</v>
      </c>
      <c r="D3277" s="3">
        <v>97</v>
      </c>
    </row>
    <row r="3278" spans="1:4">
      <c r="A3278" s="3" t="s">
        <v>93</v>
      </c>
      <c r="B3278" s="3" t="s">
        <v>101</v>
      </c>
      <c r="C3278" s="3" t="s">
        <v>42</v>
      </c>
      <c r="D3278" s="3">
        <v>69</v>
      </c>
    </row>
    <row r="3279" spans="1:4">
      <c r="A3279" s="3" t="s">
        <v>93</v>
      </c>
      <c r="B3279" s="3" t="s">
        <v>101</v>
      </c>
      <c r="C3279" s="3" t="s">
        <v>42</v>
      </c>
      <c r="D3279" s="3">
        <v>70</v>
      </c>
    </row>
    <row r="3280" spans="1:4">
      <c r="A3280" s="3" t="s">
        <v>93</v>
      </c>
      <c r="B3280" s="3" t="s">
        <v>101</v>
      </c>
      <c r="C3280" s="3" t="s">
        <v>42</v>
      </c>
      <c r="D3280" s="3">
        <v>93</v>
      </c>
    </row>
    <row r="3281" spans="1:4">
      <c r="A3281" s="3" t="s">
        <v>93</v>
      </c>
      <c r="B3281" s="3" t="s">
        <v>101</v>
      </c>
      <c r="C3281" s="3" t="s">
        <v>9</v>
      </c>
      <c r="D3281" s="3">
        <v>57</v>
      </c>
    </row>
    <row r="3282" spans="1:4">
      <c r="A3282" s="3" t="s">
        <v>93</v>
      </c>
      <c r="B3282" s="3" t="s">
        <v>101</v>
      </c>
      <c r="C3282" s="3" t="s">
        <v>9</v>
      </c>
      <c r="D3282" s="3">
        <v>60</v>
      </c>
    </row>
    <row r="3283" spans="1:4">
      <c r="A3283" s="3" t="s">
        <v>93</v>
      </c>
      <c r="B3283" s="3" t="s">
        <v>101</v>
      </c>
      <c r="C3283" s="3" t="s">
        <v>9</v>
      </c>
      <c r="D3283" s="3">
        <v>62</v>
      </c>
    </row>
    <row r="3284" spans="1:4">
      <c r="A3284" s="3" t="s">
        <v>93</v>
      </c>
      <c r="B3284" s="3" t="s">
        <v>101</v>
      </c>
      <c r="C3284" s="3" t="s">
        <v>9</v>
      </c>
      <c r="D3284" s="3">
        <v>64</v>
      </c>
    </row>
    <row r="3285" spans="1:4">
      <c r="A3285" s="3" t="s">
        <v>93</v>
      </c>
      <c r="B3285" s="3" t="s">
        <v>101</v>
      </c>
      <c r="C3285" s="3" t="s">
        <v>9</v>
      </c>
      <c r="D3285" s="3">
        <v>65</v>
      </c>
    </row>
    <row r="3286" spans="1:4">
      <c r="A3286" s="3" t="s">
        <v>93</v>
      </c>
      <c r="B3286" s="3" t="s">
        <v>101</v>
      </c>
      <c r="C3286" s="3" t="s">
        <v>9</v>
      </c>
      <c r="D3286" s="3">
        <v>66</v>
      </c>
    </row>
    <row r="3287" spans="1:4">
      <c r="A3287" s="3" t="s">
        <v>93</v>
      </c>
      <c r="B3287" s="3" t="s">
        <v>101</v>
      </c>
      <c r="C3287" s="3" t="s">
        <v>9</v>
      </c>
      <c r="D3287" s="3">
        <v>67</v>
      </c>
    </row>
    <row r="3288" spans="1:4">
      <c r="A3288" s="3" t="s">
        <v>93</v>
      </c>
      <c r="B3288" s="3" t="s">
        <v>101</v>
      </c>
      <c r="C3288" s="3" t="s">
        <v>9</v>
      </c>
      <c r="D3288" s="3">
        <v>67</v>
      </c>
    </row>
    <row r="3289" spans="1:4">
      <c r="A3289" s="3" t="s">
        <v>93</v>
      </c>
      <c r="B3289" s="3" t="s">
        <v>101</v>
      </c>
      <c r="C3289" s="3" t="s">
        <v>9</v>
      </c>
      <c r="D3289" s="3">
        <v>67</v>
      </c>
    </row>
    <row r="3290" spans="1:4">
      <c r="A3290" s="3" t="s">
        <v>93</v>
      </c>
      <c r="B3290" s="3" t="s">
        <v>101</v>
      </c>
      <c r="C3290" s="3" t="s">
        <v>9</v>
      </c>
      <c r="D3290" s="3">
        <v>68</v>
      </c>
    </row>
    <row r="3291" spans="1:4">
      <c r="A3291" s="3" t="s">
        <v>93</v>
      </c>
      <c r="B3291" s="3" t="s">
        <v>101</v>
      </c>
      <c r="C3291" s="3" t="s">
        <v>9</v>
      </c>
      <c r="D3291" s="3">
        <v>68</v>
      </c>
    </row>
    <row r="3292" spans="1:4">
      <c r="A3292" s="3" t="s">
        <v>93</v>
      </c>
      <c r="B3292" s="3" t="s">
        <v>101</v>
      </c>
      <c r="C3292" s="3" t="s">
        <v>9</v>
      </c>
      <c r="D3292" s="3">
        <v>68</v>
      </c>
    </row>
    <row r="3293" spans="1:4">
      <c r="A3293" s="3" t="s">
        <v>93</v>
      </c>
      <c r="B3293" s="3" t="s">
        <v>101</v>
      </c>
      <c r="C3293" s="3" t="s">
        <v>9</v>
      </c>
      <c r="D3293" s="3">
        <v>69</v>
      </c>
    </row>
    <row r="3294" spans="1:4">
      <c r="A3294" s="3" t="s">
        <v>93</v>
      </c>
      <c r="B3294" s="3" t="s">
        <v>101</v>
      </c>
      <c r="C3294" s="3" t="s">
        <v>9</v>
      </c>
      <c r="D3294" s="3">
        <v>69</v>
      </c>
    </row>
    <row r="3295" spans="1:4">
      <c r="A3295" s="3" t="s">
        <v>93</v>
      </c>
      <c r="B3295" s="3" t="s">
        <v>101</v>
      </c>
      <c r="C3295" s="3" t="s">
        <v>9</v>
      </c>
      <c r="D3295" s="3">
        <v>69</v>
      </c>
    </row>
    <row r="3296" spans="1:4">
      <c r="A3296" s="3" t="s">
        <v>93</v>
      </c>
      <c r="B3296" s="3" t="s">
        <v>101</v>
      </c>
      <c r="C3296" s="3" t="s">
        <v>9</v>
      </c>
      <c r="D3296" s="3">
        <v>70</v>
      </c>
    </row>
    <row r="3297" spans="1:4">
      <c r="A3297" s="3" t="s">
        <v>93</v>
      </c>
      <c r="B3297" s="3" t="s">
        <v>101</v>
      </c>
      <c r="C3297" s="3" t="s">
        <v>9</v>
      </c>
      <c r="D3297" s="3">
        <v>70</v>
      </c>
    </row>
    <row r="3298" spans="1:4">
      <c r="A3298" s="3" t="s">
        <v>93</v>
      </c>
      <c r="B3298" s="3" t="s">
        <v>101</v>
      </c>
      <c r="C3298" s="3" t="s">
        <v>9</v>
      </c>
      <c r="D3298" s="3">
        <v>70</v>
      </c>
    </row>
    <row r="3299" spans="1:4">
      <c r="A3299" s="3" t="s">
        <v>93</v>
      </c>
      <c r="B3299" s="3" t="s">
        <v>101</v>
      </c>
      <c r="C3299" s="3" t="s">
        <v>9</v>
      </c>
      <c r="D3299" s="3">
        <v>70</v>
      </c>
    </row>
    <row r="3300" spans="1:4">
      <c r="A3300" s="3" t="s">
        <v>93</v>
      </c>
      <c r="B3300" s="3" t="s">
        <v>101</v>
      </c>
      <c r="C3300" s="3" t="s">
        <v>9</v>
      </c>
      <c r="D3300" s="3">
        <v>70</v>
      </c>
    </row>
    <row r="3301" spans="1:4">
      <c r="A3301" s="3" t="s">
        <v>93</v>
      </c>
      <c r="B3301" s="3" t="s">
        <v>101</v>
      </c>
      <c r="C3301" s="3" t="s">
        <v>9</v>
      </c>
      <c r="D3301" s="3">
        <v>70</v>
      </c>
    </row>
    <row r="3302" spans="1:4">
      <c r="A3302" s="3" t="s">
        <v>93</v>
      </c>
      <c r="B3302" s="3" t="s">
        <v>101</v>
      </c>
      <c r="C3302" s="3" t="s">
        <v>9</v>
      </c>
      <c r="D3302" s="3">
        <v>70</v>
      </c>
    </row>
    <row r="3303" spans="1:4">
      <c r="A3303" s="3" t="s">
        <v>93</v>
      </c>
      <c r="B3303" s="3" t="s">
        <v>101</v>
      </c>
      <c r="C3303" s="3" t="s">
        <v>9</v>
      </c>
      <c r="D3303" s="3">
        <v>70</v>
      </c>
    </row>
    <row r="3304" spans="1:4">
      <c r="A3304" s="3" t="s">
        <v>93</v>
      </c>
      <c r="B3304" s="3" t="s">
        <v>101</v>
      </c>
      <c r="C3304" s="3" t="s">
        <v>9</v>
      </c>
      <c r="D3304" s="3">
        <v>70</v>
      </c>
    </row>
    <row r="3305" spans="1:4">
      <c r="A3305" s="3" t="s">
        <v>93</v>
      </c>
      <c r="B3305" s="3" t="s">
        <v>101</v>
      </c>
      <c r="C3305" s="3" t="s">
        <v>9</v>
      </c>
      <c r="D3305" s="3">
        <v>70</v>
      </c>
    </row>
    <row r="3306" spans="1:4">
      <c r="A3306" s="3" t="s">
        <v>93</v>
      </c>
      <c r="B3306" s="3" t="s">
        <v>101</v>
      </c>
      <c r="C3306" s="3" t="s">
        <v>9</v>
      </c>
      <c r="D3306" s="3">
        <v>71</v>
      </c>
    </row>
    <row r="3307" spans="1:4">
      <c r="A3307" s="3" t="s">
        <v>93</v>
      </c>
      <c r="B3307" s="3" t="s">
        <v>101</v>
      </c>
      <c r="C3307" s="3" t="s">
        <v>9</v>
      </c>
      <c r="D3307" s="3">
        <v>71</v>
      </c>
    </row>
    <row r="3308" spans="1:4">
      <c r="A3308" s="3" t="s">
        <v>93</v>
      </c>
      <c r="B3308" s="3" t="s">
        <v>101</v>
      </c>
      <c r="C3308" s="3" t="s">
        <v>9</v>
      </c>
      <c r="D3308" s="3">
        <v>71</v>
      </c>
    </row>
    <row r="3309" spans="1:4">
      <c r="A3309" s="3" t="s">
        <v>93</v>
      </c>
      <c r="B3309" s="3" t="s">
        <v>101</v>
      </c>
      <c r="C3309" s="3" t="s">
        <v>9</v>
      </c>
      <c r="D3309" s="3">
        <v>71</v>
      </c>
    </row>
    <row r="3310" spans="1:4">
      <c r="A3310" s="3" t="s">
        <v>93</v>
      </c>
      <c r="B3310" s="3" t="s">
        <v>101</v>
      </c>
      <c r="C3310" s="3" t="s">
        <v>9</v>
      </c>
      <c r="D3310" s="3">
        <v>72</v>
      </c>
    </row>
    <row r="3311" spans="1:4">
      <c r="A3311" s="3" t="s">
        <v>93</v>
      </c>
      <c r="B3311" s="3" t="s">
        <v>101</v>
      </c>
      <c r="C3311" s="3" t="s">
        <v>9</v>
      </c>
      <c r="D3311" s="3">
        <v>72</v>
      </c>
    </row>
    <row r="3312" spans="1:4">
      <c r="A3312" s="3" t="s">
        <v>93</v>
      </c>
      <c r="B3312" s="3" t="s">
        <v>101</v>
      </c>
      <c r="C3312" s="3" t="s">
        <v>9</v>
      </c>
      <c r="D3312" s="3">
        <v>72</v>
      </c>
    </row>
    <row r="3313" spans="1:4">
      <c r="A3313" s="3" t="s">
        <v>93</v>
      </c>
      <c r="B3313" s="3" t="s">
        <v>101</v>
      </c>
      <c r="C3313" s="3" t="s">
        <v>9</v>
      </c>
      <c r="D3313" s="3">
        <v>72</v>
      </c>
    </row>
    <row r="3314" spans="1:4">
      <c r="A3314" s="3" t="s">
        <v>93</v>
      </c>
      <c r="B3314" s="3" t="s">
        <v>101</v>
      </c>
      <c r="C3314" s="3" t="s">
        <v>9</v>
      </c>
      <c r="D3314" s="3">
        <v>72</v>
      </c>
    </row>
    <row r="3315" spans="1:4">
      <c r="A3315" s="3" t="s">
        <v>93</v>
      </c>
      <c r="B3315" s="3" t="s">
        <v>101</v>
      </c>
      <c r="C3315" s="3" t="s">
        <v>9</v>
      </c>
      <c r="D3315" s="3">
        <v>73</v>
      </c>
    </row>
    <row r="3316" spans="1:4">
      <c r="A3316" s="3" t="s">
        <v>93</v>
      </c>
      <c r="B3316" s="3" t="s">
        <v>101</v>
      </c>
      <c r="C3316" s="3" t="s">
        <v>9</v>
      </c>
      <c r="D3316" s="3">
        <v>73</v>
      </c>
    </row>
    <row r="3317" spans="1:4">
      <c r="A3317" s="3" t="s">
        <v>93</v>
      </c>
      <c r="B3317" s="3" t="s">
        <v>101</v>
      </c>
      <c r="C3317" s="3" t="s">
        <v>9</v>
      </c>
      <c r="D3317" s="3">
        <v>73</v>
      </c>
    </row>
    <row r="3318" spans="1:4">
      <c r="A3318" s="3" t="s">
        <v>93</v>
      </c>
      <c r="B3318" s="3" t="s">
        <v>101</v>
      </c>
      <c r="C3318" s="3" t="s">
        <v>9</v>
      </c>
      <c r="D3318" s="3">
        <v>73</v>
      </c>
    </row>
    <row r="3319" spans="1:4">
      <c r="A3319" s="3" t="s">
        <v>93</v>
      </c>
      <c r="B3319" s="3" t="s">
        <v>101</v>
      </c>
      <c r="C3319" s="3" t="s">
        <v>9</v>
      </c>
      <c r="D3319" s="3">
        <v>74</v>
      </c>
    </row>
    <row r="3320" spans="1:4">
      <c r="A3320" s="3" t="s">
        <v>93</v>
      </c>
      <c r="B3320" s="3" t="s">
        <v>101</v>
      </c>
      <c r="C3320" s="3" t="s">
        <v>9</v>
      </c>
      <c r="D3320" s="3">
        <v>74</v>
      </c>
    </row>
    <row r="3321" spans="1:4">
      <c r="A3321" s="3" t="s">
        <v>93</v>
      </c>
      <c r="B3321" s="3" t="s">
        <v>101</v>
      </c>
      <c r="C3321" s="3" t="s">
        <v>9</v>
      </c>
      <c r="D3321" s="3">
        <v>74</v>
      </c>
    </row>
    <row r="3322" spans="1:4">
      <c r="A3322" s="3" t="s">
        <v>93</v>
      </c>
      <c r="B3322" s="3" t="s">
        <v>101</v>
      </c>
      <c r="C3322" s="3" t="s">
        <v>9</v>
      </c>
      <c r="D3322" s="3">
        <v>74</v>
      </c>
    </row>
    <row r="3323" spans="1:4">
      <c r="A3323" s="3" t="s">
        <v>93</v>
      </c>
      <c r="B3323" s="3" t="s">
        <v>101</v>
      </c>
      <c r="C3323" s="3" t="s">
        <v>9</v>
      </c>
      <c r="D3323" s="3">
        <v>74</v>
      </c>
    </row>
    <row r="3324" spans="1:4">
      <c r="A3324" s="3" t="s">
        <v>93</v>
      </c>
      <c r="B3324" s="3" t="s">
        <v>101</v>
      </c>
      <c r="C3324" s="3" t="s">
        <v>9</v>
      </c>
      <c r="D3324" s="3">
        <v>74</v>
      </c>
    </row>
    <row r="3325" spans="1:4">
      <c r="A3325" s="3" t="s">
        <v>93</v>
      </c>
      <c r="B3325" s="3" t="s">
        <v>101</v>
      </c>
      <c r="C3325" s="3" t="s">
        <v>9</v>
      </c>
      <c r="D3325" s="3">
        <v>75</v>
      </c>
    </row>
    <row r="3326" spans="1:4">
      <c r="A3326" s="3" t="s">
        <v>93</v>
      </c>
      <c r="B3326" s="3" t="s">
        <v>101</v>
      </c>
      <c r="C3326" s="3" t="s">
        <v>9</v>
      </c>
      <c r="D3326" s="3">
        <v>76</v>
      </c>
    </row>
    <row r="3327" spans="1:4">
      <c r="A3327" s="3" t="s">
        <v>93</v>
      </c>
      <c r="B3327" s="3" t="s">
        <v>101</v>
      </c>
      <c r="C3327" s="3" t="s">
        <v>9</v>
      </c>
      <c r="D3327" s="3">
        <v>76</v>
      </c>
    </row>
    <row r="3328" spans="1:4">
      <c r="A3328" s="3" t="s">
        <v>93</v>
      </c>
      <c r="B3328" s="3" t="s">
        <v>101</v>
      </c>
      <c r="C3328" s="3" t="s">
        <v>9</v>
      </c>
      <c r="D3328" s="3">
        <v>76</v>
      </c>
    </row>
    <row r="3329" spans="1:4">
      <c r="A3329" s="3" t="s">
        <v>93</v>
      </c>
      <c r="B3329" s="3" t="s">
        <v>101</v>
      </c>
      <c r="C3329" s="3" t="s">
        <v>9</v>
      </c>
      <c r="D3329" s="3">
        <v>77</v>
      </c>
    </row>
    <row r="3330" spans="1:4">
      <c r="A3330" s="3" t="s">
        <v>93</v>
      </c>
      <c r="B3330" s="3" t="s">
        <v>101</v>
      </c>
      <c r="C3330" s="3" t="s">
        <v>9</v>
      </c>
      <c r="D3330" s="3">
        <v>78</v>
      </c>
    </row>
    <row r="3331" spans="1:4">
      <c r="A3331" s="3" t="s">
        <v>93</v>
      </c>
      <c r="B3331" s="3" t="s">
        <v>101</v>
      </c>
      <c r="C3331" s="3" t="s">
        <v>9</v>
      </c>
      <c r="D3331" s="3">
        <v>92</v>
      </c>
    </row>
    <row r="3332" spans="1:4">
      <c r="A3332" s="3" t="s">
        <v>93</v>
      </c>
      <c r="B3332" s="3" t="s">
        <v>101</v>
      </c>
      <c r="C3332" s="3" t="s">
        <v>9</v>
      </c>
      <c r="D3332" s="3">
        <v>94</v>
      </c>
    </row>
    <row r="3333" spans="1:4">
      <c r="A3333" s="3" t="s">
        <v>93</v>
      </c>
      <c r="B3333" s="3" t="s">
        <v>101</v>
      </c>
      <c r="C3333" s="3" t="s">
        <v>9</v>
      </c>
      <c r="D3333" s="3">
        <v>97</v>
      </c>
    </row>
    <row r="3334" spans="1:4">
      <c r="A3334" s="3" t="s">
        <v>93</v>
      </c>
      <c r="B3334" s="3" t="s">
        <v>101</v>
      </c>
      <c r="C3334" s="3" t="s">
        <v>9</v>
      </c>
      <c r="D3334" s="3">
        <v>98</v>
      </c>
    </row>
    <row r="3335" spans="1:4">
      <c r="A3335" s="3" t="s">
        <v>93</v>
      </c>
      <c r="B3335" s="3" t="s">
        <v>101</v>
      </c>
      <c r="C3335" s="3" t="s">
        <v>9</v>
      </c>
      <c r="D3335" s="3">
        <v>106</v>
      </c>
    </row>
    <row r="3336" spans="1:4">
      <c r="A3336" s="3" t="s">
        <v>93</v>
      </c>
      <c r="B3336" s="3" t="s">
        <v>101</v>
      </c>
      <c r="C3336" s="3" t="s">
        <v>9</v>
      </c>
      <c r="D3336" s="3">
        <v>126</v>
      </c>
    </row>
    <row r="3337" spans="1:4">
      <c r="A3337" s="3" t="s">
        <v>93</v>
      </c>
      <c r="B3337" s="3" t="s">
        <v>101</v>
      </c>
      <c r="C3337" s="3" t="s">
        <v>9</v>
      </c>
      <c r="D3337" s="3">
        <v>131</v>
      </c>
    </row>
    <row r="3338" spans="1:4">
      <c r="A3338" s="3" t="s">
        <v>93</v>
      </c>
      <c r="B3338" s="3" t="s">
        <v>101</v>
      </c>
      <c r="C3338" s="3" t="s">
        <v>9</v>
      </c>
      <c r="D3338" s="3">
        <v>134</v>
      </c>
    </row>
    <row r="3339" spans="1:4">
      <c r="A3339" s="3" t="s">
        <v>93</v>
      </c>
      <c r="B3339" s="3" t="s">
        <v>101</v>
      </c>
      <c r="C3339" s="3" t="s">
        <v>9</v>
      </c>
      <c r="D3339" s="3">
        <v>136</v>
      </c>
    </row>
    <row r="3340" spans="1:4">
      <c r="A3340" s="3" t="s">
        <v>93</v>
      </c>
      <c r="B3340" s="3" t="s">
        <v>101</v>
      </c>
      <c r="C3340" s="3" t="s">
        <v>9</v>
      </c>
      <c r="D3340" s="3">
        <v>136</v>
      </c>
    </row>
    <row r="3341" spans="1:4">
      <c r="A3341" s="3" t="s">
        <v>93</v>
      </c>
      <c r="B3341" s="3" t="s">
        <v>101</v>
      </c>
      <c r="C3341" s="3" t="s">
        <v>9</v>
      </c>
      <c r="D3341" s="3">
        <v>137</v>
      </c>
    </row>
    <row r="3342" spans="1:4">
      <c r="A3342" s="3" t="s">
        <v>93</v>
      </c>
      <c r="B3342" s="3" t="s">
        <v>101</v>
      </c>
      <c r="C3342" s="3" t="s">
        <v>9</v>
      </c>
      <c r="D3342" s="3">
        <v>139</v>
      </c>
    </row>
    <row r="3343" spans="1:4">
      <c r="A3343" s="3" t="s">
        <v>93</v>
      </c>
      <c r="B3343" s="3" t="s">
        <v>101</v>
      </c>
      <c r="C3343" s="3" t="s">
        <v>9</v>
      </c>
      <c r="D3343" s="3">
        <v>140</v>
      </c>
    </row>
    <row r="3344" spans="1:4">
      <c r="A3344" s="3" t="s">
        <v>93</v>
      </c>
      <c r="B3344" s="3" t="s">
        <v>101</v>
      </c>
      <c r="C3344" s="3" t="s">
        <v>9</v>
      </c>
      <c r="D3344" s="3">
        <v>150</v>
      </c>
    </row>
    <row r="3345" spans="1:4">
      <c r="A3345" s="3" t="s">
        <v>93</v>
      </c>
      <c r="B3345" s="3" t="s">
        <v>101</v>
      </c>
      <c r="C3345" s="3" t="s">
        <v>9</v>
      </c>
      <c r="D3345" s="3">
        <v>157</v>
      </c>
    </row>
    <row r="3346" spans="1:4">
      <c r="A3346" s="3" t="s">
        <v>93</v>
      </c>
      <c r="B3346" s="3" t="s">
        <v>101</v>
      </c>
      <c r="C3346" s="3" t="s">
        <v>9</v>
      </c>
      <c r="D3346" s="3">
        <v>160</v>
      </c>
    </row>
    <row r="3347" spans="1:4">
      <c r="A3347" s="3" t="s">
        <v>93</v>
      </c>
      <c r="B3347" s="3" t="s">
        <v>101</v>
      </c>
      <c r="C3347" s="3" t="s">
        <v>9</v>
      </c>
      <c r="D3347" s="3">
        <v>171</v>
      </c>
    </row>
    <row r="3348" spans="1:4">
      <c r="A3348" s="3" t="s">
        <v>93</v>
      </c>
      <c r="B3348" s="3" t="s">
        <v>101</v>
      </c>
      <c r="C3348" s="3" t="s">
        <v>9</v>
      </c>
      <c r="D3348" s="3">
        <v>172</v>
      </c>
    </row>
    <row r="3349" spans="1:4">
      <c r="A3349" s="3" t="s">
        <v>93</v>
      </c>
      <c r="B3349" s="3" t="s">
        <v>101</v>
      </c>
      <c r="C3349" s="3" t="s">
        <v>12</v>
      </c>
      <c r="D3349" s="3">
        <v>42</v>
      </c>
    </row>
    <row r="3350" spans="1:4">
      <c r="A3350" s="3" t="s">
        <v>93</v>
      </c>
      <c r="B3350" s="3" t="s">
        <v>101</v>
      </c>
      <c r="C3350" s="3" t="s">
        <v>12</v>
      </c>
      <c r="D3350" s="3">
        <v>50</v>
      </c>
    </row>
    <row r="3351" spans="1:4">
      <c r="A3351" s="3" t="s">
        <v>93</v>
      </c>
      <c r="B3351" s="3" t="s">
        <v>101</v>
      </c>
      <c r="C3351" s="3" t="s">
        <v>12</v>
      </c>
      <c r="D3351" s="3">
        <v>50</v>
      </c>
    </row>
    <row r="3352" spans="1:4">
      <c r="A3352" s="3" t="s">
        <v>93</v>
      </c>
      <c r="B3352" s="3" t="s">
        <v>101</v>
      </c>
      <c r="C3352" s="3" t="s">
        <v>12</v>
      </c>
      <c r="D3352" s="3">
        <v>51</v>
      </c>
    </row>
    <row r="3353" spans="1:4">
      <c r="A3353" s="3" t="s">
        <v>93</v>
      </c>
      <c r="B3353" s="3" t="s">
        <v>101</v>
      </c>
      <c r="C3353" s="3" t="s">
        <v>12</v>
      </c>
      <c r="D3353" s="3">
        <v>52</v>
      </c>
    </row>
    <row r="3354" spans="1:4">
      <c r="A3354" s="3" t="s">
        <v>93</v>
      </c>
      <c r="B3354" s="3" t="s">
        <v>101</v>
      </c>
      <c r="C3354" s="3" t="s">
        <v>12</v>
      </c>
      <c r="D3354" s="3">
        <v>54</v>
      </c>
    </row>
    <row r="3355" spans="1:4">
      <c r="A3355" s="3" t="s">
        <v>93</v>
      </c>
      <c r="B3355" s="3" t="s">
        <v>101</v>
      </c>
      <c r="C3355" s="3" t="s">
        <v>12</v>
      </c>
      <c r="D3355" s="3">
        <v>54</v>
      </c>
    </row>
    <row r="3356" spans="1:4">
      <c r="A3356" s="3" t="s">
        <v>93</v>
      </c>
      <c r="B3356" s="3" t="s">
        <v>101</v>
      </c>
      <c r="C3356" s="3" t="s">
        <v>12</v>
      </c>
      <c r="D3356" s="3">
        <v>55</v>
      </c>
    </row>
    <row r="3357" spans="1:4">
      <c r="A3357" s="3" t="s">
        <v>93</v>
      </c>
      <c r="B3357" s="3" t="s">
        <v>101</v>
      </c>
      <c r="C3357" s="3" t="s">
        <v>12</v>
      </c>
      <c r="D3357" s="3">
        <v>55</v>
      </c>
    </row>
    <row r="3358" spans="1:4">
      <c r="A3358" s="3" t="s">
        <v>93</v>
      </c>
      <c r="B3358" s="3" t="s">
        <v>101</v>
      </c>
      <c r="C3358" s="3" t="s">
        <v>12</v>
      </c>
      <c r="D3358" s="3">
        <v>56</v>
      </c>
    </row>
    <row r="3359" spans="1:4">
      <c r="A3359" s="3" t="s">
        <v>93</v>
      </c>
      <c r="B3359" s="3" t="s">
        <v>101</v>
      </c>
      <c r="C3359" s="3" t="s">
        <v>12</v>
      </c>
      <c r="D3359" s="3">
        <v>91</v>
      </c>
    </row>
    <row r="3360" spans="1:4">
      <c r="A3360" s="3" t="s">
        <v>93</v>
      </c>
      <c r="B3360" s="3" t="s">
        <v>101</v>
      </c>
      <c r="C3360" s="3" t="s">
        <v>12</v>
      </c>
      <c r="D3360" s="3">
        <v>96</v>
      </c>
    </row>
    <row r="3361" spans="1:4">
      <c r="A3361" s="3" t="s">
        <v>93</v>
      </c>
      <c r="B3361" s="3" t="s">
        <v>101</v>
      </c>
      <c r="C3361" s="3" t="s">
        <v>12</v>
      </c>
      <c r="D3361" s="3">
        <v>256</v>
      </c>
    </row>
    <row r="3362" spans="1:4">
      <c r="A3362" s="3" t="s">
        <v>93</v>
      </c>
      <c r="B3362" s="3" t="s">
        <v>101</v>
      </c>
      <c r="C3362" s="3" t="s">
        <v>18</v>
      </c>
      <c r="D3362" s="3">
        <v>43</v>
      </c>
    </row>
    <row r="3363" spans="1:4">
      <c r="A3363" s="3" t="s">
        <v>93</v>
      </c>
      <c r="B3363" s="3" t="s">
        <v>101</v>
      </c>
      <c r="C3363" s="3" t="s">
        <v>18</v>
      </c>
      <c r="D3363" s="3">
        <v>44</v>
      </c>
    </row>
    <row r="3364" spans="1:4">
      <c r="A3364" s="3" t="s">
        <v>93</v>
      </c>
      <c r="B3364" s="3" t="s">
        <v>101</v>
      </c>
      <c r="C3364" s="3" t="s">
        <v>18</v>
      </c>
      <c r="D3364" s="3">
        <v>44</v>
      </c>
    </row>
    <row r="3365" spans="1:4">
      <c r="A3365" s="3" t="s">
        <v>93</v>
      </c>
      <c r="B3365" s="3" t="s">
        <v>101</v>
      </c>
      <c r="C3365" s="3" t="s">
        <v>18</v>
      </c>
      <c r="D3365" s="3">
        <v>46</v>
      </c>
    </row>
    <row r="3366" spans="1:4">
      <c r="A3366" s="3" t="s">
        <v>93</v>
      </c>
      <c r="B3366" s="3" t="s">
        <v>101</v>
      </c>
      <c r="C3366" s="3" t="s">
        <v>18</v>
      </c>
      <c r="D3366" s="3">
        <v>46</v>
      </c>
    </row>
    <row r="3367" spans="1:4">
      <c r="A3367" s="3" t="s">
        <v>93</v>
      </c>
      <c r="B3367" s="3" t="s">
        <v>101</v>
      </c>
      <c r="C3367" s="3" t="s">
        <v>18</v>
      </c>
      <c r="D3367" s="3">
        <v>46</v>
      </c>
    </row>
    <row r="3368" spans="1:4">
      <c r="A3368" s="3" t="s">
        <v>93</v>
      </c>
      <c r="B3368" s="3" t="s">
        <v>101</v>
      </c>
      <c r="C3368" s="3" t="s">
        <v>18</v>
      </c>
      <c r="D3368" s="3">
        <v>47</v>
      </c>
    </row>
    <row r="3369" spans="1:4">
      <c r="A3369" s="3" t="s">
        <v>93</v>
      </c>
      <c r="B3369" s="3" t="s">
        <v>101</v>
      </c>
      <c r="C3369" s="3" t="s">
        <v>18</v>
      </c>
      <c r="D3369" s="3">
        <v>47</v>
      </c>
    </row>
    <row r="3370" spans="1:4">
      <c r="A3370" s="3" t="s">
        <v>93</v>
      </c>
      <c r="B3370" s="3" t="s">
        <v>101</v>
      </c>
      <c r="C3370" s="3" t="s">
        <v>18</v>
      </c>
      <c r="D3370" s="3">
        <v>47</v>
      </c>
    </row>
    <row r="3371" spans="1:4">
      <c r="A3371" s="3" t="s">
        <v>93</v>
      </c>
      <c r="B3371" s="3" t="s">
        <v>101</v>
      </c>
      <c r="C3371" s="3" t="s">
        <v>18</v>
      </c>
      <c r="D3371" s="3">
        <v>47</v>
      </c>
    </row>
    <row r="3372" spans="1:4">
      <c r="A3372" s="3" t="s">
        <v>93</v>
      </c>
      <c r="B3372" s="3" t="s">
        <v>101</v>
      </c>
      <c r="C3372" s="3" t="s">
        <v>18</v>
      </c>
      <c r="D3372" s="3">
        <v>48</v>
      </c>
    </row>
    <row r="3373" spans="1:4">
      <c r="A3373" s="3" t="s">
        <v>93</v>
      </c>
      <c r="B3373" s="3" t="s">
        <v>101</v>
      </c>
      <c r="C3373" s="3" t="s">
        <v>18</v>
      </c>
      <c r="D3373" s="3">
        <v>48</v>
      </c>
    </row>
    <row r="3374" spans="1:4">
      <c r="A3374" s="3" t="s">
        <v>93</v>
      </c>
      <c r="B3374" s="3" t="s">
        <v>101</v>
      </c>
      <c r="C3374" s="3" t="s">
        <v>18</v>
      </c>
      <c r="D3374" s="3">
        <v>48</v>
      </c>
    </row>
    <row r="3375" spans="1:4">
      <c r="A3375" s="3" t="s">
        <v>93</v>
      </c>
      <c r="B3375" s="3" t="s">
        <v>101</v>
      </c>
      <c r="C3375" s="3" t="s">
        <v>18</v>
      </c>
      <c r="D3375" s="3">
        <v>48</v>
      </c>
    </row>
    <row r="3376" spans="1:4">
      <c r="A3376" s="3" t="s">
        <v>93</v>
      </c>
      <c r="B3376" s="3" t="s">
        <v>101</v>
      </c>
      <c r="C3376" s="3" t="s">
        <v>18</v>
      </c>
      <c r="D3376" s="3">
        <v>48</v>
      </c>
    </row>
    <row r="3377" spans="1:4">
      <c r="A3377" s="3" t="s">
        <v>93</v>
      </c>
      <c r="B3377" s="3" t="s">
        <v>101</v>
      </c>
      <c r="C3377" s="3" t="s">
        <v>18</v>
      </c>
      <c r="D3377" s="3">
        <v>48</v>
      </c>
    </row>
    <row r="3378" spans="1:4">
      <c r="A3378" s="3" t="s">
        <v>93</v>
      </c>
      <c r="B3378" s="3" t="s">
        <v>101</v>
      </c>
      <c r="C3378" s="3" t="s">
        <v>18</v>
      </c>
      <c r="D3378" s="3">
        <v>48</v>
      </c>
    </row>
    <row r="3379" spans="1:4">
      <c r="A3379" s="3" t="s">
        <v>93</v>
      </c>
      <c r="B3379" s="3" t="s">
        <v>101</v>
      </c>
      <c r="C3379" s="3" t="s">
        <v>18</v>
      </c>
      <c r="D3379" s="3">
        <v>48</v>
      </c>
    </row>
    <row r="3380" spans="1:4">
      <c r="A3380" s="3" t="s">
        <v>93</v>
      </c>
      <c r="B3380" s="3" t="s">
        <v>101</v>
      </c>
      <c r="C3380" s="3" t="s">
        <v>18</v>
      </c>
      <c r="D3380" s="3">
        <v>48</v>
      </c>
    </row>
    <row r="3381" spans="1:4">
      <c r="A3381" s="3" t="s">
        <v>93</v>
      </c>
      <c r="B3381" s="3" t="s">
        <v>101</v>
      </c>
      <c r="C3381" s="3" t="s">
        <v>18</v>
      </c>
      <c r="D3381" s="3">
        <v>48</v>
      </c>
    </row>
    <row r="3382" spans="1:4">
      <c r="A3382" s="3" t="s">
        <v>93</v>
      </c>
      <c r="B3382" s="3" t="s">
        <v>101</v>
      </c>
      <c r="C3382" s="3" t="s">
        <v>18</v>
      </c>
      <c r="D3382" s="3">
        <v>49</v>
      </c>
    </row>
    <row r="3383" spans="1:4">
      <c r="A3383" s="3" t="s">
        <v>93</v>
      </c>
      <c r="B3383" s="3" t="s">
        <v>101</v>
      </c>
      <c r="C3383" s="3" t="s">
        <v>18</v>
      </c>
      <c r="D3383" s="3">
        <v>49</v>
      </c>
    </row>
    <row r="3384" spans="1:4">
      <c r="A3384" s="3" t="s">
        <v>93</v>
      </c>
      <c r="B3384" s="3" t="s">
        <v>101</v>
      </c>
      <c r="C3384" s="3" t="s">
        <v>18</v>
      </c>
      <c r="D3384" s="3">
        <v>49</v>
      </c>
    </row>
    <row r="3385" spans="1:4">
      <c r="A3385" s="3" t="s">
        <v>93</v>
      </c>
      <c r="B3385" s="3" t="s">
        <v>101</v>
      </c>
      <c r="C3385" s="3" t="s">
        <v>18</v>
      </c>
      <c r="D3385" s="3">
        <v>49</v>
      </c>
    </row>
    <row r="3386" spans="1:4">
      <c r="A3386" s="3" t="s">
        <v>93</v>
      </c>
      <c r="B3386" s="3" t="s">
        <v>101</v>
      </c>
      <c r="C3386" s="3" t="s">
        <v>18</v>
      </c>
      <c r="D3386" s="3">
        <v>49</v>
      </c>
    </row>
    <row r="3387" spans="1:4">
      <c r="A3387" s="3" t="s">
        <v>93</v>
      </c>
      <c r="B3387" s="3" t="s">
        <v>101</v>
      </c>
      <c r="C3387" s="3" t="s">
        <v>18</v>
      </c>
      <c r="D3387" s="3">
        <v>50</v>
      </c>
    </row>
    <row r="3388" spans="1:4">
      <c r="A3388" s="3" t="s">
        <v>93</v>
      </c>
      <c r="B3388" s="3" t="s">
        <v>101</v>
      </c>
      <c r="C3388" s="3" t="s">
        <v>18</v>
      </c>
      <c r="D3388" s="3">
        <v>51</v>
      </c>
    </row>
    <row r="3389" spans="1:4">
      <c r="A3389" s="3" t="s">
        <v>93</v>
      </c>
      <c r="B3389" s="3" t="s">
        <v>101</v>
      </c>
      <c r="C3389" s="3" t="s">
        <v>18</v>
      </c>
      <c r="D3389" s="3">
        <v>51</v>
      </c>
    </row>
    <row r="3390" spans="1:4">
      <c r="A3390" s="3" t="s">
        <v>93</v>
      </c>
      <c r="B3390" s="3" t="s">
        <v>101</v>
      </c>
      <c r="C3390" s="3" t="s">
        <v>18</v>
      </c>
      <c r="D3390" s="3">
        <v>51</v>
      </c>
    </row>
    <row r="3391" spans="1:4">
      <c r="A3391" s="3" t="s">
        <v>93</v>
      </c>
      <c r="B3391" s="3" t="s">
        <v>101</v>
      </c>
      <c r="C3391" s="3" t="s">
        <v>18</v>
      </c>
      <c r="D3391" s="3">
        <v>51</v>
      </c>
    </row>
    <row r="3392" spans="1:4">
      <c r="A3392" s="3" t="s">
        <v>93</v>
      </c>
      <c r="B3392" s="3" t="s">
        <v>101</v>
      </c>
      <c r="C3392" s="3" t="s">
        <v>18</v>
      </c>
      <c r="D3392" s="3">
        <v>51</v>
      </c>
    </row>
    <row r="3393" spans="1:4">
      <c r="A3393" s="3" t="s">
        <v>93</v>
      </c>
      <c r="B3393" s="3" t="s">
        <v>101</v>
      </c>
      <c r="C3393" s="3" t="s">
        <v>18</v>
      </c>
      <c r="D3393" s="3">
        <v>51</v>
      </c>
    </row>
    <row r="3394" spans="1:4">
      <c r="A3394" s="3" t="s">
        <v>93</v>
      </c>
      <c r="B3394" s="3" t="s">
        <v>101</v>
      </c>
      <c r="C3394" s="3" t="s">
        <v>18</v>
      </c>
      <c r="D3394" s="3">
        <v>52</v>
      </c>
    </row>
    <row r="3395" spans="1:4">
      <c r="A3395" s="3" t="s">
        <v>93</v>
      </c>
      <c r="B3395" s="3" t="s">
        <v>101</v>
      </c>
      <c r="C3395" s="3" t="s">
        <v>18</v>
      </c>
      <c r="D3395" s="3">
        <v>52</v>
      </c>
    </row>
    <row r="3396" spans="1:4">
      <c r="A3396" s="3" t="s">
        <v>93</v>
      </c>
      <c r="B3396" s="3" t="s">
        <v>101</v>
      </c>
      <c r="C3396" s="3" t="s">
        <v>18</v>
      </c>
      <c r="D3396" s="3">
        <v>53</v>
      </c>
    </row>
    <row r="3397" spans="1:4">
      <c r="A3397" s="3" t="s">
        <v>93</v>
      </c>
      <c r="B3397" s="3" t="s">
        <v>101</v>
      </c>
      <c r="C3397" s="3" t="s">
        <v>18</v>
      </c>
      <c r="D3397" s="3">
        <v>53</v>
      </c>
    </row>
    <row r="3398" spans="1:4">
      <c r="A3398" s="3" t="s">
        <v>93</v>
      </c>
      <c r="B3398" s="3" t="s">
        <v>101</v>
      </c>
      <c r="C3398" s="3" t="s">
        <v>18</v>
      </c>
      <c r="D3398" s="3">
        <v>53</v>
      </c>
    </row>
    <row r="3399" spans="1:4">
      <c r="A3399" s="3" t="s">
        <v>93</v>
      </c>
      <c r="B3399" s="3" t="s">
        <v>101</v>
      </c>
      <c r="C3399" s="3" t="s">
        <v>18</v>
      </c>
      <c r="D3399" s="3">
        <v>54</v>
      </c>
    </row>
    <row r="3400" spans="1:4">
      <c r="A3400" s="3" t="s">
        <v>93</v>
      </c>
      <c r="B3400" s="3" t="s">
        <v>101</v>
      </c>
      <c r="C3400" s="3" t="s">
        <v>18</v>
      </c>
      <c r="D3400" s="3">
        <v>54</v>
      </c>
    </row>
    <row r="3401" spans="1:4">
      <c r="A3401" s="3" t="s">
        <v>93</v>
      </c>
      <c r="B3401" s="3" t="s">
        <v>101</v>
      </c>
      <c r="C3401" s="3" t="s">
        <v>18</v>
      </c>
      <c r="D3401" s="3">
        <v>54</v>
      </c>
    </row>
    <row r="3402" spans="1:4">
      <c r="A3402" s="3" t="s">
        <v>93</v>
      </c>
      <c r="B3402" s="3" t="s">
        <v>101</v>
      </c>
      <c r="C3402" s="3" t="s">
        <v>18</v>
      </c>
      <c r="D3402" s="3">
        <v>54</v>
      </c>
    </row>
    <row r="3403" spans="1:4">
      <c r="A3403" s="3" t="s">
        <v>93</v>
      </c>
      <c r="B3403" s="3" t="s">
        <v>101</v>
      </c>
      <c r="C3403" s="3" t="s">
        <v>18</v>
      </c>
      <c r="D3403" s="3">
        <v>54</v>
      </c>
    </row>
    <row r="3404" spans="1:4">
      <c r="A3404" s="3" t="s">
        <v>93</v>
      </c>
      <c r="B3404" s="3" t="s">
        <v>101</v>
      </c>
      <c r="C3404" s="3" t="s">
        <v>18</v>
      </c>
      <c r="D3404" s="3">
        <v>54</v>
      </c>
    </row>
    <row r="3405" spans="1:4">
      <c r="A3405" s="3" t="s">
        <v>93</v>
      </c>
      <c r="B3405" s="3" t="s">
        <v>101</v>
      </c>
      <c r="C3405" s="3" t="s">
        <v>18</v>
      </c>
      <c r="D3405" s="3">
        <v>54</v>
      </c>
    </row>
    <row r="3406" spans="1:4">
      <c r="A3406" s="3" t="s">
        <v>93</v>
      </c>
      <c r="B3406" s="3" t="s">
        <v>101</v>
      </c>
      <c r="C3406" s="3" t="s">
        <v>18</v>
      </c>
      <c r="D3406" s="3">
        <v>55</v>
      </c>
    </row>
    <row r="3407" spans="1:4">
      <c r="A3407" s="3" t="s">
        <v>93</v>
      </c>
      <c r="B3407" s="3" t="s">
        <v>101</v>
      </c>
      <c r="C3407" s="3" t="s">
        <v>18</v>
      </c>
      <c r="D3407" s="3">
        <v>56</v>
      </c>
    </row>
    <row r="3408" spans="1:4">
      <c r="A3408" s="3" t="s">
        <v>93</v>
      </c>
      <c r="B3408" s="3" t="s">
        <v>101</v>
      </c>
      <c r="C3408" s="3" t="s">
        <v>18</v>
      </c>
      <c r="D3408" s="3">
        <v>56</v>
      </c>
    </row>
    <row r="3409" spans="1:4">
      <c r="A3409" s="3" t="s">
        <v>93</v>
      </c>
      <c r="B3409" s="3" t="s">
        <v>101</v>
      </c>
      <c r="C3409" s="3" t="s">
        <v>18</v>
      </c>
      <c r="D3409" s="3">
        <v>56</v>
      </c>
    </row>
    <row r="3410" spans="1:4">
      <c r="A3410" s="3" t="s">
        <v>93</v>
      </c>
      <c r="B3410" s="3" t="s">
        <v>101</v>
      </c>
      <c r="C3410" s="3" t="s">
        <v>18</v>
      </c>
      <c r="D3410" s="3">
        <v>58</v>
      </c>
    </row>
    <row r="3411" spans="1:4">
      <c r="A3411" s="3" t="s">
        <v>93</v>
      </c>
      <c r="B3411" s="3" t="s">
        <v>101</v>
      </c>
      <c r="C3411" s="3" t="s">
        <v>18</v>
      </c>
      <c r="D3411" s="3">
        <v>59</v>
      </c>
    </row>
    <row r="3412" spans="1:4">
      <c r="A3412" s="3" t="s">
        <v>93</v>
      </c>
      <c r="B3412" s="3" t="s">
        <v>101</v>
      </c>
      <c r="C3412" s="3" t="s">
        <v>18</v>
      </c>
      <c r="D3412" s="3">
        <v>91</v>
      </c>
    </row>
    <row r="3413" spans="1:4">
      <c r="A3413" s="3" t="s">
        <v>93</v>
      </c>
      <c r="B3413" s="3" t="s">
        <v>101</v>
      </c>
      <c r="C3413" s="3" t="s">
        <v>14</v>
      </c>
      <c r="D3413" s="3">
        <v>56</v>
      </c>
    </row>
    <row r="3414" spans="1:4">
      <c r="A3414" s="3" t="s">
        <v>93</v>
      </c>
      <c r="B3414" s="3" t="s">
        <v>101</v>
      </c>
      <c r="C3414" s="3" t="s">
        <v>11</v>
      </c>
      <c r="D3414" s="3">
        <v>42</v>
      </c>
    </row>
    <row r="3415" spans="1:4">
      <c r="A3415" s="3" t="s">
        <v>93</v>
      </c>
      <c r="B3415" s="3" t="s">
        <v>101</v>
      </c>
      <c r="C3415" s="3" t="s">
        <v>11</v>
      </c>
      <c r="D3415" s="3">
        <v>44</v>
      </c>
    </row>
    <row r="3416" spans="1:4">
      <c r="A3416" s="3" t="s">
        <v>93</v>
      </c>
      <c r="B3416" s="3" t="s">
        <v>101</v>
      </c>
      <c r="C3416" s="3" t="s">
        <v>11</v>
      </c>
      <c r="D3416" s="3">
        <v>60</v>
      </c>
    </row>
    <row r="3417" spans="1:4">
      <c r="A3417" s="3" t="s">
        <v>93</v>
      </c>
      <c r="B3417" s="3" t="s">
        <v>101</v>
      </c>
      <c r="C3417" s="3" t="s">
        <v>11</v>
      </c>
      <c r="D3417" s="3">
        <v>128</v>
      </c>
    </row>
    <row r="3418" spans="1:4">
      <c r="A3418" s="3" t="s">
        <v>93</v>
      </c>
      <c r="B3418" s="3" t="s">
        <v>101</v>
      </c>
      <c r="C3418" s="3" t="s">
        <v>15</v>
      </c>
      <c r="D3418" s="3">
        <v>48</v>
      </c>
    </row>
    <row r="3419" spans="1:4">
      <c r="A3419" s="3" t="s">
        <v>93</v>
      </c>
      <c r="B3419" s="3" t="s">
        <v>101</v>
      </c>
      <c r="C3419" s="3" t="s">
        <v>46</v>
      </c>
      <c r="D3419" s="3">
        <v>50</v>
      </c>
    </row>
    <row r="3420" spans="1:4">
      <c r="A3420" s="3" t="s">
        <v>93</v>
      </c>
      <c r="B3420" s="3" t="s">
        <v>101</v>
      </c>
      <c r="C3420" s="3" t="s">
        <v>46</v>
      </c>
      <c r="D3420" s="3">
        <v>52</v>
      </c>
    </row>
    <row r="3421" spans="1:4">
      <c r="A3421" s="3" t="s">
        <v>93</v>
      </c>
      <c r="B3421" s="3" t="s">
        <v>101</v>
      </c>
      <c r="C3421" s="3" t="s">
        <v>46</v>
      </c>
      <c r="D3421" s="3">
        <v>53</v>
      </c>
    </row>
    <row r="3422" spans="1:4">
      <c r="A3422" s="3" t="s">
        <v>93</v>
      </c>
      <c r="B3422" s="3" t="s">
        <v>101</v>
      </c>
      <c r="C3422" s="3" t="s">
        <v>46</v>
      </c>
      <c r="D3422" s="3">
        <v>54</v>
      </c>
    </row>
    <row r="3423" spans="1:4">
      <c r="A3423" s="3" t="s">
        <v>93</v>
      </c>
      <c r="B3423" s="3" t="s">
        <v>102</v>
      </c>
      <c r="C3423" s="3" t="s">
        <v>27</v>
      </c>
      <c r="D3423" s="3">
        <v>146</v>
      </c>
    </row>
    <row r="3424" spans="1:4">
      <c r="A3424" s="3" t="s">
        <v>93</v>
      </c>
      <c r="B3424" s="3" t="s">
        <v>102</v>
      </c>
      <c r="C3424" s="3" t="s">
        <v>5</v>
      </c>
      <c r="D3424" s="3">
        <v>59</v>
      </c>
    </row>
    <row r="3425" spans="1:4">
      <c r="A3425" s="3" t="s">
        <v>93</v>
      </c>
      <c r="B3425" s="3" t="s">
        <v>102</v>
      </c>
      <c r="C3425" s="3" t="s">
        <v>5</v>
      </c>
      <c r="D3425" s="3">
        <v>60</v>
      </c>
    </row>
    <row r="3426" spans="1:4">
      <c r="A3426" s="3" t="s">
        <v>93</v>
      </c>
      <c r="B3426" s="3" t="s">
        <v>102</v>
      </c>
      <c r="C3426" s="3" t="s">
        <v>5</v>
      </c>
      <c r="D3426" s="3">
        <v>63</v>
      </c>
    </row>
    <row r="3427" spans="1:4">
      <c r="A3427" s="3" t="s">
        <v>93</v>
      </c>
      <c r="B3427" s="3" t="s">
        <v>102</v>
      </c>
      <c r="C3427" s="3" t="s">
        <v>5</v>
      </c>
      <c r="D3427" s="3">
        <v>64</v>
      </c>
    </row>
    <row r="3428" spans="1:4">
      <c r="A3428" s="3" t="s">
        <v>93</v>
      </c>
      <c r="B3428" s="3" t="s">
        <v>102</v>
      </c>
      <c r="C3428" s="3" t="s">
        <v>5</v>
      </c>
      <c r="D3428" s="3">
        <v>65</v>
      </c>
    </row>
    <row r="3429" spans="1:4">
      <c r="A3429" s="3" t="s">
        <v>93</v>
      </c>
      <c r="B3429" s="3" t="s">
        <v>102</v>
      </c>
      <c r="C3429" s="3" t="s">
        <v>5</v>
      </c>
      <c r="D3429" s="3">
        <v>65</v>
      </c>
    </row>
    <row r="3430" spans="1:4">
      <c r="A3430" s="3" t="s">
        <v>93</v>
      </c>
      <c r="B3430" s="3" t="s">
        <v>102</v>
      </c>
      <c r="C3430" s="3" t="s">
        <v>5</v>
      </c>
      <c r="D3430" s="3">
        <v>66</v>
      </c>
    </row>
    <row r="3431" spans="1:4">
      <c r="A3431" s="3" t="s">
        <v>93</v>
      </c>
      <c r="B3431" s="3" t="s">
        <v>102</v>
      </c>
      <c r="C3431" s="3" t="s">
        <v>5</v>
      </c>
      <c r="D3431" s="3">
        <v>67</v>
      </c>
    </row>
    <row r="3432" spans="1:4">
      <c r="A3432" s="3" t="s">
        <v>93</v>
      </c>
      <c r="B3432" s="3" t="s">
        <v>102</v>
      </c>
      <c r="C3432" s="3" t="s">
        <v>5</v>
      </c>
      <c r="D3432" s="3">
        <v>68</v>
      </c>
    </row>
    <row r="3433" spans="1:4">
      <c r="A3433" s="3" t="s">
        <v>93</v>
      </c>
      <c r="B3433" s="3" t="s">
        <v>102</v>
      </c>
      <c r="C3433" s="3" t="s">
        <v>5</v>
      </c>
      <c r="D3433" s="3">
        <v>71</v>
      </c>
    </row>
    <row r="3434" spans="1:4">
      <c r="A3434" s="3" t="s">
        <v>93</v>
      </c>
      <c r="B3434" s="3" t="s">
        <v>102</v>
      </c>
      <c r="C3434" s="3" t="s">
        <v>5</v>
      </c>
      <c r="D3434" s="3">
        <v>72</v>
      </c>
    </row>
    <row r="3435" spans="1:4">
      <c r="A3435" s="3" t="s">
        <v>93</v>
      </c>
      <c r="B3435" s="3" t="s">
        <v>102</v>
      </c>
      <c r="C3435" s="3" t="s">
        <v>5</v>
      </c>
      <c r="D3435" s="3">
        <v>73</v>
      </c>
    </row>
    <row r="3436" spans="1:4">
      <c r="A3436" s="3" t="s">
        <v>93</v>
      </c>
      <c r="B3436" s="3" t="s">
        <v>102</v>
      </c>
      <c r="C3436" s="3" t="s">
        <v>5</v>
      </c>
      <c r="D3436" s="3">
        <v>73</v>
      </c>
    </row>
    <row r="3437" spans="1:4">
      <c r="A3437" s="3" t="s">
        <v>93</v>
      </c>
      <c r="B3437" s="3" t="s">
        <v>102</v>
      </c>
      <c r="C3437" s="3" t="s">
        <v>5</v>
      </c>
      <c r="D3437" s="3">
        <v>74</v>
      </c>
    </row>
    <row r="3438" spans="1:4">
      <c r="A3438" s="3" t="s">
        <v>93</v>
      </c>
      <c r="B3438" s="3" t="s">
        <v>102</v>
      </c>
      <c r="C3438" s="3" t="s">
        <v>5</v>
      </c>
      <c r="D3438" s="3">
        <v>74</v>
      </c>
    </row>
    <row r="3439" spans="1:4">
      <c r="A3439" s="3" t="s">
        <v>93</v>
      </c>
      <c r="B3439" s="3" t="s">
        <v>102</v>
      </c>
      <c r="C3439" s="3" t="s">
        <v>5</v>
      </c>
      <c r="D3439" s="3">
        <v>74</v>
      </c>
    </row>
    <row r="3440" spans="1:4">
      <c r="A3440" s="3" t="s">
        <v>93</v>
      </c>
      <c r="B3440" s="3" t="s">
        <v>102</v>
      </c>
      <c r="C3440" s="3" t="s">
        <v>5</v>
      </c>
      <c r="D3440" s="3">
        <v>76</v>
      </c>
    </row>
    <row r="3441" spans="1:4">
      <c r="A3441" s="3" t="s">
        <v>93</v>
      </c>
      <c r="B3441" s="3" t="s">
        <v>102</v>
      </c>
      <c r="C3441" s="3" t="s">
        <v>5</v>
      </c>
      <c r="D3441" s="3">
        <v>79</v>
      </c>
    </row>
    <row r="3442" spans="1:4">
      <c r="A3442" s="3" t="s">
        <v>93</v>
      </c>
      <c r="B3442" s="3" t="s">
        <v>102</v>
      </c>
      <c r="C3442" s="3" t="s">
        <v>5</v>
      </c>
      <c r="D3442" s="3">
        <v>107</v>
      </c>
    </row>
    <row r="3443" spans="1:4">
      <c r="A3443" s="3" t="s">
        <v>93</v>
      </c>
      <c r="B3443" s="3" t="s">
        <v>102</v>
      </c>
      <c r="C3443" s="3" t="s">
        <v>6</v>
      </c>
      <c r="D3443" s="3">
        <v>72</v>
      </c>
    </row>
    <row r="3444" spans="1:4">
      <c r="A3444" s="3" t="s">
        <v>93</v>
      </c>
      <c r="B3444" s="3" t="s">
        <v>102</v>
      </c>
      <c r="C3444" s="3" t="s">
        <v>6</v>
      </c>
      <c r="D3444" s="3">
        <v>74</v>
      </c>
    </row>
    <row r="3445" spans="1:4">
      <c r="A3445" s="3" t="s">
        <v>93</v>
      </c>
      <c r="B3445" s="3" t="s">
        <v>102</v>
      </c>
      <c r="C3445" s="3" t="s">
        <v>6</v>
      </c>
      <c r="D3445" s="3">
        <v>78</v>
      </c>
    </row>
    <row r="3446" spans="1:4">
      <c r="A3446" s="3" t="s">
        <v>93</v>
      </c>
      <c r="B3446" s="3" t="s">
        <v>102</v>
      </c>
      <c r="C3446" s="3" t="s">
        <v>6</v>
      </c>
      <c r="D3446" s="3">
        <v>78</v>
      </c>
    </row>
    <row r="3447" spans="1:4">
      <c r="A3447" s="3" t="s">
        <v>93</v>
      </c>
      <c r="B3447" s="3" t="s">
        <v>102</v>
      </c>
      <c r="C3447" s="3" t="s">
        <v>6</v>
      </c>
      <c r="D3447" s="3">
        <v>78</v>
      </c>
    </row>
    <row r="3448" spans="1:4">
      <c r="A3448" s="3" t="s">
        <v>93</v>
      </c>
      <c r="B3448" s="3" t="s">
        <v>102</v>
      </c>
      <c r="C3448" s="3" t="s">
        <v>6</v>
      </c>
      <c r="D3448" s="3">
        <v>79</v>
      </c>
    </row>
    <row r="3449" spans="1:4">
      <c r="A3449" s="3" t="s">
        <v>93</v>
      </c>
      <c r="B3449" s="3" t="s">
        <v>102</v>
      </c>
      <c r="C3449" s="3" t="s">
        <v>6</v>
      </c>
      <c r="D3449" s="3">
        <v>79</v>
      </c>
    </row>
    <row r="3450" spans="1:4">
      <c r="A3450" s="3" t="s">
        <v>93</v>
      </c>
      <c r="B3450" s="3" t="s">
        <v>102</v>
      </c>
      <c r="C3450" s="3" t="s">
        <v>6</v>
      </c>
      <c r="D3450" s="3">
        <v>80</v>
      </c>
    </row>
    <row r="3451" spans="1:4">
      <c r="A3451" s="3" t="s">
        <v>93</v>
      </c>
      <c r="B3451" s="3" t="s">
        <v>102</v>
      </c>
      <c r="C3451" s="3" t="s">
        <v>6</v>
      </c>
      <c r="D3451" s="3">
        <v>80</v>
      </c>
    </row>
    <row r="3452" spans="1:4">
      <c r="A3452" s="3" t="s">
        <v>93</v>
      </c>
      <c r="B3452" s="3" t="s">
        <v>102</v>
      </c>
      <c r="C3452" s="3" t="s">
        <v>6</v>
      </c>
      <c r="D3452" s="3">
        <v>80</v>
      </c>
    </row>
    <row r="3453" spans="1:4">
      <c r="A3453" s="3" t="s">
        <v>93</v>
      </c>
      <c r="B3453" s="3" t="s">
        <v>102</v>
      </c>
      <c r="C3453" s="3" t="s">
        <v>6</v>
      </c>
      <c r="D3453" s="3">
        <v>80</v>
      </c>
    </row>
    <row r="3454" spans="1:4">
      <c r="A3454" s="3" t="s">
        <v>93</v>
      </c>
      <c r="B3454" s="3" t="s">
        <v>102</v>
      </c>
      <c r="C3454" s="3" t="s">
        <v>6</v>
      </c>
      <c r="D3454" s="3">
        <v>80</v>
      </c>
    </row>
    <row r="3455" spans="1:4">
      <c r="A3455" s="3" t="s">
        <v>93</v>
      </c>
      <c r="B3455" s="3" t="s">
        <v>102</v>
      </c>
      <c r="C3455" s="3" t="s">
        <v>6</v>
      </c>
      <c r="D3455" s="3">
        <v>82</v>
      </c>
    </row>
    <row r="3456" spans="1:4">
      <c r="A3456" s="3" t="s">
        <v>93</v>
      </c>
      <c r="B3456" s="3" t="s">
        <v>102</v>
      </c>
      <c r="C3456" s="3" t="s">
        <v>6</v>
      </c>
      <c r="D3456" s="3">
        <v>82</v>
      </c>
    </row>
    <row r="3457" spans="1:4">
      <c r="A3457" s="3" t="s">
        <v>93</v>
      </c>
      <c r="B3457" s="3" t="s">
        <v>102</v>
      </c>
      <c r="C3457" s="3" t="s">
        <v>6</v>
      </c>
      <c r="D3457" s="3">
        <v>82</v>
      </c>
    </row>
    <row r="3458" spans="1:4">
      <c r="A3458" s="3" t="s">
        <v>93</v>
      </c>
      <c r="B3458" s="3" t="s">
        <v>102</v>
      </c>
      <c r="C3458" s="3" t="s">
        <v>6</v>
      </c>
      <c r="D3458" s="3">
        <v>82</v>
      </c>
    </row>
    <row r="3459" spans="1:4">
      <c r="A3459" s="3" t="s">
        <v>93</v>
      </c>
      <c r="B3459" s="3" t="s">
        <v>102</v>
      </c>
      <c r="C3459" s="3" t="s">
        <v>6</v>
      </c>
      <c r="D3459" s="3">
        <v>85</v>
      </c>
    </row>
    <row r="3460" spans="1:4">
      <c r="A3460" s="3" t="s">
        <v>93</v>
      </c>
      <c r="B3460" s="3" t="s">
        <v>102</v>
      </c>
      <c r="C3460" s="3" t="s">
        <v>6</v>
      </c>
      <c r="D3460" s="3">
        <v>85</v>
      </c>
    </row>
    <row r="3461" spans="1:4">
      <c r="A3461" s="3" t="s">
        <v>93</v>
      </c>
      <c r="B3461" s="3" t="s">
        <v>102</v>
      </c>
      <c r="C3461" s="3" t="s">
        <v>6</v>
      </c>
      <c r="D3461" s="3">
        <v>86</v>
      </c>
    </row>
    <row r="3462" spans="1:4">
      <c r="A3462" s="3" t="s">
        <v>93</v>
      </c>
      <c r="B3462" s="3" t="s">
        <v>102</v>
      </c>
      <c r="C3462" s="3" t="s">
        <v>6</v>
      </c>
      <c r="D3462" s="3">
        <v>86</v>
      </c>
    </row>
    <row r="3463" spans="1:4">
      <c r="A3463" s="3" t="s">
        <v>93</v>
      </c>
      <c r="B3463" s="3" t="s">
        <v>102</v>
      </c>
      <c r="C3463" s="3" t="s">
        <v>6</v>
      </c>
      <c r="D3463" s="3">
        <v>87</v>
      </c>
    </row>
    <row r="3464" spans="1:4">
      <c r="A3464" s="3" t="s">
        <v>93</v>
      </c>
      <c r="B3464" s="3" t="s">
        <v>102</v>
      </c>
      <c r="C3464" s="3" t="s">
        <v>6</v>
      </c>
      <c r="D3464" s="3">
        <v>87</v>
      </c>
    </row>
    <row r="3465" spans="1:4">
      <c r="A3465" s="3" t="s">
        <v>93</v>
      </c>
      <c r="B3465" s="3" t="s">
        <v>102</v>
      </c>
      <c r="C3465" s="3" t="s">
        <v>6</v>
      </c>
      <c r="D3465" s="3">
        <v>87</v>
      </c>
    </row>
    <row r="3466" spans="1:4">
      <c r="A3466" s="3" t="s">
        <v>93</v>
      </c>
      <c r="B3466" s="3" t="s">
        <v>102</v>
      </c>
      <c r="C3466" s="3" t="s">
        <v>6</v>
      </c>
      <c r="D3466" s="3">
        <v>87</v>
      </c>
    </row>
    <row r="3467" spans="1:4">
      <c r="A3467" s="3" t="s">
        <v>93</v>
      </c>
      <c r="B3467" s="3" t="s">
        <v>102</v>
      </c>
      <c r="C3467" s="3" t="s">
        <v>6</v>
      </c>
      <c r="D3467" s="3">
        <v>87</v>
      </c>
    </row>
    <row r="3468" spans="1:4">
      <c r="A3468" s="3" t="s">
        <v>93</v>
      </c>
      <c r="B3468" s="3" t="s">
        <v>102</v>
      </c>
      <c r="C3468" s="3" t="s">
        <v>6</v>
      </c>
      <c r="D3468" s="3">
        <v>88</v>
      </c>
    </row>
    <row r="3469" spans="1:4">
      <c r="A3469" s="3" t="s">
        <v>93</v>
      </c>
      <c r="B3469" s="3" t="s">
        <v>102</v>
      </c>
      <c r="C3469" s="3" t="s">
        <v>44</v>
      </c>
      <c r="D3469" s="3">
        <v>71</v>
      </c>
    </row>
    <row r="3470" spans="1:4">
      <c r="A3470" s="3" t="s">
        <v>93</v>
      </c>
      <c r="B3470" s="3" t="s">
        <v>102</v>
      </c>
      <c r="C3470" s="3" t="s">
        <v>44</v>
      </c>
      <c r="D3470" s="3">
        <v>159</v>
      </c>
    </row>
    <row r="3471" spans="1:4">
      <c r="A3471" s="3" t="s">
        <v>93</v>
      </c>
      <c r="B3471" s="3" t="s">
        <v>102</v>
      </c>
      <c r="C3471" s="3" t="s">
        <v>7</v>
      </c>
      <c r="D3471" s="3">
        <v>45</v>
      </c>
    </row>
    <row r="3472" spans="1:4">
      <c r="A3472" s="3" t="s">
        <v>93</v>
      </c>
      <c r="B3472" s="3" t="s">
        <v>102</v>
      </c>
      <c r="C3472" s="3" t="s">
        <v>7</v>
      </c>
      <c r="D3472" s="3">
        <v>45</v>
      </c>
    </row>
    <row r="3473" spans="1:4">
      <c r="A3473" s="3" t="s">
        <v>93</v>
      </c>
      <c r="B3473" s="3" t="s">
        <v>102</v>
      </c>
      <c r="C3473" s="3" t="s">
        <v>7</v>
      </c>
      <c r="D3473" s="3">
        <v>45</v>
      </c>
    </row>
    <row r="3474" spans="1:4">
      <c r="A3474" s="3" t="s">
        <v>93</v>
      </c>
      <c r="B3474" s="3" t="s">
        <v>102</v>
      </c>
      <c r="C3474" s="3" t="s">
        <v>7</v>
      </c>
      <c r="D3474" s="3">
        <v>45</v>
      </c>
    </row>
    <row r="3475" spans="1:4">
      <c r="A3475" s="3" t="s">
        <v>93</v>
      </c>
      <c r="B3475" s="3" t="s">
        <v>102</v>
      </c>
      <c r="C3475" s="3" t="s">
        <v>7</v>
      </c>
      <c r="D3475" s="3">
        <v>45</v>
      </c>
    </row>
    <row r="3476" spans="1:4">
      <c r="A3476" s="3" t="s">
        <v>93</v>
      </c>
      <c r="B3476" s="3" t="s">
        <v>102</v>
      </c>
      <c r="C3476" s="3" t="s">
        <v>7</v>
      </c>
      <c r="D3476" s="3">
        <v>47</v>
      </c>
    </row>
    <row r="3477" spans="1:4">
      <c r="A3477" s="3" t="s">
        <v>93</v>
      </c>
      <c r="B3477" s="3" t="s">
        <v>102</v>
      </c>
      <c r="C3477" s="3" t="s">
        <v>7</v>
      </c>
      <c r="D3477" s="3">
        <v>47</v>
      </c>
    </row>
    <row r="3478" spans="1:4">
      <c r="A3478" s="3" t="s">
        <v>93</v>
      </c>
      <c r="B3478" s="3" t="s">
        <v>102</v>
      </c>
      <c r="C3478" s="3" t="s">
        <v>7</v>
      </c>
      <c r="D3478" s="3">
        <v>48</v>
      </c>
    </row>
    <row r="3479" spans="1:4">
      <c r="A3479" s="3" t="s">
        <v>93</v>
      </c>
      <c r="B3479" s="3" t="s">
        <v>102</v>
      </c>
      <c r="C3479" s="3" t="s">
        <v>7</v>
      </c>
      <c r="D3479" s="3">
        <v>48</v>
      </c>
    </row>
    <row r="3480" spans="1:4">
      <c r="A3480" s="3" t="s">
        <v>93</v>
      </c>
      <c r="B3480" s="3" t="s">
        <v>102</v>
      </c>
      <c r="C3480" s="3" t="s">
        <v>7</v>
      </c>
      <c r="D3480" s="3">
        <v>48</v>
      </c>
    </row>
    <row r="3481" spans="1:4">
      <c r="A3481" s="3" t="s">
        <v>93</v>
      </c>
      <c r="B3481" s="3" t="s">
        <v>102</v>
      </c>
      <c r="C3481" s="3" t="s">
        <v>7</v>
      </c>
      <c r="D3481" s="3">
        <v>48</v>
      </c>
    </row>
    <row r="3482" spans="1:4">
      <c r="A3482" s="3" t="s">
        <v>93</v>
      </c>
      <c r="B3482" s="3" t="s">
        <v>102</v>
      </c>
      <c r="C3482" s="3" t="s">
        <v>7</v>
      </c>
      <c r="D3482" s="3">
        <v>82</v>
      </c>
    </row>
    <row r="3483" spans="1:4">
      <c r="A3483" s="3" t="s">
        <v>93</v>
      </c>
      <c r="B3483" s="3" t="s">
        <v>102</v>
      </c>
      <c r="C3483" s="3" t="s">
        <v>7</v>
      </c>
      <c r="D3483" s="3">
        <v>90</v>
      </c>
    </row>
    <row r="3484" spans="1:4">
      <c r="A3484" s="3" t="s">
        <v>93</v>
      </c>
      <c r="B3484" s="3" t="s">
        <v>102</v>
      </c>
      <c r="C3484" s="3" t="s">
        <v>7</v>
      </c>
      <c r="D3484" s="3">
        <v>93</v>
      </c>
    </row>
    <row r="3485" spans="1:4">
      <c r="A3485" s="3" t="s">
        <v>93</v>
      </c>
      <c r="B3485" s="3" t="s">
        <v>102</v>
      </c>
      <c r="C3485" s="3" t="s">
        <v>7</v>
      </c>
      <c r="D3485" s="3">
        <v>95</v>
      </c>
    </row>
    <row r="3486" spans="1:4">
      <c r="A3486" s="3" t="s">
        <v>93</v>
      </c>
      <c r="B3486" s="3" t="s">
        <v>102</v>
      </c>
      <c r="C3486" s="3" t="s">
        <v>7</v>
      </c>
      <c r="D3486" s="3">
        <v>103</v>
      </c>
    </row>
    <row r="3487" spans="1:4">
      <c r="A3487" s="3" t="s">
        <v>93</v>
      </c>
      <c r="B3487" s="3" t="s">
        <v>102</v>
      </c>
      <c r="C3487" s="3" t="s">
        <v>20</v>
      </c>
      <c r="D3487" s="3">
        <v>35</v>
      </c>
    </row>
    <row r="3488" spans="1:4">
      <c r="A3488" s="3" t="s">
        <v>93</v>
      </c>
      <c r="B3488" s="3" t="s">
        <v>102</v>
      </c>
      <c r="C3488" s="3" t="s">
        <v>20</v>
      </c>
      <c r="D3488" s="3">
        <v>39</v>
      </c>
    </row>
    <row r="3489" spans="1:4">
      <c r="A3489" s="3" t="s">
        <v>93</v>
      </c>
      <c r="B3489" s="3" t="s">
        <v>102</v>
      </c>
      <c r="C3489" s="3" t="s">
        <v>20</v>
      </c>
      <c r="D3489" s="3">
        <v>39</v>
      </c>
    </row>
    <row r="3490" spans="1:4">
      <c r="A3490" s="3" t="s">
        <v>93</v>
      </c>
      <c r="B3490" s="3" t="s">
        <v>102</v>
      </c>
      <c r="C3490" s="3" t="s">
        <v>20</v>
      </c>
      <c r="D3490" s="3">
        <v>41</v>
      </c>
    </row>
    <row r="3491" spans="1:4">
      <c r="A3491" s="3" t="s">
        <v>93</v>
      </c>
      <c r="B3491" s="3" t="s">
        <v>102</v>
      </c>
      <c r="C3491" s="3" t="s">
        <v>20</v>
      </c>
      <c r="D3491" s="3">
        <v>54</v>
      </c>
    </row>
    <row r="3492" spans="1:4">
      <c r="A3492" s="3" t="s">
        <v>93</v>
      </c>
      <c r="B3492" s="3" t="s">
        <v>102</v>
      </c>
      <c r="C3492" s="3" t="s">
        <v>20</v>
      </c>
      <c r="D3492" s="3">
        <v>57</v>
      </c>
    </row>
    <row r="3493" spans="1:4">
      <c r="A3493" s="3" t="s">
        <v>93</v>
      </c>
      <c r="B3493" s="3" t="s">
        <v>102</v>
      </c>
      <c r="C3493" s="3" t="s">
        <v>20</v>
      </c>
      <c r="D3493" s="3">
        <v>57</v>
      </c>
    </row>
    <row r="3494" spans="1:4">
      <c r="A3494" s="3" t="s">
        <v>93</v>
      </c>
      <c r="B3494" s="3" t="s">
        <v>102</v>
      </c>
      <c r="C3494" s="3" t="s">
        <v>20</v>
      </c>
      <c r="D3494" s="3">
        <v>59</v>
      </c>
    </row>
    <row r="3495" spans="1:4">
      <c r="A3495" s="3" t="s">
        <v>93</v>
      </c>
      <c r="B3495" s="3" t="s">
        <v>102</v>
      </c>
      <c r="C3495" s="3" t="s">
        <v>20</v>
      </c>
      <c r="D3495" s="3">
        <v>60</v>
      </c>
    </row>
    <row r="3496" spans="1:4">
      <c r="A3496" s="3" t="s">
        <v>93</v>
      </c>
      <c r="B3496" s="3" t="s">
        <v>102</v>
      </c>
      <c r="C3496" s="3" t="s">
        <v>20</v>
      </c>
      <c r="D3496" s="3">
        <v>60</v>
      </c>
    </row>
    <row r="3497" spans="1:4">
      <c r="A3497" s="3" t="s">
        <v>93</v>
      </c>
      <c r="B3497" s="3" t="s">
        <v>102</v>
      </c>
      <c r="C3497" s="3" t="s">
        <v>20</v>
      </c>
      <c r="D3497" s="3">
        <v>64</v>
      </c>
    </row>
    <row r="3498" spans="1:4">
      <c r="A3498" s="3" t="s">
        <v>93</v>
      </c>
      <c r="B3498" s="3" t="s">
        <v>102</v>
      </c>
      <c r="C3498" s="3" t="s">
        <v>20</v>
      </c>
      <c r="D3498" s="3">
        <v>65</v>
      </c>
    </row>
    <row r="3499" spans="1:4">
      <c r="A3499" s="3" t="s">
        <v>93</v>
      </c>
      <c r="B3499" s="3" t="s">
        <v>102</v>
      </c>
      <c r="C3499" s="3" t="s">
        <v>20</v>
      </c>
      <c r="D3499" s="3">
        <v>66</v>
      </c>
    </row>
    <row r="3500" spans="1:4">
      <c r="A3500" s="3" t="s">
        <v>93</v>
      </c>
      <c r="B3500" s="3" t="s">
        <v>102</v>
      </c>
      <c r="C3500" s="3" t="s">
        <v>9</v>
      </c>
      <c r="D3500" s="3">
        <v>74</v>
      </c>
    </row>
    <row r="3501" spans="1:4">
      <c r="A3501" s="3" t="s">
        <v>93</v>
      </c>
      <c r="B3501" s="3" t="s">
        <v>102</v>
      </c>
      <c r="C3501" s="3" t="s">
        <v>18</v>
      </c>
      <c r="D3501" s="3">
        <v>45</v>
      </c>
    </row>
    <row r="3502" spans="1:4">
      <c r="A3502" s="3" t="s">
        <v>93</v>
      </c>
      <c r="B3502" s="3" t="s">
        <v>102</v>
      </c>
      <c r="C3502" s="3" t="s">
        <v>18</v>
      </c>
      <c r="D3502" s="3">
        <v>48</v>
      </c>
    </row>
    <row r="3503" spans="1:4">
      <c r="A3503" s="3" t="s">
        <v>93</v>
      </c>
      <c r="B3503" s="3" t="s">
        <v>102</v>
      </c>
      <c r="C3503" s="3" t="s">
        <v>18</v>
      </c>
      <c r="D3503" s="3">
        <v>49</v>
      </c>
    </row>
    <row r="3504" spans="1:4">
      <c r="A3504" s="3" t="s">
        <v>93</v>
      </c>
      <c r="B3504" s="3" t="s">
        <v>102</v>
      </c>
      <c r="C3504" s="3" t="s">
        <v>18</v>
      </c>
      <c r="D3504" s="3">
        <v>50</v>
      </c>
    </row>
    <row r="3505" spans="1:4">
      <c r="A3505" s="3" t="s">
        <v>93</v>
      </c>
      <c r="B3505" s="3" t="s">
        <v>102</v>
      </c>
      <c r="C3505" s="3" t="s">
        <v>18</v>
      </c>
      <c r="D3505" s="3">
        <v>50</v>
      </c>
    </row>
    <row r="3506" spans="1:4">
      <c r="A3506" s="3" t="s">
        <v>93</v>
      </c>
      <c r="B3506" s="3" t="s">
        <v>102</v>
      </c>
      <c r="C3506" s="3" t="s">
        <v>18</v>
      </c>
      <c r="D3506" s="3">
        <v>50</v>
      </c>
    </row>
    <row r="3507" spans="1:4">
      <c r="A3507" s="3" t="s">
        <v>93</v>
      </c>
      <c r="B3507" s="3" t="s">
        <v>102</v>
      </c>
      <c r="C3507" s="3" t="s">
        <v>18</v>
      </c>
      <c r="D3507" s="3">
        <v>51</v>
      </c>
    </row>
    <row r="3508" spans="1:4">
      <c r="A3508" s="3" t="s">
        <v>93</v>
      </c>
      <c r="B3508" s="3" t="s">
        <v>102</v>
      </c>
      <c r="C3508" s="3" t="s">
        <v>18</v>
      </c>
      <c r="D3508" s="3">
        <v>51</v>
      </c>
    </row>
    <row r="3509" spans="1:4">
      <c r="A3509" s="3" t="s">
        <v>93</v>
      </c>
      <c r="B3509" s="3" t="s">
        <v>102</v>
      </c>
      <c r="C3509" s="3" t="s">
        <v>18</v>
      </c>
      <c r="D3509" s="3">
        <v>51</v>
      </c>
    </row>
    <row r="3510" spans="1:4">
      <c r="A3510" s="3" t="s">
        <v>93</v>
      </c>
      <c r="B3510" s="3" t="s">
        <v>102</v>
      </c>
      <c r="C3510" s="3" t="s">
        <v>18</v>
      </c>
      <c r="D3510" s="3">
        <v>51</v>
      </c>
    </row>
    <row r="3511" spans="1:4">
      <c r="A3511" s="3" t="s">
        <v>93</v>
      </c>
      <c r="B3511" s="3" t="s">
        <v>102</v>
      </c>
      <c r="C3511" s="3" t="s">
        <v>18</v>
      </c>
      <c r="D3511" s="3">
        <v>53</v>
      </c>
    </row>
    <row r="3512" spans="1:4">
      <c r="A3512" s="3" t="s">
        <v>93</v>
      </c>
      <c r="B3512" s="3" t="s">
        <v>102</v>
      </c>
      <c r="C3512" s="3" t="s">
        <v>18</v>
      </c>
      <c r="D3512" s="3">
        <v>53</v>
      </c>
    </row>
    <row r="3513" spans="1:4">
      <c r="A3513" s="3" t="s">
        <v>93</v>
      </c>
      <c r="B3513" s="3" t="s">
        <v>102</v>
      </c>
      <c r="C3513" s="3" t="s">
        <v>18</v>
      </c>
      <c r="D3513" s="3">
        <v>53</v>
      </c>
    </row>
    <row r="3514" spans="1:4">
      <c r="A3514" s="3" t="s">
        <v>93</v>
      </c>
      <c r="B3514" s="3" t="s">
        <v>102</v>
      </c>
      <c r="C3514" s="3" t="s">
        <v>18</v>
      </c>
      <c r="D3514" s="3">
        <v>53</v>
      </c>
    </row>
    <row r="3515" spans="1:4">
      <c r="A3515" s="3" t="s">
        <v>93</v>
      </c>
      <c r="B3515" s="3" t="s">
        <v>102</v>
      </c>
      <c r="C3515" s="3" t="s">
        <v>18</v>
      </c>
      <c r="D3515" s="3">
        <v>54</v>
      </c>
    </row>
    <row r="3516" spans="1:4">
      <c r="A3516" s="3" t="s">
        <v>93</v>
      </c>
      <c r="B3516" s="3" t="s">
        <v>102</v>
      </c>
      <c r="C3516" s="3" t="s">
        <v>18</v>
      </c>
      <c r="D3516" s="3">
        <v>55</v>
      </c>
    </row>
    <row r="3517" spans="1:4">
      <c r="A3517" s="3" t="s">
        <v>93</v>
      </c>
      <c r="B3517" s="3" t="s">
        <v>102</v>
      </c>
      <c r="C3517" s="3" t="s">
        <v>18</v>
      </c>
      <c r="D3517" s="3">
        <v>55</v>
      </c>
    </row>
    <row r="3518" spans="1:4">
      <c r="A3518" s="3" t="s">
        <v>93</v>
      </c>
      <c r="B3518" s="3" t="s">
        <v>102</v>
      </c>
      <c r="C3518" s="3" t="s">
        <v>18</v>
      </c>
      <c r="D3518" s="3">
        <v>55</v>
      </c>
    </row>
    <row r="3519" spans="1:4">
      <c r="A3519" s="3" t="s">
        <v>93</v>
      </c>
      <c r="B3519" s="3" t="s">
        <v>102</v>
      </c>
      <c r="C3519" s="3" t="s">
        <v>18</v>
      </c>
      <c r="D3519" s="3">
        <v>55</v>
      </c>
    </row>
    <row r="3520" spans="1:4">
      <c r="A3520" s="3" t="s">
        <v>93</v>
      </c>
      <c r="B3520" s="3" t="s">
        <v>102</v>
      </c>
      <c r="C3520" s="3" t="s">
        <v>18</v>
      </c>
      <c r="D3520" s="3">
        <v>55</v>
      </c>
    </row>
    <row r="3521" spans="1:4">
      <c r="A3521" s="3" t="s">
        <v>93</v>
      </c>
      <c r="B3521" s="3" t="s">
        <v>102</v>
      </c>
      <c r="C3521" s="3" t="s">
        <v>18</v>
      </c>
      <c r="D3521" s="3">
        <v>55</v>
      </c>
    </row>
    <row r="3522" spans="1:4">
      <c r="A3522" s="3" t="s">
        <v>93</v>
      </c>
      <c r="B3522" s="3" t="s">
        <v>102</v>
      </c>
      <c r="C3522" s="3" t="s">
        <v>18</v>
      </c>
      <c r="D3522" s="3">
        <v>56</v>
      </c>
    </row>
    <row r="3523" spans="1:4">
      <c r="A3523" s="3" t="s">
        <v>93</v>
      </c>
      <c r="B3523" s="3" t="s">
        <v>102</v>
      </c>
      <c r="C3523" s="3" t="s">
        <v>18</v>
      </c>
      <c r="D3523" s="3">
        <v>56</v>
      </c>
    </row>
    <row r="3524" spans="1:4">
      <c r="A3524" s="3" t="s">
        <v>93</v>
      </c>
      <c r="B3524" s="3" t="s">
        <v>102</v>
      </c>
      <c r="C3524" s="3" t="s">
        <v>18</v>
      </c>
      <c r="D3524" s="3">
        <v>56</v>
      </c>
    </row>
    <row r="3525" spans="1:4">
      <c r="A3525" s="3" t="s">
        <v>93</v>
      </c>
      <c r="B3525" s="3" t="s">
        <v>102</v>
      </c>
      <c r="C3525" s="3" t="s">
        <v>18</v>
      </c>
      <c r="D3525" s="3">
        <v>56</v>
      </c>
    </row>
    <row r="3526" spans="1:4">
      <c r="A3526" s="3" t="s">
        <v>93</v>
      </c>
      <c r="B3526" s="3" t="s">
        <v>102</v>
      </c>
      <c r="C3526" s="3" t="s">
        <v>18</v>
      </c>
      <c r="D3526" s="3">
        <v>57</v>
      </c>
    </row>
    <row r="3527" spans="1:4">
      <c r="A3527" s="3" t="s">
        <v>93</v>
      </c>
      <c r="B3527" s="3" t="s">
        <v>102</v>
      </c>
      <c r="C3527" s="3" t="s">
        <v>18</v>
      </c>
      <c r="D3527" s="3">
        <v>57</v>
      </c>
    </row>
    <row r="3528" spans="1:4">
      <c r="A3528" s="3" t="s">
        <v>93</v>
      </c>
      <c r="B3528" s="3" t="s">
        <v>102</v>
      </c>
      <c r="C3528" s="3" t="s">
        <v>18</v>
      </c>
      <c r="D3528" s="3">
        <v>57</v>
      </c>
    </row>
    <row r="3529" spans="1:4">
      <c r="A3529" s="3" t="s">
        <v>93</v>
      </c>
      <c r="B3529" s="3" t="s">
        <v>102</v>
      </c>
      <c r="C3529" s="3" t="s">
        <v>18</v>
      </c>
      <c r="D3529" s="3">
        <v>58</v>
      </c>
    </row>
    <row r="3530" spans="1:4">
      <c r="A3530" s="3" t="s">
        <v>93</v>
      </c>
      <c r="B3530" s="3" t="s">
        <v>102</v>
      </c>
      <c r="C3530" s="3" t="s">
        <v>18</v>
      </c>
      <c r="D3530" s="3">
        <v>58</v>
      </c>
    </row>
    <row r="3531" spans="1:4">
      <c r="A3531" s="3" t="s">
        <v>93</v>
      </c>
      <c r="B3531" s="3" t="s">
        <v>102</v>
      </c>
      <c r="C3531" s="3" t="s">
        <v>18</v>
      </c>
      <c r="D3531" s="3">
        <v>59</v>
      </c>
    </row>
    <row r="3532" spans="1:4">
      <c r="A3532" s="3" t="s">
        <v>93</v>
      </c>
      <c r="B3532" s="3" t="s">
        <v>102</v>
      </c>
      <c r="C3532" s="3" t="s">
        <v>18</v>
      </c>
      <c r="D3532" s="3">
        <v>60</v>
      </c>
    </row>
    <row r="3533" spans="1:4">
      <c r="A3533" s="3" t="s">
        <v>93</v>
      </c>
      <c r="B3533" s="3" t="s">
        <v>102</v>
      </c>
      <c r="C3533" s="3" t="s">
        <v>18</v>
      </c>
      <c r="D3533" s="3">
        <v>60</v>
      </c>
    </row>
    <row r="3534" spans="1:4">
      <c r="A3534" s="3" t="s">
        <v>93</v>
      </c>
      <c r="B3534" s="3" t="s">
        <v>102</v>
      </c>
      <c r="C3534" s="3" t="s">
        <v>18</v>
      </c>
      <c r="D3534" s="3">
        <v>60</v>
      </c>
    </row>
    <row r="3535" spans="1:4">
      <c r="A3535" s="3" t="s">
        <v>93</v>
      </c>
      <c r="B3535" s="3" t="s">
        <v>102</v>
      </c>
      <c r="C3535" s="3" t="s">
        <v>18</v>
      </c>
      <c r="D3535" s="3">
        <v>61</v>
      </c>
    </row>
    <row r="3536" spans="1:4">
      <c r="A3536" s="3" t="s">
        <v>93</v>
      </c>
      <c r="B3536" s="3" t="s">
        <v>102</v>
      </c>
      <c r="C3536" s="3" t="s">
        <v>18</v>
      </c>
      <c r="D3536" s="3">
        <v>61</v>
      </c>
    </row>
    <row r="3537" spans="1:4">
      <c r="A3537" s="3" t="s">
        <v>93</v>
      </c>
      <c r="B3537" s="3" t="s">
        <v>102</v>
      </c>
      <c r="C3537" s="3" t="s">
        <v>18</v>
      </c>
      <c r="D3537" s="3">
        <v>61</v>
      </c>
    </row>
    <row r="3538" spans="1:4">
      <c r="A3538" s="3" t="s">
        <v>93</v>
      </c>
      <c r="B3538" s="3" t="s">
        <v>102</v>
      </c>
      <c r="C3538" s="3" t="s">
        <v>18</v>
      </c>
      <c r="D3538" s="3">
        <v>61</v>
      </c>
    </row>
    <row r="3539" spans="1:4">
      <c r="A3539" s="3" t="s">
        <v>93</v>
      </c>
      <c r="B3539" s="3" t="s">
        <v>102</v>
      </c>
      <c r="C3539" s="3" t="s">
        <v>18</v>
      </c>
      <c r="D3539" s="3">
        <v>61</v>
      </c>
    </row>
    <row r="3540" spans="1:4">
      <c r="A3540" s="3" t="s">
        <v>93</v>
      </c>
      <c r="B3540" s="3" t="s">
        <v>102</v>
      </c>
      <c r="C3540" s="3" t="s">
        <v>18</v>
      </c>
      <c r="D3540" s="3">
        <v>62</v>
      </c>
    </row>
    <row r="3541" spans="1:4">
      <c r="A3541" s="3" t="s">
        <v>93</v>
      </c>
      <c r="B3541" s="3" t="s">
        <v>102</v>
      </c>
      <c r="C3541" s="3" t="s">
        <v>18</v>
      </c>
      <c r="D3541" s="3">
        <v>63</v>
      </c>
    </row>
    <row r="3542" spans="1:4">
      <c r="A3542" s="3" t="s">
        <v>93</v>
      </c>
      <c r="B3542" s="3" t="s">
        <v>102</v>
      </c>
      <c r="C3542" s="3" t="s">
        <v>18</v>
      </c>
      <c r="D3542" s="3">
        <v>63</v>
      </c>
    </row>
    <row r="3543" spans="1:4">
      <c r="A3543" s="3" t="s">
        <v>93</v>
      </c>
      <c r="B3543" s="3" t="s">
        <v>102</v>
      </c>
      <c r="C3543" s="3" t="s">
        <v>18</v>
      </c>
      <c r="D3543" s="3">
        <v>63</v>
      </c>
    </row>
    <row r="3544" spans="1:4">
      <c r="A3544" s="3" t="s">
        <v>93</v>
      </c>
      <c r="B3544" s="3" t="s">
        <v>102</v>
      </c>
      <c r="C3544" s="3" t="s">
        <v>46</v>
      </c>
      <c r="D3544" s="3">
        <v>39</v>
      </c>
    </row>
    <row r="3545" spans="1:4">
      <c r="A3545" s="3" t="s">
        <v>93</v>
      </c>
      <c r="B3545" s="3" t="s">
        <v>528</v>
      </c>
      <c r="C3545" s="3" t="s">
        <v>13</v>
      </c>
      <c r="D3545" s="3">
        <v>81</v>
      </c>
    </row>
    <row r="3546" spans="1:4">
      <c r="A3546" s="3" t="s">
        <v>93</v>
      </c>
      <c r="B3546" s="3" t="s">
        <v>528</v>
      </c>
      <c r="C3546" s="3" t="s">
        <v>9</v>
      </c>
      <c r="D3546" s="3">
        <v>120</v>
      </c>
    </row>
    <row r="3547" spans="1:4">
      <c r="A3547" s="3" t="s">
        <v>93</v>
      </c>
      <c r="B3547" s="3" t="s">
        <v>528</v>
      </c>
      <c r="C3547" s="3" t="s">
        <v>12</v>
      </c>
      <c r="D3547" s="3">
        <v>149</v>
      </c>
    </row>
    <row r="3548" spans="1:4">
      <c r="A3548" s="3" t="s">
        <v>93</v>
      </c>
      <c r="B3548" s="3" t="s">
        <v>528</v>
      </c>
      <c r="C3548" s="3" t="s">
        <v>12</v>
      </c>
      <c r="D3548" s="3">
        <v>199</v>
      </c>
    </row>
    <row r="3549" spans="1:4">
      <c r="A3549" s="3" t="s">
        <v>93</v>
      </c>
      <c r="B3549" s="3" t="s">
        <v>528</v>
      </c>
      <c r="C3549" s="3" t="s">
        <v>18</v>
      </c>
      <c r="D3549" s="3">
        <v>51</v>
      </c>
    </row>
    <row r="3550" spans="1:4">
      <c r="A3550" s="3" t="s">
        <v>93</v>
      </c>
      <c r="B3550" s="3" t="s">
        <v>528</v>
      </c>
      <c r="C3550" s="3" t="s">
        <v>18</v>
      </c>
      <c r="D3550" s="3">
        <v>81</v>
      </c>
    </row>
    <row r="3551" spans="1:4">
      <c r="A3551" s="3" t="s">
        <v>93</v>
      </c>
      <c r="B3551" s="3" t="s">
        <v>528</v>
      </c>
      <c r="C3551" s="3" t="s">
        <v>18</v>
      </c>
      <c r="D3551" s="3">
        <v>134</v>
      </c>
    </row>
    <row r="3552" spans="1:4">
      <c r="A3552" s="3" t="s">
        <v>93</v>
      </c>
      <c r="B3552" s="3" t="s">
        <v>528</v>
      </c>
      <c r="C3552" s="3" t="s">
        <v>18</v>
      </c>
      <c r="D3552" s="3">
        <v>149</v>
      </c>
    </row>
    <row r="3553" spans="1:4">
      <c r="A3553" s="3" t="s">
        <v>93</v>
      </c>
      <c r="B3553" s="3" t="s">
        <v>528</v>
      </c>
      <c r="C3553" s="3" t="s">
        <v>18</v>
      </c>
      <c r="D3553" s="3">
        <v>162</v>
      </c>
    </row>
    <row r="3554" spans="1:4">
      <c r="A3554" s="3" t="s">
        <v>93</v>
      </c>
      <c r="B3554" s="3" t="s">
        <v>528</v>
      </c>
      <c r="C3554" s="3" t="s">
        <v>18</v>
      </c>
      <c r="D3554" s="3">
        <v>170</v>
      </c>
    </row>
    <row r="3555" spans="1:4">
      <c r="A3555" s="3" t="s">
        <v>93</v>
      </c>
      <c r="B3555" s="3" t="s">
        <v>528</v>
      </c>
      <c r="C3555" s="3" t="s">
        <v>18</v>
      </c>
      <c r="D3555" s="3">
        <v>179</v>
      </c>
    </row>
    <row r="3556" spans="1:4">
      <c r="A3556" s="3" t="s">
        <v>93</v>
      </c>
      <c r="B3556" s="3" t="s">
        <v>528</v>
      </c>
      <c r="C3556" s="3" t="s">
        <v>292</v>
      </c>
      <c r="D3556" s="3">
        <v>119</v>
      </c>
    </row>
    <row r="3557" spans="1:4">
      <c r="A3557" s="3" t="s">
        <v>93</v>
      </c>
      <c r="B3557" s="3" t="s">
        <v>528</v>
      </c>
      <c r="C3557" s="3" t="s">
        <v>292</v>
      </c>
      <c r="D3557" s="3">
        <v>126</v>
      </c>
    </row>
    <row r="3558" spans="1:4">
      <c r="A3558" s="3" t="s">
        <v>93</v>
      </c>
      <c r="B3558" s="3" t="s">
        <v>528</v>
      </c>
      <c r="C3558" s="3" t="s">
        <v>292</v>
      </c>
      <c r="D3558" s="3">
        <v>128</v>
      </c>
    </row>
    <row r="3559" spans="1:4">
      <c r="A3559" s="3" t="s">
        <v>93</v>
      </c>
      <c r="B3559" s="3" t="s">
        <v>528</v>
      </c>
      <c r="C3559" s="3" t="s">
        <v>15</v>
      </c>
      <c r="D3559" s="3">
        <v>93</v>
      </c>
    </row>
    <row r="3560" spans="1:4">
      <c r="A3560" s="3" t="s">
        <v>93</v>
      </c>
      <c r="B3560" s="3" t="s">
        <v>103</v>
      </c>
      <c r="C3560" s="3" t="s">
        <v>27</v>
      </c>
      <c r="D3560" s="3">
        <v>135</v>
      </c>
    </row>
    <row r="3561" spans="1:4">
      <c r="A3561" s="3" t="s">
        <v>93</v>
      </c>
      <c r="B3561" s="3" t="s">
        <v>103</v>
      </c>
      <c r="C3561" s="3" t="s">
        <v>13</v>
      </c>
      <c r="D3561" s="3">
        <v>63</v>
      </c>
    </row>
    <row r="3562" spans="1:4">
      <c r="A3562" s="3" t="s">
        <v>93</v>
      </c>
      <c r="B3562" s="3" t="s">
        <v>103</v>
      </c>
      <c r="C3562" s="3" t="s">
        <v>13</v>
      </c>
      <c r="D3562" s="3">
        <v>68</v>
      </c>
    </row>
    <row r="3563" spans="1:4">
      <c r="A3563" s="3" t="s">
        <v>93</v>
      </c>
      <c r="B3563" s="3" t="s">
        <v>103</v>
      </c>
      <c r="C3563" s="3" t="s">
        <v>13</v>
      </c>
      <c r="D3563" s="3">
        <v>76</v>
      </c>
    </row>
    <row r="3564" spans="1:4">
      <c r="A3564" s="3" t="s">
        <v>93</v>
      </c>
      <c r="B3564" s="3" t="s">
        <v>103</v>
      </c>
      <c r="C3564" s="3" t="s">
        <v>13</v>
      </c>
      <c r="D3564" s="3">
        <v>77</v>
      </c>
    </row>
    <row r="3565" spans="1:4">
      <c r="A3565" s="3" t="s">
        <v>93</v>
      </c>
      <c r="B3565" s="3" t="s">
        <v>103</v>
      </c>
      <c r="C3565" s="3" t="s">
        <v>13</v>
      </c>
      <c r="D3565" s="3">
        <v>77</v>
      </c>
    </row>
    <row r="3566" spans="1:4">
      <c r="A3566" s="3" t="s">
        <v>93</v>
      </c>
      <c r="B3566" s="3" t="s">
        <v>103</v>
      </c>
      <c r="C3566" s="3" t="s">
        <v>13</v>
      </c>
      <c r="D3566" s="3">
        <v>77</v>
      </c>
    </row>
    <row r="3567" spans="1:4">
      <c r="A3567" s="3" t="s">
        <v>93</v>
      </c>
      <c r="B3567" s="3" t="s">
        <v>103</v>
      </c>
      <c r="C3567" s="3" t="s">
        <v>13</v>
      </c>
      <c r="D3567" s="3">
        <v>78</v>
      </c>
    </row>
    <row r="3568" spans="1:4">
      <c r="A3568" s="3" t="s">
        <v>93</v>
      </c>
      <c r="B3568" s="3" t="s">
        <v>103</v>
      </c>
      <c r="C3568" s="3" t="s">
        <v>13</v>
      </c>
      <c r="D3568" s="3">
        <v>81</v>
      </c>
    </row>
    <row r="3569" spans="1:4">
      <c r="A3569" s="3" t="s">
        <v>93</v>
      </c>
      <c r="B3569" s="3" t="s">
        <v>103</v>
      </c>
      <c r="C3569" s="3" t="s">
        <v>34</v>
      </c>
      <c r="D3569" s="3">
        <v>47</v>
      </c>
    </row>
    <row r="3570" spans="1:4">
      <c r="A3570" s="3" t="s">
        <v>93</v>
      </c>
      <c r="B3570" s="3" t="s">
        <v>103</v>
      </c>
      <c r="C3570" s="3" t="s">
        <v>34</v>
      </c>
      <c r="D3570" s="3">
        <v>50</v>
      </c>
    </row>
    <row r="3571" spans="1:4">
      <c r="A3571" s="3" t="s">
        <v>93</v>
      </c>
      <c r="B3571" s="3" t="s">
        <v>103</v>
      </c>
      <c r="C3571" s="3" t="s">
        <v>34</v>
      </c>
      <c r="D3571" s="3">
        <v>60</v>
      </c>
    </row>
    <row r="3572" spans="1:4">
      <c r="A3572" s="3" t="s">
        <v>93</v>
      </c>
      <c r="B3572" s="3" t="s">
        <v>103</v>
      </c>
      <c r="C3572" s="3" t="s">
        <v>34</v>
      </c>
      <c r="D3572" s="3">
        <v>60</v>
      </c>
    </row>
    <row r="3573" spans="1:4">
      <c r="A3573" s="3" t="s">
        <v>93</v>
      </c>
      <c r="B3573" s="3" t="s">
        <v>103</v>
      </c>
      <c r="C3573" s="3" t="s">
        <v>34</v>
      </c>
      <c r="D3573" s="3">
        <v>62</v>
      </c>
    </row>
    <row r="3574" spans="1:4">
      <c r="A3574" s="3" t="s">
        <v>93</v>
      </c>
      <c r="B3574" s="3" t="s">
        <v>103</v>
      </c>
      <c r="C3574" s="3" t="s">
        <v>34</v>
      </c>
      <c r="D3574" s="3">
        <v>66</v>
      </c>
    </row>
    <row r="3575" spans="1:4">
      <c r="A3575" s="3" t="s">
        <v>93</v>
      </c>
      <c r="B3575" s="3" t="s">
        <v>103</v>
      </c>
      <c r="C3575" s="3" t="s">
        <v>34</v>
      </c>
      <c r="D3575" s="3">
        <v>99</v>
      </c>
    </row>
    <row r="3576" spans="1:4">
      <c r="A3576" s="3" t="s">
        <v>93</v>
      </c>
      <c r="B3576" s="3" t="s">
        <v>103</v>
      </c>
      <c r="C3576" s="3" t="s">
        <v>5</v>
      </c>
      <c r="D3576" s="3">
        <v>67</v>
      </c>
    </row>
    <row r="3577" spans="1:4">
      <c r="A3577" s="3" t="s">
        <v>93</v>
      </c>
      <c r="B3577" s="3" t="s">
        <v>103</v>
      </c>
      <c r="C3577" s="3" t="s">
        <v>5</v>
      </c>
      <c r="D3577" s="3">
        <v>68</v>
      </c>
    </row>
    <row r="3578" spans="1:4">
      <c r="A3578" s="3" t="s">
        <v>93</v>
      </c>
      <c r="B3578" s="3" t="s">
        <v>103</v>
      </c>
      <c r="C3578" s="3" t="s">
        <v>5</v>
      </c>
      <c r="D3578" s="3">
        <v>73</v>
      </c>
    </row>
    <row r="3579" spans="1:4">
      <c r="A3579" s="3" t="s">
        <v>93</v>
      </c>
      <c r="B3579" s="3" t="s">
        <v>103</v>
      </c>
      <c r="C3579" s="3" t="s">
        <v>5</v>
      </c>
      <c r="D3579" s="3">
        <v>117</v>
      </c>
    </row>
    <row r="3580" spans="1:4">
      <c r="A3580" s="3" t="s">
        <v>93</v>
      </c>
      <c r="B3580" s="3" t="s">
        <v>103</v>
      </c>
      <c r="C3580" s="3" t="s">
        <v>5</v>
      </c>
      <c r="D3580" s="3">
        <v>121</v>
      </c>
    </row>
    <row r="3581" spans="1:4">
      <c r="A3581" s="3" t="s">
        <v>93</v>
      </c>
      <c r="B3581" s="3" t="s">
        <v>103</v>
      </c>
      <c r="C3581" s="3" t="s">
        <v>5</v>
      </c>
      <c r="D3581" s="3">
        <v>129</v>
      </c>
    </row>
    <row r="3582" spans="1:4">
      <c r="A3582" s="3" t="s">
        <v>93</v>
      </c>
      <c r="B3582" s="3" t="s">
        <v>103</v>
      </c>
      <c r="C3582" s="3" t="s">
        <v>5</v>
      </c>
      <c r="D3582" s="3">
        <v>131</v>
      </c>
    </row>
    <row r="3583" spans="1:4">
      <c r="A3583" s="3" t="s">
        <v>93</v>
      </c>
      <c r="B3583" s="3" t="s">
        <v>103</v>
      </c>
      <c r="C3583" s="3" t="s">
        <v>5</v>
      </c>
      <c r="D3583" s="3">
        <v>152</v>
      </c>
    </row>
    <row r="3584" spans="1:4">
      <c r="A3584" s="3" t="s">
        <v>93</v>
      </c>
      <c r="B3584" s="3" t="s">
        <v>103</v>
      </c>
      <c r="C3584" s="3" t="s">
        <v>6</v>
      </c>
      <c r="D3584" s="3">
        <v>86</v>
      </c>
    </row>
    <row r="3585" spans="1:4">
      <c r="A3585" s="3" t="s">
        <v>93</v>
      </c>
      <c r="B3585" s="3" t="s">
        <v>103</v>
      </c>
      <c r="C3585" s="3" t="s">
        <v>44</v>
      </c>
      <c r="D3585" s="3">
        <v>106</v>
      </c>
    </row>
    <row r="3586" spans="1:4">
      <c r="A3586" s="3" t="s">
        <v>93</v>
      </c>
      <c r="B3586" s="3" t="s">
        <v>103</v>
      </c>
      <c r="C3586" s="3" t="s">
        <v>44</v>
      </c>
      <c r="D3586" s="3">
        <v>123</v>
      </c>
    </row>
    <row r="3587" spans="1:4">
      <c r="A3587" s="3" t="s">
        <v>93</v>
      </c>
      <c r="B3587" s="3" t="s">
        <v>103</v>
      </c>
      <c r="C3587" s="3" t="s">
        <v>7</v>
      </c>
      <c r="D3587" s="3">
        <v>40</v>
      </c>
    </row>
    <row r="3588" spans="1:4">
      <c r="A3588" s="3" t="s">
        <v>93</v>
      </c>
      <c r="B3588" s="3" t="s">
        <v>103</v>
      </c>
      <c r="C3588" s="3" t="s">
        <v>7</v>
      </c>
      <c r="D3588" s="3">
        <v>43</v>
      </c>
    </row>
    <row r="3589" spans="1:4">
      <c r="A3589" s="3" t="s">
        <v>93</v>
      </c>
      <c r="B3589" s="3" t="s">
        <v>103</v>
      </c>
      <c r="C3589" s="3" t="s">
        <v>7</v>
      </c>
      <c r="D3589" s="3">
        <v>82</v>
      </c>
    </row>
    <row r="3590" spans="1:4">
      <c r="A3590" s="3" t="s">
        <v>93</v>
      </c>
      <c r="B3590" s="3" t="s">
        <v>103</v>
      </c>
      <c r="C3590" s="3" t="s">
        <v>7</v>
      </c>
      <c r="D3590" s="3">
        <v>85</v>
      </c>
    </row>
    <row r="3591" spans="1:4">
      <c r="A3591" s="3" t="s">
        <v>93</v>
      </c>
      <c r="B3591" s="3" t="s">
        <v>103</v>
      </c>
      <c r="C3591" s="3" t="s">
        <v>7</v>
      </c>
      <c r="D3591" s="3">
        <v>96</v>
      </c>
    </row>
    <row r="3592" spans="1:4">
      <c r="A3592" s="3" t="s">
        <v>93</v>
      </c>
      <c r="B3592" s="3" t="s">
        <v>103</v>
      </c>
      <c r="C3592" s="3" t="s">
        <v>7</v>
      </c>
      <c r="D3592" s="3">
        <v>120</v>
      </c>
    </row>
    <row r="3593" spans="1:4">
      <c r="A3593" s="3" t="s">
        <v>93</v>
      </c>
      <c r="B3593" s="3" t="s">
        <v>103</v>
      </c>
      <c r="C3593" s="3" t="s">
        <v>7</v>
      </c>
      <c r="D3593" s="3">
        <v>136</v>
      </c>
    </row>
    <row r="3594" spans="1:4">
      <c r="A3594" s="3" t="s">
        <v>93</v>
      </c>
      <c r="B3594" s="3" t="s">
        <v>103</v>
      </c>
      <c r="C3594" s="3" t="s">
        <v>7</v>
      </c>
      <c r="D3594" s="3">
        <v>145</v>
      </c>
    </row>
    <row r="3595" spans="1:4">
      <c r="A3595" s="3" t="s">
        <v>93</v>
      </c>
      <c r="B3595" s="3" t="s">
        <v>103</v>
      </c>
      <c r="C3595" s="3" t="s">
        <v>30</v>
      </c>
      <c r="D3595" s="3">
        <v>67</v>
      </c>
    </row>
    <row r="3596" spans="1:4">
      <c r="A3596" s="3" t="s">
        <v>93</v>
      </c>
      <c r="B3596" s="3" t="s">
        <v>103</v>
      </c>
      <c r="C3596" s="3" t="s">
        <v>20</v>
      </c>
      <c r="D3596" s="3">
        <v>37</v>
      </c>
    </row>
    <row r="3597" spans="1:4">
      <c r="A3597" s="3" t="s">
        <v>93</v>
      </c>
      <c r="B3597" s="3" t="s">
        <v>103</v>
      </c>
      <c r="C3597" s="3" t="s">
        <v>20</v>
      </c>
      <c r="D3597" s="3">
        <v>62</v>
      </c>
    </row>
    <row r="3598" spans="1:4">
      <c r="A3598" s="3" t="s">
        <v>93</v>
      </c>
      <c r="B3598" s="3" t="s">
        <v>103</v>
      </c>
      <c r="C3598" s="3" t="s">
        <v>20</v>
      </c>
      <c r="D3598" s="3">
        <v>65</v>
      </c>
    </row>
    <row r="3599" spans="1:4">
      <c r="A3599" s="3" t="s">
        <v>93</v>
      </c>
      <c r="B3599" s="3" t="s">
        <v>103</v>
      </c>
      <c r="C3599" s="3" t="s">
        <v>20</v>
      </c>
      <c r="D3599" s="3">
        <v>126</v>
      </c>
    </row>
    <row r="3600" spans="1:4">
      <c r="A3600" s="3" t="s">
        <v>93</v>
      </c>
      <c r="B3600" s="3" t="s">
        <v>103</v>
      </c>
      <c r="C3600" s="3" t="s">
        <v>42</v>
      </c>
      <c r="D3600" s="3">
        <v>139</v>
      </c>
    </row>
    <row r="3601" spans="1:4">
      <c r="A3601" s="3" t="s">
        <v>93</v>
      </c>
      <c r="B3601" s="3" t="s">
        <v>103</v>
      </c>
      <c r="C3601" s="3" t="s">
        <v>33</v>
      </c>
      <c r="D3601" s="3">
        <v>219</v>
      </c>
    </row>
    <row r="3602" spans="1:4">
      <c r="A3602" s="3" t="s">
        <v>93</v>
      </c>
      <c r="B3602" s="3" t="s">
        <v>103</v>
      </c>
      <c r="C3602" s="3" t="s">
        <v>23</v>
      </c>
      <c r="D3602" s="3">
        <v>71</v>
      </c>
    </row>
    <row r="3603" spans="1:4">
      <c r="A3603" s="3" t="s">
        <v>93</v>
      </c>
      <c r="B3603" s="3" t="s">
        <v>103</v>
      </c>
      <c r="C3603" s="3" t="s">
        <v>9</v>
      </c>
      <c r="D3603" s="3">
        <v>60</v>
      </c>
    </row>
    <row r="3604" spans="1:4">
      <c r="A3604" s="3" t="s">
        <v>93</v>
      </c>
      <c r="B3604" s="3" t="s">
        <v>103</v>
      </c>
      <c r="C3604" s="3" t="s">
        <v>9</v>
      </c>
      <c r="D3604" s="3">
        <v>65</v>
      </c>
    </row>
    <row r="3605" spans="1:4">
      <c r="A3605" s="3" t="s">
        <v>93</v>
      </c>
      <c r="B3605" s="3" t="s">
        <v>103</v>
      </c>
      <c r="C3605" s="3" t="s">
        <v>9</v>
      </c>
      <c r="D3605" s="3">
        <v>65</v>
      </c>
    </row>
    <row r="3606" spans="1:4">
      <c r="A3606" s="3" t="s">
        <v>93</v>
      </c>
      <c r="B3606" s="3" t="s">
        <v>103</v>
      </c>
      <c r="C3606" s="3" t="s">
        <v>9</v>
      </c>
      <c r="D3606" s="3">
        <v>65</v>
      </c>
    </row>
    <row r="3607" spans="1:4">
      <c r="A3607" s="3" t="s">
        <v>93</v>
      </c>
      <c r="B3607" s="3" t="s">
        <v>103</v>
      </c>
      <c r="C3607" s="3" t="s">
        <v>9</v>
      </c>
      <c r="D3607" s="3">
        <v>67</v>
      </c>
    </row>
    <row r="3608" spans="1:4">
      <c r="A3608" s="3" t="s">
        <v>93</v>
      </c>
      <c r="B3608" s="3" t="s">
        <v>103</v>
      </c>
      <c r="C3608" s="3" t="s">
        <v>9</v>
      </c>
      <c r="D3608" s="3">
        <v>67</v>
      </c>
    </row>
    <row r="3609" spans="1:4">
      <c r="A3609" s="3" t="s">
        <v>93</v>
      </c>
      <c r="B3609" s="3" t="s">
        <v>103</v>
      </c>
      <c r="C3609" s="3" t="s">
        <v>9</v>
      </c>
      <c r="D3609" s="3">
        <v>67</v>
      </c>
    </row>
    <row r="3610" spans="1:4">
      <c r="A3610" s="3" t="s">
        <v>93</v>
      </c>
      <c r="B3610" s="3" t="s">
        <v>103</v>
      </c>
      <c r="C3610" s="3" t="s">
        <v>9</v>
      </c>
      <c r="D3610" s="3">
        <v>67</v>
      </c>
    </row>
    <row r="3611" spans="1:4">
      <c r="A3611" s="3" t="s">
        <v>93</v>
      </c>
      <c r="B3611" s="3" t="s">
        <v>103</v>
      </c>
      <c r="C3611" s="3" t="s">
        <v>9</v>
      </c>
      <c r="D3611" s="3">
        <v>68</v>
      </c>
    </row>
    <row r="3612" spans="1:4">
      <c r="A3612" s="3" t="s">
        <v>93</v>
      </c>
      <c r="B3612" s="3" t="s">
        <v>103</v>
      </c>
      <c r="C3612" s="3" t="s">
        <v>9</v>
      </c>
      <c r="D3612" s="3">
        <v>68</v>
      </c>
    </row>
    <row r="3613" spans="1:4">
      <c r="A3613" s="3" t="s">
        <v>93</v>
      </c>
      <c r="B3613" s="3" t="s">
        <v>103</v>
      </c>
      <c r="C3613" s="3" t="s">
        <v>9</v>
      </c>
      <c r="D3613" s="3">
        <v>68</v>
      </c>
    </row>
    <row r="3614" spans="1:4">
      <c r="A3614" s="3" t="s">
        <v>93</v>
      </c>
      <c r="B3614" s="3" t="s">
        <v>103</v>
      </c>
      <c r="C3614" s="3" t="s">
        <v>9</v>
      </c>
      <c r="D3614" s="3">
        <v>69</v>
      </c>
    </row>
    <row r="3615" spans="1:4">
      <c r="A3615" s="3" t="s">
        <v>93</v>
      </c>
      <c r="B3615" s="3" t="s">
        <v>103</v>
      </c>
      <c r="C3615" s="3" t="s">
        <v>9</v>
      </c>
      <c r="D3615" s="3">
        <v>69</v>
      </c>
    </row>
    <row r="3616" spans="1:4">
      <c r="A3616" s="3" t="s">
        <v>93</v>
      </c>
      <c r="B3616" s="3" t="s">
        <v>103</v>
      </c>
      <c r="C3616" s="3" t="s">
        <v>9</v>
      </c>
      <c r="D3616" s="3">
        <v>69</v>
      </c>
    </row>
    <row r="3617" spans="1:4">
      <c r="A3617" s="3" t="s">
        <v>93</v>
      </c>
      <c r="B3617" s="3" t="s">
        <v>103</v>
      </c>
      <c r="C3617" s="3" t="s">
        <v>9</v>
      </c>
      <c r="D3617" s="3">
        <v>69</v>
      </c>
    </row>
    <row r="3618" spans="1:4">
      <c r="A3618" s="3" t="s">
        <v>93</v>
      </c>
      <c r="B3618" s="3" t="s">
        <v>103</v>
      </c>
      <c r="C3618" s="3" t="s">
        <v>9</v>
      </c>
      <c r="D3618" s="3">
        <v>70</v>
      </c>
    </row>
    <row r="3619" spans="1:4">
      <c r="A3619" s="3" t="s">
        <v>93</v>
      </c>
      <c r="B3619" s="3" t="s">
        <v>103</v>
      </c>
      <c r="C3619" s="3" t="s">
        <v>9</v>
      </c>
      <c r="D3619" s="3">
        <v>70</v>
      </c>
    </row>
    <row r="3620" spans="1:4">
      <c r="A3620" s="3" t="s">
        <v>93</v>
      </c>
      <c r="B3620" s="3" t="s">
        <v>103</v>
      </c>
      <c r="C3620" s="3" t="s">
        <v>9</v>
      </c>
      <c r="D3620" s="3">
        <v>70</v>
      </c>
    </row>
    <row r="3621" spans="1:4">
      <c r="A3621" s="3" t="s">
        <v>93</v>
      </c>
      <c r="B3621" s="3" t="s">
        <v>103</v>
      </c>
      <c r="C3621" s="3" t="s">
        <v>9</v>
      </c>
      <c r="D3621" s="3">
        <v>70</v>
      </c>
    </row>
    <row r="3622" spans="1:4">
      <c r="A3622" s="3" t="s">
        <v>93</v>
      </c>
      <c r="B3622" s="3" t="s">
        <v>103</v>
      </c>
      <c r="C3622" s="3" t="s">
        <v>9</v>
      </c>
      <c r="D3622" s="3">
        <v>70</v>
      </c>
    </row>
    <row r="3623" spans="1:4">
      <c r="A3623" s="3" t="s">
        <v>93</v>
      </c>
      <c r="B3623" s="3" t="s">
        <v>103</v>
      </c>
      <c r="C3623" s="3" t="s">
        <v>9</v>
      </c>
      <c r="D3623" s="3">
        <v>71</v>
      </c>
    </row>
    <row r="3624" spans="1:4">
      <c r="A3624" s="3" t="s">
        <v>93</v>
      </c>
      <c r="B3624" s="3" t="s">
        <v>103</v>
      </c>
      <c r="C3624" s="3" t="s">
        <v>9</v>
      </c>
      <c r="D3624" s="3">
        <v>71</v>
      </c>
    </row>
    <row r="3625" spans="1:4">
      <c r="A3625" s="3" t="s">
        <v>93</v>
      </c>
      <c r="B3625" s="3" t="s">
        <v>103</v>
      </c>
      <c r="C3625" s="3" t="s">
        <v>9</v>
      </c>
      <c r="D3625" s="3">
        <v>71</v>
      </c>
    </row>
    <row r="3626" spans="1:4">
      <c r="A3626" s="3" t="s">
        <v>93</v>
      </c>
      <c r="B3626" s="3" t="s">
        <v>103</v>
      </c>
      <c r="C3626" s="3" t="s">
        <v>9</v>
      </c>
      <c r="D3626" s="3">
        <v>71</v>
      </c>
    </row>
    <row r="3627" spans="1:4">
      <c r="A3627" s="3" t="s">
        <v>93</v>
      </c>
      <c r="B3627" s="3" t="s">
        <v>103</v>
      </c>
      <c r="C3627" s="3" t="s">
        <v>9</v>
      </c>
      <c r="D3627" s="3">
        <v>71</v>
      </c>
    </row>
    <row r="3628" spans="1:4">
      <c r="A3628" s="3" t="s">
        <v>93</v>
      </c>
      <c r="B3628" s="3" t="s">
        <v>103</v>
      </c>
      <c r="C3628" s="3" t="s">
        <v>9</v>
      </c>
      <c r="D3628" s="3">
        <v>71</v>
      </c>
    </row>
    <row r="3629" spans="1:4">
      <c r="A3629" s="3" t="s">
        <v>93</v>
      </c>
      <c r="B3629" s="3" t="s">
        <v>103</v>
      </c>
      <c r="C3629" s="3" t="s">
        <v>9</v>
      </c>
      <c r="D3629" s="3">
        <v>71</v>
      </c>
    </row>
    <row r="3630" spans="1:4">
      <c r="A3630" s="3" t="s">
        <v>93</v>
      </c>
      <c r="B3630" s="3" t="s">
        <v>103</v>
      </c>
      <c r="C3630" s="3" t="s">
        <v>9</v>
      </c>
      <c r="D3630" s="3">
        <v>71</v>
      </c>
    </row>
    <row r="3631" spans="1:4">
      <c r="A3631" s="3" t="s">
        <v>93</v>
      </c>
      <c r="B3631" s="3" t="s">
        <v>103</v>
      </c>
      <c r="C3631" s="3" t="s">
        <v>9</v>
      </c>
      <c r="D3631" s="3">
        <v>71</v>
      </c>
    </row>
    <row r="3632" spans="1:4">
      <c r="A3632" s="3" t="s">
        <v>93</v>
      </c>
      <c r="B3632" s="3" t="s">
        <v>103</v>
      </c>
      <c r="C3632" s="3" t="s">
        <v>9</v>
      </c>
      <c r="D3632" s="3">
        <v>72</v>
      </c>
    </row>
    <row r="3633" spans="1:4">
      <c r="A3633" s="3" t="s">
        <v>93</v>
      </c>
      <c r="B3633" s="3" t="s">
        <v>103</v>
      </c>
      <c r="C3633" s="3" t="s">
        <v>9</v>
      </c>
      <c r="D3633" s="3">
        <v>72</v>
      </c>
    </row>
    <row r="3634" spans="1:4">
      <c r="A3634" s="3" t="s">
        <v>93</v>
      </c>
      <c r="B3634" s="3" t="s">
        <v>103</v>
      </c>
      <c r="C3634" s="3" t="s">
        <v>9</v>
      </c>
      <c r="D3634" s="3">
        <v>72</v>
      </c>
    </row>
    <row r="3635" spans="1:4">
      <c r="A3635" s="3" t="s">
        <v>93</v>
      </c>
      <c r="B3635" s="3" t="s">
        <v>103</v>
      </c>
      <c r="C3635" s="3" t="s">
        <v>9</v>
      </c>
      <c r="D3635" s="3">
        <v>72</v>
      </c>
    </row>
    <row r="3636" spans="1:4">
      <c r="A3636" s="3" t="s">
        <v>93</v>
      </c>
      <c r="B3636" s="3" t="s">
        <v>103</v>
      </c>
      <c r="C3636" s="3" t="s">
        <v>9</v>
      </c>
      <c r="D3636" s="3">
        <v>72</v>
      </c>
    </row>
    <row r="3637" spans="1:4">
      <c r="A3637" s="3" t="s">
        <v>93</v>
      </c>
      <c r="B3637" s="3" t="s">
        <v>103</v>
      </c>
      <c r="C3637" s="3" t="s">
        <v>9</v>
      </c>
      <c r="D3637" s="3">
        <v>72</v>
      </c>
    </row>
    <row r="3638" spans="1:4">
      <c r="A3638" s="3" t="s">
        <v>93</v>
      </c>
      <c r="B3638" s="3" t="s">
        <v>103</v>
      </c>
      <c r="C3638" s="3" t="s">
        <v>9</v>
      </c>
      <c r="D3638" s="3">
        <v>72</v>
      </c>
    </row>
    <row r="3639" spans="1:4">
      <c r="A3639" s="3" t="s">
        <v>93</v>
      </c>
      <c r="B3639" s="3" t="s">
        <v>103</v>
      </c>
      <c r="C3639" s="3" t="s">
        <v>9</v>
      </c>
      <c r="D3639" s="3">
        <v>72</v>
      </c>
    </row>
    <row r="3640" spans="1:4">
      <c r="A3640" s="3" t="s">
        <v>93</v>
      </c>
      <c r="B3640" s="3" t="s">
        <v>103</v>
      </c>
      <c r="C3640" s="3" t="s">
        <v>9</v>
      </c>
      <c r="D3640" s="3">
        <v>72</v>
      </c>
    </row>
    <row r="3641" spans="1:4">
      <c r="A3641" s="3" t="s">
        <v>93</v>
      </c>
      <c r="B3641" s="3" t="s">
        <v>103</v>
      </c>
      <c r="C3641" s="3" t="s">
        <v>9</v>
      </c>
      <c r="D3641" s="3">
        <v>72</v>
      </c>
    </row>
    <row r="3642" spans="1:4">
      <c r="A3642" s="3" t="s">
        <v>93</v>
      </c>
      <c r="B3642" s="3" t="s">
        <v>103</v>
      </c>
      <c r="C3642" s="3" t="s">
        <v>9</v>
      </c>
      <c r="D3642" s="3">
        <v>73</v>
      </c>
    </row>
    <row r="3643" spans="1:4">
      <c r="A3643" s="3" t="s">
        <v>93</v>
      </c>
      <c r="B3643" s="3" t="s">
        <v>103</v>
      </c>
      <c r="C3643" s="3" t="s">
        <v>9</v>
      </c>
      <c r="D3643" s="3">
        <v>73</v>
      </c>
    </row>
    <row r="3644" spans="1:4">
      <c r="A3644" s="3" t="s">
        <v>93</v>
      </c>
      <c r="B3644" s="3" t="s">
        <v>103</v>
      </c>
      <c r="C3644" s="3" t="s">
        <v>9</v>
      </c>
      <c r="D3644" s="3">
        <v>73</v>
      </c>
    </row>
    <row r="3645" spans="1:4">
      <c r="A3645" s="3" t="s">
        <v>93</v>
      </c>
      <c r="B3645" s="3" t="s">
        <v>103</v>
      </c>
      <c r="C3645" s="3" t="s">
        <v>9</v>
      </c>
      <c r="D3645" s="3">
        <v>73</v>
      </c>
    </row>
    <row r="3646" spans="1:4">
      <c r="A3646" s="3" t="s">
        <v>93</v>
      </c>
      <c r="B3646" s="3" t="s">
        <v>103</v>
      </c>
      <c r="C3646" s="3" t="s">
        <v>9</v>
      </c>
      <c r="D3646" s="3">
        <v>73</v>
      </c>
    </row>
    <row r="3647" spans="1:4">
      <c r="A3647" s="3" t="s">
        <v>93</v>
      </c>
      <c r="B3647" s="3" t="s">
        <v>103</v>
      </c>
      <c r="C3647" s="3" t="s">
        <v>9</v>
      </c>
      <c r="D3647" s="3">
        <v>73</v>
      </c>
    </row>
    <row r="3648" spans="1:4">
      <c r="A3648" s="3" t="s">
        <v>93</v>
      </c>
      <c r="B3648" s="3" t="s">
        <v>103</v>
      </c>
      <c r="C3648" s="3" t="s">
        <v>9</v>
      </c>
      <c r="D3648" s="3">
        <v>73</v>
      </c>
    </row>
    <row r="3649" spans="1:4">
      <c r="A3649" s="3" t="s">
        <v>93</v>
      </c>
      <c r="B3649" s="3" t="s">
        <v>103</v>
      </c>
      <c r="C3649" s="3" t="s">
        <v>9</v>
      </c>
      <c r="D3649" s="3">
        <v>75</v>
      </c>
    </row>
    <row r="3650" spans="1:4">
      <c r="A3650" s="3" t="s">
        <v>93</v>
      </c>
      <c r="B3650" s="3" t="s">
        <v>103</v>
      </c>
      <c r="C3650" s="3" t="s">
        <v>9</v>
      </c>
      <c r="D3650" s="3">
        <v>75</v>
      </c>
    </row>
    <row r="3651" spans="1:4">
      <c r="A3651" s="3" t="s">
        <v>93</v>
      </c>
      <c r="B3651" s="3" t="s">
        <v>103</v>
      </c>
      <c r="C3651" s="3" t="s">
        <v>9</v>
      </c>
      <c r="D3651" s="3">
        <v>75</v>
      </c>
    </row>
    <row r="3652" spans="1:4">
      <c r="A3652" s="3" t="s">
        <v>93</v>
      </c>
      <c r="B3652" s="3" t="s">
        <v>103</v>
      </c>
      <c r="C3652" s="3" t="s">
        <v>9</v>
      </c>
      <c r="D3652" s="3">
        <v>76</v>
      </c>
    </row>
    <row r="3653" spans="1:4">
      <c r="A3653" s="3" t="s">
        <v>93</v>
      </c>
      <c r="B3653" s="3" t="s">
        <v>103</v>
      </c>
      <c r="C3653" s="3" t="s">
        <v>9</v>
      </c>
      <c r="D3653" s="3">
        <v>105</v>
      </c>
    </row>
    <row r="3654" spans="1:4">
      <c r="A3654" s="3" t="s">
        <v>93</v>
      </c>
      <c r="B3654" s="3" t="s">
        <v>103</v>
      </c>
      <c r="C3654" s="3" t="s">
        <v>9</v>
      </c>
      <c r="D3654" s="3">
        <v>105</v>
      </c>
    </row>
    <row r="3655" spans="1:4">
      <c r="A3655" s="3" t="s">
        <v>93</v>
      </c>
      <c r="B3655" s="3" t="s">
        <v>103</v>
      </c>
      <c r="C3655" s="3" t="s">
        <v>9</v>
      </c>
      <c r="D3655" s="3">
        <v>105</v>
      </c>
    </row>
    <row r="3656" spans="1:4">
      <c r="A3656" s="3" t="s">
        <v>93</v>
      </c>
      <c r="B3656" s="3" t="s">
        <v>103</v>
      </c>
      <c r="C3656" s="3" t="s">
        <v>9</v>
      </c>
      <c r="D3656" s="3">
        <v>107</v>
      </c>
    </row>
    <row r="3657" spans="1:4">
      <c r="A3657" s="3" t="s">
        <v>93</v>
      </c>
      <c r="B3657" s="3" t="s">
        <v>103</v>
      </c>
      <c r="C3657" s="3" t="s">
        <v>9</v>
      </c>
      <c r="D3657" s="3">
        <v>113</v>
      </c>
    </row>
    <row r="3658" spans="1:4">
      <c r="A3658" s="3" t="s">
        <v>93</v>
      </c>
      <c r="B3658" s="3" t="s">
        <v>103</v>
      </c>
      <c r="C3658" s="3" t="s">
        <v>9</v>
      </c>
      <c r="D3658" s="3">
        <v>113</v>
      </c>
    </row>
    <row r="3659" spans="1:4">
      <c r="A3659" s="3" t="s">
        <v>93</v>
      </c>
      <c r="B3659" s="3" t="s">
        <v>103</v>
      </c>
      <c r="C3659" s="3" t="s">
        <v>9</v>
      </c>
      <c r="D3659" s="3">
        <v>117</v>
      </c>
    </row>
    <row r="3660" spans="1:4">
      <c r="A3660" s="3" t="s">
        <v>93</v>
      </c>
      <c r="B3660" s="3" t="s">
        <v>103</v>
      </c>
      <c r="C3660" s="3" t="s">
        <v>9</v>
      </c>
      <c r="D3660" s="3">
        <v>122</v>
      </c>
    </row>
    <row r="3661" spans="1:4">
      <c r="A3661" s="3" t="s">
        <v>93</v>
      </c>
      <c r="B3661" s="3" t="s">
        <v>103</v>
      </c>
      <c r="C3661" s="3" t="s">
        <v>9</v>
      </c>
      <c r="D3661" s="3">
        <v>127</v>
      </c>
    </row>
    <row r="3662" spans="1:4">
      <c r="A3662" s="3" t="s">
        <v>93</v>
      </c>
      <c r="B3662" s="3" t="s">
        <v>103</v>
      </c>
      <c r="C3662" s="3" t="s">
        <v>9</v>
      </c>
      <c r="D3662" s="3">
        <v>133</v>
      </c>
    </row>
    <row r="3663" spans="1:4">
      <c r="A3663" s="3" t="s">
        <v>93</v>
      </c>
      <c r="B3663" s="3" t="s">
        <v>103</v>
      </c>
      <c r="C3663" s="3" t="s">
        <v>9</v>
      </c>
      <c r="D3663" s="3">
        <v>134</v>
      </c>
    </row>
    <row r="3664" spans="1:4">
      <c r="A3664" s="3" t="s">
        <v>93</v>
      </c>
      <c r="B3664" s="3" t="s">
        <v>103</v>
      </c>
      <c r="C3664" s="3" t="s">
        <v>9</v>
      </c>
      <c r="D3664" s="3">
        <v>135</v>
      </c>
    </row>
    <row r="3665" spans="1:4">
      <c r="A3665" s="3" t="s">
        <v>93</v>
      </c>
      <c r="B3665" s="3" t="s">
        <v>103</v>
      </c>
      <c r="C3665" s="3" t="s">
        <v>9</v>
      </c>
      <c r="D3665" s="3">
        <v>138</v>
      </c>
    </row>
    <row r="3666" spans="1:4">
      <c r="A3666" s="3" t="s">
        <v>93</v>
      </c>
      <c r="B3666" s="3" t="s">
        <v>103</v>
      </c>
      <c r="C3666" s="3" t="s">
        <v>9</v>
      </c>
      <c r="D3666" s="3">
        <v>140</v>
      </c>
    </row>
    <row r="3667" spans="1:4">
      <c r="A3667" s="3" t="s">
        <v>93</v>
      </c>
      <c r="B3667" s="3" t="s">
        <v>103</v>
      </c>
      <c r="C3667" s="3" t="s">
        <v>9</v>
      </c>
      <c r="D3667" s="3">
        <v>145</v>
      </c>
    </row>
    <row r="3668" spans="1:4">
      <c r="A3668" s="3" t="s">
        <v>93</v>
      </c>
      <c r="B3668" s="3" t="s">
        <v>103</v>
      </c>
      <c r="C3668" s="3" t="s">
        <v>9</v>
      </c>
      <c r="D3668" s="3">
        <v>147</v>
      </c>
    </row>
    <row r="3669" spans="1:4">
      <c r="A3669" s="3" t="s">
        <v>93</v>
      </c>
      <c r="B3669" s="3" t="s">
        <v>103</v>
      </c>
      <c r="C3669" s="3" t="s">
        <v>9</v>
      </c>
      <c r="D3669" s="3">
        <v>147</v>
      </c>
    </row>
    <row r="3670" spans="1:4">
      <c r="A3670" s="3" t="s">
        <v>93</v>
      </c>
      <c r="B3670" s="3" t="s">
        <v>103</v>
      </c>
      <c r="C3670" s="3" t="s">
        <v>9</v>
      </c>
      <c r="D3670" s="3">
        <v>157</v>
      </c>
    </row>
    <row r="3671" spans="1:4">
      <c r="A3671" s="3" t="s">
        <v>93</v>
      </c>
      <c r="B3671" s="3" t="s">
        <v>103</v>
      </c>
      <c r="C3671" s="3" t="s">
        <v>9</v>
      </c>
      <c r="D3671" s="3">
        <v>158</v>
      </c>
    </row>
    <row r="3672" spans="1:4">
      <c r="A3672" s="3" t="s">
        <v>93</v>
      </c>
      <c r="B3672" s="3" t="s">
        <v>103</v>
      </c>
      <c r="C3672" s="3" t="s">
        <v>9</v>
      </c>
      <c r="D3672" s="3">
        <v>163</v>
      </c>
    </row>
    <row r="3673" spans="1:4">
      <c r="A3673" s="3" t="s">
        <v>93</v>
      </c>
      <c r="B3673" s="3" t="s">
        <v>103</v>
      </c>
      <c r="C3673" s="3" t="s">
        <v>9</v>
      </c>
      <c r="D3673" s="3">
        <v>166</v>
      </c>
    </row>
    <row r="3674" spans="1:4">
      <c r="A3674" s="3" t="s">
        <v>93</v>
      </c>
      <c r="B3674" s="3" t="s">
        <v>103</v>
      </c>
      <c r="C3674" s="3" t="s">
        <v>9</v>
      </c>
      <c r="D3674" s="3">
        <v>172</v>
      </c>
    </row>
    <row r="3675" spans="1:4">
      <c r="A3675" s="3" t="s">
        <v>93</v>
      </c>
      <c r="B3675" s="3" t="s">
        <v>103</v>
      </c>
      <c r="C3675" s="3" t="s">
        <v>9</v>
      </c>
      <c r="D3675" s="3">
        <v>216</v>
      </c>
    </row>
    <row r="3676" spans="1:4">
      <c r="A3676" s="3" t="s">
        <v>93</v>
      </c>
      <c r="B3676" s="3" t="s">
        <v>103</v>
      </c>
      <c r="C3676" s="3" t="s">
        <v>12</v>
      </c>
      <c r="D3676" s="3">
        <v>48</v>
      </c>
    </row>
    <row r="3677" spans="1:4">
      <c r="A3677" s="3" t="s">
        <v>93</v>
      </c>
      <c r="B3677" s="3" t="s">
        <v>103</v>
      </c>
      <c r="C3677" s="3" t="s">
        <v>12</v>
      </c>
      <c r="D3677" s="3">
        <v>48</v>
      </c>
    </row>
    <row r="3678" spans="1:4">
      <c r="A3678" s="3" t="s">
        <v>93</v>
      </c>
      <c r="B3678" s="3" t="s">
        <v>103</v>
      </c>
      <c r="C3678" s="3" t="s">
        <v>12</v>
      </c>
      <c r="D3678" s="3">
        <v>49</v>
      </c>
    </row>
    <row r="3679" spans="1:4">
      <c r="A3679" s="3" t="s">
        <v>93</v>
      </c>
      <c r="B3679" s="3" t="s">
        <v>103</v>
      </c>
      <c r="C3679" s="3" t="s">
        <v>12</v>
      </c>
      <c r="D3679" s="3">
        <v>51</v>
      </c>
    </row>
    <row r="3680" spans="1:4">
      <c r="A3680" s="3" t="s">
        <v>93</v>
      </c>
      <c r="B3680" s="3" t="s">
        <v>103</v>
      </c>
      <c r="C3680" s="3" t="s">
        <v>12</v>
      </c>
      <c r="D3680" s="3">
        <v>53</v>
      </c>
    </row>
    <row r="3681" spans="1:4">
      <c r="A3681" s="3" t="s">
        <v>93</v>
      </c>
      <c r="B3681" s="3" t="s">
        <v>103</v>
      </c>
      <c r="C3681" s="3" t="s">
        <v>12</v>
      </c>
      <c r="D3681" s="3">
        <v>114</v>
      </c>
    </row>
    <row r="3682" spans="1:4">
      <c r="A3682" s="3" t="s">
        <v>93</v>
      </c>
      <c r="B3682" s="3" t="s">
        <v>103</v>
      </c>
      <c r="C3682" s="3" t="s">
        <v>12</v>
      </c>
      <c r="D3682" s="3">
        <v>122</v>
      </c>
    </row>
    <row r="3683" spans="1:4">
      <c r="A3683" s="3" t="s">
        <v>93</v>
      </c>
      <c r="B3683" s="3" t="s">
        <v>103</v>
      </c>
      <c r="C3683" s="3" t="s">
        <v>12</v>
      </c>
      <c r="D3683" s="3">
        <v>132</v>
      </c>
    </row>
    <row r="3684" spans="1:4">
      <c r="A3684" s="3" t="s">
        <v>93</v>
      </c>
      <c r="B3684" s="3" t="s">
        <v>103</v>
      </c>
      <c r="C3684" s="3" t="s">
        <v>12</v>
      </c>
      <c r="D3684" s="3">
        <v>140</v>
      </c>
    </row>
    <row r="3685" spans="1:4">
      <c r="A3685" s="3" t="s">
        <v>93</v>
      </c>
      <c r="B3685" s="3" t="s">
        <v>103</v>
      </c>
      <c r="C3685" s="3" t="s">
        <v>12</v>
      </c>
      <c r="D3685" s="3">
        <v>155</v>
      </c>
    </row>
    <row r="3686" spans="1:4">
      <c r="A3686" s="3" t="s">
        <v>93</v>
      </c>
      <c r="B3686" s="3" t="s">
        <v>103</v>
      </c>
      <c r="C3686" s="3" t="s">
        <v>12</v>
      </c>
      <c r="D3686" s="3">
        <v>180</v>
      </c>
    </row>
    <row r="3687" spans="1:4">
      <c r="A3687" s="3" t="s">
        <v>93</v>
      </c>
      <c r="B3687" s="3" t="s">
        <v>103</v>
      </c>
      <c r="C3687" s="3" t="s">
        <v>12</v>
      </c>
      <c r="D3687" s="3">
        <v>245</v>
      </c>
    </row>
    <row r="3688" spans="1:4">
      <c r="A3688" s="3" t="s">
        <v>93</v>
      </c>
      <c r="B3688" s="3" t="s">
        <v>103</v>
      </c>
      <c r="C3688" s="3" t="s">
        <v>486</v>
      </c>
      <c r="D3688" s="3">
        <v>31</v>
      </c>
    </row>
    <row r="3689" spans="1:4">
      <c r="A3689" s="3" t="s">
        <v>93</v>
      </c>
      <c r="B3689" s="3" t="s">
        <v>103</v>
      </c>
      <c r="C3689" s="3" t="s">
        <v>486</v>
      </c>
      <c r="D3689" s="3">
        <v>34</v>
      </c>
    </row>
    <row r="3690" spans="1:4">
      <c r="A3690" s="3" t="s">
        <v>93</v>
      </c>
      <c r="B3690" s="3" t="s">
        <v>103</v>
      </c>
      <c r="C3690" s="3" t="s">
        <v>486</v>
      </c>
      <c r="D3690" s="3">
        <v>37</v>
      </c>
    </row>
    <row r="3691" spans="1:4">
      <c r="A3691" s="3" t="s">
        <v>93</v>
      </c>
      <c r="B3691" s="3" t="s">
        <v>103</v>
      </c>
      <c r="C3691" s="3" t="s">
        <v>18</v>
      </c>
      <c r="D3691" s="3">
        <v>36</v>
      </c>
    </row>
    <row r="3692" spans="1:4">
      <c r="A3692" s="3" t="s">
        <v>93</v>
      </c>
      <c r="B3692" s="3" t="s">
        <v>103</v>
      </c>
      <c r="C3692" s="3" t="s">
        <v>18</v>
      </c>
      <c r="D3692" s="3">
        <v>45</v>
      </c>
    </row>
    <row r="3693" spans="1:4">
      <c r="A3693" s="3" t="s">
        <v>93</v>
      </c>
      <c r="B3693" s="3" t="s">
        <v>103</v>
      </c>
      <c r="C3693" s="3" t="s">
        <v>18</v>
      </c>
      <c r="D3693" s="3">
        <v>45</v>
      </c>
    </row>
    <row r="3694" spans="1:4">
      <c r="A3694" s="3" t="s">
        <v>93</v>
      </c>
      <c r="B3694" s="3" t="s">
        <v>103</v>
      </c>
      <c r="C3694" s="3" t="s">
        <v>18</v>
      </c>
      <c r="D3694" s="3">
        <v>45</v>
      </c>
    </row>
    <row r="3695" spans="1:4">
      <c r="A3695" s="3" t="s">
        <v>93</v>
      </c>
      <c r="B3695" s="3" t="s">
        <v>103</v>
      </c>
      <c r="C3695" s="3" t="s">
        <v>18</v>
      </c>
      <c r="D3695" s="3">
        <v>45</v>
      </c>
    </row>
    <row r="3696" spans="1:4">
      <c r="A3696" s="3" t="s">
        <v>93</v>
      </c>
      <c r="B3696" s="3" t="s">
        <v>103</v>
      </c>
      <c r="C3696" s="3" t="s">
        <v>18</v>
      </c>
      <c r="D3696" s="3">
        <v>46</v>
      </c>
    </row>
    <row r="3697" spans="1:4">
      <c r="A3697" s="3" t="s">
        <v>93</v>
      </c>
      <c r="B3697" s="3" t="s">
        <v>103</v>
      </c>
      <c r="C3697" s="3" t="s">
        <v>18</v>
      </c>
      <c r="D3697" s="3">
        <v>46</v>
      </c>
    </row>
    <row r="3698" spans="1:4">
      <c r="A3698" s="3" t="s">
        <v>93</v>
      </c>
      <c r="B3698" s="3" t="s">
        <v>103</v>
      </c>
      <c r="C3698" s="3" t="s">
        <v>18</v>
      </c>
      <c r="D3698" s="3">
        <v>47</v>
      </c>
    </row>
    <row r="3699" spans="1:4">
      <c r="A3699" s="3" t="s">
        <v>93</v>
      </c>
      <c r="B3699" s="3" t="s">
        <v>103</v>
      </c>
      <c r="C3699" s="3" t="s">
        <v>18</v>
      </c>
      <c r="D3699" s="3">
        <v>47</v>
      </c>
    </row>
    <row r="3700" spans="1:4">
      <c r="A3700" s="3" t="s">
        <v>93</v>
      </c>
      <c r="B3700" s="3" t="s">
        <v>103</v>
      </c>
      <c r="C3700" s="3" t="s">
        <v>18</v>
      </c>
      <c r="D3700" s="3">
        <v>47</v>
      </c>
    </row>
    <row r="3701" spans="1:4">
      <c r="A3701" s="3" t="s">
        <v>93</v>
      </c>
      <c r="B3701" s="3" t="s">
        <v>103</v>
      </c>
      <c r="C3701" s="3" t="s">
        <v>18</v>
      </c>
      <c r="D3701" s="3">
        <v>47</v>
      </c>
    </row>
    <row r="3702" spans="1:4">
      <c r="A3702" s="3" t="s">
        <v>93</v>
      </c>
      <c r="B3702" s="3" t="s">
        <v>103</v>
      </c>
      <c r="C3702" s="3" t="s">
        <v>18</v>
      </c>
      <c r="D3702" s="3">
        <v>47</v>
      </c>
    </row>
    <row r="3703" spans="1:4">
      <c r="A3703" s="3" t="s">
        <v>93</v>
      </c>
      <c r="B3703" s="3" t="s">
        <v>103</v>
      </c>
      <c r="C3703" s="3" t="s">
        <v>18</v>
      </c>
      <c r="D3703" s="3">
        <v>47</v>
      </c>
    </row>
    <row r="3704" spans="1:4">
      <c r="A3704" s="3" t="s">
        <v>93</v>
      </c>
      <c r="B3704" s="3" t="s">
        <v>103</v>
      </c>
      <c r="C3704" s="3" t="s">
        <v>18</v>
      </c>
      <c r="D3704" s="3">
        <v>47</v>
      </c>
    </row>
    <row r="3705" spans="1:4">
      <c r="A3705" s="3" t="s">
        <v>93</v>
      </c>
      <c r="B3705" s="3" t="s">
        <v>103</v>
      </c>
      <c r="C3705" s="3" t="s">
        <v>18</v>
      </c>
      <c r="D3705" s="3">
        <v>48</v>
      </c>
    </row>
    <row r="3706" spans="1:4">
      <c r="A3706" s="3" t="s">
        <v>93</v>
      </c>
      <c r="B3706" s="3" t="s">
        <v>103</v>
      </c>
      <c r="C3706" s="3" t="s">
        <v>18</v>
      </c>
      <c r="D3706" s="3">
        <v>48</v>
      </c>
    </row>
    <row r="3707" spans="1:4">
      <c r="A3707" s="3" t="s">
        <v>93</v>
      </c>
      <c r="B3707" s="3" t="s">
        <v>103</v>
      </c>
      <c r="C3707" s="3" t="s">
        <v>18</v>
      </c>
      <c r="D3707" s="3">
        <v>48</v>
      </c>
    </row>
    <row r="3708" spans="1:4">
      <c r="A3708" s="3" t="s">
        <v>93</v>
      </c>
      <c r="B3708" s="3" t="s">
        <v>103</v>
      </c>
      <c r="C3708" s="3" t="s">
        <v>18</v>
      </c>
      <c r="D3708" s="3">
        <v>48</v>
      </c>
    </row>
    <row r="3709" spans="1:4">
      <c r="A3709" s="3" t="s">
        <v>93</v>
      </c>
      <c r="B3709" s="3" t="s">
        <v>103</v>
      </c>
      <c r="C3709" s="3" t="s">
        <v>18</v>
      </c>
      <c r="D3709" s="3">
        <v>48</v>
      </c>
    </row>
    <row r="3710" spans="1:4">
      <c r="A3710" s="3" t="s">
        <v>93</v>
      </c>
      <c r="B3710" s="3" t="s">
        <v>103</v>
      </c>
      <c r="C3710" s="3" t="s">
        <v>18</v>
      </c>
      <c r="D3710" s="3">
        <v>48</v>
      </c>
    </row>
    <row r="3711" spans="1:4">
      <c r="A3711" s="3" t="s">
        <v>93</v>
      </c>
      <c r="B3711" s="3" t="s">
        <v>103</v>
      </c>
      <c r="C3711" s="3" t="s">
        <v>18</v>
      </c>
      <c r="D3711" s="3">
        <v>48</v>
      </c>
    </row>
    <row r="3712" spans="1:4">
      <c r="A3712" s="3" t="s">
        <v>93</v>
      </c>
      <c r="B3712" s="3" t="s">
        <v>103</v>
      </c>
      <c r="C3712" s="3" t="s">
        <v>18</v>
      </c>
      <c r="D3712" s="3">
        <v>48</v>
      </c>
    </row>
    <row r="3713" spans="1:4">
      <c r="A3713" s="3" t="s">
        <v>93</v>
      </c>
      <c r="B3713" s="3" t="s">
        <v>103</v>
      </c>
      <c r="C3713" s="3" t="s">
        <v>18</v>
      </c>
      <c r="D3713" s="3">
        <v>49</v>
      </c>
    </row>
    <row r="3714" spans="1:4">
      <c r="A3714" s="3" t="s">
        <v>93</v>
      </c>
      <c r="B3714" s="3" t="s">
        <v>103</v>
      </c>
      <c r="C3714" s="3" t="s">
        <v>18</v>
      </c>
      <c r="D3714" s="3">
        <v>49</v>
      </c>
    </row>
    <row r="3715" spans="1:4">
      <c r="A3715" s="3" t="s">
        <v>93</v>
      </c>
      <c r="B3715" s="3" t="s">
        <v>103</v>
      </c>
      <c r="C3715" s="3" t="s">
        <v>18</v>
      </c>
      <c r="D3715" s="3">
        <v>50</v>
      </c>
    </row>
    <row r="3716" spans="1:4">
      <c r="A3716" s="3" t="s">
        <v>93</v>
      </c>
      <c r="B3716" s="3" t="s">
        <v>103</v>
      </c>
      <c r="C3716" s="3" t="s">
        <v>18</v>
      </c>
      <c r="D3716" s="3">
        <v>50</v>
      </c>
    </row>
    <row r="3717" spans="1:4">
      <c r="A3717" s="3" t="s">
        <v>93</v>
      </c>
      <c r="B3717" s="3" t="s">
        <v>103</v>
      </c>
      <c r="C3717" s="3" t="s">
        <v>18</v>
      </c>
      <c r="D3717" s="3">
        <v>50</v>
      </c>
    </row>
    <row r="3718" spans="1:4">
      <c r="A3718" s="3" t="s">
        <v>93</v>
      </c>
      <c r="B3718" s="3" t="s">
        <v>103</v>
      </c>
      <c r="C3718" s="3" t="s">
        <v>18</v>
      </c>
      <c r="D3718" s="3">
        <v>51</v>
      </c>
    </row>
    <row r="3719" spans="1:4">
      <c r="A3719" s="3" t="s">
        <v>93</v>
      </c>
      <c r="B3719" s="3" t="s">
        <v>103</v>
      </c>
      <c r="C3719" s="3" t="s">
        <v>18</v>
      </c>
      <c r="D3719" s="3">
        <v>51</v>
      </c>
    </row>
    <row r="3720" spans="1:4">
      <c r="A3720" s="3" t="s">
        <v>93</v>
      </c>
      <c r="B3720" s="3" t="s">
        <v>103</v>
      </c>
      <c r="C3720" s="3" t="s">
        <v>18</v>
      </c>
      <c r="D3720" s="3">
        <v>51</v>
      </c>
    </row>
    <row r="3721" spans="1:4">
      <c r="A3721" s="3" t="s">
        <v>93</v>
      </c>
      <c r="B3721" s="3" t="s">
        <v>103</v>
      </c>
      <c r="C3721" s="3" t="s">
        <v>18</v>
      </c>
      <c r="D3721" s="3">
        <v>51</v>
      </c>
    </row>
    <row r="3722" spans="1:4">
      <c r="A3722" s="3" t="s">
        <v>93</v>
      </c>
      <c r="B3722" s="3" t="s">
        <v>103</v>
      </c>
      <c r="C3722" s="3" t="s">
        <v>18</v>
      </c>
      <c r="D3722" s="3">
        <v>51</v>
      </c>
    </row>
    <row r="3723" spans="1:4">
      <c r="A3723" s="3" t="s">
        <v>93</v>
      </c>
      <c r="B3723" s="3" t="s">
        <v>103</v>
      </c>
      <c r="C3723" s="3" t="s">
        <v>18</v>
      </c>
      <c r="D3723" s="3">
        <v>52</v>
      </c>
    </row>
    <row r="3724" spans="1:4">
      <c r="A3724" s="3" t="s">
        <v>93</v>
      </c>
      <c r="B3724" s="3" t="s">
        <v>103</v>
      </c>
      <c r="C3724" s="3" t="s">
        <v>18</v>
      </c>
      <c r="D3724" s="3">
        <v>52</v>
      </c>
    </row>
    <row r="3725" spans="1:4">
      <c r="A3725" s="3" t="s">
        <v>93</v>
      </c>
      <c r="B3725" s="3" t="s">
        <v>103</v>
      </c>
      <c r="C3725" s="3" t="s">
        <v>18</v>
      </c>
      <c r="D3725" s="3">
        <v>52</v>
      </c>
    </row>
    <row r="3726" spans="1:4">
      <c r="A3726" s="3" t="s">
        <v>93</v>
      </c>
      <c r="B3726" s="3" t="s">
        <v>103</v>
      </c>
      <c r="C3726" s="3" t="s">
        <v>18</v>
      </c>
      <c r="D3726" s="3">
        <v>52</v>
      </c>
    </row>
    <row r="3727" spans="1:4">
      <c r="A3727" s="3" t="s">
        <v>93</v>
      </c>
      <c r="B3727" s="3" t="s">
        <v>103</v>
      </c>
      <c r="C3727" s="3" t="s">
        <v>18</v>
      </c>
      <c r="D3727" s="3">
        <v>53</v>
      </c>
    </row>
    <row r="3728" spans="1:4">
      <c r="A3728" s="3" t="s">
        <v>93</v>
      </c>
      <c r="B3728" s="3" t="s">
        <v>103</v>
      </c>
      <c r="C3728" s="3" t="s">
        <v>18</v>
      </c>
      <c r="D3728" s="3">
        <v>53</v>
      </c>
    </row>
    <row r="3729" spans="1:4">
      <c r="A3729" s="3" t="s">
        <v>93</v>
      </c>
      <c r="B3729" s="3" t="s">
        <v>103</v>
      </c>
      <c r="C3729" s="3" t="s">
        <v>18</v>
      </c>
      <c r="D3729" s="3">
        <v>54</v>
      </c>
    </row>
    <row r="3730" spans="1:4">
      <c r="A3730" s="3" t="s">
        <v>93</v>
      </c>
      <c r="B3730" s="3" t="s">
        <v>103</v>
      </c>
      <c r="C3730" s="3" t="s">
        <v>18</v>
      </c>
      <c r="D3730" s="3">
        <v>55</v>
      </c>
    </row>
    <row r="3731" spans="1:4">
      <c r="A3731" s="3" t="s">
        <v>93</v>
      </c>
      <c r="B3731" s="3" t="s">
        <v>103</v>
      </c>
      <c r="C3731" s="3" t="s">
        <v>18</v>
      </c>
      <c r="D3731" s="3">
        <v>55</v>
      </c>
    </row>
    <row r="3732" spans="1:4">
      <c r="A3732" s="3" t="s">
        <v>93</v>
      </c>
      <c r="B3732" s="3" t="s">
        <v>103</v>
      </c>
      <c r="C3732" s="3" t="s">
        <v>18</v>
      </c>
      <c r="D3732" s="3">
        <v>56</v>
      </c>
    </row>
    <row r="3733" spans="1:4">
      <c r="A3733" s="3" t="s">
        <v>93</v>
      </c>
      <c r="B3733" s="3" t="s">
        <v>103</v>
      </c>
      <c r="C3733" s="3" t="s">
        <v>18</v>
      </c>
      <c r="D3733" s="3">
        <v>56</v>
      </c>
    </row>
    <row r="3734" spans="1:4">
      <c r="A3734" s="3" t="s">
        <v>93</v>
      </c>
      <c r="B3734" s="3" t="s">
        <v>103</v>
      </c>
      <c r="C3734" s="3" t="s">
        <v>18</v>
      </c>
      <c r="D3734" s="3">
        <v>57</v>
      </c>
    </row>
    <row r="3735" spans="1:4">
      <c r="A3735" s="3" t="s">
        <v>93</v>
      </c>
      <c r="B3735" s="3" t="s">
        <v>103</v>
      </c>
      <c r="C3735" s="3" t="s">
        <v>18</v>
      </c>
      <c r="D3735" s="3">
        <v>57</v>
      </c>
    </row>
    <row r="3736" spans="1:4">
      <c r="A3736" s="3" t="s">
        <v>93</v>
      </c>
      <c r="B3736" s="3" t="s">
        <v>103</v>
      </c>
      <c r="C3736" s="3" t="s">
        <v>18</v>
      </c>
      <c r="D3736" s="3">
        <v>58</v>
      </c>
    </row>
    <row r="3737" spans="1:4">
      <c r="A3737" s="3" t="s">
        <v>93</v>
      </c>
      <c r="B3737" s="3" t="s">
        <v>103</v>
      </c>
      <c r="C3737" s="3" t="s">
        <v>18</v>
      </c>
      <c r="D3737" s="3">
        <v>58</v>
      </c>
    </row>
    <row r="3738" spans="1:4">
      <c r="A3738" s="3" t="s">
        <v>93</v>
      </c>
      <c r="B3738" s="3" t="s">
        <v>103</v>
      </c>
      <c r="C3738" s="3" t="s">
        <v>18</v>
      </c>
      <c r="D3738" s="3">
        <v>60</v>
      </c>
    </row>
    <row r="3739" spans="1:4">
      <c r="A3739" s="3" t="s">
        <v>93</v>
      </c>
      <c r="B3739" s="3" t="s">
        <v>103</v>
      </c>
      <c r="C3739" s="3" t="s">
        <v>18</v>
      </c>
      <c r="D3739" s="3">
        <v>60</v>
      </c>
    </row>
    <row r="3740" spans="1:4">
      <c r="A3740" s="3" t="s">
        <v>93</v>
      </c>
      <c r="B3740" s="3" t="s">
        <v>103</v>
      </c>
      <c r="C3740" s="3" t="s">
        <v>18</v>
      </c>
      <c r="D3740" s="3">
        <v>62</v>
      </c>
    </row>
    <row r="3741" spans="1:4">
      <c r="A3741" s="3" t="s">
        <v>93</v>
      </c>
      <c r="B3741" s="3" t="s">
        <v>103</v>
      </c>
      <c r="C3741" s="3" t="s">
        <v>18</v>
      </c>
      <c r="D3741" s="3">
        <v>65</v>
      </c>
    </row>
    <row r="3742" spans="1:4">
      <c r="A3742" s="3" t="s">
        <v>93</v>
      </c>
      <c r="B3742" s="3" t="s">
        <v>103</v>
      </c>
      <c r="C3742" s="3" t="s">
        <v>18</v>
      </c>
      <c r="D3742" s="3">
        <v>70</v>
      </c>
    </row>
    <row r="3743" spans="1:4">
      <c r="A3743" s="3" t="s">
        <v>93</v>
      </c>
      <c r="B3743" s="3" t="s">
        <v>103</v>
      </c>
      <c r="C3743" s="3" t="s">
        <v>18</v>
      </c>
      <c r="D3743" s="3">
        <v>79</v>
      </c>
    </row>
    <row r="3744" spans="1:4">
      <c r="A3744" s="3" t="s">
        <v>93</v>
      </c>
      <c r="B3744" s="3" t="s">
        <v>103</v>
      </c>
      <c r="C3744" s="3" t="s">
        <v>18</v>
      </c>
      <c r="D3744" s="3">
        <v>102</v>
      </c>
    </row>
    <row r="3745" spans="1:4">
      <c r="A3745" s="3" t="s">
        <v>93</v>
      </c>
      <c r="B3745" s="3" t="s">
        <v>103</v>
      </c>
      <c r="C3745" s="3" t="s">
        <v>18</v>
      </c>
      <c r="D3745" s="3">
        <v>112</v>
      </c>
    </row>
    <row r="3746" spans="1:4">
      <c r="A3746" s="3" t="s">
        <v>93</v>
      </c>
      <c r="B3746" s="3" t="s">
        <v>103</v>
      </c>
      <c r="C3746" s="3" t="s">
        <v>18</v>
      </c>
      <c r="D3746" s="3">
        <v>140</v>
      </c>
    </row>
    <row r="3747" spans="1:4">
      <c r="A3747" s="3" t="s">
        <v>93</v>
      </c>
      <c r="B3747" s="3" t="s">
        <v>103</v>
      </c>
      <c r="C3747" s="3" t="s">
        <v>18</v>
      </c>
      <c r="D3747" s="3">
        <v>147</v>
      </c>
    </row>
    <row r="3748" spans="1:4">
      <c r="A3748" s="3" t="s">
        <v>93</v>
      </c>
      <c r="B3748" s="3" t="s">
        <v>103</v>
      </c>
      <c r="C3748" s="3" t="s">
        <v>18</v>
      </c>
      <c r="D3748" s="3">
        <v>150</v>
      </c>
    </row>
    <row r="3749" spans="1:4">
      <c r="A3749" s="3" t="s">
        <v>93</v>
      </c>
      <c r="B3749" s="3" t="s">
        <v>103</v>
      </c>
      <c r="C3749" s="3" t="s">
        <v>18</v>
      </c>
      <c r="D3749" s="3">
        <v>152</v>
      </c>
    </row>
    <row r="3750" spans="1:4">
      <c r="A3750" s="3" t="s">
        <v>93</v>
      </c>
      <c r="B3750" s="3" t="s">
        <v>103</v>
      </c>
      <c r="C3750" s="3" t="s">
        <v>18</v>
      </c>
      <c r="D3750" s="3">
        <v>155</v>
      </c>
    </row>
    <row r="3751" spans="1:4">
      <c r="A3751" s="3" t="s">
        <v>93</v>
      </c>
      <c r="B3751" s="3" t="s">
        <v>103</v>
      </c>
      <c r="C3751" s="3" t="s">
        <v>18</v>
      </c>
      <c r="D3751" s="3">
        <v>159</v>
      </c>
    </row>
    <row r="3752" spans="1:4">
      <c r="A3752" s="3" t="s">
        <v>93</v>
      </c>
      <c r="B3752" s="3" t="s">
        <v>103</v>
      </c>
      <c r="C3752" s="3" t="s">
        <v>18</v>
      </c>
      <c r="D3752" s="3">
        <v>320</v>
      </c>
    </row>
    <row r="3753" spans="1:4">
      <c r="A3753" s="3" t="s">
        <v>93</v>
      </c>
      <c r="B3753" s="3" t="s">
        <v>103</v>
      </c>
      <c r="C3753" s="3" t="s">
        <v>14</v>
      </c>
      <c r="D3753" s="3">
        <v>51</v>
      </c>
    </row>
    <row r="3754" spans="1:4">
      <c r="A3754" s="3" t="s">
        <v>93</v>
      </c>
      <c r="B3754" s="3" t="s">
        <v>103</v>
      </c>
      <c r="C3754" s="3" t="s">
        <v>26</v>
      </c>
      <c r="D3754" s="3">
        <v>37</v>
      </c>
    </row>
    <row r="3755" spans="1:4">
      <c r="A3755" s="3" t="s">
        <v>93</v>
      </c>
      <c r="B3755" s="3" t="s">
        <v>103</v>
      </c>
      <c r="C3755" s="3" t="s">
        <v>26</v>
      </c>
      <c r="D3755" s="3">
        <v>41</v>
      </c>
    </row>
    <row r="3756" spans="1:4">
      <c r="A3756" s="3" t="s">
        <v>93</v>
      </c>
      <c r="B3756" s="3" t="s">
        <v>103</v>
      </c>
      <c r="C3756" s="3" t="s">
        <v>26</v>
      </c>
      <c r="D3756" s="3">
        <v>92</v>
      </c>
    </row>
    <row r="3757" spans="1:4">
      <c r="A3757" s="3" t="s">
        <v>93</v>
      </c>
      <c r="B3757" s="3" t="s">
        <v>103</v>
      </c>
      <c r="C3757" s="3" t="s">
        <v>26</v>
      </c>
      <c r="D3757" s="3">
        <v>96</v>
      </c>
    </row>
    <row r="3758" spans="1:4">
      <c r="A3758" s="3" t="s">
        <v>93</v>
      </c>
      <c r="B3758" s="3" t="s">
        <v>103</v>
      </c>
      <c r="C3758" s="3" t="s">
        <v>26</v>
      </c>
      <c r="D3758" s="3">
        <v>97</v>
      </c>
    </row>
    <row r="3759" spans="1:4">
      <c r="A3759" s="3" t="s">
        <v>93</v>
      </c>
      <c r="B3759" s="3" t="s">
        <v>103</v>
      </c>
      <c r="C3759" s="3" t="s">
        <v>26</v>
      </c>
      <c r="D3759" s="3">
        <v>99</v>
      </c>
    </row>
    <row r="3760" spans="1:4">
      <c r="A3760" s="3" t="s">
        <v>93</v>
      </c>
      <c r="B3760" s="3" t="s">
        <v>103</v>
      </c>
      <c r="C3760" s="3" t="s">
        <v>26</v>
      </c>
      <c r="D3760" s="3">
        <v>103</v>
      </c>
    </row>
    <row r="3761" spans="1:4">
      <c r="A3761" s="3" t="s">
        <v>93</v>
      </c>
      <c r="B3761" s="3" t="s">
        <v>103</v>
      </c>
      <c r="C3761" s="3" t="s">
        <v>26</v>
      </c>
      <c r="D3761" s="3">
        <v>109</v>
      </c>
    </row>
    <row r="3762" spans="1:4">
      <c r="A3762" s="3" t="s">
        <v>93</v>
      </c>
      <c r="B3762" s="3" t="s">
        <v>103</v>
      </c>
      <c r="C3762" s="3" t="s">
        <v>26</v>
      </c>
      <c r="D3762" s="3">
        <v>120</v>
      </c>
    </row>
    <row r="3763" spans="1:4">
      <c r="A3763" s="3" t="s">
        <v>93</v>
      </c>
      <c r="B3763" s="3" t="s">
        <v>103</v>
      </c>
      <c r="C3763" s="3" t="s">
        <v>15</v>
      </c>
      <c r="D3763" s="3">
        <v>52</v>
      </c>
    </row>
    <row r="3764" spans="1:4">
      <c r="A3764" s="3" t="s">
        <v>93</v>
      </c>
      <c r="B3764" s="3" t="s">
        <v>103</v>
      </c>
      <c r="C3764" s="3" t="s">
        <v>15</v>
      </c>
      <c r="D3764" s="3">
        <v>53</v>
      </c>
    </row>
    <row r="3765" spans="1:4">
      <c r="A3765" s="3" t="s">
        <v>93</v>
      </c>
      <c r="B3765" s="3" t="s">
        <v>103</v>
      </c>
      <c r="C3765" s="3" t="s">
        <v>15</v>
      </c>
      <c r="D3765" s="3">
        <v>105</v>
      </c>
    </row>
    <row r="3766" spans="1:4">
      <c r="A3766" s="3" t="s">
        <v>93</v>
      </c>
      <c r="B3766" s="3" t="s">
        <v>103</v>
      </c>
      <c r="C3766" s="3" t="s">
        <v>15</v>
      </c>
      <c r="D3766" s="3">
        <v>109</v>
      </c>
    </row>
    <row r="3767" spans="1:4">
      <c r="A3767" s="3" t="s">
        <v>93</v>
      </c>
      <c r="B3767" s="3" t="s">
        <v>103</v>
      </c>
      <c r="C3767" s="3" t="s">
        <v>15</v>
      </c>
      <c r="D3767" s="3">
        <v>112</v>
      </c>
    </row>
    <row r="3768" spans="1:4">
      <c r="A3768" s="3" t="s">
        <v>93</v>
      </c>
      <c r="B3768" s="3" t="s">
        <v>103</v>
      </c>
      <c r="C3768" s="3" t="s">
        <v>15</v>
      </c>
      <c r="D3768" s="3">
        <v>114</v>
      </c>
    </row>
    <row r="3769" spans="1:4">
      <c r="A3769" s="3" t="s">
        <v>93</v>
      </c>
      <c r="B3769" s="3" t="s">
        <v>103</v>
      </c>
      <c r="C3769" s="3" t="s">
        <v>46</v>
      </c>
      <c r="D3769" s="3">
        <v>47</v>
      </c>
    </row>
    <row r="3770" spans="1:4">
      <c r="A3770" s="3" t="s">
        <v>93</v>
      </c>
      <c r="B3770" s="3" t="s">
        <v>103</v>
      </c>
      <c r="C3770" s="3" t="s">
        <v>46</v>
      </c>
      <c r="D3770" s="3">
        <v>50</v>
      </c>
    </row>
    <row r="3771" spans="1:4">
      <c r="A3771" s="3" t="s">
        <v>93</v>
      </c>
      <c r="B3771" s="3" t="s">
        <v>103</v>
      </c>
      <c r="C3771" s="3" t="s">
        <v>46</v>
      </c>
      <c r="D3771" s="3">
        <v>50</v>
      </c>
    </row>
    <row r="3772" spans="1:4">
      <c r="A3772" s="3" t="s">
        <v>93</v>
      </c>
      <c r="B3772" s="3" t="s">
        <v>103</v>
      </c>
      <c r="C3772" s="3" t="s">
        <v>46</v>
      </c>
      <c r="D3772" s="3">
        <v>50</v>
      </c>
    </row>
    <row r="3773" spans="1:4">
      <c r="A3773" s="3" t="s">
        <v>93</v>
      </c>
      <c r="B3773" s="3" t="s">
        <v>104</v>
      </c>
      <c r="C3773" s="3" t="s">
        <v>32</v>
      </c>
      <c r="D3773" s="3">
        <v>77</v>
      </c>
    </row>
    <row r="3774" spans="1:4">
      <c r="A3774" s="3" t="s">
        <v>93</v>
      </c>
      <c r="B3774" s="3" t="s">
        <v>104</v>
      </c>
      <c r="C3774" s="3" t="s">
        <v>27</v>
      </c>
      <c r="D3774" s="3">
        <v>108</v>
      </c>
    </row>
    <row r="3775" spans="1:4">
      <c r="A3775" s="3" t="s">
        <v>93</v>
      </c>
      <c r="B3775" s="3" t="s">
        <v>104</v>
      </c>
      <c r="C3775" s="3" t="s">
        <v>27</v>
      </c>
      <c r="D3775" s="3">
        <v>112</v>
      </c>
    </row>
    <row r="3776" spans="1:4">
      <c r="A3776" s="3" t="s">
        <v>93</v>
      </c>
      <c r="B3776" s="3" t="s">
        <v>104</v>
      </c>
      <c r="C3776" s="3" t="s">
        <v>27</v>
      </c>
      <c r="D3776" s="3">
        <v>129</v>
      </c>
    </row>
    <row r="3777" spans="1:4">
      <c r="A3777" s="3" t="s">
        <v>93</v>
      </c>
      <c r="B3777" s="3" t="s">
        <v>104</v>
      </c>
      <c r="C3777" s="3" t="s">
        <v>27</v>
      </c>
      <c r="D3777" s="3">
        <v>144</v>
      </c>
    </row>
    <row r="3778" spans="1:4">
      <c r="A3778" s="3" t="s">
        <v>93</v>
      </c>
      <c r="B3778" s="3" t="s">
        <v>104</v>
      </c>
      <c r="C3778" s="3" t="s">
        <v>34</v>
      </c>
      <c r="D3778" s="3">
        <v>56</v>
      </c>
    </row>
    <row r="3779" spans="1:4">
      <c r="A3779" s="3" t="s">
        <v>93</v>
      </c>
      <c r="B3779" s="3" t="s">
        <v>104</v>
      </c>
      <c r="C3779" s="3" t="s">
        <v>5</v>
      </c>
      <c r="D3779" s="3">
        <v>99</v>
      </c>
    </row>
    <row r="3780" spans="1:4">
      <c r="A3780" s="3" t="s">
        <v>93</v>
      </c>
      <c r="B3780" s="3" t="s">
        <v>104</v>
      </c>
      <c r="C3780" s="3" t="s">
        <v>5</v>
      </c>
      <c r="D3780" s="3">
        <v>99</v>
      </c>
    </row>
    <row r="3781" spans="1:4">
      <c r="A3781" s="3" t="s">
        <v>93</v>
      </c>
      <c r="B3781" s="3" t="s">
        <v>104</v>
      </c>
      <c r="C3781" s="3" t="s">
        <v>7</v>
      </c>
      <c r="D3781" s="3">
        <v>35</v>
      </c>
    </row>
    <row r="3782" spans="1:4">
      <c r="A3782" s="3" t="s">
        <v>93</v>
      </c>
      <c r="B3782" s="3" t="s">
        <v>104</v>
      </c>
      <c r="C3782" s="3" t="s">
        <v>7</v>
      </c>
      <c r="D3782" s="3">
        <v>35</v>
      </c>
    </row>
    <row r="3783" spans="1:4">
      <c r="A3783" s="3" t="s">
        <v>93</v>
      </c>
      <c r="B3783" s="3" t="s">
        <v>104</v>
      </c>
      <c r="C3783" s="3" t="s">
        <v>7</v>
      </c>
      <c r="D3783" s="3">
        <v>38</v>
      </c>
    </row>
    <row r="3784" spans="1:4">
      <c r="A3784" s="3" t="s">
        <v>93</v>
      </c>
      <c r="B3784" s="3" t="s">
        <v>104</v>
      </c>
      <c r="C3784" s="3" t="s">
        <v>7</v>
      </c>
      <c r="D3784" s="3">
        <v>38</v>
      </c>
    </row>
    <row r="3785" spans="1:4">
      <c r="A3785" s="3" t="s">
        <v>93</v>
      </c>
      <c r="B3785" s="3" t="s">
        <v>104</v>
      </c>
      <c r="C3785" s="3" t="s">
        <v>7</v>
      </c>
      <c r="D3785" s="3">
        <v>38</v>
      </c>
    </row>
    <row r="3786" spans="1:4">
      <c r="A3786" s="3" t="s">
        <v>93</v>
      </c>
      <c r="B3786" s="3" t="s">
        <v>104</v>
      </c>
      <c r="C3786" s="3" t="s">
        <v>7</v>
      </c>
      <c r="D3786" s="3">
        <v>39</v>
      </c>
    </row>
    <row r="3787" spans="1:4">
      <c r="A3787" s="3" t="s">
        <v>93</v>
      </c>
      <c r="B3787" s="3" t="s">
        <v>104</v>
      </c>
      <c r="C3787" s="3" t="s">
        <v>7</v>
      </c>
      <c r="D3787" s="3">
        <v>40</v>
      </c>
    </row>
    <row r="3788" spans="1:4">
      <c r="A3788" s="3" t="s">
        <v>93</v>
      </c>
      <c r="B3788" s="3" t="s">
        <v>104</v>
      </c>
      <c r="C3788" s="3" t="s">
        <v>7</v>
      </c>
      <c r="D3788" s="3">
        <v>41</v>
      </c>
    </row>
    <row r="3789" spans="1:4">
      <c r="A3789" s="3" t="s">
        <v>93</v>
      </c>
      <c r="B3789" s="3" t="s">
        <v>104</v>
      </c>
      <c r="C3789" s="3" t="s">
        <v>7</v>
      </c>
      <c r="D3789" s="3">
        <v>41</v>
      </c>
    </row>
    <row r="3790" spans="1:4">
      <c r="A3790" s="3" t="s">
        <v>93</v>
      </c>
      <c r="B3790" s="3" t="s">
        <v>104</v>
      </c>
      <c r="C3790" s="3" t="s">
        <v>7</v>
      </c>
      <c r="D3790" s="3">
        <v>41</v>
      </c>
    </row>
    <row r="3791" spans="1:4">
      <c r="A3791" s="3" t="s">
        <v>93</v>
      </c>
      <c r="B3791" s="3" t="s">
        <v>104</v>
      </c>
      <c r="C3791" s="3" t="s">
        <v>7</v>
      </c>
      <c r="D3791" s="3">
        <v>41</v>
      </c>
    </row>
    <row r="3792" spans="1:4">
      <c r="A3792" s="3" t="s">
        <v>93</v>
      </c>
      <c r="B3792" s="3" t="s">
        <v>104</v>
      </c>
      <c r="C3792" s="3" t="s">
        <v>7</v>
      </c>
      <c r="D3792" s="3">
        <v>42</v>
      </c>
    </row>
    <row r="3793" spans="1:4">
      <c r="A3793" s="3" t="s">
        <v>93</v>
      </c>
      <c r="B3793" s="3" t="s">
        <v>104</v>
      </c>
      <c r="C3793" s="3" t="s">
        <v>7</v>
      </c>
      <c r="D3793" s="3">
        <v>42</v>
      </c>
    </row>
    <row r="3794" spans="1:4">
      <c r="A3794" s="3" t="s">
        <v>93</v>
      </c>
      <c r="B3794" s="3" t="s">
        <v>104</v>
      </c>
      <c r="C3794" s="3" t="s">
        <v>7</v>
      </c>
      <c r="D3794" s="3">
        <v>43</v>
      </c>
    </row>
    <row r="3795" spans="1:4">
      <c r="A3795" s="3" t="s">
        <v>93</v>
      </c>
      <c r="B3795" s="3" t="s">
        <v>104</v>
      </c>
      <c r="C3795" s="3" t="s">
        <v>7</v>
      </c>
      <c r="D3795" s="3">
        <v>43</v>
      </c>
    </row>
    <row r="3796" spans="1:4">
      <c r="A3796" s="3" t="s">
        <v>93</v>
      </c>
      <c r="B3796" s="3" t="s">
        <v>104</v>
      </c>
      <c r="C3796" s="3" t="s">
        <v>7</v>
      </c>
      <c r="D3796" s="3">
        <v>46</v>
      </c>
    </row>
    <row r="3797" spans="1:4">
      <c r="A3797" s="3" t="s">
        <v>93</v>
      </c>
      <c r="B3797" s="3" t="s">
        <v>104</v>
      </c>
      <c r="C3797" s="3" t="s">
        <v>7</v>
      </c>
      <c r="D3797" s="3">
        <v>71</v>
      </c>
    </row>
    <row r="3798" spans="1:4">
      <c r="A3798" s="3" t="s">
        <v>93</v>
      </c>
      <c r="B3798" s="3" t="s">
        <v>104</v>
      </c>
      <c r="C3798" s="3" t="s">
        <v>7</v>
      </c>
      <c r="D3798" s="3">
        <v>71</v>
      </c>
    </row>
    <row r="3799" spans="1:4">
      <c r="A3799" s="3" t="s">
        <v>93</v>
      </c>
      <c r="B3799" s="3" t="s">
        <v>104</v>
      </c>
      <c r="C3799" s="3" t="s">
        <v>7</v>
      </c>
      <c r="D3799" s="3">
        <v>75</v>
      </c>
    </row>
    <row r="3800" spans="1:4">
      <c r="A3800" s="3" t="s">
        <v>93</v>
      </c>
      <c r="B3800" s="3" t="s">
        <v>104</v>
      </c>
      <c r="C3800" s="3" t="s">
        <v>7</v>
      </c>
      <c r="D3800" s="3">
        <v>78</v>
      </c>
    </row>
    <row r="3801" spans="1:4">
      <c r="A3801" s="3" t="s">
        <v>93</v>
      </c>
      <c r="B3801" s="3" t="s">
        <v>104</v>
      </c>
      <c r="C3801" s="3" t="s">
        <v>7</v>
      </c>
      <c r="D3801" s="3">
        <v>80</v>
      </c>
    </row>
    <row r="3802" spans="1:4">
      <c r="A3802" s="3" t="s">
        <v>93</v>
      </c>
      <c r="B3802" s="3" t="s">
        <v>104</v>
      </c>
      <c r="C3802" s="3" t="s">
        <v>20</v>
      </c>
      <c r="D3802" s="3">
        <v>53</v>
      </c>
    </row>
    <row r="3803" spans="1:4">
      <c r="A3803" s="3" t="s">
        <v>93</v>
      </c>
      <c r="B3803" s="3" t="s">
        <v>104</v>
      </c>
      <c r="C3803" s="3" t="s">
        <v>20</v>
      </c>
      <c r="D3803" s="3">
        <v>60</v>
      </c>
    </row>
    <row r="3804" spans="1:4">
      <c r="A3804" s="3" t="s">
        <v>93</v>
      </c>
      <c r="B3804" s="3" t="s">
        <v>104</v>
      </c>
      <c r="C3804" s="3" t="s">
        <v>20</v>
      </c>
      <c r="D3804" s="3">
        <v>65</v>
      </c>
    </row>
    <row r="3805" spans="1:4">
      <c r="A3805" s="3" t="s">
        <v>93</v>
      </c>
      <c r="B3805" s="3" t="s">
        <v>104</v>
      </c>
      <c r="C3805" s="3" t="s">
        <v>20</v>
      </c>
      <c r="D3805" s="3">
        <v>65</v>
      </c>
    </row>
    <row r="3806" spans="1:4">
      <c r="A3806" s="3" t="s">
        <v>93</v>
      </c>
      <c r="B3806" s="3" t="s">
        <v>104</v>
      </c>
      <c r="C3806" s="3" t="s">
        <v>20</v>
      </c>
      <c r="D3806" s="3">
        <v>68</v>
      </c>
    </row>
    <row r="3807" spans="1:4">
      <c r="A3807" s="3" t="s">
        <v>93</v>
      </c>
      <c r="B3807" s="3" t="s">
        <v>104</v>
      </c>
      <c r="C3807" s="3" t="s">
        <v>20</v>
      </c>
      <c r="D3807" s="3">
        <v>71</v>
      </c>
    </row>
    <row r="3808" spans="1:4">
      <c r="A3808" s="3" t="s">
        <v>93</v>
      </c>
      <c r="B3808" s="3" t="s">
        <v>104</v>
      </c>
      <c r="C3808" s="3" t="s">
        <v>20</v>
      </c>
      <c r="D3808" s="3">
        <v>197</v>
      </c>
    </row>
    <row r="3809" spans="1:4">
      <c r="A3809" s="3" t="s">
        <v>93</v>
      </c>
      <c r="B3809" s="3" t="s">
        <v>104</v>
      </c>
      <c r="C3809" s="3" t="s">
        <v>9</v>
      </c>
      <c r="D3809" s="3">
        <v>62</v>
      </c>
    </row>
    <row r="3810" spans="1:4">
      <c r="A3810" s="3" t="s">
        <v>93</v>
      </c>
      <c r="B3810" s="3" t="s">
        <v>104</v>
      </c>
      <c r="C3810" s="3" t="s">
        <v>9</v>
      </c>
      <c r="D3810" s="3">
        <v>63</v>
      </c>
    </row>
    <row r="3811" spans="1:4">
      <c r="A3811" s="3" t="s">
        <v>93</v>
      </c>
      <c r="B3811" s="3" t="s">
        <v>104</v>
      </c>
      <c r="C3811" s="3" t="s">
        <v>9</v>
      </c>
      <c r="D3811" s="3">
        <v>63</v>
      </c>
    </row>
    <row r="3812" spans="1:4">
      <c r="A3812" s="3" t="s">
        <v>93</v>
      </c>
      <c r="B3812" s="3" t="s">
        <v>104</v>
      </c>
      <c r="C3812" s="3" t="s">
        <v>9</v>
      </c>
      <c r="D3812" s="3">
        <v>64</v>
      </c>
    </row>
    <row r="3813" spans="1:4">
      <c r="A3813" s="3" t="s">
        <v>93</v>
      </c>
      <c r="B3813" s="3" t="s">
        <v>104</v>
      </c>
      <c r="C3813" s="3" t="s">
        <v>9</v>
      </c>
      <c r="D3813" s="3">
        <v>65</v>
      </c>
    </row>
    <row r="3814" spans="1:4">
      <c r="A3814" s="3" t="s">
        <v>93</v>
      </c>
      <c r="B3814" s="3" t="s">
        <v>104</v>
      </c>
      <c r="C3814" s="3" t="s">
        <v>9</v>
      </c>
      <c r="D3814" s="3">
        <v>66</v>
      </c>
    </row>
    <row r="3815" spans="1:4">
      <c r="A3815" s="3" t="s">
        <v>93</v>
      </c>
      <c r="B3815" s="3" t="s">
        <v>104</v>
      </c>
      <c r="C3815" s="3" t="s">
        <v>9</v>
      </c>
      <c r="D3815" s="3">
        <v>67</v>
      </c>
    </row>
    <row r="3816" spans="1:4">
      <c r="A3816" s="3" t="s">
        <v>93</v>
      </c>
      <c r="B3816" s="3" t="s">
        <v>104</v>
      </c>
      <c r="C3816" s="3" t="s">
        <v>9</v>
      </c>
      <c r="D3816" s="3">
        <v>67</v>
      </c>
    </row>
    <row r="3817" spans="1:4">
      <c r="A3817" s="3" t="s">
        <v>93</v>
      </c>
      <c r="B3817" s="3" t="s">
        <v>104</v>
      </c>
      <c r="C3817" s="3" t="s">
        <v>9</v>
      </c>
      <c r="D3817" s="3">
        <v>68</v>
      </c>
    </row>
    <row r="3818" spans="1:4">
      <c r="A3818" s="3" t="s">
        <v>93</v>
      </c>
      <c r="B3818" s="3" t="s">
        <v>104</v>
      </c>
      <c r="C3818" s="3" t="s">
        <v>9</v>
      </c>
      <c r="D3818" s="3">
        <v>68</v>
      </c>
    </row>
    <row r="3819" spans="1:4">
      <c r="A3819" s="3" t="s">
        <v>93</v>
      </c>
      <c r="B3819" s="3" t="s">
        <v>104</v>
      </c>
      <c r="C3819" s="3" t="s">
        <v>9</v>
      </c>
      <c r="D3819" s="3">
        <v>70</v>
      </c>
    </row>
    <row r="3820" spans="1:4">
      <c r="A3820" s="3" t="s">
        <v>93</v>
      </c>
      <c r="B3820" s="3" t="s">
        <v>104</v>
      </c>
      <c r="C3820" s="3" t="s">
        <v>9</v>
      </c>
      <c r="D3820" s="3">
        <v>70</v>
      </c>
    </row>
    <row r="3821" spans="1:4">
      <c r="A3821" s="3" t="s">
        <v>93</v>
      </c>
      <c r="B3821" s="3" t="s">
        <v>104</v>
      </c>
      <c r="C3821" s="3" t="s">
        <v>9</v>
      </c>
      <c r="D3821" s="3">
        <v>70</v>
      </c>
    </row>
    <row r="3822" spans="1:4">
      <c r="A3822" s="3" t="s">
        <v>93</v>
      </c>
      <c r="B3822" s="3" t="s">
        <v>104</v>
      </c>
      <c r="C3822" s="3" t="s">
        <v>9</v>
      </c>
      <c r="D3822" s="3">
        <v>70</v>
      </c>
    </row>
    <row r="3823" spans="1:4">
      <c r="A3823" s="3" t="s">
        <v>93</v>
      </c>
      <c r="B3823" s="3" t="s">
        <v>104</v>
      </c>
      <c r="C3823" s="3" t="s">
        <v>9</v>
      </c>
      <c r="D3823" s="3">
        <v>70</v>
      </c>
    </row>
    <row r="3824" spans="1:4">
      <c r="A3824" s="3" t="s">
        <v>93</v>
      </c>
      <c r="B3824" s="3" t="s">
        <v>104</v>
      </c>
      <c r="C3824" s="3" t="s">
        <v>9</v>
      </c>
      <c r="D3824" s="3">
        <v>70</v>
      </c>
    </row>
    <row r="3825" spans="1:4">
      <c r="A3825" s="3" t="s">
        <v>93</v>
      </c>
      <c r="B3825" s="3" t="s">
        <v>104</v>
      </c>
      <c r="C3825" s="3" t="s">
        <v>9</v>
      </c>
      <c r="D3825" s="3">
        <v>71</v>
      </c>
    </row>
    <row r="3826" spans="1:4">
      <c r="A3826" s="3" t="s">
        <v>93</v>
      </c>
      <c r="B3826" s="3" t="s">
        <v>104</v>
      </c>
      <c r="C3826" s="3" t="s">
        <v>9</v>
      </c>
      <c r="D3826" s="3">
        <v>71</v>
      </c>
    </row>
    <row r="3827" spans="1:4">
      <c r="A3827" s="3" t="s">
        <v>93</v>
      </c>
      <c r="B3827" s="3" t="s">
        <v>104</v>
      </c>
      <c r="C3827" s="3" t="s">
        <v>9</v>
      </c>
      <c r="D3827" s="3">
        <v>71</v>
      </c>
    </row>
    <row r="3828" spans="1:4">
      <c r="A3828" s="3" t="s">
        <v>93</v>
      </c>
      <c r="B3828" s="3" t="s">
        <v>104</v>
      </c>
      <c r="C3828" s="3" t="s">
        <v>9</v>
      </c>
      <c r="D3828" s="3">
        <v>71</v>
      </c>
    </row>
    <row r="3829" spans="1:4">
      <c r="A3829" s="3" t="s">
        <v>93</v>
      </c>
      <c r="B3829" s="3" t="s">
        <v>104</v>
      </c>
      <c r="C3829" s="3" t="s">
        <v>9</v>
      </c>
      <c r="D3829" s="3">
        <v>72</v>
      </c>
    </row>
    <row r="3830" spans="1:4">
      <c r="A3830" s="3" t="s">
        <v>93</v>
      </c>
      <c r="B3830" s="3" t="s">
        <v>104</v>
      </c>
      <c r="C3830" s="3" t="s">
        <v>9</v>
      </c>
      <c r="D3830" s="3">
        <v>72</v>
      </c>
    </row>
    <row r="3831" spans="1:4">
      <c r="A3831" s="3" t="s">
        <v>93</v>
      </c>
      <c r="B3831" s="3" t="s">
        <v>104</v>
      </c>
      <c r="C3831" s="3" t="s">
        <v>9</v>
      </c>
      <c r="D3831" s="3">
        <v>72</v>
      </c>
    </row>
    <row r="3832" spans="1:4">
      <c r="A3832" s="3" t="s">
        <v>93</v>
      </c>
      <c r="B3832" s="3" t="s">
        <v>104</v>
      </c>
      <c r="C3832" s="3" t="s">
        <v>9</v>
      </c>
      <c r="D3832" s="3">
        <v>73</v>
      </c>
    </row>
    <row r="3833" spans="1:4">
      <c r="A3833" s="3" t="s">
        <v>93</v>
      </c>
      <c r="B3833" s="3" t="s">
        <v>104</v>
      </c>
      <c r="C3833" s="3" t="s">
        <v>9</v>
      </c>
      <c r="D3833" s="3">
        <v>73</v>
      </c>
    </row>
    <row r="3834" spans="1:4">
      <c r="A3834" s="3" t="s">
        <v>93</v>
      </c>
      <c r="B3834" s="3" t="s">
        <v>104</v>
      </c>
      <c r="C3834" s="3" t="s">
        <v>9</v>
      </c>
      <c r="D3834" s="3">
        <v>73</v>
      </c>
    </row>
    <row r="3835" spans="1:4">
      <c r="A3835" s="3" t="s">
        <v>93</v>
      </c>
      <c r="B3835" s="3" t="s">
        <v>104</v>
      </c>
      <c r="C3835" s="3" t="s">
        <v>9</v>
      </c>
      <c r="D3835" s="3">
        <v>74</v>
      </c>
    </row>
    <row r="3836" spans="1:4">
      <c r="A3836" s="3" t="s">
        <v>93</v>
      </c>
      <c r="B3836" s="3" t="s">
        <v>104</v>
      </c>
      <c r="C3836" s="3" t="s">
        <v>9</v>
      </c>
      <c r="D3836" s="3">
        <v>74</v>
      </c>
    </row>
    <row r="3837" spans="1:4">
      <c r="A3837" s="3" t="s">
        <v>93</v>
      </c>
      <c r="B3837" s="3" t="s">
        <v>104</v>
      </c>
      <c r="C3837" s="3" t="s">
        <v>9</v>
      </c>
      <c r="D3837" s="3">
        <v>74</v>
      </c>
    </row>
    <row r="3838" spans="1:4">
      <c r="A3838" s="3" t="s">
        <v>93</v>
      </c>
      <c r="B3838" s="3" t="s">
        <v>104</v>
      </c>
      <c r="C3838" s="3" t="s">
        <v>9</v>
      </c>
      <c r="D3838" s="3">
        <v>74</v>
      </c>
    </row>
    <row r="3839" spans="1:4">
      <c r="A3839" s="3" t="s">
        <v>93</v>
      </c>
      <c r="B3839" s="3" t="s">
        <v>104</v>
      </c>
      <c r="C3839" s="3" t="s">
        <v>9</v>
      </c>
      <c r="D3839" s="3">
        <v>74</v>
      </c>
    </row>
    <row r="3840" spans="1:4">
      <c r="A3840" s="3" t="s">
        <v>93</v>
      </c>
      <c r="B3840" s="3" t="s">
        <v>104</v>
      </c>
      <c r="C3840" s="3" t="s">
        <v>9</v>
      </c>
      <c r="D3840" s="3">
        <v>74</v>
      </c>
    </row>
    <row r="3841" spans="1:4">
      <c r="A3841" s="3" t="s">
        <v>93</v>
      </c>
      <c r="B3841" s="3" t="s">
        <v>104</v>
      </c>
      <c r="C3841" s="3" t="s">
        <v>9</v>
      </c>
      <c r="D3841" s="3">
        <v>75</v>
      </c>
    </row>
    <row r="3842" spans="1:4">
      <c r="A3842" s="3" t="s">
        <v>93</v>
      </c>
      <c r="B3842" s="3" t="s">
        <v>104</v>
      </c>
      <c r="C3842" s="3" t="s">
        <v>9</v>
      </c>
      <c r="D3842" s="3">
        <v>75</v>
      </c>
    </row>
    <row r="3843" spans="1:4">
      <c r="A3843" s="3" t="s">
        <v>93</v>
      </c>
      <c r="B3843" s="3" t="s">
        <v>104</v>
      </c>
      <c r="C3843" s="3" t="s">
        <v>9</v>
      </c>
      <c r="D3843" s="3">
        <v>75</v>
      </c>
    </row>
    <row r="3844" spans="1:4">
      <c r="A3844" s="3" t="s">
        <v>93</v>
      </c>
      <c r="B3844" s="3" t="s">
        <v>104</v>
      </c>
      <c r="C3844" s="3" t="s">
        <v>9</v>
      </c>
      <c r="D3844" s="3">
        <v>75</v>
      </c>
    </row>
    <row r="3845" spans="1:4">
      <c r="A3845" s="3" t="s">
        <v>93</v>
      </c>
      <c r="B3845" s="3" t="s">
        <v>104</v>
      </c>
      <c r="C3845" s="3" t="s">
        <v>9</v>
      </c>
      <c r="D3845" s="3">
        <v>75</v>
      </c>
    </row>
    <row r="3846" spans="1:4">
      <c r="A3846" s="3" t="s">
        <v>93</v>
      </c>
      <c r="B3846" s="3" t="s">
        <v>104</v>
      </c>
      <c r="C3846" s="3" t="s">
        <v>9</v>
      </c>
      <c r="D3846" s="3">
        <v>75</v>
      </c>
    </row>
    <row r="3847" spans="1:4">
      <c r="A3847" s="3" t="s">
        <v>93</v>
      </c>
      <c r="B3847" s="3" t="s">
        <v>104</v>
      </c>
      <c r="C3847" s="3" t="s">
        <v>9</v>
      </c>
      <c r="D3847" s="3">
        <v>75</v>
      </c>
    </row>
    <row r="3848" spans="1:4">
      <c r="A3848" s="3" t="s">
        <v>93</v>
      </c>
      <c r="B3848" s="3" t="s">
        <v>104</v>
      </c>
      <c r="C3848" s="3" t="s">
        <v>9</v>
      </c>
      <c r="D3848" s="3">
        <v>77</v>
      </c>
    </row>
    <row r="3849" spans="1:4">
      <c r="A3849" s="3" t="s">
        <v>93</v>
      </c>
      <c r="B3849" s="3" t="s">
        <v>104</v>
      </c>
      <c r="C3849" s="3" t="s">
        <v>9</v>
      </c>
      <c r="D3849" s="3">
        <v>78</v>
      </c>
    </row>
    <row r="3850" spans="1:4">
      <c r="A3850" s="3" t="s">
        <v>93</v>
      </c>
      <c r="B3850" s="3" t="s">
        <v>104</v>
      </c>
      <c r="C3850" s="3" t="s">
        <v>9</v>
      </c>
      <c r="D3850" s="3">
        <v>82</v>
      </c>
    </row>
    <row r="3851" spans="1:4">
      <c r="A3851" s="3" t="s">
        <v>93</v>
      </c>
      <c r="B3851" s="3" t="s">
        <v>104</v>
      </c>
      <c r="C3851" s="3" t="s">
        <v>9</v>
      </c>
      <c r="D3851" s="3">
        <v>82</v>
      </c>
    </row>
    <row r="3852" spans="1:4">
      <c r="A3852" s="3" t="s">
        <v>93</v>
      </c>
      <c r="B3852" s="3" t="s">
        <v>104</v>
      </c>
      <c r="C3852" s="3" t="s">
        <v>9</v>
      </c>
      <c r="D3852" s="3">
        <v>82</v>
      </c>
    </row>
    <row r="3853" spans="1:4">
      <c r="A3853" s="3" t="s">
        <v>93</v>
      </c>
      <c r="B3853" s="3" t="s">
        <v>104</v>
      </c>
      <c r="C3853" s="3" t="s">
        <v>9</v>
      </c>
      <c r="D3853" s="3">
        <v>91</v>
      </c>
    </row>
    <row r="3854" spans="1:4">
      <c r="A3854" s="3" t="s">
        <v>93</v>
      </c>
      <c r="B3854" s="3" t="s">
        <v>104</v>
      </c>
      <c r="C3854" s="3" t="s">
        <v>9</v>
      </c>
      <c r="D3854" s="3">
        <v>95</v>
      </c>
    </row>
    <row r="3855" spans="1:4">
      <c r="A3855" s="3" t="s">
        <v>93</v>
      </c>
      <c r="B3855" s="3" t="s">
        <v>104</v>
      </c>
      <c r="C3855" s="3" t="s">
        <v>9</v>
      </c>
      <c r="D3855" s="3">
        <v>95</v>
      </c>
    </row>
    <row r="3856" spans="1:4">
      <c r="A3856" s="3" t="s">
        <v>93</v>
      </c>
      <c r="B3856" s="3" t="s">
        <v>104</v>
      </c>
      <c r="C3856" s="3" t="s">
        <v>9</v>
      </c>
      <c r="D3856" s="3">
        <v>95</v>
      </c>
    </row>
    <row r="3857" spans="1:4">
      <c r="A3857" s="3" t="s">
        <v>93</v>
      </c>
      <c r="B3857" s="3" t="s">
        <v>104</v>
      </c>
      <c r="C3857" s="3" t="s">
        <v>9</v>
      </c>
      <c r="D3857" s="3">
        <v>96</v>
      </c>
    </row>
    <row r="3858" spans="1:4">
      <c r="A3858" s="3" t="s">
        <v>93</v>
      </c>
      <c r="B3858" s="3" t="s">
        <v>104</v>
      </c>
      <c r="C3858" s="3" t="s">
        <v>9</v>
      </c>
      <c r="D3858" s="3">
        <v>97</v>
      </c>
    </row>
    <row r="3859" spans="1:4">
      <c r="A3859" s="3" t="s">
        <v>93</v>
      </c>
      <c r="B3859" s="3" t="s">
        <v>104</v>
      </c>
      <c r="C3859" s="3" t="s">
        <v>9</v>
      </c>
      <c r="D3859" s="3">
        <v>102</v>
      </c>
    </row>
    <row r="3860" spans="1:4">
      <c r="A3860" s="3" t="s">
        <v>93</v>
      </c>
      <c r="B3860" s="3" t="s">
        <v>104</v>
      </c>
      <c r="C3860" s="3" t="s">
        <v>9</v>
      </c>
      <c r="D3860" s="3">
        <v>102</v>
      </c>
    </row>
    <row r="3861" spans="1:4">
      <c r="A3861" s="3" t="s">
        <v>93</v>
      </c>
      <c r="B3861" s="3" t="s">
        <v>104</v>
      </c>
      <c r="C3861" s="3" t="s">
        <v>9</v>
      </c>
      <c r="D3861" s="3">
        <v>102</v>
      </c>
    </row>
    <row r="3862" spans="1:4">
      <c r="A3862" s="3" t="s">
        <v>93</v>
      </c>
      <c r="B3862" s="3" t="s">
        <v>104</v>
      </c>
      <c r="C3862" s="3" t="s">
        <v>9</v>
      </c>
      <c r="D3862" s="3">
        <v>103</v>
      </c>
    </row>
    <row r="3863" spans="1:4">
      <c r="A3863" s="3" t="s">
        <v>93</v>
      </c>
      <c r="B3863" s="3" t="s">
        <v>104</v>
      </c>
      <c r="C3863" s="3" t="s">
        <v>9</v>
      </c>
      <c r="D3863" s="3">
        <v>105</v>
      </c>
    </row>
    <row r="3864" spans="1:4">
      <c r="A3864" s="3" t="s">
        <v>93</v>
      </c>
      <c r="B3864" s="3" t="s">
        <v>104</v>
      </c>
      <c r="C3864" s="3" t="s">
        <v>9</v>
      </c>
      <c r="D3864" s="3">
        <v>106</v>
      </c>
    </row>
    <row r="3865" spans="1:4">
      <c r="A3865" s="3" t="s">
        <v>93</v>
      </c>
      <c r="B3865" s="3" t="s">
        <v>104</v>
      </c>
      <c r="C3865" s="3" t="s">
        <v>9</v>
      </c>
      <c r="D3865" s="3">
        <v>108</v>
      </c>
    </row>
    <row r="3866" spans="1:4">
      <c r="A3866" s="3" t="s">
        <v>93</v>
      </c>
      <c r="B3866" s="3" t="s">
        <v>104</v>
      </c>
      <c r="C3866" s="3" t="s">
        <v>9</v>
      </c>
      <c r="D3866" s="3">
        <v>112</v>
      </c>
    </row>
    <row r="3867" spans="1:4">
      <c r="A3867" s="3" t="s">
        <v>93</v>
      </c>
      <c r="B3867" s="3" t="s">
        <v>104</v>
      </c>
      <c r="C3867" s="3" t="s">
        <v>9</v>
      </c>
      <c r="D3867" s="3">
        <v>114</v>
      </c>
    </row>
    <row r="3868" spans="1:4">
      <c r="A3868" s="3" t="s">
        <v>93</v>
      </c>
      <c r="B3868" s="3" t="s">
        <v>104</v>
      </c>
      <c r="C3868" s="3" t="s">
        <v>9</v>
      </c>
      <c r="D3868" s="3">
        <v>114</v>
      </c>
    </row>
    <row r="3869" spans="1:4">
      <c r="A3869" s="3" t="s">
        <v>93</v>
      </c>
      <c r="B3869" s="3" t="s">
        <v>104</v>
      </c>
      <c r="C3869" s="3" t="s">
        <v>9</v>
      </c>
      <c r="D3869" s="3">
        <v>115</v>
      </c>
    </row>
    <row r="3870" spans="1:4">
      <c r="A3870" s="3" t="s">
        <v>93</v>
      </c>
      <c r="B3870" s="3" t="s">
        <v>104</v>
      </c>
      <c r="C3870" s="3" t="s">
        <v>9</v>
      </c>
      <c r="D3870" s="3">
        <v>116</v>
      </c>
    </row>
    <row r="3871" spans="1:4">
      <c r="A3871" s="3" t="s">
        <v>93</v>
      </c>
      <c r="B3871" s="3" t="s">
        <v>104</v>
      </c>
      <c r="C3871" s="3" t="s">
        <v>9</v>
      </c>
      <c r="D3871" s="3">
        <v>116</v>
      </c>
    </row>
    <row r="3872" spans="1:4">
      <c r="A3872" s="3" t="s">
        <v>93</v>
      </c>
      <c r="B3872" s="3" t="s">
        <v>104</v>
      </c>
      <c r="C3872" s="3" t="s">
        <v>9</v>
      </c>
      <c r="D3872" s="3">
        <v>116</v>
      </c>
    </row>
    <row r="3873" spans="1:4">
      <c r="A3873" s="3" t="s">
        <v>93</v>
      </c>
      <c r="B3873" s="3" t="s">
        <v>104</v>
      </c>
      <c r="C3873" s="3" t="s">
        <v>9</v>
      </c>
      <c r="D3873" s="3">
        <v>117</v>
      </c>
    </row>
    <row r="3874" spans="1:4">
      <c r="A3874" s="3" t="s">
        <v>93</v>
      </c>
      <c r="B3874" s="3" t="s">
        <v>104</v>
      </c>
      <c r="C3874" s="3" t="s">
        <v>9</v>
      </c>
      <c r="D3874" s="3">
        <v>119</v>
      </c>
    </row>
    <row r="3875" spans="1:4">
      <c r="A3875" s="3" t="s">
        <v>93</v>
      </c>
      <c r="B3875" s="3" t="s">
        <v>104</v>
      </c>
      <c r="C3875" s="3" t="s">
        <v>9</v>
      </c>
      <c r="D3875" s="3">
        <v>120</v>
      </c>
    </row>
    <row r="3876" spans="1:4">
      <c r="A3876" s="3" t="s">
        <v>93</v>
      </c>
      <c r="B3876" s="3" t="s">
        <v>104</v>
      </c>
      <c r="C3876" s="3" t="s">
        <v>9</v>
      </c>
      <c r="D3876" s="3">
        <v>125</v>
      </c>
    </row>
    <row r="3877" spans="1:4">
      <c r="A3877" s="3" t="s">
        <v>93</v>
      </c>
      <c r="B3877" s="3" t="s">
        <v>104</v>
      </c>
      <c r="C3877" s="3" t="s">
        <v>9</v>
      </c>
      <c r="D3877" s="3">
        <v>135</v>
      </c>
    </row>
    <row r="3878" spans="1:4">
      <c r="A3878" s="3" t="s">
        <v>93</v>
      </c>
      <c r="B3878" s="3" t="s">
        <v>104</v>
      </c>
      <c r="C3878" s="3" t="s">
        <v>9</v>
      </c>
      <c r="D3878" s="3">
        <v>147</v>
      </c>
    </row>
    <row r="3879" spans="1:4">
      <c r="A3879" s="3" t="s">
        <v>93</v>
      </c>
      <c r="B3879" s="3" t="s">
        <v>104</v>
      </c>
      <c r="C3879" s="3" t="s">
        <v>9</v>
      </c>
      <c r="D3879" s="3">
        <v>152</v>
      </c>
    </row>
    <row r="3880" spans="1:4">
      <c r="A3880" s="3" t="s">
        <v>93</v>
      </c>
      <c r="B3880" s="3" t="s">
        <v>104</v>
      </c>
      <c r="C3880" s="3" t="s">
        <v>9</v>
      </c>
      <c r="D3880" s="3">
        <v>152</v>
      </c>
    </row>
    <row r="3881" spans="1:4">
      <c r="A3881" s="3" t="s">
        <v>93</v>
      </c>
      <c r="B3881" s="3" t="s">
        <v>104</v>
      </c>
      <c r="C3881" s="3" t="s">
        <v>9</v>
      </c>
      <c r="D3881" s="3">
        <v>154</v>
      </c>
    </row>
    <row r="3882" spans="1:4">
      <c r="A3882" s="3" t="s">
        <v>93</v>
      </c>
      <c r="B3882" s="3" t="s">
        <v>104</v>
      </c>
      <c r="C3882" s="3" t="s">
        <v>9</v>
      </c>
      <c r="D3882" s="3">
        <v>218</v>
      </c>
    </row>
    <row r="3883" spans="1:4">
      <c r="A3883" s="3" t="s">
        <v>93</v>
      </c>
      <c r="B3883" s="3" t="s">
        <v>104</v>
      </c>
      <c r="C3883" s="3" t="s">
        <v>12</v>
      </c>
      <c r="D3883" s="3">
        <v>50</v>
      </c>
    </row>
    <row r="3884" spans="1:4">
      <c r="A3884" s="3" t="s">
        <v>93</v>
      </c>
      <c r="B3884" s="3" t="s">
        <v>104</v>
      </c>
      <c r="C3884" s="3" t="s">
        <v>12</v>
      </c>
      <c r="D3884" s="3">
        <v>52</v>
      </c>
    </row>
    <row r="3885" spans="1:4">
      <c r="A3885" s="3" t="s">
        <v>93</v>
      </c>
      <c r="B3885" s="3" t="s">
        <v>104</v>
      </c>
      <c r="C3885" s="3" t="s">
        <v>12</v>
      </c>
      <c r="D3885" s="3">
        <v>52</v>
      </c>
    </row>
    <row r="3886" spans="1:4">
      <c r="A3886" s="3" t="s">
        <v>93</v>
      </c>
      <c r="B3886" s="3" t="s">
        <v>104</v>
      </c>
      <c r="C3886" s="3" t="s">
        <v>12</v>
      </c>
      <c r="D3886" s="3">
        <v>52</v>
      </c>
    </row>
    <row r="3887" spans="1:4">
      <c r="A3887" s="3" t="s">
        <v>93</v>
      </c>
      <c r="B3887" s="3" t="s">
        <v>104</v>
      </c>
      <c r="C3887" s="3" t="s">
        <v>12</v>
      </c>
      <c r="D3887" s="3">
        <v>53</v>
      </c>
    </row>
    <row r="3888" spans="1:4">
      <c r="A3888" s="3" t="s">
        <v>93</v>
      </c>
      <c r="B3888" s="3" t="s">
        <v>104</v>
      </c>
      <c r="C3888" s="3" t="s">
        <v>12</v>
      </c>
      <c r="D3888" s="3">
        <v>54</v>
      </c>
    </row>
    <row r="3889" spans="1:4">
      <c r="A3889" s="3" t="s">
        <v>93</v>
      </c>
      <c r="B3889" s="3" t="s">
        <v>104</v>
      </c>
      <c r="C3889" s="3" t="s">
        <v>12</v>
      </c>
      <c r="D3889" s="3">
        <v>54</v>
      </c>
    </row>
    <row r="3890" spans="1:4">
      <c r="A3890" s="3" t="s">
        <v>93</v>
      </c>
      <c r="B3890" s="3" t="s">
        <v>104</v>
      </c>
      <c r="C3890" s="3" t="s">
        <v>12</v>
      </c>
      <c r="D3890" s="3">
        <v>54</v>
      </c>
    </row>
    <row r="3891" spans="1:4">
      <c r="A3891" s="3" t="s">
        <v>93</v>
      </c>
      <c r="B3891" s="3" t="s">
        <v>104</v>
      </c>
      <c r="C3891" s="3" t="s">
        <v>12</v>
      </c>
      <c r="D3891" s="3">
        <v>54</v>
      </c>
    </row>
    <row r="3892" spans="1:4">
      <c r="A3892" s="3" t="s">
        <v>93</v>
      </c>
      <c r="B3892" s="3" t="s">
        <v>104</v>
      </c>
      <c r="C3892" s="3" t="s">
        <v>12</v>
      </c>
      <c r="D3892" s="3">
        <v>55</v>
      </c>
    </row>
    <row r="3893" spans="1:4">
      <c r="A3893" s="3" t="s">
        <v>93</v>
      </c>
      <c r="B3893" s="3" t="s">
        <v>104</v>
      </c>
      <c r="C3893" s="3" t="s">
        <v>12</v>
      </c>
      <c r="D3893" s="3">
        <v>55</v>
      </c>
    </row>
    <row r="3894" spans="1:4">
      <c r="A3894" s="3" t="s">
        <v>93</v>
      </c>
      <c r="B3894" s="3" t="s">
        <v>104</v>
      </c>
      <c r="C3894" s="3" t="s">
        <v>12</v>
      </c>
      <c r="D3894" s="3">
        <v>55</v>
      </c>
    </row>
    <row r="3895" spans="1:4">
      <c r="A3895" s="3" t="s">
        <v>93</v>
      </c>
      <c r="B3895" s="3" t="s">
        <v>104</v>
      </c>
      <c r="C3895" s="3" t="s">
        <v>12</v>
      </c>
      <c r="D3895" s="3">
        <v>56</v>
      </c>
    </row>
    <row r="3896" spans="1:4">
      <c r="A3896" s="3" t="s">
        <v>93</v>
      </c>
      <c r="B3896" s="3" t="s">
        <v>104</v>
      </c>
      <c r="C3896" s="3" t="s">
        <v>12</v>
      </c>
      <c r="D3896" s="3">
        <v>56</v>
      </c>
    </row>
    <row r="3897" spans="1:4">
      <c r="A3897" s="3" t="s">
        <v>93</v>
      </c>
      <c r="B3897" s="3" t="s">
        <v>104</v>
      </c>
      <c r="C3897" s="3" t="s">
        <v>12</v>
      </c>
      <c r="D3897" s="3">
        <v>56</v>
      </c>
    </row>
    <row r="3898" spans="1:4">
      <c r="A3898" s="3" t="s">
        <v>93</v>
      </c>
      <c r="B3898" s="3" t="s">
        <v>104</v>
      </c>
      <c r="C3898" s="3" t="s">
        <v>12</v>
      </c>
      <c r="D3898" s="3">
        <v>57</v>
      </c>
    </row>
    <row r="3899" spans="1:4">
      <c r="A3899" s="3" t="s">
        <v>93</v>
      </c>
      <c r="B3899" s="3" t="s">
        <v>104</v>
      </c>
      <c r="C3899" s="3" t="s">
        <v>12</v>
      </c>
      <c r="D3899" s="3">
        <v>57</v>
      </c>
    </row>
    <row r="3900" spans="1:4">
      <c r="A3900" s="3" t="s">
        <v>93</v>
      </c>
      <c r="B3900" s="3" t="s">
        <v>104</v>
      </c>
      <c r="C3900" s="3" t="s">
        <v>12</v>
      </c>
      <c r="D3900" s="3">
        <v>57</v>
      </c>
    </row>
    <row r="3901" spans="1:4">
      <c r="A3901" s="3" t="s">
        <v>93</v>
      </c>
      <c r="B3901" s="3" t="s">
        <v>104</v>
      </c>
      <c r="C3901" s="3" t="s">
        <v>12</v>
      </c>
      <c r="D3901" s="3">
        <v>57</v>
      </c>
    </row>
    <row r="3902" spans="1:4">
      <c r="A3902" s="3" t="s">
        <v>93</v>
      </c>
      <c r="B3902" s="3" t="s">
        <v>104</v>
      </c>
      <c r="C3902" s="3" t="s">
        <v>12</v>
      </c>
      <c r="D3902" s="3">
        <v>57</v>
      </c>
    </row>
    <row r="3903" spans="1:4">
      <c r="A3903" s="3" t="s">
        <v>93</v>
      </c>
      <c r="B3903" s="3" t="s">
        <v>104</v>
      </c>
      <c r="C3903" s="3" t="s">
        <v>12</v>
      </c>
      <c r="D3903" s="3">
        <v>57</v>
      </c>
    </row>
    <row r="3904" spans="1:4">
      <c r="A3904" s="3" t="s">
        <v>93</v>
      </c>
      <c r="B3904" s="3" t="s">
        <v>104</v>
      </c>
      <c r="C3904" s="3" t="s">
        <v>12</v>
      </c>
      <c r="D3904" s="3">
        <v>57</v>
      </c>
    </row>
    <row r="3905" spans="1:4">
      <c r="A3905" s="3" t="s">
        <v>93</v>
      </c>
      <c r="B3905" s="3" t="s">
        <v>104</v>
      </c>
      <c r="C3905" s="3" t="s">
        <v>12</v>
      </c>
      <c r="D3905" s="3">
        <v>58</v>
      </c>
    </row>
    <row r="3906" spans="1:4">
      <c r="A3906" s="3" t="s">
        <v>93</v>
      </c>
      <c r="B3906" s="3" t="s">
        <v>104</v>
      </c>
      <c r="C3906" s="3" t="s">
        <v>12</v>
      </c>
      <c r="D3906" s="3">
        <v>58</v>
      </c>
    </row>
    <row r="3907" spans="1:4">
      <c r="A3907" s="3" t="s">
        <v>93</v>
      </c>
      <c r="B3907" s="3" t="s">
        <v>104</v>
      </c>
      <c r="C3907" s="3" t="s">
        <v>12</v>
      </c>
      <c r="D3907" s="3">
        <v>58</v>
      </c>
    </row>
    <row r="3908" spans="1:4">
      <c r="A3908" s="3" t="s">
        <v>93</v>
      </c>
      <c r="B3908" s="3" t="s">
        <v>104</v>
      </c>
      <c r="C3908" s="3" t="s">
        <v>12</v>
      </c>
      <c r="D3908" s="3">
        <v>59</v>
      </c>
    </row>
    <row r="3909" spans="1:4">
      <c r="A3909" s="3" t="s">
        <v>93</v>
      </c>
      <c r="B3909" s="3" t="s">
        <v>104</v>
      </c>
      <c r="C3909" s="3" t="s">
        <v>12</v>
      </c>
      <c r="D3909" s="3">
        <v>59</v>
      </c>
    </row>
    <row r="3910" spans="1:4">
      <c r="A3910" s="3" t="s">
        <v>93</v>
      </c>
      <c r="B3910" s="3" t="s">
        <v>104</v>
      </c>
      <c r="C3910" s="3" t="s">
        <v>12</v>
      </c>
      <c r="D3910" s="3">
        <v>59</v>
      </c>
    </row>
    <row r="3911" spans="1:4">
      <c r="A3911" s="3" t="s">
        <v>93</v>
      </c>
      <c r="B3911" s="3" t="s">
        <v>104</v>
      </c>
      <c r="C3911" s="3" t="s">
        <v>12</v>
      </c>
      <c r="D3911" s="3">
        <v>59</v>
      </c>
    </row>
    <row r="3912" spans="1:4">
      <c r="A3912" s="3" t="s">
        <v>93</v>
      </c>
      <c r="B3912" s="3" t="s">
        <v>104</v>
      </c>
      <c r="C3912" s="3" t="s">
        <v>12</v>
      </c>
      <c r="D3912" s="3">
        <v>60</v>
      </c>
    </row>
    <row r="3913" spans="1:4">
      <c r="A3913" s="3" t="s">
        <v>93</v>
      </c>
      <c r="B3913" s="3" t="s">
        <v>104</v>
      </c>
      <c r="C3913" s="3" t="s">
        <v>12</v>
      </c>
      <c r="D3913" s="3">
        <v>60</v>
      </c>
    </row>
    <row r="3914" spans="1:4">
      <c r="A3914" s="3" t="s">
        <v>93</v>
      </c>
      <c r="B3914" s="3" t="s">
        <v>104</v>
      </c>
      <c r="C3914" s="3" t="s">
        <v>12</v>
      </c>
      <c r="D3914" s="3">
        <v>60</v>
      </c>
    </row>
    <row r="3915" spans="1:4">
      <c r="A3915" s="3" t="s">
        <v>93</v>
      </c>
      <c r="B3915" s="3" t="s">
        <v>104</v>
      </c>
      <c r="C3915" s="3" t="s">
        <v>12</v>
      </c>
      <c r="D3915" s="3">
        <v>62</v>
      </c>
    </row>
    <row r="3916" spans="1:4">
      <c r="A3916" s="3" t="s">
        <v>93</v>
      </c>
      <c r="B3916" s="3" t="s">
        <v>104</v>
      </c>
      <c r="C3916" s="3" t="s">
        <v>12</v>
      </c>
      <c r="D3916" s="3">
        <v>64</v>
      </c>
    </row>
    <row r="3917" spans="1:4">
      <c r="A3917" s="3" t="s">
        <v>93</v>
      </c>
      <c r="B3917" s="3" t="s">
        <v>104</v>
      </c>
      <c r="C3917" s="3" t="s">
        <v>12</v>
      </c>
      <c r="D3917" s="3">
        <v>86</v>
      </c>
    </row>
    <row r="3918" spans="1:4">
      <c r="A3918" s="3" t="s">
        <v>93</v>
      </c>
      <c r="B3918" s="3" t="s">
        <v>104</v>
      </c>
      <c r="C3918" s="3" t="s">
        <v>12</v>
      </c>
      <c r="D3918" s="3">
        <v>87</v>
      </c>
    </row>
    <row r="3919" spans="1:4">
      <c r="A3919" s="3" t="s">
        <v>93</v>
      </c>
      <c r="B3919" s="3" t="s">
        <v>104</v>
      </c>
      <c r="C3919" s="3" t="s">
        <v>12</v>
      </c>
      <c r="D3919" s="3">
        <v>92</v>
      </c>
    </row>
    <row r="3920" spans="1:4">
      <c r="A3920" s="3" t="s">
        <v>93</v>
      </c>
      <c r="B3920" s="3" t="s">
        <v>104</v>
      </c>
      <c r="C3920" s="3" t="s">
        <v>12</v>
      </c>
      <c r="D3920" s="3">
        <v>92</v>
      </c>
    </row>
    <row r="3921" spans="1:4">
      <c r="A3921" s="3" t="s">
        <v>93</v>
      </c>
      <c r="B3921" s="3" t="s">
        <v>104</v>
      </c>
      <c r="C3921" s="3" t="s">
        <v>12</v>
      </c>
      <c r="D3921" s="3">
        <v>92</v>
      </c>
    </row>
    <row r="3922" spans="1:4">
      <c r="A3922" s="3" t="s">
        <v>93</v>
      </c>
      <c r="B3922" s="3" t="s">
        <v>104</v>
      </c>
      <c r="C3922" s="3" t="s">
        <v>12</v>
      </c>
      <c r="D3922" s="3">
        <v>93</v>
      </c>
    </row>
    <row r="3923" spans="1:4">
      <c r="A3923" s="3" t="s">
        <v>93</v>
      </c>
      <c r="B3923" s="3" t="s">
        <v>104</v>
      </c>
      <c r="C3923" s="3" t="s">
        <v>12</v>
      </c>
      <c r="D3923" s="3">
        <v>95</v>
      </c>
    </row>
    <row r="3924" spans="1:4">
      <c r="A3924" s="3" t="s">
        <v>93</v>
      </c>
      <c r="B3924" s="3" t="s">
        <v>104</v>
      </c>
      <c r="C3924" s="3" t="s">
        <v>12</v>
      </c>
      <c r="D3924" s="3">
        <v>114</v>
      </c>
    </row>
    <row r="3925" spans="1:4">
      <c r="A3925" s="3" t="s">
        <v>93</v>
      </c>
      <c r="B3925" s="3" t="s">
        <v>104</v>
      </c>
      <c r="C3925" s="3" t="s">
        <v>12</v>
      </c>
      <c r="D3925" s="3">
        <v>123</v>
      </c>
    </row>
    <row r="3926" spans="1:4">
      <c r="A3926" s="3" t="s">
        <v>93</v>
      </c>
      <c r="B3926" s="3" t="s">
        <v>104</v>
      </c>
      <c r="C3926" s="3" t="s">
        <v>12</v>
      </c>
      <c r="D3926" s="3">
        <v>139</v>
      </c>
    </row>
    <row r="3927" spans="1:4">
      <c r="A3927" s="3" t="s">
        <v>93</v>
      </c>
      <c r="B3927" s="3" t="s">
        <v>104</v>
      </c>
      <c r="C3927" s="3" t="s">
        <v>12</v>
      </c>
      <c r="D3927" s="3">
        <v>152</v>
      </c>
    </row>
    <row r="3928" spans="1:4">
      <c r="A3928" s="3" t="s">
        <v>93</v>
      </c>
      <c r="B3928" s="3" t="s">
        <v>104</v>
      </c>
      <c r="C3928" s="3" t="s">
        <v>12</v>
      </c>
      <c r="D3928" s="3">
        <v>179</v>
      </c>
    </row>
    <row r="3929" spans="1:4">
      <c r="A3929" s="3" t="s">
        <v>93</v>
      </c>
      <c r="B3929" s="3" t="s">
        <v>104</v>
      </c>
      <c r="C3929" s="3" t="s">
        <v>12</v>
      </c>
      <c r="D3929" s="3">
        <v>181</v>
      </c>
    </row>
    <row r="3930" spans="1:4">
      <c r="A3930" s="3" t="s">
        <v>93</v>
      </c>
      <c r="B3930" s="3" t="s">
        <v>104</v>
      </c>
      <c r="C3930" s="3" t="s">
        <v>12</v>
      </c>
      <c r="D3930" s="3">
        <v>244</v>
      </c>
    </row>
    <row r="3931" spans="1:4">
      <c r="A3931" s="3" t="s">
        <v>93</v>
      </c>
      <c r="B3931" s="3" t="s">
        <v>104</v>
      </c>
      <c r="C3931" s="3" t="s">
        <v>18</v>
      </c>
      <c r="D3931" s="3">
        <v>42</v>
      </c>
    </row>
    <row r="3932" spans="1:4">
      <c r="A3932" s="3" t="s">
        <v>93</v>
      </c>
      <c r="B3932" s="3" t="s">
        <v>104</v>
      </c>
      <c r="C3932" s="3" t="s">
        <v>18</v>
      </c>
      <c r="D3932" s="3">
        <v>44</v>
      </c>
    </row>
    <row r="3933" spans="1:4">
      <c r="A3933" s="3" t="s">
        <v>93</v>
      </c>
      <c r="B3933" s="3" t="s">
        <v>104</v>
      </c>
      <c r="C3933" s="3" t="s">
        <v>18</v>
      </c>
      <c r="D3933" s="3">
        <v>45</v>
      </c>
    </row>
    <row r="3934" spans="1:4">
      <c r="A3934" s="3" t="s">
        <v>93</v>
      </c>
      <c r="B3934" s="3" t="s">
        <v>104</v>
      </c>
      <c r="C3934" s="3" t="s">
        <v>18</v>
      </c>
      <c r="D3934" s="3">
        <v>46</v>
      </c>
    </row>
    <row r="3935" spans="1:4">
      <c r="A3935" s="3" t="s">
        <v>93</v>
      </c>
      <c r="B3935" s="3" t="s">
        <v>104</v>
      </c>
      <c r="C3935" s="3" t="s">
        <v>18</v>
      </c>
      <c r="D3935" s="3">
        <v>46</v>
      </c>
    </row>
    <row r="3936" spans="1:4">
      <c r="A3936" s="3" t="s">
        <v>93</v>
      </c>
      <c r="B3936" s="3" t="s">
        <v>104</v>
      </c>
      <c r="C3936" s="3" t="s">
        <v>18</v>
      </c>
      <c r="D3936" s="3">
        <v>47</v>
      </c>
    </row>
    <row r="3937" spans="1:4">
      <c r="A3937" s="3" t="s">
        <v>93</v>
      </c>
      <c r="B3937" s="3" t="s">
        <v>104</v>
      </c>
      <c r="C3937" s="3" t="s">
        <v>18</v>
      </c>
      <c r="D3937" s="3">
        <v>47</v>
      </c>
    </row>
    <row r="3938" spans="1:4">
      <c r="A3938" s="3" t="s">
        <v>93</v>
      </c>
      <c r="B3938" s="3" t="s">
        <v>104</v>
      </c>
      <c r="C3938" s="3" t="s">
        <v>18</v>
      </c>
      <c r="D3938" s="3">
        <v>47</v>
      </c>
    </row>
    <row r="3939" spans="1:4">
      <c r="A3939" s="3" t="s">
        <v>93</v>
      </c>
      <c r="B3939" s="3" t="s">
        <v>104</v>
      </c>
      <c r="C3939" s="3" t="s">
        <v>18</v>
      </c>
      <c r="D3939" s="3">
        <v>47</v>
      </c>
    </row>
    <row r="3940" spans="1:4">
      <c r="A3940" s="3" t="s">
        <v>93</v>
      </c>
      <c r="B3940" s="3" t="s">
        <v>104</v>
      </c>
      <c r="C3940" s="3" t="s">
        <v>18</v>
      </c>
      <c r="D3940" s="3">
        <v>47</v>
      </c>
    </row>
    <row r="3941" spans="1:4">
      <c r="A3941" s="3" t="s">
        <v>93</v>
      </c>
      <c r="B3941" s="3" t="s">
        <v>104</v>
      </c>
      <c r="C3941" s="3" t="s">
        <v>18</v>
      </c>
      <c r="D3941" s="3">
        <v>47</v>
      </c>
    </row>
    <row r="3942" spans="1:4">
      <c r="A3942" s="3" t="s">
        <v>93</v>
      </c>
      <c r="B3942" s="3" t="s">
        <v>104</v>
      </c>
      <c r="C3942" s="3" t="s">
        <v>18</v>
      </c>
      <c r="D3942" s="3">
        <v>48</v>
      </c>
    </row>
    <row r="3943" spans="1:4">
      <c r="A3943" s="3" t="s">
        <v>93</v>
      </c>
      <c r="B3943" s="3" t="s">
        <v>104</v>
      </c>
      <c r="C3943" s="3" t="s">
        <v>18</v>
      </c>
      <c r="D3943" s="3">
        <v>48</v>
      </c>
    </row>
    <row r="3944" spans="1:4">
      <c r="A3944" s="3" t="s">
        <v>93</v>
      </c>
      <c r="B3944" s="3" t="s">
        <v>104</v>
      </c>
      <c r="C3944" s="3" t="s">
        <v>18</v>
      </c>
      <c r="D3944" s="3">
        <v>48</v>
      </c>
    </row>
    <row r="3945" spans="1:4">
      <c r="A3945" s="3" t="s">
        <v>93</v>
      </c>
      <c r="B3945" s="3" t="s">
        <v>104</v>
      </c>
      <c r="C3945" s="3" t="s">
        <v>18</v>
      </c>
      <c r="D3945" s="3">
        <v>48</v>
      </c>
    </row>
    <row r="3946" spans="1:4">
      <c r="A3946" s="3" t="s">
        <v>93</v>
      </c>
      <c r="B3946" s="3" t="s">
        <v>104</v>
      </c>
      <c r="C3946" s="3" t="s">
        <v>18</v>
      </c>
      <c r="D3946" s="3">
        <v>48</v>
      </c>
    </row>
    <row r="3947" spans="1:4">
      <c r="A3947" s="3" t="s">
        <v>93</v>
      </c>
      <c r="B3947" s="3" t="s">
        <v>104</v>
      </c>
      <c r="C3947" s="3" t="s">
        <v>18</v>
      </c>
      <c r="D3947" s="3">
        <v>48</v>
      </c>
    </row>
    <row r="3948" spans="1:4">
      <c r="A3948" s="3" t="s">
        <v>93</v>
      </c>
      <c r="B3948" s="3" t="s">
        <v>104</v>
      </c>
      <c r="C3948" s="3" t="s">
        <v>18</v>
      </c>
      <c r="D3948" s="3">
        <v>48</v>
      </c>
    </row>
    <row r="3949" spans="1:4">
      <c r="A3949" s="3" t="s">
        <v>93</v>
      </c>
      <c r="B3949" s="3" t="s">
        <v>104</v>
      </c>
      <c r="C3949" s="3" t="s">
        <v>18</v>
      </c>
      <c r="D3949" s="3">
        <v>49</v>
      </c>
    </row>
    <row r="3950" spans="1:4">
      <c r="A3950" s="3" t="s">
        <v>93</v>
      </c>
      <c r="B3950" s="3" t="s">
        <v>104</v>
      </c>
      <c r="C3950" s="3" t="s">
        <v>18</v>
      </c>
      <c r="D3950" s="3">
        <v>50</v>
      </c>
    </row>
    <row r="3951" spans="1:4">
      <c r="A3951" s="3" t="s">
        <v>93</v>
      </c>
      <c r="B3951" s="3" t="s">
        <v>104</v>
      </c>
      <c r="C3951" s="3" t="s">
        <v>18</v>
      </c>
      <c r="D3951" s="3">
        <v>50</v>
      </c>
    </row>
    <row r="3952" spans="1:4">
      <c r="A3952" s="3" t="s">
        <v>93</v>
      </c>
      <c r="B3952" s="3" t="s">
        <v>104</v>
      </c>
      <c r="C3952" s="3" t="s">
        <v>18</v>
      </c>
      <c r="D3952" s="3">
        <v>50</v>
      </c>
    </row>
    <row r="3953" spans="1:4">
      <c r="A3953" s="3" t="s">
        <v>93</v>
      </c>
      <c r="B3953" s="3" t="s">
        <v>104</v>
      </c>
      <c r="C3953" s="3" t="s">
        <v>18</v>
      </c>
      <c r="D3953" s="3">
        <v>50</v>
      </c>
    </row>
    <row r="3954" spans="1:4">
      <c r="A3954" s="3" t="s">
        <v>93</v>
      </c>
      <c r="B3954" s="3" t="s">
        <v>104</v>
      </c>
      <c r="C3954" s="3" t="s">
        <v>18</v>
      </c>
      <c r="D3954" s="3">
        <v>50</v>
      </c>
    </row>
    <row r="3955" spans="1:4">
      <c r="A3955" s="3" t="s">
        <v>93</v>
      </c>
      <c r="B3955" s="3" t="s">
        <v>104</v>
      </c>
      <c r="C3955" s="3" t="s">
        <v>18</v>
      </c>
      <c r="D3955" s="3">
        <v>50</v>
      </c>
    </row>
    <row r="3956" spans="1:4">
      <c r="A3956" s="3" t="s">
        <v>93</v>
      </c>
      <c r="B3956" s="3" t="s">
        <v>104</v>
      </c>
      <c r="C3956" s="3" t="s">
        <v>18</v>
      </c>
      <c r="D3956" s="3">
        <v>51</v>
      </c>
    </row>
    <row r="3957" spans="1:4">
      <c r="A3957" s="3" t="s">
        <v>93</v>
      </c>
      <c r="B3957" s="3" t="s">
        <v>104</v>
      </c>
      <c r="C3957" s="3" t="s">
        <v>18</v>
      </c>
      <c r="D3957" s="3">
        <v>51</v>
      </c>
    </row>
    <row r="3958" spans="1:4">
      <c r="A3958" s="3" t="s">
        <v>93</v>
      </c>
      <c r="B3958" s="3" t="s">
        <v>104</v>
      </c>
      <c r="C3958" s="3" t="s">
        <v>18</v>
      </c>
      <c r="D3958" s="3">
        <v>51</v>
      </c>
    </row>
    <row r="3959" spans="1:4">
      <c r="A3959" s="3" t="s">
        <v>93</v>
      </c>
      <c r="B3959" s="3" t="s">
        <v>104</v>
      </c>
      <c r="C3959" s="3" t="s">
        <v>18</v>
      </c>
      <c r="D3959" s="3">
        <v>51</v>
      </c>
    </row>
    <row r="3960" spans="1:4">
      <c r="A3960" s="3" t="s">
        <v>93</v>
      </c>
      <c r="B3960" s="3" t="s">
        <v>104</v>
      </c>
      <c r="C3960" s="3" t="s">
        <v>18</v>
      </c>
      <c r="D3960" s="3">
        <v>51</v>
      </c>
    </row>
    <row r="3961" spans="1:4">
      <c r="A3961" s="3" t="s">
        <v>93</v>
      </c>
      <c r="B3961" s="3" t="s">
        <v>104</v>
      </c>
      <c r="C3961" s="3" t="s">
        <v>18</v>
      </c>
      <c r="D3961" s="3">
        <v>52</v>
      </c>
    </row>
    <row r="3962" spans="1:4">
      <c r="A3962" s="3" t="s">
        <v>93</v>
      </c>
      <c r="B3962" s="3" t="s">
        <v>104</v>
      </c>
      <c r="C3962" s="3" t="s">
        <v>18</v>
      </c>
      <c r="D3962" s="3">
        <v>52</v>
      </c>
    </row>
    <row r="3963" spans="1:4">
      <c r="A3963" s="3" t="s">
        <v>93</v>
      </c>
      <c r="B3963" s="3" t="s">
        <v>104</v>
      </c>
      <c r="C3963" s="3" t="s">
        <v>18</v>
      </c>
      <c r="D3963" s="3">
        <v>52</v>
      </c>
    </row>
    <row r="3964" spans="1:4">
      <c r="A3964" s="3" t="s">
        <v>93</v>
      </c>
      <c r="B3964" s="3" t="s">
        <v>104</v>
      </c>
      <c r="C3964" s="3" t="s">
        <v>18</v>
      </c>
      <c r="D3964" s="3">
        <v>53</v>
      </c>
    </row>
    <row r="3965" spans="1:4">
      <c r="A3965" s="3" t="s">
        <v>93</v>
      </c>
      <c r="B3965" s="3" t="s">
        <v>104</v>
      </c>
      <c r="C3965" s="3" t="s">
        <v>18</v>
      </c>
      <c r="D3965" s="3">
        <v>54</v>
      </c>
    </row>
    <row r="3966" spans="1:4">
      <c r="A3966" s="3" t="s">
        <v>93</v>
      </c>
      <c r="B3966" s="3" t="s">
        <v>104</v>
      </c>
      <c r="C3966" s="3" t="s">
        <v>18</v>
      </c>
      <c r="D3966" s="3">
        <v>54</v>
      </c>
    </row>
    <row r="3967" spans="1:4">
      <c r="A3967" s="3" t="s">
        <v>93</v>
      </c>
      <c r="B3967" s="3" t="s">
        <v>104</v>
      </c>
      <c r="C3967" s="3" t="s">
        <v>18</v>
      </c>
      <c r="D3967" s="3">
        <v>54</v>
      </c>
    </row>
    <row r="3968" spans="1:4">
      <c r="A3968" s="3" t="s">
        <v>93</v>
      </c>
      <c r="B3968" s="3" t="s">
        <v>104</v>
      </c>
      <c r="C3968" s="3" t="s">
        <v>18</v>
      </c>
      <c r="D3968" s="3">
        <v>54</v>
      </c>
    </row>
    <row r="3969" spans="1:4">
      <c r="A3969" s="3" t="s">
        <v>93</v>
      </c>
      <c r="B3969" s="3" t="s">
        <v>104</v>
      </c>
      <c r="C3969" s="3" t="s">
        <v>18</v>
      </c>
      <c r="D3969" s="3">
        <v>54</v>
      </c>
    </row>
    <row r="3970" spans="1:4">
      <c r="A3970" s="3" t="s">
        <v>93</v>
      </c>
      <c r="B3970" s="3" t="s">
        <v>104</v>
      </c>
      <c r="C3970" s="3" t="s">
        <v>18</v>
      </c>
      <c r="D3970" s="3">
        <v>54</v>
      </c>
    </row>
    <row r="3971" spans="1:4">
      <c r="A3971" s="3" t="s">
        <v>93</v>
      </c>
      <c r="B3971" s="3" t="s">
        <v>104</v>
      </c>
      <c r="C3971" s="3" t="s">
        <v>18</v>
      </c>
      <c r="D3971" s="3">
        <v>55</v>
      </c>
    </row>
    <row r="3972" spans="1:4">
      <c r="A3972" s="3" t="s">
        <v>93</v>
      </c>
      <c r="B3972" s="3" t="s">
        <v>104</v>
      </c>
      <c r="C3972" s="3" t="s">
        <v>18</v>
      </c>
      <c r="D3972" s="3">
        <v>55</v>
      </c>
    </row>
    <row r="3973" spans="1:4">
      <c r="A3973" s="3" t="s">
        <v>93</v>
      </c>
      <c r="B3973" s="3" t="s">
        <v>104</v>
      </c>
      <c r="C3973" s="3" t="s">
        <v>18</v>
      </c>
      <c r="D3973" s="3">
        <v>55</v>
      </c>
    </row>
    <row r="3974" spans="1:4">
      <c r="A3974" s="3" t="s">
        <v>93</v>
      </c>
      <c r="B3974" s="3" t="s">
        <v>104</v>
      </c>
      <c r="C3974" s="3" t="s">
        <v>18</v>
      </c>
      <c r="D3974" s="3">
        <v>56</v>
      </c>
    </row>
    <row r="3975" spans="1:4">
      <c r="A3975" s="3" t="s">
        <v>93</v>
      </c>
      <c r="B3975" s="3" t="s">
        <v>104</v>
      </c>
      <c r="C3975" s="3" t="s">
        <v>18</v>
      </c>
      <c r="D3975" s="3">
        <v>56</v>
      </c>
    </row>
    <row r="3976" spans="1:4">
      <c r="A3976" s="3" t="s">
        <v>93</v>
      </c>
      <c r="B3976" s="3" t="s">
        <v>104</v>
      </c>
      <c r="C3976" s="3" t="s">
        <v>18</v>
      </c>
      <c r="D3976" s="3">
        <v>56</v>
      </c>
    </row>
    <row r="3977" spans="1:4">
      <c r="A3977" s="3" t="s">
        <v>93</v>
      </c>
      <c r="B3977" s="3" t="s">
        <v>104</v>
      </c>
      <c r="C3977" s="3" t="s">
        <v>18</v>
      </c>
      <c r="D3977" s="3">
        <v>59</v>
      </c>
    </row>
    <row r="3978" spans="1:4">
      <c r="A3978" s="3" t="s">
        <v>93</v>
      </c>
      <c r="B3978" s="3" t="s">
        <v>104</v>
      </c>
      <c r="C3978" s="3" t="s">
        <v>18</v>
      </c>
      <c r="D3978" s="3">
        <v>60</v>
      </c>
    </row>
    <row r="3979" spans="1:4">
      <c r="A3979" s="3" t="s">
        <v>93</v>
      </c>
      <c r="B3979" s="3" t="s">
        <v>104</v>
      </c>
      <c r="C3979" s="3" t="s">
        <v>18</v>
      </c>
      <c r="D3979" s="3">
        <v>62</v>
      </c>
    </row>
    <row r="3980" spans="1:4">
      <c r="A3980" s="3" t="s">
        <v>93</v>
      </c>
      <c r="B3980" s="3" t="s">
        <v>104</v>
      </c>
      <c r="C3980" s="3" t="s">
        <v>18</v>
      </c>
      <c r="D3980" s="3">
        <v>65</v>
      </c>
    </row>
    <row r="3981" spans="1:4">
      <c r="A3981" s="3" t="s">
        <v>93</v>
      </c>
      <c r="B3981" s="3" t="s">
        <v>104</v>
      </c>
      <c r="C3981" s="3" t="s">
        <v>18</v>
      </c>
      <c r="D3981" s="3">
        <v>122</v>
      </c>
    </row>
    <row r="3982" spans="1:4">
      <c r="A3982" s="3" t="s">
        <v>93</v>
      </c>
      <c r="B3982" s="3" t="s">
        <v>104</v>
      </c>
      <c r="C3982" s="3" t="s">
        <v>18</v>
      </c>
      <c r="D3982" s="3">
        <v>138</v>
      </c>
    </row>
    <row r="3983" spans="1:4">
      <c r="A3983" s="3" t="s">
        <v>93</v>
      </c>
      <c r="B3983" s="3" t="s">
        <v>104</v>
      </c>
      <c r="C3983" s="3" t="s">
        <v>18</v>
      </c>
      <c r="D3983" s="3">
        <v>153</v>
      </c>
    </row>
    <row r="3984" spans="1:4">
      <c r="A3984" s="3" t="s">
        <v>93</v>
      </c>
      <c r="B3984" s="3" t="s">
        <v>104</v>
      </c>
      <c r="C3984" s="3" t="s">
        <v>11</v>
      </c>
      <c r="D3984" s="3">
        <v>42</v>
      </c>
    </row>
    <row r="3985" spans="1:4">
      <c r="A3985" s="3" t="s">
        <v>93</v>
      </c>
      <c r="B3985" s="3" t="s">
        <v>104</v>
      </c>
      <c r="C3985" s="3" t="s">
        <v>26</v>
      </c>
      <c r="D3985" s="3">
        <v>36</v>
      </c>
    </row>
    <row r="3986" spans="1:4">
      <c r="A3986" s="3" t="s">
        <v>93</v>
      </c>
      <c r="B3986" s="3" t="s">
        <v>104</v>
      </c>
      <c r="C3986" s="3" t="s">
        <v>15</v>
      </c>
      <c r="D3986" s="3">
        <v>50</v>
      </c>
    </row>
    <row r="3987" spans="1:4">
      <c r="A3987" s="3" t="s">
        <v>93</v>
      </c>
      <c r="B3987" s="3" t="s">
        <v>104</v>
      </c>
      <c r="C3987" s="3" t="s">
        <v>15</v>
      </c>
      <c r="D3987" s="3">
        <v>54</v>
      </c>
    </row>
    <row r="3988" spans="1:4">
      <c r="A3988" s="3" t="s">
        <v>93</v>
      </c>
      <c r="B3988" s="3" t="s">
        <v>104</v>
      </c>
      <c r="C3988" s="3" t="s">
        <v>15</v>
      </c>
      <c r="D3988" s="3">
        <v>55</v>
      </c>
    </row>
    <row r="3989" spans="1:4">
      <c r="A3989" s="3" t="s">
        <v>93</v>
      </c>
      <c r="B3989" s="3" t="s">
        <v>104</v>
      </c>
      <c r="C3989" s="3" t="s">
        <v>15</v>
      </c>
      <c r="D3989" s="3">
        <v>55</v>
      </c>
    </row>
    <row r="3990" spans="1:4">
      <c r="A3990" s="3" t="s">
        <v>93</v>
      </c>
      <c r="B3990" s="3" t="s">
        <v>104</v>
      </c>
      <c r="C3990" s="3" t="s">
        <v>15</v>
      </c>
      <c r="D3990" s="3">
        <v>57</v>
      </c>
    </row>
    <row r="3991" spans="1:4">
      <c r="A3991" s="3" t="s">
        <v>93</v>
      </c>
      <c r="B3991" s="3" t="s">
        <v>104</v>
      </c>
      <c r="C3991" s="3" t="s">
        <v>15</v>
      </c>
      <c r="D3991" s="3">
        <v>84</v>
      </c>
    </row>
    <row r="3992" spans="1:4">
      <c r="A3992" s="3" t="s">
        <v>93</v>
      </c>
      <c r="B3992" s="3" t="s">
        <v>104</v>
      </c>
      <c r="C3992" s="3" t="s">
        <v>46</v>
      </c>
      <c r="D3992" s="3">
        <v>37</v>
      </c>
    </row>
    <row r="3993" spans="1:4">
      <c r="A3993" s="3" t="s">
        <v>93</v>
      </c>
      <c r="B3993" s="3" t="s">
        <v>104</v>
      </c>
      <c r="C3993" s="3" t="s">
        <v>46</v>
      </c>
      <c r="D3993" s="3">
        <v>50</v>
      </c>
    </row>
    <row r="3994" spans="1:4">
      <c r="A3994" s="3" t="s">
        <v>93</v>
      </c>
      <c r="B3994" s="3" t="s">
        <v>104</v>
      </c>
      <c r="C3994" s="3" t="s">
        <v>46</v>
      </c>
      <c r="D3994" s="3">
        <v>51</v>
      </c>
    </row>
    <row r="3995" spans="1:4">
      <c r="A3995" s="3" t="s">
        <v>93</v>
      </c>
      <c r="B3995" s="3" t="s">
        <v>91</v>
      </c>
      <c r="C3995" s="3" t="s">
        <v>5</v>
      </c>
      <c r="D3995" s="3" t="s">
        <v>513</v>
      </c>
    </row>
    <row r="3996" spans="1:4">
      <c r="A3996" s="3" t="s">
        <v>93</v>
      </c>
      <c r="B3996" s="3" t="s">
        <v>91</v>
      </c>
      <c r="C3996" s="3" t="s">
        <v>5</v>
      </c>
      <c r="D3996" s="3" t="s">
        <v>505</v>
      </c>
    </row>
    <row r="3997" spans="1:4">
      <c r="A3997" s="3" t="s">
        <v>93</v>
      </c>
      <c r="B3997" s="3" t="s">
        <v>91</v>
      </c>
      <c r="C3997" s="3" t="s">
        <v>44</v>
      </c>
      <c r="D3997" s="3" t="s">
        <v>578</v>
      </c>
    </row>
    <row r="3998" spans="1:4">
      <c r="A3998" s="3" t="s">
        <v>93</v>
      </c>
      <c r="B3998" s="3" t="s">
        <v>91</v>
      </c>
      <c r="C3998" s="3" t="s">
        <v>20</v>
      </c>
      <c r="D3998" s="3" t="s">
        <v>552</v>
      </c>
    </row>
    <row r="3999" spans="1:4">
      <c r="A3999" s="3" t="s">
        <v>93</v>
      </c>
      <c r="B3999" s="3" t="s">
        <v>91</v>
      </c>
      <c r="C3999" s="3" t="s">
        <v>20</v>
      </c>
      <c r="D3999" s="3" t="s">
        <v>605</v>
      </c>
    </row>
    <row r="4000" spans="1:4">
      <c r="A4000" s="3" t="s">
        <v>93</v>
      </c>
      <c r="B4000" s="3" t="s">
        <v>91</v>
      </c>
      <c r="C4000" s="3" t="s">
        <v>20</v>
      </c>
      <c r="D4000" s="3" t="s">
        <v>599</v>
      </c>
    </row>
    <row r="4001" spans="1:4">
      <c r="A4001" s="3" t="s">
        <v>93</v>
      </c>
      <c r="B4001" s="3" t="s">
        <v>91</v>
      </c>
      <c r="C4001" s="3" t="s">
        <v>20</v>
      </c>
      <c r="D4001" s="3" t="s">
        <v>607</v>
      </c>
    </row>
    <row r="4002" spans="1:4">
      <c r="A4002" s="3" t="s">
        <v>93</v>
      </c>
      <c r="B4002" s="3" t="s">
        <v>91</v>
      </c>
      <c r="C4002" s="3" t="s">
        <v>20</v>
      </c>
      <c r="D4002" s="3" t="s">
        <v>606</v>
      </c>
    </row>
    <row r="4003" spans="1:4">
      <c r="A4003" s="3" t="s">
        <v>93</v>
      </c>
      <c r="B4003" s="3" t="s">
        <v>91</v>
      </c>
      <c r="C4003" s="3" t="s">
        <v>21</v>
      </c>
      <c r="D4003" s="3" t="s">
        <v>546</v>
      </c>
    </row>
    <row r="4004" spans="1:4">
      <c r="A4004" s="3" t="s">
        <v>93</v>
      </c>
      <c r="B4004" s="3" t="s">
        <v>91</v>
      </c>
      <c r="C4004" s="3" t="s">
        <v>23</v>
      </c>
      <c r="D4004" s="3" t="s">
        <v>619</v>
      </c>
    </row>
    <row r="4005" spans="1:4">
      <c r="A4005" s="3" t="s">
        <v>93</v>
      </c>
      <c r="B4005" s="3" t="s">
        <v>91</v>
      </c>
      <c r="C4005" s="3" t="s">
        <v>23</v>
      </c>
      <c r="D4005" s="3" t="s">
        <v>614</v>
      </c>
    </row>
    <row r="4006" spans="1:4">
      <c r="A4006" s="3" t="s">
        <v>93</v>
      </c>
      <c r="B4006" s="3" t="s">
        <v>91</v>
      </c>
      <c r="C4006" s="3" t="s">
        <v>23</v>
      </c>
      <c r="D4006" s="3" t="s">
        <v>621</v>
      </c>
    </row>
    <row r="4007" spans="1:4">
      <c r="A4007" s="3" t="s">
        <v>93</v>
      </c>
      <c r="B4007" s="3" t="s">
        <v>91</v>
      </c>
      <c r="C4007" s="3" t="s">
        <v>9</v>
      </c>
      <c r="D4007" s="3" t="s">
        <v>622</v>
      </c>
    </row>
    <row r="4008" spans="1:4">
      <c r="A4008" s="3" t="s">
        <v>93</v>
      </c>
      <c r="B4008" s="3" t="s">
        <v>91</v>
      </c>
      <c r="C4008" s="3" t="s">
        <v>37</v>
      </c>
      <c r="D4008" s="3" t="s">
        <v>578</v>
      </c>
    </row>
    <row r="4009" spans="1:4">
      <c r="A4009" s="3" t="s">
        <v>93</v>
      </c>
      <c r="B4009" s="3" t="s">
        <v>91</v>
      </c>
      <c r="C4009" s="3" t="s">
        <v>18</v>
      </c>
      <c r="D4009" s="3" t="s">
        <v>512</v>
      </c>
    </row>
    <row r="4010" spans="1:4">
      <c r="A4010" s="3" t="s">
        <v>93</v>
      </c>
      <c r="B4010" s="3" t="s">
        <v>91</v>
      </c>
      <c r="C4010" s="3" t="s">
        <v>18</v>
      </c>
      <c r="D4010" s="3">
        <v>151</v>
      </c>
    </row>
    <row r="4011" spans="1:4">
      <c r="A4011" s="3" t="s">
        <v>93</v>
      </c>
      <c r="B4011" s="3" t="s">
        <v>91</v>
      </c>
      <c r="C4011" s="3" t="s">
        <v>18</v>
      </c>
      <c r="D4011" s="3" t="s">
        <v>632</v>
      </c>
    </row>
    <row r="4012" spans="1:4">
      <c r="A4012" s="3" t="s">
        <v>93</v>
      </c>
      <c r="B4012" s="3" t="s">
        <v>91</v>
      </c>
      <c r="C4012" s="3" t="s">
        <v>18</v>
      </c>
      <c r="D4012" s="3" t="s">
        <v>633</v>
      </c>
    </row>
    <row r="4013" spans="1:4">
      <c r="A4013" s="3" t="s">
        <v>93</v>
      </c>
      <c r="B4013" s="3" t="s">
        <v>105</v>
      </c>
      <c r="C4013" s="3" t="s">
        <v>27</v>
      </c>
      <c r="D4013" s="3">
        <v>68</v>
      </c>
    </row>
    <row r="4014" spans="1:4">
      <c r="A4014" s="3" t="s">
        <v>93</v>
      </c>
      <c r="B4014" s="3" t="s">
        <v>105</v>
      </c>
      <c r="C4014" s="3" t="s">
        <v>27</v>
      </c>
      <c r="D4014" s="3">
        <v>74</v>
      </c>
    </row>
    <row r="4015" spans="1:4">
      <c r="A4015" s="3" t="s">
        <v>93</v>
      </c>
      <c r="B4015" s="3" t="s">
        <v>105</v>
      </c>
      <c r="C4015" s="3" t="s">
        <v>27</v>
      </c>
      <c r="D4015" s="3">
        <v>122</v>
      </c>
    </row>
    <row r="4016" spans="1:4">
      <c r="A4016" s="3" t="s">
        <v>93</v>
      </c>
      <c r="B4016" s="3" t="s">
        <v>105</v>
      </c>
      <c r="C4016" s="3" t="s">
        <v>5</v>
      </c>
      <c r="D4016" s="3">
        <v>64</v>
      </c>
    </row>
    <row r="4017" spans="1:4">
      <c r="A4017" s="3" t="s">
        <v>93</v>
      </c>
      <c r="B4017" s="3" t="s">
        <v>105</v>
      </c>
      <c r="C4017" s="3" t="s">
        <v>7</v>
      </c>
      <c r="D4017" s="3">
        <v>42</v>
      </c>
    </row>
    <row r="4018" spans="1:4">
      <c r="A4018" s="3" t="s">
        <v>93</v>
      </c>
      <c r="B4018" s="3" t="s">
        <v>105</v>
      </c>
      <c r="C4018" s="3" t="s">
        <v>7</v>
      </c>
      <c r="D4018" s="3">
        <v>45</v>
      </c>
    </row>
    <row r="4019" spans="1:4">
      <c r="A4019" s="3" t="s">
        <v>93</v>
      </c>
      <c r="B4019" s="3" t="s">
        <v>105</v>
      </c>
      <c r="C4019" s="3" t="s">
        <v>7</v>
      </c>
      <c r="D4019" s="3">
        <v>45</v>
      </c>
    </row>
    <row r="4020" spans="1:4">
      <c r="A4020" s="3" t="s">
        <v>93</v>
      </c>
      <c r="B4020" s="3" t="s">
        <v>105</v>
      </c>
      <c r="C4020" s="3" t="s">
        <v>7</v>
      </c>
      <c r="D4020" s="3">
        <v>93</v>
      </c>
    </row>
    <row r="4021" spans="1:4">
      <c r="A4021" s="3" t="s">
        <v>93</v>
      </c>
      <c r="B4021" s="3" t="s">
        <v>105</v>
      </c>
      <c r="C4021" s="3" t="s">
        <v>20</v>
      </c>
      <c r="D4021" s="3">
        <v>35</v>
      </c>
    </row>
    <row r="4022" spans="1:4">
      <c r="A4022" s="3" t="s">
        <v>93</v>
      </c>
      <c r="B4022" s="3" t="s">
        <v>105</v>
      </c>
      <c r="C4022" s="3" t="s">
        <v>20</v>
      </c>
      <c r="D4022" s="3">
        <v>37</v>
      </c>
    </row>
    <row r="4023" spans="1:4">
      <c r="A4023" s="3" t="s">
        <v>93</v>
      </c>
      <c r="B4023" s="3" t="s">
        <v>105</v>
      </c>
      <c r="C4023" s="3" t="s">
        <v>20</v>
      </c>
      <c r="D4023" s="3">
        <v>37</v>
      </c>
    </row>
    <row r="4024" spans="1:4">
      <c r="A4024" s="3" t="s">
        <v>93</v>
      </c>
      <c r="B4024" s="3" t="s">
        <v>105</v>
      </c>
      <c r="C4024" s="3" t="s">
        <v>20</v>
      </c>
      <c r="D4024" s="3">
        <v>39</v>
      </c>
    </row>
    <row r="4025" spans="1:4">
      <c r="A4025" s="3" t="s">
        <v>93</v>
      </c>
      <c r="B4025" s="3" t="s">
        <v>105</v>
      </c>
      <c r="C4025" s="3" t="s">
        <v>20</v>
      </c>
      <c r="D4025" s="3">
        <v>40</v>
      </c>
    </row>
    <row r="4026" spans="1:4">
      <c r="A4026" s="3" t="s">
        <v>93</v>
      </c>
      <c r="B4026" s="3" t="s">
        <v>105</v>
      </c>
      <c r="C4026" s="3" t="s">
        <v>20</v>
      </c>
      <c r="D4026" s="3">
        <v>41</v>
      </c>
    </row>
    <row r="4027" spans="1:4">
      <c r="A4027" s="3" t="s">
        <v>93</v>
      </c>
      <c r="B4027" s="3" t="s">
        <v>105</v>
      </c>
      <c r="C4027" s="3" t="s">
        <v>20</v>
      </c>
      <c r="D4027" s="3">
        <v>42</v>
      </c>
    </row>
    <row r="4028" spans="1:4">
      <c r="A4028" s="3" t="s">
        <v>93</v>
      </c>
      <c r="B4028" s="3" t="s">
        <v>105</v>
      </c>
      <c r="C4028" s="3" t="s">
        <v>20</v>
      </c>
      <c r="D4028" s="3">
        <v>42</v>
      </c>
    </row>
    <row r="4029" spans="1:4">
      <c r="A4029" s="3" t="s">
        <v>93</v>
      </c>
      <c r="B4029" s="3" t="s">
        <v>105</v>
      </c>
      <c r="C4029" s="3" t="s">
        <v>20</v>
      </c>
      <c r="D4029" s="3">
        <v>59</v>
      </c>
    </row>
    <row r="4030" spans="1:4">
      <c r="A4030" s="3" t="s">
        <v>93</v>
      </c>
      <c r="B4030" s="3" t="s">
        <v>105</v>
      </c>
      <c r="C4030" s="3" t="s">
        <v>20</v>
      </c>
      <c r="D4030" s="3">
        <v>59</v>
      </c>
    </row>
    <row r="4031" spans="1:4">
      <c r="A4031" s="3" t="s">
        <v>93</v>
      </c>
      <c r="B4031" s="3" t="s">
        <v>105</v>
      </c>
      <c r="C4031" s="3" t="s">
        <v>20</v>
      </c>
      <c r="D4031" s="3">
        <v>60</v>
      </c>
    </row>
    <row r="4032" spans="1:4">
      <c r="A4032" s="3" t="s">
        <v>93</v>
      </c>
      <c r="B4032" s="3" t="s">
        <v>105</v>
      </c>
      <c r="C4032" s="3" t="s">
        <v>20</v>
      </c>
      <c r="D4032" s="3">
        <v>64</v>
      </c>
    </row>
    <row r="4033" spans="1:4">
      <c r="A4033" s="3" t="s">
        <v>93</v>
      </c>
      <c r="B4033" s="3" t="s">
        <v>105</v>
      </c>
      <c r="C4033" s="3" t="s">
        <v>20</v>
      </c>
      <c r="D4033" s="3">
        <v>64</v>
      </c>
    </row>
    <row r="4034" spans="1:4">
      <c r="A4034" s="3" t="s">
        <v>93</v>
      </c>
      <c r="B4034" s="3" t="s">
        <v>105</v>
      </c>
      <c r="C4034" s="3" t="s">
        <v>20</v>
      </c>
      <c r="D4034" s="3">
        <v>67</v>
      </c>
    </row>
    <row r="4035" spans="1:4">
      <c r="A4035" s="3" t="s">
        <v>93</v>
      </c>
      <c r="B4035" s="3" t="s">
        <v>105</v>
      </c>
      <c r="C4035" s="3" t="s">
        <v>20</v>
      </c>
      <c r="D4035" s="3">
        <v>68</v>
      </c>
    </row>
    <row r="4036" spans="1:4">
      <c r="A4036" s="3" t="s">
        <v>93</v>
      </c>
      <c r="B4036" s="3" t="s">
        <v>105</v>
      </c>
      <c r="C4036" s="3" t="s">
        <v>20</v>
      </c>
      <c r="D4036" s="3">
        <v>71</v>
      </c>
    </row>
    <row r="4037" spans="1:4">
      <c r="A4037" s="3" t="s">
        <v>93</v>
      </c>
      <c r="B4037" s="3" t="s">
        <v>105</v>
      </c>
      <c r="C4037" s="3" t="s">
        <v>20</v>
      </c>
      <c r="D4037" s="3">
        <v>87</v>
      </c>
    </row>
    <row r="4038" spans="1:4">
      <c r="A4038" s="3" t="s">
        <v>93</v>
      </c>
      <c r="B4038" s="3" t="s">
        <v>105</v>
      </c>
      <c r="C4038" s="3" t="s">
        <v>20</v>
      </c>
      <c r="D4038" s="3">
        <v>190</v>
      </c>
    </row>
    <row r="4039" spans="1:4">
      <c r="A4039" s="3" t="s">
        <v>93</v>
      </c>
      <c r="B4039" s="3" t="s">
        <v>105</v>
      </c>
      <c r="C4039" s="3" t="s">
        <v>9</v>
      </c>
      <c r="D4039" s="3">
        <v>99</v>
      </c>
    </row>
    <row r="4040" spans="1:4">
      <c r="A4040" s="3" t="s">
        <v>93</v>
      </c>
      <c r="B4040" s="3" t="s">
        <v>105</v>
      </c>
      <c r="C4040" s="3" t="s">
        <v>9</v>
      </c>
      <c r="D4040" s="3">
        <v>142</v>
      </c>
    </row>
    <row r="4041" spans="1:4">
      <c r="A4041" s="3" t="s">
        <v>93</v>
      </c>
      <c r="B4041" s="3" t="s">
        <v>105</v>
      </c>
      <c r="C4041" s="3" t="s">
        <v>9</v>
      </c>
      <c r="D4041" s="3">
        <v>150</v>
      </c>
    </row>
    <row r="4042" spans="1:4">
      <c r="A4042" s="3" t="s">
        <v>93</v>
      </c>
      <c r="B4042" s="3" t="s">
        <v>105</v>
      </c>
      <c r="C4042" s="3" t="s">
        <v>12</v>
      </c>
      <c r="D4042" s="3">
        <v>91</v>
      </c>
    </row>
    <row r="4043" spans="1:4">
      <c r="A4043" s="3" t="s">
        <v>93</v>
      </c>
      <c r="B4043" s="3" t="s">
        <v>105</v>
      </c>
      <c r="C4043" s="3" t="s">
        <v>12</v>
      </c>
      <c r="D4043" s="3">
        <v>188</v>
      </c>
    </row>
    <row r="4044" spans="1:4">
      <c r="A4044" s="3" t="s">
        <v>93</v>
      </c>
      <c r="B4044" s="3" t="s">
        <v>105</v>
      </c>
      <c r="C4044" s="3" t="s">
        <v>18</v>
      </c>
      <c r="D4044" s="3">
        <v>48</v>
      </c>
    </row>
    <row r="4045" spans="1:4">
      <c r="A4045" s="3" t="s">
        <v>93</v>
      </c>
      <c r="B4045" s="3" t="s">
        <v>105</v>
      </c>
      <c r="C4045" s="3" t="s">
        <v>18</v>
      </c>
      <c r="D4045" s="3">
        <v>50</v>
      </c>
    </row>
    <row r="4046" spans="1:4">
      <c r="A4046" s="3" t="s">
        <v>93</v>
      </c>
      <c r="B4046" s="3" t="s">
        <v>105</v>
      </c>
      <c r="C4046" s="3" t="s">
        <v>18</v>
      </c>
      <c r="D4046" s="3">
        <v>54</v>
      </c>
    </row>
    <row r="4047" spans="1:4">
      <c r="A4047" s="3" t="s">
        <v>93</v>
      </c>
      <c r="B4047" s="3" t="s">
        <v>105</v>
      </c>
      <c r="C4047" s="3" t="s">
        <v>46</v>
      </c>
      <c r="D4047" s="3">
        <v>56</v>
      </c>
    </row>
    <row r="4048" spans="1:4">
      <c r="A4048" s="3" t="s">
        <v>93</v>
      </c>
      <c r="B4048" s="3" t="s">
        <v>105</v>
      </c>
      <c r="C4048" s="3" t="s">
        <v>46</v>
      </c>
      <c r="D4048" s="3">
        <v>61</v>
      </c>
    </row>
    <row r="4049" spans="1:4">
      <c r="A4049" s="3" t="s">
        <v>93</v>
      </c>
      <c r="B4049" s="3" t="s">
        <v>568</v>
      </c>
      <c r="C4049" s="3" t="s">
        <v>6</v>
      </c>
      <c r="D4049" s="3">
        <v>85</v>
      </c>
    </row>
    <row r="4050" spans="1:4">
      <c r="A4050" s="3" t="s">
        <v>93</v>
      </c>
      <c r="B4050" s="3" t="s">
        <v>568</v>
      </c>
      <c r="C4050" s="3" t="s">
        <v>20</v>
      </c>
      <c r="D4050" s="3">
        <v>65</v>
      </c>
    </row>
    <row r="4051" spans="1:4">
      <c r="A4051" s="3" t="s">
        <v>93</v>
      </c>
      <c r="B4051" s="3" t="s">
        <v>568</v>
      </c>
      <c r="C4051" s="3" t="s">
        <v>20</v>
      </c>
      <c r="D4051" s="3">
        <v>66</v>
      </c>
    </row>
    <row r="4052" spans="1:4">
      <c r="A4052" s="3" t="s">
        <v>93</v>
      </c>
      <c r="B4052" s="3" t="s">
        <v>568</v>
      </c>
      <c r="C4052" s="3" t="s">
        <v>20</v>
      </c>
      <c r="D4052" s="3">
        <v>98</v>
      </c>
    </row>
    <row r="4053" spans="1:4">
      <c r="A4053" s="3" t="s">
        <v>93</v>
      </c>
      <c r="B4053" s="3" t="s">
        <v>568</v>
      </c>
      <c r="C4053" s="3" t="s">
        <v>20</v>
      </c>
      <c r="D4053" s="3">
        <v>160</v>
      </c>
    </row>
    <row r="4054" spans="1:4">
      <c r="A4054" s="3" t="s">
        <v>93</v>
      </c>
      <c r="B4054" s="3" t="s">
        <v>568</v>
      </c>
      <c r="C4054" s="3" t="s">
        <v>20</v>
      </c>
      <c r="D4054" s="3">
        <v>180</v>
      </c>
    </row>
    <row r="4055" spans="1:4">
      <c r="A4055" s="3" t="s">
        <v>93</v>
      </c>
      <c r="B4055" s="3" t="s">
        <v>568</v>
      </c>
      <c r="C4055" s="3" t="s">
        <v>9</v>
      </c>
      <c r="D4055" s="3">
        <v>77</v>
      </c>
    </row>
    <row r="4056" spans="1:4">
      <c r="A4056" s="3" t="s">
        <v>93</v>
      </c>
      <c r="B4056" s="3" t="s">
        <v>568</v>
      </c>
      <c r="C4056" s="3" t="s">
        <v>18</v>
      </c>
      <c r="D4056" s="3">
        <v>51</v>
      </c>
    </row>
    <row r="4057" spans="1:4">
      <c r="A4057" s="3" t="s">
        <v>93</v>
      </c>
      <c r="B4057" s="3" t="s">
        <v>106</v>
      </c>
      <c r="C4057" s="3" t="s">
        <v>27</v>
      </c>
      <c r="D4057" s="3">
        <v>112</v>
      </c>
    </row>
    <row r="4058" spans="1:4">
      <c r="A4058" s="3" t="s">
        <v>93</v>
      </c>
      <c r="B4058" s="3" t="s">
        <v>106</v>
      </c>
      <c r="C4058" s="3" t="s">
        <v>27</v>
      </c>
      <c r="D4058" s="3">
        <v>132</v>
      </c>
    </row>
    <row r="4059" spans="1:4">
      <c r="A4059" s="3" t="s">
        <v>93</v>
      </c>
      <c r="B4059" s="3" t="s">
        <v>106</v>
      </c>
      <c r="C4059" s="3" t="s">
        <v>27</v>
      </c>
      <c r="D4059" s="3">
        <v>134</v>
      </c>
    </row>
    <row r="4060" spans="1:4">
      <c r="A4060" s="3" t="s">
        <v>93</v>
      </c>
      <c r="B4060" s="3" t="s">
        <v>106</v>
      </c>
      <c r="C4060" s="3" t="s">
        <v>27</v>
      </c>
      <c r="D4060" s="3">
        <v>136</v>
      </c>
    </row>
    <row r="4061" spans="1:4">
      <c r="A4061" s="3" t="s">
        <v>93</v>
      </c>
      <c r="B4061" s="3" t="s">
        <v>106</v>
      </c>
      <c r="C4061" s="3" t="s">
        <v>27</v>
      </c>
      <c r="D4061" s="3">
        <v>137</v>
      </c>
    </row>
    <row r="4062" spans="1:4">
      <c r="A4062" s="3" t="s">
        <v>93</v>
      </c>
      <c r="B4062" s="3" t="s">
        <v>106</v>
      </c>
      <c r="C4062" s="3" t="s">
        <v>34</v>
      </c>
      <c r="D4062" s="3">
        <v>104</v>
      </c>
    </row>
    <row r="4063" spans="1:4">
      <c r="A4063" s="3" t="s">
        <v>93</v>
      </c>
      <c r="B4063" s="3" t="s">
        <v>106</v>
      </c>
      <c r="C4063" s="3" t="s">
        <v>5</v>
      </c>
      <c r="D4063" s="3">
        <v>109</v>
      </c>
    </row>
    <row r="4064" spans="1:4">
      <c r="A4064" s="3" t="s">
        <v>93</v>
      </c>
      <c r="B4064" s="3" t="s">
        <v>106</v>
      </c>
      <c r="C4064" s="3" t="s">
        <v>5</v>
      </c>
      <c r="D4064" s="3">
        <v>130</v>
      </c>
    </row>
    <row r="4065" spans="1:4">
      <c r="A4065" s="3" t="s">
        <v>93</v>
      </c>
      <c r="B4065" s="3" t="s">
        <v>106</v>
      </c>
      <c r="C4065" s="3" t="s">
        <v>5</v>
      </c>
      <c r="D4065" s="3">
        <v>159</v>
      </c>
    </row>
    <row r="4066" spans="1:4">
      <c r="A4066" s="3" t="s">
        <v>93</v>
      </c>
      <c r="B4066" s="3" t="s">
        <v>106</v>
      </c>
      <c r="C4066" s="3" t="s">
        <v>5</v>
      </c>
      <c r="D4066" s="3">
        <v>164</v>
      </c>
    </row>
    <row r="4067" spans="1:4">
      <c r="A4067" s="3" t="s">
        <v>93</v>
      </c>
      <c r="B4067" s="3" t="s">
        <v>106</v>
      </c>
      <c r="C4067" s="3" t="s">
        <v>5</v>
      </c>
      <c r="D4067" s="3">
        <v>190</v>
      </c>
    </row>
    <row r="4068" spans="1:4">
      <c r="A4068" s="3" t="s">
        <v>93</v>
      </c>
      <c r="B4068" s="3" t="s">
        <v>106</v>
      </c>
      <c r="C4068" s="3" t="s">
        <v>6</v>
      </c>
      <c r="D4068" s="3">
        <v>74</v>
      </c>
    </row>
    <row r="4069" spans="1:4">
      <c r="A4069" s="3" t="s">
        <v>93</v>
      </c>
      <c r="B4069" s="3" t="s">
        <v>106</v>
      </c>
      <c r="C4069" s="3" t="s">
        <v>6</v>
      </c>
      <c r="D4069" s="3">
        <v>76</v>
      </c>
    </row>
    <row r="4070" spans="1:4">
      <c r="A4070" s="3" t="s">
        <v>93</v>
      </c>
      <c r="B4070" s="3" t="s">
        <v>106</v>
      </c>
      <c r="C4070" s="3" t="s">
        <v>6</v>
      </c>
      <c r="D4070" s="3">
        <v>87</v>
      </c>
    </row>
    <row r="4071" spans="1:4">
      <c r="A4071" s="3" t="s">
        <v>93</v>
      </c>
      <c r="B4071" s="3" t="s">
        <v>106</v>
      </c>
      <c r="C4071" s="3" t="s">
        <v>6</v>
      </c>
      <c r="D4071" s="3">
        <v>88</v>
      </c>
    </row>
    <row r="4072" spans="1:4">
      <c r="A4072" s="3" t="s">
        <v>93</v>
      </c>
      <c r="B4072" s="3" t="s">
        <v>106</v>
      </c>
      <c r="C4072" s="3" t="s">
        <v>7</v>
      </c>
      <c r="D4072" s="3">
        <v>129</v>
      </c>
    </row>
    <row r="4073" spans="1:4">
      <c r="A4073" s="3" t="s">
        <v>93</v>
      </c>
      <c r="B4073" s="3" t="s">
        <v>106</v>
      </c>
      <c r="C4073" s="3" t="s">
        <v>20</v>
      </c>
      <c r="D4073" s="3">
        <v>51</v>
      </c>
    </row>
    <row r="4074" spans="1:4">
      <c r="A4074" s="3" t="s">
        <v>93</v>
      </c>
      <c r="B4074" s="3" t="s">
        <v>106</v>
      </c>
      <c r="C4074" s="3" t="s">
        <v>20</v>
      </c>
      <c r="D4074" s="3">
        <v>62</v>
      </c>
    </row>
    <row r="4075" spans="1:4">
      <c r="A4075" s="3" t="s">
        <v>93</v>
      </c>
      <c r="B4075" s="3" t="s">
        <v>106</v>
      </c>
      <c r="C4075" s="3" t="s">
        <v>20</v>
      </c>
      <c r="D4075" s="3">
        <v>62</v>
      </c>
    </row>
    <row r="4076" spans="1:4">
      <c r="A4076" s="3" t="s">
        <v>93</v>
      </c>
      <c r="B4076" s="3" t="s">
        <v>106</v>
      </c>
      <c r="C4076" s="3" t="s">
        <v>20</v>
      </c>
      <c r="D4076" s="3">
        <v>141</v>
      </c>
    </row>
    <row r="4077" spans="1:4">
      <c r="A4077" s="3" t="s">
        <v>93</v>
      </c>
      <c r="B4077" s="3" t="s">
        <v>106</v>
      </c>
      <c r="C4077" s="3" t="s">
        <v>20</v>
      </c>
      <c r="D4077" s="3">
        <v>198</v>
      </c>
    </row>
    <row r="4078" spans="1:4">
      <c r="A4078" s="3" t="s">
        <v>93</v>
      </c>
      <c r="B4078" s="3" t="s">
        <v>106</v>
      </c>
      <c r="C4078" s="3" t="s">
        <v>646</v>
      </c>
      <c r="D4078" s="3">
        <v>35</v>
      </c>
    </row>
    <row r="4079" spans="1:4">
      <c r="A4079" s="3" t="s">
        <v>93</v>
      </c>
      <c r="B4079" s="3" t="s">
        <v>106</v>
      </c>
      <c r="C4079" s="3" t="s">
        <v>646</v>
      </c>
      <c r="D4079" s="3">
        <v>38</v>
      </c>
    </row>
    <row r="4080" spans="1:4">
      <c r="A4080" s="3" t="s">
        <v>93</v>
      </c>
      <c r="B4080" s="3" t="s">
        <v>106</v>
      </c>
      <c r="C4080" s="3" t="s">
        <v>646</v>
      </c>
      <c r="D4080" s="3">
        <v>40</v>
      </c>
    </row>
    <row r="4081" spans="1:4">
      <c r="A4081" s="3" t="s">
        <v>93</v>
      </c>
      <c r="B4081" s="3" t="s">
        <v>106</v>
      </c>
      <c r="C4081" s="3" t="s">
        <v>9</v>
      </c>
      <c r="D4081" s="3">
        <v>60</v>
      </c>
    </row>
    <row r="4082" spans="1:4">
      <c r="A4082" s="3" t="s">
        <v>93</v>
      </c>
      <c r="B4082" s="3" t="s">
        <v>106</v>
      </c>
      <c r="C4082" s="3" t="s">
        <v>9</v>
      </c>
      <c r="D4082" s="3">
        <v>64</v>
      </c>
    </row>
    <row r="4083" spans="1:4">
      <c r="A4083" s="3" t="s">
        <v>93</v>
      </c>
      <c r="B4083" s="3" t="s">
        <v>106</v>
      </c>
      <c r="C4083" s="3" t="s">
        <v>9</v>
      </c>
      <c r="D4083" s="3">
        <v>110</v>
      </c>
    </row>
    <row r="4084" spans="1:4">
      <c r="A4084" s="3" t="s">
        <v>93</v>
      </c>
      <c r="B4084" s="3" t="s">
        <v>106</v>
      </c>
      <c r="C4084" s="3" t="s">
        <v>9</v>
      </c>
      <c r="D4084" s="3">
        <v>110</v>
      </c>
    </row>
    <row r="4085" spans="1:4">
      <c r="A4085" s="3" t="s">
        <v>93</v>
      </c>
      <c r="B4085" s="3" t="s">
        <v>106</v>
      </c>
      <c r="C4085" s="3" t="s">
        <v>9</v>
      </c>
      <c r="D4085" s="3">
        <v>117</v>
      </c>
    </row>
    <row r="4086" spans="1:4">
      <c r="A4086" s="3" t="s">
        <v>93</v>
      </c>
      <c r="B4086" s="3" t="s">
        <v>106</v>
      </c>
      <c r="C4086" s="3" t="s">
        <v>9</v>
      </c>
      <c r="D4086" s="3">
        <v>119</v>
      </c>
    </row>
    <row r="4087" spans="1:4">
      <c r="A4087" s="3" t="s">
        <v>93</v>
      </c>
      <c r="B4087" s="3" t="s">
        <v>106</v>
      </c>
      <c r="C4087" s="3" t="s">
        <v>9</v>
      </c>
      <c r="D4087" s="3">
        <v>120</v>
      </c>
    </row>
    <row r="4088" spans="1:4">
      <c r="A4088" s="3" t="s">
        <v>93</v>
      </c>
      <c r="B4088" s="3" t="s">
        <v>106</v>
      </c>
      <c r="C4088" s="3" t="s">
        <v>9</v>
      </c>
      <c r="D4088" s="3">
        <v>124</v>
      </c>
    </row>
    <row r="4089" spans="1:4">
      <c r="A4089" s="3" t="s">
        <v>93</v>
      </c>
      <c r="B4089" s="3" t="s">
        <v>106</v>
      </c>
      <c r="C4089" s="3" t="s">
        <v>9</v>
      </c>
      <c r="D4089" s="3">
        <v>125</v>
      </c>
    </row>
    <row r="4090" spans="1:4">
      <c r="A4090" s="3" t="s">
        <v>93</v>
      </c>
      <c r="B4090" s="3" t="s">
        <v>106</v>
      </c>
      <c r="C4090" s="3" t="s">
        <v>9</v>
      </c>
      <c r="D4090" s="3">
        <v>134</v>
      </c>
    </row>
    <row r="4091" spans="1:4">
      <c r="A4091" s="3" t="s">
        <v>93</v>
      </c>
      <c r="B4091" s="3" t="s">
        <v>106</v>
      </c>
      <c r="C4091" s="3" t="s">
        <v>9</v>
      </c>
      <c r="D4091" s="3">
        <v>140</v>
      </c>
    </row>
    <row r="4092" spans="1:4">
      <c r="A4092" s="3" t="s">
        <v>93</v>
      </c>
      <c r="B4092" s="3" t="s">
        <v>106</v>
      </c>
      <c r="C4092" s="3" t="s">
        <v>9</v>
      </c>
      <c r="D4092" s="3">
        <v>141</v>
      </c>
    </row>
    <row r="4093" spans="1:4">
      <c r="A4093" s="3" t="s">
        <v>93</v>
      </c>
      <c r="B4093" s="3" t="s">
        <v>106</v>
      </c>
      <c r="C4093" s="3" t="s">
        <v>9</v>
      </c>
      <c r="D4093" s="3">
        <v>145</v>
      </c>
    </row>
    <row r="4094" spans="1:4">
      <c r="A4094" s="3" t="s">
        <v>93</v>
      </c>
      <c r="B4094" s="3" t="s">
        <v>106</v>
      </c>
      <c r="C4094" s="3" t="s">
        <v>9</v>
      </c>
      <c r="D4094" s="3">
        <v>145</v>
      </c>
    </row>
    <row r="4095" spans="1:4">
      <c r="A4095" s="3" t="s">
        <v>93</v>
      </c>
      <c r="B4095" s="3" t="s">
        <v>106</v>
      </c>
      <c r="C4095" s="3" t="s">
        <v>9</v>
      </c>
      <c r="D4095" s="3">
        <v>149</v>
      </c>
    </row>
    <row r="4096" spans="1:4">
      <c r="A4096" s="3" t="s">
        <v>93</v>
      </c>
      <c r="B4096" s="3" t="s">
        <v>106</v>
      </c>
      <c r="C4096" s="3" t="s">
        <v>9</v>
      </c>
      <c r="D4096" s="3">
        <v>160</v>
      </c>
    </row>
    <row r="4097" spans="1:4">
      <c r="A4097" s="3" t="s">
        <v>93</v>
      </c>
      <c r="B4097" s="3" t="s">
        <v>106</v>
      </c>
      <c r="C4097" s="3" t="s">
        <v>9</v>
      </c>
      <c r="D4097" s="3">
        <v>162</v>
      </c>
    </row>
    <row r="4098" spans="1:4">
      <c r="A4098" s="3" t="s">
        <v>93</v>
      </c>
      <c r="B4098" s="3" t="s">
        <v>106</v>
      </c>
      <c r="C4098" s="3" t="s">
        <v>9</v>
      </c>
      <c r="D4098" s="3">
        <v>163</v>
      </c>
    </row>
    <row r="4099" spans="1:4">
      <c r="A4099" s="3" t="s">
        <v>93</v>
      </c>
      <c r="B4099" s="3" t="s">
        <v>106</v>
      </c>
      <c r="C4099" s="3" t="s">
        <v>9</v>
      </c>
      <c r="D4099" s="3">
        <v>164</v>
      </c>
    </row>
    <row r="4100" spans="1:4">
      <c r="A4100" s="3" t="s">
        <v>93</v>
      </c>
      <c r="B4100" s="3" t="s">
        <v>106</v>
      </c>
      <c r="C4100" s="3" t="s">
        <v>9</v>
      </c>
      <c r="D4100" s="3">
        <v>164</v>
      </c>
    </row>
    <row r="4101" spans="1:4">
      <c r="A4101" s="3" t="s">
        <v>93</v>
      </c>
      <c r="B4101" s="3" t="s">
        <v>106</v>
      </c>
      <c r="C4101" s="3" t="s">
        <v>9</v>
      </c>
      <c r="D4101" s="3">
        <v>166</v>
      </c>
    </row>
    <row r="4102" spans="1:4">
      <c r="A4102" s="3" t="s">
        <v>93</v>
      </c>
      <c r="B4102" s="3" t="s">
        <v>106</v>
      </c>
      <c r="C4102" s="3" t="s">
        <v>9</v>
      </c>
      <c r="D4102" s="3">
        <v>169</v>
      </c>
    </row>
    <row r="4103" spans="1:4">
      <c r="A4103" s="3" t="s">
        <v>93</v>
      </c>
      <c r="B4103" s="3" t="s">
        <v>106</v>
      </c>
      <c r="C4103" s="3" t="s">
        <v>9</v>
      </c>
      <c r="D4103" s="3">
        <v>172</v>
      </c>
    </row>
    <row r="4104" spans="1:4">
      <c r="A4104" s="3" t="s">
        <v>93</v>
      </c>
      <c r="B4104" s="3" t="s">
        <v>106</v>
      </c>
      <c r="C4104" s="3" t="s">
        <v>9</v>
      </c>
      <c r="D4104" s="3">
        <v>178</v>
      </c>
    </row>
    <row r="4105" spans="1:4">
      <c r="A4105" s="3" t="s">
        <v>93</v>
      </c>
      <c r="B4105" s="3" t="s">
        <v>106</v>
      </c>
      <c r="C4105" s="3" t="s">
        <v>9</v>
      </c>
      <c r="D4105" s="3">
        <v>179</v>
      </c>
    </row>
    <row r="4106" spans="1:4">
      <c r="A4106" s="3" t="s">
        <v>93</v>
      </c>
      <c r="B4106" s="3" t="s">
        <v>106</v>
      </c>
      <c r="C4106" s="3" t="s">
        <v>9</v>
      </c>
      <c r="D4106" s="3">
        <v>184</v>
      </c>
    </row>
    <row r="4107" spans="1:4">
      <c r="A4107" s="3" t="s">
        <v>93</v>
      </c>
      <c r="B4107" s="3" t="s">
        <v>106</v>
      </c>
      <c r="C4107" s="3" t="s">
        <v>9</v>
      </c>
      <c r="D4107" s="3">
        <v>189</v>
      </c>
    </row>
    <row r="4108" spans="1:4">
      <c r="A4108" s="3" t="s">
        <v>93</v>
      </c>
      <c r="B4108" s="3" t="s">
        <v>106</v>
      </c>
      <c r="C4108" s="3" t="s">
        <v>9</v>
      </c>
      <c r="D4108" s="3">
        <v>194</v>
      </c>
    </row>
    <row r="4109" spans="1:4">
      <c r="A4109" s="3" t="s">
        <v>93</v>
      </c>
      <c r="B4109" s="3" t="s">
        <v>106</v>
      </c>
      <c r="C4109" s="3" t="s">
        <v>9</v>
      </c>
      <c r="D4109" s="3">
        <v>229</v>
      </c>
    </row>
    <row r="4110" spans="1:4">
      <c r="A4110" s="3" t="s">
        <v>93</v>
      </c>
      <c r="B4110" s="3" t="s">
        <v>106</v>
      </c>
      <c r="C4110" s="3" t="s">
        <v>24</v>
      </c>
      <c r="D4110" s="3">
        <v>106</v>
      </c>
    </row>
    <row r="4111" spans="1:4">
      <c r="A4111" s="3" t="s">
        <v>93</v>
      </c>
      <c r="B4111" s="3" t="s">
        <v>106</v>
      </c>
      <c r="C4111" s="3" t="s">
        <v>28</v>
      </c>
      <c r="D4111" s="3">
        <v>148</v>
      </c>
    </row>
    <row r="4112" spans="1:4">
      <c r="A4112" s="3" t="s">
        <v>93</v>
      </c>
      <c r="B4112" s="3" t="s">
        <v>106</v>
      </c>
      <c r="C4112" s="3" t="s">
        <v>18</v>
      </c>
      <c r="D4112" s="3">
        <v>50</v>
      </c>
    </row>
    <row r="4113" spans="1:4">
      <c r="A4113" s="3" t="s">
        <v>93</v>
      </c>
      <c r="B4113" s="3" t="s">
        <v>106</v>
      </c>
      <c r="C4113" s="3" t="s">
        <v>18</v>
      </c>
      <c r="D4113" s="3">
        <v>53</v>
      </c>
    </row>
    <row r="4114" spans="1:4">
      <c r="A4114" s="3" t="s">
        <v>93</v>
      </c>
      <c r="B4114" s="3" t="s">
        <v>106</v>
      </c>
      <c r="C4114" s="3" t="s">
        <v>18</v>
      </c>
      <c r="D4114" s="3">
        <v>54</v>
      </c>
    </row>
    <row r="4115" spans="1:4">
      <c r="A4115" s="3" t="s">
        <v>93</v>
      </c>
      <c r="B4115" s="3" t="s">
        <v>106</v>
      </c>
      <c r="C4115" s="3" t="s">
        <v>18</v>
      </c>
      <c r="D4115" s="3">
        <v>55</v>
      </c>
    </row>
    <row r="4116" spans="1:4">
      <c r="A4116" s="3" t="s">
        <v>93</v>
      </c>
      <c r="B4116" s="3" t="s">
        <v>106</v>
      </c>
      <c r="C4116" s="3" t="s">
        <v>18</v>
      </c>
      <c r="D4116" s="3">
        <v>55</v>
      </c>
    </row>
    <row r="4117" spans="1:4">
      <c r="A4117" s="3" t="s">
        <v>93</v>
      </c>
      <c r="B4117" s="3" t="s">
        <v>106</v>
      </c>
      <c r="C4117" s="3" t="s">
        <v>18</v>
      </c>
      <c r="D4117" s="3">
        <v>56</v>
      </c>
    </row>
    <row r="4118" spans="1:4">
      <c r="A4118" s="3" t="s">
        <v>93</v>
      </c>
      <c r="B4118" s="3" t="s">
        <v>106</v>
      </c>
      <c r="C4118" s="3" t="s">
        <v>18</v>
      </c>
      <c r="D4118" s="3">
        <v>56</v>
      </c>
    </row>
    <row r="4119" spans="1:4">
      <c r="A4119" s="3" t="s">
        <v>93</v>
      </c>
      <c r="B4119" s="3" t="s">
        <v>106</v>
      </c>
      <c r="C4119" s="3" t="s">
        <v>18</v>
      </c>
      <c r="D4119" s="3">
        <v>61</v>
      </c>
    </row>
    <row r="4120" spans="1:4">
      <c r="A4120" s="3" t="s">
        <v>93</v>
      </c>
      <c r="B4120" s="3" t="s">
        <v>106</v>
      </c>
      <c r="C4120" s="3" t="s">
        <v>18</v>
      </c>
      <c r="D4120" s="3">
        <v>78</v>
      </c>
    </row>
    <row r="4121" spans="1:4">
      <c r="A4121" s="3" t="s">
        <v>93</v>
      </c>
      <c r="B4121" s="3" t="s">
        <v>106</v>
      </c>
      <c r="C4121" s="3" t="s">
        <v>11</v>
      </c>
      <c r="D4121" s="3">
        <v>124</v>
      </c>
    </row>
    <row r="4122" spans="1:4">
      <c r="A4122" s="3" t="s">
        <v>93</v>
      </c>
      <c r="B4122" s="3" t="s">
        <v>106</v>
      </c>
      <c r="C4122" s="3" t="s">
        <v>26</v>
      </c>
      <c r="D4122" s="3">
        <v>92</v>
      </c>
    </row>
    <row r="4123" spans="1:4">
      <c r="A4123" s="3" t="s">
        <v>93</v>
      </c>
      <c r="B4123" s="3" t="s">
        <v>106</v>
      </c>
      <c r="C4123" s="3" t="s">
        <v>46</v>
      </c>
      <c r="D4123" s="3">
        <v>67</v>
      </c>
    </row>
    <row r="4124" spans="1:4">
      <c r="A4124" s="3" t="s">
        <v>93</v>
      </c>
      <c r="B4124" s="3" t="s">
        <v>107</v>
      </c>
      <c r="C4124" s="3" t="s">
        <v>27</v>
      </c>
      <c r="D4124" s="3">
        <v>68</v>
      </c>
    </row>
    <row r="4125" spans="1:4">
      <c r="A4125" s="3" t="s">
        <v>93</v>
      </c>
      <c r="B4125" s="3" t="s">
        <v>107</v>
      </c>
      <c r="C4125" s="3" t="s">
        <v>27</v>
      </c>
      <c r="D4125" s="3">
        <v>73</v>
      </c>
    </row>
    <row r="4126" spans="1:4">
      <c r="A4126" s="3" t="s">
        <v>93</v>
      </c>
      <c r="B4126" s="3" t="s">
        <v>107</v>
      </c>
      <c r="C4126" s="3" t="s">
        <v>27</v>
      </c>
      <c r="D4126" s="3">
        <v>99</v>
      </c>
    </row>
    <row r="4127" spans="1:4">
      <c r="A4127" s="3" t="s">
        <v>93</v>
      </c>
      <c r="B4127" s="3" t="s">
        <v>107</v>
      </c>
      <c r="C4127" s="3" t="s">
        <v>27</v>
      </c>
      <c r="D4127" s="3">
        <v>113</v>
      </c>
    </row>
    <row r="4128" spans="1:4">
      <c r="A4128" s="3" t="s">
        <v>93</v>
      </c>
      <c r="B4128" s="3" t="s">
        <v>107</v>
      </c>
      <c r="C4128" s="3" t="s">
        <v>27</v>
      </c>
      <c r="D4128" s="3">
        <v>124</v>
      </c>
    </row>
    <row r="4129" spans="1:4">
      <c r="A4129" s="3" t="s">
        <v>93</v>
      </c>
      <c r="B4129" s="3" t="s">
        <v>107</v>
      </c>
      <c r="C4129" s="3" t="s">
        <v>5</v>
      </c>
      <c r="D4129" s="3">
        <v>123</v>
      </c>
    </row>
    <row r="4130" spans="1:4">
      <c r="A4130" s="3" t="s">
        <v>93</v>
      </c>
      <c r="B4130" s="3" t="s">
        <v>107</v>
      </c>
      <c r="C4130" s="3" t="s">
        <v>7</v>
      </c>
      <c r="D4130" s="3">
        <v>73</v>
      </c>
    </row>
    <row r="4131" spans="1:4">
      <c r="A4131" s="3" t="s">
        <v>93</v>
      </c>
      <c r="B4131" s="3" t="s">
        <v>107</v>
      </c>
      <c r="C4131" s="3" t="s">
        <v>7</v>
      </c>
      <c r="D4131" s="3">
        <v>74</v>
      </c>
    </row>
    <row r="4132" spans="1:4">
      <c r="A4132" s="3" t="s">
        <v>93</v>
      </c>
      <c r="B4132" s="3" t="s">
        <v>107</v>
      </c>
      <c r="C4132" s="3" t="s">
        <v>7</v>
      </c>
      <c r="D4132" s="3">
        <v>75</v>
      </c>
    </row>
    <row r="4133" spans="1:4">
      <c r="A4133" s="3" t="s">
        <v>93</v>
      </c>
      <c r="B4133" s="3" t="s">
        <v>107</v>
      </c>
      <c r="C4133" s="3" t="s">
        <v>7</v>
      </c>
      <c r="D4133" s="3">
        <v>82</v>
      </c>
    </row>
    <row r="4134" spans="1:4">
      <c r="A4134" s="3" t="s">
        <v>93</v>
      </c>
      <c r="B4134" s="3" t="s">
        <v>107</v>
      </c>
      <c r="C4134" s="3" t="s">
        <v>7</v>
      </c>
      <c r="D4134" s="3">
        <v>100</v>
      </c>
    </row>
    <row r="4135" spans="1:4">
      <c r="A4135" s="3" t="s">
        <v>93</v>
      </c>
      <c r="B4135" s="3" t="s">
        <v>107</v>
      </c>
      <c r="C4135" s="3" t="s">
        <v>20</v>
      </c>
      <c r="D4135" s="3">
        <v>43</v>
      </c>
    </row>
    <row r="4136" spans="1:4">
      <c r="A4136" s="3" t="s">
        <v>93</v>
      </c>
      <c r="B4136" s="3" t="s">
        <v>107</v>
      </c>
      <c r="C4136" s="3" t="s">
        <v>20</v>
      </c>
      <c r="D4136" s="3">
        <v>50</v>
      </c>
    </row>
    <row r="4137" spans="1:4">
      <c r="A4137" s="3" t="s">
        <v>93</v>
      </c>
      <c r="B4137" s="3" t="s">
        <v>107</v>
      </c>
      <c r="C4137" s="3" t="s">
        <v>20</v>
      </c>
      <c r="D4137" s="3">
        <v>52</v>
      </c>
    </row>
    <row r="4138" spans="1:4">
      <c r="A4138" s="3" t="s">
        <v>93</v>
      </c>
      <c r="B4138" s="3" t="s">
        <v>107</v>
      </c>
      <c r="C4138" s="3" t="s">
        <v>20</v>
      </c>
      <c r="D4138" s="3">
        <v>54</v>
      </c>
    </row>
    <row r="4139" spans="1:4">
      <c r="A4139" s="3" t="s">
        <v>93</v>
      </c>
      <c r="B4139" s="3" t="s">
        <v>107</v>
      </c>
      <c r="C4139" s="3" t="s">
        <v>20</v>
      </c>
      <c r="D4139" s="3">
        <v>56</v>
      </c>
    </row>
    <row r="4140" spans="1:4">
      <c r="A4140" s="3" t="s">
        <v>93</v>
      </c>
      <c r="B4140" s="3" t="s">
        <v>107</v>
      </c>
      <c r="C4140" s="3" t="s">
        <v>20</v>
      </c>
      <c r="D4140" s="3">
        <v>56</v>
      </c>
    </row>
    <row r="4141" spans="1:4">
      <c r="A4141" s="3" t="s">
        <v>93</v>
      </c>
      <c r="B4141" s="3" t="s">
        <v>107</v>
      </c>
      <c r="C4141" s="3" t="s">
        <v>20</v>
      </c>
      <c r="D4141" s="3">
        <v>59</v>
      </c>
    </row>
    <row r="4142" spans="1:4">
      <c r="A4142" s="3" t="s">
        <v>93</v>
      </c>
      <c r="B4142" s="3" t="s">
        <v>107</v>
      </c>
      <c r="C4142" s="3" t="s">
        <v>20</v>
      </c>
      <c r="D4142" s="3">
        <v>59</v>
      </c>
    </row>
    <row r="4143" spans="1:4">
      <c r="A4143" s="3" t="s">
        <v>93</v>
      </c>
      <c r="B4143" s="3" t="s">
        <v>107</v>
      </c>
      <c r="C4143" s="3" t="s">
        <v>20</v>
      </c>
      <c r="D4143" s="3">
        <v>60</v>
      </c>
    </row>
    <row r="4144" spans="1:4">
      <c r="A4144" s="3" t="s">
        <v>93</v>
      </c>
      <c r="B4144" s="3" t="s">
        <v>107</v>
      </c>
      <c r="C4144" s="3" t="s">
        <v>20</v>
      </c>
      <c r="D4144" s="3">
        <v>60</v>
      </c>
    </row>
    <row r="4145" spans="1:4">
      <c r="A4145" s="3" t="s">
        <v>93</v>
      </c>
      <c r="B4145" s="3" t="s">
        <v>107</v>
      </c>
      <c r="C4145" s="3" t="s">
        <v>20</v>
      </c>
      <c r="D4145" s="3">
        <v>61</v>
      </c>
    </row>
    <row r="4146" spans="1:4">
      <c r="A4146" s="3" t="s">
        <v>93</v>
      </c>
      <c r="B4146" s="3" t="s">
        <v>107</v>
      </c>
      <c r="C4146" s="3" t="s">
        <v>20</v>
      </c>
      <c r="D4146" s="3">
        <v>61</v>
      </c>
    </row>
    <row r="4147" spans="1:4">
      <c r="A4147" s="3" t="s">
        <v>93</v>
      </c>
      <c r="B4147" s="3" t="s">
        <v>107</v>
      </c>
      <c r="C4147" s="3" t="s">
        <v>20</v>
      </c>
      <c r="D4147" s="3">
        <v>61</v>
      </c>
    </row>
    <row r="4148" spans="1:4">
      <c r="A4148" s="3" t="s">
        <v>93</v>
      </c>
      <c r="B4148" s="3" t="s">
        <v>107</v>
      </c>
      <c r="C4148" s="3" t="s">
        <v>20</v>
      </c>
      <c r="D4148" s="3">
        <v>61</v>
      </c>
    </row>
    <row r="4149" spans="1:4">
      <c r="A4149" s="3" t="s">
        <v>93</v>
      </c>
      <c r="B4149" s="3" t="s">
        <v>107</v>
      </c>
      <c r="C4149" s="3" t="s">
        <v>20</v>
      </c>
      <c r="D4149" s="3">
        <v>61</v>
      </c>
    </row>
    <row r="4150" spans="1:4">
      <c r="A4150" s="3" t="s">
        <v>93</v>
      </c>
      <c r="B4150" s="3" t="s">
        <v>107</v>
      </c>
      <c r="C4150" s="3" t="s">
        <v>20</v>
      </c>
      <c r="D4150" s="3">
        <v>61</v>
      </c>
    </row>
    <row r="4151" spans="1:4">
      <c r="A4151" s="3" t="s">
        <v>93</v>
      </c>
      <c r="B4151" s="3" t="s">
        <v>107</v>
      </c>
      <c r="C4151" s="3" t="s">
        <v>20</v>
      </c>
      <c r="D4151" s="3">
        <v>62</v>
      </c>
    </row>
    <row r="4152" spans="1:4">
      <c r="A4152" s="3" t="s">
        <v>93</v>
      </c>
      <c r="B4152" s="3" t="s">
        <v>107</v>
      </c>
      <c r="C4152" s="3" t="s">
        <v>20</v>
      </c>
      <c r="D4152" s="3">
        <v>63</v>
      </c>
    </row>
    <row r="4153" spans="1:4">
      <c r="A4153" s="3" t="s">
        <v>93</v>
      </c>
      <c r="B4153" s="3" t="s">
        <v>107</v>
      </c>
      <c r="C4153" s="3" t="s">
        <v>20</v>
      </c>
      <c r="D4153" s="3">
        <v>64</v>
      </c>
    </row>
    <row r="4154" spans="1:4">
      <c r="A4154" s="3" t="s">
        <v>93</v>
      </c>
      <c r="B4154" s="3" t="s">
        <v>107</v>
      </c>
      <c r="C4154" s="3" t="s">
        <v>20</v>
      </c>
      <c r="D4154" s="3">
        <v>65</v>
      </c>
    </row>
    <row r="4155" spans="1:4">
      <c r="A4155" s="3" t="s">
        <v>93</v>
      </c>
      <c r="B4155" s="3" t="s">
        <v>107</v>
      </c>
      <c r="C4155" s="3" t="s">
        <v>20</v>
      </c>
      <c r="D4155" s="3">
        <v>65</v>
      </c>
    </row>
    <row r="4156" spans="1:4">
      <c r="A4156" s="3" t="s">
        <v>93</v>
      </c>
      <c r="B4156" s="3" t="s">
        <v>107</v>
      </c>
      <c r="C4156" s="3" t="s">
        <v>20</v>
      </c>
      <c r="D4156" s="3">
        <v>65</v>
      </c>
    </row>
    <row r="4157" spans="1:4">
      <c r="A4157" s="3" t="s">
        <v>93</v>
      </c>
      <c r="B4157" s="3" t="s">
        <v>107</v>
      </c>
      <c r="C4157" s="3" t="s">
        <v>20</v>
      </c>
      <c r="D4157" s="3">
        <v>65</v>
      </c>
    </row>
    <row r="4158" spans="1:4">
      <c r="A4158" s="3" t="s">
        <v>93</v>
      </c>
      <c r="B4158" s="3" t="s">
        <v>107</v>
      </c>
      <c r="C4158" s="3" t="s">
        <v>20</v>
      </c>
      <c r="D4158" s="3">
        <v>65</v>
      </c>
    </row>
    <row r="4159" spans="1:4">
      <c r="A4159" s="3" t="s">
        <v>93</v>
      </c>
      <c r="B4159" s="3" t="s">
        <v>107</v>
      </c>
      <c r="C4159" s="3" t="s">
        <v>20</v>
      </c>
      <c r="D4159" s="3">
        <v>66</v>
      </c>
    </row>
    <row r="4160" spans="1:4">
      <c r="A4160" s="3" t="s">
        <v>93</v>
      </c>
      <c r="B4160" s="3" t="s">
        <v>107</v>
      </c>
      <c r="C4160" s="3" t="s">
        <v>20</v>
      </c>
      <c r="D4160" s="3">
        <v>66</v>
      </c>
    </row>
    <row r="4161" spans="1:4">
      <c r="A4161" s="3" t="s">
        <v>93</v>
      </c>
      <c r="B4161" s="3" t="s">
        <v>107</v>
      </c>
      <c r="C4161" s="3" t="s">
        <v>20</v>
      </c>
      <c r="D4161" s="3">
        <v>66</v>
      </c>
    </row>
    <row r="4162" spans="1:4">
      <c r="A4162" s="3" t="s">
        <v>93</v>
      </c>
      <c r="B4162" s="3" t="s">
        <v>107</v>
      </c>
      <c r="C4162" s="3" t="s">
        <v>20</v>
      </c>
      <c r="D4162" s="3">
        <v>66</v>
      </c>
    </row>
    <row r="4163" spans="1:4">
      <c r="A4163" s="3" t="s">
        <v>93</v>
      </c>
      <c r="B4163" s="3" t="s">
        <v>107</v>
      </c>
      <c r="C4163" s="3" t="s">
        <v>20</v>
      </c>
      <c r="D4163" s="3">
        <v>67</v>
      </c>
    </row>
    <row r="4164" spans="1:4">
      <c r="A4164" s="3" t="s">
        <v>93</v>
      </c>
      <c r="B4164" s="3" t="s">
        <v>107</v>
      </c>
      <c r="C4164" s="3" t="s">
        <v>20</v>
      </c>
      <c r="D4164" s="3">
        <v>67</v>
      </c>
    </row>
    <row r="4165" spans="1:4">
      <c r="A4165" s="3" t="s">
        <v>93</v>
      </c>
      <c r="B4165" s="3" t="s">
        <v>107</v>
      </c>
      <c r="C4165" s="3" t="s">
        <v>20</v>
      </c>
      <c r="D4165" s="3">
        <v>67</v>
      </c>
    </row>
    <row r="4166" spans="1:4">
      <c r="A4166" s="3" t="s">
        <v>93</v>
      </c>
      <c r="B4166" s="3" t="s">
        <v>107</v>
      </c>
      <c r="C4166" s="3" t="s">
        <v>20</v>
      </c>
      <c r="D4166" s="3">
        <v>67</v>
      </c>
    </row>
    <row r="4167" spans="1:4">
      <c r="A4167" s="3" t="s">
        <v>93</v>
      </c>
      <c r="B4167" s="3" t="s">
        <v>107</v>
      </c>
      <c r="C4167" s="3" t="s">
        <v>20</v>
      </c>
      <c r="D4167" s="3">
        <v>68</v>
      </c>
    </row>
    <row r="4168" spans="1:4">
      <c r="A4168" s="3" t="s">
        <v>93</v>
      </c>
      <c r="B4168" s="3" t="s">
        <v>107</v>
      </c>
      <c r="C4168" s="3" t="s">
        <v>20</v>
      </c>
      <c r="D4168" s="3">
        <v>68</v>
      </c>
    </row>
    <row r="4169" spans="1:4">
      <c r="A4169" s="3" t="s">
        <v>93</v>
      </c>
      <c r="B4169" s="3" t="s">
        <v>107</v>
      </c>
      <c r="C4169" s="3" t="s">
        <v>20</v>
      </c>
      <c r="D4169" s="3">
        <v>68</v>
      </c>
    </row>
    <row r="4170" spans="1:4">
      <c r="A4170" s="3" t="s">
        <v>93</v>
      </c>
      <c r="B4170" s="3" t="s">
        <v>107</v>
      </c>
      <c r="C4170" s="3" t="s">
        <v>20</v>
      </c>
      <c r="D4170" s="3">
        <v>68</v>
      </c>
    </row>
    <row r="4171" spans="1:4">
      <c r="A4171" s="3" t="s">
        <v>93</v>
      </c>
      <c r="B4171" s="3" t="s">
        <v>107</v>
      </c>
      <c r="C4171" s="3" t="s">
        <v>20</v>
      </c>
      <c r="D4171" s="3">
        <v>68</v>
      </c>
    </row>
    <row r="4172" spans="1:4">
      <c r="A4172" s="3" t="s">
        <v>93</v>
      </c>
      <c r="B4172" s="3" t="s">
        <v>107</v>
      </c>
      <c r="C4172" s="3" t="s">
        <v>20</v>
      </c>
      <c r="D4172" s="3">
        <v>69</v>
      </c>
    </row>
    <row r="4173" spans="1:4">
      <c r="A4173" s="3" t="s">
        <v>93</v>
      </c>
      <c r="B4173" s="3" t="s">
        <v>107</v>
      </c>
      <c r="C4173" s="3" t="s">
        <v>20</v>
      </c>
      <c r="D4173" s="3">
        <v>70</v>
      </c>
    </row>
    <row r="4174" spans="1:4">
      <c r="A4174" s="3" t="s">
        <v>93</v>
      </c>
      <c r="B4174" s="3" t="s">
        <v>107</v>
      </c>
      <c r="C4174" s="3" t="s">
        <v>20</v>
      </c>
      <c r="D4174" s="3">
        <v>70</v>
      </c>
    </row>
    <row r="4175" spans="1:4">
      <c r="A4175" s="3" t="s">
        <v>93</v>
      </c>
      <c r="B4175" s="3" t="s">
        <v>107</v>
      </c>
      <c r="C4175" s="3" t="s">
        <v>20</v>
      </c>
      <c r="D4175" s="3">
        <v>70</v>
      </c>
    </row>
    <row r="4176" spans="1:4">
      <c r="A4176" s="3" t="s">
        <v>93</v>
      </c>
      <c r="B4176" s="3" t="s">
        <v>107</v>
      </c>
      <c r="C4176" s="3" t="s">
        <v>20</v>
      </c>
      <c r="D4176" s="3">
        <v>70</v>
      </c>
    </row>
    <row r="4177" spans="1:4">
      <c r="A4177" s="3" t="s">
        <v>93</v>
      </c>
      <c r="B4177" s="3" t="s">
        <v>107</v>
      </c>
      <c r="C4177" s="3" t="s">
        <v>20</v>
      </c>
      <c r="D4177" s="3">
        <v>70</v>
      </c>
    </row>
    <row r="4178" spans="1:4">
      <c r="A4178" s="3" t="s">
        <v>93</v>
      </c>
      <c r="B4178" s="3" t="s">
        <v>107</v>
      </c>
      <c r="C4178" s="3" t="s">
        <v>20</v>
      </c>
      <c r="D4178" s="3">
        <v>71</v>
      </c>
    </row>
    <row r="4179" spans="1:4">
      <c r="A4179" s="3" t="s">
        <v>93</v>
      </c>
      <c r="B4179" s="3" t="s">
        <v>107</v>
      </c>
      <c r="C4179" s="3" t="s">
        <v>20</v>
      </c>
      <c r="D4179" s="3">
        <v>71</v>
      </c>
    </row>
    <row r="4180" spans="1:4">
      <c r="A4180" s="3" t="s">
        <v>93</v>
      </c>
      <c r="B4180" s="3" t="s">
        <v>107</v>
      </c>
      <c r="C4180" s="3" t="s">
        <v>20</v>
      </c>
      <c r="D4180" s="3">
        <v>71</v>
      </c>
    </row>
    <row r="4181" spans="1:4">
      <c r="A4181" s="3" t="s">
        <v>93</v>
      </c>
      <c r="B4181" s="3" t="s">
        <v>107</v>
      </c>
      <c r="C4181" s="3" t="s">
        <v>20</v>
      </c>
      <c r="D4181" s="3">
        <v>71</v>
      </c>
    </row>
    <row r="4182" spans="1:4">
      <c r="A4182" s="3" t="s">
        <v>93</v>
      </c>
      <c r="B4182" s="3" t="s">
        <v>107</v>
      </c>
      <c r="C4182" s="3" t="s">
        <v>20</v>
      </c>
      <c r="D4182" s="3">
        <v>72</v>
      </c>
    </row>
    <row r="4183" spans="1:4">
      <c r="A4183" s="3" t="s">
        <v>93</v>
      </c>
      <c r="B4183" s="3" t="s">
        <v>107</v>
      </c>
      <c r="C4183" s="3" t="s">
        <v>20</v>
      </c>
      <c r="D4183" s="3">
        <v>72</v>
      </c>
    </row>
    <row r="4184" spans="1:4">
      <c r="A4184" s="3" t="s">
        <v>93</v>
      </c>
      <c r="B4184" s="3" t="s">
        <v>107</v>
      </c>
      <c r="C4184" s="3" t="s">
        <v>20</v>
      </c>
      <c r="D4184" s="3">
        <v>72</v>
      </c>
    </row>
    <row r="4185" spans="1:4">
      <c r="A4185" s="3" t="s">
        <v>93</v>
      </c>
      <c r="B4185" s="3" t="s">
        <v>107</v>
      </c>
      <c r="C4185" s="3" t="s">
        <v>20</v>
      </c>
      <c r="D4185" s="3">
        <v>72</v>
      </c>
    </row>
    <row r="4186" spans="1:4">
      <c r="A4186" s="3" t="s">
        <v>93</v>
      </c>
      <c r="B4186" s="3" t="s">
        <v>107</v>
      </c>
      <c r="C4186" s="3" t="s">
        <v>20</v>
      </c>
      <c r="D4186" s="3">
        <v>72</v>
      </c>
    </row>
    <row r="4187" spans="1:4">
      <c r="A4187" s="3" t="s">
        <v>93</v>
      </c>
      <c r="B4187" s="3" t="s">
        <v>107</v>
      </c>
      <c r="C4187" s="3" t="s">
        <v>20</v>
      </c>
      <c r="D4187" s="3">
        <v>73</v>
      </c>
    </row>
    <row r="4188" spans="1:4">
      <c r="A4188" s="3" t="s">
        <v>93</v>
      </c>
      <c r="B4188" s="3" t="s">
        <v>107</v>
      </c>
      <c r="C4188" s="3" t="s">
        <v>20</v>
      </c>
      <c r="D4188" s="3">
        <v>74</v>
      </c>
    </row>
    <row r="4189" spans="1:4">
      <c r="A4189" s="3" t="s">
        <v>93</v>
      </c>
      <c r="B4189" s="3" t="s">
        <v>107</v>
      </c>
      <c r="C4189" s="3" t="s">
        <v>20</v>
      </c>
      <c r="D4189" s="3">
        <v>74</v>
      </c>
    </row>
    <row r="4190" spans="1:4">
      <c r="A4190" s="3" t="s">
        <v>93</v>
      </c>
      <c r="B4190" s="3" t="s">
        <v>107</v>
      </c>
      <c r="C4190" s="3" t="s">
        <v>20</v>
      </c>
      <c r="D4190" s="3">
        <v>75</v>
      </c>
    </row>
    <row r="4191" spans="1:4">
      <c r="A4191" s="3" t="s">
        <v>93</v>
      </c>
      <c r="B4191" s="3" t="s">
        <v>107</v>
      </c>
      <c r="C4191" s="3" t="s">
        <v>20</v>
      </c>
      <c r="D4191" s="3">
        <v>76</v>
      </c>
    </row>
    <row r="4192" spans="1:4">
      <c r="A4192" s="3" t="s">
        <v>93</v>
      </c>
      <c r="B4192" s="3" t="s">
        <v>107</v>
      </c>
      <c r="C4192" s="3" t="s">
        <v>20</v>
      </c>
      <c r="D4192" s="3">
        <v>76</v>
      </c>
    </row>
    <row r="4193" spans="1:4">
      <c r="A4193" s="3" t="s">
        <v>93</v>
      </c>
      <c r="B4193" s="3" t="s">
        <v>107</v>
      </c>
      <c r="C4193" s="3" t="s">
        <v>20</v>
      </c>
      <c r="D4193" s="3">
        <v>76</v>
      </c>
    </row>
    <row r="4194" spans="1:4">
      <c r="A4194" s="3" t="s">
        <v>93</v>
      </c>
      <c r="B4194" s="3" t="s">
        <v>107</v>
      </c>
      <c r="C4194" s="3" t="s">
        <v>20</v>
      </c>
      <c r="D4194" s="3">
        <v>85</v>
      </c>
    </row>
    <row r="4195" spans="1:4">
      <c r="A4195" s="3" t="s">
        <v>93</v>
      </c>
      <c r="B4195" s="3" t="s">
        <v>107</v>
      </c>
      <c r="C4195" s="3" t="s">
        <v>20</v>
      </c>
      <c r="D4195" s="3">
        <v>92</v>
      </c>
    </row>
    <row r="4196" spans="1:4">
      <c r="A4196" s="3" t="s">
        <v>93</v>
      </c>
      <c r="B4196" s="3" t="s">
        <v>107</v>
      </c>
      <c r="C4196" s="3" t="s">
        <v>20</v>
      </c>
      <c r="D4196" s="3">
        <v>97</v>
      </c>
    </row>
    <row r="4197" spans="1:4">
      <c r="A4197" s="3" t="s">
        <v>93</v>
      </c>
      <c r="B4197" s="3" t="s">
        <v>107</v>
      </c>
      <c r="C4197" s="3" t="s">
        <v>20</v>
      </c>
      <c r="D4197" s="3">
        <v>116</v>
      </c>
    </row>
    <row r="4198" spans="1:4">
      <c r="A4198" s="3" t="s">
        <v>93</v>
      </c>
      <c r="B4198" s="3" t="s">
        <v>107</v>
      </c>
      <c r="C4198" s="3" t="s">
        <v>20</v>
      </c>
      <c r="D4198" s="3">
        <v>180</v>
      </c>
    </row>
    <row r="4199" spans="1:4">
      <c r="A4199" s="3" t="s">
        <v>93</v>
      </c>
      <c r="B4199" s="3" t="s">
        <v>107</v>
      </c>
      <c r="C4199" s="3" t="s">
        <v>9</v>
      </c>
      <c r="D4199" s="3">
        <v>116</v>
      </c>
    </row>
    <row r="4200" spans="1:4">
      <c r="A4200" s="3" t="s">
        <v>93</v>
      </c>
      <c r="B4200" s="3" t="s">
        <v>107</v>
      </c>
      <c r="C4200" s="3" t="s">
        <v>9</v>
      </c>
      <c r="D4200" s="3">
        <v>164</v>
      </c>
    </row>
    <row r="4201" spans="1:4">
      <c r="A4201" s="3" t="s">
        <v>93</v>
      </c>
      <c r="B4201" s="3" t="s">
        <v>107</v>
      </c>
      <c r="C4201" s="3" t="s">
        <v>9</v>
      </c>
      <c r="D4201" s="3">
        <v>180</v>
      </c>
    </row>
    <row r="4202" spans="1:4">
      <c r="A4202" s="3" t="s">
        <v>93</v>
      </c>
      <c r="B4202" s="3" t="s">
        <v>107</v>
      </c>
      <c r="C4202" s="3" t="s">
        <v>12</v>
      </c>
      <c r="D4202" s="3">
        <v>164</v>
      </c>
    </row>
    <row r="4203" spans="1:4">
      <c r="A4203" s="3" t="s">
        <v>93</v>
      </c>
      <c r="B4203" s="3" t="s">
        <v>108</v>
      </c>
      <c r="C4203" s="3" t="s">
        <v>6</v>
      </c>
      <c r="D4203" s="3">
        <v>71</v>
      </c>
    </row>
    <row r="4204" spans="1:4">
      <c r="A4204" s="3" t="s">
        <v>93</v>
      </c>
      <c r="B4204" s="3" t="s">
        <v>108</v>
      </c>
      <c r="C4204" s="3" t="s">
        <v>7</v>
      </c>
      <c r="D4204" s="3">
        <v>49</v>
      </c>
    </row>
    <row r="4205" spans="1:4">
      <c r="A4205" s="3" t="s">
        <v>93</v>
      </c>
      <c r="B4205" s="3" t="s">
        <v>108</v>
      </c>
      <c r="C4205" s="3" t="s">
        <v>7</v>
      </c>
      <c r="D4205" s="3">
        <v>66</v>
      </c>
    </row>
    <row r="4206" spans="1:4">
      <c r="A4206" s="3" t="s">
        <v>93</v>
      </c>
      <c r="B4206" s="3" t="s">
        <v>108</v>
      </c>
      <c r="C4206" s="3" t="s">
        <v>7</v>
      </c>
      <c r="D4206" s="3">
        <v>67</v>
      </c>
    </row>
    <row r="4207" spans="1:4">
      <c r="A4207" s="3" t="s">
        <v>93</v>
      </c>
      <c r="B4207" s="3" t="s">
        <v>108</v>
      </c>
      <c r="C4207" s="3" t="s">
        <v>7</v>
      </c>
      <c r="D4207" s="3">
        <v>74</v>
      </c>
    </row>
    <row r="4208" spans="1:4">
      <c r="A4208" s="3" t="s">
        <v>93</v>
      </c>
      <c r="B4208" s="3" t="s">
        <v>108</v>
      </c>
      <c r="C4208" s="3" t="s">
        <v>7</v>
      </c>
      <c r="D4208" s="3">
        <v>75</v>
      </c>
    </row>
    <row r="4209" spans="1:4">
      <c r="A4209" s="3" t="s">
        <v>93</v>
      </c>
      <c r="B4209" s="3" t="s">
        <v>108</v>
      </c>
      <c r="C4209" s="3" t="s">
        <v>7</v>
      </c>
      <c r="D4209" s="3">
        <v>75</v>
      </c>
    </row>
    <row r="4210" spans="1:4">
      <c r="A4210" s="3" t="s">
        <v>93</v>
      </c>
      <c r="B4210" s="3" t="s">
        <v>108</v>
      </c>
      <c r="C4210" s="3" t="s">
        <v>7</v>
      </c>
      <c r="D4210" s="3">
        <v>78</v>
      </c>
    </row>
    <row r="4211" spans="1:4">
      <c r="A4211" s="3" t="s">
        <v>93</v>
      </c>
      <c r="B4211" s="3" t="s">
        <v>108</v>
      </c>
      <c r="C4211" s="3" t="s">
        <v>7</v>
      </c>
      <c r="D4211" s="3">
        <v>80</v>
      </c>
    </row>
    <row r="4212" spans="1:4">
      <c r="A4212" s="3" t="s">
        <v>93</v>
      </c>
      <c r="B4212" s="3" t="s">
        <v>108</v>
      </c>
      <c r="C4212" s="3" t="s">
        <v>7</v>
      </c>
      <c r="D4212" s="3">
        <v>85</v>
      </c>
    </row>
    <row r="4213" spans="1:4">
      <c r="A4213" s="3" t="s">
        <v>93</v>
      </c>
      <c r="B4213" s="3" t="s">
        <v>108</v>
      </c>
      <c r="C4213" s="3" t="s">
        <v>7</v>
      </c>
      <c r="D4213" s="3">
        <v>85</v>
      </c>
    </row>
    <row r="4214" spans="1:4">
      <c r="A4214" s="3" t="s">
        <v>93</v>
      </c>
      <c r="B4214" s="3" t="s">
        <v>108</v>
      </c>
      <c r="C4214" s="3" t="s">
        <v>7</v>
      </c>
      <c r="D4214" s="3">
        <v>87</v>
      </c>
    </row>
    <row r="4215" spans="1:4">
      <c r="A4215" s="3" t="s">
        <v>93</v>
      </c>
      <c r="B4215" s="3" t="s">
        <v>108</v>
      </c>
      <c r="C4215" s="3" t="s">
        <v>7</v>
      </c>
      <c r="D4215" s="3">
        <v>87</v>
      </c>
    </row>
    <row r="4216" spans="1:4">
      <c r="A4216" s="3" t="s">
        <v>93</v>
      </c>
      <c r="B4216" s="3" t="s">
        <v>108</v>
      </c>
      <c r="C4216" s="3" t="s">
        <v>7</v>
      </c>
      <c r="D4216" s="3">
        <v>87</v>
      </c>
    </row>
    <row r="4217" spans="1:4">
      <c r="A4217" s="3" t="s">
        <v>93</v>
      </c>
      <c r="B4217" s="3" t="s">
        <v>108</v>
      </c>
      <c r="C4217" s="3" t="s">
        <v>7</v>
      </c>
      <c r="D4217" s="3">
        <v>88</v>
      </c>
    </row>
    <row r="4218" spans="1:4">
      <c r="A4218" s="3" t="s">
        <v>93</v>
      </c>
      <c r="B4218" s="3" t="s">
        <v>108</v>
      </c>
      <c r="C4218" s="3" t="s">
        <v>7</v>
      </c>
      <c r="D4218" s="3">
        <v>89</v>
      </c>
    </row>
    <row r="4219" spans="1:4">
      <c r="A4219" s="3" t="s">
        <v>93</v>
      </c>
      <c r="B4219" s="3" t="s">
        <v>108</v>
      </c>
      <c r="C4219" s="3" t="s">
        <v>7</v>
      </c>
      <c r="D4219" s="3">
        <v>90</v>
      </c>
    </row>
    <row r="4220" spans="1:4">
      <c r="A4220" s="3" t="s">
        <v>93</v>
      </c>
      <c r="B4220" s="3" t="s">
        <v>108</v>
      </c>
      <c r="C4220" s="3" t="s">
        <v>7</v>
      </c>
      <c r="D4220" s="3">
        <v>95</v>
      </c>
    </row>
    <row r="4221" spans="1:4">
      <c r="A4221" s="3" t="s">
        <v>93</v>
      </c>
      <c r="B4221" s="3" t="s">
        <v>108</v>
      </c>
      <c r="C4221" s="3" t="s">
        <v>7</v>
      </c>
      <c r="D4221" s="3">
        <v>134</v>
      </c>
    </row>
    <row r="4222" spans="1:4">
      <c r="A4222" s="3" t="s">
        <v>93</v>
      </c>
      <c r="B4222" s="3" t="s">
        <v>108</v>
      </c>
      <c r="C4222" s="3" t="s">
        <v>7</v>
      </c>
      <c r="D4222" s="3">
        <v>197</v>
      </c>
    </row>
    <row r="4223" spans="1:4">
      <c r="A4223" s="3" t="s">
        <v>93</v>
      </c>
      <c r="B4223" s="3" t="s">
        <v>108</v>
      </c>
      <c r="C4223" s="3" t="s">
        <v>20</v>
      </c>
      <c r="D4223" s="3">
        <v>43</v>
      </c>
    </row>
    <row r="4224" spans="1:4">
      <c r="A4224" s="3" t="s">
        <v>93</v>
      </c>
      <c r="B4224" s="3" t="s">
        <v>108</v>
      </c>
      <c r="C4224" s="3" t="s">
        <v>20</v>
      </c>
      <c r="D4224" s="3">
        <v>59</v>
      </c>
    </row>
    <row r="4225" spans="1:4">
      <c r="A4225" s="3" t="s">
        <v>93</v>
      </c>
      <c r="B4225" s="3" t="s">
        <v>108</v>
      </c>
      <c r="C4225" s="3" t="s">
        <v>20</v>
      </c>
      <c r="D4225" s="3">
        <v>59</v>
      </c>
    </row>
    <row r="4226" spans="1:4">
      <c r="A4226" s="3" t="s">
        <v>93</v>
      </c>
      <c r="B4226" s="3" t="s">
        <v>108</v>
      </c>
      <c r="C4226" s="3" t="s">
        <v>20</v>
      </c>
      <c r="D4226" s="3">
        <v>59</v>
      </c>
    </row>
    <row r="4227" spans="1:4">
      <c r="A4227" s="3" t="s">
        <v>93</v>
      </c>
      <c r="B4227" s="3" t="s">
        <v>108</v>
      </c>
      <c r="C4227" s="3" t="s">
        <v>20</v>
      </c>
      <c r="D4227" s="3">
        <v>59</v>
      </c>
    </row>
    <row r="4228" spans="1:4">
      <c r="A4228" s="3" t="s">
        <v>93</v>
      </c>
      <c r="B4228" s="3" t="s">
        <v>108</v>
      </c>
      <c r="C4228" s="3" t="s">
        <v>20</v>
      </c>
      <c r="D4228" s="3">
        <v>60</v>
      </c>
    </row>
    <row r="4229" spans="1:4">
      <c r="A4229" s="3" t="s">
        <v>93</v>
      </c>
      <c r="B4229" s="3" t="s">
        <v>108</v>
      </c>
      <c r="C4229" s="3" t="s">
        <v>20</v>
      </c>
      <c r="D4229" s="3">
        <v>61</v>
      </c>
    </row>
    <row r="4230" spans="1:4">
      <c r="A4230" s="3" t="s">
        <v>93</v>
      </c>
      <c r="B4230" s="3" t="s">
        <v>108</v>
      </c>
      <c r="C4230" s="3" t="s">
        <v>20</v>
      </c>
      <c r="D4230" s="3">
        <v>62</v>
      </c>
    </row>
    <row r="4231" spans="1:4">
      <c r="A4231" s="3" t="s">
        <v>93</v>
      </c>
      <c r="B4231" s="3" t="s">
        <v>108</v>
      </c>
      <c r="C4231" s="3" t="s">
        <v>20</v>
      </c>
      <c r="D4231" s="3">
        <v>62</v>
      </c>
    </row>
    <row r="4232" spans="1:4">
      <c r="A4232" s="3" t="s">
        <v>93</v>
      </c>
      <c r="B4232" s="3" t="s">
        <v>108</v>
      </c>
      <c r="C4232" s="3" t="s">
        <v>20</v>
      </c>
      <c r="D4232" s="3">
        <v>62</v>
      </c>
    </row>
    <row r="4233" spans="1:4">
      <c r="A4233" s="3" t="s">
        <v>93</v>
      </c>
      <c r="B4233" s="3" t="s">
        <v>108</v>
      </c>
      <c r="C4233" s="3" t="s">
        <v>20</v>
      </c>
      <c r="D4233" s="3">
        <v>63</v>
      </c>
    </row>
    <row r="4234" spans="1:4">
      <c r="A4234" s="3" t="s">
        <v>93</v>
      </c>
      <c r="B4234" s="3" t="s">
        <v>108</v>
      </c>
      <c r="C4234" s="3" t="s">
        <v>20</v>
      </c>
      <c r="D4234" s="3">
        <v>63</v>
      </c>
    </row>
    <row r="4235" spans="1:4">
      <c r="A4235" s="3" t="s">
        <v>93</v>
      </c>
      <c r="B4235" s="3" t="s">
        <v>108</v>
      </c>
      <c r="C4235" s="3" t="s">
        <v>20</v>
      </c>
      <c r="D4235" s="3">
        <v>64</v>
      </c>
    </row>
    <row r="4236" spans="1:4">
      <c r="A4236" s="3" t="s">
        <v>93</v>
      </c>
      <c r="B4236" s="3" t="s">
        <v>108</v>
      </c>
      <c r="C4236" s="3" t="s">
        <v>20</v>
      </c>
      <c r="D4236" s="3">
        <v>64</v>
      </c>
    </row>
    <row r="4237" spans="1:4">
      <c r="A4237" s="3" t="s">
        <v>93</v>
      </c>
      <c r="B4237" s="3" t="s">
        <v>108</v>
      </c>
      <c r="C4237" s="3" t="s">
        <v>20</v>
      </c>
      <c r="D4237" s="3">
        <v>64</v>
      </c>
    </row>
    <row r="4238" spans="1:4">
      <c r="A4238" s="3" t="s">
        <v>93</v>
      </c>
      <c r="B4238" s="3" t="s">
        <v>108</v>
      </c>
      <c r="C4238" s="3" t="s">
        <v>20</v>
      </c>
      <c r="D4238" s="3">
        <v>64</v>
      </c>
    </row>
    <row r="4239" spans="1:4">
      <c r="A4239" s="3" t="s">
        <v>93</v>
      </c>
      <c r="B4239" s="3" t="s">
        <v>108</v>
      </c>
      <c r="C4239" s="3" t="s">
        <v>20</v>
      </c>
      <c r="D4239" s="3">
        <v>64</v>
      </c>
    </row>
    <row r="4240" spans="1:4">
      <c r="A4240" s="3" t="s">
        <v>93</v>
      </c>
      <c r="B4240" s="3" t="s">
        <v>108</v>
      </c>
      <c r="C4240" s="3" t="s">
        <v>20</v>
      </c>
      <c r="D4240" s="3">
        <v>65</v>
      </c>
    </row>
    <row r="4241" spans="1:4">
      <c r="A4241" s="3" t="s">
        <v>93</v>
      </c>
      <c r="B4241" s="3" t="s">
        <v>108</v>
      </c>
      <c r="C4241" s="3" t="s">
        <v>20</v>
      </c>
      <c r="D4241" s="3">
        <v>65</v>
      </c>
    </row>
    <row r="4242" spans="1:4">
      <c r="A4242" s="3" t="s">
        <v>93</v>
      </c>
      <c r="B4242" s="3" t="s">
        <v>108</v>
      </c>
      <c r="C4242" s="3" t="s">
        <v>20</v>
      </c>
      <c r="D4242" s="3">
        <v>65</v>
      </c>
    </row>
    <row r="4243" spans="1:4">
      <c r="A4243" s="3" t="s">
        <v>93</v>
      </c>
      <c r="B4243" s="3" t="s">
        <v>108</v>
      </c>
      <c r="C4243" s="3" t="s">
        <v>20</v>
      </c>
      <c r="D4243" s="3">
        <v>66</v>
      </c>
    </row>
    <row r="4244" spans="1:4">
      <c r="A4244" s="3" t="s">
        <v>93</v>
      </c>
      <c r="B4244" s="3" t="s">
        <v>108</v>
      </c>
      <c r="C4244" s="3" t="s">
        <v>20</v>
      </c>
      <c r="D4244" s="3">
        <v>66</v>
      </c>
    </row>
    <row r="4245" spans="1:4">
      <c r="A4245" s="3" t="s">
        <v>93</v>
      </c>
      <c r="B4245" s="3" t="s">
        <v>108</v>
      </c>
      <c r="C4245" s="3" t="s">
        <v>20</v>
      </c>
      <c r="D4245" s="3">
        <v>66</v>
      </c>
    </row>
    <row r="4246" spans="1:4">
      <c r="A4246" s="3" t="s">
        <v>93</v>
      </c>
      <c r="B4246" s="3" t="s">
        <v>108</v>
      </c>
      <c r="C4246" s="3" t="s">
        <v>20</v>
      </c>
      <c r="D4246" s="3">
        <v>66</v>
      </c>
    </row>
    <row r="4247" spans="1:4">
      <c r="A4247" s="3" t="s">
        <v>93</v>
      </c>
      <c r="B4247" s="3" t="s">
        <v>108</v>
      </c>
      <c r="C4247" s="3" t="s">
        <v>20</v>
      </c>
      <c r="D4247" s="3">
        <v>67</v>
      </c>
    </row>
    <row r="4248" spans="1:4">
      <c r="A4248" s="3" t="s">
        <v>93</v>
      </c>
      <c r="B4248" s="3" t="s">
        <v>108</v>
      </c>
      <c r="C4248" s="3" t="s">
        <v>20</v>
      </c>
      <c r="D4248" s="3">
        <v>68</v>
      </c>
    </row>
    <row r="4249" spans="1:4">
      <c r="A4249" s="3" t="s">
        <v>93</v>
      </c>
      <c r="B4249" s="3" t="s">
        <v>108</v>
      </c>
      <c r="C4249" s="3" t="s">
        <v>20</v>
      </c>
      <c r="D4249" s="3">
        <v>69</v>
      </c>
    </row>
    <row r="4250" spans="1:4">
      <c r="A4250" s="3" t="s">
        <v>93</v>
      </c>
      <c r="B4250" s="3" t="s">
        <v>108</v>
      </c>
      <c r="C4250" s="3" t="s">
        <v>20</v>
      </c>
      <c r="D4250" s="3">
        <v>70</v>
      </c>
    </row>
    <row r="4251" spans="1:4">
      <c r="A4251" s="3" t="s">
        <v>93</v>
      </c>
      <c r="B4251" s="3" t="s">
        <v>108</v>
      </c>
      <c r="C4251" s="3" t="s">
        <v>20</v>
      </c>
      <c r="D4251" s="3">
        <v>71</v>
      </c>
    </row>
    <row r="4252" spans="1:4">
      <c r="A4252" s="3" t="s">
        <v>93</v>
      </c>
      <c r="B4252" s="3" t="s">
        <v>108</v>
      </c>
      <c r="C4252" s="3" t="s">
        <v>20</v>
      </c>
      <c r="D4252" s="3">
        <v>71</v>
      </c>
    </row>
    <row r="4253" spans="1:4">
      <c r="A4253" s="3" t="s">
        <v>93</v>
      </c>
      <c r="B4253" s="3" t="s">
        <v>108</v>
      </c>
      <c r="C4253" s="3" t="s">
        <v>20</v>
      </c>
      <c r="D4253" s="3">
        <v>71</v>
      </c>
    </row>
    <row r="4254" spans="1:4">
      <c r="A4254" s="3" t="s">
        <v>93</v>
      </c>
      <c r="B4254" s="3" t="s">
        <v>108</v>
      </c>
      <c r="C4254" s="3" t="s">
        <v>20</v>
      </c>
      <c r="D4254" s="3">
        <v>72</v>
      </c>
    </row>
    <row r="4255" spans="1:4">
      <c r="A4255" s="3" t="s">
        <v>93</v>
      </c>
      <c r="B4255" s="3" t="s">
        <v>108</v>
      </c>
      <c r="C4255" s="3" t="s">
        <v>20</v>
      </c>
      <c r="D4255" s="3">
        <v>75</v>
      </c>
    </row>
    <row r="4256" spans="1:4">
      <c r="A4256" s="3" t="s">
        <v>93</v>
      </c>
      <c r="B4256" s="3" t="s">
        <v>108</v>
      </c>
      <c r="C4256" s="3" t="s">
        <v>20</v>
      </c>
      <c r="D4256" s="3">
        <v>91</v>
      </c>
    </row>
    <row r="4257" spans="1:4">
      <c r="A4257" s="3" t="s">
        <v>93</v>
      </c>
      <c r="B4257" s="3" t="s">
        <v>108</v>
      </c>
      <c r="C4257" s="3" t="s">
        <v>20</v>
      </c>
      <c r="D4257" s="3">
        <v>156</v>
      </c>
    </row>
    <row r="4258" spans="1:4">
      <c r="A4258" s="3" t="s">
        <v>93</v>
      </c>
      <c r="B4258" s="3" t="s">
        <v>108</v>
      </c>
      <c r="C4258" s="3" t="s">
        <v>20</v>
      </c>
      <c r="D4258" s="3">
        <v>172</v>
      </c>
    </row>
    <row r="4259" spans="1:4">
      <c r="A4259" s="3" t="s">
        <v>93</v>
      </c>
      <c r="B4259" s="3" t="s">
        <v>108</v>
      </c>
      <c r="C4259" s="3" t="s">
        <v>20</v>
      </c>
      <c r="D4259" s="3">
        <v>240</v>
      </c>
    </row>
    <row r="4260" spans="1:4">
      <c r="A4260" s="3" t="s">
        <v>93</v>
      </c>
      <c r="B4260" s="3" t="s">
        <v>108</v>
      </c>
      <c r="C4260" s="3" t="s">
        <v>23</v>
      </c>
      <c r="D4260" s="3">
        <v>82</v>
      </c>
    </row>
    <row r="4261" spans="1:4">
      <c r="A4261" s="3" t="s">
        <v>93</v>
      </c>
      <c r="B4261" s="3" t="s">
        <v>108</v>
      </c>
      <c r="C4261" s="3" t="s">
        <v>23</v>
      </c>
      <c r="D4261" s="3">
        <v>90</v>
      </c>
    </row>
    <row r="4262" spans="1:4">
      <c r="A4262" s="3" t="s">
        <v>93</v>
      </c>
      <c r="B4262" s="3" t="s">
        <v>108</v>
      </c>
      <c r="C4262" s="3" t="s">
        <v>9</v>
      </c>
      <c r="D4262" s="3">
        <v>114</v>
      </c>
    </row>
    <row r="4263" spans="1:4">
      <c r="A4263" s="3" t="s">
        <v>93</v>
      </c>
      <c r="B4263" s="3" t="s">
        <v>108</v>
      </c>
      <c r="C4263" s="3" t="s">
        <v>9</v>
      </c>
      <c r="D4263" s="3">
        <v>126</v>
      </c>
    </row>
    <row r="4264" spans="1:4">
      <c r="A4264" s="3" t="s">
        <v>93</v>
      </c>
      <c r="B4264" s="3" t="s">
        <v>108</v>
      </c>
      <c r="C4264" s="3" t="s">
        <v>9</v>
      </c>
      <c r="D4264" s="3">
        <v>137</v>
      </c>
    </row>
    <row r="4265" spans="1:4">
      <c r="A4265" s="3" t="s">
        <v>93</v>
      </c>
      <c r="B4265" s="3" t="s">
        <v>108</v>
      </c>
      <c r="C4265" s="3" t="s">
        <v>9</v>
      </c>
      <c r="D4265" s="3">
        <v>150</v>
      </c>
    </row>
    <row r="4266" spans="1:4">
      <c r="A4266" s="3" t="s">
        <v>93</v>
      </c>
      <c r="B4266" s="3" t="s">
        <v>108</v>
      </c>
      <c r="C4266" s="3" t="s">
        <v>9</v>
      </c>
      <c r="D4266" s="3">
        <v>165</v>
      </c>
    </row>
    <row r="4267" spans="1:4">
      <c r="A4267" s="3" t="s">
        <v>93</v>
      </c>
      <c r="B4267" s="3" t="s">
        <v>108</v>
      </c>
      <c r="C4267" s="3" t="s">
        <v>9</v>
      </c>
      <c r="D4267" s="3">
        <v>218</v>
      </c>
    </row>
    <row r="4268" spans="1:4">
      <c r="A4268" s="3" t="s">
        <v>93</v>
      </c>
      <c r="B4268" s="3" t="s">
        <v>108</v>
      </c>
      <c r="C4268" s="3" t="s">
        <v>12</v>
      </c>
      <c r="D4268" s="3">
        <v>55</v>
      </c>
    </row>
    <row r="4269" spans="1:4">
      <c r="A4269" s="3" t="s">
        <v>93</v>
      </c>
      <c r="B4269" s="3" t="s">
        <v>108</v>
      </c>
      <c r="C4269" s="3" t="s">
        <v>12</v>
      </c>
      <c r="D4269" s="3">
        <v>104</v>
      </c>
    </row>
    <row r="4270" spans="1:4">
      <c r="A4270" s="3" t="s">
        <v>93</v>
      </c>
      <c r="B4270" s="3" t="s">
        <v>108</v>
      </c>
      <c r="C4270" s="3" t="s">
        <v>12</v>
      </c>
      <c r="D4270" s="3">
        <v>105</v>
      </c>
    </row>
    <row r="4271" spans="1:4">
      <c r="A4271" s="3" t="s">
        <v>93</v>
      </c>
      <c r="B4271" s="3" t="s">
        <v>108</v>
      </c>
      <c r="C4271" s="3" t="s">
        <v>12</v>
      </c>
      <c r="D4271" s="3">
        <v>110</v>
      </c>
    </row>
    <row r="4272" spans="1:4">
      <c r="A4272" s="3" t="s">
        <v>93</v>
      </c>
      <c r="B4272" s="3" t="s">
        <v>108</v>
      </c>
      <c r="C4272" s="3" t="s">
        <v>12</v>
      </c>
      <c r="D4272" s="3">
        <v>152</v>
      </c>
    </row>
    <row r="4273" spans="1:4">
      <c r="A4273" s="3" t="s">
        <v>93</v>
      </c>
      <c r="B4273" s="3" t="s">
        <v>108</v>
      </c>
      <c r="C4273" s="3" t="s">
        <v>12</v>
      </c>
      <c r="D4273" s="3">
        <v>186</v>
      </c>
    </row>
    <row r="4274" spans="1:4">
      <c r="A4274" s="3" t="s">
        <v>93</v>
      </c>
      <c r="B4274" s="3" t="s">
        <v>108</v>
      </c>
      <c r="C4274" s="3" t="s">
        <v>12</v>
      </c>
      <c r="D4274" s="3">
        <v>190</v>
      </c>
    </row>
    <row r="4275" spans="1:4">
      <c r="A4275" s="3" t="s">
        <v>93</v>
      </c>
      <c r="B4275" s="3" t="s">
        <v>108</v>
      </c>
      <c r="C4275" s="3" t="s">
        <v>12</v>
      </c>
      <c r="D4275" s="3">
        <v>220</v>
      </c>
    </row>
    <row r="4276" spans="1:4">
      <c r="A4276" s="3" t="s">
        <v>93</v>
      </c>
      <c r="B4276" s="3" t="s">
        <v>108</v>
      </c>
      <c r="C4276" s="3" t="s">
        <v>12</v>
      </c>
      <c r="D4276" s="3">
        <v>228</v>
      </c>
    </row>
    <row r="4277" spans="1:4">
      <c r="A4277" s="3" t="s">
        <v>93</v>
      </c>
      <c r="B4277" s="3" t="s">
        <v>108</v>
      </c>
      <c r="C4277" s="3" t="s">
        <v>18</v>
      </c>
      <c r="D4277" s="3">
        <v>101</v>
      </c>
    </row>
    <row r="4278" spans="1:4">
      <c r="A4278" s="3" t="s">
        <v>93</v>
      </c>
      <c r="B4278" s="3" t="s">
        <v>108</v>
      </c>
      <c r="C4278" s="3" t="s">
        <v>11</v>
      </c>
      <c r="D4278" s="3">
        <v>128</v>
      </c>
    </row>
    <row r="4279" spans="1:4">
      <c r="A4279" s="3" t="s">
        <v>93</v>
      </c>
      <c r="B4279" s="3" t="s">
        <v>108</v>
      </c>
      <c r="C4279" s="3" t="s">
        <v>11</v>
      </c>
      <c r="D4279" s="3">
        <v>142</v>
      </c>
    </row>
    <row r="4280" spans="1:4">
      <c r="A4280" s="3" t="s">
        <v>93</v>
      </c>
      <c r="B4280" s="3" t="s">
        <v>108</v>
      </c>
      <c r="C4280" s="3" t="s">
        <v>46</v>
      </c>
      <c r="D4280" s="3">
        <v>44</v>
      </c>
    </row>
    <row r="4281" spans="1:4">
      <c r="A4281" s="3" t="s">
        <v>93</v>
      </c>
      <c r="B4281" s="3" t="s">
        <v>108</v>
      </c>
      <c r="C4281" s="3" t="s">
        <v>46</v>
      </c>
      <c r="D4281" s="3">
        <v>56</v>
      </c>
    </row>
    <row r="4282" spans="1:4">
      <c r="A4282" s="3" t="s">
        <v>93</v>
      </c>
      <c r="B4282" s="3" t="s">
        <v>109</v>
      </c>
      <c r="C4282" s="3" t="s">
        <v>7</v>
      </c>
      <c r="D4282" s="3">
        <v>68</v>
      </c>
    </row>
    <row r="4283" spans="1:4">
      <c r="A4283" s="3" t="s">
        <v>93</v>
      </c>
      <c r="B4283" s="3" t="s">
        <v>109</v>
      </c>
      <c r="C4283" s="3" t="s">
        <v>7</v>
      </c>
      <c r="D4283" s="3">
        <v>79</v>
      </c>
    </row>
    <row r="4284" spans="1:4">
      <c r="A4284" s="3" t="s">
        <v>93</v>
      </c>
      <c r="B4284" s="3" t="s">
        <v>109</v>
      </c>
      <c r="C4284" s="3" t="s">
        <v>7</v>
      </c>
      <c r="D4284" s="3">
        <v>95</v>
      </c>
    </row>
    <row r="4285" spans="1:4">
      <c r="A4285" s="3" t="s">
        <v>93</v>
      </c>
      <c r="B4285" s="3" t="s">
        <v>109</v>
      </c>
      <c r="C4285" s="3" t="s">
        <v>7</v>
      </c>
      <c r="D4285" s="3">
        <v>96</v>
      </c>
    </row>
    <row r="4286" spans="1:4">
      <c r="A4286" s="3" t="s">
        <v>93</v>
      </c>
      <c r="B4286" s="3" t="s">
        <v>109</v>
      </c>
      <c r="C4286" s="3" t="s">
        <v>20</v>
      </c>
      <c r="D4286" s="3">
        <v>36</v>
      </c>
    </row>
    <row r="4287" spans="1:4">
      <c r="A4287" s="3" t="s">
        <v>93</v>
      </c>
      <c r="B4287" s="3" t="s">
        <v>109</v>
      </c>
      <c r="C4287" s="3" t="s">
        <v>20</v>
      </c>
      <c r="D4287" s="3">
        <v>37</v>
      </c>
    </row>
    <row r="4288" spans="1:4">
      <c r="A4288" s="3" t="s">
        <v>93</v>
      </c>
      <c r="B4288" s="3" t="s">
        <v>109</v>
      </c>
      <c r="C4288" s="3" t="s">
        <v>20</v>
      </c>
      <c r="D4288" s="3">
        <v>37</v>
      </c>
    </row>
    <row r="4289" spans="1:4">
      <c r="A4289" s="3" t="s">
        <v>93</v>
      </c>
      <c r="B4289" s="3" t="s">
        <v>109</v>
      </c>
      <c r="C4289" s="3" t="s">
        <v>20</v>
      </c>
      <c r="D4289" s="3">
        <v>38</v>
      </c>
    </row>
    <row r="4290" spans="1:4">
      <c r="A4290" s="3" t="s">
        <v>93</v>
      </c>
      <c r="B4290" s="3" t="s">
        <v>109</v>
      </c>
      <c r="C4290" s="3" t="s">
        <v>20</v>
      </c>
      <c r="D4290" s="3">
        <v>39</v>
      </c>
    </row>
    <row r="4291" spans="1:4">
      <c r="A4291" s="3" t="s">
        <v>93</v>
      </c>
      <c r="B4291" s="3" t="s">
        <v>109</v>
      </c>
      <c r="C4291" s="3" t="s">
        <v>20</v>
      </c>
      <c r="D4291" s="3">
        <v>39</v>
      </c>
    </row>
    <row r="4292" spans="1:4">
      <c r="A4292" s="3" t="s">
        <v>93</v>
      </c>
      <c r="B4292" s="3" t="s">
        <v>109</v>
      </c>
      <c r="C4292" s="3" t="s">
        <v>20</v>
      </c>
      <c r="D4292" s="3">
        <v>39</v>
      </c>
    </row>
    <row r="4293" spans="1:4">
      <c r="A4293" s="3" t="s">
        <v>93</v>
      </c>
      <c r="B4293" s="3" t="s">
        <v>109</v>
      </c>
      <c r="C4293" s="3" t="s">
        <v>20</v>
      </c>
      <c r="D4293" s="3">
        <v>39</v>
      </c>
    </row>
    <row r="4294" spans="1:4">
      <c r="A4294" s="3" t="s">
        <v>93</v>
      </c>
      <c r="B4294" s="3" t="s">
        <v>109</v>
      </c>
      <c r="C4294" s="3" t="s">
        <v>20</v>
      </c>
      <c r="D4294" s="3">
        <v>39</v>
      </c>
    </row>
    <row r="4295" spans="1:4">
      <c r="A4295" s="3" t="s">
        <v>93</v>
      </c>
      <c r="B4295" s="3" t="s">
        <v>109</v>
      </c>
      <c r="C4295" s="3" t="s">
        <v>20</v>
      </c>
      <c r="D4295" s="3">
        <v>40</v>
      </c>
    </row>
    <row r="4296" spans="1:4">
      <c r="A4296" s="3" t="s">
        <v>93</v>
      </c>
      <c r="B4296" s="3" t="s">
        <v>109</v>
      </c>
      <c r="C4296" s="3" t="s">
        <v>20</v>
      </c>
      <c r="D4296" s="3">
        <v>40</v>
      </c>
    </row>
    <row r="4297" spans="1:4">
      <c r="A4297" s="3" t="s">
        <v>93</v>
      </c>
      <c r="B4297" s="3" t="s">
        <v>109</v>
      </c>
      <c r="C4297" s="3" t="s">
        <v>20</v>
      </c>
      <c r="D4297" s="3">
        <v>41</v>
      </c>
    </row>
    <row r="4298" spans="1:4">
      <c r="A4298" s="3" t="s">
        <v>93</v>
      </c>
      <c r="B4298" s="3" t="s">
        <v>109</v>
      </c>
      <c r="C4298" s="3" t="s">
        <v>20</v>
      </c>
      <c r="D4298" s="3">
        <v>41</v>
      </c>
    </row>
    <row r="4299" spans="1:4">
      <c r="A4299" s="3" t="s">
        <v>93</v>
      </c>
      <c r="B4299" s="3" t="s">
        <v>109</v>
      </c>
      <c r="C4299" s="3" t="s">
        <v>20</v>
      </c>
      <c r="D4299" s="3">
        <v>41</v>
      </c>
    </row>
    <row r="4300" spans="1:4">
      <c r="A4300" s="3" t="s">
        <v>93</v>
      </c>
      <c r="B4300" s="3" t="s">
        <v>109</v>
      </c>
      <c r="C4300" s="3" t="s">
        <v>20</v>
      </c>
      <c r="D4300" s="3">
        <v>41</v>
      </c>
    </row>
    <row r="4301" spans="1:4">
      <c r="A4301" s="3" t="s">
        <v>93</v>
      </c>
      <c r="B4301" s="3" t="s">
        <v>109</v>
      </c>
      <c r="C4301" s="3" t="s">
        <v>20</v>
      </c>
      <c r="D4301" s="3">
        <v>42</v>
      </c>
    </row>
    <row r="4302" spans="1:4">
      <c r="A4302" s="3" t="s">
        <v>93</v>
      </c>
      <c r="B4302" s="3" t="s">
        <v>109</v>
      </c>
      <c r="C4302" s="3" t="s">
        <v>20</v>
      </c>
      <c r="D4302" s="3">
        <v>42</v>
      </c>
    </row>
    <row r="4303" spans="1:4">
      <c r="A4303" s="3" t="s">
        <v>93</v>
      </c>
      <c r="B4303" s="3" t="s">
        <v>109</v>
      </c>
      <c r="C4303" s="3" t="s">
        <v>20</v>
      </c>
      <c r="D4303" s="3">
        <v>42</v>
      </c>
    </row>
    <row r="4304" spans="1:4">
      <c r="A4304" s="3" t="s">
        <v>93</v>
      </c>
      <c r="B4304" s="3" t="s">
        <v>109</v>
      </c>
      <c r="C4304" s="3" t="s">
        <v>20</v>
      </c>
      <c r="D4304" s="3">
        <v>43</v>
      </c>
    </row>
    <row r="4305" spans="1:4">
      <c r="A4305" s="3" t="s">
        <v>93</v>
      </c>
      <c r="B4305" s="3" t="s">
        <v>109</v>
      </c>
      <c r="C4305" s="3" t="s">
        <v>20</v>
      </c>
      <c r="D4305" s="3">
        <v>44</v>
      </c>
    </row>
    <row r="4306" spans="1:4">
      <c r="A4306" s="3" t="s">
        <v>93</v>
      </c>
      <c r="B4306" s="3" t="s">
        <v>109</v>
      </c>
      <c r="C4306" s="3" t="s">
        <v>20</v>
      </c>
      <c r="D4306" s="3">
        <v>45</v>
      </c>
    </row>
    <row r="4307" spans="1:4">
      <c r="A4307" s="3" t="s">
        <v>93</v>
      </c>
      <c r="B4307" s="3" t="s">
        <v>109</v>
      </c>
      <c r="C4307" s="3" t="s">
        <v>20</v>
      </c>
      <c r="D4307" s="3">
        <v>61</v>
      </c>
    </row>
    <row r="4308" spans="1:4">
      <c r="A4308" s="3" t="s">
        <v>93</v>
      </c>
      <c r="B4308" s="3" t="s">
        <v>109</v>
      </c>
      <c r="C4308" s="3" t="s">
        <v>20</v>
      </c>
      <c r="D4308" s="3">
        <v>64</v>
      </c>
    </row>
    <row r="4309" spans="1:4">
      <c r="A4309" s="3" t="s">
        <v>93</v>
      </c>
      <c r="B4309" s="3" t="s">
        <v>109</v>
      </c>
      <c r="C4309" s="3" t="s">
        <v>20</v>
      </c>
      <c r="D4309" s="3">
        <v>64</v>
      </c>
    </row>
    <row r="4310" spans="1:4">
      <c r="A4310" s="3" t="s">
        <v>93</v>
      </c>
      <c r="B4310" s="3" t="s">
        <v>109</v>
      </c>
      <c r="C4310" s="3" t="s">
        <v>20</v>
      </c>
      <c r="D4310" s="3">
        <v>64</v>
      </c>
    </row>
    <row r="4311" spans="1:4">
      <c r="A4311" s="3" t="s">
        <v>93</v>
      </c>
      <c r="B4311" s="3" t="s">
        <v>109</v>
      </c>
      <c r="C4311" s="3" t="s">
        <v>20</v>
      </c>
      <c r="D4311" s="3">
        <v>64</v>
      </c>
    </row>
    <row r="4312" spans="1:4">
      <c r="A4312" s="3" t="s">
        <v>93</v>
      </c>
      <c r="B4312" s="3" t="s">
        <v>109</v>
      </c>
      <c r="C4312" s="3" t="s">
        <v>20</v>
      </c>
      <c r="D4312" s="3">
        <v>65</v>
      </c>
    </row>
    <row r="4313" spans="1:4">
      <c r="A4313" s="3" t="s">
        <v>93</v>
      </c>
      <c r="B4313" s="3" t="s">
        <v>109</v>
      </c>
      <c r="C4313" s="3" t="s">
        <v>20</v>
      </c>
      <c r="D4313" s="3">
        <v>66</v>
      </c>
    </row>
    <row r="4314" spans="1:4">
      <c r="A4314" s="3" t="s">
        <v>93</v>
      </c>
      <c r="B4314" s="3" t="s">
        <v>109</v>
      </c>
      <c r="C4314" s="3" t="s">
        <v>20</v>
      </c>
      <c r="D4314" s="3">
        <v>66</v>
      </c>
    </row>
    <row r="4315" spans="1:4">
      <c r="A4315" s="3" t="s">
        <v>93</v>
      </c>
      <c r="B4315" s="3" t="s">
        <v>109</v>
      </c>
      <c r="C4315" s="3" t="s">
        <v>20</v>
      </c>
      <c r="D4315" s="3">
        <v>67</v>
      </c>
    </row>
    <row r="4316" spans="1:4">
      <c r="A4316" s="3" t="s">
        <v>93</v>
      </c>
      <c r="B4316" s="3" t="s">
        <v>109</v>
      </c>
      <c r="C4316" s="3" t="s">
        <v>20</v>
      </c>
      <c r="D4316" s="3">
        <v>67</v>
      </c>
    </row>
    <row r="4317" spans="1:4">
      <c r="A4317" s="3" t="s">
        <v>93</v>
      </c>
      <c r="B4317" s="3" t="s">
        <v>109</v>
      </c>
      <c r="C4317" s="3" t="s">
        <v>20</v>
      </c>
      <c r="D4317" s="3">
        <v>67</v>
      </c>
    </row>
    <row r="4318" spans="1:4">
      <c r="A4318" s="3" t="s">
        <v>93</v>
      </c>
      <c r="B4318" s="3" t="s">
        <v>109</v>
      </c>
      <c r="C4318" s="3" t="s">
        <v>20</v>
      </c>
      <c r="D4318" s="3">
        <v>67</v>
      </c>
    </row>
    <row r="4319" spans="1:4">
      <c r="A4319" s="3" t="s">
        <v>93</v>
      </c>
      <c r="B4319" s="3" t="s">
        <v>109</v>
      </c>
      <c r="C4319" s="3" t="s">
        <v>20</v>
      </c>
      <c r="D4319" s="3">
        <v>68</v>
      </c>
    </row>
    <row r="4320" spans="1:4">
      <c r="A4320" s="3" t="s">
        <v>93</v>
      </c>
      <c r="B4320" s="3" t="s">
        <v>109</v>
      </c>
      <c r="C4320" s="3" t="s">
        <v>20</v>
      </c>
      <c r="D4320" s="3">
        <v>68</v>
      </c>
    </row>
    <row r="4321" spans="1:4">
      <c r="A4321" s="3" t="s">
        <v>93</v>
      </c>
      <c r="B4321" s="3" t="s">
        <v>109</v>
      </c>
      <c r="C4321" s="3" t="s">
        <v>20</v>
      </c>
      <c r="D4321" s="3">
        <v>68</v>
      </c>
    </row>
    <row r="4322" spans="1:4">
      <c r="A4322" s="3" t="s">
        <v>93</v>
      </c>
      <c r="B4322" s="3" t="s">
        <v>109</v>
      </c>
      <c r="C4322" s="3" t="s">
        <v>20</v>
      </c>
      <c r="D4322" s="3">
        <v>69</v>
      </c>
    </row>
    <row r="4323" spans="1:4">
      <c r="A4323" s="3" t="s">
        <v>93</v>
      </c>
      <c r="B4323" s="3" t="s">
        <v>109</v>
      </c>
      <c r="C4323" s="3" t="s">
        <v>20</v>
      </c>
      <c r="D4323" s="3">
        <v>69</v>
      </c>
    </row>
    <row r="4324" spans="1:4">
      <c r="A4324" s="3" t="s">
        <v>93</v>
      </c>
      <c r="B4324" s="3" t="s">
        <v>109</v>
      </c>
      <c r="C4324" s="3" t="s">
        <v>20</v>
      </c>
      <c r="D4324" s="3">
        <v>69</v>
      </c>
    </row>
    <row r="4325" spans="1:4">
      <c r="A4325" s="3" t="s">
        <v>93</v>
      </c>
      <c r="B4325" s="3" t="s">
        <v>109</v>
      </c>
      <c r="C4325" s="3" t="s">
        <v>20</v>
      </c>
      <c r="D4325" s="3">
        <v>70</v>
      </c>
    </row>
    <row r="4326" spans="1:4">
      <c r="A4326" s="3" t="s">
        <v>93</v>
      </c>
      <c r="B4326" s="3" t="s">
        <v>109</v>
      </c>
      <c r="C4326" s="3" t="s">
        <v>20</v>
      </c>
      <c r="D4326" s="3">
        <v>70</v>
      </c>
    </row>
    <row r="4327" spans="1:4">
      <c r="A4327" s="3" t="s">
        <v>93</v>
      </c>
      <c r="B4327" s="3" t="s">
        <v>109</v>
      </c>
      <c r="C4327" s="3" t="s">
        <v>20</v>
      </c>
      <c r="D4327" s="3">
        <v>70</v>
      </c>
    </row>
    <row r="4328" spans="1:4">
      <c r="A4328" s="3" t="s">
        <v>93</v>
      </c>
      <c r="B4328" s="3" t="s">
        <v>109</v>
      </c>
      <c r="C4328" s="3" t="s">
        <v>20</v>
      </c>
      <c r="D4328" s="3">
        <v>70</v>
      </c>
    </row>
    <row r="4329" spans="1:4">
      <c r="A4329" s="3" t="s">
        <v>93</v>
      </c>
      <c r="B4329" s="3" t="s">
        <v>109</v>
      </c>
      <c r="C4329" s="3" t="s">
        <v>20</v>
      </c>
      <c r="D4329" s="3">
        <v>70</v>
      </c>
    </row>
    <row r="4330" spans="1:4">
      <c r="A4330" s="3" t="s">
        <v>93</v>
      </c>
      <c r="B4330" s="3" t="s">
        <v>109</v>
      </c>
      <c r="C4330" s="3" t="s">
        <v>20</v>
      </c>
      <c r="D4330" s="3">
        <v>72</v>
      </c>
    </row>
    <row r="4331" spans="1:4">
      <c r="A4331" s="3" t="s">
        <v>93</v>
      </c>
      <c r="B4331" s="3" t="s">
        <v>109</v>
      </c>
      <c r="C4331" s="3" t="s">
        <v>20</v>
      </c>
      <c r="D4331" s="3">
        <v>73</v>
      </c>
    </row>
    <row r="4332" spans="1:4">
      <c r="A4332" s="3" t="s">
        <v>93</v>
      </c>
      <c r="B4332" s="3" t="s">
        <v>109</v>
      </c>
      <c r="C4332" s="3" t="s">
        <v>20</v>
      </c>
      <c r="D4332" s="3">
        <v>73</v>
      </c>
    </row>
    <row r="4333" spans="1:4">
      <c r="A4333" s="3" t="s">
        <v>93</v>
      </c>
      <c r="B4333" s="3" t="s">
        <v>109</v>
      </c>
      <c r="C4333" s="3" t="s">
        <v>20</v>
      </c>
      <c r="D4333" s="3">
        <v>73</v>
      </c>
    </row>
    <row r="4334" spans="1:4">
      <c r="A4334" s="3" t="s">
        <v>93</v>
      </c>
      <c r="B4334" s="3" t="s">
        <v>109</v>
      </c>
      <c r="C4334" s="3" t="s">
        <v>20</v>
      </c>
      <c r="D4334" s="3">
        <v>74</v>
      </c>
    </row>
    <row r="4335" spans="1:4">
      <c r="A4335" s="3" t="s">
        <v>93</v>
      </c>
      <c r="B4335" s="3" t="s">
        <v>109</v>
      </c>
      <c r="C4335" s="3" t="s">
        <v>20</v>
      </c>
      <c r="D4335" s="3">
        <v>74</v>
      </c>
    </row>
    <row r="4336" spans="1:4">
      <c r="A4336" s="3" t="s">
        <v>93</v>
      </c>
      <c r="B4336" s="3" t="s">
        <v>109</v>
      </c>
      <c r="C4336" s="3" t="s">
        <v>20</v>
      </c>
      <c r="D4336" s="3">
        <v>75</v>
      </c>
    </row>
    <row r="4337" spans="1:4">
      <c r="A4337" s="3" t="s">
        <v>93</v>
      </c>
      <c r="B4337" s="3" t="s">
        <v>109</v>
      </c>
      <c r="C4337" s="3" t="s">
        <v>20</v>
      </c>
      <c r="D4337" s="3">
        <v>75</v>
      </c>
    </row>
    <row r="4338" spans="1:4">
      <c r="A4338" s="3" t="s">
        <v>93</v>
      </c>
      <c r="B4338" s="3" t="s">
        <v>109</v>
      </c>
      <c r="C4338" s="3" t="s">
        <v>20</v>
      </c>
      <c r="D4338" s="3">
        <v>77</v>
      </c>
    </row>
    <row r="4339" spans="1:4">
      <c r="A4339" s="3" t="s">
        <v>93</v>
      </c>
      <c r="B4339" s="3" t="s">
        <v>109</v>
      </c>
      <c r="C4339" s="3" t="s">
        <v>20</v>
      </c>
      <c r="D4339" s="3">
        <v>97</v>
      </c>
    </row>
    <row r="4340" spans="1:4">
      <c r="A4340" s="3" t="s">
        <v>93</v>
      </c>
      <c r="B4340" s="3" t="s">
        <v>109</v>
      </c>
      <c r="C4340" s="3" t="s">
        <v>20</v>
      </c>
      <c r="D4340" s="3">
        <v>105</v>
      </c>
    </row>
    <row r="4341" spans="1:4">
      <c r="A4341" s="3" t="s">
        <v>93</v>
      </c>
      <c r="B4341" s="3" t="s">
        <v>109</v>
      </c>
      <c r="C4341" s="3" t="s">
        <v>20</v>
      </c>
      <c r="D4341" s="3">
        <v>114</v>
      </c>
    </row>
    <row r="4342" spans="1:4">
      <c r="A4342" s="3" t="s">
        <v>93</v>
      </c>
      <c r="B4342" s="3" t="s">
        <v>109</v>
      </c>
      <c r="C4342" s="3" t="s">
        <v>20</v>
      </c>
      <c r="D4342" s="3">
        <v>143</v>
      </c>
    </row>
    <row r="4343" spans="1:4">
      <c r="A4343" s="3" t="s">
        <v>93</v>
      </c>
      <c r="B4343" s="3" t="s">
        <v>109</v>
      </c>
      <c r="C4343" s="3" t="s">
        <v>20</v>
      </c>
      <c r="D4343" s="3">
        <v>157</v>
      </c>
    </row>
    <row r="4344" spans="1:4">
      <c r="A4344" s="3" t="s">
        <v>93</v>
      </c>
      <c r="B4344" s="3" t="s">
        <v>109</v>
      </c>
      <c r="C4344" s="3" t="s">
        <v>20</v>
      </c>
      <c r="D4344" s="3">
        <v>185</v>
      </c>
    </row>
    <row r="4345" spans="1:4">
      <c r="A4345" s="3" t="s">
        <v>93</v>
      </c>
      <c r="B4345" s="3" t="s">
        <v>109</v>
      </c>
      <c r="C4345" s="3" t="s">
        <v>9</v>
      </c>
      <c r="D4345" s="3">
        <v>117</v>
      </c>
    </row>
    <row r="4346" spans="1:4">
      <c r="A4346" s="3" t="s">
        <v>93</v>
      </c>
      <c r="B4346" s="3" t="s">
        <v>109</v>
      </c>
      <c r="C4346" s="3" t="s">
        <v>9</v>
      </c>
      <c r="D4346" s="3">
        <v>195</v>
      </c>
    </row>
    <row r="4347" spans="1:4">
      <c r="A4347" s="3" t="s">
        <v>93</v>
      </c>
      <c r="B4347" s="3" t="s">
        <v>109</v>
      </c>
      <c r="C4347" s="3" t="s">
        <v>12</v>
      </c>
      <c r="D4347" s="3">
        <v>47</v>
      </c>
    </row>
    <row r="4348" spans="1:4">
      <c r="A4348" s="3" t="s">
        <v>93</v>
      </c>
      <c r="B4348" s="3" t="s">
        <v>109</v>
      </c>
      <c r="C4348" s="3" t="s">
        <v>12</v>
      </c>
      <c r="D4348" s="3">
        <v>61</v>
      </c>
    </row>
    <row r="4349" spans="1:4">
      <c r="A4349" s="3" t="s">
        <v>93</v>
      </c>
      <c r="B4349" s="3" t="s">
        <v>109</v>
      </c>
      <c r="C4349" s="3" t="s">
        <v>12</v>
      </c>
      <c r="D4349" s="3">
        <v>61</v>
      </c>
    </row>
    <row r="4350" spans="1:4">
      <c r="A4350" s="3" t="s">
        <v>93</v>
      </c>
      <c r="B4350" s="3" t="s">
        <v>109</v>
      </c>
      <c r="C4350" s="3" t="s">
        <v>12</v>
      </c>
      <c r="D4350" s="3">
        <v>62</v>
      </c>
    </row>
    <row r="4351" spans="1:4">
      <c r="A4351" s="3" t="s">
        <v>93</v>
      </c>
      <c r="B4351" s="3" t="s">
        <v>109</v>
      </c>
      <c r="C4351" s="3" t="s">
        <v>12</v>
      </c>
      <c r="D4351" s="3">
        <v>62</v>
      </c>
    </row>
    <row r="4352" spans="1:4">
      <c r="A4352" s="3" t="s">
        <v>93</v>
      </c>
      <c r="B4352" s="3" t="s">
        <v>109</v>
      </c>
      <c r="C4352" s="3" t="s">
        <v>12</v>
      </c>
      <c r="D4352" s="3">
        <v>64</v>
      </c>
    </row>
    <row r="4353" spans="1:4">
      <c r="A4353" s="3" t="s">
        <v>93</v>
      </c>
      <c r="B4353" s="3" t="s">
        <v>109</v>
      </c>
      <c r="C4353" s="3" t="s">
        <v>12</v>
      </c>
      <c r="D4353" s="3">
        <v>65</v>
      </c>
    </row>
    <row r="4354" spans="1:4">
      <c r="A4354" s="3" t="s">
        <v>93</v>
      </c>
      <c r="B4354" s="3" t="s">
        <v>109</v>
      </c>
      <c r="C4354" s="3" t="s">
        <v>12</v>
      </c>
      <c r="D4354" s="3">
        <v>68</v>
      </c>
    </row>
    <row r="4355" spans="1:4">
      <c r="A4355" s="3" t="s">
        <v>93</v>
      </c>
      <c r="B4355" s="3" t="s">
        <v>109</v>
      </c>
      <c r="C4355" s="3" t="s">
        <v>12</v>
      </c>
      <c r="D4355" s="3">
        <v>70</v>
      </c>
    </row>
    <row r="4356" spans="1:4">
      <c r="A4356" s="3" t="s">
        <v>93</v>
      </c>
      <c r="B4356" s="3" t="s">
        <v>109</v>
      </c>
      <c r="C4356" s="3" t="s">
        <v>12</v>
      </c>
      <c r="D4356" s="3">
        <v>157</v>
      </c>
    </row>
    <row r="4357" spans="1:4">
      <c r="A4357" s="3" t="s">
        <v>93</v>
      </c>
      <c r="B4357" s="3" t="s">
        <v>109</v>
      </c>
      <c r="C4357" s="3" t="s">
        <v>12</v>
      </c>
      <c r="D4357" s="3">
        <v>211</v>
      </c>
    </row>
    <row r="4358" spans="1:4">
      <c r="A4358" s="3" t="s">
        <v>93</v>
      </c>
      <c r="B4358" s="3" t="s">
        <v>109</v>
      </c>
      <c r="C4358" s="3" t="s">
        <v>12</v>
      </c>
      <c r="D4358" s="3">
        <v>217</v>
      </c>
    </row>
    <row r="4359" spans="1:4">
      <c r="A4359" s="3" t="s">
        <v>93</v>
      </c>
      <c r="B4359" s="3" t="s">
        <v>109</v>
      </c>
      <c r="C4359" s="3" t="s">
        <v>18</v>
      </c>
      <c r="D4359" s="3">
        <v>48</v>
      </c>
    </row>
    <row r="4360" spans="1:4">
      <c r="A4360" s="3" t="s">
        <v>93</v>
      </c>
      <c r="B4360" s="3" t="s">
        <v>109</v>
      </c>
      <c r="C4360" s="3" t="s">
        <v>18</v>
      </c>
      <c r="D4360" s="3">
        <v>54</v>
      </c>
    </row>
    <row r="4361" spans="1:4">
      <c r="A4361" s="3" t="s">
        <v>93</v>
      </c>
      <c r="B4361" s="3" t="s">
        <v>109</v>
      </c>
      <c r="C4361" s="3" t="s">
        <v>18</v>
      </c>
      <c r="D4361" s="3">
        <v>55</v>
      </c>
    </row>
    <row r="4362" spans="1:4">
      <c r="A4362" s="3" t="s">
        <v>93</v>
      </c>
      <c r="B4362" s="3" t="s">
        <v>109</v>
      </c>
      <c r="C4362" s="3" t="s">
        <v>18</v>
      </c>
      <c r="D4362" s="3">
        <v>56</v>
      </c>
    </row>
    <row r="4363" spans="1:4">
      <c r="A4363" s="3" t="s">
        <v>93</v>
      </c>
      <c r="B4363" s="3" t="s">
        <v>109</v>
      </c>
      <c r="C4363" s="3" t="s">
        <v>18</v>
      </c>
      <c r="D4363" s="3">
        <v>56</v>
      </c>
    </row>
    <row r="4364" spans="1:4">
      <c r="A4364" s="3" t="s">
        <v>93</v>
      </c>
      <c r="B4364" s="3" t="s">
        <v>109</v>
      </c>
      <c r="C4364" s="3" t="s">
        <v>18</v>
      </c>
      <c r="D4364" s="3">
        <v>61</v>
      </c>
    </row>
    <row r="4365" spans="1:4">
      <c r="A4365" s="3" t="s">
        <v>93</v>
      </c>
      <c r="B4365" s="3" t="s">
        <v>109</v>
      </c>
      <c r="C4365" s="3" t="s">
        <v>18</v>
      </c>
      <c r="D4365" s="3">
        <v>61</v>
      </c>
    </row>
    <row r="4366" spans="1:4">
      <c r="A4366" s="3" t="s">
        <v>93</v>
      </c>
      <c r="B4366" s="3" t="s">
        <v>109</v>
      </c>
      <c r="C4366" s="3" t="s">
        <v>18</v>
      </c>
      <c r="D4366" s="3">
        <v>62</v>
      </c>
    </row>
    <row r="4367" spans="1:4">
      <c r="A4367" s="3" t="s">
        <v>93</v>
      </c>
      <c r="B4367" s="3" t="s">
        <v>109</v>
      </c>
      <c r="C4367" s="3" t="s">
        <v>18</v>
      </c>
      <c r="D4367" s="3">
        <v>73</v>
      </c>
    </row>
    <row r="4368" spans="1:4">
      <c r="A4368" s="3" t="s">
        <v>93</v>
      </c>
      <c r="B4368" s="3" t="s">
        <v>109</v>
      </c>
      <c r="C4368" s="3" t="s">
        <v>18</v>
      </c>
      <c r="D4368" s="3">
        <v>76</v>
      </c>
    </row>
    <row r="4369" spans="1:4">
      <c r="A4369" s="3" t="s">
        <v>93</v>
      </c>
      <c r="B4369" s="3" t="s">
        <v>109</v>
      </c>
      <c r="C4369" s="3" t="s">
        <v>18</v>
      </c>
      <c r="D4369" s="3">
        <v>176</v>
      </c>
    </row>
    <row r="4370" spans="1:4">
      <c r="A4370" s="3" t="s">
        <v>93</v>
      </c>
      <c r="B4370" s="3" t="s">
        <v>109</v>
      </c>
      <c r="C4370" s="3" t="s">
        <v>634</v>
      </c>
      <c r="D4370" s="3">
        <v>273</v>
      </c>
    </row>
    <row r="4371" spans="1:4">
      <c r="A4371" s="3" t="s">
        <v>93</v>
      </c>
      <c r="B4371" s="3" t="s">
        <v>109</v>
      </c>
      <c r="C4371" s="3" t="s">
        <v>11</v>
      </c>
      <c r="D4371" s="3">
        <v>124</v>
      </c>
    </row>
    <row r="4372" spans="1:4">
      <c r="A4372" s="3" t="s">
        <v>93</v>
      </c>
      <c r="B4372" s="3" t="s">
        <v>109</v>
      </c>
      <c r="C4372" s="3" t="s">
        <v>26</v>
      </c>
      <c r="D4372" s="3">
        <v>93</v>
      </c>
    </row>
    <row r="4373" spans="1:4">
      <c r="A4373" s="3" t="s">
        <v>93</v>
      </c>
      <c r="B4373" s="3" t="s">
        <v>94</v>
      </c>
      <c r="C4373" s="3" t="s">
        <v>5</v>
      </c>
      <c r="D4373" s="3" t="s">
        <v>525</v>
      </c>
    </row>
    <row r="4374" spans="1:4">
      <c r="A4374" s="3" t="s">
        <v>93</v>
      </c>
      <c r="B4374" s="3" t="s">
        <v>94</v>
      </c>
      <c r="C4374" s="3" t="s">
        <v>5</v>
      </c>
      <c r="D4374" s="3" t="s">
        <v>533</v>
      </c>
    </row>
    <row r="4375" spans="1:4">
      <c r="A4375" s="3" t="s">
        <v>93</v>
      </c>
      <c r="B4375" s="3" t="s">
        <v>94</v>
      </c>
      <c r="C4375" s="3" t="s">
        <v>31</v>
      </c>
      <c r="D4375" s="3" t="s">
        <v>573</v>
      </c>
    </row>
    <row r="4376" spans="1:4">
      <c r="A4376" s="3" t="s">
        <v>93</v>
      </c>
      <c r="B4376" s="3" t="s">
        <v>94</v>
      </c>
      <c r="C4376" s="3" t="s">
        <v>31</v>
      </c>
      <c r="D4376" s="3" t="s">
        <v>572</v>
      </c>
    </row>
    <row r="4377" spans="1:4">
      <c r="A4377" s="3" t="s">
        <v>93</v>
      </c>
      <c r="B4377" s="3" t="s">
        <v>94</v>
      </c>
      <c r="C4377" s="3" t="s">
        <v>31</v>
      </c>
      <c r="D4377" s="3" t="s">
        <v>571</v>
      </c>
    </row>
    <row r="4378" spans="1:4">
      <c r="A4378" s="3" t="s">
        <v>93</v>
      </c>
      <c r="B4378" s="3" t="s">
        <v>94</v>
      </c>
      <c r="C4378" s="3" t="s">
        <v>31</v>
      </c>
      <c r="D4378" s="3" t="s">
        <v>571</v>
      </c>
    </row>
    <row r="4379" spans="1:4">
      <c r="A4379" s="3" t="s">
        <v>93</v>
      </c>
      <c r="B4379" s="3" t="s">
        <v>94</v>
      </c>
      <c r="C4379" s="3" t="s">
        <v>31</v>
      </c>
      <c r="D4379" s="3" t="s">
        <v>571</v>
      </c>
    </row>
    <row r="4380" spans="1:4">
      <c r="A4380" s="3" t="s">
        <v>93</v>
      </c>
      <c r="B4380" s="3" t="s">
        <v>94</v>
      </c>
      <c r="C4380" s="3" t="s">
        <v>31</v>
      </c>
      <c r="D4380" s="3" t="s">
        <v>526</v>
      </c>
    </row>
    <row r="4381" spans="1:4">
      <c r="A4381" s="3" t="s">
        <v>93</v>
      </c>
      <c r="B4381" s="3" t="s">
        <v>94</v>
      </c>
      <c r="C4381" s="3" t="s">
        <v>31</v>
      </c>
      <c r="D4381" s="3" t="s">
        <v>574</v>
      </c>
    </row>
    <row r="4382" spans="1:4">
      <c r="A4382" s="3" t="s">
        <v>93</v>
      </c>
      <c r="B4382" s="3" t="s">
        <v>94</v>
      </c>
      <c r="C4382" s="3" t="s">
        <v>31</v>
      </c>
      <c r="D4382" s="3" t="s">
        <v>547</v>
      </c>
    </row>
    <row r="4383" spans="1:4">
      <c r="A4383" s="3" t="s">
        <v>93</v>
      </c>
      <c r="B4383" s="3" t="s">
        <v>94</v>
      </c>
      <c r="C4383" s="3" t="s">
        <v>31</v>
      </c>
      <c r="D4383" s="3" t="s">
        <v>535</v>
      </c>
    </row>
    <row r="4384" spans="1:4">
      <c r="A4384" s="3" t="s">
        <v>93</v>
      </c>
      <c r="B4384" s="3" t="s">
        <v>94</v>
      </c>
      <c r="C4384" s="3" t="s">
        <v>31</v>
      </c>
      <c r="D4384" s="3" t="s">
        <v>570</v>
      </c>
    </row>
    <row r="4385" spans="1:4">
      <c r="A4385" s="3" t="s">
        <v>93</v>
      </c>
      <c r="B4385" s="3" t="s">
        <v>94</v>
      </c>
      <c r="C4385" s="3" t="s">
        <v>31</v>
      </c>
      <c r="D4385" s="3" t="s">
        <v>569</v>
      </c>
    </row>
    <row r="4386" spans="1:4">
      <c r="A4386" s="3" t="s">
        <v>93</v>
      </c>
      <c r="B4386" s="3" t="s">
        <v>94</v>
      </c>
      <c r="C4386" s="3" t="s">
        <v>31</v>
      </c>
      <c r="D4386" s="3" t="s">
        <v>542</v>
      </c>
    </row>
    <row r="4387" spans="1:4">
      <c r="A4387" s="3" t="s">
        <v>93</v>
      </c>
      <c r="B4387" s="3" t="s">
        <v>94</v>
      </c>
      <c r="C4387" s="3" t="s">
        <v>44</v>
      </c>
      <c r="D4387" s="3" t="s">
        <v>548</v>
      </c>
    </row>
    <row r="4388" spans="1:4">
      <c r="A4388" s="3" t="s">
        <v>93</v>
      </c>
      <c r="B4388" s="3" t="s">
        <v>94</v>
      </c>
      <c r="C4388" s="3" t="s">
        <v>44</v>
      </c>
      <c r="D4388" s="3" t="s">
        <v>533</v>
      </c>
    </row>
    <row r="4389" spans="1:4">
      <c r="A4389" s="3" t="s">
        <v>93</v>
      </c>
      <c r="B4389" s="3" t="s">
        <v>94</v>
      </c>
      <c r="C4389" s="3" t="s">
        <v>44</v>
      </c>
      <c r="D4389" s="3" t="s">
        <v>534</v>
      </c>
    </row>
    <row r="4390" spans="1:4">
      <c r="A4390" s="3" t="s">
        <v>93</v>
      </c>
      <c r="B4390" s="3" t="s">
        <v>94</v>
      </c>
      <c r="C4390" s="3" t="s">
        <v>44</v>
      </c>
      <c r="D4390" s="3" t="s">
        <v>534</v>
      </c>
    </row>
    <row r="4391" spans="1:4">
      <c r="A4391" s="3" t="s">
        <v>93</v>
      </c>
      <c r="B4391" s="3" t="s">
        <v>94</v>
      </c>
      <c r="C4391" s="3" t="s">
        <v>44</v>
      </c>
      <c r="D4391" s="3" t="s">
        <v>534</v>
      </c>
    </row>
    <row r="4392" spans="1:4">
      <c r="A4392" s="3" t="s">
        <v>93</v>
      </c>
      <c r="B4392" s="3" t="s">
        <v>94</v>
      </c>
      <c r="C4392" s="3" t="s">
        <v>44</v>
      </c>
      <c r="D4392" s="3" t="s">
        <v>587</v>
      </c>
    </row>
    <row r="4393" spans="1:4">
      <c r="A4393" s="3" t="s">
        <v>93</v>
      </c>
      <c r="B4393" s="3" t="s">
        <v>94</v>
      </c>
      <c r="C4393" s="3" t="s">
        <v>44</v>
      </c>
      <c r="D4393" s="3" t="s">
        <v>569</v>
      </c>
    </row>
    <row r="4394" spans="1:4">
      <c r="A4394" s="3" t="s">
        <v>93</v>
      </c>
      <c r="B4394" s="3" t="s">
        <v>94</v>
      </c>
      <c r="C4394" s="3" t="s">
        <v>44</v>
      </c>
      <c r="D4394" s="3" t="s">
        <v>542</v>
      </c>
    </row>
    <row r="4395" spans="1:4">
      <c r="A4395" s="3" t="s">
        <v>93</v>
      </c>
      <c r="B4395" s="3" t="s">
        <v>94</v>
      </c>
      <c r="C4395" s="3" t="s">
        <v>44</v>
      </c>
      <c r="D4395" s="3" t="s">
        <v>583</v>
      </c>
    </row>
    <row r="4396" spans="1:4">
      <c r="A4396" s="3" t="s">
        <v>93</v>
      </c>
      <c r="B4396" s="3" t="s">
        <v>94</v>
      </c>
      <c r="C4396" s="3" t="s">
        <v>44</v>
      </c>
      <c r="D4396" s="3" t="s">
        <v>582</v>
      </c>
    </row>
    <row r="4397" spans="1:4">
      <c r="A4397" s="3" t="s">
        <v>93</v>
      </c>
      <c r="B4397" s="3" t="s">
        <v>94</v>
      </c>
      <c r="C4397" s="3" t="s">
        <v>44</v>
      </c>
      <c r="D4397" s="3" t="s">
        <v>550</v>
      </c>
    </row>
    <row r="4398" spans="1:4">
      <c r="A4398" s="3" t="s">
        <v>93</v>
      </c>
      <c r="B4398" s="3" t="s">
        <v>94</v>
      </c>
      <c r="C4398" s="3" t="s">
        <v>44</v>
      </c>
      <c r="D4398" s="3" t="s">
        <v>585</v>
      </c>
    </row>
    <row r="4399" spans="1:4">
      <c r="A4399" s="3" t="s">
        <v>93</v>
      </c>
      <c r="B4399" s="3" t="s">
        <v>94</v>
      </c>
      <c r="C4399" s="3" t="s">
        <v>44</v>
      </c>
      <c r="D4399" s="3" t="s">
        <v>585</v>
      </c>
    </row>
    <row r="4400" spans="1:4">
      <c r="A4400" s="3" t="s">
        <v>93</v>
      </c>
      <c r="B4400" s="3" t="s">
        <v>94</v>
      </c>
      <c r="C4400" s="3" t="s">
        <v>44</v>
      </c>
      <c r="D4400" s="3" t="s">
        <v>585</v>
      </c>
    </row>
    <row r="4401" spans="1:4">
      <c r="A4401" s="3" t="s">
        <v>93</v>
      </c>
      <c r="B4401" s="3" t="s">
        <v>94</v>
      </c>
      <c r="C4401" s="3" t="s">
        <v>44</v>
      </c>
      <c r="D4401" s="3" t="s">
        <v>560</v>
      </c>
    </row>
    <row r="4402" spans="1:4">
      <c r="A4402" s="3" t="s">
        <v>93</v>
      </c>
      <c r="B4402" s="3" t="s">
        <v>94</v>
      </c>
      <c r="C4402" s="3" t="s">
        <v>44</v>
      </c>
      <c r="D4402" s="3" t="s">
        <v>560</v>
      </c>
    </row>
    <row r="4403" spans="1:4">
      <c r="A4403" s="3" t="s">
        <v>93</v>
      </c>
      <c r="B4403" s="3" t="s">
        <v>94</v>
      </c>
      <c r="C4403" s="3" t="s">
        <v>44</v>
      </c>
      <c r="D4403" s="3" t="s">
        <v>560</v>
      </c>
    </row>
    <row r="4404" spans="1:4">
      <c r="A4404" s="3" t="s">
        <v>93</v>
      </c>
      <c r="B4404" s="3" t="s">
        <v>94</v>
      </c>
      <c r="C4404" s="3" t="s">
        <v>44</v>
      </c>
      <c r="D4404" s="3" t="s">
        <v>498</v>
      </c>
    </row>
    <row r="4405" spans="1:4">
      <c r="A4405" s="3" t="s">
        <v>93</v>
      </c>
      <c r="B4405" s="3" t="s">
        <v>94</v>
      </c>
      <c r="C4405" s="3" t="s">
        <v>44</v>
      </c>
      <c r="D4405" s="3" t="s">
        <v>536</v>
      </c>
    </row>
    <row r="4406" spans="1:4">
      <c r="A4406" s="3" t="s">
        <v>93</v>
      </c>
      <c r="B4406" s="3" t="s">
        <v>94</v>
      </c>
      <c r="C4406" s="3" t="s">
        <v>44</v>
      </c>
      <c r="D4406" s="3" t="s">
        <v>579</v>
      </c>
    </row>
    <row r="4407" spans="1:4">
      <c r="A4407" s="3" t="s">
        <v>93</v>
      </c>
      <c r="B4407" s="3" t="s">
        <v>94</v>
      </c>
      <c r="C4407" s="3" t="s">
        <v>44</v>
      </c>
      <c r="D4407" s="3" t="s">
        <v>579</v>
      </c>
    </row>
    <row r="4408" spans="1:4">
      <c r="A4408" s="3" t="s">
        <v>93</v>
      </c>
      <c r="B4408" s="3" t="s">
        <v>94</v>
      </c>
      <c r="C4408" s="3" t="s">
        <v>44</v>
      </c>
      <c r="D4408" s="3" t="s">
        <v>512</v>
      </c>
    </row>
    <row r="4409" spans="1:4">
      <c r="A4409" s="3" t="s">
        <v>93</v>
      </c>
      <c r="B4409" s="3" t="s">
        <v>94</v>
      </c>
      <c r="C4409" s="3" t="s">
        <v>44</v>
      </c>
      <c r="D4409" s="3" t="s">
        <v>512</v>
      </c>
    </row>
    <row r="4410" spans="1:4">
      <c r="A4410" s="3" t="s">
        <v>93</v>
      </c>
      <c r="B4410" s="3" t="s">
        <v>94</v>
      </c>
      <c r="C4410" s="3" t="s">
        <v>44</v>
      </c>
      <c r="D4410" s="3" t="s">
        <v>499</v>
      </c>
    </row>
    <row r="4411" spans="1:4">
      <c r="A4411" s="3" t="s">
        <v>93</v>
      </c>
      <c r="B4411" s="3" t="s">
        <v>94</v>
      </c>
      <c r="C4411" s="3" t="s">
        <v>44</v>
      </c>
      <c r="D4411" s="3" t="s">
        <v>513</v>
      </c>
    </row>
    <row r="4412" spans="1:4">
      <c r="A4412" s="3" t="s">
        <v>93</v>
      </c>
      <c r="B4412" s="3" t="s">
        <v>94</v>
      </c>
      <c r="C4412" s="3" t="s">
        <v>44</v>
      </c>
      <c r="D4412" s="3" t="s">
        <v>581</v>
      </c>
    </row>
    <row r="4413" spans="1:4">
      <c r="A4413" s="3" t="s">
        <v>93</v>
      </c>
      <c r="B4413" s="3" t="s">
        <v>94</v>
      </c>
      <c r="C4413" s="3" t="s">
        <v>44</v>
      </c>
      <c r="D4413" s="3" t="s">
        <v>581</v>
      </c>
    </row>
    <row r="4414" spans="1:4">
      <c r="A4414" s="3" t="s">
        <v>93</v>
      </c>
      <c r="B4414" s="3" t="s">
        <v>94</v>
      </c>
      <c r="C4414" s="3" t="s">
        <v>44</v>
      </c>
      <c r="D4414" s="3" t="s">
        <v>505</v>
      </c>
    </row>
    <row r="4415" spans="1:4">
      <c r="A4415" s="3" t="s">
        <v>93</v>
      </c>
      <c r="B4415" s="3" t="s">
        <v>94</v>
      </c>
      <c r="C4415" s="3" t="s">
        <v>44</v>
      </c>
      <c r="D4415" s="3" t="s">
        <v>580</v>
      </c>
    </row>
    <row r="4416" spans="1:4">
      <c r="A4416" s="3" t="s">
        <v>93</v>
      </c>
      <c r="B4416" s="3" t="s">
        <v>94</v>
      </c>
      <c r="C4416" s="3" t="s">
        <v>44</v>
      </c>
      <c r="D4416" s="3" t="s">
        <v>580</v>
      </c>
    </row>
    <row r="4417" spans="1:4">
      <c r="A4417" s="3" t="s">
        <v>93</v>
      </c>
      <c r="B4417" s="3" t="s">
        <v>94</v>
      </c>
      <c r="C4417" s="3" t="s">
        <v>44</v>
      </c>
      <c r="D4417" s="3" t="s">
        <v>584</v>
      </c>
    </row>
    <row r="4418" spans="1:4">
      <c r="A4418" s="3" t="s">
        <v>93</v>
      </c>
      <c r="B4418" s="3" t="s">
        <v>94</v>
      </c>
      <c r="C4418" s="3" t="s">
        <v>44</v>
      </c>
      <c r="D4418" s="3" t="s">
        <v>584</v>
      </c>
    </row>
    <row r="4419" spans="1:4">
      <c r="A4419" s="3" t="s">
        <v>93</v>
      </c>
      <c r="B4419" s="3" t="s">
        <v>94</v>
      </c>
      <c r="C4419" s="3" t="s">
        <v>44</v>
      </c>
      <c r="D4419" s="3" t="s">
        <v>519</v>
      </c>
    </row>
    <row r="4420" spans="1:4">
      <c r="A4420" s="3" t="s">
        <v>93</v>
      </c>
      <c r="B4420" s="3" t="s">
        <v>94</v>
      </c>
      <c r="C4420" s="3" t="s">
        <v>44</v>
      </c>
      <c r="D4420" s="3" t="s">
        <v>511</v>
      </c>
    </row>
    <row r="4421" spans="1:4">
      <c r="A4421" s="3" t="s">
        <v>93</v>
      </c>
      <c r="B4421" s="3" t="s">
        <v>94</v>
      </c>
      <c r="C4421" s="3" t="s">
        <v>44</v>
      </c>
      <c r="D4421" s="3" t="s">
        <v>586</v>
      </c>
    </row>
    <row r="4422" spans="1:4">
      <c r="A4422" s="3" t="s">
        <v>93</v>
      </c>
      <c r="B4422" s="3" t="s">
        <v>94</v>
      </c>
      <c r="C4422" s="3" t="s">
        <v>19</v>
      </c>
      <c r="D4422" s="3" t="s">
        <v>535</v>
      </c>
    </row>
    <row r="4423" spans="1:4">
      <c r="A4423" s="3" t="s">
        <v>93</v>
      </c>
      <c r="B4423" s="3" t="s">
        <v>94</v>
      </c>
      <c r="C4423" s="3" t="s">
        <v>19</v>
      </c>
      <c r="D4423" s="3" t="s">
        <v>501</v>
      </c>
    </row>
    <row r="4424" spans="1:4">
      <c r="A4424" s="3" t="s">
        <v>93</v>
      </c>
      <c r="B4424" s="3" t="s">
        <v>94</v>
      </c>
      <c r="C4424" s="3" t="s">
        <v>19</v>
      </c>
      <c r="D4424" s="3" t="s">
        <v>504</v>
      </c>
    </row>
    <row r="4425" spans="1:4">
      <c r="A4425" s="3" t="s">
        <v>93</v>
      </c>
      <c r="B4425" s="3" t="s">
        <v>94</v>
      </c>
      <c r="C4425" s="3" t="s">
        <v>19</v>
      </c>
      <c r="D4425" s="3" t="s">
        <v>508</v>
      </c>
    </row>
    <row r="4426" spans="1:4">
      <c r="A4426" s="3" t="s">
        <v>93</v>
      </c>
      <c r="B4426" s="3" t="s">
        <v>94</v>
      </c>
      <c r="C4426" s="3" t="s">
        <v>19</v>
      </c>
      <c r="D4426" s="3" t="s">
        <v>518</v>
      </c>
    </row>
    <row r="4427" spans="1:4">
      <c r="A4427" s="3" t="s">
        <v>93</v>
      </c>
      <c r="B4427" s="3" t="s">
        <v>94</v>
      </c>
      <c r="C4427" s="3" t="s">
        <v>19</v>
      </c>
      <c r="D4427" s="3" t="s">
        <v>591</v>
      </c>
    </row>
    <row r="4428" spans="1:4">
      <c r="A4428" s="3" t="s">
        <v>93</v>
      </c>
      <c r="B4428" s="3" t="s">
        <v>94</v>
      </c>
      <c r="C4428" s="3" t="s">
        <v>19</v>
      </c>
      <c r="D4428" s="3" t="s">
        <v>592</v>
      </c>
    </row>
    <row r="4429" spans="1:4">
      <c r="A4429" s="3" t="s">
        <v>93</v>
      </c>
      <c r="B4429" s="3" t="s">
        <v>94</v>
      </c>
      <c r="C4429" s="3" t="s">
        <v>19</v>
      </c>
      <c r="D4429" s="3" t="s">
        <v>590</v>
      </c>
    </row>
    <row r="4430" spans="1:4">
      <c r="A4430" s="3" t="s">
        <v>93</v>
      </c>
      <c r="B4430" s="3" t="s">
        <v>94</v>
      </c>
      <c r="C4430" s="3" t="s">
        <v>7</v>
      </c>
      <c r="D4430" s="3" t="s">
        <v>598</v>
      </c>
    </row>
    <row r="4431" spans="1:4">
      <c r="A4431" s="3" t="s">
        <v>93</v>
      </c>
      <c r="B4431" s="3" t="s">
        <v>94</v>
      </c>
      <c r="C4431" s="3" t="s">
        <v>7</v>
      </c>
      <c r="D4431" s="3" t="s">
        <v>596</v>
      </c>
    </row>
    <row r="4432" spans="1:4">
      <c r="A4432" s="3" t="s">
        <v>93</v>
      </c>
      <c r="B4432" s="3" t="s">
        <v>94</v>
      </c>
      <c r="C4432" s="3" t="s">
        <v>7</v>
      </c>
      <c r="D4432" s="3" t="s">
        <v>596</v>
      </c>
    </row>
    <row r="4433" spans="1:4">
      <c r="A4433" s="3" t="s">
        <v>93</v>
      </c>
      <c r="B4433" s="3" t="s">
        <v>94</v>
      </c>
      <c r="C4433" s="3" t="s">
        <v>7</v>
      </c>
      <c r="D4433" s="3" t="s">
        <v>596</v>
      </c>
    </row>
    <row r="4434" spans="1:4">
      <c r="A4434" s="3" t="s">
        <v>93</v>
      </c>
      <c r="B4434" s="3" t="s">
        <v>94</v>
      </c>
      <c r="C4434" s="3" t="s">
        <v>7</v>
      </c>
      <c r="D4434" s="3" t="s">
        <v>596</v>
      </c>
    </row>
    <row r="4435" spans="1:4">
      <c r="A4435" s="3" t="s">
        <v>93</v>
      </c>
      <c r="B4435" s="3" t="s">
        <v>94</v>
      </c>
      <c r="C4435" s="3" t="s">
        <v>7</v>
      </c>
      <c r="D4435" s="3" t="s">
        <v>596</v>
      </c>
    </row>
    <row r="4436" spans="1:4">
      <c r="A4436" s="3" t="s">
        <v>93</v>
      </c>
      <c r="B4436" s="3" t="s">
        <v>94</v>
      </c>
      <c r="C4436" s="3" t="s">
        <v>7</v>
      </c>
      <c r="D4436" s="3" t="s">
        <v>596</v>
      </c>
    </row>
    <row r="4437" spans="1:4">
      <c r="A4437" s="3" t="s">
        <v>93</v>
      </c>
      <c r="B4437" s="3" t="s">
        <v>94</v>
      </c>
      <c r="C4437" s="3" t="s">
        <v>7</v>
      </c>
      <c r="D4437" s="3" t="s">
        <v>599</v>
      </c>
    </row>
    <row r="4438" spans="1:4">
      <c r="A4438" s="3" t="s">
        <v>93</v>
      </c>
      <c r="B4438" s="3" t="s">
        <v>94</v>
      </c>
      <c r="C4438" s="3" t="s">
        <v>7</v>
      </c>
      <c r="D4438" s="3" t="s">
        <v>599</v>
      </c>
    </row>
    <row r="4439" spans="1:4">
      <c r="A4439" s="3" t="s">
        <v>93</v>
      </c>
      <c r="B4439" s="3" t="s">
        <v>94</v>
      </c>
      <c r="C4439" s="3" t="s">
        <v>7</v>
      </c>
      <c r="D4439" s="3" t="s">
        <v>595</v>
      </c>
    </row>
    <row r="4440" spans="1:4">
      <c r="A4440" s="3" t="s">
        <v>93</v>
      </c>
      <c r="B4440" s="3" t="s">
        <v>94</v>
      </c>
      <c r="C4440" s="3" t="s">
        <v>7</v>
      </c>
      <c r="D4440" s="3" t="s">
        <v>595</v>
      </c>
    </row>
    <row r="4441" spans="1:4">
      <c r="A4441" s="3" t="s">
        <v>93</v>
      </c>
      <c r="B4441" s="3" t="s">
        <v>94</v>
      </c>
      <c r="C4441" s="3" t="s">
        <v>7</v>
      </c>
      <c r="D4441" s="3" t="s">
        <v>595</v>
      </c>
    </row>
    <row r="4442" spans="1:4">
      <c r="A4442" s="3" t="s">
        <v>93</v>
      </c>
      <c r="B4442" s="3" t="s">
        <v>94</v>
      </c>
      <c r="C4442" s="3" t="s">
        <v>7</v>
      </c>
      <c r="D4442" s="3" t="s">
        <v>595</v>
      </c>
    </row>
    <row r="4443" spans="1:4">
      <c r="A4443" s="3" t="s">
        <v>93</v>
      </c>
      <c r="B4443" s="3" t="s">
        <v>94</v>
      </c>
      <c r="C4443" s="3" t="s">
        <v>7</v>
      </c>
      <c r="D4443" s="3" t="s">
        <v>595</v>
      </c>
    </row>
    <row r="4444" spans="1:4">
      <c r="A4444" s="3" t="s">
        <v>93</v>
      </c>
      <c r="B4444" s="3" t="s">
        <v>94</v>
      </c>
      <c r="C4444" s="3" t="s">
        <v>7</v>
      </c>
      <c r="D4444" s="3" t="s">
        <v>595</v>
      </c>
    </row>
    <row r="4445" spans="1:4">
      <c r="A4445" s="3" t="s">
        <v>93</v>
      </c>
      <c r="B4445" s="3" t="s">
        <v>94</v>
      </c>
      <c r="C4445" s="3" t="s">
        <v>7</v>
      </c>
      <c r="D4445" s="3" t="s">
        <v>595</v>
      </c>
    </row>
    <row r="4446" spans="1:4">
      <c r="A4446" s="3" t="s">
        <v>93</v>
      </c>
      <c r="B4446" s="3" t="s">
        <v>94</v>
      </c>
      <c r="C4446" s="3" t="s">
        <v>7</v>
      </c>
      <c r="D4446" s="3" t="s">
        <v>595</v>
      </c>
    </row>
    <row r="4447" spans="1:4">
      <c r="A4447" s="3" t="s">
        <v>93</v>
      </c>
      <c r="B4447" s="3" t="s">
        <v>94</v>
      </c>
      <c r="C4447" s="3" t="s">
        <v>7</v>
      </c>
      <c r="D4447" s="3" t="s">
        <v>595</v>
      </c>
    </row>
    <row r="4448" spans="1:4">
      <c r="A4448" s="3" t="s">
        <v>93</v>
      </c>
      <c r="B4448" s="3" t="s">
        <v>94</v>
      </c>
      <c r="C4448" s="3" t="s">
        <v>7</v>
      </c>
      <c r="D4448" s="3" t="s">
        <v>594</v>
      </c>
    </row>
    <row r="4449" spans="1:4">
      <c r="A4449" s="3" t="s">
        <v>93</v>
      </c>
      <c r="B4449" s="3" t="s">
        <v>94</v>
      </c>
      <c r="C4449" s="3" t="s">
        <v>7</v>
      </c>
      <c r="D4449" s="3" t="s">
        <v>594</v>
      </c>
    </row>
    <row r="4450" spans="1:4">
      <c r="A4450" s="3" t="s">
        <v>93</v>
      </c>
      <c r="B4450" s="3" t="s">
        <v>94</v>
      </c>
      <c r="C4450" s="3" t="s">
        <v>7</v>
      </c>
      <c r="D4450" s="3" t="s">
        <v>594</v>
      </c>
    </row>
    <row r="4451" spans="1:4">
      <c r="A4451" s="3" t="s">
        <v>93</v>
      </c>
      <c r="B4451" s="3" t="s">
        <v>94</v>
      </c>
      <c r="C4451" s="3" t="s">
        <v>7</v>
      </c>
      <c r="D4451" s="3" t="s">
        <v>594</v>
      </c>
    </row>
    <row r="4452" spans="1:4">
      <c r="A4452" s="3" t="s">
        <v>93</v>
      </c>
      <c r="B4452" s="3" t="s">
        <v>94</v>
      </c>
      <c r="C4452" s="3" t="s">
        <v>7</v>
      </c>
      <c r="D4452" s="3" t="s">
        <v>594</v>
      </c>
    </row>
    <row r="4453" spans="1:4">
      <c r="A4453" s="3" t="s">
        <v>93</v>
      </c>
      <c r="B4453" s="3" t="s">
        <v>94</v>
      </c>
      <c r="C4453" s="3" t="s">
        <v>7</v>
      </c>
      <c r="D4453" s="3" t="s">
        <v>573</v>
      </c>
    </row>
    <row r="4454" spans="1:4">
      <c r="A4454" s="3" t="s">
        <v>93</v>
      </c>
      <c r="B4454" s="3" t="s">
        <v>94</v>
      </c>
      <c r="C4454" s="3" t="s">
        <v>7</v>
      </c>
      <c r="D4454" s="3" t="s">
        <v>573</v>
      </c>
    </row>
    <row r="4455" spans="1:4">
      <c r="A4455" s="3" t="s">
        <v>93</v>
      </c>
      <c r="B4455" s="3" t="s">
        <v>94</v>
      </c>
      <c r="C4455" s="3" t="s">
        <v>7</v>
      </c>
      <c r="D4455" s="3" t="s">
        <v>573</v>
      </c>
    </row>
    <row r="4456" spans="1:4">
      <c r="A4456" s="3" t="s">
        <v>93</v>
      </c>
      <c r="B4456" s="3" t="s">
        <v>94</v>
      </c>
      <c r="C4456" s="3" t="s">
        <v>7</v>
      </c>
      <c r="D4456" s="3" t="s">
        <v>573</v>
      </c>
    </row>
    <row r="4457" spans="1:4">
      <c r="A4457" s="3" t="s">
        <v>93</v>
      </c>
      <c r="B4457" s="3" t="s">
        <v>94</v>
      </c>
      <c r="C4457" s="3" t="s">
        <v>7</v>
      </c>
      <c r="D4457" s="3" t="s">
        <v>573</v>
      </c>
    </row>
    <row r="4458" spans="1:4">
      <c r="A4458" s="3" t="s">
        <v>93</v>
      </c>
      <c r="B4458" s="3" t="s">
        <v>94</v>
      </c>
      <c r="C4458" s="3" t="s">
        <v>7</v>
      </c>
      <c r="D4458" s="3" t="s">
        <v>573</v>
      </c>
    </row>
    <row r="4459" spans="1:4">
      <c r="A4459" s="3" t="s">
        <v>93</v>
      </c>
      <c r="B4459" s="3" t="s">
        <v>94</v>
      </c>
      <c r="C4459" s="3" t="s">
        <v>7</v>
      </c>
      <c r="D4459" s="3" t="s">
        <v>573</v>
      </c>
    </row>
    <row r="4460" spans="1:4">
      <c r="A4460" s="3" t="s">
        <v>93</v>
      </c>
      <c r="B4460" s="3" t="s">
        <v>94</v>
      </c>
      <c r="C4460" s="3" t="s">
        <v>7</v>
      </c>
      <c r="D4460" s="3" t="s">
        <v>573</v>
      </c>
    </row>
    <row r="4461" spans="1:4">
      <c r="A4461" s="3" t="s">
        <v>93</v>
      </c>
      <c r="B4461" s="3" t="s">
        <v>94</v>
      </c>
      <c r="C4461" s="3" t="s">
        <v>7</v>
      </c>
      <c r="D4461" s="3" t="s">
        <v>573</v>
      </c>
    </row>
    <row r="4462" spans="1:4">
      <c r="A4462" s="3" t="s">
        <v>93</v>
      </c>
      <c r="B4462" s="3" t="s">
        <v>94</v>
      </c>
      <c r="C4462" s="3" t="s">
        <v>7</v>
      </c>
      <c r="D4462" s="3" t="s">
        <v>573</v>
      </c>
    </row>
    <row r="4463" spans="1:4">
      <c r="A4463" s="3" t="s">
        <v>93</v>
      </c>
      <c r="B4463" s="3" t="s">
        <v>94</v>
      </c>
      <c r="C4463" s="3" t="s">
        <v>7</v>
      </c>
      <c r="D4463" s="3" t="s">
        <v>572</v>
      </c>
    </row>
    <row r="4464" spans="1:4">
      <c r="A4464" s="3" t="s">
        <v>93</v>
      </c>
      <c r="B4464" s="3" t="s">
        <v>94</v>
      </c>
      <c r="C4464" s="3" t="s">
        <v>7</v>
      </c>
      <c r="D4464" s="3" t="s">
        <v>597</v>
      </c>
    </row>
    <row r="4465" spans="1:4">
      <c r="A4465" s="3" t="s">
        <v>93</v>
      </c>
      <c r="B4465" s="3" t="s">
        <v>94</v>
      </c>
      <c r="C4465" s="3" t="s">
        <v>7</v>
      </c>
      <c r="D4465" s="3">
        <v>45</v>
      </c>
    </row>
    <row r="4466" spans="1:4">
      <c r="A4466" s="3" t="s">
        <v>93</v>
      </c>
      <c r="B4466" s="3" t="s">
        <v>94</v>
      </c>
      <c r="C4466" s="3" t="s">
        <v>7</v>
      </c>
      <c r="D4466" s="3" t="s">
        <v>543</v>
      </c>
    </row>
    <row r="4467" spans="1:4">
      <c r="A4467" s="3" t="s">
        <v>93</v>
      </c>
      <c r="B4467" s="3" t="s">
        <v>94</v>
      </c>
      <c r="C4467" s="3" t="s">
        <v>7</v>
      </c>
      <c r="D4467" s="3" t="s">
        <v>535</v>
      </c>
    </row>
    <row r="4468" spans="1:4">
      <c r="A4468" s="3" t="s">
        <v>93</v>
      </c>
      <c r="B4468" s="3" t="s">
        <v>94</v>
      </c>
      <c r="C4468" s="3" t="s">
        <v>20</v>
      </c>
      <c r="D4468" s="3" t="s">
        <v>549</v>
      </c>
    </row>
    <row r="4469" spans="1:4">
      <c r="A4469" s="3" t="s">
        <v>93</v>
      </c>
      <c r="B4469" s="3" t="s">
        <v>94</v>
      </c>
      <c r="C4469" s="3" t="s">
        <v>42</v>
      </c>
      <c r="D4469" s="3" t="s">
        <v>608</v>
      </c>
    </row>
    <row r="4470" spans="1:4">
      <c r="A4470" s="3" t="s">
        <v>93</v>
      </c>
      <c r="B4470" s="3" t="s">
        <v>94</v>
      </c>
      <c r="C4470" s="3" t="s">
        <v>42</v>
      </c>
      <c r="D4470" s="3" t="s">
        <v>609</v>
      </c>
    </row>
    <row r="4471" spans="1:4">
      <c r="A4471" s="3" t="s">
        <v>93</v>
      </c>
      <c r="B4471" s="3" t="s">
        <v>94</v>
      </c>
      <c r="C4471" s="3" t="s">
        <v>42</v>
      </c>
      <c r="D4471" s="3" t="s">
        <v>557</v>
      </c>
    </row>
    <row r="4472" spans="1:4">
      <c r="A4472" s="3" t="s">
        <v>93</v>
      </c>
      <c r="B4472" s="3" t="s">
        <v>94</v>
      </c>
      <c r="C4472" s="3" t="s">
        <v>33</v>
      </c>
      <c r="D4472" s="3" t="s">
        <v>619</v>
      </c>
    </row>
    <row r="4473" spans="1:4">
      <c r="A4473" s="3" t="s">
        <v>93</v>
      </c>
      <c r="B4473" s="3" t="s">
        <v>94</v>
      </c>
      <c r="C4473" s="3" t="s">
        <v>33</v>
      </c>
      <c r="D4473" s="3" t="s">
        <v>620</v>
      </c>
    </row>
    <row r="4474" spans="1:4">
      <c r="A4474" s="3" t="s">
        <v>93</v>
      </c>
      <c r="B4474" s="3" t="s">
        <v>94</v>
      </c>
      <c r="C4474" s="3" t="s">
        <v>33</v>
      </c>
      <c r="D4474" s="3" t="s">
        <v>611</v>
      </c>
    </row>
    <row r="4475" spans="1:4">
      <c r="A4475" s="3" t="s">
        <v>93</v>
      </c>
      <c r="B4475" s="3" t="s">
        <v>94</v>
      </c>
      <c r="C4475" s="3" t="s">
        <v>33</v>
      </c>
      <c r="D4475" s="3" t="s">
        <v>612</v>
      </c>
    </row>
    <row r="4476" spans="1:4">
      <c r="A4476" s="3" t="s">
        <v>93</v>
      </c>
      <c r="B4476" s="3" t="s">
        <v>94</v>
      </c>
      <c r="C4476" s="3" t="s">
        <v>37</v>
      </c>
      <c r="D4476" s="3" t="s">
        <v>514</v>
      </c>
    </row>
    <row r="4477" spans="1:4">
      <c r="A4477" s="3" t="s">
        <v>93</v>
      </c>
      <c r="B4477" s="3" t="s">
        <v>94</v>
      </c>
      <c r="C4477" s="3" t="s">
        <v>37</v>
      </c>
      <c r="D4477" s="3" t="s">
        <v>627</v>
      </c>
    </row>
    <row r="4478" spans="1:4">
      <c r="A4478" s="3" t="s">
        <v>93</v>
      </c>
      <c r="B4478" s="3" t="s">
        <v>94</v>
      </c>
      <c r="C4478" s="3" t="s">
        <v>486</v>
      </c>
      <c r="D4478" s="3" t="s">
        <v>598</v>
      </c>
    </row>
    <row r="4479" spans="1:4">
      <c r="A4479" s="3" t="s">
        <v>93</v>
      </c>
      <c r="B4479" s="3" t="s">
        <v>94</v>
      </c>
      <c r="C4479" s="3" t="s">
        <v>486</v>
      </c>
      <c r="D4479" s="3" t="s">
        <v>573</v>
      </c>
    </row>
    <row r="4480" spans="1:4">
      <c r="A4480" s="3" t="s">
        <v>93</v>
      </c>
      <c r="B4480" s="3" t="s">
        <v>94</v>
      </c>
      <c r="C4480" s="3" t="s">
        <v>18</v>
      </c>
      <c r="D4480" s="3" t="s">
        <v>594</v>
      </c>
    </row>
    <row r="4481" spans="1:4">
      <c r="A4481" s="3" t="s">
        <v>93</v>
      </c>
      <c r="B4481" s="3" t="s">
        <v>94</v>
      </c>
      <c r="C4481" s="3" t="s">
        <v>18</v>
      </c>
      <c r="D4481" s="3" t="s">
        <v>594</v>
      </c>
    </row>
    <row r="4482" spans="1:4">
      <c r="A4482" s="3" t="s">
        <v>93</v>
      </c>
      <c r="B4482" s="3" t="s">
        <v>94</v>
      </c>
      <c r="C4482" s="3" t="s">
        <v>18</v>
      </c>
      <c r="D4482" s="3" t="s">
        <v>573</v>
      </c>
    </row>
    <row r="4483" spans="1:4">
      <c r="A4483" s="3" t="s">
        <v>93</v>
      </c>
      <c r="B4483" s="3" t="s">
        <v>94</v>
      </c>
      <c r="C4483" s="3" t="s">
        <v>18</v>
      </c>
      <c r="D4483" s="3" t="s">
        <v>572</v>
      </c>
    </row>
    <row r="4484" spans="1:4">
      <c r="A4484" s="3" t="s">
        <v>93</v>
      </c>
      <c r="B4484" s="3" t="s">
        <v>94</v>
      </c>
      <c r="C4484" s="3" t="s">
        <v>18</v>
      </c>
      <c r="D4484" s="3" t="s">
        <v>597</v>
      </c>
    </row>
    <row r="4485" spans="1:4">
      <c r="A4485" s="3" t="s">
        <v>93</v>
      </c>
      <c r="B4485" s="3" t="s">
        <v>94</v>
      </c>
      <c r="C4485" s="3" t="s">
        <v>18</v>
      </c>
      <c r="D4485" s="3" t="s">
        <v>603</v>
      </c>
    </row>
    <row r="4486" spans="1:4">
      <c r="A4486" s="3" t="s">
        <v>93</v>
      </c>
      <c r="B4486" s="3" t="s">
        <v>94</v>
      </c>
      <c r="C4486" s="3" t="s">
        <v>18</v>
      </c>
      <c r="D4486" s="3" t="s">
        <v>603</v>
      </c>
    </row>
    <row r="4487" spans="1:4">
      <c r="A4487" s="3" t="s">
        <v>93</v>
      </c>
      <c r="B4487" s="3" t="s">
        <v>94</v>
      </c>
      <c r="C4487" s="3" t="s">
        <v>18</v>
      </c>
      <c r="D4487" s="3" t="s">
        <v>603</v>
      </c>
    </row>
    <row r="4488" spans="1:4">
      <c r="A4488" s="3" t="s">
        <v>93</v>
      </c>
      <c r="B4488" s="3" t="s">
        <v>94</v>
      </c>
      <c r="C4488" s="3" t="s">
        <v>18</v>
      </c>
      <c r="D4488" s="3" t="s">
        <v>603</v>
      </c>
    </row>
    <row r="4489" spans="1:4">
      <c r="A4489" s="3" t="s">
        <v>93</v>
      </c>
      <c r="B4489" s="3" t="s">
        <v>94</v>
      </c>
      <c r="C4489" s="3" t="s">
        <v>18</v>
      </c>
      <c r="D4489" s="3" t="s">
        <v>601</v>
      </c>
    </row>
    <row r="4490" spans="1:4">
      <c r="A4490" s="3" t="s">
        <v>93</v>
      </c>
      <c r="B4490" s="3" t="s">
        <v>94</v>
      </c>
      <c r="C4490" s="3" t="s">
        <v>18</v>
      </c>
      <c r="D4490" s="3" t="s">
        <v>602</v>
      </c>
    </row>
    <row r="4491" spans="1:4">
      <c r="A4491" s="3" t="s">
        <v>93</v>
      </c>
      <c r="B4491" s="3" t="s">
        <v>94</v>
      </c>
      <c r="C4491" s="3" t="s">
        <v>18</v>
      </c>
      <c r="D4491" s="3" t="s">
        <v>602</v>
      </c>
    </row>
    <row r="4492" spans="1:4">
      <c r="A4492" s="3" t="s">
        <v>93</v>
      </c>
      <c r="B4492" s="3" t="s">
        <v>94</v>
      </c>
      <c r="C4492" s="3" t="s">
        <v>18</v>
      </c>
      <c r="D4492" s="3" t="s">
        <v>602</v>
      </c>
    </row>
    <row r="4493" spans="1:4">
      <c r="A4493" s="3" t="s">
        <v>93</v>
      </c>
      <c r="B4493" s="3" t="s">
        <v>94</v>
      </c>
      <c r="C4493" s="3" t="s">
        <v>18</v>
      </c>
      <c r="D4493" s="3" t="s">
        <v>602</v>
      </c>
    </row>
    <row r="4494" spans="1:4">
      <c r="A4494" s="3" t="s">
        <v>93</v>
      </c>
      <c r="B4494" s="3" t="s">
        <v>94</v>
      </c>
      <c r="C4494" s="3" t="s">
        <v>18</v>
      </c>
      <c r="D4494" s="3" t="s">
        <v>602</v>
      </c>
    </row>
    <row r="4495" spans="1:4">
      <c r="A4495" s="3" t="s">
        <v>93</v>
      </c>
      <c r="B4495" s="3" t="s">
        <v>94</v>
      </c>
      <c r="C4495" s="3" t="s">
        <v>18</v>
      </c>
      <c r="D4495" s="3" t="s">
        <v>602</v>
      </c>
    </row>
    <row r="4496" spans="1:4">
      <c r="A4496" s="3" t="s">
        <v>93</v>
      </c>
      <c r="B4496" s="3" t="s">
        <v>94</v>
      </c>
      <c r="C4496" s="3" t="s">
        <v>18</v>
      </c>
      <c r="D4496" s="3" t="s">
        <v>602</v>
      </c>
    </row>
    <row r="4497" spans="1:4">
      <c r="A4497" s="3" t="s">
        <v>93</v>
      </c>
      <c r="B4497" s="3" t="s">
        <v>94</v>
      </c>
      <c r="C4497" s="3" t="s">
        <v>18</v>
      </c>
      <c r="D4497" s="3" t="s">
        <v>600</v>
      </c>
    </row>
    <row r="4498" spans="1:4">
      <c r="A4498" s="3" t="s">
        <v>93</v>
      </c>
      <c r="B4498" s="3" t="s">
        <v>94</v>
      </c>
      <c r="C4498" s="3" t="s">
        <v>18</v>
      </c>
      <c r="D4498" s="3" t="s">
        <v>600</v>
      </c>
    </row>
    <row r="4499" spans="1:4">
      <c r="A4499" s="3" t="s">
        <v>93</v>
      </c>
      <c r="B4499" s="3" t="s">
        <v>94</v>
      </c>
      <c r="C4499" s="3" t="s">
        <v>18</v>
      </c>
      <c r="D4499" s="3" t="s">
        <v>600</v>
      </c>
    </row>
    <row r="4500" spans="1:4">
      <c r="A4500" s="3" t="s">
        <v>93</v>
      </c>
      <c r="B4500" s="3" t="s">
        <v>94</v>
      </c>
      <c r="C4500" s="3" t="s">
        <v>18</v>
      </c>
      <c r="D4500" s="3" t="s">
        <v>600</v>
      </c>
    </row>
    <row r="4501" spans="1:4">
      <c r="A4501" s="3" t="s">
        <v>93</v>
      </c>
      <c r="B4501" s="3" t="s">
        <v>94</v>
      </c>
      <c r="C4501" s="3" t="s">
        <v>18</v>
      </c>
      <c r="D4501" s="3" t="s">
        <v>525</v>
      </c>
    </row>
    <row r="4502" spans="1:4">
      <c r="A4502" s="3" t="s">
        <v>93</v>
      </c>
      <c r="B4502" s="3" t="s">
        <v>94</v>
      </c>
      <c r="C4502" s="3" t="s">
        <v>18</v>
      </c>
      <c r="D4502" s="3" t="s">
        <v>525</v>
      </c>
    </row>
    <row r="4503" spans="1:4">
      <c r="A4503" s="3" t="s">
        <v>93</v>
      </c>
      <c r="B4503" s="3" t="s">
        <v>94</v>
      </c>
      <c r="C4503" s="3" t="s">
        <v>18</v>
      </c>
      <c r="D4503" s="3" t="s">
        <v>525</v>
      </c>
    </row>
    <row r="4504" spans="1:4">
      <c r="A4504" s="3" t="s">
        <v>93</v>
      </c>
      <c r="B4504" s="3" t="s">
        <v>94</v>
      </c>
      <c r="C4504" s="3" t="s">
        <v>18</v>
      </c>
      <c r="D4504" s="3" t="s">
        <v>525</v>
      </c>
    </row>
    <row r="4505" spans="1:4">
      <c r="A4505" s="3" t="s">
        <v>93</v>
      </c>
      <c r="B4505" s="3" t="s">
        <v>94</v>
      </c>
      <c r="C4505" s="3" t="s">
        <v>18</v>
      </c>
      <c r="D4505" s="3" t="s">
        <v>571</v>
      </c>
    </row>
    <row r="4506" spans="1:4">
      <c r="A4506" s="3" t="s">
        <v>93</v>
      </c>
      <c r="B4506" s="3" t="s">
        <v>94</v>
      </c>
      <c r="C4506" s="3" t="s">
        <v>18</v>
      </c>
      <c r="D4506" s="3" t="s">
        <v>571</v>
      </c>
    </row>
    <row r="4507" spans="1:4">
      <c r="A4507" s="3" t="s">
        <v>93</v>
      </c>
      <c r="B4507" s="3" t="s">
        <v>94</v>
      </c>
      <c r="C4507" s="3" t="s">
        <v>18</v>
      </c>
      <c r="D4507" s="3" t="s">
        <v>571</v>
      </c>
    </row>
    <row r="4508" spans="1:4">
      <c r="A4508" s="3" t="s">
        <v>93</v>
      </c>
      <c r="B4508" s="3" t="s">
        <v>94</v>
      </c>
      <c r="C4508" s="3" t="s">
        <v>18</v>
      </c>
      <c r="D4508" s="3" t="s">
        <v>546</v>
      </c>
    </row>
    <row r="4509" spans="1:4">
      <c r="A4509" s="3" t="s">
        <v>93</v>
      </c>
      <c r="B4509" s="3" t="s">
        <v>94</v>
      </c>
      <c r="C4509" s="3" t="s">
        <v>18</v>
      </c>
      <c r="D4509" s="3" t="s">
        <v>546</v>
      </c>
    </row>
    <row r="4510" spans="1:4">
      <c r="A4510" s="3" t="s">
        <v>93</v>
      </c>
      <c r="B4510" s="3" t="s">
        <v>94</v>
      </c>
      <c r="C4510" s="3" t="s">
        <v>18</v>
      </c>
      <c r="D4510" s="3" t="s">
        <v>546</v>
      </c>
    </row>
    <row r="4511" spans="1:4">
      <c r="A4511" s="3" t="s">
        <v>93</v>
      </c>
      <c r="B4511" s="3" t="s">
        <v>94</v>
      </c>
      <c r="C4511" s="3" t="s">
        <v>18</v>
      </c>
      <c r="D4511" s="3" t="s">
        <v>546</v>
      </c>
    </row>
    <row r="4512" spans="1:4">
      <c r="A4512" s="3" t="s">
        <v>93</v>
      </c>
      <c r="B4512" s="3" t="s">
        <v>94</v>
      </c>
      <c r="C4512" s="3" t="s">
        <v>18</v>
      </c>
      <c r="D4512" s="3" t="s">
        <v>546</v>
      </c>
    </row>
    <row r="4513" spans="1:4">
      <c r="A4513" s="3" t="s">
        <v>93</v>
      </c>
      <c r="B4513" s="3" t="s">
        <v>94</v>
      </c>
      <c r="C4513" s="3" t="s">
        <v>18</v>
      </c>
      <c r="D4513" s="3" t="s">
        <v>546</v>
      </c>
    </row>
    <row r="4514" spans="1:4">
      <c r="A4514" s="3" t="s">
        <v>93</v>
      </c>
      <c r="B4514" s="3" t="s">
        <v>94</v>
      </c>
      <c r="C4514" s="3" t="s">
        <v>18</v>
      </c>
      <c r="D4514" s="3" t="s">
        <v>546</v>
      </c>
    </row>
    <row r="4515" spans="1:4">
      <c r="A4515" s="3" t="s">
        <v>93</v>
      </c>
      <c r="B4515" s="3" t="s">
        <v>94</v>
      </c>
      <c r="C4515" s="3" t="s">
        <v>18</v>
      </c>
      <c r="D4515" s="3" t="s">
        <v>546</v>
      </c>
    </row>
    <row r="4516" spans="1:4">
      <c r="A4516" s="3" t="s">
        <v>93</v>
      </c>
      <c r="B4516" s="3" t="s">
        <v>94</v>
      </c>
      <c r="C4516" s="3" t="s">
        <v>18</v>
      </c>
      <c r="D4516" s="3" t="s">
        <v>526</v>
      </c>
    </row>
    <row r="4517" spans="1:4">
      <c r="A4517" s="3" t="s">
        <v>93</v>
      </c>
      <c r="B4517" s="3" t="s">
        <v>94</v>
      </c>
      <c r="C4517" s="3" t="s">
        <v>18</v>
      </c>
      <c r="D4517" s="3" t="s">
        <v>526</v>
      </c>
    </row>
    <row r="4518" spans="1:4">
      <c r="A4518" s="3" t="s">
        <v>93</v>
      </c>
      <c r="B4518" s="3" t="s">
        <v>94</v>
      </c>
      <c r="C4518" s="3" t="s">
        <v>18</v>
      </c>
      <c r="D4518" s="3" t="s">
        <v>526</v>
      </c>
    </row>
    <row r="4519" spans="1:4">
      <c r="A4519" s="3" t="s">
        <v>93</v>
      </c>
      <c r="B4519" s="3" t="s">
        <v>94</v>
      </c>
      <c r="C4519" s="3" t="s">
        <v>18</v>
      </c>
      <c r="D4519" s="3" t="s">
        <v>616</v>
      </c>
    </row>
    <row r="4520" spans="1:4">
      <c r="A4520" s="3" t="s">
        <v>93</v>
      </c>
      <c r="B4520" s="3" t="s">
        <v>94</v>
      </c>
      <c r="C4520" s="3" t="s">
        <v>18</v>
      </c>
      <c r="D4520" s="3" t="s">
        <v>616</v>
      </c>
    </row>
    <row r="4521" spans="1:4">
      <c r="A4521" s="3" t="s">
        <v>93</v>
      </c>
      <c r="B4521" s="3" t="s">
        <v>94</v>
      </c>
      <c r="C4521" s="3" t="s">
        <v>18</v>
      </c>
      <c r="D4521" s="3" t="s">
        <v>616</v>
      </c>
    </row>
    <row r="4522" spans="1:4">
      <c r="A4522" s="3" t="s">
        <v>93</v>
      </c>
      <c r="B4522" s="3" t="s">
        <v>94</v>
      </c>
      <c r="C4522" s="3" t="s">
        <v>18</v>
      </c>
      <c r="D4522" s="3" t="s">
        <v>616</v>
      </c>
    </row>
    <row r="4523" spans="1:4">
      <c r="A4523" s="3" t="s">
        <v>93</v>
      </c>
      <c r="B4523" s="3" t="s">
        <v>94</v>
      </c>
      <c r="C4523" s="3" t="s">
        <v>18</v>
      </c>
      <c r="D4523" s="3" t="s">
        <v>615</v>
      </c>
    </row>
    <row r="4524" spans="1:4">
      <c r="A4524" s="3" t="s">
        <v>93</v>
      </c>
      <c r="B4524" s="3" t="s">
        <v>94</v>
      </c>
      <c r="C4524" s="3" t="s">
        <v>18</v>
      </c>
      <c r="D4524" s="3" t="s">
        <v>615</v>
      </c>
    </row>
    <row r="4525" spans="1:4">
      <c r="A4525" s="3" t="s">
        <v>93</v>
      </c>
      <c r="B4525" s="3" t="s">
        <v>94</v>
      </c>
      <c r="C4525" s="3" t="s">
        <v>18</v>
      </c>
      <c r="D4525" s="3" t="s">
        <v>609</v>
      </c>
    </row>
    <row r="4526" spans="1:4">
      <c r="A4526" s="3" t="s">
        <v>93</v>
      </c>
      <c r="B4526" s="3" t="s">
        <v>94</v>
      </c>
      <c r="C4526" s="3" t="s">
        <v>18</v>
      </c>
      <c r="D4526" s="3" t="s">
        <v>609</v>
      </c>
    </row>
    <row r="4527" spans="1:4">
      <c r="A4527" s="3" t="s">
        <v>93</v>
      </c>
      <c r="B4527" s="3" t="s">
        <v>94</v>
      </c>
      <c r="C4527" s="3" t="s">
        <v>18</v>
      </c>
      <c r="D4527" s="3" t="s">
        <v>553</v>
      </c>
    </row>
    <row r="4528" spans="1:4">
      <c r="A4528" s="3" t="s">
        <v>93</v>
      </c>
      <c r="B4528" s="3" t="s">
        <v>94</v>
      </c>
      <c r="C4528" s="3" t="s">
        <v>18</v>
      </c>
      <c r="D4528" s="3" t="s">
        <v>551</v>
      </c>
    </row>
    <row r="4529" spans="1:4">
      <c r="A4529" s="3" t="s">
        <v>93</v>
      </c>
      <c r="B4529" s="3" t="s">
        <v>94</v>
      </c>
      <c r="C4529" s="3" t="s">
        <v>18</v>
      </c>
      <c r="D4529" s="3" t="s">
        <v>543</v>
      </c>
    </row>
    <row r="4530" spans="1:4">
      <c r="A4530" s="3" t="s">
        <v>93</v>
      </c>
      <c r="B4530" s="3" t="s">
        <v>94</v>
      </c>
      <c r="C4530" s="3" t="s">
        <v>18</v>
      </c>
      <c r="D4530" s="3" t="s">
        <v>550</v>
      </c>
    </row>
    <row r="4531" spans="1:4">
      <c r="A4531" s="3" t="s">
        <v>93</v>
      </c>
      <c r="B4531" s="3" t="s">
        <v>94</v>
      </c>
      <c r="C4531" s="3" t="s">
        <v>14</v>
      </c>
      <c r="D4531" s="3" t="s">
        <v>594</v>
      </c>
    </row>
    <row r="4532" spans="1:4">
      <c r="A4532" s="3" t="s">
        <v>93</v>
      </c>
      <c r="B4532" s="3" t="s">
        <v>94</v>
      </c>
      <c r="C4532" s="3" t="s">
        <v>46</v>
      </c>
      <c r="D4532" s="3" t="s">
        <v>573</v>
      </c>
    </row>
    <row r="4533" spans="1:4">
      <c r="A4533" s="3" t="s">
        <v>93</v>
      </c>
      <c r="B4533" s="3" t="s">
        <v>94</v>
      </c>
      <c r="C4533" s="3" t="s">
        <v>46</v>
      </c>
      <c r="D4533" s="3" t="s">
        <v>608</v>
      </c>
    </row>
    <row r="4534" spans="1:4">
      <c r="A4534" s="3" t="s">
        <v>93</v>
      </c>
      <c r="B4534" s="3" t="s">
        <v>110</v>
      </c>
      <c r="C4534" s="3" t="s">
        <v>34</v>
      </c>
      <c r="D4534" s="3">
        <v>64</v>
      </c>
    </row>
    <row r="4535" spans="1:4">
      <c r="A4535" s="3" t="s">
        <v>93</v>
      </c>
      <c r="B4535" s="3" t="s">
        <v>110</v>
      </c>
      <c r="C4535" s="3" t="s">
        <v>6</v>
      </c>
      <c r="D4535" s="3">
        <v>78</v>
      </c>
    </row>
    <row r="4536" spans="1:4">
      <c r="A4536" s="3" t="s">
        <v>93</v>
      </c>
      <c r="B4536" s="3" t="s">
        <v>110</v>
      </c>
      <c r="C4536" s="3" t="s">
        <v>6</v>
      </c>
      <c r="D4536" s="3">
        <v>78</v>
      </c>
    </row>
    <row r="4537" spans="1:4">
      <c r="A4537" s="3" t="s">
        <v>93</v>
      </c>
      <c r="B4537" s="3" t="s">
        <v>110</v>
      </c>
      <c r="C4537" s="3" t="s">
        <v>6</v>
      </c>
      <c r="D4537" s="3">
        <v>83</v>
      </c>
    </row>
    <row r="4538" spans="1:4">
      <c r="A4538" s="3" t="s">
        <v>93</v>
      </c>
      <c r="B4538" s="3" t="s">
        <v>110</v>
      </c>
      <c r="C4538" s="3" t="s">
        <v>6</v>
      </c>
      <c r="D4538" s="3">
        <v>83</v>
      </c>
    </row>
    <row r="4539" spans="1:4">
      <c r="A4539" s="3" t="s">
        <v>93</v>
      </c>
      <c r="B4539" s="3" t="s">
        <v>110</v>
      </c>
      <c r="C4539" s="3" t="s">
        <v>6</v>
      </c>
      <c r="D4539" s="3">
        <v>85</v>
      </c>
    </row>
    <row r="4540" spans="1:4">
      <c r="A4540" s="3" t="s">
        <v>93</v>
      </c>
      <c r="B4540" s="3" t="s">
        <v>110</v>
      </c>
      <c r="C4540" s="3" t="s">
        <v>6</v>
      </c>
      <c r="D4540" s="3">
        <v>85</v>
      </c>
    </row>
    <row r="4541" spans="1:4">
      <c r="A4541" s="3" t="s">
        <v>93</v>
      </c>
      <c r="B4541" s="3" t="s">
        <v>110</v>
      </c>
      <c r="C4541" s="3" t="s">
        <v>6</v>
      </c>
      <c r="D4541" s="3">
        <v>85</v>
      </c>
    </row>
    <row r="4542" spans="1:4">
      <c r="A4542" s="3" t="s">
        <v>93</v>
      </c>
      <c r="B4542" s="3" t="s">
        <v>110</v>
      </c>
      <c r="C4542" s="3" t="s">
        <v>6</v>
      </c>
      <c r="D4542" s="3">
        <v>86</v>
      </c>
    </row>
    <row r="4543" spans="1:4">
      <c r="A4543" s="3" t="s">
        <v>93</v>
      </c>
      <c r="B4543" s="3" t="s">
        <v>110</v>
      </c>
      <c r="C4543" s="3" t="s">
        <v>6</v>
      </c>
      <c r="D4543" s="3">
        <v>86</v>
      </c>
    </row>
    <row r="4544" spans="1:4">
      <c r="A4544" s="3" t="s">
        <v>93</v>
      </c>
      <c r="B4544" s="3" t="s">
        <v>110</v>
      </c>
      <c r="C4544" s="3" t="s">
        <v>6</v>
      </c>
      <c r="D4544" s="3">
        <v>86</v>
      </c>
    </row>
    <row r="4545" spans="1:4">
      <c r="A4545" s="3" t="s">
        <v>93</v>
      </c>
      <c r="B4545" s="3" t="s">
        <v>110</v>
      </c>
      <c r="C4545" s="3" t="s">
        <v>6</v>
      </c>
      <c r="D4545" s="3">
        <v>86</v>
      </c>
    </row>
    <row r="4546" spans="1:4">
      <c r="A4546" s="3" t="s">
        <v>93</v>
      </c>
      <c r="B4546" s="3" t="s">
        <v>110</v>
      </c>
      <c r="C4546" s="3" t="s">
        <v>6</v>
      </c>
      <c r="D4546" s="3">
        <v>86</v>
      </c>
    </row>
    <row r="4547" spans="1:4">
      <c r="A4547" s="3" t="s">
        <v>93</v>
      </c>
      <c r="B4547" s="3" t="s">
        <v>110</v>
      </c>
      <c r="C4547" s="3" t="s">
        <v>6</v>
      </c>
      <c r="D4547" s="3">
        <v>86</v>
      </c>
    </row>
    <row r="4548" spans="1:4">
      <c r="A4548" s="3" t="s">
        <v>93</v>
      </c>
      <c r="B4548" s="3" t="s">
        <v>110</v>
      </c>
      <c r="C4548" s="3" t="s">
        <v>6</v>
      </c>
      <c r="D4548" s="3">
        <v>87</v>
      </c>
    </row>
    <row r="4549" spans="1:4">
      <c r="A4549" s="3" t="s">
        <v>93</v>
      </c>
      <c r="B4549" s="3" t="s">
        <v>110</v>
      </c>
      <c r="C4549" s="3" t="s">
        <v>6</v>
      </c>
      <c r="D4549" s="3">
        <v>87</v>
      </c>
    </row>
    <row r="4550" spans="1:4">
      <c r="A4550" s="3" t="s">
        <v>93</v>
      </c>
      <c r="B4550" s="3" t="s">
        <v>110</v>
      </c>
      <c r="C4550" s="3" t="s">
        <v>6</v>
      </c>
      <c r="D4550" s="3">
        <v>87</v>
      </c>
    </row>
    <row r="4551" spans="1:4">
      <c r="A4551" s="3" t="s">
        <v>93</v>
      </c>
      <c r="B4551" s="3" t="s">
        <v>110</v>
      </c>
      <c r="C4551" s="3" t="s">
        <v>6</v>
      </c>
      <c r="D4551" s="3">
        <v>87</v>
      </c>
    </row>
    <row r="4552" spans="1:4">
      <c r="A4552" s="3" t="s">
        <v>93</v>
      </c>
      <c r="B4552" s="3" t="s">
        <v>110</v>
      </c>
      <c r="C4552" s="3" t="s">
        <v>6</v>
      </c>
      <c r="D4552" s="3">
        <v>88</v>
      </c>
    </row>
    <row r="4553" spans="1:4">
      <c r="A4553" s="3" t="s">
        <v>93</v>
      </c>
      <c r="B4553" s="3" t="s">
        <v>110</v>
      </c>
      <c r="C4553" s="3" t="s">
        <v>6</v>
      </c>
      <c r="D4553" s="3">
        <v>88</v>
      </c>
    </row>
    <row r="4554" spans="1:4">
      <c r="A4554" s="3" t="s">
        <v>93</v>
      </c>
      <c r="B4554" s="3" t="s">
        <v>110</v>
      </c>
      <c r="C4554" s="3" t="s">
        <v>6</v>
      </c>
      <c r="D4554" s="3">
        <v>89</v>
      </c>
    </row>
    <row r="4555" spans="1:4">
      <c r="A4555" s="3" t="s">
        <v>93</v>
      </c>
      <c r="B4555" s="3" t="s">
        <v>110</v>
      </c>
      <c r="C4555" s="3" t="s">
        <v>6</v>
      </c>
      <c r="D4555" s="3">
        <v>89</v>
      </c>
    </row>
    <row r="4556" spans="1:4">
      <c r="A4556" s="3" t="s">
        <v>93</v>
      </c>
      <c r="B4556" s="3" t="s">
        <v>110</v>
      </c>
      <c r="C4556" s="3" t="s">
        <v>6</v>
      </c>
      <c r="D4556" s="3">
        <v>90</v>
      </c>
    </row>
    <row r="4557" spans="1:4">
      <c r="A4557" s="3" t="s">
        <v>93</v>
      </c>
      <c r="B4557" s="3" t="s">
        <v>110</v>
      </c>
      <c r="C4557" s="3" t="s">
        <v>6</v>
      </c>
      <c r="D4557" s="3">
        <v>90</v>
      </c>
    </row>
    <row r="4558" spans="1:4">
      <c r="A4558" s="3" t="s">
        <v>93</v>
      </c>
      <c r="B4558" s="3" t="s">
        <v>110</v>
      </c>
      <c r="C4558" s="3" t="s">
        <v>6</v>
      </c>
      <c r="D4558" s="3">
        <v>90</v>
      </c>
    </row>
    <row r="4559" spans="1:4">
      <c r="A4559" s="3" t="s">
        <v>93</v>
      </c>
      <c r="B4559" s="3" t="s">
        <v>110</v>
      </c>
      <c r="C4559" s="3" t="s">
        <v>6</v>
      </c>
      <c r="D4559" s="3">
        <v>92</v>
      </c>
    </row>
    <row r="4560" spans="1:4">
      <c r="A4560" s="3" t="s">
        <v>93</v>
      </c>
      <c r="B4560" s="3" t="s">
        <v>110</v>
      </c>
      <c r="C4560" s="3" t="s">
        <v>6</v>
      </c>
      <c r="D4560" s="3">
        <v>92</v>
      </c>
    </row>
    <row r="4561" spans="1:4">
      <c r="A4561" s="3" t="s">
        <v>93</v>
      </c>
      <c r="B4561" s="3" t="s">
        <v>110</v>
      </c>
      <c r="C4561" s="3" t="s">
        <v>6</v>
      </c>
      <c r="D4561" s="3">
        <v>92</v>
      </c>
    </row>
    <row r="4562" spans="1:4">
      <c r="A4562" s="3" t="s">
        <v>93</v>
      </c>
      <c r="B4562" s="3" t="s">
        <v>110</v>
      </c>
      <c r="C4562" s="3" t="s">
        <v>6</v>
      </c>
      <c r="D4562" s="3">
        <v>92</v>
      </c>
    </row>
    <row r="4563" spans="1:4">
      <c r="A4563" s="3" t="s">
        <v>93</v>
      </c>
      <c r="B4563" s="3" t="s">
        <v>110</v>
      </c>
      <c r="C4563" s="3" t="s">
        <v>6</v>
      </c>
      <c r="D4563" s="3">
        <v>93</v>
      </c>
    </row>
    <row r="4564" spans="1:4">
      <c r="A4564" s="3" t="s">
        <v>93</v>
      </c>
      <c r="B4564" s="3" t="s">
        <v>110</v>
      </c>
      <c r="C4564" s="3" t="s">
        <v>6</v>
      </c>
      <c r="D4564" s="3">
        <v>94</v>
      </c>
    </row>
    <row r="4565" spans="1:4">
      <c r="A4565" s="3" t="s">
        <v>93</v>
      </c>
      <c r="B4565" s="3" t="s">
        <v>110</v>
      </c>
      <c r="C4565" s="3" t="s">
        <v>6</v>
      </c>
      <c r="D4565" s="3">
        <v>94</v>
      </c>
    </row>
    <row r="4566" spans="1:4">
      <c r="A4566" s="3" t="s">
        <v>93</v>
      </c>
      <c r="B4566" s="3" t="s">
        <v>110</v>
      </c>
      <c r="C4566" s="3" t="s">
        <v>6</v>
      </c>
      <c r="D4566" s="3">
        <v>94</v>
      </c>
    </row>
    <row r="4567" spans="1:4">
      <c r="A4567" s="3" t="s">
        <v>93</v>
      </c>
      <c r="B4567" s="3" t="s">
        <v>110</v>
      </c>
      <c r="C4567" s="3" t="s">
        <v>6</v>
      </c>
      <c r="D4567" s="3">
        <v>95</v>
      </c>
    </row>
    <row r="4568" spans="1:4">
      <c r="A4568" s="3" t="s">
        <v>93</v>
      </c>
      <c r="B4568" s="3" t="s">
        <v>110</v>
      </c>
      <c r="C4568" s="3" t="s">
        <v>6</v>
      </c>
      <c r="D4568" s="3">
        <v>95</v>
      </c>
    </row>
    <row r="4569" spans="1:4">
      <c r="A4569" s="3" t="s">
        <v>93</v>
      </c>
      <c r="B4569" s="3" t="s">
        <v>110</v>
      </c>
      <c r="C4569" s="3" t="s">
        <v>6</v>
      </c>
      <c r="D4569" s="3">
        <v>95</v>
      </c>
    </row>
    <row r="4570" spans="1:4">
      <c r="A4570" s="3" t="s">
        <v>93</v>
      </c>
      <c r="B4570" s="3" t="s">
        <v>110</v>
      </c>
      <c r="C4570" s="3" t="s">
        <v>6</v>
      </c>
      <c r="D4570" s="3">
        <v>95</v>
      </c>
    </row>
    <row r="4571" spans="1:4">
      <c r="A4571" s="3" t="s">
        <v>93</v>
      </c>
      <c r="B4571" s="3" t="s">
        <v>110</v>
      </c>
      <c r="C4571" s="3" t="s">
        <v>6</v>
      </c>
      <c r="D4571" s="3">
        <v>95</v>
      </c>
    </row>
    <row r="4572" spans="1:4">
      <c r="A4572" s="3" t="s">
        <v>93</v>
      </c>
      <c r="B4572" s="3" t="s">
        <v>110</v>
      </c>
      <c r="C4572" s="3" t="s">
        <v>6</v>
      </c>
      <c r="D4572" s="3">
        <v>97</v>
      </c>
    </row>
    <row r="4573" spans="1:4">
      <c r="A4573" s="3" t="s">
        <v>93</v>
      </c>
      <c r="B4573" s="3" t="s">
        <v>110</v>
      </c>
      <c r="C4573" s="3" t="s">
        <v>6</v>
      </c>
      <c r="D4573" s="3">
        <v>97</v>
      </c>
    </row>
    <row r="4574" spans="1:4">
      <c r="A4574" s="3" t="s">
        <v>93</v>
      </c>
      <c r="B4574" s="3" t="s">
        <v>110</v>
      </c>
      <c r="C4574" s="3" t="s">
        <v>6</v>
      </c>
      <c r="D4574" s="3">
        <v>97</v>
      </c>
    </row>
    <row r="4575" spans="1:4">
      <c r="A4575" s="3" t="s">
        <v>93</v>
      </c>
      <c r="B4575" s="3" t="s">
        <v>110</v>
      </c>
      <c r="C4575" s="3" t="s">
        <v>6</v>
      </c>
      <c r="D4575" s="3">
        <v>98</v>
      </c>
    </row>
    <row r="4576" spans="1:4">
      <c r="A4576" s="3" t="s">
        <v>93</v>
      </c>
      <c r="B4576" s="3" t="s">
        <v>110</v>
      </c>
      <c r="C4576" s="3" t="s">
        <v>6</v>
      </c>
      <c r="D4576" s="3">
        <v>98</v>
      </c>
    </row>
    <row r="4577" spans="1:4">
      <c r="A4577" s="3" t="s">
        <v>93</v>
      </c>
      <c r="B4577" s="3" t="s">
        <v>110</v>
      </c>
      <c r="C4577" s="3" t="s">
        <v>6</v>
      </c>
      <c r="D4577" s="3">
        <v>98</v>
      </c>
    </row>
    <row r="4578" spans="1:4">
      <c r="A4578" s="3" t="s">
        <v>93</v>
      </c>
      <c r="B4578" s="3" t="s">
        <v>110</v>
      </c>
      <c r="C4578" s="3" t="s">
        <v>6</v>
      </c>
      <c r="D4578" s="3">
        <v>98</v>
      </c>
    </row>
    <row r="4579" spans="1:4">
      <c r="A4579" s="3" t="s">
        <v>93</v>
      </c>
      <c r="B4579" s="3" t="s">
        <v>110</v>
      </c>
      <c r="C4579" s="3" t="s">
        <v>6</v>
      </c>
      <c r="D4579" s="3">
        <v>99</v>
      </c>
    </row>
    <row r="4580" spans="1:4">
      <c r="A4580" s="3" t="s">
        <v>93</v>
      </c>
      <c r="B4580" s="3" t="s">
        <v>110</v>
      </c>
      <c r="C4580" s="3" t="s">
        <v>6</v>
      </c>
      <c r="D4580" s="3">
        <v>102</v>
      </c>
    </row>
    <row r="4581" spans="1:4">
      <c r="A4581" s="3" t="s">
        <v>93</v>
      </c>
      <c r="B4581" s="3" t="s">
        <v>110</v>
      </c>
      <c r="C4581" s="3" t="s">
        <v>6</v>
      </c>
      <c r="D4581" s="3">
        <v>103</v>
      </c>
    </row>
    <row r="4582" spans="1:4">
      <c r="A4582" s="3" t="s">
        <v>93</v>
      </c>
      <c r="B4582" s="3" t="s">
        <v>110</v>
      </c>
      <c r="C4582" s="3" t="s">
        <v>6</v>
      </c>
      <c r="D4582" s="3">
        <v>104</v>
      </c>
    </row>
    <row r="4583" spans="1:4">
      <c r="A4583" s="3" t="s">
        <v>93</v>
      </c>
      <c r="B4583" s="3" t="s">
        <v>110</v>
      </c>
      <c r="C4583" s="3" t="s">
        <v>6</v>
      </c>
      <c r="D4583" s="3">
        <v>104</v>
      </c>
    </row>
    <row r="4584" spans="1:4">
      <c r="A4584" s="3" t="s">
        <v>93</v>
      </c>
      <c r="B4584" s="3" t="s">
        <v>110</v>
      </c>
      <c r="C4584" s="3" t="s">
        <v>6</v>
      </c>
      <c r="D4584" s="3">
        <v>107</v>
      </c>
    </row>
    <row r="4585" spans="1:4">
      <c r="A4585" s="3" t="s">
        <v>93</v>
      </c>
      <c r="B4585" s="3" t="s">
        <v>110</v>
      </c>
      <c r="C4585" s="3" t="s">
        <v>7</v>
      </c>
      <c r="D4585" s="3">
        <v>69</v>
      </c>
    </row>
    <row r="4586" spans="1:4">
      <c r="A4586" s="3" t="s">
        <v>93</v>
      </c>
      <c r="B4586" s="3" t="s">
        <v>110</v>
      </c>
      <c r="C4586" s="3" t="s">
        <v>7</v>
      </c>
      <c r="D4586" s="3">
        <v>72</v>
      </c>
    </row>
    <row r="4587" spans="1:4">
      <c r="A4587" s="3" t="s">
        <v>93</v>
      </c>
      <c r="B4587" s="3" t="s">
        <v>110</v>
      </c>
      <c r="C4587" s="3" t="s">
        <v>20</v>
      </c>
      <c r="D4587" s="3">
        <v>36</v>
      </c>
    </row>
    <row r="4588" spans="1:4">
      <c r="A4588" s="3" t="s">
        <v>93</v>
      </c>
      <c r="B4588" s="3" t="s">
        <v>110</v>
      </c>
      <c r="C4588" s="3" t="s">
        <v>20</v>
      </c>
      <c r="D4588" s="3">
        <v>65</v>
      </c>
    </row>
    <row r="4589" spans="1:4">
      <c r="A4589" s="3" t="s">
        <v>93</v>
      </c>
      <c r="B4589" s="3" t="s">
        <v>110</v>
      </c>
      <c r="C4589" s="3" t="s">
        <v>20</v>
      </c>
      <c r="D4589" s="3">
        <v>72</v>
      </c>
    </row>
    <row r="4590" spans="1:4">
      <c r="A4590" s="3" t="s">
        <v>93</v>
      </c>
      <c r="B4590" s="3" t="s">
        <v>110</v>
      </c>
      <c r="C4590" s="3" t="s">
        <v>20</v>
      </c>
      <c r="D4590" s="3">
        <v>77</v>
      </c>
    </row>
    <row r="4591" spans="1:4">
      <c r="A4591" s="3" t="s">
        <v>93</v>
      </c>
      <c r="B4591" s="3" t="s">
        <v>110</v>
      </c>
      <c r="C4591" s="3" t="s">
        <v>20</v>
      </c>
      <c r="D4591" s="3">
        <v>77</v>
      </c>
    </row>
    <row r="4592" spans="1:4">
      <c r="A4592" s="3" t="s">
        <v>93</v>
      </c>
      <c r="B4592" s="3" t="s">
        <v>110</v>
      </c>
      <c r="C4592" s="3" t="s">
        <v>20</v>
      </c>
      <c r="D4592" s="3">
        <v>78</v>
      </c>
    </row>
    <row r="4593" spans="1:4">
      <c r="A4593" s="3" t="s">
        <v>93</v>
      </c>
      <c r="B4593" s="3" t="s">
        <v>110</v>
      </c>
      <c r="C4593" s="3" t="s">
        <v>20</v>
      </c>
      <c r="D4593" s="3">
        <v>78</v>
      </c>
    </row>
    <row r="4594" spans="1:4">
      <c r="A4594" s="3" t="s">
        <v>93</v>
      </c>
      <c r="B4594" s="3" t="s">
        <v>110</v>
      </c>
      <c r="C4594" s="3" t="s">
        <v>20</v>
      </c>
      <c r="D4594" s="3">
        <v>79</v>
      </c>
    </row>
    <row r="4595" spans="1:4">
      <c r="A4595" s="3" t="s">
        <v>93</v>
      </c>
      <c r="B4595" s="3" t="s">
        <v>110</v>
      </c>
      <c r="C4595" s="3" t="s">
        <v>20</v>
      </c>
      <c r="D4595" s="3">
        <v>79</v>
      </c>
    </row>
    <row r="4596" spans="1:4">
      <c r="A4596" s="3" t="s">
        <v>93</v>
      </c>
      <c r="B4596" s="3" t="s">
        <v>110</v>
      </c>
      <c r="C4596" s="3" t="s">
        <v>20</v>
      </c>
      <c r="D4596" s="3">
        <v>80</v>
      </c>
    </row>
    <row r="4597" spans="1:4">
      <c r="A4597" s="3" t="s">
        <v>93</v>
      </c>
      <c r="B4597" s="3" t="s">
        <v>110</v>
      </c>
      <c r="C4597" s="3" t="s">
        <v>20</v>
      </c>
      <c r="D4597" s="3">
        <v>80</v>
      </c>
    </row>
    <row r="4598" spans="1:4">
      <c r="A4598" s="3" t="s">
        <v>93</v>
      </c>
      <c r="B4598" s="3" t="s">
        <v>110</v>
      </c>
      <c r="C4598" s="3" t="s">
        <v>20</v>
      </c>
      <c r="D4598" s="3">
        <v>80</v>
      </c>
    </row>
    <row r="4599" spans="1:4">
      <c r="A4599" s="3" t="s">
        <v>93</v>
      </c>
      <c r="B4599" s="3" t="s">
        <v>110</v>
      </c>
      <c r="C4599" s="3" t="s">
        <v>20</v>
      </c>
      <c r="D4599" s="3">
        <v>80</v>
      </c>
    </row>
    <row r="4600" spans="1:4">
      <c r="A4600" s="3" t="s">
        <v>93</v>
      </c>
      <c r="B4600" s="3" t="s">
        <v>110</v>
      </c>
      <c r="C4600" s="3" t="s">
        <v>20</v>
      </c>
      <c r="D4600" s="3">
        <v>80</v>
      </c>
    </row>
    <row r="4601" spans="1:4">
      <c r="A4601" s="3" t="s">
        <v>93</v>
      </c>
      <c r="B4601" s="3" t="s">
        <v>110</v>
      </c>
      <c r="C4601" s="3" t="s">
        <v>20</v>
      </c>
      <c r="D4601" s="3">
        <v>81</v>
      </c>
    </row>
    <row r="4602" spans="1:4">
      <c r="A4602" s="3" t="s">
        <v>93</v>
      </c>
      <c r="B4602" s="3" t="s">
        <v>110</v>
      </c>
      <c r="C4602" s="3" t="s">
        <v>20</v>
      </c>
      <c r="D4602" s="3">
        <v>81</v>
      </c>
    </row>
    <row r="4603" spans="1:4">
      <c r="A4603" s="3" t="s">
        <v>93</v>
      </c>
      <c r="B4603" s="3" t="s">
        <v>110</v>
      </c>
      <c r="C4603" s="3" t="s">
        <v>20</v>
      </c>
      <c r="D4603" s="3">
        <v>81</v>
      </c>
    </row>
    <row r="4604" spans="1:4">
      <c r="A4604" s="3" t="s">
        <v>93</v>
      </c>
      <c r="B4604" s="3" t="s">
        <v>110</v>
      </c>
      <c r="C4604" s="3" t="s">
        <v>20</v>
      </c>
      <c r="D4604" s="3">
        <v>82</v>
      </c>
    </row>
    <row r="4605" spans="1:4">
      <c r="A4605" s="3" t="s">
        <v>93</v>
      </c>
      <c r="B4605" s="3" t="s">
        <v>110</v>
      </c>
      <c r="C4605" s="3" t="s">
        <v>20</v>
      </c>
      <c r="D4605" s="3">
        <v>82</v>
      </c>
    </row>
    <row r="4606" spans="1:4">
      <c r="A4606" s="3" t="s">
        <v>93</v>
      </c>
      <c r="B4606" s="3" t="s">
        <v>110</v>
      </c>
      <c r="C4606" s="3" t="s">
        <v>20</v>
      </c>
      <c r="D4606" s="3">
        <v>83</v>
      </c>
    </row>
    <row r="4607" spans="1:4">
      <c r="A4607" s="3" t="s">
        <v>93</v>
      </c>
      <c r="B4607" s="3" t="s">
        <v>110</v>
      </c>
      <c r="C4607" s="3" t="s">
        <v>20</v>
      </c>
      <c r="D4607" s="3">
        <v>84</v>
      </c>
    </row>
    <row r="4608" spans="1:4">
      <c r="A4608" s="3" t="s">
        <v>93</v>
      </c>
      <c r="B4608" s="3" t="s">
        <v>110</v>
      </c>
      <c r="C4608" s="3" t="s">
        <v>20</v>
      </c>
      <c r="D4608" s="3">
        <v>84</v>
      </c>
    </row>
    <row r="4609" spans="1:4">
      <c r="A4609" s="3" t="s">
        <v>93</v>
      </c>
      <c r="B4609" s="3" t="s">
        <v>110</v>
      </c>
      <c r="C4609" s="3" t="s">
        <v>20</v>
      </c>
      <c r="D4609" s="3">
        <v>84</v>
      </c>
    </row>
    <row r="4610" spans="1:4">
      <c r="A4610" s="3" t="s">
        <v>93</v>
      </c>
      <c r="B4610" s="3" t="s">
        <v>110</v>
      </c>
      <c r="C4610" s="3" t="s">
        <v>20</v>
      </c>
      <c r="D4610" s="3">
        <v>85</v>
      </c>
    </row>
    <row r="4611" spans="1:4">
      <c r="A4611" s="3" t="s">
        <v>93</v>
      </c>
      <c r="B4611" s="3" t="s">
        <v>110</v>
      </c>
      <c r="C4611" s="3" t="s">
        <v>20</v>
      </c>
      <c r="D4611" s="3">
        <v>85</v>
      </c>
    </row>
    <row r="4612" spans="1:4">
      <c r="A4612" s="3" t="s">
        <v>93</v>
      </c>
      <c r="B4612" s="3" t="s">
        <v>110</v>
      </c>
      <c r="C4612" s="3" t="s">
        <v>20</v>
      </c>
      <c r="D4612" s="3">
        <v>86</v>
      </c>
    </row>
    <row r="4613" spans="1:4">
      <c r="A4613" s="3" t="s">
        <v>93</v>
      </c>
      <c r="B4613" s="3" t="s">
        <v>110</v>
      </c>
      <c r="C4613" s="3" t="s">
        <v>20</v>
      </c>
      <c r="D4613" s="3">
        <v>87</v>
      </c>
    </row>
    <row r="4614" spans="1:4">
      <c r="A4614" s="3" t="s">
        <v>93</v>
      </c>
      <c r="B4614" s="3" t="s">
        <v>110</v>
      </c>
      <c r="C4614" s="3" t="s">
        <v>20</v>
      </c>
      <c r="D4614" s="3">
        <v>87</v>
      </c>
    </row>
    <row r="4615" spans="1:4">
      <c r="A4615" s="3" t="s">
        <v>93</v>
      </c>
      <c r="B4615" s="3" t="s">
        <v>110</v>
      </c>
      <c r="C4615" s="3" t="s">
        <v>20</v>
      </c>
      <c r="D4615" s="3">
        <v>88</v>
      </c>
    </row>
    <row r="4616" spans="1:4">
      <c r="A4616" s="3" t="s">
        <v>93</v>
      </c>
      <c r="B4616" s="3" t="s">
        <v>110</v>
      </c>
      <c r="C4616" s="3" t="s">
        <v>20</v>
      </c>
      <c r="D4616" s="3">
        <v>92</v>
      </c>
    </row>
    <row r="4617" spans="1:4">
      <c r="A4617" s="3" t="s">
        <v>93</v>
      </c>
      <c r="B4617" s="3" t="s">
        <v>110</v>
      </c>
      <c r="C4617" s="3" t="s">
        <v>8</v>
      </c>
      <c r="D4617" s="3">
        <v>185</v>
      </c>
    </row>
    <row r="4618" spans="1:4">
      <c r="A4618" s="3" t="s">
        <v>93</v>
      </c>
      <c r="B4618" s="3" t="s">
        <v>110</v>
      </c>
      <c r="C4618" s="3" t="s">
        <v>8</v>
      </c>
      <c r="D4618" s="3">
        <v>189</v>
      </c>
    </row>
    <row r="4619" spans="1:4">
      <c r="A4619" s="3" t="s">
        <v>93</v>
      </c>
      <c r="B4619" s="3" t="s">
        <v>110</v>
      </c>
      <c r="C4619" s="3" t="s">
        <v>9</v>
      </c>
      <c r="D4619" s="3">
        <v>62</v>
      </c>
    </row>
    <row r="4620" spans="1:4">
      <c r="A4620" s="3" t="s">
        <v>93</v>
      </c>
      <c r="B4620" s="3" t="s">
        <v>110</v>
      </c>
      <c r="C4620" s="3" t="s">
        <v>9</v>
      </c>
      <c r="D4620" s="3">
        <v>63</v>
      </c>
    </row>
    <row r="4621" spans="1:4">
      <c r="A4621" s="3" t="s">
        <v>93</v>
      </c>
      <c r="B4621" s="3" t="s">
        <v>110</v>
      </c>
      <c r="C4621" s="3" t="s">
        <v>9</v>
      </c>
      <c r="D4621" s="3">
        <v>64</v>
      </c>
    </row>
    <row r="4622" spans="1:4">
      <c r="A4622" s="3" t="s">
        <v>93</v>
      </c>
      <c r="B4622" s="3" t="s">
        <v>110</v>
      </c>
      <c r="C4622" s="3" t="s">
        <v>9</v>
      </c>
      <c r="D4622" s="3">
        <v>64</v>
      </c>
    </row>
    <row r="4623" spans="1:4">
      <c r="A4623" s="3" t="s">
        <v>93</v>
      </c>
      <c r="B4623" s="3" t="s">
        <v>110</v>
      </c>
      <c r="C4623" s="3" t="s">
        <v>9</v>
      </c>
      <c r="D4623" s="3">
        <v>64</v>
      </c>
    </row>
    <row r="4624" spans="1:4">
      <c r="A4624" s="3" t="s">
        <v>93</v>
      </c>
      <c r="B4624" s="3" t="s">
        <v>110</v>
      </c>
      <c r="C4624" s="3" t="s">
        <v>9</v>
      </c>
      <c r="D4624" s="3">
        <v>64</v>
      </c>
    </row>
    <row r="4625" spans="1:4">
      <c r="A4625" s="3" t="s">
        <v>93</v>
      </c>
      <c r="B4625" s="3" t="s">
        <v>110</v>
      </c>
      <c r="C4625" s="3" t="s">
        <v>9</v>
      </c>
      <c r="D4625" s="3">
        <v>64</v>
      </c>
    </row>
    <row r="4626" spans="1:4">
      <c r="A4626" s="3" t="s">
        <v>93</v>
      </c>
      <c r="B4626" s="3" t="s">
        <v>110</v>
      </c>
      <c r="C4626" s="3" t="s">
        <v>9</v>
      </c>
      <c r="D4626" s="3">
        <v>64</v>
      </c>
    </row>
    <row r="4627" spans="1:4">
      <c r="A4627" s="3" t="s">
        <v>93</v>
      </c>
      <c r="B4627" s="3" t="s">
        <v>110</v>
      </c>
      <c r="C4627" s="3" t="s">
        <v>9</v>
      </c>
      <c r="D4627" s="3">
        <v>66</v>
      </c>
    </row>
    <row r="4628" spans="1:4">
      <c r="A4628" s="3" t="s">
        <v>93</v>
      </c>
      <c r="B4628" s="3" t="s">
        <v>110</v>
      </c>
      <c r="C4628" s="3" t="s">
        <v>9</v>
      </c>
      <c r="D4628" s="3">
        <v>66</v>
      </c>
    </row>
    <row r="4629" spans="1:4">
      <c r="A4629" s="3" t="s">
        <v>93</v>
      </c>
      <c r="B4629" s="3" t="s">
        <v>110</v>
      </c>
      <c r="C4629" s="3" t="s">
        <v>9</v>
      </c>
      <c r="D4629" s="3">
        <v>67</v>
      </c>
    </row>
    <row r="4630" spans="1:4">
      <c r="A4630" s="3" t="s">
        <v>93</v>
      </c>
      <c r="B4630" s="3" t="s">
        <v>110</v>
      </c>
      <c r="C4630" s="3" t="s">
        <v>9</v>
      </c>
      <c r="D4630" s="3">
        <v>67</v>
      </c>
    </row>
    <row r="4631" spans="1:4">
      <c r="A4631" s="3" t="s">
        <v>93</v>
      </c>
      <c r="B4631" s="3" t="s">
        <v>110</v>
      </c>
      <c r="C4631" s="3" t="s">
        <v>9</v>
      </c>
      <c r="D4631" s="3">
        <v>67</v>
      </c>
    </row>
    <row r="4632" spans="1:4">
      <c r="A4632" s="3" t="s">
        <v>93</v>
      </c>
      <c r="B4632" s="3" t="s">
        <v>110</v>
      </c>
      <c r="C4632" s="3" t="s">
        <v>9</v>
      </c>
      <c r="D4632" s="3">
        <v>67</v>
      </c>
    </row>
    <row r="4633" spans="1:4">
      <c r="A4633" s="3" t="s">
        <v>93</v>
      </c>
      <c r="B4633" s="3" t="s">
        <v>110</v>
      </c>
      <c r="C4633" s="3" t="s">
        <v>9</v>
      </c>
      <c r="D4633" s="3">
        <v>67</v>
      </c>
    </row>
    <row r="4634" spans="1:4">
      <c r="A4634" s="3" t="s">
        <v>93</v>
      </c>
      <c r="B4634" s="3" t="s">
        <v>110</v>
      </c>
      <c r="C4634" s="3" t="s">
        <v>9</v>
      </c>
      <c r="D4634" s="3">
        <v>67</v>
      </c>
    </row>
    <row r="4635" spans="1:4">
      <c r="A4635" s="3" t="s">
        <v>93</v>
      </c>
      <c r="B4635" s="3" t="s">
        <v>110</v>
      </c>
      <c r="C4635" s="3" t="s">
        <v>9</v>
      </c>
      <c r="D4635" s="3">
        <v>67</v>
      </c>
    </row>
    <row r="4636" spans="1:4">
      <c r="A4636" s="3" t="s">
        <v>93</v>
      </c>
      <c r="B4636" s="3" t="s">
        <v>110</v>
      </c>
      <c r="C4636" s="3" t="s">
        <v>9</v>
      </c>
      <c r="D4636" s="3">
        <v>67</v>
      </c>
    </row>
    <row r="4637" spans="1:4">
      <c r="A4637" s="3" t="s">
        <v>93</v>
      </c>
      <c r="B4637" s="3" t="s">
        <v>110</v>
      </c>
      <c r="C4637" s="3" t="s">
        <v>9</v>
      </c>
      <c r="D4637" s="3">
        <v>67</v>
      </c>
    </row>
    <row r="4638" spans="1:4">
      <c r="A4638" s="3" t="s">
        <v>93</v>
      </c>
      <c r="B4638" s="3" t="s">
        <v>110</v>
      </c>
      <c r="C4638" s="3" t="s">
        <v>9</v>
      </c>
      <c r="D4638" s="3">
        <v>67</v>
      </c>
    </row>
    <row r="4639" spans="1:4">
      <c r="A4639" s="3" t="s">
        <v>93</v>
      </c>
      <c r="B4639" s="3" t="s">
        <v>110</v>
      </c>
      <c r="C4639" s="3" t="s">
        <v>9</v>
      </c>
      <c r="D4639" s="3">
        <v>68</v>
      </c>
    </row>
    <row r="4640" spans="1:4">
      <c r="A4640" s="3" t="s">
        <v>93</v>
      </c>
      <c r="B4640" s="3" t="s">
        <v>110</v>
      </c>
      <c r="C4640" s="3" t="s">
        <v>9</v>
      </c>
      <c r="D4640" s="3">
        <v>68</v>
      </c>
    </row>
    <row r="4641" spans="1:4">
      <c r="A4641" s="3" t="s">
        <v>93</v>
      </c>
      <c r="B4641" s="3" t="s">
        <v>110</v>
      </c>
      <c r="C4641" s="3" t="s">
        <v>9</v>
      </c>
      <c r="D4641" s="3">
        <v>69</v>
      </c>
    </row>
    <row r="4642" spans="1:4">
      <c r="A4642" s="3" t="s">
        <v>93</v>
      </c>
      <c r="B4642" s="3" t="s">
        <v>110</v>
      </c>
      <c r="C4642" s="3" t="s">
        <v>9</v>
      </c>
      <c r="D4642" s="3">
        <v>69</v>
      </c>
    </row>
    <row r="4643" spans="1:4">
      <c r="A4643" s="3" t="s">
        <v>93</v>
      </c>
      <c r="B4643" s="3" t="s">
        <v>110</v>
      </c>
      <c r="C4643" s="3" t="s">
        <v>9</v>
      </c>
      <c r="D4643" s="3">
        <v>69</v>
      </c>
    </row>
    <row r="4644" spans="1:4">
      <c r="A4644" s="3" t="s">
        <v>93</v>
      </c>
      <c r="B4644" s="3" t="s">
        <v>110</v>
      </c>
      <c r="C4644" s="3" t="s">
        <v>9</v>
      </c>
      <c r="D4644" s="3">
        <v>70</v>
      </c>
    </row>
    <row r="4645" spans="1:4">
      <c r="A4645" s="3" t="s">
        <v>93</v>
      </c>
      <c r="B4645" s="3" t="s">
        <v>110</v>
      </c>
      <c r="C4645" s="3" t="s">
        <v>9</v>
      </c>
      <c r="D4645" s="3">
        <v>70</v>
      </c>
    </row>
    <row r="4646" spans="1:4">
      <c r="A4646" s="3" t="s">
        <v>93</v>
      </c>
      <c r="B4646" s="3" t="s">
        <v>110</v>
      </c>
      <c r="C4646" s="3" t="s">
        <v>9</v>
      </c>
      <c r="D4646" s="3">
        <v>70</v>
      </c>
    </row>
    <row r="4647" spans="1:4">
      <c r="A4647" s="3" t="s">
        <v>93</v>
      </c>
      <c r="B4647" s="3" t="s">
        <v>110</v>
      </c>
      <c r="C4647" s="3" t="s">
        <v>9</v>
      </c>
      <c r="D4647" s="3">
        <v>70</v>
      </c>
    </row>
    <row r="4648" spans="1:4">
      <c r="A4648" s="3" t="s">
        <v>93</v>
      </c>
      <c r="B4648" s="3" t="s">
        <v>110</v>
      </c>
      <c r="C4648" s="3" t="s">
        <v>9</v>
      </c>
      <c r="D4648" s="3">
        <v>70</v>
      </c>
    </row>
    <row r="4649" spans="1:4">
      <c r="A4649" s="3" t="s">
        <v>93</v>
      </c>
      <c r="B4649" s="3" t="s">
        <v>110</v>
      </c>
      <c r="C4649" s="3" t="s">
        <v>9</v>
      </c>
      <c r="D4649" s="3">
        <v>70</v>
      </c>
    </row>
    <row r="4650" spans="1:4">
      <c r="A4650" s="3" t="s">
        <v>93</v>
      </c>
      <c r="B4650" s="3" t="s">
        <v>110</v>
      </c>
      <c r="C4650" s="3" t="s">
        <v>9</v>
      </c>
      <c r="D4650" s="3">
        <v>71</v>
      </c>
    </row>
    <row r="4651" spans="1:4">
      <c r="A4651" s="3" t="s">
        <v>93</v>
      </c>
      <c r="B4651" s="3" t="s">
        <v>110</v>
      </c>
      <c r="C4651" s="3" t="s">
        <v>9</v>
      </c>
      <c r="D4651" s="3">
        <v>71</v>
      </c>
    </row>
    <row r="4652" spans="1:4">
      <c r="A4652" s="3" t="s">
        <v>93</v>
      </c>
      <c r="B4652" s="3" t="s">
        <v>110</v>
      </c>
      <c r="C4652" s="3" t="s">
        <v>9</v>
      </c>
      <c r="D4652" s="3">
        <v>71</v>
      </c>
    </row>
    <row r="4653" spans="1:4">
      <c r="A4653" s="3" t="s">
        <v>93</v>
      </c>
      <c r="B4653" s="3" t="s">
        <v>110</v>
      </c>
      <c r="C4653" s="3" t="s">
        <v>9</v>
      </c>
      <c r="D4653" s="3">
        <v>71</v>
      </c>
    </row>
    <row r="4654" spans="1:4">
      <c r="A4654" s="3" t="s">
        <v>93</v>
      </c>
      <c r="B4654" s="3" t="s">
        <v>110</v>
      </c>
      <c r="C4654" s="3" t="s">
        <v>9</v>
      </c>
      <c r="D4654" s="3">
        <v>71</v>
      </c>
    </row>
    <row r="4655" spans="1:4">
      <c r="A4655" s="3" t="s">
        <v>93</v>
      </c>
      <c r="B4655" s="3" t="s">
        <v>110</v>
      </c>
      <c r="C4655" s="3" t="s">
        <v>9</v>
      </c>
      <c r="D4655" s="3">
        <v>71</v>
      </c>
    </row>
    <row r="4656" spans="1:4">
      <c r="A4656" s="3" t="s">
        <v>93</v>
      </c>
      <c r="B4656" s="3" t="s">
        <v>110</v>
      </c>
      <c r="C4656" s="3" t="s">
        <v>9</v>
      </c>
      <c r="D4656" s="3">
        <v>71</v>
      </c>
    </row>
    <row r="4657" spans="1:4">
      <c r="A4657" s="3" t="s">
        <v>93</v>
      </c>
      <c r="B4657" s="3" t="s">
        <v>110</v>
      </c>
      <c r="C4657" s="3" t="s">
        <v>9</v>
      </c>
      <c r="D4657" s="3">
        <v>71</v>
      </c>
    </row>
    <row r="4658" spans="1:4">
      <c r="A4658" s="3" t="s">
        <v>93</v>
      </c>
      <c r="B4658" s="3" t="s">
        <v>110</v>
      </c>
      <c r="C4658" s="3" t="s">
        <v>9</v>
      </c>
      <c r="D4658" s="3">
        <v>71</v>
      </c>
    </row>
    <row r="4659" spans="1:4">
      <c r="A4659" s="3" t="s">
        <v>93</v>
      </c>
      <c r="B4659" s="3" t="s">
        <v>110</v>
      </c>
      <c r="C4659" s="3" t="s">
        <v>9</v>
      </c>
      <c r="D4659" s="3">
        <v>72</v>
      </c>
    </row>
    <row r="4660" spans="1:4">
      <c r="A4660" s="3" t="s">
        <v>93</v>
      </c>
      <c r="B4660" s="3" t="s">
        <v>110</v>
      </c>
      <c r="C4660" s="3" t="s">
        <v>9</v>
      </c>
      <c r="D4660" s="3">
        <v>72</v>
      </c>
    </row>
    <row r="4661" spans="1:4">
      <c r="A4661" s="3" t="s">
        <v>93</v>
      </c>
      <c r="B4661" s="3" t="s">
        <v>110</v>
      </c>
      <c r="C4661" s="3" t="s">
        <v>9</v>
      </c>
      <c r="D4661" s="3">
        <v>72</v>
      </c>
    </row>
    <row r="4662" spans="1:4">
      <c r="A4662" s="3" t="s">
        <v>93</v>
      </c>
      <c r="B4662" s="3" t="s">
        <v>110</v>
      </c>
      <c r="C4662" s="3" t="s">
        <v>9</v>
      </c>
      <c r="D4662" s="3">
        <v>72</v>
      </c>
    </row>
    <row r="4663" spans="1:4">
      <c r="A4663" s="3" t="s">
        <v>93</v>
      </c>
      <c r="B4663" s="3" t="s">
        <v>110</v>
      </c>
      <c r="C4663" s="3" t="s">
        <v>9</v>
      </c>
      <c r="D4663" s="3">
        <v>73</v>
      </c>
    </row>
    <row r="4664" spans="1:4">
      <c r="A4664" s="3" t="s">
        <v>93</v>
      </c>
      <c r="B4664" s="3" t="s">
        <v>110</v>
      </c>
      <c r="C4664" s="3" t="s">
        <v>9</v>
      </c>
      <c r="D4664" s="3">
        <v>73</v>
      </c>
    </row>
    <row r="4665" spans="1:4">
      <c r="A4665" s="3" t="s">
        <v>93</v>
      </c>
      <c r="B4665" s="3" t="s">
        <v>110</v>
      </c>
      <c r="C4665" s="3" t="s">
        <v>9</v>
      </c>
      <c r="D4665" s="3">
        <v>73</v>
      </c>
    </row>
    <row r="4666" spans="1:4">
      <c r="A4666" s="3" t="s">
        <v>93</v>
      </c>
      <c r="B4666" s="3" t="s">
        <v>110</v>
      </c>
      <c r="C4666" s="3" t="s">
        <v>9</v>
      </c>
      <c r="D4666" s="3">
        <v>73</v>
      </c>
    </row>
    <row r="4667" spans="1:4">
      <c r="A4667" s="3" t="s">
        <v>93</v>
      </c>
      <c r="B4667" s="3" t="s">
        <v>110</v>
      </c>
      <c r="C4667" s="3" t="s">
        <v>9</v>
      </c>
      <c r="D4667" s="3">
        <v>74</v>
      </c>
    </row>
    <row r="4668" spans="1:4">
      <c r="A4668" s="3" t="s">
        <v>93</v>
      </c>
      <c r="B4668" s="3" t="s">
        <v>110</v>
      </c>
      <c r="C4668" s="3" t="s">
        <v>9</v>
      </c>
      <c r="D4668" s="3">
        <v>77</v>
      </c>
    </row>
    <row r="4669" spans="1:4">
      <c r="A4669" s="3" t="s">
        <v>93</v>
      </c>
      <c r="B4669" s="3" t="s">
        <v>110</v>
      </c>
      <c r="C4669" s="3" t="s">
        <v>9</v>
      </c>
      <c r="D4669" s="3">
        <v>94</v>
      </c>
    </row>
    <row r="4670" spans="1:4">
      <c r="A4670" s="3" t="s">
        <v>93</v>
      </c>
      <c r="B4670" s="3" t="s">
        <v>110</v>
      </c>
      <c r="C4670" s="3" t="s">
        <v>9</v>
      </c>
      <c r="D4670" s="3">
        <v>96</v>
      </c>
    </row>
    <row r="4671" spans="1:4">
      <c r="A4671" s="3" t="s">
        <v>93</v>
      </c>
      <c r="B4671" s="3" t="s">
        <v>110</v>
      </c>
      <c r="C4671" s="3" t="s">
        <v>9</v>
      </c>
      <c r="D4671" s="3">
        <v>100</v>
      </c>
    </row>
    <row r="4672" spans="1:4">
      <c r="A4672" s="3" t="s">
        <v>93</v>
      </c>
      <c r="B4672" s="3" t="s">
        <v>110</v>
      </c>
      <c r="C4672" s="3" t="s">
        <v>9</v>
      </c>
      <c r="D4672" s="3">
        <v>107</v>
      </c>
    </row>
    <row r="4673" spans="1:4">
      <c r="A4673" s="3" t="s">
        <v>93</v>
      </c>
      <c r="B4673" s="3" t="s">
        <v>110</v>
      </c>
      <c r="C4673" s="3" t="s">
        <v>9</v>
      </c>
      <c r="D4673" s="3">
        <v>112</v>
      </c>
    </row>
    <row r="4674" spans="1:4">
      <c r="A4674" s="3" t="s">
        <v>93</v>
      </c>
      <c r="B4674" s="3" t="s">
        <v>110</v>
      </c>
      <c r="C4674" s="3" t="s">
        <v>9</v>
      </c>
      <c r="D4674" s="3">
        <v>112</v>
      </c>
    </row>
    <row r="4675" spans="1:4">
      <c r="A4675" s="3" t="s">
        <v>93</v>
      </c>
      <c r="B4675" s="3" t="s">
        <v>110</v>
      </c>
      <c r="C4675" s="3" t="s">
        <v>9</v>
      </c>
      <c r="D4675" s="3">
        <v>116</v>
      </c>
    </row>
    <row r="4676" spans="1:4">
      <c r="A4676" s="3" t="s">
        <v>93</v>
      </c>
      <c r="B4676" s="3" t="s">
        <v>110</v>
      </c>
      <c r="C4676" s="3" t="s">
        <v>9</v>
      </c>
      <c r="D4676" s="3">
        <v>120</v>
      </c>
    </row>
    <row r="4677" spans="1:4">
      <c r="A4677" s="3" t="s">
        <v>93</v>
      </c>
      <c r="B4677" s="3" t="s">
        <v>110</v>
      </c>
      <c r="C4677" s="3" t="s">
        <v>9</v>
      </c>
      <c r="D4677" s="3">
        <v>122</v>
      </c>
    </row>
    <row r="4678" spans="1:4">
      <c r="A4678" s="3" t="s">
        <v>93</v>
      </c>
      <c r="B4678" s="3" t="s">
        <v>110</v>
      </c>
      <c r="C4678" s="3" t="s">
        <v>9</v>
      </c>
      <c r="D4678" s="3">
        <v>122</v>
      </c>
    </row>
    <row r="4679" spans="1:4">
      <c r="A4679" s="3" t="s">
        <v>93</v>
      </c>
      <c r="B4679" s="3" t="s">
        <v>110</v>
      </c>
      <c r="C4679" s="3" t="s">
        <v>9</v>
      </c>
      <c r="D4679" s="3">
        <v>122</v>
      </c>
    </row>
    <row r="4680" spans="1:4">
      <c r="A4680" s="3" t="s">
        <v>93</v>
      </c>
      <c r="B4680" s="3" t="s">
        <v>110</v>
      </c>
      <c r="C4680" s="3" t="s">
        <v>9</v>
      </c>
      <c r="D4680" s="3">
        <v>124</v>
      </c>
    </row>
    <row r="4681" spans="1:4">
      <c r="A4681" s="3" t="s">
        <v>93</v>
      </c>
      <c r="B4681" s="3" t="s">
        <v>110</v>
      </c>
      <c r="C4681" s="3" t="s">
        <v>9</v>
      </c>
      <c r="D4681" s="3">
        <v>125</v>
      </c>
    </row>
    <row r="4682" spans="1:4">
      <c r="A4682" s="3" t="s">
        <v>93</v>
      </c>
      <c r="B4682" s="3" t="s">
        <v>110</v>
      </c>
      <c r="C4682" s="3" t="s">
        <v>9</v>
      </c>
      <c r="D4682" s="3">
        <v>125</v>
      </c>
    </row>
    <row r="4683" spans="1:4">
      <c r="A4683" s="3" t="s">
        <v>93</v>
      </c>
      <c r="B4683" s="3" t="s">
        <v>110</v>
      </c>
      <c r="C4683" s="3" t="s">
        <v>9</v>
      </c>
      <c r="D4683" s="3">
        <v>127</v>
      </c>
    </row>
    <row r="4684" spans="1:4">
      <c r="A4684" s="3" t="s">
        <v>93</v>
      </c>
      <c r="B4684" s="3" t="s">
        <v>110</v>
      </c>
      <c r="C4684" s="3" t="s">
        <v>9</v>
      </c>
      <c r="D4684" s="3">
        <v>129</v>
      </c>
    </row>
    <row r="4685" spans="1:4">
      <c r="A4685" s="3" t="s">
        <v>93</v>
      </c>
      <c r="B4685" s="3" t="s">
        <v>110</v>
      </c>
      <c r="C4685" s="3" t="s">
        <v>9</v>
      </c>
      <c r="D4685" s="3">
        <v>130</v>
      </c>
    </row>
    <row r="4686" spans="1:4">
      <c r="A4686" s="3" t="s">
        <v>93</v>
      </c>
      <c r="B4686" s="3" t="s">
        <v>110</v>
      </c>
      <c r="C4686" s="3" t="s">
        <v>9</v>
      </c>
      <c r="D4686" s="3">
        <v>132</v>
      </c>
    </row>
    <row r="4687" spans="1:4">
      <c r="A4687" s="3" t="s">
        <v>93</v>
      </c>
      <c r="B4687" s="3" t="s">
        <v>110</v>
      </c>
      <c r="C4687" s="3" t="s">
        <v>9</v>
      </c>
      <c r="D4687" s="3">
        <v>135</v>
      </c>
    </row>
    <row r="4688" spans="1:4">
      <c r="A4688" s="3" t="s">
        <v>93</v>
      </c>
      <c r="B4688" s="3" t="s">
        <v>110</v>
      </c>
      <c r="C4688" s="3" t="s">
        <v>9</v>
      </c>
      <c r="D4688" s="3">
        <v>140</v>
      </c>
    </row>
    <row r="4689" spans="1:4">
      <c r="A4689" s="3" t="s">
        <v>93</v>
      </c>
      <c r="B4689" s="3" t="s">
        <v>110</v>
      </c>
      <c r="C4689" s="3" t="s">
        <v>9</v>
      </c>
      <c r="D4689" s="3">
        <v>143</v>
      </c>
    </row>
    <row r="4690" spans="1:4">
      <c r="A4690" s="3" t="s">
        <v>93</v>
      </c>
      <c r="B4690" s="3" t="s">
        <v>110</v>
      </c>
      <c r="C4690" s="3" t="s">
        <v>9</v>
      </c>
      <c r="D4690" s="3">
        <v>143</v>
      </c>
    </row>
    <row r="4691" spans="1:4">
      <c r="A4691" s="3" t="s">
        <v>93</v>
      </c>
      <c r="B4691" s="3" t="s">
        <v>110</v>
      </c>
      <c r="C4691" s="3" t="s">
        <v>9</v>
      </c>
      <c r="D4691" s="3">
        <v>147</v>
      </c>
    </row>
    <row r="4692" spans="1:4">
      <c r="A4692" s="3" t="s">
        <v>93</v>
      </c>
      <c r="B4692" s="3" t="s">
        <v>110</v>
      </c>
      <c r="C4692" s="3" t="s">
        <v>9</v>
      </c>
      <c r="D4692" s="3">
        <v>149</v>
      </c>
    </row>
    <row r="4693" spans="1:4">
      <c r="A4693" s="3" t="s">
        <v>93</v>
      </c>
      <c r="B4693" s="3" t="s">
        <v>110</v>
      </c>
      <c r="C4693" s="3" t="s">
        <v>9</v>
      </c>
      <c r="D4693" s="3">
        <v>150</v>
      </c>
    </row>
    <row r="4694" spans="1:4">
      <c r="A4694" s="3" t="s">
        <v>93</v>
      </c>
      <c r="B4694" s="3" t="s">
        <v>110</v>
      </c>
      <c r="C4694" s="3" t="s">
        <v>9</v>
      </c>
      <c r="D4694" s="3">
        <v>168</v>
      </c>
    </row>
    <row r="4695" spans="1:4">
      <c r="A4695" s="3" t="s">
        <v>93</v>
      </c>
      <c r="B4695" s="3" t="s">
        <v>110</v>
      </c>
      <c r="C4695" s="3" t="s">
        <v>9</v>
      </c>
      <c r="D4695" s="3">
        <v>170</v>
      </c>
    </row>
    <row r="4696" spans="1:4">
      <c r="A4696" s="3" t="s">
        <v>93</v>
      </c>
      <c r="B4696" s="3" t="s">
        <v>110</v>
      </c>
      <c r="C4696" s="3" t="s">
        <v>9</v>
      </c>
      <c r="D4696" s="3">
        <v>172</v>
      </c>
    </row>
    <row r="4697" spans="1:4">
      <c r="A4697" s="3" t="s">
        <v>93</v>
      </c>
      <c r="B4697" s="3" t="s">
        <v>110</v>
      </c>
      <c r="C4697" s="3" t="s">
        <v>9</v>
      </c>
      <c r="D4697" s="3">
        <v>195</v>
      </c>
    </row>
    <row r="4698" spans="1:4">
      <c r="A4698" s="3" t="s">
        <v>93</v>
      </c>
      <c r="B4698" s="3" t="s">
        <v>110</v>
      </c>
      <c r="C4698" s="3" t="s">
        <v>9</v>
      </c>
      <c r="D4698" s="3">
        <v>204</v>
      </c>
    </row>
    <row r="4699" spans="1:4">
      <c r="A4699" s="3" t="s">
        <v>93</v>
      </c>
      <c r="B4699" s="3" t="s">
        <v>110</v>
      </c>
      <c r="C4699" s="3" t="s">
        <v>12</v>
      </c>
      <c r="D4699" s="3">
        <v>62</v>
      </c>
    </row>
    <row r="4700" spans="1:4">
      <c r="A4700" s="3" t="s">
        <v>93</v>
      </c>
      <c r="B4700" s="3" t="s">
        <v>110</v>
      </c>
      <c r="C4700" s="3" t="s">
        <v>18</v>
      </c>
      <c r="D4700" s="3">
        <v>44</v>
      </c>
    </row>
    <row r="4701" spans="1:4">
      <c r="A4701" s="3" t="s">
        <v>93</v>
      </c>
      <c r="B4701" s="3" t="s">
        <v>110</v>
      </c>
      <c r="C4701" s="3" t="s">
        <v>18</v>
      </c>
      <c r="D4701" s="3">
        <v>46</v>
      </c>
    </row>
    <row r="4702" spans="1:4">
      <c r="A4702" s="3" t="s">
        <v>93</v>
      </c>
      <c r="B4702" s="3" t="s">
        <v>110</v>
      </c>
      <c r="C4702" s="3" t="s">
        <v>18</v>
      </c>
      <c r="D4702" s="3">
        <v>47</v>
      </c>
    </row>
    <row r="4703" spans="1:4">
      <c r="A4703" s="3" t="s">
        <v>93</v>
      </c>
      <c r="B4703" s="3" t="s">
        <v>110</v>
      </c>
      <c r="C4703" s="3" t="s">
        <v>18</v>
      </c>
      <c r="D4703" s="3">
        <v>47</v>
      </c>
    </row>
    <row r="4704" spans="1:4">
      <c r="A4704" s="3" t="s">
        <v>93</v>
      </c>
      <c r="B4704" s="3" t="s">
        <v>110</v>
      </c>
      <c r="C4704" s="3" t="s">
        <v>18</v>
      </c>
      <c r="D4704" s="3">
        <v>48</v>
      </c>
    </row>
    <row r="4705" spans="1:4">
      <c r="A4705" s="3" t="s">
        <v>93</v>
      </c>
      <c r="B4705" s="3" t="s">
        <v>110</v>
      </c>
      <c r="C4705" s="3" t="s">
        <v>18</v>
      </c>
      <c r="D4705" s="3">
        <v>48</v>
      </c>
    </row>
    <row r="4706" spans="1:4">
      <c r="A4706" s="3" t="s">
        <v>93</v>
      </c>
      <c r="B4706" s="3" t="s">
        <v>110</v>
      </c>
      <c r="C4706" s="3" t="s">
        <v>18</v>
      </c>
      <c r="D4706" s="3">
        <v>49</v>
      </c>
    </row>
    <row r="4707" spans="1:4">
      <c r="A4707" s="3" t="s">
        <v>93</v>
      </c>
      <c r="B4707" s="3" t="s">
        <v>110</v>
      </c>
      <c r="C4707" s="3" t="s">
        <v>18</v>
      </c>
      <c r="D4707" s="3">
        <v>49</v>
      </c>
    </row>
    <row r="4708" spans="1:4">
      <c r="A4708" s="3" t="s">
        <v>93</v>
      </c>
      <c r="B4708" s="3" t="s">
        <v>110</v>
      </c>
      <c r="C4708" s="3" t="s">
        <v>18</v>
      </c>
      <c r="D4708" s="3">
        <v>53</v>
      </c>
    </row>
    <row r="4709" spans="1:4">
      <c r="A4709" s="3" t="s">
        <v>93</v>
      </c>
      <c r="B4709" s="3" t="s">
        <v>110</v>
      </c>
      <c r="C4709" s="3" t="s">
        <v>18</v>
      </c>
      <c r="D4709" s="3">
        <v>53</v>
      </c>
    </row>
    <row r="4710" spans="1:4">
      <c r="A4710" s="3" t="s">
        <v>93</v>
      </c>
      <c r="B4710" s="3" t="s">
        <v>110</v>
      </c>
      <c r="C4710" s="3" t="s">
        <v>18</v>
      </c>
      <c r="D4710" s="3">
        <v>54</v>
      </c>
    </row>
    <row r="4711" spans="1:4">
      <c r="A4711" s="3" t="s">
        <v>93</v>
      </c>
      <c r="B4711" s="3" t="s">
        <v>110</v>
      </c>
      <c r="C4711" s="3" t="s">
        <v>18</v>
      </c>
      <c r="D4711" s="3">
        <v>55</v>
      </c>
    </row>
    <row r="4712" spans="1:4">
      <c r="A4712" s="3" t="s">
        <v>93</v>
      </c>
      <c r="B4712" s="3" t="s">
        <v>110</v>
      </c>
      <c r="C4712" s="3" t="s">
        <v>18</v>
      </c>
      <c r="D4712" s="3">
        <v>55</v>
      </c>
    </row>
    <row r="4713" spans="1:4">
      <c r="A4713" s="3" t="s">
        <v>93</v>
      </c>
      <c r="B4713" s="3" t="s">
        <v>110</v>
      </c>
      <c r="C4713" s="3" t="s">
        <v>18</v>
      </c>
      <c r="D4713" s="3">
        <v>55</v>
      </c>
    </row>
    <row r="4714" spans="1:4">
      <c r="A4714" s="3" t="s">
        <v>93</v>
      </c>
      <c r="B4714" s="3" t="s">
        <v>110</v>
      </c>
      <c r="C4714" s="3" t="s">
        <v>18</v>
      </c>
      <c r="D4714" s="3">
        <v>56</v>
      </c>
    </row>
    <row r="4715" spans="1:4">
      <c r="A4715" s="3" t="s">
        <v>93</v>
      </c>
      <c r="B4715" s="3" t="s">
        <v>110</v>
      </c>
      <c r="C4715" s="3" t="s">
        <v>18</v>
      </c>
      <c r="D4715" s="3">
        <v>56</v>
      </c>
    </row>
    <row r="4716" spans="1:4">
      <c r="A4716" s="3" t="s">
        <v>93</v>
      </c>
      <c r="B4716" s="3" t="s">
        <v>110</v>
      </c>
      <c r="C4716" s="3" t="s">
        <v>18</v>
      </c>
      <c r="D4716" s="3">
        <v>56</v>
      </c>
    </row>
    <row r="4717" spans="1:4">
      <c r="A4717" s="3" t="s">
        <v>93</v>
      </c>
      <c r="B4717" s="3" t="s">
        <v>110</v>
      </c>
      <c r="C4717" s="3" t="s">
        <v>18</v>
      </c>
      <c r="D4717" s="3">
        <v>57</v>
      </c>
    </row>
    <row r="4718" spans="1:4">
      <c r="A4718" s="3" t="s">
        <v>93</v>
      </c>
      <c r="B4718" s="3" t="s">
        <v>110</v>
      </c>
      <c r="C4718" s="3" t="s">
        <v>18</v>
      </c>
      <c r="D4718" s="3">
        <v>58</v>
      </c>
    </row>
    <row r="4719" spans="1:4">
      <c r="A4719" s="3" t="s">
        <v>93</v>
      </c>
      <c r="B4719" s="3" t="s">
        <v>110</v>
      </c>
      <c r="C4719" s="3" t="s">
        <v>18</v>
      </c>
      <c r="D4719" s="3">
        <v>58</v>
      </c>
    </row>
    <row r="4720" spans="1:4">
      <c r="A4720" s="3" t="s">
        <v>93</v>
      </c>
      <c r="B4720" s="3" t="s">
        <v>110</v>
      </c>
      <c r="C4720" s="3" t="s">
        <v>18</v>
      </c>
      <c r="D4720" s="3">
        <v>58</v>
      </c>
    </row>
    <row r="4721" spans="1:4">
      <c r="A4721" s="3" t="s">
        <v>93</v>
      </c>
      <c r="B4721" s="3" t="s">
        <v>110</v>
      </c>
      <c r="C4721" s="3" t="s">
        <v>18</v>
      </c>
      <c r="D4721" s="3">
        <v>58</v>
      </c>
    </row>
    <row r="4722" spans="1:4">
      <c r="A4722" s="3" t="s">
        <v>93</v>
      </c>
      <c r="B4722" s="3" t="s">
        <v>110</v>
      </c>
      <c r="C4722" s="3" t="s">
        <v>18</v>
      </c>
      <c r="D4722" s="3">
        <v>58</v>
      </c>
    </row>
    <row r="4723" spans="1:4">
      <c r="A4723" s="3" t="s">
        <v>93</v>
      </c>
      <c r="B4723" s="3" t="s">
        <v>110</v>
      </c>
      <c r="C4723" s="3" t="s">
        <v>18</v>
      </c>
      <c r="D4723" s="3">
        <v>58</v>
      </c>
    </row>
    <row r="4724" spans="1:4">
      <c r="A4724" s="3" t="s">
        <v>93</v>
      </c>
      <c r="B4724" s="3" t="s">
        <v>110</v>
      </c>
      <c r="C4724" s="3" t="s">
        <v>18</v>
      </c>
      <c r="D4724" s="3">
        <v>59</v>
      </c>
    </row>
    <row r="4725" spans="1:4">
      <c r="A4725" s="3" t="s">
        <v>93</v>
      </c>
      <c r="B4725" s="3" t="s">
        <v>110</v>
      </c>
      <c r="C4725" s="3" t="s">
        <v>18</v>
      </c>
      <c r="D4725" s="3">
        <v>59</v>
      </c>
    </row>
    <row r="4726" spans="1:4">
      <c r="A4726" s="3" t="s">
        <v>93</v>
      </c>
      <c r="B4726" s="3" t="s">
        <v>110</v>
      </c>
      <c r="C4726" s="3" t="s">
        <v>18</v>
      </c>
      <c r="D4726" s="3">
        <v>59</v>
      </c>
    </row>
    <row r="4727" spans="1:4">
      <c r="A4727" s="3" t="s">
        <v>93</v>
      </c>
      <c r="B4727" s="3" t="s">
        <v>110</v>
      </c>
      <c r="C4727" s="3" t="s">
        <v>18</v>
      </c>
      <c r="D4727" s="3">
        <v>59</v>
      </c>
    </row>
    <row r="4728" spans="1:4">
      <c r="A4728" s="3" t="s">
        <v>93</v>
      </c>
      <c r="B4728" s="3" t="s">
        <v>110</v>
      </c>
      <c r="C4728" s="3" t="s">
        <v>18</v>
      </c>
      <c r="D4728" s="3">
        <v>59</v>
      </c>
    </row>
    <row r="4729" spans="1:4">
      <c r="A4729" s="3" t="s">
        <v>93</v>
      </c>
      <c r="B4729" s="3" t="s">
        <v>110</v>
      </c>
      <c r="C4729" s="3" t="s">
        <v>18</v>
      </c>
      <c r="D4729" s="3">
        <v>60</v>
      </c>
    </row>
    <row r="4730" spans="1:4">
      <c r="A4730" s="3" t="s">
        <v>93</v>
      </c>
      <c r="B4730" s="3" t="s">
        <v>110</v>
      </c>
      <c r="C4730" s="3" t="s">
        <v>18</v>
      </c>
      <c r="D4730" s="3">
        <v>60</v>
      </c>
    </row>
    <row r="4731" spans="1:4">
      <c r="A4731" s="3" t="s">
        <v>93</v>
      </c>
      <c r="B4731" s="3" t="s">
        <v>110</v>
      </c>
      <c r="C4731" s="3" t="s">
        <v>18</v>
      </c>
      <c r="D4731" s="3">
        <v>60</v>
      </c>
    </row>
    <row r="4732" spans="1:4">
      <c r="A4732" s="3" t="s">
        <v>93</v>
      </c>
      <c r="B4732" s="3" t="s">
        <v>110</v>
      </c>
      <c r="C4732" s="3" t="s">
        <v>18</v>
      </c>
      <c r="D4732" s="3">
        <v>61</v>
      </c>
    </row>
    <row r="4733" spans="1:4">
      <c r="A4733" s="3" t="s">
        <v>93</v>
      </c>
      <c r="B4733" s="3" t="s">
        <v>110</v>
      </c>
      <c r="C4733" s="3" t="s">
        <v>18</v>
      </c>
      <c r="D4733" s="3">
        <v>61</v>
      </c>
    </row>
    <row r="4734" spans="1:4">
      <c r="A4734" s="3" t="s">
        <v>93</v>
      </c>
      <c r="B4734" s="3" t="s">
        <v>110</v>
      </c>
      <c r="C4734" s="3" t="s">
        <v>18</v>
      </c>
      <c r="D4734" s="3">
        <v>61</v>
      </c>
    </row>
    <row r="4735" spans="1:4">
      <c r="A4735" s="3" t="s">
        <v>93</v>
      </c>
      <c r="B4735" s="3" t="s">
        <v>110</v>
      </c>
      <c r="C4735" s="3" t="s">
        <v>18</v>
      </c>
      <c r="D4735" s="3">
        <v>62</v>
      </c>
    </row>
    <row r="4736" spans="1:4">
      <c r="A4736" s="3" t="s">
        <v>93</v>
      </c>
      <c r="B4736" s="3" t="s">
        <v>110</v>
      </c>
      <c r="C4736" s="3" t="s">
        <v>18</v>
      </c>
      <c r="D4736" s="3">
        <v>62</v>
      </c>
    </row>
    <row r="4737" spans="1:4">
      <c r="A4737" s="3" t="s">
        <v>93</v>
      </c>
      <c r="B4737" s="3" t="s">
        <v>110</v>
      </c>
      <c r="C4737" s="3" t="s">
        <v>18</v>
      </c>
      <c r="D4737" s="3">
        <v>64</v>
      </c>
    </row>
    <row r="4738" spans="1:4">
      <c r="A4738" s="3" t="s">
        <v>93</v>
      </c>
      <c r="B4738" s="3" t="s">
        <v>110</v>
      </c>
      <c r="C4738" s="3" t="s">
        <v>18</v>
      </c>
      <c r="D4738" s="3">
        <v>64</v>
      </c>
    </row>
    <row r="4739" spans="1:4">
      <c r="A4739" s="3" t="s">
        <v>93</v>
      </c>
      <c r="B4739" s="3" t="s">
        <v>110</v>
      </c>
      <c r="C4739" s="3" t="s">
        <v>18</v>
      </c>
      <c r="D4739" s="3">
        <v>66</v>
      </c>
    </row>
    <row r="4740" spans="1:4">
      <c r="A4740" s="3" t="s">
        <v>93</v>
      </c>
      <c r="B4740" s="3" t="s">
        <v>110</v>
      </c>
      <c r="C4740" s="3" t="s">
        <v>18</v>
      </c>
      <c r="D4740" s="3">
        <v>67</v>
      </c>
    </row>
    <row r="4741" spans="1:4">
      <c r="A4741" s="3" t="s">
        <v>93</v>
      </c>
      <c r="B4741" s="3" t="s">
        <v>110</v>
      </c>
      <c r="C4741" s="3" t="s">
        <v>18</v>
      </c>
      <c r="D4741" s="3">
        <v>67</v>
      </c>
    </row>
    <row r="4742" spans="1:4">
      <c r="A4742" s="3" t="s">
        <v>93</v>
      </c>
      <c r="B4742" s="3" t="s">
        <v>110</v>
      </c>
      <c r="C4742" s="3" t="s">
        <v>18</v>
      </c>
      <c r="D4742" s="3">
        <v>67</v>
      </c>
    </row>
    <row r="4743" spans="1:4">
      <c r="A4743" s="3" t="s">
        <v>93</v>
      </c>
      <c r="B4743" s="3" t="s">
        <v>110</v>
      </c>
      <c r="C4743" s="3" t="s">
        <v>18</v>
      </c>
      <c r="D4743" s="3">
        <v>68</v>
      </c>
    </row>
    <row r="4744" spans="1:4">
      <c r="A4744" s="3" t="s">
        <v>93</v>
      </c>
      <c r="B4744" s="3" t="s">
        <v>110</v>
      </c>
      <c r="C4744" s="3" t="s">
        <v>18</v>
      </c>
      <c r="D4744" s="3">
        <v>68</v>
      </c>
    </row>
    <row r="4745" spans="1:4">
      <c r="A4745" s="3" t="s">
        <v>93</v>
      </c>
      <c r="B4745" s="3" t="s">
        <v>110</v>
      </c>
      <c r="C4745" s="3" t="s">
        <v>18</v>
      </c>
      <c r="D4745" s="3">
        <v>68</v>
      </c>
    </row>
    <row r="4746" spans="1:4">
      <c r="A4746" s="3" t="s">
        <v>93</v>
      </c>
      <c r="B4746" s="3" t="s">
        <v>110</v>
      </c>
      <c r="C4746" s="3" t="s">
        <v>18</v>
      </c>
      <c r="D4746" s="3">
        <v>68</v>
      </c>
    </row>
    <row r="4747" spans="1:4">
      <c r="A4747" s="3" t="s">
        <v>93</v>
      </c>
      <c r="B4747" s="3" t="s">
        <v>110</v>
      </c>
      <c r="C4747" s="3" t="s">
        <v>18</v>
      </c>
      <c r="D4747" s="3">
        <v>69</v>
      </c>
    </row>
    <row r="4748" spans="1:4">
      <c r="A4748" s="3" t="s">
        <v>93</v>
      </c>
      <c r="B4748" s="3" t="s">
        <v>110</v>
      </c>
      <c r="C4748" s="3" t="s">
        <v>18</v>
      </c>
      <c r="D4748" s="3">
        <v>71</v>
      </c>
    </row>
    <row r="4749" spans="1:4">
      <c r="A4749" s="3" t="s">
        <v>93</v>
      </c>
      <c r="B4749" s="3" t="s">
        <v>110</v>
      </c>
      <c r="C4749" s="3" t="s">
        <v>18</v>
      </c>
      <c r="D4749" s="3">
        <v>73</v>
      </c>
    </row>
    <row r="4750" spans="1:4">
      <c r="A4750" s="3" t="s">
        <v>93</v>
      </c>
      <c r="B4750" s="3" t="s">
        <v>110</v>
      </c>
      <c r="C4750" s="3" t="s">
        <v>11</v>
      </c>
      <c r="D4750" s="3">
        <v>89</v>
      </c>
    </row>
    <row r="4751" spans="1:4">
      <c r="A4751" s="3" t="s">
        <v>93</v>
      </c>
      <c r="B4751" s="3" t="s">
        <v>110</v>
      </c>
      <c r="C4751" s="3" t="s">
        <v>11</v>
      </c>
      <c r="D4751" s="3">
        <v>90</v>
      </c>
    </row>
    <row r="4752" spans="1:4">
      <c r="A4752" s="3" t="s">
        <v>93</v>
      </c>
      <c r="B4752" s="3" t="s">
        <v>110</v>
      </c>
      <c r="C4752" s="3" t="s">
        <v>11</v>
      </c>
      <c r="D4752" s="3">
        <v>91</v>
      </c>
    </row>
    <row r="4753" spans="1:4">
      <c r="A4753" s="3" t="s">
        <v>93</v>
      </c>
      <c r="B4753" s="3" t="s">
        <v>110</v>
      </c>
      <c r="C4753" s="3" t="s">
        <v>11</v>
      </c>
      <c r="D4753" s="3">
        <v>99</v>
      </c>
    </row>
    <row r="4754" spans="1:4">
      <c r="A4754" s="3" t="s">
        <v>93</v>
      </c>
      <c r="B4754" s="3" t="s">
        <v>110</v>
      </c>
      <c r="C4754" s="3" t="s">
        <v>15</v>
      </c>
      <c r="D4754" s="3">
        <v>63</v>
      </c>
    </row>
    <row r="4755" spans="1:4">
      <c r="A4755" s="3" t="s">
        <v>93</v>
      </c>
      <c r="B4755" s="3" t="s">
        <v>110</v>
      </c>
      <c r="C4755" s="3" t="s">
        <v>46</v>
      </c>
      <c r="D4755" s="3">
        <v>51</v>
      </c>
    </row>
    <row r="4756" spans="1:4">
      <c r="A4756" s="3" t="s">
        <v>93</v>
      </c>
      <c r="B4756" s="3" t="s">
        <v>110</v>
      </c>
      <c r="C4756" s="3" t="s">
        <v>46</v>
      </c>
      <c r="D4756" s="3">
        <v>56</v>
      </c>
    </row>
    <row r="4757" spans="1:4">
      <c r="A4757" s="3" t="s">
        <v>93</v>
      </c>
      <c r="B4757" s="3" t="s">
        <v>110</v>
      </c>
      <c r="C4757" s="3" t="s">
        <v>46</v>
      </c>
      <c r="D4757" s="3">
        <v>58</v>
      </c>
    </row>
    <row r="4758" spans="1:4">
      <c r="A4758" s="3" t="s">
        <v>93</v>
      </c>
      <c r="B4758" s="3" t="s">
        <v>111</v>
      </c>
      <c r="C4758" s="3" t="s">
        <v>13</v>
      </c>
      <c r="D4758" s="3">
        <v>78</v>
      </c>
    </row>
    <row r="4759" spans="1:4">
      <c r="A4759" s="3" t="s">
        <v>93</v>
      </c>
      <c r="B4759" s="3" t="s">
        <v>111</v>
      </c>
      <c r="C4759" s="3" t="s">
        <v>34</v>
      </c>
      <c r="D4759" s="3">
        <v>68</v>
      </c>
    </row>
    <row r="4760" spans="1:4">
      <c r="A4760" s="3" t="s">
        <v>93</v>
      </c>
      <c r="B4760" s="3" t="s">
        <v>111</v>
      </c>
      <c r="C4760" s="3" t="s">
        <v>5</v>
      </c>
      <c r="D4760" s="3">
        <v>63</v>
      </c>
    </row>
    <row r="4761" spans="1:4">
      <c r="A4761" s="3" t="s">
        <v>93</v>
      </c>
      <c r="B4761" s="3" t="s">
        <v>111</v>
      </c>
      <c r="C4761" s="3" t="s">
        <v>6</v>
      </c>
      <c r="D4761" s="3">
        <v>80</v>
      </c>
    </row>
    <row r="4762" spans="1:4">
      <c r="A4762" s="3" t="s">
        <v>93</v>
      </c>
      <c r="B4762" s="3" t="s">
        <v>111</v>
      </c>
      <c r="C4762" s="3" t="s">
        <v>6</v>
      </c>
      <c r="D4762" s="3">
        <v>81</v>
      </c>
    </row>
    <row r="4763" spans="1:4">
      <c r="A4763" s="3" t="s">
        <v>93</v>
      </c>
      <c r="B4763" s="3" t="s">
        <v>111</v>
      </c>
      <c r="C4763" s="3" t="s">
        <v>6</v>
      </c>
      <c r="D4763" s="3">
        <v>81</v>
      </c>
    </row>
    <row r="4764" spans="1:4">
      <c r="A4764" s="3" t="s">
        <v>93</v>
      </c>
      <c r="B4764" s="3" t="s">
        <v>111</v>
      </c>
      <c r="C4764" s="3" t="s">
        <v>6</v>
      </c>
      <c r="D4764" s="3">
        <v>82</v>
      </c>
    </row>
    <row r="4765" spans="1:4">
      <c r="A4765" s="3" t="s">
        <v>93</v>
      </c>
      <c r="B4765" s="3" t="s">
        <v>111</v>
      </c>
      <c r="C4765" s="3" t="s">
        <v>6</v>
      </c>
      <c r="D4765" s="3">
        <v>82</v>
      </c>
    </row>
    <row r="4766" spans="1:4">
      <c r="A4766" s="3" t="s">
        <v>93</v>
      </c>
      <c r="B4766" s="3" t="s">
        <v>111</v>
      </c>
      <c r="C4766" s="3" t="s">
        <v>6</v>
      </c>
      <c r="D4766" s="3">
        <v>84</v>
      </c>
    </row>
    <row r="4767" spans="1:4">
      <c r="A4767" s="3" t="s">
        <v>93</v>
      </c>
      <c r="B4767" s="3" t="s">
        <v>111</v>
      </c>
      <c r="C4767" s="3" t="s">
        <v>6</v>
      </c>
      <c r="D4767" s="3">
        <v>84</v>
      </c>
    </row>
    <row r="4768" spans="1:4">
      <c r="A4768" s="3" t="s">
        <v>93</v>
      </c>
      <c r="B4768" s="3" t="s">
        <v>111</v>
      </c>
      <c r="C4768" s="3" t="s">
        <v>6</v>
      </c>
      <c r="D4768" s="3">
        <v>86</v>
      </c>
    </row>
    <row r="4769" spans="1:4">
      <c r="A4769" s="3" t="s">
        <v>93</v>
      </c>
      <c r="B4769" s="3" t="s">
        <v>111</v>
      </c>
      <c r="C4769" s="3" t="s">
        <v>6</v>
      </c>
      <c r="D4769" s="3">
        <v>86</v>
      </c>
    </row>
    <row r="4770" spans="1:4">
      <c r="A4770" s="3" t="s">
        <v>93</v>
      </c>
      <c r="B4770" s="3" t="s">
        <v>111</v>
      </c>
      <c r="C4770" s="3" t="s">
        <v>6</v>
      </c>
      <c r="D4770" s="3">
        <v>86</v>
      </c>
    </row>
    <row r="4771" spans="1:4">
      <c r="A4771" s="3" t="s">
        <v>93</v>
      </c>
      <c r="B4771" s="3" t="s">
        <v>111</v>
      </c>
      <c r="C4771" s="3" t="s">
        <v>6</v>
      </c>
      <c r="D4771" s="3">
        <v>87</v>
      </c>
    </row>
    <row r="4772" spans="1:4">
      <c r="A4772" s="3" t="s">
        <v>93</v>
      </c>
      <c r="B4772" s="3" t="s">
        <v>111</v>
      </c>
      <c r="C4772" s="3" t="s">
        <v>6</v>
      </c>
      <c r="D4772" s="3">
        <v>88</v>
      </c>
    </row>
    <row r="4773" spans="1:4">
      <c r="A4773" s="3" t="s">
        <v>93</v>
      </c>
      <c r="B4773" s="3" t="s">
        <v>111</v>
      </c>
      <c r="C4773" s="3" t="s">
        <v>6</v>
      </c>
      <c r="D4773" s="3">
        <v>88</v>
      </c>
    </row>
    <row r="4774" spans="1:4">
      <c r="A4774" s="3" t="s">
        <v>93</v>
      </c>
      <c r="B4774" s="3" t="s">
        <v>111</v>
      </c>
      <c r="C4774" s="3" t="s">
        <v>6</v>
      </c>
      <c r="D4774" s="3">
        <v>88</v>
      </c>
    </row>
    <row r="4775" spans="1:4">
      <c r="A4775" s="3" t="s">
        <v>93</v>
      </c>
      <c r="B4775" s="3" t="s">
        <v>111</v>
      </c>
      <c r="C4775" s="3" t="s">
        <v>6</v>
      </c>
      <c r="D4775" s="3">
        <v>89</v>
      </c>
    </row>
    <row r="4776" spans="1:4">
      <c r="A4776" s="3" t="s">
        <v>93</v>
      </c>
      <c r="B4776" s="3" t="s">
        <v>111</v>
      </c>
      <c r="C4776" s="3" t="s">
        <v>6</v>
      </c>
      <c r="D4776" s="3">
        <v>89</v>
      </c>
    </row>
    <row r="4777" spans="1:4">
      <c r="A4777" s="3" t="s">
        <v>93</v>
      </c>
      <c r="B4777" s="3" t="s">
        <v>111</v>
      </c>
      <c r="C4777" s="3" t="s">
        <v>6</v>
      </c>
      <c r="D4777" s="3">
        <v>90</v>
      </c>
    </row>
    <row r="4778" spans="1:4">
      <c r="A4778" s="3" t="s">
        <v>93</v>
      </c>
      <c r="B4778" s="3" t="s">
        <v>111</v>
      </c>
      <c r="C4778" s="3" t="s">
        <v>6</v>
      </c>
      <c r="D4778" s="3">
        <v>90</v>
      </c>
    </row>
    <row r="4779" spans="1:4">
      <c r="A4779" s="3" t="s">
        <v>93</v>
      </c>
      <c r="B4779" s="3" t="s">
        <v>111</v>
      </c>
      <c r="C4779" s="3" t="s">
        <v>6</v>
      </c>
      <c r="D4779" s="3">
        <v>90</v>
      </c>
    </row>
    <row r="4780" spans="1:4">
      <c r="A4780" s="3" t="s">
        <v>93</v>
      </c>
      <c r="B4780" s="3" t="s">
        <v>111</v>
      </c>
      <c r="C4780" s="3" t="s">
        <v>6</v>
      </c>
      <c r="D4780" s="3">
        <v>91</v>
      </c>
    </row>
    <row r="4781" spans="1:4">
      <c r="A4781" s="3" t="s">
        <v>93</v>
      </c>
      <c r="B4781" s="3" t="s">
        <v>111</v>
      </c>
      <c r="C4781" s="3" t="s">
        <v>6</v>
      </c>
      <c r="D4781" s="3">
        <v>91</v>
      </c>
    </row>
    <row r="4782" spans="1:4">
      <c r="A4782" s="3" t="s">
        <v>93</v>
      </c>
      <c r="B4782" s="3" t="s">
        <v>111</v>
      </c>
      <c r="C4782" s="3" t="s">
        <v>6</v>
      </c>
      <c r="D4782" s="3">
        <v>91</v>
      </c>
    </row>
    <row r="4783" spans="1:4">
      <c r="A4783" s="3" t="s">
        <v>93</v>
      </c>
      <c r="B4783" s="3" t="s">
        <v>111</v>
      </c>
      <c r="C4783" s="3" t="s">
        <v>6</v>
      </c>
      <c r="D4783" s="3">
        <v>92</v>
      </c>
    </row>
    <row r="4784" spans="1:4">
      <c r="A4784" s="3" t="s">
        <v>93</v>
      </c>
      <c r="B4784" s="3" t="s">
        <v>111</v>
      </c>
      <c r="C4784" s="3" t="s">
        <v>6</v>
      </c>
      <c r="D4784" s="3">
        <v>92</v>
      </c>
    </row>
    <row r="4785" spans="1:4">
      <c r="A4785" s="3" t="s">
        <v>93</v>
      </c>
      <c r="B4785" s="3" t="s">
        <v>111</v>
      </c>
      <c r="C4785" s="3" t="s">
        <v>6</v>
      </c>
      <c r="D4785" s="3">
        <v>92</v>
      </c>
    </row>
    <row r="4786" spans="1:4">
      <c r="A4786" s="3" t="s">
        <v>93</v>
      </c>
      <c r="B4786" s="3" t="s">
        <v>111</v>
      </c>
      <c r="C4786" s="3" t="s">
        <v>6</v>
      </c>
      <c r="D4786" s="3">
        <v>92</v>
      </c>
    </row>
    <row r="4787" spans="1:4">
      <c r="A4787" s="3" t="s">
        <v>93</v>
      </c>
      <c r="B4787" s="3" t="s">
        <v>111</v>
      </c>
      <c r="C4787" s="3" t="s">
        <v>6</v>
      </c>
      <c r="D4787" s="3">
        <v>92</v>
      </c>
    </row>
    <row r="4788" spans="1:4">
      <c r="A4788" s="3" t="s">
        <v>93</v>
      </c>
      <c r="B4788" s="3" t="s">
        <v>111</v>
      </c>
      <c r="C4788" s="3" t="s">
        <v>6</v>
      </c>
      <c r="D4788" s="3">
        <v>92</v>
      </c>
    </row>
    <row r="4789" spans="1:4">
      <c r="A4789" s="3" t="s">
        <v>93</v>
      </c>
      <c r="B4789" s="3" t="s">
        <v>111</v>
      </c>
      <c r="C4789" s="3" t="s">
        <v>6</v>
      </c>
      <c r="D4789" s="3">
        <v>93</v>
      </c>
    </row>
    <row r="4790" spans="1:4">
      <c r="A4790" s="3" t="s">
        <v>93</v>
      </c>
      <c r="B4790" s="3" t="s">
        <v>111</v>
      </c>
      <c r="C4790" s="3" t="s">
        <v>6</v>
      </c>
      <c r="D4790" s="3">
        <v>93</v>
      </c>
    </row>
    <row r="4791" spans="1:4">
      <c r="A4791" s="3" t="s">
        <v>93</v>
      </c>
      <c r="B4791" s="3" t="s">
        <v>111</v>
      </c>
      <c r="C4791" s="3" t="s">
        <v>6</v>
      </c>
      <c r="D4791" s="3">
        <v>93</v>
      </c>
    </row>
    <row r="4792" spans="1:4">
      <c r="A4792" s="3" t="s">
        <v>93</v>
      </c>
      <c r="B4792" s="3" t="s">
        <v>111</v>
      </c>
      <c r="C4792" s="3" t="s">
        <v>6</v>
      </c>
      <c r="D4792" s="3">
        <v>94</v>
      </c>
    </row>
    <row r="4793" spans="1:4">
      <c r="A4793" s="3" t="s">
        <v>93</v>
      </c>
      <c r="B4793" s="3" t="s">
        <v>111</v>
      </c>
      <c r="C4793" s="3" t="s">
        <v>6</v>
      </c>
      <c r="D4793" s="3">
        <v>94</v>
      </c>
    </row>
    <row r="4794" spans="1:4">
      <c r="A4794" s="3" t="s">
        <v>93</v>
      </c>
      <c r="B4794" s="3" t="s">
        <v>111</v>
      </c>
      <c r="C4794" s="3" t="s">
        <v>6</v>
      </c>
      <c r="D4794" s="3">
        <v>95</v>
      </c>
    </row>
    <row r="4795" spans="1:4">
      <c r="A4795" s="3" t="s">
        <v>93</v>
      </c>
      <c r="B4795" s="3" t="s">
        <v>111</v>
      </c>
      <c r="C4795" s="3" t="s">
        <v>6</v>
      </c>
      <c r="D4795" s="3">
        <v>95</v>
      </c>
    </row>
    <row r="4796" spans="1:4">
      <c r="A4796" s="3" t="s">
        <v>93</v>
      </c>
      <c r="B4796" s="3" t="s">
        <v>111</v>
      </c>
      <c r="C4796" s="3" t="s">
        <v>6</v>
      </c>
      <c r="D4796" s="3">
        <v>95</v>
      </c>
    </row>
    <row r="4797" spans="1:4">
      <c r="A4797" s="3" t="s">
        <v>93</v>
      </c>
      <c r="B4797" s="3" t="s">
        <v>111</v>
      </c>
      <c r="C4797" s="3" t="s">
        <v>6</v>
      </c>
      <c r="D4797" s="3">
        <v>95</v>
      </c>
    </row>
    <row r="4798" spans="1:4">
      <c r="A4798" s="3" t="s">
        <v>93</v>
      </c>
      <c r="B4798" s="3" t="s">
        <v>111</v>
      </c>
      <c r="C4798" s="3" t="s">
        <v>6</v>
      </c>
      <c r="D4798" s="3">
        <v>95</v>
      </c>
    </row>
    <row r="4799" spans="1:4">
      <c r="A4799" s="3" t="s">
        <v>93</v>
      </c>
      <c r="B4799" s="3" t="s">
        <v>111</v>
      </c>
      <c r="C4799" s="3" t="s">
        <v>6</v>
      </c>
      <c r="D4799" s="3">
        <v>96</v>
      </c>
    </row>
    <row r="4800" spans="1:4">
      <c r="A4800" s="3" t="s">
        <v>93</v>
      </c>
      <c r="B4800" s="3" t="s">
        <v>111</v>
      </c>
      <c r="C4800" s="3" t="s">
        <v>6</v>
      </c>
      <c r="D4800" s="3">
        <v>98</v>
      </c>
    </row>
    <row r="4801" spans="1:4">
      <c r="A4801" s="3" t="s">
        <v>93</v>
      </c>
      <c r="B4801" s="3" t="s">
        <v>111</v>
      </c>
      <c r="C4801" s="3" t="s">
        <v>6</v>
      </c>
      <c r="D4801" s="3">
        <v>98</v>
      </c>
    </row>
    <row r="4802" spans="1:4">
      <c r="A4802" s="3" t="s">
        <v>93</v>
      </c>
      <c r="B4802" s="3" t="s">
        <v>111</v>
      </c>
      <c r="C4802" s="3" t="s">
        <v>6</v>
      </c>
      <c r="D4802" s="3">
        <v>98</v>
      </c>
    </row>
    <row r="4803" spans="1:4">
      <c r="A4803" s="3" t="s">
        <v>93</v>
      </c>
      <c r="B4803" s="3" t="s">
        <v>111</v>
      </c>
      <c r="C4803" s="3" t="s">
        <v>6</v>
      </c>
      <c r="D4803" s="3">
        <v>98</v>
      </c>
    </row>
    <row r="4804" spans="1:4">
      <c r="A4804" s="3" t="s">
        <v>93</v>
      </c>
      <c r="B4804" s="3" t="s">
        <v>111</v>
      </c>
      <c r="C4804" s="3" t="s">
        <v>6</v>
      </c>
      <c r="D4804" s="3">
        <v>98</v>
      </c>
    </row>
    <row r="4805" spans="1:4">
      <c r="A4805" s="3" t="s">
        <v>93</v>
      </c>
      <c r="B4805" s="3" t="s">
        <v>111</v>
      </c>
      <c r="C4805" s="3" t="s">
        <v>6</v>
      </c>
      <c r="D4805" s="3">
        <v>99</v>
      </c>
    </row>
    <row r="4806" spans="1:4">
      <c r="A4806" s="3" t="s">
        <v>93</v>
      </c>
      <c r="B4806" s="3" t="s">
        <v>111</v>
      </c>
      <c r="C4806" s="3" t="s">
        <v>6</v>
      </c>
      <c r="D4806" s="3">
        <v>99</v>
      </c>
    </row>
    <row r="4807" spans="1:4">
      <c r="A4807" s="3" t="s">
        <v>93</v>
      </c>
      <c r="B4807" s="3" t="s">
        <v>111</v>
      </c>
      <c r="C4807" s="3" t="s">
        <v>6</v>
      </c>
      <c r="D4807" s="3">
        <v>100</v>
      </c>
    </row>
    <row r="4808" spans="1:4">
      <c r="A4808" s="3" t="s">
        <v>93</v>
      </c>
      <c r="B4808" s="3" t="s">
        <v>111</v>
      </c>
      <c r="C4808" s="3" t="s">
        <v>6</v>
      </c>
      <c r="D4808" s="3">
        <v>100</v>
      </c>
    </row>
    <row r="4809" spans="1:4">
      <c r="A4809" s="3" t="s">
        <v>93</v>
      </c>
      <c r="B4809" s="3" t="s">
        <v>111</v>
      </c>
      <c r="C4809" s="3" t="s">
        <v>6</v>
      </c>
      <c r="D4809" s="3">
        <v>101</v>
      </c>
    </row>
    <row r="4810" spans="1:4">
      <c r="A4810" s="3" t="s">
        <v>93</v>
      </c>
      <c r="B4810" s="3" t="s">
        <v>111</v>
      </c>
      <c r="C4810" s="3" t="s">
        <v>6</v>
      </c>
      <c r="D4810" s="3">
        <v>101</v>
      </c>
    </row>
    <row r="4811" spans="1:4">
      <c r="A4811" s="3" t="s">
        <v>93</v>
      </c>
      <c r="B4811" s="3" t="s">
        <v>111</v>
      </c>
      <c r="C4811" s="3" t="s">
        <v>6</v>
      </c>
      <c r="D4811" s="3">
        <v>102</v>
      </c>
    </row>
    <row r="4812" spans="1:4">
      <c r="A4812" s="3" t="s">
        <v>93</v>
      </c>
      <c r="B4812" s="3" t="s">
        <v>111</v>
      </c>
      <c r="C4812" s="3" t="s">
        <v>6</v>
      </c>
      <c r="D4812" s="3">
        <v>102</v>
      </c>
    </row>
    <row r="4813" spans="1:4">
      <c r="A4813" s="3" t="s">
        <v>93</v>
      </c>
      <c r="B4813" s="3" t="s">
        <v>111</v>
      </c>
      <c r="C4813" s="3" t="s">
        <v>6</v>
      </c>
      <c r="D4813" s="3">
        <v>103</v>
      </c>
    </row>
    <row r="4814" spans="1:4">
      <c r="A4814" s="3" t="s">
        <v>93</v>
      </c>
      <c r="B4814" s="3" t="s">
        <v>111</v>
      </c>
      <c r="C4814" s="3" t="s">
        <v>6</v>
      </c>
      <c r="D4814" s="3">
        <v>103</v>
      </c>
    </row>
    <row r="4815" spans="1:4">
      <c r="A4815" s="3" t="s">
        <v>93</v>
      </c>
      <c r="B4815" s="3" t="s">
        <v>111</v>
      </c>
      <c r="C4815" s="3" t="s">
        <v>6</v>
      </c>
      <c r="D4815" s="3">
        <v>104</v>
      </c>
    </row>
    <row r="4816" spans="1:4">
      <c r="A4816" s="3" t="s">
        <v>93</v>
      </c>
      <c r="B4816" s="3" t="s">
        <v>111</v>
      </c>
      <c r="C4816" s="3" t="s">
        <v>6</v>
      </c>
      <c r="D4816" s="3">
        <v>105</v>
      </c>
    </row>
    <row r="4817" spans="1:4">
      <c r="A4817" s="3" t="s">
        <v>93</v>
      </c>
      <c r="B4817" s="3" t="s">
        <v>111</v>
      </c>
      <c r="C4817" s="3" t="s">
        <v>6</v>
      </c>
      <c r="D4817" s="3">
        <v>105</v>
      </c>
    </row>
    <row r="4818" spans="1:4">
      <c r="A4818" s="3" t="s">
        <v>93</v>
      </c>
      <c r="B4818" s="3" t="s">
        <v>111</v>
      </c>
      <c r="C4818" s="3" t="s">
        <v>6</v>
      </c>
      <c r="D4818" s="3">
        <v>105</v>
      </c>
    </row>
    <row r="4819" spans="1:4">
      <c r="A4819" s="3" t="s">
        <v>93</v>
      </c>
      <c r="B4819" s="3" t="s">
        <v>111</v>
      </c>
      <c r="C4819" s="3" t="s">
        <v>6</v>
      </c>
      <c r="D4819" s="3">
        <v>105</v>
      </c>
    </row>
    <row r="4820" spans="1:4">
      <c r="A4820" s="3" t="s">
        <v>93</v>
      </c>
      <c r="B4820" s="3" t="s">
        <v>111</v>
      </c>
      <c r="C4820" s="3" t="s">
        <v>6</v>
      </c>
      <c r="D4820" s="3">
        <v>106</v>
      </c>
    </row>
    <row r="4821" spans="1:4">
      <c r="A4821" s="3" t="s">
        <v>93</v>
      </c>
      <c r="B4821" s="3" t="s">
        <v>111</v>
      </c>
      <c r="C4821" s="3" t="s">
        <v>6</v>
      </c>
      <c r="D4821" s="3">
        <v>108</v>
      </c>
    </row>
    <row r="4822" spans="1:4">
      <c r="A4822" s="3" t="s">
        <v>93</v>
      </c>
      <c r="B4822" s="3" t="s">
        <v>111</v>
      </c>
      <c r="C4822" s="3" t="s">
        <v>6</v>
      </c>
      <c r="D4822" s="3">
        <v>108</v>
      </c>
    </row>
    <row r="4823" spans="1:4">
      <c r="A4823" s="3" t="s">
        <v>93</v>
      </c>
      <c r="B4823" s="3" t="s">
        <v>111</v>
      </c>
      <c r="C4823" s="3" t="s">
        <v>6</v>
      </c>
      <c r="D4823" s="3">
        <v>112</v>
      </c>
    </row>
    <row r="4824" spans="1:4">
      <c r="A4824" s="3" t="s">
        <v>93</v>
      </c>
      <c r="B4824" s="3" t="s">
        <v>111</v>
      </c>
      <c r="C4824" s="3" t="s">
        <v>6</v>
      </c>
      <c r="D4824" s="3">
        <v>223</v>
      </c>
    </row>
    <row r="4825" spans="1:4">
      <c r="A4825" s="3" t="s">
        <v>93</v>
      </c>
      <c r="B4825" s="3" t="s">
        <v>111</v>
      </c>
      <c r="C4825" s="3" t="s">
        <v>41</v>
      </c>
      <c r="D4825" s="3">
        <v>176</v>
      </c>
    </row>
    <row r="4826" spans="1:4">
      <c r="A4826" s="3" t="s">
        <v>93</v>
      </c>
      <c r="B4826" s="3" t="s">
        <v>111</v>
      </c>
      <c r="C4826" s="3" t="s">
        <v>7</v>
      </c>
      <c r="D4826" s="3">
        <v>36</v>
      </c>
    </row>
    <row r="4827" spans="1:4">
      <c r="A4827" s="3" t="s">
        <v>93</v>
      </c>
      <c r="B4827" s="3" t="s">
        <v>111</v>
      </c>
      <c r="C4827" s="3" t="s">
        <v>7</v>
      </c>
      <c r="D4827" s="3">
        <v>38</v>
      </c>
    </row>
    <row r="4828" spans="1:4">
      <c r="A4828" s="3" t="s">
        <v>93</v>
      </c>
      <c r="B4828" s="3" t="s">
        <v>111</v>
      </c>
      <c r="C4828" s="3" t="s">
        <v>7</v>
      </c>
      <c r="D4828" s="3">
        <v>39</v>
      </c>
    </row>
    <row r="4829" spans="1:4">
      <c r="A4829" s="3" t="s">
        <v>93</v>
      </c>
      <c r="B4829" s="3" t="s">
        <v>111</v>
      </c>
      <c r="C4829" s="3" t="s">
        <v>7</v>
      </c>
      <c r="D4829" s="3">
        <v>40</v>
      </c>
    </row>
    <row r="4830" spans="1:4">
      <c r="A4830" s="3" t="s">
        <v>93</v>
      </c>
      <c r="B4830" s="3" t="s">
        <v>111</v>
      </c>
      <c r="C4830" s="3" t="s">
        <v>7</v>
      </c>
      <c r="D4830" s="3">
        <v>40</v>
      </c>
    </row>
    <row r="4831" spans="1:4">
      <c r="A4831" s="3" t="s">
        <v>93</v>
      </c>
      <c r="B4831" s="3" t="s">
        <v>111</v>
      </c>
      <c r="C4831" s="3" t="s">
        <v>7</v>
      </c>
      <c r="D4831" s="3">
        <v>40</v>
      </c>
    </row>
    <row r="4832" spans="1:4">
      <c r="A4832" s="3" t="s">
        <v>93</v>
      </c>
      <c r="B4832" s="3" t="s">
        <v>111</v>
      </c>
      <c r="C4832" s="3" t="s">
        <v>7</v>
      </c>
      <c r="D4832" s="3">
        <v>40</v>
      </c>
    </row>
    <row r="4833" spans="1:4">
      <c r="A4833" s="3" t="s">
        <v>93</v>
      </c>
      <c r="B4833" s="3" t="s">
        <v>111</v>
      </c>
      <c r="C4833" s="3" t="s">
        <v>7</v>
      </c>
      <c r="D4833" s="3">
        <v>40</v>
      </c>
    </row>
    <row r="4834" spans="1:4">
      <c r="A4834" s="3" t="s">
        <v>93</v>
      </c>
      <c r="B4834" s="3" t="s">
        <v>111</v>
      </c>
      <c r="C4834" s="3" t="s">
        <v>7</v>
      </c>
      <c r="D4834" s="3">
        <v>40</v>
      </c>
    </row>
    <row r="4835" spans="1:4">
      <c r="A4835" s="3" t="s">
        <v>93</v>
      </c>
      <c r="B4835" s="3" t="s">
        <v>111</v>
      </c>
      <c r="C4835" s="3" t="s">
        <v>7</v>
      </c>
      <c r="D4835" s="3">
        <v>41</v>
      </c>
    </row>
    <row r="4836" spans="1:4">
      <c r="A4836" s="3" t="s">
        <v>93</v>
      </c>
      <c r="B4836" s="3" t="s">
        <v>111</v>
      </c>
      <c r="C4836" s="3" t="s">
        <v>7</v>
      </c>
      <c r="D4836" s="3">
        <v>41</v>
      </c>
    </row>
    <row r="4837" spans="1:4">
      <c r="A4837" s="3" t="s">
        <v>93</v>
      </c>
      <c r="B4837" s="3" t="s">
        <v>111</v>
      </c>
      <c r="C4837" s="3" t="s">
        <v>7</v>
      </c>
      <c r="D4837" s="3">
        <v>41</v>
      </c>
    </row>
    <row r="4838" spans="1:4">
      <c r="A4838" s="3" t="s">
        <v>93</v>
      </c>
      <c r="B4838" s="3" t="s">
        <v>111</v>
      </c>
      <c r="C4838" s="3" t="s">
        <v>7</v>
      </c>
      <c r="D4838" s="3">
        <v>41</v>
      </c>
    </row>
    <row r="4839" spans="1:4">
      <c r="A4839" s="3" t="s">
        <v>93</v>
      </c>
      <c r="B4839" s="3" t="s">
        <v>111</v>
      </c>
      <c r="C4839" s="3" t="s">
        <v>7</v>
      </c>
      <c r="D4839" s="3">
        <v>41</v>
      </c>
    </row>
    <row r="4840" spans="1:4">
      <c r="A4840" s="3" t="s">
        <v>93</v>
      </c>
      <c r="B4840" s="3" t="s">
        <v>111</v>
      </c>
      <c r="C4840" s="3" t="s">
        <v>7</v>
      </c>
      <c r="D4840" s="3">
        <v>41</v>
      </c>
    </row>
    <row r="4841" spans="1:4">
      <c r="A4841" s="3" t="s">
        <v>93</v>
      </c>
      <c r="B4841" s="3" t="s">
        <v>111</v>
      </c>
      <c r="C4841" s="3" t="s">
        <v>7</v>
      </c>
      <c r="D4841" s="3">
        <v>41</v>
      </c>
    </row>
    <row r="4842" spans="1:4">
      <c r="A4842" s="3" t="s">
        <v>93</v>
      </c>
      <c r="B4842" s="3" t="s">
        <v>111</v>
      </c>
      <c r="C4842" s="3" t="s">
        <v>7</v>
      </c>
      <c r="D4842" s="3">
        <v>41</v>
      </c>
    </row>
    <row r="4843" spans="1:4">
      <c r="A4843" s="3" t="s">
        <v>93</v>
      </c>
      <c r="B4843" s="3" t="s">
        <v>111</v>
      </c>
      <c r="C4843" s="3" t="s">
        <v>7</v>
      </c>
      <c r="D4843" s="3">
        <v>41</v>
      </c>
    </row>
    <row r="4844" spans="1:4">
      <c r="A4844" s="3" t="s">
        <v>93</v>
      </c>
      <c r="B4844" s="3" t="s">
        <v>111</v>
      </c>
      <c r="C4844" s="3" t="s">
        <v>7</v>
      </c>
      <c r="D4844" s="3">
        <v>42</v>
      </c>
    </row>
    <row r="4845" spans="1:4">
      <c r="A4845" s="3" t="s">
        <v>93</v>
      </c>
      <c r="B4845" s="3" t="s">
        <v>111</v>
      </c>
      <c r="C4845" s="3" t="s">
        <v>7</v>
      </c>
      <c r="D4845" s="3">
        <v>42</v>
      </c>
    </row>
    <row r="4846" spans="1:4">
      <c r="A4846" s="3" t="s">
        <v>93</v>
      </c>
      <c r="B4846" s="3" t="s">
        <v>111</v>
      </c>
      <c r="C4846" s="3" t="s">
        <v>7</v>
      </c>
      <c r="D4846" s="3">
        <v>42</v>
      </c>
    </row>
    <row r="4847" spans="1:4">
      <c r="A4847" s="3" t="s">
        <v>93</v>
      </c>
      <c r="B4847" s="3" t="s">
        <v>111</v>
      </c>
      <c r="C4847" s="3" t="s">
        <v>7</v>
      </c>
      <c r="D4847" s="3">
        <v>42</v>
      </c>
    </row>
    <row r="4848" spans="1:4">
      <c r="A4848" s="3" t="s">
        <v>93</v>
      </c>
      <c r="B4848" s="3" t="s">
        <v>111</v>
      </c>
      <c r="C4848" s="3" t="s">
        <v>7</v>
      </c>
      <c r="D4848" s="3">
        <v>42</v>
      </c>
    </row>
    <row r="4849" spans="1:4">
      <c r="A4849" s="3" t="s">
        <v>93</v>
      </c>
      <c r="B4849" s="3" t="s">
        <v>111</v>
      </c>
      <c r="C4849" s="3" t="s">
        <v>7</v>
      </c>
      <c r="D4849" s="3">
        <v>42</v>
      </c>
    </row>
    <row r="4850" spans="1:4">
      <c r="A4850" s="3" t="s">
        <v>93</v>
      </c>
      <c r="B4850" s="3" t="s">
        <v>111</v>
      </c>
      <c r="C4850" s="3" t="s">
        <v>7</v>
      </c>
      <c r="D4850" s="3">
        <v>42</v>
      </c>
    </row>
    <row r="4851" spans="1:4">
      <c r="A4851" s="3" t="s">
        <v>93</v>
      </c>
      <c r="B4851" s="3" t="s">
        <v>111</v>
      </c>
      <c r="C4851" s="3" t="s">
        <v>7</v>
      </c>
      <c r="D4851" s="3">
        <v>42</v>
      </c>
    </row>
    <row r="4852" spans="1:4">
      <c r="A4852" s="3" t="s">
        <v>93</v>
      </c>
      <c r="B4852" s="3" t="s">
        <v>111</v>
      </c>
      <c r="C4852" s="3" t="s">
        <v>7</v>
      </c>
      <c r="D4852" s="3">
        <v>42</v>
      </c>
    </row>
    <row r="4853" spans="1:4">
      <c r="A4853" s="3" t="s">
        <v>93</v>
      </c>
      <c r="B4853" s="3" t="s">
        <v>111</v>
      </c>
      <c r="C4853" s="3" t="s">
        <v>7</v>
      </c>
      <c r="D4853" s="3">
        <v>42</v>
      </c>
    </row>
    <row r="4854" spans="1:4">
      <c r="A4854" s="3" t="s">
        <v>93</v>
      </c>
      <c r="B4854" s="3" t="s">
        <v>111</v>
      </c>
      <c r="C4854" s="3" t="s">
        <v>7</v>
      </c>
      <c r="D4854" s="3">
        <v>42</v>
      </c>
    </row>
    <row r="4855" spans="1:4">
      <c r="A4855" s="3" t="s">
        <v>93</v>
      </c>
      <c r="B4855" s="3" t="s">
        <v>111</v>
      </c>
      <c r="C4855" s="3" t="s">
        <v>7</v>
      </c>
      <c r="D4855" s="3">
        <v>43</v>
      </c>
    </row>
    <row r="4856" spans="1:4">
      <c r="A4856" s="3" t="s">
        <v>93</v>
      </c>
      <c r="B4856" s="3" t="s">
        <v>111</v>
      </c>
      <c r="C4856" s="3" t="s">
        <v>7</v>
      </c>
      <c r="D4856" s="3">
        <v>43</v>
      </c>
    </row>
    <row r="4857" spans="1:4">
      <c r="A4857" s="3" t="s">
        <v>93</v>
      </c>
      <c r="B4857" s="3" t="s">
        <v>111</v>
      </c>
      <c r="C4857" s="3" t="s">
        <v>7</v>
      </c>
      <c r="D4857" s="3">
        <v>43</v>
      </c>
    </row>
    <row r="4858" spans="1:4">
      <c r="A4858" s="3" t="s">
        <v>93</v>
      </c>
      <c r="B4858" s="3" t="s">
        <v>111</v>
      </c>
      <c r="C4858" s="3" t="s">
        <v>7</v>
      </c>
      <c r="D4858" s="3">
        <v>43</v>
      </c>
    </row>
    <row r="4859" spans="1:4">
      <c r="A4859" s="3" t="s">
        <v>93</v>
      </c>
      <c r="B4859" s="3" t="s">
        <v>111</v>
      </c>
      <c r="C4859" s="3" t="s">
        <v>7</v>
      </c>
      <c r="D4859" s="3">
        <v>43</v>
      </c>
    </row>
    <row r="4860" spans="1:4">
      <c r="A4860" s="3" t="s">
        <v>93</v>
      </c>
      <c r="B4860" s="3" t="s">
        <v>111</v>
      </c>
      <c r="C4860" s="3" t="s">
        <v>7</v>
      </c>
      <c r="D4860" s="3">
        <v>43</v>
      </c>
    </row>
    <row r="4861" spans="1:4">
      <c r="A4861" s="3" t="s">
        <v>93</v>
      </c>
      <c r="B4861" s="3" t="s">
        <v>111</v>
      </c>
      <c r="C4861" s="3" t="s">
        <v>7</v>
      </c>
      <c r="D4861" s="3">
        <v>43</v>
      </c>
    </row>
    <row r="4862" spans="1:4">
      <c r="A4862" s="3" t="s">
        <v>93</v>
      </c>
      <c r="B4862" s="3" t="s">
        <v>111</v>
      </c>
      <c r="C4862" s="3" t="s">
        <v>7</v>
      </c>
      <c r="D4862" s="3">
        <v>43</v>
      </c>
    </row>
    <row r="4863" spans="1:4">
      <c r="A4863" s="3" t="s">
        <v>93</v>
      </c>
      <c r="B4863" s="3" t="s">
        <v>111</v>
      </c>
      <c r="C4863" s="3" t="s">
        <v>7</v>
      </c>
      <c r="D4863" s="3">
        <v>44</v>
      </c>
    </row>
    <row r="4864" spans="1:4">
      <c r="A4864" s="3" t="s">
        <v>93</v>
      </c>
      <c r="B4864" s="3" t="s">
        <v>111</v>
      </c>
      <c r="C4864" s="3" t="s">
        <v>7</v>
      </c>
      <c r="D4864" s="3">
        <v>44</v>
      </c>
    </row>
    <row r="4865" spans="1:4">
      <c r="A4865" s="3" t="s">
        <v>93</v>
      </c>
      <c r="B4865" s="3" t="s">
        <v>111</v>
      </c>
      <c r="C4865" s="3" t="s">
        <v>7</v>
      </c>
      <c r="D4865" s="3">
        <v>44</v>
      </c>
    </row>
    <row r="4866" spans="1:4">
      <c r="A4866" s="3" t="s">
        <v>93</v>
      </c>
      <c r="B4866" s="3" t="s">
        <v>111</v>
      </c>
      <c r="C4866" s="3" t="s">
        <v>7</v>
      </c>
      <c r="D4866" s="3">
        <v>44</v>
      </c>
    </row>
    <row r="4867" spans="1:4">
      <c r="A4867" s="3" t="s">
        <v>93</v>
      </c>
      <c r="B4867" s="3" t="s">
        <v>111</v>
      </c>
      <c r="C4867" s="3" t="s">
        <v>7</v>
      </c>
      <c r="D4867" s="3">
        <v>44</v>
      </c>
    </row>
    <row r="4868" spans="1:4">
      <c r="A4868" s="3" t="s">
        <v>93</v>
      </c>
      <c r="B4868" s="3" t="s">
        <v>111</v>
      </c>
      <c r="C4868" s="3" t="s">
        <v>7</v>
      </c>
      <c r="D4868" s="3">
        <v>44</v>
      </c>
    </row>
    <row r="4869" spans="1:4">
      <c r="A4869" s="3" t="s">
        <v>93</v>
      </c>
      <c r="B4869" s="3" t="s">
        <v>111</v>
      </c>
      <c r="C4869" s="3" t="s">
        <v>7</v>
      </c>
      <c r="D4869" s="3">
        <v>44</v>
      </c>
    </row>
    <row r="4870" spans="1:4">
      <c r="A4870" s="3" t="s">
        <v>93</v>
      </c>
      <c r="B4870" s="3" t="s">
        <v>111</v>
      </c>
      <c r="C4870" s="3" t="s">
        <v>7</v>
      </c>
      <c r="D4870" s="3">
        <v>44</v>
      </c>
    </row>
    <row r="4871" spans="1:4">
      <c r="A4871" s="3" t="s">
        <v>93</v>
      </c>
      <c r="B4871" s="3" t="s">
        <v>111</v>
      </c>
      <c r="C4871" s="3" t="s">
        <v>7</v>
      </c>
      <c r="D4871" s="3">
        <v>44</v>
      </c>
    </row>
    <row r="4872" spans="1:4">
      <c r="A4872" s="3" t="s">
        <v>93</v>
      </c>
      <c r="B4872" s="3" t="s">
        <v>111</v>
      </c>
      <c r="C4872" s="3" t="s">
        <v>7</v>
      </c>
      <c r="D4872" s="3">
        <v>45</v>
      </c>
    </row>
    <row r="4873" spans="1:4">
      <c r="A4873" s="3" t="s">
        <v>93</v>
      </c>
      <c r="B4873" s="3" t="s">
        <v>111</v>
      </c>
      <c r="C4873" s="3" t="s">
        <v>7</v>
      </c>
      <c r="D4873" s="3">
        <v>45</v>
      </c>
    </row>
    <row r="4874" spans="1:4">
      <c r="A4874" s="3" t="s">
        <v>93</v>
      </c>
      <c r="B4874" s="3" t="s">
        <v>111</v>
      </c>
      <c r="C4874" s="3" t="s">
        <v>7</v>
      </c>
      <c r="D4874" s="3">
        <v>45</v>
      </c>
    </row>
    <row r="4875" spans="1:4">
      <c r="A4875" s="3" t="s">
        <v>93</v>
      </c>
      <c r="B4875" s="3" t="s">
        <v>111</v>
      </c>
      <c r="C4875" s="3" t="s">
        <v>7</v>
      </c>
      <c r="D4875" s="3">
        <v>45</v>
      </c>
    </row>
    <row r="4876" spans="1:4">
      <c r="A4876" s="3" t="s">
        <v>93</v>
      </c>
      <c r="B4876" s="3" t="s">
        <v>111</v>
      </c>
      <c r="C4876" s="3" t="s">
        <v>7</v>
      </c>
      <c r="D4876" s="3">
        <v>45</v>
      </c>
    </row>
    <row r="4877" spans="1:4">
      <c r="A4877" s="3" t="s">
        <v>93</v>
      </c>
      <c r="B4877" s="3" t="s">
        <v>111</v>
      </c>
      <c r="C4877" s="3" t="s">
        <v>7</v>
      </c>
      <c r="D4877" s="3">
        <v>45</v>
      </c>
    </row>
    <row r="4878" spans="1:4">
      <c r="A4878" s="3" t="s">
        <v>93</v>
      </c>
      <c r="B4878" s="3" t="s">
        <v>111</v>
      </c>
      <c r="C4878" s="3" t="s">
        <v>7</v>
      </c>
      <c r="D4878" s="3">
        <v>45</v>
      </c>
    </row>
    <row r="4879" spans="1:4">
      <c r="A4879" s="3" t="s">
        <v>93</v>
      </c>
      <c r="B4879" s="3" t="s">
        <v>111</v>
      </c>
      <c r="C4879" s="3" t="s">
        <v>7</v>
      </c>
      <c r="D4879" s="3">
        <v>45</v>
      </c>
    </row>
    <row r="4880" spans="1:4">
      <c r="A4880" s="3" t="s">
        <v>93</v>
      </c>
      <c r="B4880" s="3" t="s">
        <v>111</v>
      </c>
      <c r="C4880" s="3" t="s">
        <v>7</v>
      </c>
      <c r="D4880" s="3">
        <v>47</v>
      </c>
    </row>
    <row r="4881" spans="1:4">
      <c r="A4881" s="3" t="s">
        <v>93</v>
      </c>
      <c r="B4881" s="3" t="s">
        <v>111</v>
      </c>
      <c r="C4881" s="3" t="s">
        <v>7</v>
      </c>
      <c r="D4881" s="3">
        <v>47</v>
      </c>
    </row>
    <row r="4882" spans="1:4">
      <c r="A4882" s="3" t="s">
        <v>93</v>
      </c>
      <c r="B4882" s="3" t="s">
        <v>111</v>
      </c>
      <c r="C4882" s="3" t="s">
        <v>7</v>
      </c>
      <c r="D4882" s="3">
        <v>47</v>
      </c>
    </row>
    <row r="4883" spans="1:4">
      <c r="A4883" s="3" t="s">
        <v>93</v>
      </c>
      <c r="B4883" s="3" t="s">
        <v>111</v>
      </c>
      <c r="C4883" s="3" t="s">
        <v>7</v>
      </c>
      <c r="D4883" s="3">
        <v>47</v>
      </c>
    </row>
    <row r="4884" spans="1:4">
      <c r="A4884" s="3" t="s">
        <v>93</v>
      </c>
      <c r="B4884" s="3" t="s">
        <v>111</v>
      </c>
      <c r="C4884" s="3" t="s">
        <v>7</v>
      </c>
      <c r="D4884" s="3">
        <v>48</v>
      </c>
    </row>
    <row r="4885" spans="1:4">
      <c r="A4885" s="3" t="s">
        <v>93</v>
      </c>
      <c r="B4885" s="3" t="s">
        <v>111</v>
      </c>
      <c r="C4885" s="3" t="s">
        <v>7</v>
      </c>
      <c r="D4885" s="3">
        <v>58</v>
      </c>
    </row>
    <row r="4886" spans="1:4">
      <c r="A4886" s="3" t="s">
        <v>93</v>
      </c>
      <c r="B4886" s="3" t="s">
        <v>111</v>
      </c>
      <c r="C4886" s="3" t="s">
        <v>7</v>
      </c>
      <c r="D4886" s="3">
        <v>62</v>
      </c>
    </row>
    <row r="4887" spans="1:4">
      <c r="A4887" s="3" t="s">
        <v>93</v>
      </c>
      <c r="B4887" s="3" t="s">
        <v>111</v>
      </c>
      <c r="C4887" s="3" t="s">
        <v>7</v>
      </c>
      <c r="D4887" s="3">
        <v>62</v>
      </c>
    </row>
    <row r="4888" spans="1:4">
      <c r="A4888" s="3" t="s">
        <v>93</v>
      </c>
      <c r="B4888" s="3" t="s">
        <v>111</v>
      </c>
      <c r="C4888" s="3" t="s">
        <v>7</v>
      </c>
      <c r="D4888" s="3">
        <v>63</v>
      </c>
    </row>
    <row r="4889" spans="1:4">
      <c r="A4889" s="3" t="s">
        <v>93</v>
      </c>
      <c r="B4889" s="3" t="s">
        <v>111</v>
      </c>
      <c r="C4889" s="3" t="s">
        <v>7</v>
      </c>
      <c r="D4889" s="3">
        <v>65</v>
      </c>
    </row>
    <row r="4890" spans="1:4">
      <c r="A4890" s="3" t="s">
        <v>93</v>
      </c>
      <c r="B4890" s="3" t="s">
        <v>111</v>
      </c>
      <c r="C4890" s="3" t="s">
        <v>7</v>
      </c>
      <c r="D4890" s="3">
        <v>72</v>
      </c>
    </row>
    <row r="4891" spans="1:4">
      <c r="A4891" s="3" t="s">
        <v>93</v>
      </c>
      <c r="B4891" s="3" t="s">
        <v>111</v>
      </c>
      <c r="C4891" s="3" t="s">
        <v>7</v>
      </c>
      <c r="D4891" s="3">
        <v>85</v>
      </c>
    </row>
    <row r="4892" spans="1:4">
      <c r="A4892" s="3" t="s">
        <v>93</v>
      </c>
      <c r="B4892" s="3" t="s">
        <v>111</v>
      </c>
      <c r="C4892" s="3" t="s">
        <v>7</v>
      </c>
      <c r="D4892" s="3">
        <v>92</v>
      </c>
    </row>
    <row r="4893" spans="1:4">
      <c r="A4893" s="3" t="s">
        <v>93</v>
      </c>
      <c r="B4893" s="3" t="s">
        <v>111</v>
      </c>
      <c r="C4893" s="3" t="s">
        <v>7</v>
      </c>
      <c r="D4893" s="3">
        <v>93</v>
      </c>
    </row>
    <row r="4894" spans="1:4">
      <c r="A4894" s="3" t="s">
        <v>93</v>
      </c>
      <c r="B4894" s="3" t="s">
        <v>111</v>
      </c>
      <c r="C4894" s="3" t="s">
        <v>20</v>
      </c>
      <c r="D4894" s="3">
        <v>47</v>
      </c>
    </row>
    <row r="4895" spans="1:4">
      <c r="A4895" s="3" t="s">
        <v>93</v>
      </c>
      <c r="B4895" s="3" t="s">
        <v>111</v>
      </c>
      <c r="C4895" s="3" t="s">
        <v>20</v>
      </c>
      <c r="D4895" s="3">
        <v>55</v>
      </c>
    </row>
    <row r="4896" spans="1:4">
      <c r="A4896" s="3" t="s">
        <v>93</v>
      </c>
      <c r="B4896" s="3" t="s">
        <v>111</v>
      </c>
      <c r="C4896" s="3" t="s">
        <v>20</v>
      </c>
      <c r="D4896" s="3">
        <v>56</v>
      </c>
    </row>
    <row r="4897" spans="1:4">
      <c r="A4897" s="3" t="s">
        <v>93</v>
      </c>
      <c r="B4897" s="3" t="s">
        <v>111</v>
      </c>
      <c r="C4897" s="3" t="s">
        <v>20</v>
      </c>
      <c r="D4897" s="3">
        <v>58</v>
      </c>
    </row>
    <row r="4898" spans="1:4">
      <c r="A4898" s="3" t="s">
        <v>93</v>
      </c>
      <c r="B4898" s="3" t="s">
        <v>111</v>
      </c>
      <c r="C4898" s="3" t="s">
        <v>20</v>
      </c>
      <c r="D4898" s="3">
        <v>62</v>
      </c>
    </row>
    <row r="4899" spans="1:4">
      <c r="A4899" s="3" t="s">
        <v>93</v>
      </c>
      <c r="B4899" s="3" t="s">
        <v>111</v>
      </c>
      <c r="C4899" s="3" t="s">
        <v>20</v>
      </c>
      <c r="D4899" s="3">
        <v>63</v>
      </c>
    </row>
    <row r="4900" spans="1:4">
      <c r="A4900" s="3" t="s">
        <v>93</v>
      </c>
      <c r="B4900" s="3" t="s">
        <v>111</v>
      </c>
      <c r="C4900" s="3" t="s">
        <v>20</v>
      </c>
      <c r="D4900" s="3">
        <v>63</v>
      </c>
    </row>
    <row r="4901" spans="1:4">
      <c r="A4901" s="3" t="s">
        <v>93</v>
      </c>
      <c r="B4901" s="3" t="s">
        <v>111</v>
      </c>
      <c r="C4901" s="3" t="s">
        <v>20</v>
      </c>
      <c r="D4901" s="3">
        <v>63</v>
      </c>
    </row>
    <row r="4902" spans="1:4">
      <c r="A4902" s="3" t="s">
        <v>93</v>
      </c>
      <c r="B4902" s="3" t="s">
        <v>111</v>
      </c>
      <c r="C4902" s="3" t="s">
        <v>20</v>
      </c>
      <c r="D4902" s="3">
        <v>64</v>
      </c>
    </row>
    <row r="4903" spans="1:4">
      <c r="A4903" s="3" t="s">
        <v>93</v>
      </c>
      <c r="B4903" s="3" t="s">
        <v>111</v>
      </c>
      <c r="C4903" s="3" t="s">
        <v>20</v>
      </c>
      <c r="D4903" s="3">
        <v>66</v>
      </c>
    </row>
    <row r="4904" spans="1:4">
      <c r="A4904" s="3" t="s">
        <v>93</v>
      </c>
      <c r="B4904" s="3" t="s">
        <v>111</v>
      </c>
      <c r="C4904" s="3" t="s">
        <v>20</v>
      </c>
      <c r="D4904" s="3">
        <v>68</v>
      </c>
    </row>
    <row r="4905" spans="1:4">
      <c r="A4905" s="3" t="s">
        <v>93</v>
      </c>
      <c r="B4905" s="3" t="s">
        <v>111</v>
      </c>
      <c r="C4905" s="3" t="s">
        <v>20</v>
      </c>
      <c r="D4905" s="3">
        <v>68</v>
      </c>
    </row>
    <row r="4906" spans="1:4">
      <c r="A4906" s="3" t="s">
        <v>93</v>
      </c>
      <c r="B4906" s="3" t="s">
        <v>111</v>
      </c>
      <c r="C4906" s="3" t="s">
        <v>20</v>
      </c>
      <c r="D4906" s="3">
        <v>68</v>
      </c>
    </row>
    <row r="4907" spans="1:4">
      <c r="A4907" s="3" t="s">
        <v>93</v>
      </c>
      <c r="B4907" s="3" t="s">
        <v>111</v>
      </c>
      <c r="C4907" s="3" t="s">
        <v>20</v>
      </c>
      <c r="D4907" s="3">
        <v>70</v>
      </c>
    </row>
    <row r="4908" spans="1:4">
      <c r="A4908" s="3" t="s">
        <v>93</v>
      </c>
      <c r="B4908" s="3" t="s">
        <v>111</v>
      </c>
      <c r="C4908" s="3" t="s">
        <v>20</v>
      </c>
      <c r="D4908" s="3">
        <v>70</v>
      </c>
    </row>
    <row r="4909" spans="1:4">
      <c r="A4909" s="3" t="s">
        <v>93</v>
      </c>
      <c r="B4909" s="3" t="s">
        <v>111</v>
      </c>
      <c r="C4909" s="3" t="s">
        <v>20</v>
      </c>
      <c r="D4909" s="3">
        <v>70</v>
      </c>
    </row>
    <row r="4910" spans="1:4">
      <c r="A4910" s="3" t="s">
        <v>93</v>
      </c>
      <c r="B4910" s="3" t="s">
        <v>111</v>
      </c>
      <c r="C4910" s="3" t="s">
        <v>20</v>
      </c>
      <c r="D4910" s="3">
        <v>70</v>
      </c>
    </row>
    <row r="4911" spans="1:4">
      <c r="A4911" s="3" t="s">
        <v>93</v>
      </c>
      <c r="B4911" s="3" t="s">
        <v>111</v>
      </c>
      <c r="C4911" s="3" t="s">
        <v>20</v>
      </c>
      <c r="D4911" s="3">
        <v>71</v>
      </c>
    </row>
    <row r="4912" spans="1:4">
      <c r="A4912" s="3" t="s">
        <v>93</v>
      </c>
      <c r="B4912" s="3" t="s">
        <v>111</v>
      </c>
      <c r="C4912" s="3" t="s">
        <v>20</v>
      </c>
      <c r="D4912" s="3">
        <v>71</v>
      </c>
    </row>
    <row r="4913" spans="1:4">
      <c r="A4913" s="3" t="s">
        <v>93</v>
      </c>
      <c r="B4913" s="3" t="s">
        <v>111</v>
      </c>
      <c r="C4913" s="3" t="s">
        <v>20</v>
      </c>
      <c r="D4913" s="3">
        <v>72</v>
      </c>
    </row>
    <row r="4914" spans="1:4">
      <c r="A4914" s="3" t="s">
        <v>93</v>
      </c>
      <c r="B4914" s="3" t="s">
        <v>111</v>
      </c>
      <c r="C4914" s="3" t="s">
        <v>20</v>
      </c>
      <c r="D4914" s="3">
        <v>72</v>
      </c>
    </row>
    <row r="4915" spans="1:4">
      <c r="A4915" s="3" t="s">
        <v>93</v>
      </c>
      <c r="B4915" s="3" t="s">
        <v>111</v>
      </c>
      <c r="C4915" s="3" t="s">
        <v>20</v>
      </c>
      <c r="D4915" s="3">
        <v>73</v>
      </c>
    </row>
    <row r="4916" spans="1:4">
      <c r="A4916" s="3" t="s">
        <v>93</v>
      </c>
      <c r="B4916" s="3" t="s">
        <v>111</v>
      </c>
      <c r="C4916" s="3" t="s">
        <v>20</v>
      </c>
      <c r="D4916" s="3">
        <v>74</v>
      </c>
    </row>
    <row r="4917" spans="1:4">
      <c r="A4917" s="3" t="s">
        <v>93</v>
      </c>
      <c r="B4917" s="3" t="s">
        <v>111</v>
      </c>
      <c r="C4917" s="3" t="s">
        <v>20</v>
      </c>
      <c r="D4917" s="3">
        <v>75</v>
      </c>
    </row>
    <row r="4918" spans="1:4">
      <c r="A4918" s="3" t="s">
        <v>93</v>
      </c>
      <c r="B4918" s="3" t="s">
        <v>111</v>
      </c>
      <c r="C4918" s="3" t="s">
        <v>20</v>
      </c>
      <c r="D4918" s="3">
        <v>75</v>
      </c>
    </row>
    <row r="4919" spans="1:4">
      <c r="A4919" s="3" t="s">
        <v>93</v>
      </c>
      <c r="B4919" s="3" t="s">
        <v>111</v>
      </c>
      <c r="C4919" s="3" t="s">
        <v>20</v>
      </c>
      <c r="D4919" s="3">
        <v>75</v>
      </c>
    </row>
    <row r="4920" spans="1:4">
      <c r="A4920" s="3" t="s">
        <v>93</v>
      </c>
      <c r="B4920" s="3" t="s">
        <v>111</v>
      </c>
      <c r="C4920" s="3" t="s">
        <v>20</v>
      </c>
      <c r="D4920" s="3">
        <v>75</v>
      </c>
    </row>
    <row r="4921" spans="1:4">
      <c r="A4921" s="3" t="s">
        <v>93</v>
      </c>
      <c r="B4921" s="3" t="s">
        <v>111</v>
      </c>
      <c r="C4921" s="3" t="s">
        <v>20</v>
      </c>
      <c r="D4921" s="3">
        <v>75</v>
      </c>
    </row>
    <row r="4922" spans="1:4">
      <c r="A4922" s="3" t="s">
        <v>93</v>
      </c>
      <c r="B4922" s="3" t="s">
        <v>111</v>
      </c>
      <c r="C4922" s="3" t="s">
        <v>20</v>
      </c>
      <c r="D4922" s="3">
        <v>76</v>
      </c>
    </row>
    <row r="4923" spans="1:4">
      <c r="A4923" s="3" t="s">
        <v>93</v>
      </c>
      <c r="B4923" s="3" t="s">
        <v>111</v>
      </c>
      <c r="C4923" s="3" t="s">
        <v>20</v>
      </c>
      <c r="D4923" s="3">
        <v>76</v>
      </c>
    </row>
    <row r="4924" spans="1:4">
      <c r="A4924" s="3" t="s">
        <v>93</v>
      </c>
      <c r="B4924" s="3" t="s">
        <v>111</v>
      </c>
      <c r="C4924" s="3" t="s">
        <v>20</v>
      </c>
      <c r="D4924" s="3">
        <v>76</v>
      </c>
    </row>
    <row r="4925" spans="1:4">
      <c r="A4925" s="3" t="s">
        <v>93</v>
      </c>
      <c r="B4925" s="3" t="s">
        <v>111</v>
      </c>
      <c r="C4925" s="3" t="s">
        <v>20</v>
      </c>
      <c r="D4925" s="3">
        <v>80</v>
      </c>
    </row>
    <row r="4926" spans="1:4">
      <c r="A4926" s="3" t="s">
        <v>93</v>
      </c>
      <c r="B4926" s="3" t="s">
        <v>111</v>
      </c>
      <c r="C4926" s="3" t="s">
        <v>20</v>
      </c>
      <c r="D4926" s="3">
        <v>80</v>
      </c>
    </row>
    <row r="4927" spans="1:4">
      <c r="A4927" s="3" t="s">
        <v>93</v>
      </c>
      <c r="B4927" s="3" t="s">
        <v>111</v>
      </c>
      <c r="C4927" s="3" t="s">
        <v>20</v>
      </c>
      <c r="D4927" s="3">
        <v>83</v>
      </c>
    </row>
    <row r="4928" spans="1:4">
      <c r="A4928" s="3" t="s">
        <v>93</v>
      </c>
      <c r="B4928" s="3" t="s">
        <v>111</v>
      </c>
      <c r="C4928" s="3" t="s">
        <v>20</v>
      </c>
      <c r="D4928" s="3">
        <v>146</v>
      </c>
    </row>
    <row r="4929" spans="1:4">
      <c r="A4929" s="3" t="s">
        <v>93</v>
      </c>
      <c r="B4929" s="3" t="s">
        <v>111</v>
      </c>
      <c r="C4929" s="3" t="s">
        <v>35</v>
      </c>
      <c r="D4929" s="3">
        <v>41</v>
      </c>
    </row>
    <row r="4930" spans="1:4">
      <c r="A4930" s="3" t="s">
        <v>93</v>
      </c>
      <c r="B4930" s="3" t="s">
        <v>111</v>
      </c>
      <c r="C4930" s="3" t="s">
        <v>35</v>
      </c>
      <c r="D4930" s="3">
        <v>50</v>
      </c>
    </row>
    <row r="4931" spans="1:4">
      <c r="A4931" s="3" t="s">
        <v>93</v>
      </c>
      <c r="B4931" s="3" t="s">
        <v>111</v>
      </c>
      <c r="C4931" s="3" t="s">
        <v>112</v>
      </c>
      <c r="D4931" s="3">
        <v>27</v>
      </c>
    </row>
    <row r="4932" spans="1:4">
      <c r="A4932" s="3" t="s">
        <v>93</v>
      </c>
      <c r="B4932" s="3" t="s">
        <v>111</v>
      </c>
      <c r="C4932" s="3" t="s">
        <v>8</v>
      </c>
      <c r="D4932" s="3">
        <v>22</v>
      </c>
    </row>
    <row r="4933" spans="1:4">
      <c r="A4933" s="3" t="s">
        <v>93</v>
      </c>
      <c r="B4933" s="3" t="s">
        <v>111</v>
      </c>
      <c r="C4933" s="3" t="s">
        <v>8</v>
      </c>
      <c r="D4933" s="3">
        <v>37</v>
      </c>
    </row>
    <row r="4934" spans="1:4">
      <c r="A4934" s="3" t="s">
        <v>93</v>
      </c>
      <c r="B4934" s="3" t="s">
        <v>111</v>
      </c>
      <c r="C4934" s="3" t="s">
        <v>8</v>
      </c>
      <c r="D4934" s="3">
        <v>38</v>
      </c>
    </row>
    <row r="4935" spans="1:4">
      <c r="A4935" s="3" t="s">
        <v>93</v>
      </c>
      <c r="B4935" s="3" t="s">
        <v>111</v>
      </c>
      <c r="C4935" s="3" t="s">
        <v>8</v>
      </c>
      <c r="D4935" s="3">
        <v>45</v>
      </c>
    </row>
    <row r="4936" spans="1:4">
      <c r="A4936" s="3" t="s">
        <v>93</v>
      </c>
      <c r="B4936" s="3" t="s">
        <v>111</v>
      </c>
      <c r="C4936" s="3" t="s">
        <v>8</v>
      </c>
      <c r="D4936" s="3">
        <v>46</v>
      </c>
    </row>
    <row r="4937" spans="1:4">
      <c r="A4937" s="3" t="s">
        <v>93</v>
      </c>
      <c r="B4937" s="3" t="s">
        <v>111</v>
      </c>
      <c r="C4937" s="3" t="s">
        <v>8</v>
      </c>
      <c r="D4937" s="3">
        <v>56</v>
      </c>
    </row>
    <row r="4938" spans="1:4">
      <c r="A4938" s="3" t="s">
        <v>93</v>
      </c>
      <c r="B4938" s="3" t="s">
        <v>111</v>
      </c>
      <c r="C4938" s="3" t="s">
        <v>8</v>
      </c>
      <c r="D4938" s="3">
        <v>110</v>
      </c>
    </row>
    <row r="4939" spans="1:4">
      <c r="A4939" s="3" t="s">
        <v>93</v>
      </c>
      <c r="B4939" s="3" t="s">
        <v>111</v>
      </c>
      <c r="C4939" s="3" t="s">
        <v>8</v>
      </c>
      <c r="D4939" s="3">
        <v>127</v>
      </c>
    </row>
    <row r="4940" spans="1:4">
      <c r="A4940" s="3" t="s">
        <v>93</v>
      </c>
      <c r="B4940" s="3" t="s">
        <v>111</v>
      </c>
      <c r="C4940" s="3" t="s">
        <v>8</v>
      </c>
      <c r="D4940" s="3">
        <v>128</v>
      </c>
    </row>
    <row r="4941" spans="1:4">
      <c r="A4941" s="3" t="s">
        <v>93</v>
      </c>
      <c r="B4941" s="3" t="s">
        <v>111</v>
      </c>
      <c r="C4941" s="3" t="s">
        <v>8</v>
      </c>
      <c r="D4941" s="3">
        <v>134</v>
      </c>
    </row>
    <row r="4942" spans="1:4">
      <c r="A4942" s="3" t="s">
        <v>93</v>
      </c>
      <c r="B4942" s="3" t="s">
        <v>111</v>
      </c>
      <c r="C4942" s="3" t="s">
        <v>8</v>
      </c>
      <c r="D4942" s="3">
        <v>134</v>
      </c>
    </row>
    <row r="4943" spans="1:4">
      <c r="A4943" s="3" t="s">
        <v>93</v>
      </c>
      <c r="B4943" s="3" t="s">
        <v>111</v>
      </c>
      <c r="C4943" s="3" t="s">
        <v>8</v>
      </c>
      <c r="D4943" s="3">
        <v>135</v>
      </c>
    </row>
    <row r="4944" spans="1:4">
      <c r="A4944" s="3" t="s">
        <v>93</v>
      </c>
      <c r="B4944" s="3" t="s">
        <v>111</v>
      </c>
      <c r="C4944" s="3" t="s">
        <v>8</v>
      </c>
      <c r="D4944" s="3">
        <v>136</v>
      </c>
    </row>
    <row r="4945" spans="1:4">
      <c r="A4945" s="3" t="s">
        <v>93</v>
      </c>
      <c r="B4945" s="3" t="s">
        <v>111</v>
      </c>
      <c r="C4945" s="3" t="s">
        <v>8</v>
      </c>
      <c r="D4945" s="3">
        <v>137</v>
      </c>
    </row>
    <row r="4946" spans="1:4">
      <c r="A4946" s="3" t="s">
        <v>93</v>
      </c>
      <c r="B4946" s="3" t="s">
        <v>111</v>
      </c>
      <c r="C4946" s="3" t="s">
        <v>8</v>
      </c>
      <c r="D4946" s="3">
        <v>141</v>
      </c>
    </row>
    <row r="4947" spans="1:4">
      <c r="A4947" s="3" t="s">
        <v>93</v>
      </c>
      <c r="B4947" s="3" t="s">
        <v>111</v>
      </c>
      <c r="C4947" s="3" t="s">
        <v>8</v>
      </c>
      <c r="D4947" s="3">
        <v>150</v>
      </c>
    </row>
    <row r="4948" spans="1:4">
      <c r="A4948" s="3" t="s">
        <v>93</v>
      </c>
      <c r="B4948" s="3" t="s">
        <v>111</v>
      </c>
      <c r="C4948" s="3" t="s">
        <v>8</v>
      </c>
      <c r="D4948" s="3">
        <v>153</v>
      </c>
    </row>
    <row r="4949" spans="1:4">
      <c r="A4949" s="3" t="s">
        <v>93</v>
      </c>
      <c r="B4949" s="3" t="s">
        <v>111</v>
      </c>
      <c r="C4949" s="3" t="s">
        <v>8</v>
      </c>
      <c r="D4949" s="3">
        <v>158</v>
      </c>
    </row>
    <row r="4950" spans="1:4">
      <c r="A4950" s="3" t="s">
        <v>93</v>
      </c>
      <c r="B4950" s="3" t="s">
        <v>111</v>
      </c>
      <c r="C4950" s="3" t="s">
        <v>8</v>
      </c>
      <c r="D4950" s="3">
        <v>167</v>
      </c>
    </row>
    <row r="4951" spans="1:4">
      <c r="A4951" s="3" t="s">
        <v>93</v>
      </c>
      <c r="B4951" s="3" t="s">
        <v>111</v>
      </c>
      <c r="C4951" s="3" t="s">
        <v>38</v>
      </c>
      <c r="D4951" s="3">
        <v>33</v>
      </c>
    </row>
    <row r="4952" spans="1:4">
      <c r="A4952" s="3" t="s">
        <v>93</v>
      </c>
      <c r="B4952" s="3" t="s">
        <v>111</v>
      </c>
      <c r="C4952" s="3" t="s">
        <v>9</v>
      </c>
      <c r="D4952" s="3">
        <v>55</v>
      </c>
    </row>
    <row r="4953" spans="1:4">
      <c r="A4953" s="3" t="s">
        <v>93</v>
      </c>
      <c r="B4953" s="3" t="s">
        <v>111</v>
      </c>
      <c r="C4953" s="3" t="s">
        <v>9</v>
      </c>
      <c r="D4953" s="3">
        <v>56</v>
      </c>
    </row>
    <row r="4954" spans="1:4">
      <c r="A4954" s="3" t="s">
        <v>93</v>
      </c>
      <c r="B4954" s="3" t="s">
        <v>111</v>
      </c>
      <c r="C4954" s="3" t="s">
        <v>9</v>
      </c>
      <c r="D4954" s="3">
        <v>56</v>
      </c>
    </row>
    <row r="4955" spans="1:4">
      <c r="A4955" s="3" t="s">
        <v>93</v>
      </c>
      <c r="B4955" s="3" t="s">
        <v>111</v>
      </c>
      <c r="C4955" s="3" t="s">
        <v>9</v>
      </c>
      <c r="D4955" s="3">
        <v>57</v>
      </c>
    </row>
    <row r="4956" spans="1:4">
      <c r="A4956" s="3" t="s">
        <v>93</v>
      </c>
      <c r="B4956" s="3" t="s">
        <v>111</v>
      </c>
      <c r="C4956" s="3" t="s">
        <v>9</v>
      </c>
      <c r="D4956" s="3">
        <v>57</v>
      </c>
    </row>
    <row r="4957" spans="1:4">
      <c r="A4957" s="3" t="s">
        <v>93</v>
      </c>
      <c r="B4957" s="3" t="s">
        <v>111</v>
      </c>
      <c r="C4957" s="3" t="s">
        <v>9</v>
      </c>
      <c r="D4957" s="3">
        <v>57</v>
      </c>
    </row>
    <row r="4958" spans="1:4">
      <c r="A4958" s="3" t="s">
        <v>93</v>
      </c>
      <c r="B4958" s="3" t="s">
        <v>111</v>
      </c>
      <c r="C4958" s="3" t="s">
        <v>9</v>
      </c>
      <c r="D4958" s="3">
        <v>58</v>
      </c>
    </row>
    <row r="4959" spans="1:4">
      <c r="A4959" s="3" t="s">
        <v>93</v>
      </c>
      <c r="B4959" s="3" t="s">
        <v>111</v>
      </c>
      <c r="C4959" s="3" t="s">
        <v>9</v>
      </c>
      <c r="D4959" s="3">
        <v>58</v>
      </c>
    </row>
    <row r="4960" spans="1:4">
      <c r="A4960" s="3" t="s">
        <v>93</v>
      </c>
      <c r="B4960" s="3" t="s">
        <v>111</v>
      </c>
      <c r="C4960" s="3" t="s">
        <v>9</v>
      </c>
      <c r="D4960" s="3">
        <v>59</v>
      </c>
    </row>
    <row r="4961" spans="1:4">
      <c r="A4961" s="3" t="s">
        <v>93</v>
      </c>
      <c r="B4961" s="3" t="s">
        <v>111</v>
      </c>
      <c r="C4961" s="3" t="s">
        <v>9</v>
      </c>
      <c r="D4961" s="3">
        <v>59</v>
      </c>
    </row>
    <row r="4962" spans="1:4">
      <c r="A4962" s="3" t="s">
        <v>93</v>
      </c>
      <c r="B4962" s="3" t="s">
        <v>111</v>
      </c>
      <c r="C4962" s="3" t="s">
        <v>9</v>
      </c>
      <c r="D4962" s="3">
        <v>59</v>
      </c>
    </row>
    <row r="4963" spans="1:4">
      <c r="A4963" s="3" t="s">
        <v>93</v>
      </c>
      <c r="B4963" s="3" t="s">
        <v>111</v>
      </c>
      <c r="C4963" s="3" t="s">
        <v>9</v>
      </c>
      <c r="D4963" s="3">
        <v>60</v>
      </c>
    </row>
    <row r="4964" spans="1:4">
      <c r="A4964" s="3" t="s">
        <v>93</v>
      </c>
      <c r="B4964" s="3" t="s">
        <v>111</v>
      </c>
      <c r="C4964" s="3" t="s">
        <v>9</v>
      </c>
      <c r="D4964" s="3">
        <v>60</v>
      </c>
    </row>
    <row r="4965" spans="1:4">
      <c r="A4965" s="3" t="s">
        <v>93</v>
      </c>
      <c r="B4965" s="3" t="s">
        <v>111</v>
      </c>
      <c r="C4965" s="3" t="s">
        <v>9</v>
      </c>
      <c r="D4965" s="3">
        <v>60</v>
      </c>
    </row>
    <row r="4966" spans="1:4">
      <c r="A4966" s="3" t="s">
        <v>93</v>
      </c>
      <c r="B4966" s="3" t="s">
        <v>111</v>
      </c>
      <c r="C4966" s="3" t="s">
        <v>9</v>
      </c>
      <c r="D4966" s="3">
        <v>60</v>
      </c>
    </row>
    <row r="4967" spans="1:4">
      <c r="A4967" s="3" t="s">
        <v>93</v>
      </c>
      <c r="B4967" s="3" t="s">
        <v>111</v>
      </c>
      <c r="C4967" s="3" t="s">
        <v>9</v>
      </c>
      <c r="D4967" s="3">
        <v>60</v>
      </c>
    </row>
    <row r="4968" spans="1:4">
      <c r="A4968" s="3" t="s">
        <v>93</v>
      </c>
      <c r="B4968" s="3" t="s">
        <v>111</v>
      </c>
      <c r="C4968" s="3" t="s">
        <v>9</v>
      </c>
      <c r="D4968" s="3">
        <v>60</v>
      </c>
    </row>
    <row r="4969" spans="1:4">
      <c r="A4969" s="3" t="s">
        <v>93</v>
      </c>
      <c r="B4969" s="3" t="s">
        <v>111</v>
      </c>
      <c r="C4969" s="3" t="s">
        <v>9</v>
      </c>
      <c r="D4969" s="3">
        <v>61</v>
      </c>
    </row>
    <row r="4970" spans="1:4">
      <c r="A4970" s="3" t="s">
        <v>93</v>
      </c>
      <c r="B4970" s="3" t="s">
        <v>111</v>
      </c>
      <c r="C4970" s="3" t="s">
        <v>9</v>
      </c>
      <c r="D4970" s="3">
        <v>61</v>
      </c>
    </row>
    <row r="4971" spans="1:4">
      <c r="A4971" s="3" t="s">
        <v>93</v>
      </c>
      <c r="B4971" s="3" t="s">
        <v>111</v>
      </c>
      <c r="C4971" s="3" t="s">
        <v>9</v>
      </c>
      <c r="D4971" s="3">
        <v>61</v>
      </c>
    </row>
    <row r="4972" spans="1:4">
      <c r="A4972" s="3" t="s">
        <v>93</v>
      </c>
      <c r="B4972" s="3" t="s">
        <v>111</v>
      </c>
      <c r="C4972" s="3" t="s">
        <v>9</v>
      </c>
      <c r="D4972" s="3">
        <v>61</v>
      </c>
    </row>
    <row r="4973" spans="1:4">
      <c r="A4973" s="3" t="s">
        <v>93</v>
      </c>
      <c r="B4973" s="3" t="s">
        <v>111</v>
      </c>
      <c r="C4973" s="3" t="s">
        <v>9</v>
      </c>
      <c r="D4973" s="3">
        <v>61</v>
      </c>
    </row>
    <row r="4974" spans="1:4">
      <c r="A4974" s="3" t="s">
        <v>93</v>
      </c>
      <c r="B4974" s="3" t="s">
        <v>111</v>
      </c>
      <c r="C4974" s="3" t="s">
        <v>9</v>
      </c>
      <c r="D4974" s="3">
        <v>62</v>
      </c>
    </row>
    <row r="4975" spans="1:4">
      <c r="A4975" s="3" t="s">
        <v>93</v>
      </c>
      <c r="B4975" s="3" t="s">
        <v>111</v>
      </c>
      <c r="C4975" s="3" t="s">
        <v>9</v>
      </c>
      <c r="D4975" s="3">
        <v>62</v>
      </c>
    </row>
    <row r="4976" spans="1:4">
      <c r="A4976" s="3" t="s">
        <v>93</v>
      </c>
      <c r="B4976" s="3" t="s">
        <v>111</v>
      </c>
      <c r="C4976" s="3" t="s">
        <v>9</v>
      </c>
      <c r="D4976" s="3">
        <v>62</v>
      </c>
    </row>
    <row r="4977" spans="1:4">
      <c r="A4977" s="3" t="s">
        <v>93</v>
      </c>
      <c r="B4977" s="3" t="s">
        <v>111</v>
      </c>
      <c r="C4977" s="3" t="s">
        <v>9</v>
      </c>
      <c r="D4977" s="3">
        <v>62</v>
      </c>
    </row>
    <row r="4978" spans="1:4">
      <c r="A4978" s="3" t="s">
        <v>93</v>
      </c>
      <c r="B4978" s="3" t="s">
        <v>111</v>
      </c>
      <c r="C4978" s="3" t="s">
        <v>9</v>
      </c>
      <c r="D4978" s="3">
        <v>62</v>
      </c>
    </row>
    <row r="4979" spans="1:4">
      <c r="A4979" s="3" t="s">
        <v>93</v>
      </c>
      <c r="B4979" s="3" t="s">
        <v>111</v>
      </c>
      <c r="C4979" s="3" t="s">
        <v>9</v>
      </c>
      <c r="D4979" s="3">
        <v>62</v>
      </c>
    </row>
    <row r="4980" spans="1:4">
      <c r="A4980" s="3" t="s">
        <v>93</v>
      </c>
      <c r="B4980" s="3" t="s">
        <v>111</v>
      </c>
      <c r="C4980" s="3" t="s">
        <v>9</v>
      </c>
      <c r="D4980" s="3">
        <v>63</v>
      </c>
    </row>
    <row r="4981" spans="1:4">
      <c r="A4981" s="3" t="s">
        <v>93</v>
      </c>
      <c r="B4981" s="3" t="s">
        <v>111</v>
      </c>
      <c r="C4981" s="3" t="s">
        <v>9</v>
      </c>
      <c r="D4981" s="3">
        <v>63</v>
      </c>
    </row>
    <row r="4982" spans="1:4">
      <c r="A4982" s="3" t="s">
        <v>93</v>
      </c>
      <c r="B4982" s="3" t="s">
        <v>111</v>
      </c>
      <c r="C4982" s="3" t="s">
        <v>9</v>
      </c>
      <c r="D4982" s="3">
        <v>63</v>
      </c>
    </row>
    <row r="4983" spans="1:4">
      <c r="A4983" s="3" t="s">
        <v>93</v>
      </c>
      <c r="B4983" s="3" t="s">
        <v>111</v>
      </c>
      <c r="C4983" s="3" t="s">
        <v>9</v>
      </c>
      <c r="D4983" s="3">
        <v>63</v>
      </c>
    </row>
    <row r="4984" spans="1:4">
      <c r="A4984" s="3" t="s">
        <v>93</v>
      </c>
      <c r="B4984" s="3" t="s">
        <v>111</v>
      </c>
      <c r="C4984" s="3" t="s">
        <v>9</v>
      </c>
      <c r="D4984" s="3">
        <v>64</v>
      </c>
    </row>
    <row r="4985" spans="1:4">
      <c r="A4985" s="3" t="s">
        <v>93</v>
      </c>
      <c r="B4985" s="3" t="s">
        <v>111</v>
      </c>
      <c r="C4985" s="3" t="s">
        <v>9</v>
      </c>
      <c r="D4985" s="3">
        <v>64</v>
      </c>
    </row>
    <row r="4986" spans="1:4">
      <c r="A4986" s="3" t="s">
        <v>93</v>
      </c>
      <c r="B4986" s="3" t="s">
        <v>111</v>
      </c>
      <c r="C4986" s="3" t="s">
        <v>9</v>
      </c>
      <c r="D4986" s="3">
        <v>64</v>
      </c>
    </row>
    <row r="4987" spans="1:4">
      <c r="A4987" s="3" t="s">
        <v>93</v>
      </c>
      <c r="B4987" s="3" t="s">
        <v>111</v>
      </c>
      <c r="C4987" s="3" t="s">
        <v>9</v>
      </c>
      <c r="D4987" s="3">
        <v>65</v>
      </c>
    </row>
    <row r="4988" spans="1:4">
      <c r="A4988" s="3" t="s">
        <v>93</v>
      </c>
      <c r="B4988" s="3" t="s">
        <v>111</v>
      </c>
      <c r="C4988" s="3" t="s">
        <v>9</v>
      </c>
      <c r="D4988" s="3">
        <v>65</v>
      </c>
    </row>
    <row r="4989" spans="1:4">
      <c r="A4989" s="3" t="s">
        <v>93</v>
      </c>
      <c r="B4989" s="3" t="s">
        <v>111</v>
      </c>
      <c r="C4989" s="3" t="s">
        <v>9</v>
      </c>
      <c r="D4989" s="3">
        <v>65</v>
      </c>
    </row>
    <row r="4990" spans="1:4">
      <c r="A4990" s="3" t="s">
        <v>93</v>
      </c>
      <c r="B4990" s="3" t="s">
        <v>111</v>
      </c>
      <c r="C4990" s="3" t="s">
        <v>9</v>
      </c>
      <c r="D4990" s="3">
        <v>66</v>
      </c>
    </row>
    <row r="4991" spans="1:4">
      <c r="A4991" s="3" t="s">
        <v>93</v>
      </c>
      <c r="B4991" s="3" t="s">
        <v>111</v>
      </c>
      <c r="C4991" s="3" t="s">
        <v>9</v>
      </c>
      <c r="D4991" s="3">
        <v>66</v>
      </c>
    </row>
    <row r="4992" spans="1:4">
      <c r="A4992" s="3" t="s">
        <v>93</v>
      </c>
      <c r="B4992" s="3" t="s">
        <v>111</v>
      </c>
      <c r="C4992" s="3" t="s">
        <v>9</v>
      </c>
      <c r="D4992" s="3">
        <v>66</v>
      </c>
    </row>
    <row r="4993" spans="1:4">
      <c r="A4993" s="3" t="s">
        <v>93</v>
      </c>
      <c r="B4993" s="3" t="s">
        <v>111</v>
      </c>
      <c r="C4993" s="3" t="s">
        <v>9</v>
      </c>
      <c r="D4993" s="3">
        <v>67</v>
      </c>
    </row>
    <row r="4994" spans="1:4">
      <c r="A4994" s="3" t="s">
        <v>93</v>
      </c>
      <c r="B4994" s="3" t="s">
        <v>111</v>
      </c>
      <c r="C4994" s="3" t="s">
        <v>9</v>
      </c>
      <c r="D4994" s="3">
        <v>68</v>
      </c>
    </row>
    <row r="4995" spans="1:4">
      <c r="A4995" s="3" t="s">
        <v>93</v>
      </c>
      <c r="B4995" s="3" t="s">
        <v>111</v>
      </c>
      <c r="C4995" s="3" t="s">
        <v>9</v>
      </c>
      <c r="D4995" s="3">
        <v>69</v>
      </c>
    </row>
    <row r="4996" spans="1:4">
      <c r="A4996" s="3" t="s">
        <v>93</v>
      </c>
      <c r="B4996" s="3" t="s">
        <v>111</v>
      </c>
      <c r="C4996" s="3" t="s">
        <v>9</v>
      </c>
      <c r="D4996" s="3">
        <v>69</v>
      </c>
    </row>
    <row r="4997" spans="1:4">
      <c r="A4997" s="3" t="s">
        <v>93</v>
      </c>
      <c r="B4997" s="3" t="s">
        <v>111</v>
      </c>
      <c r="C4997" s="3" t="s">
        <v>9</v>
      </c>
      <c r="D4997" s="3">
        <v>72</v>
      </c>
    </row>
    <row r="4998" spans="1:4">
      <c r="A4998" s="3" t="s">
        <v>93</v>
      </c>
      <c r="B4998" s="3" t="s">
        <v>111</v>
      </c>
      <c r="C4998" s="3" t="s">
        <v>9</v>
      </c>
      <c r="D4998" s="3">
        <v>73</v>
      </c>
    </row>
    <row r="4999" spans="1:4">
      <c r="A4999" s="3" t="s">
        <v>93</v>
      </c>
      <c r="B4999" s="3" t="s">
        <v>111</v>
      </c>
      <c r="C4999" s="3" t="s">
        <v>9</v>
      </c>
      <c r="D4999" s="3">
        <v>82</v>
      </c>
    </row>
    <row r="5000" spans="1:4">
      <c r="A5000" s="3" t="s">
        <v>93</v>
      </c>
      <c r="B5000" s="3" t="s">
        <v>111</v>
      </c>
      <c r="C5000" s="3" t="s">
        <v>9</v>
      </c>
      <c r="D5000" s="3">
        <v>88</v>
      </c>
    </row>
    <row r="5001" spans="1:4">
      <c r="A5001" s="3" t="s">
        <v>93</v>
      </c>
      <c r="B5001" s="3" t="s">
        <v>111</v>
      </c>
      <c r="C5001" s="3" t="s">
        <v>9</v>
      </c>
      <c r="D5001" s="3">
        <v>89</v>
      </c>
    </row>
    <row r="5002" spans="1:4">
      <c r="A5002" s="3" t="s">
        <v>93</v>
      </c>
      <c r="B5002" s="3" t="s">
        <v>111</v>
      </c>
      <c r="C5002" s="3" t="s">
        <v>9</v>
      </c>
      <c r="D5002" s="3">
        <v>90</v>
      </c>
    </row>
    <row r="5003" spans="1:4">
      <c r="A5003" s="3" t="s">
        <v>93</v>
      </c>
      <c r="B5003" s="3" t="s">
        <v>111</v>
      </c>
      <c r="C5003" s="3" t="s">
        <v>9</v>
      </c>
      <c r="D5003" s="3">
        <v>91</v>
      </c>
    </row>
    <row r="5004" spans="1:4">
      <c r="A5004" s="3" t="s">
        <v>93</v>
      </c>
      <c r="B5004" s="3" t="s">
        <v>111</v>
      </c>
      <c r="C5004" s="3" t="s">
        <v>9</v>
      </c>
      <c r="D5004" s="3">
        <v>93</v>
      </c>
    </row>
    <row r="5005" spans="1:4">
      <c r="A5005" s="3" t="s">
        <v>93</v>
      </c>
      <c r="B5005" s="3" t="s">
        <v>111</v>
      </c>
      <c r="C5005" s="3" t="s">
        <v>9</v>
      </c>
      <c r="D5005" s="3">
        <v>94</v>
      </c>
    </row>
    <row r="5006" spans="1:4">
      <c r="A5006" s="3" t="s">
        <v>93</v>
      </c>
      <c r="B5006" s="3" t="s">
        <v>111</v>
      </c>
      <c r="C5006" s="3" t="s">
        <v>9</v>
      </c>
      <c r="D5006" s="3">
        <v>94</v>
      </c>
    </row>
    <row r="5007" spans="1:4">
      <c r="A5007" s="3" t="s">
        <v>93</v>
      </c>
      <c r="B5007" s="3" t="s">
        <v>111</v>
      </c>
      <c r="C5007" s="3" t="s">
        <v>9</v>
      </c>
      <c r="D5007" s="3">
        <v>94</v>
      </c>
    </row>
    <row r="5008" spans="1:4">
      <c r="A5008" s="3" t="s">
        <v>93</v>
      </c>
      <c r="B5008" s="3" t="s">
        <v>111</v>
      </c>
      <c r="C5008" s="3" t="s">
        <v>9</v>
      </c>
      <c r="D5008" s="3">
        <v>95</v>
      </c>
    </row>
    <row r="5009" spans="1:4">
      <c r="A5009" s="3" t="s">
        <v>93</v>
      </c>
      <c r="B5009" s="3" t="s">
        <v>111</v>
      </c>
      <c r="C5009" s="3" t="s">
        <v>9</v>
      </c>
      <c r="D5009" s="3">
        <v>97</v>
      </c>
    </row>
    <row r="5010" spans="1:4">
      <c r="A5010" s="3" t="s">
        <v>93</v>
      </c>
      <c r="B5010" s="3" t="s">
        <v>111</v>
      </c>
      <c r="C5010" s="3" t="s">
        <v>9</v>
      </c>
      <c r="D5010" s="3">
        <v>97</v>
      </c>
    </row>
    <row r="5011" spans="1:4">
      <c r="A5011" s="3" t="s">
        <v>93</v>
      </c>
      <c r="B5011" s="3" t="s">
        <v>111</v>
      </c>
      <c r="C5011" s="3" t="s">
        <v>9</v>
      </c>
      <c r="D5011" s="3">
        <v>97</v>
      </c>
    </row>
    <row r="5012" spans="1:4">
      <c r="A5012" s="3" t="s">
        <v>93</v>
      </c>
      <c r="B5012" s="3" t="s">
        <v>111</v>
      </c>
      <c r="C5012" s="3" t="s">
        <v>9</v>
      </c>
      <c r="D5012" s="3">
        <v>98</v>
      </c>
    </row>
    <row r="5013" spans="1:4">
      <c r="A5013" s="3" t="s">
        <v>93</v>
      </c>
      <c r="B5013" s="3" t="s">
        <v>111</v>
      </c>
      <c r="C5013" s="3" t="s">
        <v>9</v>
      </c>
      <c r="D5013" s="3">
        <v>102</v>
      </c>
    </row>
    <row r="5014" spans="1:4">
      <c r="A5014" s="3" t="s">
        <v>93</v>
      </c>
      <c r="B5014" s="3" t="s">
        <v>111</v>
      </c>
      <c r="C5014" s="3" t="s">
        <v>9</v>
      </c>
      <c r="D5014" s="3">
        <v>102</v>
      </c>
    </row>
    <row r="5015" spans="1:4">
      <c r="A5015" s="3" t="s">
        <v>93</v>
      </c>
      <c r="B5015" s="3" t="s">
        <v>111</v>
      </c>
      <c r="C5015" s="3" t="s">
        <v>9</v>
      </c>
      <c r="D5015" s="3">
        <v>104</v>
      </c>
    </row>
    <row r="5016" spans="1:4">
      <c r="A5016" s="3" t="s">
        <v>93</v>
      </c>
      <c r="B5016" s="3" t="s">
        <v>111</v>
      </c>
      <c r="C5016" s="3" t="s">
        <v>9</v>
      </c>
      <c r="D5016" s="3">
        <v>104</v>
      </c>
    </row>
    <row r="5017" spans="1:4">
      <c r="A5017" s="3" t="s">
        <v>93</v>
      </c>
      <c r="B5017" s="3" t="s">
        <v>111</v>
      </c>
      <c r="C5017" s="3" t="s">
        <v>9</v>
      </c>
      <c r="D5017" s="3">
        <v>106</v>
      </c>
    </row>
    <row r="5018" spans="1:4">
      <c r="A5018" s="3" t="s">
        <v>93</v>
      </c>
      <c r="B5018" s="3" t="s">
        <v>111</v>
      </c>
      <c r="C5018" s="3" t="s">
        <v>9</v>
      </c>
      <c r="D5018" s="3">
        <v>107</v>
      </c>
    </row>
    <row r="5019" spans="1:4">
      <c r="A5019" s="3" t="s">
        <v>93</v>
      </c>
      <c r="B5019" s="3" t="s">
        <v>111</v>
      </c>
      <c r="C5019" s="3" t="s">
        <v>9</v>
      </c>
      <c r="D5019" s="3">
        <v>109</v>
      </c>
    </row>
    <row r="5020" spans="1:4">
      <c r="A5020" s="3" t="s">
        <v>93</v>
      </c>
      <c r="B5020" s="3" t="s">
        <v>111</v>
      </c>
      <c r="C5020" s="3" t="s">
        <v>9</v>
      </c>
      <c r="D5020" s="3">
        <v>110</v>
      </c>
    </row>
    <row r="5021" spans="1:4">
      <c r="A5021" s="3" t="s">
        <v>93</v>
      </c>
      <c r="B5021" s="3" t="s">
        <v>111</v>
      </c>
      <c r="C5021" s="3" t="s">
        <v>9</v>
      </c>
      <c r="D5021" s="3">
        <v>110</v>
      </c>
    </row>
    <row r="5022" spans="1:4">
      <c r="A5022" s="3" t="s">
        <v>93</v>
      </c>
      <c r="B5022" s="3" t="s">
        <v>111</v>
      </c>
      <c r="C5022" s="3" t="s">
        <v>9</v>
      </c>
      <c r="D5022" s="3">
        <v>110</v>
      </c>
    </row>
    <row r="5023" spans="1:4">
      <c r="A5023" s="3" t="s">
        <v>93</v>
      </c>
      <c r="B5023" s="3" t="s">
        <v>111</v>
      </c>
      <c r="C5023" s="3" t="s">
        <v>9</v>
      </c>
      <c r="D5023" s="3">
        <v>112</v>
      </c>
    </row>
    <row r="5024" spans="1:4">
      <c r="A5024" s="3" t="s">
        <v>93</v>
      </c>
      <c r="B5024" s="3" t="s">
        <v>111</v>
      </c>
      <c r="C5024" s="3" t="s">
        <v>9</v>
      </c>
      <c r="D5024" s="3">
        <v>113</v>
      </c>
    </row>
    <row r="5025" spans="1:4">
      <c r="A5025" s="3" t="s">
        <v>93</v>
      </c>
      <c r="B5025" s="3" t="s">
        <v>111</v>
      </c>
      <c r="C5025" s="3" t="s">
        <v>9</v>
      </c>
      <c r="D5025" s="3">
        <v>113</v>
      </c>
    </row>
    <row r="5026" spans="1:4">
      <c r="A5026" s="3" t="s">
        <v>93</v>
      </c>
      <c r="B5026" s="3" t="s">
        <v>111</v>
      </c>
      <c r="C5026" s="3" t="s">
        <v>9</v>
      </c>
      <c r="D5026" s="3">
        <v>115</v>
      </c>
    </row>
    <row r="5027" spans="1:4">
      <c r="A5027" s="3" t="s">
        <v>93</v>
      </c>
      <c r="B5027" s="3" t="s">
        <v>111</v>
      </c>
      <c r="C5027" s="3" t="s">
        <v>9</v>
      </c>
      <c r="D5027" s="3">
        <v>115</v>
      </c>
    </row>
    <row r="5028" spans="1:4">
      <c r="A5028" s="3" t="s">
        <v>93</v>
      </c>
      <c r="B5028" s="3" t="s">
        <v>111</v>
      </c>
      <c r="C5028" s="3" t="s">
        <v>9</v>
      </c>
      <c r="D5028" s="3">
        <v>115</v>
      </c>
    </row>
    <row r="5029" spans="1:4">
      <c r="A5029" s="3" t="s">
        <v>93</v>
      </c>
      <c r="B5029" s="3" t="s">
        <v>111</v>
      </c>
      <c r="C5029" s="3" t="s">
        <v>9</v>
      </c>
      <c r="D5029" s="3">
        <v>116</v>
      </c>
    </row>
    <row r="5030" spans="1:4">
      <c r="A5030" s="3" t="s">
        <v>93</v>
      </c>
      <c r="B5030" s="3" t="s">
        <v>111</v>
      </c>
      <c r="C5030" s="3" t="s">
        <v>9</v>
      </c>
      <c r="D5030" s="3">
        <v>116</v>
      </c>
    </row>
    <row r="5031" spans="1:4">
      <c r="A5031" s="3" t="s">
        <v>93</v>
      </c>
      <c r="B5031" s="3" t="s">
        <v>111</v>
      </c>
      <c r="C5031" s="3" t="s">
        <v>9</v>
      </c>
      <c r="D5031" s="3">
        <v>117</v>
      </c>
    </row>
    <row r="5032" spans="1:4">
      <c r="A5032" s="3" t="s">
        <v>93</v>
      </c>
      <c r="B5032" s="3" t="s">
        <v>111</v>
      </c>
      <c r="C5032" s="3" t="s">
        <v>9</v>
      </c>
      <c r="D5032" s="3">
        <v>117</v>
      </c>
    </row>
    <row r="5033" spans="1:4">
      <c r="A5033" s="3" t="s">
        <v>93</v>
      </c>
      <c r="B5033" s="3" t="s">
        <v>111</v>
      </c>
      <c r="C5033" s="3" t="s">
        <v>9</v>
      </c>
      <c r="D5033" s="3">
        <v>118</v>
      </c>
    </row>
    <row r="5034" spans="1:4">
      <c r="A5034" s="3" t="s">
        <v>93</v>
      </c>
      <c r="B5034" s="3" t="s">
        <v>111</v>
      </c>
      <c r="C5034" s="3" t="s">
        <v>9</v>
      </c>
      <c r="D5034" s="3">
        <v>119</v>
      </c>
    </row>
    <row r="5035" spans="1:4">
      <c r="A5035" s="3" t="s">
        <v>93</v>
      </c>
      <c r="B5035" s="3" t="s">
        <v>111</v>
      </c>
      <c r="C5035" s="3" t="s">
        <v>9</v>
      </c>
      <c r="D5035" s="3">
        <v>119</v>
      </c>
    </row>
    <row r="5036" spans="1:4">
      <c r="A5036" s="3" t="s">
        <v>93</v>
      </c>
      <c r="B5036" s="3" t="s">
        <v>111</v>
      </c>
      <c r="C5036" s="3" t="s">
        <v>9</v>
      </c>
      <c r="D5036" s="3">
        <v>120</v>
      </c>
    </row>
    <row r="5037" spans="1:4">
      <c r="A5037" s="3" t="s">
        <v>93</v>
      </c>
      <c r="B5037" s="3" t="s">
        <v>111</v>
      </c>
      <c r="C5037" s="3" t="s">
        <v>9</v>
      </c>
      <c r="D5037" s="3">
        <v>120</v>
      </c>
    </row>
    <row r="5038" spans="1:4">
      <c r="A5038" s="3" t="s">
        <v>93</v>
      </c>
      <c r="B5038" s="3" t="s">
        <v>111</v>
      </c>
      <c r="C5038" s="3" t="s">
        <v>9</v>
      </c>
      <c r="D5038" s="3">
        <v>120</v>
      </c>
    </row>
    <row r="5039" spans="1:4">
      <c r="A5039" s="3" t="s">
        <v>93</v>
      </c>
      <c r="B5039" s="3" t="s">
        <v>111</v>
      </c>
      <c r="C5039" s="3" t="s">
        <v>9</v>
      </c>
      <c r="D5039" s="3">
        <v>121</v>
      </c>
    </row>
    <row r="5040" spans="1:4">
      <c r="A5040" s="3" t="s">
        <v>93</v>
      </c>
      <c r="B5040" s="3" t="s">
        <v>111</v>
      </c>
      <c r="C5040" s="3" t="s">
        <v>9</v>
      </c>
      <c r="D5040" s="3">
        <v>121</v>
      </c>
    </row>
    <row r="5041" spans="1:4">
      <c r="A5041" s="3" t="s">
        <v>93</v>
      </c>
      <c r="B5041" s="3" t="s">
        <v>111</v>
      </c>
      <c r="C5041" s="3" t="s">
        <v>9</v>
      </c>
      <c r="D5041" s="3">
        <v>122</v>
      </c>
    </row>
    <row r="5042" spans="1:4">
      <c r="A5042" s="3" t="s">
        <v>93</v>
      </c>
      <c r="B5042" s="3" t="s">
        <v>111</v>
      </c>
      <c r="C5042" s="3" t="s">
        <v>9</v>
      </c>
      <c r="D5042" s="3">
        <v>122</v>
      </c>
    </row>
    <row r="5043" spans="1:4">
      <c r="A5043" s="3" t="s">
        <v>93</v>
      </c>
      <c r="B5043" s="3" t="s">
        <v>111</v>
      </c>
      <c r="C5043" s="3" t="s">
        <v>9</v>
      </c>
      <c r="D5043" s="3">
        <v>123</v>
      </c>
    </row>
    <row r="5044" spans="1:4">
      <c r="A5044" s="3" t="s">
        <v>93</v>
      </c>
      <c r="B5044" s="3" t="s">
        <v>111</v>
      </c>
      <c r="C5044" s="3" t="s">
        <v>9</v>
      </c>
      <c r="D5044" s="3">
        <v>123</v>
      </c>
    </row>
    <row r="5045" spans="1:4">
      <c r="A5045" s="3" t="s">
        <v>93</v>
      </c>
      <c r="B5045" s="3" t="s">
        <v>111</v>
      </c>
      <c r="C5045" s="3" t="s">
        <v>9</v>
      </c>
      <c r="D5045" s="3">
        <v>123</v>
      </c>
    </row>
    <row r="5046" spans="1:4">
      <c r="A5046" s="3" t="s">
        <v>93</v>
      </c>
      <c r="B5046" s="3" t="s">
        <v>111</v>
      </c>
      <c r="C5046" s="3" t="s">
        <v>9</v>
      </c>
      <c r="D5046" s="3">
        <v>123</v>
      </c>
    </row>
    <row r="5047" spans="1:4">
      <c r="A5047" s="3" t="s">
        <v>93</v>
      </c>
      <c r="B5047" s="3" t="s">
        <v>111</v>
      </c>
      <c r="C5047" s="3" t="s">
        <v>9</v>
      </c>
      <c r="D5047" s="3">
        <v>124</v>
      </c>
    </row>
    <row r="5048" spans="1:4">
      <c r="A5048" s="3" t="s">
        <v>93</v>
      </c>
      <c r="B5048" s="3" t="s">
        <v>111</v>
      </c>
      <c r="C5048" s="3" t="s">
        <v>9</v>
      </c>
      <c r="D5048" s="3">
        <v>124</v>
      </c>
    </row>
    <row r="5049" spans="1:4">
      <c r="A5049" s="3" t="s">
        <v>93</v>
      </c>
      <c r="B5049" s="3" t="s">
        <v>111</v>
      </c>
      <c r="C5049" s="3" t="s">
        <v>9</v>
      </c>
      <c r="D5049" s="3">
        <v>125</v>
      </c>
    </row>
    <row r="5050" spans="1:4">
      <c r="A5050" s="3" t="s">
        <v>93</v>
      </c>
      <c r="B5050" s="3" t="s">
        <v>111</v>
      </c>
      <c r="C5050" s="3" t="s">
        <v>9</v>
      </c>
      <c r="D5050" s="3">
        <v>125</v>
      </c>
    </row>
    <row r="5051" spans="1:4">
      <c r="A5051" s="3" t="s">
        <v>93</v>
      </c>
      <c r="B5051" s="3" t="s">
        <v>111</v>
      </c>
      <c r="C5051" s="3" t="s">
        <v>9</v>
      </c>
      <c r="D5051" s="3">
        <v>125</v>
      </c>
    </row>
    <row r="5052" spans="1:4">
      <c r="A5052" s="3" t="s">
        <v>93</v>
      </c>
      <c r="B5052" s="3" t="s">
        <v>111</v>
      </c>
      <c r="C5052" s="3" t="s">
        <v>9</v>
      </c>
      <c r="D5052" s="3">
        <v>126</v>
      </c>
    </row>
    <row r="5053" spans="1:4">
      <c r="A5053" s="3" t="s">
        <v>93</v>
      </c>
      <c r="B5053" s="3" t="s">
        <v>111</v>
      </c>
      <c r="C5053" s="3" t="s">
        <v>9</v>
      </c>
      <c r="D5053" s="3">
        <v>127</v>
      </c>
    </row>
    <row r="5054" spans="1:4">
      <c r="A5054" s="3" t="s">
        <v>93</v>
      </c>
      <c r="B5054" s="3" t="s">
        <v>111</v>
      </c>
      <c r="C5054" s="3" t="s">
        <v>9</v>
      </c>
      <c r="D5054" s="3">
        <v>128</v>
      </c>
    </row>
    <row r="5055" spans="1:4">
      <c r="A5055" s="3" t="s">
        <v>93</v>
      </c>
      <c r="B5055" s="3" t="s">
        <v>111</v>
      </c>
      <c r="C5055" s="3" t="s">
        <v>9</v>
      </c>
      <c r="D5055" s="3">
        <v>129</v>
      </c>
    </row>
    <row r="5056" spans="1:4">
      <c r="A5056" s="3" t="s">
        <v>93</v>
      </c>
      <c r="B5056" s="3" t="s">
        <v>111</v>
      </c>
      <c r="C5056" s="3" t="s">
        <v>9</v>
      </c>
      <c r="D5056" s="3">
        <v>129</v>
      </c>
    </row>
    <row r="5057" spans="1:4">
      <c r="A5057" s="3" t="s">
        <v>93</v>
      </c>
      <c r="B5057" s="3" t="s">
        <v>111</v>
      </c>
      <c r="C5057" s="3" t="s">
        <v>9</v>
      </c>
      <c r="D5057" s="3">
        <v>130</v>
      </c>
    </row>
    <row r="5058" spans="1:4">
      <c r="A5058" s="3" t="s">
        <v>93</v>
      </c>
      <c r="B5058" s="3" t="s">
        <v>111</v>
      </c>
      <c r="C5058" s="3" t="s">
        <v>9</v>
      </c>
      <c r="D5058" s="3">
        <v>130</v>
      </c>
    </row>
    <row r="5059" spans="1:4">
      <c r="A5059" s="3" t="s">
        <v>93</v>
      </c>
      <c r="B5059" s="3" t="s">
        <v>111</v>
      </c>
      <c r="C5059" s="3" t="s">
        <v>9</v>
      </c>
      <c r="D5059" s="3">
        <v>130</v>
      </c>
    </row>
    <row r="5060" spans="1:4">
      <c r="A5060" s="3" t="s">
        <v>93</v>
      </c>
      <c r="B5060" s="3" t="s">
        <v>111</v>
      </c>
      <c r="C5060" s="3" t="s">
        <v>9</v>
      </c>
      <c r="D5060" s="3">
        <v>132</v>
      </c>
    </row>
    <row r="5061" spans="1:4">
      <c r="A5061" s="3" t="s">
        <v>93</v>
      </c>
      <c r="B5061" s="3" t="s">
        <v>111</v>
      </c>
      <c r="C5061" s="3" t="s">
        <v>9</v>
      </c>
      <c r="D5061" s="3">
        <v>133</v>
      </c>
    </row>
    <row r="5062" spans="1:4">
      <c r="A5062" s="3" t="s">
        <v>93</v>
      </c>
      <c r="B5062" s="3" t="s">
        <v>111</v>
      </c>
      <c r="C5062" s="3" t="s">
        <v>9</v>
      </c>
      <c r="D5062" s="3">
        <v>134</v>
      </c>
    </row>
    <row r="5063" spans="1:4">
      <c r="A5063" s="3" t="s">
        <v>93</v>
      </c>
      <c r="B5063" s="3" t="s">
        <v>111</v>
      </c>
      <c r="C5063" s="3" t="s">
        <v>9</v>
      </c>
      <c r="D5063" s="3">
        <v>134</v>
      </c>
    </row>
    <row r="5064" spans="1:4">
      <c r="A5064" s="3" t="s">
        <v>93</v>
      </c>
      <c r="B5064" s="3" t="s">
        <v>111</v>
      </c>
      <c r="C5064" s="3" t="s">
        <v>9</v>
      </c>
      <c r="D5064" s="3">
        <v>142</v>
      </c>
    </row>
    <row r="5065" spans="1:4">
      <c r="A5065" s="3" t="s">
        <v>93</v>
      </c>
      <c r="B5065" s="3" t="s">
        <v>111</v>
      </c>
      <c r="C5065" s="3" t="s">
        <v>9</v>
      </c>
      <c r="D5065" s="3">
        <v>142</v>
      </c>
    </row>
    <row r="5066" spans="1:4">
      <c r="A5066" s="3" t="s">
        <v>93</v>
      </c>
      <c r="B5066" s="3" t="s">
        <v>111</v>
      </c>
      <c r="C5066" s="3" t="s">
        <v>9</v>
      </c>
      <c r="D5066" s="3">
        <v>142</v>
      </c>
    </row>
    <row r="5067" spans="1:4">
      <c r="A5067" s="3" t="s">
        <v>93</v>
      </c>
      <c r="B5067" s="3" t="s">
        <v>111</v>
      </c>
      <c r="C5067" s="3" t="s">
        <v>9</v>
      </c>
      <c r="D5067" s="3">
        <v>143</v>
      </c>
    </row>
    <row r="5068" spans="1:4">
      <c r="A5068" s="3" t="s">
        <v>93</v>
      </c>
      <c r="B5068" s="3" t="s">
        <v>111</v>
      </c>
      <c r="C5068" s="3" t="s">
        <v>9</v>
      </c>
      <c r="D5068" s="3">
        <v>144</v>
      </c>
    </row>
    <row r="5069" spans="1:4">
      <c r="A5069" s="3" t="s">
        <v>93</v>
      </c>
      <c r="B5069" s="3" t="s">
        <v>111</v>
      </c>
      <c r="C5069" s="3" t="s">
        <v>9</v>
      </c>
      <c r="D5069" s="3">
        <v>145</v>
      </c>
    </row>
    <row r="5070" spans="1:4">
      <c r="A5070" s="3" t="s">
        <v>93</v>
      </c>
      <c r="B5070" s="3" t="s">
        <v>111</v>
      </c>
      <c r="C5070" s="3" t="s">
        <v>9</v>
      </c>
      <c r="D5070" s="3">
        <v>147</v>
      </c>
    </row>
    <row r="5071" spans="1:4">
      <c r="A5071" s="3" t="s">
        <v>93</v>
      </c>
      <c r="B5071" s="3" t="s">
        <v>111</v>
      </c>
      <c r="C5071" s="3" t="s">
        <v>9</v>
      </c>
      <c r="D5071" s="3">
        <v>147</v>
      </c>
    </row>
    <row r="5072" spans="1:4">
      <c r="A5072" s="3" t="s">
        <v>93</v>
      </c>
      <c r="B5072" s="3" t="s">
        <v>111</v>
      </c>
      <c r="C5072" s="3" t="s">
        <v>9</v>
      </c>
      <c r="D5072" s="3">
        <v>147</v>
      </c>
    </row>
    <row r="5073" spans="1:4">
      <c r="A5073" s="3" t="s">
        <v>93</v>
      </c>
      <c r="B5073" s="3" t="s">
        <v>111</v>
      </c>
      <c r="C5073" s="3" t="s">
        <v>9</v>
      </c>
      <c r="D5073" s="3">
        <v>152</v>
      </c>
    </row>
    <row r="5074" spans="1:4">
      <c r="A5074" s="3" t="s">
        <v>93</v>
      </c>
      <c r="B5074" s="3" t="s">
        <v>111</v>
      </c>
      <c r="C5074" s="3" t="s">
        <v>9</v>
      </c>
      <c r="D5074" s="3">
        <v>154</v>
      </c>
    </row>
    <row r="5075" spans="1:4">
      <c r="A5075" s="3" t="s">
        <v>93</v>
      </c>
      <c r="B5075" s="3" t="s">
        <v>111</v>
      </c>
      <c r="C5075" s="3" t="s">
        <v>9</v>
      </c>
      <c r="D5075" s="3">
        <v>155</v>
      </c>
    </row>
    <row r="5076" spans="1:4">
      <c r="A5076" s="3" t="s">
        <v>93</v>
      </c>
      <c r="B5076" s="3" t="s">
        <v>111</v>
      </c>
      <c r="C5076" s="3" t="s">
        <v>9</v>
      </c>
      <c r="D5076" s="3">
        <v>156</v>
      </c>
    </row>
    <row r="5077" spans="1:4">
      <c r="A5077" s="3" t="s">
        <v>93</v>
      </c>
      <c r="B5077" s="3" t="s">
        <v>111</v>
      </c>
      <c r="C5077" s="3" t="s">
        <v>9</v>
      </c>
      <c r="D5077" s="3">
        <v>156</v>
      </c>
    </row>
    <row r="5078" spans="1:4">
      <c r="A5078" s="3" t="s">
        <v>93</v>
      </c>
      <c r="B5078" s="3" t="s">
        <v>111</v>
      </c>
      <c r="C5078" s="3" t="s">
        <v>9</v>
      </c>
      <c r="D5078" s="3">
        <v>156</v>
      </c>
    </row>
    <row r="5079" spans="1:4">
      <c r="A5079" s="3" t="s">
        <v>93</v>
      </c>
      <c r="B5079" s="3" t="s">
        <v>111</v>
      </c>
      <c r="C5079" s="3" t="s">
        <v>9</v>
      </c>
      <c r="D5079" s="3">
        <v>160</v>
      </c>
    </row>
    <row r="5080" spans="1:4">
      <c r="A5080" s="3" t="s">
        <v>93</v>
      </c>
      <c r="B5080" s="3" t="s">
        <v>111</v>
      </c>
      <c r="C5080" s="3" t="s">
        <v>9</v>
      </c>
      <c r="D5080" s="3">
        <v>161</v>
      </c>
    </row>
    <row r="5081" spans="1:4">
      <c r="A5081" s="3" t="s">
        <v>93</v>
      </c>
      <c r="B5081" s="3" t="s">
        <v>111</v>
      </c>
      <c r="C5081" s="3" t="s">
        <v>9</v>
      </c>
      <c r="D5081" s="3">
        <v>165</v>
      </c>
    </row>
    <row r="5082" spans="1:4">
      <c r="A5082" s="3" t="s">
        <v>93</v>
      </c>
      <c r="B5082" s="3" t="s">
        <v>111</v>
      </c>
      <c r="C5082" s="3" t="s">
        <v>9</v>
      </c>
      <c r="D5082" s="3">
        <v>166</v>
      </c>
    </row>
    <row r="5083" spans="1:4">
      <c r="A5083" s="3" t="s">
        <v>93</v>
      </c>
      <c r="B5083" s="3" t="s">
        <v>111</v>
      </c>
      <c r="C5083" s="3" t="s">
        <v>9</v>
      </c>
      <c r="D5083" s="3">
        <v>167</v>
      </c>
    </row>
    <row r="5084" spans="1:4">
      <c r="A5084" s="3" t="s">
        <v>93</v>
      </c>
      <c r="B5084" s="3" t="s">
        <v>111</v>
      </c>
      <c r="C5084" s="3" t="s">
        <v>9</v>
      </c>
      <c r="D5084" s="3">
        <v>167</v>
      </c>
    </row>
    <row r="5085" spans="1:4">
      <c r="A5085" s="3" t="s">
        <v>93</v>
      </c>
      <c r="B5085" s="3" t="s">
        <v>111</v>
      </c>
      <c r="C5085" s="3" t="s">
        <v>9</v>
      </c>
      <c r="D5085" s="3">
        <v>177</v>
      </c>
    </row>
    <row r="5086" spans="1:4">
      <c r="A5086" s="3" t="s">
        <v>93</v>
      </c>
      <c r="B5086" s="3" t="s">
        <v>111</v>
      </c>
      <c r="C5086" s="3" t="s">
        <v>9</v>
      </c>
      <c r="D5086" s="3">
        <v>179</v>
      </c>
    </row>
    <row r="5087" spans="1:4">
      <c r="A5087" s="3" t="s">
        <v>93</v>
      </c>
      <c r="B5087" s="3" t="s">
        <v>111</v>
      </c>
      <c r="C5087" s="3" t="s">
        <v>9</v>
      </c>
      <c r="D5087" s="3">
        <v>185</v>
      </c>
    </row>
    <row r="5088" spans="1:4">
      <c r="A5088" s="3" t="s">
        <v>93</v>
      </c>
      <c r="B5088" s="3" t="s">
        <v>111</v>
      </c>
      <c r="C5088" s="3" t="s">
        <v>9</v>
      </c>
      <c r="D5088" s="3">
        <v>185</v>
      </c>
    </row>
    <row r="5089" spans="1:4">
      <c r="A5089" s="3" t="s">
        <v>93</v>
      </c>
      <c r="B5089" s="3" t="s">
        <v>111</v>
      </c>
      <c r="C5089" s="3" t="s">
        <v>9</v>
      </c>
      <c r="D5089" s="3">
        <v>186</v>
      </c>
    </row>
    <row r="5090" spans="1:4">
      <c r="A5090" s="3" t="s">
        <v>93</v>
      </c>
      <c r="B5090" s="3" t="s">
        <v>111</v>
      </c>
      <c r="C5090" s="3" t="s">
        <v>9</v>
      </c>
      <c r="D5090" s="3">
        <v>188</v>
      </c>
    </row>
    <row r="5091" spans="1:4">
      <c r="A5091" s="3" t="s">
        <v>93</v>
      </c>
      <c r="B5091" s="3" t="s">
        <v>111</v>
      </c>
      <c r="C5091" s="3" t="s">
        <v>9</v>
      </c>
      <c r="D5091" s="3">
        <v>189</v>
      </c>
    </row>
    <row r="5092" spans="1:4">
      <c r="A5092" s="3" t="s">
        <v>93</v>
      </c>
      <c r="B5092" s="3" t="s">
        <v>111</v>
      </c>
      <c r="C5092" s="3" t="s">
        <v>9</v>
      </c>
      <c r="D5092" s="3">
        <v>192</v>
      </c>
    </row>
    <row r="5093" spans="1:4">
      <c r="A5093" s="3" t="s">
        <v>93</v>
      </c>
      <c r="B5093" s="3" t="s">
        <v>111</v>
      </c>
      <c r="C5093" s="3" t="s">
        <v>9</v>
      </c>
      <c r="D5093" s="3">
        <v>194</v>
      </c>
    </row>
    <row r="5094" spans="1:4">
      <c r="A5094" s="3" t="s">
        <v>93</v>
      </c>
      <c r="B5094" s="3" t="s">
        <v>111</v>
      </c>
      <c r="C5094" s="3" t="s">
        <v>9</v>
      </c>
      <c r="D5094" s="3">
        <v>195</v>
      </c>
    </row>
    <row r="5095" spans="1:4">
      <c r="A5095" s="3" t="s">
        <v>93</v>
      </c>
      <c r="B5095" s="3" t="s">
        <v>111</v>
      </c>
      <c r="C5095" s="3" t="s">
        <v>9</v>
      </c>
      <c r="D5095" s="3">
        <v>205</v>
      </c>
    </row>
    <row r="5096" spans="1:4">
      <c r="A5096" s="3" t="s">
        <v>93</v>
      </c>
      <c r="B5096" s="3" t="s">
        <v>111</v>
      </c>
      <c r="C5096" s="3" t="s">
        <v>9</v>
      </c>
      <c r="D5096" s="3">
        <v>231</v>
      </c>
    </row>
    <row r="5097" spans="1:4">
      <c r="A5097" s="3" t="s">
        <v>93</v>
      </c>
      <c r="B5097" s="3" t="s">
        <v>111</v>
      </c>
      <c r="C5097" s="3" t="s">
        <v>12</v>
      </c>
      <c r="D5097" s="3">
        <v>62</v>
      </c>
    </row>
    <row r="5098" spans="1:4">
      <c r="A5098" s="3" t="s">
        <v>93</v>
      </c>
      <c r="B5098" s="3" t="s">
        <v>111</v>
      </c>
      <c r="C5098" s="3" t="s">
        <v>12</v>
      </c>
      <c r="D5098" s="3">
        <v>62</v>
      </c>
    </row>
    <row r="5099" spans="1:4">
      <c r="A5099" s="3" t="s">
        <v>93</v>
      </c>
      <c r="B5099" s="3" t="s">
        <v>111</v>
      </c>
      <c r="C5099" s="3" t="s">
        <v>12</v>
      </c>
      <c r="D5099" s="3">
        <v>62</v>
      </c>
    </row>
    <row r="5100" spans="1:4">
      <c r="A5100" s="3" t="s">
        <v>93</v>
      </c>
      <c r="B5100" s="3" t="s">
        <v>111</v>
      </c>
      <c r="C5100" s="3" t="s">
        <v>12</v>
      </c>
      <c r="D5100" s="3">
        <v>62</v>
      </c>
    </row>
    <row r="5101" spans="1:4">
      <c r="A5101" s="3" t="s">
        <v>93</v>
      </c>
      <c r="B5101" s="3" t="s">
        <v>111</v>
      </c>
      <c r="C5101" s="3" t="s">
        <v>12</v>
      </c>
      <c r="D5101" s="3">
        <v>63</v>
      </c>
    </row>
    <row r="5102" spans="1:4">
      <c r="A5102" s="3" t="s">
        <v>93</v>
      </c>
      <c r="B5102" s="3" t="s">
        <v>111</v>
      </c>
      <c r="C5102" s="3" t="s">
        <v>12</v>
      </c>
      <c r="D5102" s="3">
        <v>65</v>
      </c>
    </row>
    <row r="5103" spans="1:4">
      <c r="A5103" s="3" t="s">
        <v>93</v>
      </c>
      <c r="B5103" s="3" t="s">
        <v>111</v>
      </c>
      <c r="C5103" s="3" t="s">
        <v>12</v>
      </c>
      <c r="D5103" s="3">
        <v>65</v>
      </c>
    </row>
    <row r="5104" spans="1:4">
      <c r="A5104" s="3" t="s">
        <v>93</v>
      </c>
      <c r="B5104" s="3" t="s">
        <v>111</v>
      </c>
      <c r="C5104" s="3" t="s">
        <v>12</v>
      </c>
      <c r="D5104" s="3">
        <v>65</v>
      </c>
    </row>
    <row r="5105" spans="1:4">
      <c r="A5105" s="3" t="s">
        <v>93</v>
      </c>
      <c r="B5105" s="3" t="s">
        <v>111</v>
      </c>
      <c r="C5105" s="3" t="s">
        <v>12</v>
      </c>
      <c r="D5105" s="3">
        <v>66</v>
      </c>
    </row>
    <row r="5106" spans="1:4">
      <c r="A5106" s="3" t="s">
        <v>93</v>
      </c>
      <c r="B5106" s="3" t="s">
        <v>111</v>
      </c>
      <c r="C5106" s="3" t="s">
        <v>12</v>
      </c>
      <c r="D5106" s="3">
        <v>66</v>
      </c>
    </row>
    <row r="5107" spans="1:4">
      <c r="A5107" s="3" t="s">
        <v>93</v>
      </c>
      <c r="B5107" s="3" t="s">
        <v>111</v>
      </c>
      <c r="C5107" s="3" t="s">
        <v>12</v>
      </c>
      <c r="D5107" s="3">
        <v>66</v>
      </c>
    </row>
    <row r="5108" spans="1:4">
      <c r="A5108" s="3" t="s">
        <v>93</v>
      </c>
      <c r="B5108" s="3" t="s">
        <v>111</v>
      </c>
      <c r="C5108" s="3" t="s">
        <v>12</v>
      </c>
      <c r="D5108" s="3">
        <v>67</v>
      </c>
    </row>
    <row r="5109" spans="1:4">
      <c r="A5109" s="3" t="s">
        <v>93</v>
      </c>
      <c r="B5109" s="3" t="s">
        <v>111</v>
      </c>
      <c r="C5109" s="3" t="s">
        <v>12</v>
      </c>
      <c r="D5109" s="3">
        <v>67</v>
      </c>
    </row>
    <row r="5110" spans="1:4">
      <c r="A5110" s="3" t="s">
        <v>93</v>
      </c>
      <c r="B5110" s="3" t="s">
        <v>111</v>
      </c>
      <c r="C5110" s="3" t="s">
        <v>12</v>
      </c>
      <c r="D5110" s="3">
        <v>67</v>
      </c>
    </row>
    <row r="5111" spans="1:4">
      <c r="A5111" s="3" t="s">
        <v>93</v>
      </c>
      <c r="B5111" s="3" t="s">
        <v>111</v>
      </c>
      <c r="C5111" s="3" t="s">
        <v>12</v>
      </c>
      <c r="D5111" s="3">
        <v>70</v>
      </c>
    </row>
    <row r="5112" spans="1:4">
      <c r="A5112" s="3" t="s">
        <v>93</v>
      </c>
      <c r="B5112" s="3" t="s">
        <v>111</v>
      </c>
      <c r="C5112" s="3" t="s">
        <v>12</v>
      </c>
      <c r="D5112" s="3">
        <v>70</v>
      </c>
    </row>
    <row r="5113" spans="1:4">
      <c r="A5113" s="3" t="s">
        <v>93</v>
      </c>
      <c r="B5113" s="3" t="s">
        <v>111</v>
      </c>
      <c r="C5113" s="3" t="s">
        <v>12</v>
      </c>
      <c r="D5113" s="3">
        <v>115</v>
      </c>
    </row>
    <row r="5114" spans="1:4">
      <c r="A5114" s="3" t="s">
        <v>93</v>
      </c>
      <c r="B5114" s="3" t="s">
        <v>111</v>
      </c>
      <c r="C5114" s="3" t="s">
        <v>12</v>
      </c>
      <c r="D5114" s="3">
        <v>120</v>
      </c>
    </row>
    <row r="5115" spans="1:4">
      <c r="A5115" s="3" t="s">
        <v>93</v>
      </c>
      <c r="B5115" s="3" t="s">
        <v>111</v>
      </c>
      <c r="C5115" s="3" t="s">
        <v>12</v>
      </c>
      <c r="D5115" s="3">
        <v>126</v>
      </c>
    </row>
    <row r="5116" spans="1:4">
      <c r="A5116" s="3" t="s">
        <v>93</v>
      </c>
      <c r="B5116" s="3" t="s">
        <v>111</v>
      </c>
      <c r="C5116" s="3" t="s">
        <v>12</v>
      </c>
      <c r="D5116" s="3">
        <v>133</v>
      </c>
    </row>
    <row r="5117" spans="1:4">
      <c r="A5117" s="3" t="s">
        <v>93</v>
      </c>
      <c r="B5117" s="3" t="s">
        <v>111</v>
      </c>
      <c r="C5117" s="3" t="s">
        <v>12</v>
      </c>
      <c r="D5117" s="3">
        <v>134</v>
      </c>
    </row>
    <row r="5118" spans="1:4">
      <c r="A5118" s="3" t="s">
        <v>93</v>
      </c>
      <c r="B5118" s="3" t="s">
        <v>111</v>
      </c>
      <c r="C5118" s="3" t="s">
        <v>12</v>
      </c>
      <c r="D5118" s="3">
        <v>134</v>
      </c>
    </row>
    <row r="5119" spans="1:4">
      <c r="A5119" s="3" t="s">
        <v>93</v>
      </c>
      <c r="B5119" s="3" t="s">
        <v>111</v>
      </c>
      <c r="C5119" s="3" t="s">
        <v>12</v>
      </c>
      <c r="D5119" s="3">
        <v>135</v>
      </c>
    </row>
    <row r="5120" spans="1:4">
      <c r="A5120" s="3" t="s">
        <v>93</v>
      </c>
      <c r="B5120" s="3" t="s">
        <v>111</v>
      </c>
      <c r="C5120" s="3" t="s">
        <v>12</v>
      </c>
      <c r="D5120" s="3">
        <v>277</v>
      </c>
    </row>
    <row r="5121" spans="1:4">
      <c r="A5121" s="3" t="s">
        <v>93</v>
      </c>
      <c r="B5121" s="3" t="s">
        <v>111</v>
      </c>
      <c r="C5121" s="3" t="s">
        <v>18</v>
      </c>
      <c r="D5121" s="3">
        <v>38</v>
      </c>
    </row>
    <row r="5122" spans="1:4">
      <c r="A5122" s="3" t="s">
        <v>93</v>
      </c>
      <c r="B5122" s="3" t="s">
        <v>111</v>
      </c>
      <c r="C5122" s="3" t="s">
        <v>18</v>
      </c>
      <c r="D5122" s="3">
        <v>40</v>
      </c>
    </row>
    <row r="5123" spans="1:4">
      <c r="A5123" s="3" t="s">
        <v>93</v>
      </c>
      <c r="B5123" s="3" t="s">
        <v>111</v>
      </c>
      <c r="C5123" s="3" t="s">
        <v>18</v>
      </c>
      <c r="D5123" s="3">
        <v>42</v>
      </c>
    </row>
    <row r="5124" spans="1:4">
      <c r="A5124" s="3" t="s">
        <v>93</v>
      </c>
      <c r="B5124" s="3" t="s">
        <v>111</v>
      </c>
      <c r="C5124" s="3" t="s">
        <v>18</v>
      </c>
      <c r="D5124" s="3">
        <v>44</v>
      </c>
    </row>
    <row r="5125" spans="1:4">
      <c r="A5125" s="3" t="s">
        <v>93</v>
      </c>
      <c r="B5125" s="3" t="s">
        <v>111</v>
      </c>
      <c r="C5125" s="3" t="s">
        <v>18</v>
      </c>
      <c r="D5125" s="3">
        <v>44</v>
      </c>
    </row>
    <row r="5126" spans="1:4">
      <c r="A5126" s="3" t="s">
        <v>93</v>
      </c>
      <c r="B5126" s="3" t="s">
        <v>111</v>
      </c>
      <c r="C5126" s="3" t="s">
        <v>18</v>
      </c>
      <c r="D5126" s="3">
        <v>44</v>
      </c>
    </row>
    <row r="5127" spans="1:4">
      <c r="A5127" s="3" t="s">
        <v>93</v>
      </c>
      <c r="B5127" s="3" t="s">
        <v>111</v>
      </c>
      <c r="C5127" s="3" t="s">
        <v>18</v>
      </c>
      <c r="D5127" s="3">
        <v>45</v>
      </c>
    </row>
    <row r="5128" spans="1:4">
      <c r="A5128" s="3" t="s">
        <v>93</v>
      </c>
      <c r="B5128" s="3" t="s">
        <v>111</v>
      </c>
      <c r="C5128" s="3" t="s">
        <v>18</v>
      </c>
      <c r="D5128" s="3">
        <v>46</v>
      </c>
    </row>
    <row r="5129" spans="1:4">
      <c r="A5129" s="3" t="s">
        <v>93</v>
      </c>
      <c r="B5129" s="3" t="s">
        <v>111</v>
      </c>
      <c r="C5129" s="3" t="s">
        <v>18</v>
      </c>
      <c r="D5129" s="3">
        <v>46</v>
      </c>
    </row>
    <row r="5130" spans="1:4">
      <c r="A5130" s="3" t="s">
        <v>93</v>
      </c>
      <c r="B5130" s="3" t="s">
        <v>111</v>
      </c>
      <c r="C5130" s="3" t="s">
        <v>18</v>
      </c>
      <c r="D5130" s="3">
        <v>46</v>
      </c>
    </row>
    <row r="5131" spans="1:4">
      <c r="A5131" s="3" t="s">
        <v>93</v>
      </c>
      <c r="B5131" s="3" t="s">
        <v>111</v>
      </c>
      <c r="C5131" s="3" t="s">
        <v>18</v>
      </c>
      <c r="D5131" s="3">
        <v>46</v>
      </c>
    </row>
    <row r="5132" spans="1:4">
      <c r="A5132" s="3" t="s">
        <v>93</v>
      </c>
      <c r="B5132" s="3" t="s">
        <v>111</v>
      </c>
      <c r="C5132" s="3" t="s">
        <v>18</v>
      </c>
      <c r="D5132" s="3">
        <v>46</v>
      </c>
    </row>
    <row r="5133" spans="1:4">
      <c r="A5133" s="3" t="s">
        <v>93</v>
      </c>
      <c r="B5133" s="3" t="s">
        <v>111</v>
      </c>
      <c r="C5133" s="3" t="s">
        <v>18</v>
      </c>
      <c r="D5133" s="3">
        <v>47</v>
      </c>
    </row>
    <row r="5134" spans="1:4">
      <c r="A5134" s="3" t="s">
        <v>93</v>
      </c>
      <c r="B5134" s="3" t="s">
        <v>111</v>
      </c>
      <c r="C5134" s="3" t="s">
        <v>18</v>
      </c>
      <c r="D5134" s="3">
        <v>47</v>
      </c>
    </row>
    <row r="5135" spans="1:4">
      <c r="A5135" s="3" t="s">
        <v>93</v>
      </c>
      <c r="B5135" s="3" t="s">
        <v>111</v>
      </c>
      <c r="C5135" s="3" t="s">
        <v>18</v>
      </c>
      <c r="D5135" s="3">
        <v>47</v>
      </c>
    </row>
    <row r="5136" spans="1:4">
      <c r="A5136" s="3" t="s">
        <v>93</v>
      </c>
      <c r="B5136" s="3" t="s">
        <v>111</v>
      </c>
      <c r="C5136" s="3" t="s">
        <v>18</v>
      </c>
      <c r="D5136" s="3">
        <v>47</v>
      </c>
    </row>
    <row r="5137" spans="1:4">
      <c r="A5137" s="3" t="s">
        <v>93</v>
      </c>
      <c r="B5137" s="3" t="s">
        <v>111</v>
      </c>
      <c r="C5137" s="3" t="s">
        <v>18</v>
      </c>
      <c r="D5137" s="3">
        <v>48</v>
      </c>
    </row>
    <row r="5138" spans="1:4">
      <c r="A5138" s="3" t="s">
        <v>93</v>
      </c>
      <c r="B5138" s="3" t="s">
        <v>111</v>
      </c>
      <c r="C5138" s="3" t="s">
        <v>18</v>
      </c>
      <c r="D5138" s="3">
        <v>48</v>
      </c>
    </row>
    <row r="5139" spans="1:4">
      <c r="A5139" s="3" t="s">
        <v>93</v>
      </c>
      <c r="B5139" s="3" t="s">
        <v>111</v>
      </c>
      <c r="C5139" s="3" t="s">
        <v>18</v>
      </c>
      <c r="D5139" s="3">
        <v>49</v>
      </c>
    </row>
    <row r="5140" spans="1:4">
      <c r="A5140" s="3" t="s">
        <v>93</v>
      </c>
      <c r="B5140" s="3" t="s">
        <v>111</v>
      </c>
      <c r="C5140" s="3" t="s">
        <v>18</v>
      </c>
      <c r="D5140" s="3">
        <v>49</v>
      </c>
    </row>
    <row r="5141" spans="1:4">
      <c r="A5141" s="3" t="s">
        <v>93</v>
      </c>
      <c r="B5141" s="3" t="s">
        <v>111</v>
      </c>
      <c r="C5141" s="3" t="s">
        <v>18</v>
      </c>
      <c r="D5141" s="3">
        <v>49</v>
      </c>
    </row>
    <row r="5142" spans="1:4">
      <c r="A5142" s="3" t="s">
        <v>93</v>
      </c>
      <c r="B5142" s="3" t="s">
        <v>111</v>
      </c>
      <c r="C5142" s="3" t="s">
        <v>18</v>
      </c>
      <c r="D5142" s="3">
        <v>50</v>
      </c>
    </row>
    <row r="5143" spans="1:4">
      <c r="A5143" s="3" t="s">
        <v>93</v>
      </c>
      <c r="B5143" s="3" t="s">
        <v>111</v>
      </c>
      <c r="C5143" s="3" t="s">
        <v>18</v>
      </c>
      <c r="D5143" s="3">
        <v>51</v>
      </c>
    </row>
    <row r="5144" spans="1:4">
      <c r="A5144" s="3" t="s">
        <v>93</v>
      </c>
      <c r="B5144" s="3" t="s">
        <v>111</v>
      </c>
      <c r="C5144" s="3" t="s">
        <v>18</v>
      </c>
      <c r="D5144" s="3">
        <v>51</v>
      </c>
    </row>
    <row r="5145" spans="1:4">
      <c r="A5145" s="3" t="s">
        <v>93</v>
      </c>
      <c r="B5145" s="3" t="s">
        <v>111</v>
      </c>
      <c r="C5145" s="3" t="s">
        <v>18</v>
      </c>
      <c r="D5145" s="3">
        <v>51</v>
      </c>
    </row>
    <row r="5146" spans="1:4">
      <c r="A5146" s="3" t="s">
        <v>93</v>
      </c>
      <c r="B5146" s="3" t="s">
        <v>111</v>
      </c>
      <c r="C5146" s="3" t="s">
        <v>18</v>
      </c>
      <c r="D5146" s="3">
        <v>51</v>
      </c>
    </row>
    <row r="5147" spans="1:4">
      <c r="A5147" s="3" t="s">
        <v>93</v>
      </c>
      <c r="B5147" s="3" t="s">
        <v>111</v>
      </c>
      <c r="C5147" s="3" t="s">
        <v>18</v>
      </c>
      <c r="D5147" s="3">
        <v>52</v>
      </c>
    </row>
    <row r="5148" spans="1:4">
      <c r="A5148" s="3" t="s">
        <v>93</v>
      </c>
      <c r="B5148" s="3" t="s">
        <v>111</v>
      </c>
      <c r="C5148" s="3" t="s">
        <v>18</v>
      </c>
      <c r="D5148" s="3">
        <v>52</v>
      </c>
    </row>
    <row r="5149" spans="1:4">
      <c r="A5149" s="3" t="s">
        <v>93</v>
      </c>
      <c r="B5149" s="3" t="s">
        <v>111</v>
      </c>
      <c r="C5149" s="3" t="s">
        <v>18</v>
      </c>
      <c r="D5149" s="3">
        <v>52</v>
      </c>
    </row>
    <row r="5150" spans="1:4">
      <c r="A5150" s="3" t="s">
        <v>93</v>
      </c>
      <c r="B5150" s="3" t="s">
        <v>111</v>
      </c>
      <c r="C5150" s="3" t="s">
        <v>18</v>
      </c>
      <c r="D5150" s="3">
        <v>52</v>
      </c>
    </row>
    <row r="5151" spans="1:4">
      <c r="A5151" s="3" t="s">
        <v>93</v>
      </c>
      <c r="B5151" s="3" t="s">
        <v>111</v>
      </c>
      <c r="C5151" s="3" t="s">
        <v>18</v>
      </c>
      <c r="D5151" s="3">
        <v>52</v>
      </c>
    </row>
    <row r="5152" spans="1:4">
      <c r="A5152" s="3" t="s">
        <v>93</v>
      </c>
      <c r="B5152" s="3" t="s">
        <v>111</v>
      </c>
      <c r="C5152" s="3" t="s">
        <v>18</v>
      </c>
      <c r="D5152" s="3">
        <v>53</v>
      </c>
    </row>
    <row r="5153" spans="1:4">
      <c r="A5153" s="3" t="s">
        <v>93</v>
      </c>
      <c r="B5153" s="3" t="s">
        <v>111</v>
      </c>
      <c r="C5153" s="3" t="s">
        <v>18</v>
      </c>
      <c r="D5153" s="3">
        <v>53</v>
      </c>
    </row>
    <row r="5154" spans="1:4">
      <c r="A5154" s="3" t="s">
        <v>93</v>
      </c>
      <c r="B5154" s="3" t="s">
        <v>111</v>
      </c>
      <c r="C5154" s="3" t="s">
        <v>18</v>
      </c>
      <c r="D5154" s="3">
        <v>54</v>
      </c>
    </row>
    <row r="5155" spans="1:4">
      <c r="A5155" s="3" t="s">
        <v>93</v>
      </c>
      <c r="B5155" s="3" t="s">
        <v>111</v>
      </c>
      <c r="C5155" s="3" t="s">
        <v>18</v>
      </c>
      <c r="D5155" s="3">
        <v>55</v>
      </c>
    </row>
    <row r="5156" spans="1:4">
      <c r="A5156" s="3" t="s">
        <v>93</v>
      </c>
      <c r="B5156" s="3" t="s">
        <v>111</v>
      </c>
      <c r="C5156" s="3" t="s">
        <v>18</v>
      </c>
      <c r="D5156" s="3">
        <v>55</v>
      </c>
    </row>
    <row r="5157" spans="1:4">
      <c r="A5157" s="3" t="s">
        <v>93</v>
      </c>
      <c r="B5157" s="3" t="s">
        <v>111</v>
      </c>
      <c r="C5157" s="3" t="s">
        <v>18</v>
      </c>
      <c r="D5157" s="3">
        <v>55</v>
      </c>
    </row>
    <row r="5158" spans="1:4">
      <c r="A5158" s="3" t="s">
        <v>93</v>
      </c>
      <c r="B5158" s="3" t="s">
        <v>111</v>
      </c>
      <c r="C5158" s="3" t="s">
        <v>18</v>
      </c>
      <c r="D5158" s="3">
        <v>56</v>
      </c>
    </row>
    <row r="5159" spans="1:4">
      <c r="A5159" s="3" t="s">
        <v>93</v>
      </c>
      <c r="B5159" s="3" t="s">
        <v>111</v>
      </c>
      <c r="C5159" s="3" t="s">
        <v>18</v>
      </c>
      <c r="D5159" s="3">
        <v>56</v>
      </c>
    </row>
    <row r="5160" spans="1:4">
      <c r="A5160" s="3" t="s">
        <v>93</v>
      </c>
      <c r="B5160" s="3" t="s">
        <v>111</v>
      </c>
      <c r="C5160" s="3" t="s">
        <v>18</v>
      </c>
      <c r="D5160" s="3">
        <v>57</v>
      </c>
    </row>
    <row r="5161" spans="1:4">
      <c r="A5161" s="3" t="s">
        <v>93</v>
      </c>
      <c r="B5161" s="3" t="s">
        <v>111</v>
      </c>
      <c r="C5161" s="3" t="s">
        <v>18</v>
      </c>
      <c r="D5161" s="3">
        <v>58</v>
      </c>
    </row>
    <row r="5162" spans="1:4">
      <c r="A5162" s="3" t="s">
        <v>93</v>
      </c>
      <c r="B5162" s="3" t="s">
        <v>111</v>
      </c>
      <c r="C5162" s="3" t="s">
        <v>18</v>
      </c>
      <c r="D5162" s="3">
        <v>58</v>
      </c>
    </row>
    <row r="5163" spans="1:4">
      <c r="A5163" s="3" t="s">
        <v>93</v>
      </c>
      <c r="B5163" s="3" t="s">
        <v>111</v>
      </c>
      <c r="C5163" s="3" t="s">
        <v>18</v>
      </c>
      <c r="D5163" s="3">
        <v>59</v>
      </c>
    </row>
    <row r="5164" spans="1:4">
      <c r="A5164" s="3" t="s">
        <v>93</v>
      </c>
      <c r="B5164" s="3" t="s">
        <v>111</v>
      </c>
      <c r="C5164" s="3" t="s">
        <v>18</v>
      </c>
      <c r="D5164" s="3">
        <v>60</v>
      </c>
    </row>
    <row r="5165" spans="1:4">
      <c r="A5165" s="3" t="s">
        <v>93</v>
      </c>
      <c r="B5165" s="3" t="s">
        <v>111</v>
      </c>
      <c r="C5165" s="3" t="s">
        <v>18</v>
      </c>
      <c r="D5165" s="3">
        <v>60</v>
      </c>
    </row>
    <row r="5166" spans="1:4">
      <c r="A5166" s="3" t="s">
        <v>93</v>
      </c>
      <c r="B5166" s="3" t="s">
        <v>111</v>
      </c>
      <c r="C5166" s="3" t="s">
        <v>18</v>
      </c>
      <c r="D5166" s="3">
        <v>60</v>
      </c>
    </row>
    <row r="5167" spans="1:4">
      <c r="A5167" s="3" t="s">
        <v>93</v>
      </c>
      <c r="B5167" s="3" t="s">
        <v>111</v>
      </c>
      <c r="C5167" s="3" t="s">
        <v>18</v>
      </c>
      <c r="D5167" s="3">
        <v>61</v>
      </c>
    </row>
    <row r="5168" spans="1:4">
      <c r="A5168" s="3" t="s">
        <v>93</v>
      </c>
      <c r="B5168" s="3" t="s">
        <v>111</v>
      </c>
      <c r="C5168" s="3" t="s">
        <v>18</v>
      </c>
      <c r="D5168" s="3">
        <v>62</v>
      </c>
    </row>
    <row r="5169" spans="1:4">
      <c r="A5169" s="3" t="s">
        <v>93</v>
      </c>
      <c r="B5169" s="3" t="s">
        <v>111</v>
      </c>
      <c r="C5169" s="3" t="s">
        <v>18</v>
      </c>
      <c r="D5169" s="3">
        <v>63</v>
      </c>
    </row>
    <row r="5170" spans="1:4">
      <c r="A5170" s="3" t="s">
        <v>93</v>
      </c>
      <c r="B5170" s="3" t="s">
        <v>111</v>
      </c>
      <c r="C5170" s="3" t="s">
        <v>18</v>
      </c>
      <c r="D5170" s="3">
        <v>64</v>
      </c>
    </row>
    <row r="5171" spans="1:4">
      <c r="A5171" s="3" t="s">
        <v>93</v>
      </c>
      <c r="B5171" s="3" t="s">
        <v>111</v>
      </c>
      <c r="C5171" s="3" t="s">
        <v>18</v>
      </c>
      <c r="D5171" s="3">
        <v>120</v>
      </c>
    </row>
    <row r="5172" spans="1:4">
      <c r="A5172" s="3" t="s">
        <v>93</v>
      </c>
      <c r="B5172" s="3" t="s">
        <v>111</v>
      </c>
      <c r="C5172" s="3" t="s">
        <v>18</v>
      </c>
      <c r="D5172" s="3">
        <v>124</v>
      </c>
    </row>
    <row r="5173" spans="1:4">
      <c r="A5173" s="3" t="s">
        <v>93</v>
      </c>
      <c r="B5173" s="3" t="s">
        <v>111</v>
      </c>
      <c r="C5173" s="3" t="s">
        <v>18</v>
      </c>
      <c r="D5173" s="3">
        <v>135</v>
      </c>
    </row>
    <row r="5174" spans="1:4">
      <c r="A5174" s="3" t="s">
        <v>93</v>
      </c>
      <c r="B5174" s="3" t="s">
        <v>111</v>
      </c>
      <c r="C5174" s="3" t="s">
        <v>40</v>
      </c>
      <c r="D5174" s="3">
        <v>138</v>
      </c>
    </row>
    <row r="5175" spans="1:4">
      <c r="A5175" s="3" t="s">
        <v>93</v>
      </c>
      <c r="B5175" s="3" t="s">
        <v>111</v>
      </c>
      <c r="C5175" s="3" t="s">
        <v>40</v>
      </c>
      <c r="D5175" s="3">
        <v>147</v>
      </c>
    </row>
    <row r="5176" spans="1:4">
      <c r="A5176" s="3" t="s">
        <v>93</v>
      </c>
      <c r="B5176" s="3" t="s">
        <v>111</v>
      </c>
      <c r="C5176" s="3" t="s">
        <v>11</v>
      </c>
      <c r="D5176" s="3">
        <v>44</v>
      </c>
    </row>
    <row r="5177" spans="1:4">
      <c r="A5177" s="3" t="s">
        <v>93</v>
      </c>
      <c r="B5177" s="3" t="s">
        <v>111</v>
      </c>
      <c r="C5177" s="3" t="s">
        <v>11</v>
      </c>
      <c r="D5177" s="3">
        <v>45</v>
      </c>
    </row>
    <row r="5178" spans="1:4">
      <c r="A5178" s="3" t="s">
        <v>93</v>
      </c>
      <c r="B5178" s="3" t="s">
        <v>111</v>
      </c>
      <c r="C5178" s="3" t="s">
        <v>11</v>
      </c>
      <c r="D5178" s="3">
        <v>45</v>
      </c>
    </row>
    <row r="5179" spans="1:4">
      <c r="A5179" s="3" t="s">
        <v>93</v>
      </c>
      <c r="B5179" s="3" t="s">
        <v>111</v>
      </c>
      <c r="C5179" s="3" t="s">
        <v>11</v>
      </c>
      <c r="D5179" s="3">
        <v>46</v>
      </c>
    </row>
    <row r="5180" spans="1:4">
      <c r="A5180" s="3" t="s">
        <v>93</v>
      </c>
      <c r="B5180" s="3" t="s">
        <v>111</v>
      </c>
      <c r="C5180" s="3" t="s">
        <v>11</v>
      </c>
      <c r="D5180" s="3">
        <v>48</v>
      </c>
    </row>
    <row r="5181" spans="1:4">
      <c r="A5181" s="3" t="s">
        <v>93</v>
      </c>
      <c r="B5181" s="3" t="s">
        <v>111</v>
      </c>
      <c r="C5181" s="3" t="s">
        <v>11</v>
      </c>
      <c r="D5181" s="3">
        <v>48</v>
      </c>
    </row>
    <row r="5182" spans="1:4">
      <c r="A5182" s="3" t="s">
        <v>93</v>
      </c>
      <c r="B5182" s="3" t="s">
        <v>111</v>
      </c>
      <c r="C5182" s="3" t="s">
        <v>11</v>
      </c>
      <c r="D5182" s="3">
        <v>50</v>
      </c>
    </row>
    <row r="5183" spans="1:4">
      <c r="A5183" s="3" t="s">
        <v>93</v>
      </c>
      <c r="B5183" s="3" t="s">
        <v>111</v>
      </c>
      <c r="C5183" s="3" t="s">
        <v>11</v>
      </c>
      <c r="D5183" s="3">
        <v>52</v>
      </c>
    </row>
    <row r="5184" spans="1:4">
      <c r="A5184" s="3" t="s">
        <v>93</v>
      </c>
      <c r="B5184" s="3" t="s">
        <v>111</v>
      </c>
      <c r="C5184" s="3" t="s">
        <v>11</v>
      </c>
      <c r="D5184" s="3">
        <v>54</v>
      </c>
    </row>
    <row r="5185" spans="1:4">
      <c r="A5185" s="3" t="s">
        <v>93</v>
      </c>
      <c r="B5185" s="3" t="s">
        <v>111</v>
      </c>
      <c r="C5185" s="3" t="s">
        <v>11</v>
      </c>
      <c r="D5185" s="3">
        <v>54</v>
      </c>
    </row>
    <row r="5186" spans="1:4">
      <c r="A5186" s="3" t="s">
        <v>93</v>
      </c>
      <c r="B5186" s="3" t="s">
        <v>111</v>
      </c>
      <c r="C5186" s="3" t="s">
        <v>11</v>
      </c>
      <c r="D5186" s="3">
        <v>79</v>
      </c>
    </row>
    <row r="5187" spans="1:4">
      <c r="A5187" s="3" t="s">
        <v>93</v>
      </c>
      <c r="B5187" s="3" t="s">
        <v>111</v>
      </c>
      <c r="C5187" s="3" t="s">
        <v>11</v>
      </c>
      <c r="D5187" s="3">
        <v>80</v>
      </c>
    </row>
    <row r="5188" spans="1:4">
      <c r="A5188" s="3" t="s">
        <v>93</v>
      </c>
      <c r="B5188" s="3" t="s">
        <v>111</v>
      </c>
      <c r="C5188" s="3" t="s">
        <v>11</v>
      </c>
      <c r="D5188" s="3">
        <v>87</v>
      </c>
    </row>
    <row r="5189" spans="1:4">
      <c r="A5189" s="3" t="s">
        <v>93</v>
      </c>
      <c r="B5189" s="3" t="s">
        <v>111</v>
      </c>
      <c r="C5189" s="3" t="s">
        <v>11</v>
      </c>
      <c r="D5189" s="3">
        <v>89</v>
      </c>
    </row>
    <row r="5190" spans="1:4">
      <c r="A5190" s="3" t="s">
        <v>93</v>
      </c>
      <c r="B5190" s="3" t="s">
        <v>111</v>
      </c>
      <c r="C5190" s="3" t="s">
        <v>11</v>
      </c>
      <c r="D5190" s="3">
        <v>90</v>
      </c>
    </row>
    <row r="5191" spans="1:4">
      <c r="A5191" s="3" t="s">
        <v>93</v>
      </c>
      <c r="B5191" s="3" t="s">
        <v>111</v>
      </c>
      <c r="C5191" s="3" t="s">
        <v>11</v>
      </c>
      <c r="D5191" s="3">
        <v>91</v>
      </c>
    </row>
    <row r="5192" spans="1:4">
      <c r="A5192" s="3" t="s">
        <v>93</v>
      </c>
      <c r="B5192" s="3" t="s">
        <v>111</v>
      </c>
      <c r="C5192" s="3" t="s">
        <v>26</v>
      </c>
      <c r="D5192" s="3">
        <v>95</v>
      </c>
    </row>
    <row r="5193" spans="1:4">
      <c r="A5193" s="3" t="s">
        <v>93</v>
      </c>
      <c r="B5193" s="3" t="s">
        <v>111</v>
      </c>
      <c r="C5193" s="3" t="s">
        <v>46</v>
      </c>
      <c r="D5193" s="3">
        <v>47</v>
      </c>
    </row>
    <row r="5194" spans="1:4">
      <c r="A5194" s="3" t="s">
        <v>93</v>
      </c>
      <c r="B5194" s="3" t="s">
        <v>111</v>
      </c>
      <c r="C5194" s="3" t="s">
        <v>46</v>
      </c>
      <c r="D5194" s="3">
        <v>56</v>
      </c>
    </row>
    <row r="5195" spans="1:4">
      <c r="A5195" s="3" t="s">
        <v>93</v>
      </c>
      <c r="B5195" s="3" t="s">
        <v>617</v>
      </c>
      <c r="C5195" s="3" t="s">
        <v>20</v>
      </c>
      <c r="D5195" s="3">
        <v>30</v>
      </c>
    </row>
    <row r="5196" spans="1:4">
      <c r="A5196" s="3" t="s">
        <v>93</v>
      </c>
      <c r="B5196" s="3" t="s">
        <v>617</v>
      </c>
      <c r="C5196" s="3" t="s">
        <v>20</v>
      </c>
      <c r="D5196" s="3">
        <v>31</v>
      </c>
    </row>
    <row r="5197" spans="1:4">
      <c r="A5197" s="3" t="s">
        <v>93</v>
      </c>
      <c r="B5197" s="3" t="s">
        <v>617</v>
      </c>
      <c r="C5197" s="3" t="s">
        <v>20</v>
      </c>
      <c r="D5197" s="3">
        <v>34</v>
      </c>
    </row>
    <row r="5198" spans="1:4">
      <c r="A5198" s="3" t="s">
        <v>93</v>
      </c>
      <c r="B5198" s="3" t="s">
        <v>617</v>
      </c>
      <c r="C5198" s="3" t="s">
        <v>20</v>
      </c>
      <c r="D5198" s="3">
        <v>34</v>
      </c>
    </row>
    <row r="5199" spans="1:4">
      <c r="A5199" s="3" t="s">
        <v>93</v>
      </c>
      <c r="B5199" s="3" t="s">
        <v>576</v>
      </c>
      <c r="C5199" s="3" t="s">
        <v>577</v>
      </c>
      <c r="D5199" s="3">
        <v>25</v>
      </c>
    </row>
    <row r="5200" spans="1:4">
      <c r="A5200" s="3" t="s">
        <v>93</v>
      </c>
      <c r="B5200" s="3" t="s">
        <v>576</v>
      </c>
      <c r="C5200" s="3" t="s">
        <v>577</v>
      </c>
      <c r="D5200" s="3">
        <v>26</v>
      </c>
    </row>
    <row r="5201" spans="1:4">
      <c r="A5201" s="3" t="s">
        <v>93</v>
      </c>
      <c r="B5201" s="3" t="s">
        <v>576</v>
      </c>
      <c r="C5201" s="3" t="s">
        <v>577</v>
      </c>
      <c r="D5201" s="3">
        <v>28</v>
      </c>
    </row>
    <row r="5202" spans="1:4">
      <c r="A5202" s="3" t="s">
        <v>93</v>
      </c>
      <c r="B5202" s="3" t="s">
        <v>576</v>
      </c>
      <c r="C5202" s="3" t="s">
        <v>577</v>
      </c>
      <c r="D5202" s="3">
        <v>29</v>
      </c>
    </row>
    <row r="5203" spans="1:4">
      <c r="A5203" s="3" t="s">
        <v>93</v>
      </c>
      <c r="B5203" s="3" t="s">
        <v>576</v>
      </c>
      <c r="C5203" s="3" t="s">
        <v>577</v>
      </c>
      <c r="D5203" s="3">
        <v>32</v>
      </c>
    </row>
    <row r="5204" spans="1:4">
      <c r="A5204" s="3" t="s">
        <v>93</v>
      </c>
      <c r="B5204" s="3" t="s">
        <v>576</v>
      </c>
      <c r="C5204" s="3" t="s">
        <v>577</v>
      </c>
      <c r="D5204" s="3">
        <v>35</v>
      </c>
    </row>
    <row r="5205" spans="1:4">
      <c r="A5205" s="3" t="s">
        <v>93</v>
      </c>
      <c r="B5205" s="3" t="s">
        <v>576</v>
      </c>
      <c r="C5205" s="3" t="s">
        <v>577</v>
      </c>
      <c r="D5205" s="3">
        <v>36</v>
      </c>
    </row>
    <row r="5206" spans="1:4">
      <c r="A5206" s="3" t="s">
        <v>93</v>
      </c>
      <c r="B5206" s="3" t="s">
        <v>576</v>
      </c>
      <c r="C5206" s="3" t="s">
        <v>577</v>
      </c>
      <c r="D5206" s="3">
        <v>36</v>
      </c>
    </row>
    <row r="5207" spans="1:4">
      <c r="A5207" s="3" t="s">
        <v>93</v>
      </c>
      <c r="B5207" s="3" t="s">
        <v>576</v>
      </c>
      <c r="C5207" s="3" t="s">
        <v>577</v>
      </c>
      <c r="D5207" s="3">
        <v>36</v>
      </c>
    </row>
    <row r="5208" spans="1:4">
      <c r="A5208" s="3" t="s">
        <v>93</v>
      </c>
      <c r="B5208" s="3" t="s">
        <v>576</v>
      </c>
      <c r="C5208" s="3" t="s">
        <v>577</v>
      </c>
      <c r="D5208" s="3">
        <v>36</v>
      </c>
    </row>
    <row r="5209" spans="1:4">
      <c r="A5209" s="3" t="s">
        <v>93</v>
      </c>
      <c r="B5209" s="3" t="s">
        <v>576</v>
      </c>
      <c r="C5209" s="3" t="s">
        <v>577</v>
      </c>
      <c r="D5209" s="3">
        <v>37</v>
      </c>
    </row>
    <row r="5210" spans="1:4">
      <c r="A5210" s="3" t="s">
        <v>93</v>
      </c>
      <c r="B5210" s="3" t="s">
        <v>576</v>
      </c>
      <c r="C5210" s="3" t="s">
        <v>577</v>
      </c>
      <c r="D5210" s="3">
        <v>37</v>
      </c>
    </row>
    <row r="5211" spans="1:4">
      <c r="A5211" s="3" t="s">
        <v>93</v>
      </c>
      <c r="B5211" s="3" t="s">
        <v>576</v>
      </c>
      <c r="C5211" s="3" t="s">
        <v>577</v>
      </c>
      <c r="D5211" s="3">
        <v>37</v>
      </c>
    </row>
    <row r="5212" spans="1:4">
      <c r="A5212" s="3" t="s">
        <v>93</v>
      </c>
      <c r="B5212" s="3" t="s">
        <v>576</v>
      </c>
      <c r="C5212" s="3" t="s">
        <v>577</v>
      </c>
      <c r="D5212" s="3">
        <v>38</v>
      </c>
    </row>
    <row r="5213" spans="1:4">
      <c r="A5213" s="3" t="s">
        <v>93</v>
      </c>
      <c r="B5213" s="3" t="s">
        <v>576</v>
      </c>
      <c r="C5213" s="3" t="s">
        <v>577</v>
      </c>
      <c r="D5213" s="3">
        <v>40</v>
      </c>
    </row>
    <row r="5214" spans="1:4">
      <c r="A5214" s="3" t="s">
        <v>93</v>
      </c>
      <c r="B5214" s="3" t="s">
        <v>576</v>
      </c>
      <c r="C5214" s="3" t="s">
        <v>577</v>
      </c>
      <c r="D5214" s="3">
        <v>40</v>
      </c>
    </row>
    <row r="5215" spans="1:4">
      <c r="A5215" s="3" t="s">
        <v>93</v>
      </c>
      <c r="B5215" s="3" t="s">
        <v>576</v>
      </c>
      <c r="C5215" s="3" t="s">
        <v>577</v>
      </c>
      <c r="D5215" s="3">
        <v>41</v>
      </c>
    </row>
    <row r="5216" spans="1:4">
      <c r="A5216" s="3" t="s">
        <v>93</v>
      </c>
      <c r="B5216" s="3" t="s">
        <v>576</v>
      </c>
      <c r="C5216" s="3" t="s">
        <v>577</v>
      </c>
      <c r="D5216" s="3">
        <v>41</v>
      </c>
    </row>
    <row r="5217" spans="1:4">
      <c r="A5217" s="3" t="s">
        <v>93</v>
      </c>
      <c r="B5217" s="3" t="s">
        <v>576</v>
      </c>
      <c r="C5217" s="3" t="s">
        <v>577</v>
      </c>
      <c r="D5217" s="3">
        <v>41</v>
      </c>
    </row>
    <row r="5218" spans="1:4">
      <c r="A5218" s="3" t="s">
        <v>93</v>
      </c>
      <c r="B5218" s="3" t="s">
        <v>576</v>
      </c>
      <c r="C5218" s="3" t="s">
        <v>577</v>
      </c>
      <c r="D5218" s="3">
        <v>41</v>
      </c>
    </row>
    <row r="5219" spans="1:4">
      <c r="A5219" s="3" t="s">
        <v>93</v>
      </c>
      <c r="B5219" s="3" t="s">
        <v>576</v>
      </c>
      <c r="C5219" s="3" t="s">
        <v>577</v>
      </c>
      <c r="D5219" s="3">
        <v>41</v>
      </c>
    </row>
    <row r="5220" spans="1:4">
      <c r="A5220" s="3" t="s">
        <v>93</v>
      </c>
      <c r="B5220" s="3" t="s">
        <v>576</v>
      </c>
      <c r="C5220" s="3" t="s">
        <v>577</v>
      </c>
      <c r="D5220" s="3">
        <v>44</v>
      </c>
    </row>
    <row r="5221" spans="1:4">
      <c r="A5221" s="3" t="s">
        <v>93</v>
      </c>
      <c r="B5221" s="3" t="s">
        <v>576</v>
      </c>
      <c r="C5221" s="3" t="s">
        <v>577</v>
      </c>
      <c r="D5221" s="3">
        <v>47</v>
      </c>
    </row>
    <row r="5222" spans="1:4">
      <c r="A5222" s="3" t="s">
        <v>93</v>
      </c>
      <c r="B5222" s="3" t="s">
        <v>576</v>
      </c>
      <c r="C5222" s="3" t="s">
        <v>38</v>
      </c>
      <c r="D5222" s="3">
        <v>36</v>
      </c>
    </row>
    <row r="5223" spans="1:4">
      <c r="A5223" s="3" t="s">
        <v>93</v>
      </c>
      <c r="B5223" s="3" t="s">
        <v>576</v>
      </c>
      <c r="C5223" s="3" t="s">
        <v>9</v>
      </c>
      <c r="D5223" s="3">
        <v>48</v>
      </c>
    </row>
    <row r="5224" spans="1:4">
      <c r="A5224" s="3" t="s">
        <v>93</v>
      </c>
      <c r="B5224" s="3" t="s">
        <v>567</v>
      </c>
      <c r="C5224" s="3" t="s">
        <v>5</v>
      </c>
      <c r="D5224" s="3">
        <v>155</v>
      </c>
    </row>
    <row r="5225" spans="1:4">
      <c r="A5225" s="3" t="s">
        <v>93</v>
      </c>
      <c r="B5225" s="3" t="s">
        <v>567</v>
      </c>
      <c r="C5225" s="3" t="s">
        <v>5</v>
      </c>
      <c r="D5225" s="3">
        <v>192</v>
      </c>
    </row>
    <row r="5226" spans="1:4">
      <c r="A5226" s="3" t="s">
        <v>93</v>
      </c>
      <c r="B5226" s="3" t="s">
        <v>567</v>
      </c>
      <c r="C5226" s="3" t="s">
        <v>5</v>
      </c>
      <c r="D5226" s="3">
        <v>197</v>
      </c>
    </row>
    <row r="5227" spans="1:4">
      <c r="A5227" s="3" t="s">
        <v>93</v>
      </c>
      <c r="B5227" s="3" t="s">
        <v>567</v>
      </c>
      <c r="C5227" s="3" t="s">
        <v>5</v>
      </c>
      <c r="D5227" s="3">
        <v>216</v>
      </c>
    </row>
    <row r="5228" spans="1:4">
      <c r="A5228" s="3" t="s">
        <v>93</v>
      </c>
      <c r="B5228" s="3" t="s">
        <v>567</v>
      </c>
      <c r="C5228" s="3" t="s">
        <v>31</v>
      </c>
      <c r="D5228" s="3">
        <v>88</v>
      </c>
    </row>
    <row r="5229" spans="1:4">
      <c r="A5229" s="3" t="s">
        <v>93</v>
      </c>
      <c r="B5229" s="3" t="s">
        <v>567</v>
      </c>
      <c r="C5229" s="3" t="s">
        <v>31</v>
      </c>
      <c r="D5229" s="3">
        <v>89</v>
      </c>
    </row>
    <row r="5230" spans="1:4">
      <c r="A5230" s="3" t="s">
        <v>93</v>
      </c>
      <c r="B5230" s="3" t="s">
        <v>567</v>
      </c>
      <c r="C5230" s="3" t="s">
        <v>31</v>
      </c>
      <c r="D5230" s="3">
        <v>101</v>
      </c>
    </row>
    <row r="5231" spans="1:4">
      <c r="A5231" s="3" t="s">
        <v>93</v>
      </c>
      <c r="B5231" s="3" t="s">
        <v>567</v>
      </c>
      <c r="C5231" s="3" t="s">
        <v>31</v>
      </c>
      <c r="D5231" s="3">
        <v>103</v>
      </c>
    </row>
    <row r="5232" spans="1:4">
      <c r="A5232" s="3" t="s">
        <v>93</v>
      </c>
      <c r="B5232" s="3" t="s">
        <v>567</v>
      </c>
      <c r="C5232" s="3" t="s">
        <v>31</v>
      </c>
      <c r="D5232" s="3">
        <v>113</v>
      </c>
    </row>
    <row r="5233" spans="1:4">
      <c r="A5233" s="3" t="s">
        <v>93</v>
      </c>
      <c r="B5233" s="3" t="s">
        <v>567</v>
      </c>
      <c r="C5233" s="3" t="s">
        <v>31</v>
      </c>
      <c r="D5233" s="3">
        <v>117</v>
      </c>
    </row>
    <row r="5234" spans="1:4">
      <c r="A5234" s="3" t="s">
        <v>93</v>
      </c>
      <c r="B5234" s="3" t="s">
        <v>567</v>
      </c>
      <c r="C5234" s="3" t="s">
        <v>31</v>
      </c>
      <c r="D5234" s="3">
        <v>120</v>
      </c>
    </row>
    <row r="5235" spans="1:4">
      <c r="A5235" s="3" t="s">
        <v>93</v>
      </c>
      <c r="B5235" s="3" t="s">
        <v>567</v>
      </c>
      <c r="C5235" s="3" t="s">
        <v>31</v>
      </c>
      <c r="D5235" s="3">
        <v>130</v>
      </c>
    </row>
    <row r="5236" spans="1:4">
      <c r="A5236" s="3" t="s">
        <v>93</v>
      </c>
      <c r="B5236" s="3" t="s">
        <v>567</v>
      </c>
      <c r="C5236" s="3" t="s">
        <v>31</v>
      </c>
      <c r="D5236" s="3">
        <v>150</v>
      </c>
    </row>
    <row r="5237" spans="1:4">
      <c r="A5237" s="3" t="s">
        <v>93</v>
      </c>
      <c r="B5237" s="3" t="s">
        <v>567</v>
      </c>
      <c r="C5237" s="3" t="s">
        <v>44</v>
      </c>
      <c r="D5237" s="3">
        <v>95</v>
      </c>
    </row>
    <row r="5238" spans="1:4">
      <c r="A5238" s="3" t="s">
        <v>93</v>
      </c>
      <c r="B5238" s="3" t="s">
        <v>567</v>
      </c>
      <c r="C5238" s="3" t="s">
        <v>19</v>
      </c>
      <c r="D5238" s="3">
        <v>256</v>
      </c>
    </row>
    <row r="5239" spans="1:4">
      <c r="A5239" s="3" t="s">
        <v>93</v>
      </c>
      <c r="B5239" s="3" t="s">
        <v>567</v>
      </c>
      <c r="C5239" s="3" t="s">
        <v>82</v>
      </c>
      <c r="D5239" s="3">
        <v>101</v>
      </c>
    </row>
    <row r="5240" spans="1:4">
      <c r="A5240" s="3" t="s">
        <v>93</v>
      </c>
      <c r="B5240" s="3" t="s">
        <v>567</v>
      </c>
      <c r="C5240" s="3" t="s">
        <v>82</v>
      </c>
      <c r="D5240" s="3">
        <v>103</v>
      </c>
    </row>
    <row r="5241" spans="1:4">
      <c r="A5241" s="3" t="s">
        <v>93</v>
      </c>
      <c r="B5241" s="3" t="s">
        <v>567</v>
      </c>
      <c r="C5241" s="3" t="s">
        <v>33</v>
      </c>
      <c r="D5241" s="3">
        <v>90</v>
      </c>
    </row>
    <row r="5242" spans="1:4">
      <c r="A5242" s="3" t="s">
        <v>93</v>
      </c>
      <c r="B5242" s="3" t="s">
        <v>567</v>
      </c>
      <c r="C5242" s="3" t="s">
        <v>33</v>
      </c>
      <c r="D5242" s="3">
        <v>102</v>
      </c>
    </row>
    <row r="5243" spans="1:4">
      <c r="A5243" s="3" t="s">
        <v>93</v>
      </c>
      <c r="B5243" s="3" t="s">
        <v>567</v>
      </c>
      <c r="C5243" s="3" t="s">
        <v>33</v>
      </c>
      <c r="D5243" s="3">
        <v>110</v>
      </c>
    </row>
    <row r="5244" spans="1:4">
      <c r="A5244" s="3" t="s">
        <v>93</v>
      </c>
      <c r="B5244" s="3" t="s">
        <v>567</v>
      </c>
      <c r="C5244" s="3" t="s">
        <v>33</v>
      </c>
      <c r="D5244" s="3">
        <v>154</v>
      </c>
    </row>
    <row r="5245" spans="1:4">
      <c r="A5245" s="3" t="s">
        <v>93</v>
      </c>
      <c r="B5245" s="3" t="s">
        <v>567</v>
      </c>
      <c r="C5245" s="3" t="s">
        <v>33</v>
      </c>
      <c r="D5245" s="3">
        <v>176</v>
      </c>
    </row>
    <row r="5246" spans="1:4">
      <c r="A5246" s="3" t="s">
        <v>93</v>
      </c>
      <c r="B5246" s="3" t="s">
        <v>567</v>
      </c>
      <c r="C5246" s="3" t="s">
        <v>9</v>
      </c>
      <c r="D5246" s="3">
        <v>170</v>
      </c>
    </row>
    <row r="5247" spans="1:4">
      <c r="A5247" s="3" t="s">
        <v>93</v>
      </c>
      <c r="B5247" s="3" t="s">
        <v>567</v>
      </c>
      <c r="C5247" s="3" t="s">
        <v>9</v>
      </c>
      <c r="D5247" s="3">
        <v>218</v>
      </c>
    </row>
    <row r="5248" spans="1:4">
      <c r="A5248" s="3" t="s">
        <v>93</v>
      </c>
      <c r="B5248" s="3" t="s">
        <v>567</v>
      </c>
      <c r="C5248" s="3" t="s">
        <v>18</v>
      </c>
      <c r="D5248" s="3">
        <v>249</v>
      </c>
    </row>
    <row r="5249" spans="1:4">
      <c r="A5249" s="3" t="s">
        <v>93</v>
      </c>
      <c r="B5249" s="3" t="s">
        <v>567</v>
      </c>
      <c r="C5249" s="3" t="s">
        <v>14</v>
      </c>
      <c r="D5249" s="3">
        <v>109</v>
      </c>
    </row>
    <row r="5250" spans="1:4">
      <c r="A5250" s="3" t="s">
        <v>93</v>
      </c>
      <c r="B5250" s="3" t="s">
        <v>567</v>
      </c>
      <c r="C5250" s="3" t="s">
        <v>26</v>
      </c>
      <c r="D5250" s="3">
        <v>152</v>
      </c>
    </row>
    <row r="5251" spans="1:4">
      <c r="A5251" s="3" t="s">
        <v>93</v>
      </c>
      <c r="B5251" s="3" t="s">
        <v>567</v>
      </c>
      <c r="C5251" s="3" t="s">
        <v>15</v>
      </c>
      <c r="D5251" s="3">
        <v>127</v>
      </c>
    </row>
    <row r="5252" spans="1:4">
      <c r="A5252" s="3" t="s">
        <v>93</v>
      </c>
      <c r="B5252" s="3" t="s">
        <v>113</v>
      </c>
      <c r="C5252" s="3" t="s">
        <v>5</v>
      </c>
      <c r="D5252" s="3">
        <v>106</v>
      </c>
    </row>
    <row r="5253" spans="1:4">
      <c r="A5253" s="3" t="s">
        <v>93</v>
      </c>
      <c r="B5253" s="3" t="s">
        <v>113</v>
      </c>
      <c r="C5253" s="3" t="s">
        <v>5</v>
      </c>
      <c r="D5253" s="3">
        <v>180</v>
      </c>
    </row>
    <row r="5254" spans="1:4">
      <c r="A5254" s="3" t="s">
        <v>93</v>
      </c>
      <c r="B5254" s="3" t="s">
        <v>113</v>
      </c>
      <c r="C5254" s="3" t="s">
        <v>5</v>
      </c>
      <c r="D5254" s="3">
        <v>191</v>
      </c>
    </row>
    <row r="5255" spans="1:4">
      <c r="A5255" s="3" t="s">
        <v>93</v>
      </c>
      <c r="B5255" s="3" t="s">
        <v>113</v>
      </c>
      <c r="C5255" s="3" t="s">
        <v>5</v>
      </c>
      <c r="D5255" s="3">
        <v>204</v>
      </c>
    </row>
    <row r="5256" spans="1:4">
      <c r="A5256" s="3" t="s">
        <v>93</v>
      </c>
      <c r="B5256" s="3" t="s">
        <v>113</v>
      </c>
      <c r="C5256" s="3" t="s">
        <v>31</v>
      </c>
      <c r="D5256" s="3">
        <v>129</v>
      </c>
    </row>
    <row r="5257" spans="1:4">
      <c r="A5257" s="3" t="s">
        <v>93</v>
      </c>
      <c r="B5257" s="3" t="s">
        <v>113</v>
      </c>
      <c r="C5257" s="3" t="s">
        <v>20</v>
      </c>
      <c r="D5257" s="3">
        <v>39</v>
      </c>
    </row>
    <row r="5258" spans="1:4">
      <c r="A5258" s="3" t="s">
        <v>93</v>
      </c>
      <c r="B5258" s="3" t="s">
        <v>113</v>
      </c>
      <c r="C5258" s="3" t="s">
        <v>20</v>
      </c>
      <c r="D5258" s="3">
        <v>158</v>
      </c>
    </row>
    <row r="5259" spans="1:4">
      <c r="A5259" s="3" t="s">
        <v>93</v>
      </c>
      <c r="B5259" s="3" t="s">
        <v>113</v>
      </c>
      <c r="C5259" s="3" t="s">
        <v>33</v>
      </c>
      <c r="D5259" s="3">
        <v>183</v>
      </c>
    </row>
    <row r="5260" spans="1:4">
      <c r="A5260" s="3" t="s">
        <v>93</v>
      </c>
      <c r="B5260" s="3" t="s">
        <v>113</v>
      </c>
      <c r="C5260" s="3" t="s">
        <v>9</v>
      </c>
      <c r="D5260" s="3">
        <v>140</v>
      </c>
    </row>
    <row r="5261" spans="1:4">
      <c r="A5261" s="3" t="s">
        <v>93</v>
      </c>
      <c r="B5261" s="3" t="s">
        <v>113</v>
      </c>
      <c r="C5261" s="3" t="s">
        <v>37</v>
      </c>
      <c r="D5261" s="3">
        <v>245</v>
      </c>
    </row>
    <row r="5262" spans="1:4">
      <c r="A5262" s="3" t="s">
        <v>93</v>
      </c>
      <c r="B5262" s="3" t="s">
        <v>114</v>
      </c>
      <c r="C5262" s="3" t="s">
        <v>5</v>
      </c>
      <c r="D5262" s="3">
        <v>189</v>
      </c>
    </row>
    <row r="5263" spans="1:4">
      <c r="A5263" s="3" t="s">
        <v>93</v>
      </c>
      <c r="B5263" s="3" t="s">
        <v>114</v>
      </c>
      <c r="C5263" s="3" t="s">
        <v>44</v>
      </c>
      <c r="D5263" s="3">
        <v>176</v>
      </c>
    </row>
    <row r="5264" spans="1:4">
      <c r="A5264" s="3" t="s">
        <v>93</v>
      </c>
      <c r="B5264" s="3" t="s">
        <v>114</v>
      </c>
      <c r="C5264" s="3" t="s">
        <v>7</v>
      </c>
      <c r="D5264" s="3">
        <v>150</v>
      </c>
    </row>
    <row r="5265" spans="1:4">
      <c r="A5265" s="3" t="s">
        <v>93</v>
      </c>
      <c r="B5265" s="3" t="s">
        <v>114</v>
      </c>
      <c r="C5265" s="3" t="s">
        <v>7</v>
      </c>
      <c r="D5265" s="3">
        <v>179</v>
      </c>
    </row>
    <row r="5266" spans="1:4">
      <c r="A5266" s="3" t="s">
        <v>93</v>
      </c>
      <c r="B5266" s="3" t="s">
        <v>114</v>
      </c>
      <c r="C5266" s="3" t="s">
        <v>20</v>
      </c>
      <c r="D5266" s="3">
        <v>143</v>
      </c>
    </row>
    <row r="5267" spans="1:4">
      <c r="A5267" s="3" t="s">
        <v>93</v>
      </c>
      <c r="B5267" s="3" t="s">
        <v>114</v>
      </c>
      <c r="C5267" s="3" t="s">
        <v>20</v>
      </c>
      <c r="D5267" s="3">
        <v>143</v>
      </c>
    </row>
    <row r="5268" spans="1:4">
      <c r="A5268" s="3" t="s">
        <v>93</v>
      </c>
      <c r="B5268" s="3" t="s">
        <v>114</v>
      </c>
      <c r="C5268" s="3" t="s">
        <v>20</v>
      </c>
      <c r="D5268" s="3">
        <v>144</v>
      </c>
    </row>
    <row r="5269" spans="1:4">
      <c r="A5269" s="3" t="s">
        <v>93</v>
      </c>
      <c r="B5269" s="3" t="s">
        <v>114</v>
      </c>
      <c r="C5269" s="3" t="s">
        <v>20</v>
      </c>
      <c r="D5269" s="3">
        <v>145</v>
      </c>
    </row>
    <row r="5270" spans="1:4">
      <c r="A5270" s="3" t="s">
        <v>93</v>
      </c>
      <c r="B5270" s="3" t="s">
        <v>114</v>
      </c>
      <c r="C5270" s="3" t="s">
        <v>20</v>
      </c>
      <c r="D5270" s="3">
        <v>148</v>
      </c>
    </row>
    <row r="5271" spans="1:4">
      <c r="A5271" s="3" t="s">
        <v>93</v>
      </c>
      <c r="B5271" s="3" t="s">
        <v>114</v>
      </c>
      <c r="C5271" s="3" t="s">
        <v>20</v>
      </c>
      <c r="D5271" s="3">
        <v>150</v>
      </c>
    </row>
    <row r="5272" spans="1:4">
      <c r="A5272" s="3" t="s">
        <v>93</v>
      </c>
      <c r="B5272" s="3" t="s">
        <v>114</v>
      </c>
      <c r="C5272" s="3" t="s">
        <v>20</v>
      </c>
      <c r="D5272" s="3">
        <v>172</v>
      </c>
    </row>
    <row r="5273" spans="1:4">
      <c r="A5273" s="3" t="s">
        <v>93</v>
      </c>
      <c r="B5273" s="3" t="s">
        <v>114</v>
      </c>
      <c r="C5273" s="3" t="s">
        <v>20</v>
      </c>
      <c r="D5273" s="3">
        <v>173</v>
      </c>
    </row>
    <row r="5274" spans="1:4">
      <c r="A5274" s="3" t="s">
        <v>93</v>
      </c>
      <c r="B5274" s="3" t="s">
        <v>114</v>
      </c>
      <c r="C5274" s="3" t="s">
        <v>20</v>
      </c>
      <c r="D5274" s="3">
        <v>179</v>
      </c>
    </row>
    <row r="5275" spans="1:4">
      <c r="A5275" s="3" t="s">
        <v>93</v>
      </c>
      <c r="B5275" s="3" t="s">
        <v>114</v>
      </c>
      <c r="C5275" s="3" t="s">
        <v>82</v>
      </c>
      <c r="D5275" s="3">
        <v>22</v>
      </c>
    </row>
    <row r="5276" spans="1:4">
      <c r="A5276" s="3" t="s">
        <v>93</v>
      </c>
      <c r="B5276" s="3" t="s">
        <v>114</v>
      </c>
      <c r="C5276" s="3" t="s">
        <v>42</v>
      </c>
      <c r="D5276" s="3">
        <v>155</v>
      </c>
    </row>
    <row r="5277" spans="1:4">
      <c r="A5277" s="3" t="s">
        <v>93</v>
      </c>
      <c r="B5277" s="3" t="s">
        <v>114</v>
      </c>
      <c r="C5277" s="3" t="s">
        <v>33</v>
      </c>
      <c r="D5277" s="3">
        <v>154</v>
      </c>
    </row>
    <row r="5278" spans="1:4">
      <c r="A5278" s="3" t="s">
        <v>93</v>
      </c>
      <c r="B5278" s="3" t="s">
        <v>114</v>
      </c>
      <c r="C5278" s="3" t="s">
        <v>646</v>
      </c>
      <c r="D5278" s="3">
        <v>27</v>
      </c>
    </row>
    <row r="5279" spans="1:4">
      <c r="A5279" s="3" t="s">
        <v>93</v>
      </c>
      <c r="B5279" s="3" t="s">
        <v>114</v>
      </c>
      <c r="C5279" s="3" t="s">
        <v>646</v>
      </c>
      <c r="D5279" s="3">
        <v>30</v>
      </c>
    </row>
    <row r="5280" spans="1:4">
      <c r="A5280" s="3" t="s">
        <v>93</v>
      </c>
      <c r="B5280" s="3" t="s">
        <v>114</v>
      </c>
      <c r="C5280" s="3" t="s">
        <v>646</v>
      </c>
      <c r="D5280" s="3">
        <v>30</v>
      </c>
    </row>
    <row r="5281" spans="1:4">
      <c r="A5281" s="3" t="s">
        <v>93</v>
      </c>
      <c r="B5281" s="3" t="s">
        <v>114</v>
      </c>
      <c r="C5281" s="3" t="s">
        <v>646</v>
      </c>
      <c r="D5281" s="3">
        <v>32</v>
      </c>
    </row>
    <row r="5282" spans="1:4">
      <c r="A5282" s="3" t="s">
        <v>93</v>
      </c>
      <c r="B5282" s="3" t="s">
        <v>114</v>
      </c>
      <c r="C5282" s="3" t="s">
        <v>646</v>
      </c>
      <c r="D5282" s="3">
        <v>33</v>
      </c>
    </row>
    <row r="5283" spans="1:4">
      <c r="A5283" s="3" t="s">
        <v>93</v>
      </c>
      <c r="B5283" s="3" t="s">
        <v>114</v>
      </c>
      <c r="C5283" s="3" t="s">
        <v>646</v>
      </c>
      <c r="D5283" s="3">
        <v>33</v>
      </c>
    </row>
    <row r="5284" spans="1:4">
      <c r="A5284" s="3" t="s">
        <v>93</v>
      </c>
      <c r="B5284" s="3" t="s">
        <v>114</v>
      </c>
      <c r="C5284" s="3" t="s">
        <v>646</v>
      </c>
      <c r="D5284" s="3">
        <v>35</v>
      </c>
    </row>
    <row r="5285" spans="1:4">
      <c r="A5285" s="3" t="s">
        <v>93</v>
      </c>
      <c r="B5285" s="3" t="s">
        <v>114</v>
      </c>
      <c r="C5285" s="3" t="s">
        <v>646</v>
      </c>
      <c r="D5285" s="3">
        <v>35</v>
      </c>
    </row>
    <row r="5286" spans="1:4">
      <c r="A5286" s="3" t="s">
        <v>93</v>
      </c>
      <c r="B5286" s="3" t="s">
        <v>114</v>
      </c>
      <c r="C5286" s="3" t="s">
        <v>646</v>
      </c>
      <c r="D5286" s="3">
        <v>39</v>
      </c>
    </row>
    <row r="5287" spans="1:4">
      <c r="A5287" s="3" t="s">
        <v>93</v>
      </c>
      <c r="B5287" s="3" t="s">
        <v>114</v>
      </c>
      <c r="C5287" s="3" t="s">
        <v>646</v>
      </c>
      <c r="D5287" s="3">
        <v>42</v>
      </c>
    </row>
    <row r="5288" spans="1:4">
      <c r="A5288" s="3" t="s">
        <v>93</v>
      </c>
      <c r="B5288" s="3" t="s">
        <v>114</v>
      </c>
      <c r="C5288" s="3" t="s">
        <v>23</v>
      </c>
      <c r="D5288" s="3">
        <v>129</v>
      </c>
    </row>
    <row r="5289" spans="1:4">
      <c r="A5289" s="3" t="s">
        <v>93</v>
      </c>
      <c r="B5289" s="3" t="s">
        <v>114</v>
      </c>
      <c r="C5289" s="3" t="s">
        <v>9</v>
      </c>
      <c r="D5289" s="3">
        <v>183</v>
      </c>
    </row>
    <row r="5290" spans="1:4">
      <c r="A5290" s="3" t="s">
        <v>93</v>
      </c>
      <c r="B5290" s="3" t="s">
        <v>114</v>
      </c>
      <c r="C5290" s="3" t="s">
        <v>9</v>
      </c>
      <c r="D5290" s="3">
        <v>187</v>
      </c>
    </row>
    <row r="5291" spans="1:4">
      <c r="A5291" s="3" t="s">
        <v>93</v>
      </c>
      <c r="B5291" s="3" t="s">
        <v>114</v>
      </c>
      <c r="C5291" s="3" t="s">
        <v>9</v>
      </c>
      <c r="D5291" s="3">
        <v>204</v>
      </c>
    </row>
    <row r="5292" spans="1:4">
      <c r="A5292" s="3" t="s">
        <v>93</v>
      </c>
      <c r="B5292" s="3" t="s">
        <v>114</v>
      </c>
      <c r="C5292" s="3" t="s">
        <v>9</v>
      </c>
      <c r="D5292" s="3">
        <v>213</v>
      </c>
    </row>
    <row r="5293" spans="1:4">
      <c r="A5293" s="3" t="s">
        <v>93</v>
      </c>
      <c r="B5293" s="3" t="s">
        <v>114</v>
      </c>
      <c r="C5293" s="3" t="s">
        <v>9</v>
      </c>
      <c r="D5293" s="3">
        <v>216</v>
      </c>
    </row>
    <row r="5294" spans="1:4">
      <c r="A5294" s="3" t="s">
        <v>93</v>
      </c>
      <c r="B5294" s="3" t="s">
        <v>114</v>
      </c>
      <c r="C5294" s="3" t="s">
        <v>9</v>
      </c>
      <c r="D5294" s="3">
        <v>221</v>
      </c>
    </row>
    <row r="5295" spans="1:4">
      <c r="A5295" s="3" t="s">
        <v>93</v>
      </c>
      <c r="B5295" s="3" t="s">
        <v>114</v>
      </c>
      <c r="C5295" s="3" t="s">
        <v>9</v>
      </c>
      <c r="D5295" s="3">
        <v>222</v>
      </c>
    </row>
    <row r="5296" spans="1:4">
      <c r="A5296" s="3" t="s">
        <v>93</v>
      </c>
      <c r="B5296" s="3" t="s">
        <v>114</v>
      </c>
      <c r="C5296" s="3" t="s">
        <v>9</v>
      </c>
      <c r="D5296" s="3">
        <v>227</v>
      </c>
    </row>
    <row r="5297" spans="1:4">
      <c r="A5297" s="3" t="s">
        <v>93</v>
      </c>
      <c r="B5297" s="3" t="s">
        <v>114</v>
      </c>
      <c r="C5297" s="3" t="s">
        <v>9</v>
      </c>
      <c r="D5297" s="3">
        <v>243</v>
      </c>
    </row>
    <row r="5298" spans="1:4">
      <c r="A5298" s="3" t="s">
        <v>93</v>
      </c>
      <c r="B5298" s="3" t="s">
        <v>114</v>
      </c>
      <c r="C5298" s="3" t="s">
        <v>9</v>
      </c>
      <c r="D5298" s="3">
        <v>248</v>
      </c>
    </row>
    <row r="5299" spans="1:4">
      <c r="A5299" s="3" t="s">
        <v>93</v>
      </c>
      <c r="B5299" s="3" t="s">
        <v>114</v>
      </c>
      <c r="C5299" s="3" t="s">
        <v>37</v>
      </c>
      <c r="D5299" s="3">
        <v>257</v>
      </c>
    </row>
    <row r="5300" spans="1:4">
      <c r="A5300" s="3" t="s">
        <v>93</v>
      </c>
      <c r="B5300" s="3" t="s">
        <v>114</v>
      </c>
      <c r="C5300" s="3" t="s">
        <v>18</v>
      </c>
      <c r="D5300" s="3">
        <v>114</v>
      </c>
    </row>
    <row r="5301" spans="1:4">
      <c r="A5301" s="3" t="s">
        <v>93</v>
      </c>
      <c r="B5301" s="3" t="s">
        <v>114</v>
      </c>
      <c r="C5301" s="3" t="s">
        <v>18</v>
      </c>
      <c r="D5301" s="3">
        <v>114</v>
      </c>
    </row>
    <row r="5302" spans="1:4">
      <c r="A5302" s="3" t="s">
        <v>93</v>
      </c>
      <c r="B5302" s="3" t="s">
        <v>114</v>
      </c>
      <c r="C5302" s="3" t="s">
        <v>18</v>
      </c>
      <c r="D5302" s="3">
        <v>150</v>
      </c>
    </row>
    <row r="5303" spans="1:4">
      <c r="A5303" s="3" t="s">
        <v>93</v>
      </c>
      <c r="B5303" s="3" t="s">
        <v>114</v>
      </c>
      <c r="C5303" s="3" t="s">
        <v>18</v>
      </c>
      <c r="D5303" s="3">
        <v>160</v>
      </c>
    </row>
    <row r="5304" spans="1:4">
      <c r="A5304" s="3" t="s">
        <v>93</v>
      </c>
      <c r="B5304" s="3" t="s">
        <v>114</v>
      </c>
      <c r="C5304" s="3" t="s">
        <v>18</v>
      </c>
      <c r="D5304" s="3">
        <v>219</v>
      </c>
    </row>
    <row r="5305" spans="1:4">
      <c r="A5305" s="3" t="s">
        <v>93</v>
      </c>
      <c r="B5305" s="3" t="s">
        <v>114</v>
      </c>
      <c r="C5305" s="3" t="s">
        <v>18</v>
      </c>
      <c r="D5305" s="3">
        <v>292</v>
      </c>
    </row>
    <row r="5306" spans="1:4">
      <c r="A5306" s="3" t="s">
        <v>93</v>
      </c>
      <c r="B5306" s="3" t="s">
        <v>114</v>
      </c>
      <c r="C5306" s="3" t="s">
        <v>11</v>
      </c>
      <c r="D5306" s="3">
        <v>130</v>
      </c>
    </row>
    <row r="5307" spans="1:4">
      <c r="A5307" s="3" t="s">
        <v>93</v>
      </c>
      <c r="B5307" s="3" t="s">
        <v>114</v>
      </c>
      <c r="C5307" s="3" t="s">
        <v>11</v>
      </c>
      <c r="D5307" s="3">
        <v>133</v>
      </c>
    </row>
    <row r="5308" spans="1:4">
      <c r="A5308" s="3" t="s">
        <v>93</v>
      </c>
      <c r="B5308" s="3" t="s">
        <v>114</v>
      </c>
      <c r="C5308" s="3" t="s">
        <v>11</v>
      </c>
      <c r="D5308" s="3">
        <v>135</v>
      </c>
    </row>
    <row r="5309" spans="1:4">
      <c r="A5309" s="3" t="s">
        <v>93</v>
      </c>
      <c r="B5309" s="3" t="s">
        <v>114</v>
      </c>
      <c r="C5309" s="3" t="s">
        <v>11</v>
      </c>
      <c r="D5309" s="3">
        <v>138</v>
      </c>
    </row>
    <row r="5310" spans="1:4">
      <c r="A5310" s="3" t="s">
        <v>93</v>
      </c>
      <c r="B5310" s="3" t="s">
        <v>114</v>
      </c>
      <c r="C5310" s="3" t="s">
        <v>26</v>
      </c>
      <c r="D5310" s="3">
        <v>124</v>
      </c>
    </row>
    <row r="5311" spans="1:4">
      <c r="A5311" s="3" t="s">
        <v>93</v>
      </c>
      <c r="B5311" s="3" t="s">
        <v>114</v>
      </c>
      <c r="C5311" s="3" t="s">
        <v>26</v>
      </c>
      <c r="D5311" s="3">
        <v>136</v>
      </c>
    </row>
    <row r="5312" spans="1:4">
      <c r="A5312" s="3" t="s">
        <v>93</v>
      </c>
      <c r="B5312" s="3" t="s">
        <v>114</v>
      </c>
      <c r="C5312" s="3" t="s">
        <v>292</v>
      </c>
      <c r="D5312" s="3">
        <v>139</v>
      </c>
    </row>
    <row r="5313" spans="1:4">
      <c r="A5313" s="3" t="s">
        <v>93</v>
      </c>
      <c r="B5313" s="3" t="s">
        <v>114</v>
      </c>
      <c r="C5313" s="3" t="s">
        <v>292</v>
      </c>
      <c r="D5313" s="3">
        <v>141</v>
      </c>
    </row>
    <row r="5314" spans="1:4">
      <c r="A5314" s="3" t="s">
        <v>93</v>
      </c>
      <c r="B5314" s="3" t="s">
        <v>114</v>
      </c>
      <c r="C5314" s="3" t="s">
        <v>15</v>
      </c>
      <c r="D5314" s="3">
        <v>102</v>
      </c>
    </row>
    <row r="5315" spans="1:4">
      <c r="A5315" s="3" t="s">
        <v>93</v>
      </c>
      <c r="B5315" s="3" t="s">
        <v>114</v>
      </c>
      <c r="C5315" s="3" t="s">
        <v>46</v>
      </c>
      <c r="D5315" s="3">
        <v>54</v>
      </c>
    </row>
    <row r="5316" spans="1:4">
      <c r="A5316" s="3" t="s">
        <v>93</v>
      </c>
      <c r="B5316" s="3" t="s">
        <v>588</v>
      </c>
      <c r="C5316" s="3" t="s">
        <v>44</v>
      </c>
      <c r="D5316" s="3">
        <v>110</v>
      </c>
    </row>
    <row r="5317" spans="1:4">
      <c r="A5317" s="3" t="s">
        <v>93</v>
      </c>
      <c r="B5317" s="3" t="s">
        <v>588</v>
      </c>
      <c r="C5317" s="3" t="s">
        <v>7</v>
      </c>
      <c r="D5317" s="3">
        <v>127</v>
      </c>
    </row>
    <row r="5318" spans="1:4">
      <c r="A5318" s="3" t="s">
        <v>93</v>
      </c>
      <c r="B5318" s="3" t="s">
        <v>588</v>
      </c>
      <c r="C5318" s="3" t="s">
        <v>7</v>
      </c>
      <c r="D5318" s="3">
        <v>144</v>
      </c>
    </row>
    <row r="5319" spans="1:4">
      <c r="A5319" s="3" t="s">
        <v>93</v>
      </c>
      <c r="B5319" s="3" t="s">
        <v>588</v>
      </c>
      <c r="C5319" s="3" t="s">
        <v>7</v>
      </c>
      <c r="D5319" s="3">
        <v>149</v>
      </c>
    </row>
    <row r="5320" spans="1:4">
      <c r="A5320" s="3" t="s">
        <v>93</v>
      </c>
      <c r="B5320" s="3" t="s">
        <v>588</v>
      </c>
      <c r="C5320" s="3" t="s">
        <v>20</v>
      </c>
      <c r="D5320" s="3">
        <v>34</v>
      </c>
    </row>
    <row r="5321" spans="1:4">
      <c r="A5321" s="3" t="s">
        <v>93</v>
      </c>
      <c r="B5321" s="3" t="s">
        <v>588</v>
      </c>
      <c r="C5321" s="3" t="s">
        <v>20</v>
      </c>
      <c r="D5321" s="3">
        <v>43</v>
      </c>
    </row>
    <row r="5322" spans="1:4">
      <c r="A5322" s="3" t="s">
        <v>93</v>
      </c>
      <c r="B5322" s="3" t="s">
        <v>588</v>
      </c>
      <c r="C5322" s="3" t="s">
        <v>42</v>
      </c>
      <c r="D5322" s="3">
        <v>99</v>
      </c>
    </row>
    <row r="5323" spans="1:4">
      <c r="A5323" s="3" t="s">
        <v>93</v>
      </c>
      <c r="B5323" s="3" t="s">
        <v>588</v>
      </c>
      <c r="C5323" s="3" t="s">
        <v>42</v>
      </c>
      <c r="D5323" s="3">
        <v>104</v>
      </c>
    </row>
    <row r="5324" spans="1:4">
      <c r="A5324" s="3" t="s">
        <v>93</v>
      </c>
      <c r="B5324" s="3" t="s">
        <v>588</v>
      </c>
      <c r="C5324" s="3" t="s">
        <v>8</v>
      </c>
      <c r="D5324" s="3">
        <v>385</v>
      </c>
    </row>
    <row r="5325" spans="1:4">
      <c r="A5325" s="3" t="s">
        <v>93</v>
      </c>
      <c r="B5325" s="3" t="s">
        <v>588</v>
      </c>
      <c r="C5325" s="3" t="s">
        <v>646</v>
      </c>
      <c r="D5325" s="3">
        <v>28</v>
      </c>
    </row>
    <row r="5326" spans="1:4">
      <c r="A5326" s="3" t="s">
        <v>93</v>
      </c>
      <c r="B5326" s="3" t="s">
        <v>588</v>
      </c>
      <c r="C5326" s="3" t="s">
        <v>18</v>
      </c>
      <c r="D5326" s="3">
        <v>288</v>
      </c>
    </row>
    <row r="5327" spans="1:4">
      <c r="A5327" s="3" t="s">
        <v>93</v>
      </c>
      <c r="B5327" s="3" t="s">
        <v>588</v>
      </c>
      <c r="C5327" s="3" t="s">
        <v>15</v>
      </c>
      <c r="D5327" s="3">
        <v>99</v>
      </c>
    </row>
    <row r="5328" spans="1:4">
      <c r="A5328" s="3" t="s">
        <v>93</v>
      </c>
      <c r="B5328" s="3" t="s">
        <v>588</v>
      </c>
      <c r="C5328" s="3" t="s">
        <v>46</v>
      </c>
      <c r="D5328" s="3">
        <v>51</v>
      </c>
    </row>
    <row r="5329" spans="1:4">
      <c r="A5329" s="3" t="s">
        <v>93</v>
      </c>
      <c r="B5329" s="3" t="s">
        <v>340</v>
      </c>
      <c r="C5329" s="3" t="s">
        <v>9</v>
      </c>
      <c r="D5329" s="3">
        <v>80</v>
      </c>
    </row>
    <row r="5330" spans="1:4">
      <c r="A5330" s="3" t="s">
        <v>93</v>
      </c>
      <c r="B5330" s="3" t="s">
        <v>340</v>
      </c>
      <c r="C5330" s="3" t="s">
        <v>9</v>
      </c>
      <c r="D5330" s="3">
        <v>82</v>
      </c>
    </row>
    <row r="5331" spans="1:4">
      <c r="A5331" s="3" t="s">
        <v>93</v>
      </c>
      <c r="B5331" s="3" t="s">
        <v>340</v>
      </c>
      <c r="C5331" s="3" t="s">
        <v>9</v>
      </c>
      <c r="D5331" s="3">
        <v>90</v>
      </c>
    </row>
    <row r="5332" spans="1:4">
      <c r="A5332" s="3" t="s">
        <v>93</v>
      </c>
      <c r="B5332" s="3" t="s">
        <v>340</v>
      </c>
      <c r="C5332" s="3" t="s">
        <v>9</v>
      </c>
      <c r="D5332" s="3">
        <v>164</v>
      </c>
    </row>
    <row r="5333" spans="1:4">
      <c r="A5333" s="3" t="s">
        <v>93</v>
      </c>
      <c r="B5333" s="3" t="s">
        <v>115</v>
      </c>
      <c r="C5333" s="3" t="s">
        <v>6</v>
      </c>
      <c r="D5333" s="3">
        <v>89</v>
      </c>
    </row>
    <row r="5334" spans="1:4">
      <c r="A5334" s="3" t="s">
        <v>93</v>
      </c>
      <c r="B5334" s="3" t="s">
        <v>115</v>
      </c>
      <c r="C5334" s="3" t="s">
        <v>6</v>
      </c>
      <c r="D5334" s="3">
        <v>90</v>
      </c>
    </row>
    <row r="5335" spans="1:4">
      <c r="A5335" s="3" t="s">
        <v>93</v>
      </c>
      <c r="B5335" s="3" t="s">
        <v>115</v>
      </c>
      <c r="C5335" s="3" t="s">
        <v>6</v>
      </c>
      <c r="D5335" s="3">
        <v>99</v>
      </c>
    </row>
    <row r="5336" spans="1:4">
      <c r="A5336" s="3" t="s">
        <v>93</v>
      </c>
      <c r="B5336" s="3" t="s">
        <v>115</v>
      </c>
      <c r="C5336" s="3" t="s">
        <v>6</v>
      </c>
      <c r="D5336" s="3">
        <v>99</v>
      </c>
    </row>
    <row r="5337" spans="1:4">
      <c r="A5337" s="3" t="s">
        <v>93</v>
      </c>
      <c r="B5337" s="3" t="s">
        <v>115</v>
      </c>
      <c r="C5337" s="3" t="s">
        <v>6</v>
      </c>
      <c r="D5337" s="3">
        <v>103</v>
      </c>
    </row>
    <row r="5338" spans="1:4">
      <c r="A5338" s="3" t="s">
        <v>93</v>
      </c>
      <c r="B5338" s="3" t="s">
        <v>115</v>
      </c>
      <c r="C5338" s="3" t="s">
        <v>6</v>
      </c>
      <c r="D5338" s="3">
        <v>104</v>
      </c>
    </row>
    <row r="5339" spans="1:4">
      <c r="A5339" s="3" t="s">
        <v>93</v>
      </c>
      <c r="B5339" s="3" t="s">
        <v>115</v>
      </c>
      <c r="C5339" s="3" t="s">
        <v>6</v>
      </c>
      <c r="D5339" s="3">
        <v>112</v>
      </c>
    </row>
    <row r="5340" spans="1:4">
      <c r="A5340" s="3" t="s">
        <v>93</v>
      </c>
      <c r="B5340" s="3" t="s">
        <v>115</v>
      </c>
      <c r="C5340" s="3" t="s">
        <v>6</v>
      </c>
      <c r="D5340" s="3">
        <v>112</v>
      </c>
    </row>
    <row r="5341" spans="1:4">
      <c r="A5341" s="3" t="s">
        <v>93</v>
      </c>
      <c r="B5341" s="3" t="s">
        <v>115</v>
      </c>
      <c r="C5341" s="3" t="s">
        <v>6</v>
      </c>
      <c r="D5341" s="3">
        <v>193</v>
      </c>
    </row>
    <row r="5342" spans="1:4">
      <c r="A5342" s="3" t="s">
        <v>93</v>
      </c>
      <c r="B5342" s="3" t="s">
        <v>115</v>
      </c>
      <c r="C5342" s="3" t="s">
        <v>6</v>
      </c>
      <c r="D5342" s="3">
        <v>217</v>
      </c>
    </row>
    <row r="5343" spans="1:4">
      <c r="A5343" s="3" t="s">
        <v>93</v>
      </c>
      <c r="B5343" s="3" t="s">
        <v>115</v>
      </c>
      <c r="C5343" s="3" t="s">
        <v>6</v>
      </c>
      <c r="D5343" s="3">
        <v>232</v>
      </c>
    </row>
    <row r="5344" spans="1:4">
      <c r="A5344" s="3" t="s">
        <v>93</v>
      </c>
      <c r="B5344" s="3" t="s">
        <v>115</v>
      </c>
      <c r="C5344" s="3" t="s">
        <v>6</v>
      </c>
      <c r="D5344" s="3">
        <v>241</v>
      </c>
    </row>
    <row r="5345" spans="1:4">
      <c r="A5345" s="3" t="s">
        <v>93</v>
      </c>
      <c r="B5345" s="3" t="s">
        <v>115</v>
      </c>
      <c r="C5345" s="3" t="s">
        <v>6</v>
      </c>
      <c r="D5345" s="3">
        <v>247</v>
      </c>
    </row>
    <row r="5346" spans="1:4">
      <c r="A5346" s="3" t="s">
        <v>93</v>
      </c>
      <c r="B5346" s="3" t="s">
        <v>115</v>
      </c>
      <c r="C5346" s="3" t="s">
        <v>6</v>
      </c>
      <c r="D5346" s="3">
        <v>272</v>
      </c>
    </row>
    <row r="5347" spans="1:4">
      <c r="A5347" s="3" t="s">
        <v>93</v>
      </c>
      <c r="B5347" s="3" t="s">
        <v>115</v>
      </c>
      <c r="C5347" s="3" t="s">
        <v>6</v>
      </c>
      <c r="D5347" s="3">
        <v>275</v>
      </c>
    </row>
    <row r="5348" spans="1:4">
      <c r="A5348" s="3" t="s">
        <v>93</v>
      </c>
      <c r="B5348" s="3" t="s">
        <v>115</v>
      </c>
      <c r="C5348" s="3" t="s">
        <v>30</v>
      </c>
      <c r="D5348" s="3">
        <v>51</v>
      </c>
    </row>
    <row r="5349" spans="1:4">
      <c r="A5349" s="3" t="s">
        <v>93</v>
      </c>
      <c r="B5349" s="3" t="s">
        <v>115</v>
      </c>
      <c r="C5349" s="3" t="s">
        <v>20</v>
      </c>
      <c r="D5349" s="3">
        <v>59</v>
      </c>
    </row>
    <row r="5350" spans="1:4">
      <c r="A5350" s="3" t="s">
        <v>93</v>
      </c>
      <c r="B5350" s="3" t="s">
        <v>115</v>
      </c>
      <c r="C5350" s="3" t="s">
        <v>646</v>
      </c>
      <c r="D5350" s="3">
        <v>29</v>
      </c>
    </row>
    <row r="5351" spans="1:4">
      <c r="A5351" s="3" t="s">
        <v>93</v>
      </c>
      <c r="B5351" s="3" t="s">
        <v>115</v>
      </c>
      <c r="C5351" s="3" t="s">
        <v>646</v>
      </c>
      <c r="D5351" s="3">
        <v>32</v>
      </c>
    </row>
    <row r="5352" spans="1:4">
      <c r="A5352" s="3" t="s">
        <v>93</v>
      </c>
      <c r="B5352" s="3" t="s">
        <v>115</v>
      </c>
      <c r="C5352" s="3" t="s">
        <v>646</v>
      </c>
      <c r="D5352" s="3">
        <v>36</v>
      </c>
    </row>
    <row r="5353" spans="1:4">
      <c r="A5353" s="3" t="s">
        <v>93</v>
      </c>
      <c r="B5353" s="3" t="s">
        <v>115</v>
      </c>
      <c r="C5353" s="3" t="s">
        <v>9</v>
      </c>
      <c r="D5353" s="3">
        <v>106</v>
      </c>
    </row>
    <row r="5354" spans="1:4">
      <c r="A5354" s="3" t="s">
        <v>93</v>
      </c>
      <c r="B5354" s="3" t="s">
        <v>115</v>
      </c>
      <c r="C5354" s="3" t="s">
        <v>9</v>
      </c>
      <c r="D5354" s="3">
        <v>117</v>
      </c>
    </row>
    <row r="5355" spans="1:4">
      <c r="A5355" s="3" t="s">
        <v>93</v>
      </c>
      <c r="B5355" s="3" t="s">
        <v>115</v>
      </c>
      <c r="C5355" s="3" t="s">
        <v>9</v>
      </c>
      <c r="D5355" s="3">
        <v>127</v>
      </c>
    </row>
    <row r="5356" spans="1:4">
      <c r="A5356" s="3" t="s">
        <v>93</v>
      </c>
      <c r="B5356" s="3" t="s">
        <v>115</v>
      </c>
      <c r="C5356" s="3" t="s">
        <v>9</v>
      </c>
      <c r="D5356" s="3">
        <v>144</v>
      </c>
    </row>
    <row r="5357" spans="1:4">
      <c r="A5357" s="3" t="s">
        <v>93</v>
      </c>
      <c r="B5357" s="3" t="s">
        <v>115</v>
      </c>
      <c r="C5357" s="3" t="s">
        <v>9</v>
      </c>
      <c r="D5357" s="3">
        <v>145</v>
      </c>
    </row>
    <row r="5358" spans="1:4">
      <c r="A5358" s="3" t="s">
        <v>93</v>
      </c>
      <c r="B5358" s="3" t="s">
        <v>115</v>
      </c>
      <c r="C5358" s="3" t="s">
        <v>9</v>
      </c>
      <c r="D5358" s="3">
        <v>147</v>
      </c>
    </row>
    <row r="5359" spans="1:4">
      <c r="A5359" s="3" t="s">
        <v>93</v>
      </c>
      <c r="B5359" s="3" t="s">
        <v>115</v>
      </c>
      <c r="C5359" s="3" t="s">
        <v>9</v>
      </c>
      <c r="D5359" s="3">
        <v>149</v>
      </c>
    </row>
    <row r="5360" spans="1:4">
      <c r="A5360" s="3" t="s">
        <v>93</v>
      </c>
      <c r="B5360" s="3" t="s">
        <v>115</v>
      </c>
      <c r="C5360" s="3" t="s">
        <v>9</v>
      </c>
      <c r="D5360" s="3">
        <v>150</v>
      </c>
    </row>
    <row r="5361" spans="1:4">
      <c r="A5361" s="3" t="s">
        <v>93</v>
      </c>
      <c r="B5361" s="3" t="s">
        <v>115</v>
      </c>
      <c r="C5361" s="3" t="s">
        <v>9</v>
      </c>
      <c r="D5361" s="3">
        <v>154</v>
      </c>
    </row>
    <row r="5362" spans="1:4">
      <c r="A5362" s="3" t="s">
        <v>93</v>
      </c>
      <c r="B5362" s="3" t="s">
        <v>115</v>
      </c>
      <c r="C5362" s="3" t="s">
        <v>9</v>
      </c>
      <c r="D5362" s="3">
        <v>155</v>
      </c>
    </row>
    <row r="5363" spans="1:4">
      <c r="A5363" s="3" t="s">
        <v>93</v>
      </c>
      <c r="B5363" s="3" t="s">
        <v>115</v>
      </c>
      <c r="C5363" s="3" t="s">
        <v>9</v>
      </c>
      <c r="D5363" s="3">
        <v>157</v>
      </c>
    </row>
    <row r="5364" spans="1:4">
      <c r="A5364" s="3" t="s">
        <v>93</v>
      </c>
      <c r="B5364" s="3" t="s">
        <v>115</v>
      </c>
      <c r="C5364" s="3" t="s">
        <v>9</v>
      </c>
      <c r="D5364" s="3">
        <v>162</v>
      </c>
    </row>
    <row r="5365" spans="1:4">
      <c r="A5365" s="3" t="s">
        <v>93</v>
      </c>
      <c r="B5365" s="3" t="s">
        <v>115</v>
      </c>
      <c r="C5365" s="3" t="s">
        <v>9</v>
      </c>
      <c r="D5365" s="3">
        <v>163</v>
      </c>
    </row>
    <row r="5366" spans="1:4">
      <c r="A5366" s="3" t="s">
        <v>93</v>
      </c>
      <c r="B5366" s="3" t="s">
        <v>115</v>
      </c>
      <c r="C5366" s="3" t="s">
        <v>9</v>
      </c>
      <c r="D5366" s="3">
        <v>163</v>
      </c>
    </row>
    <row r="5367" spans="1:4">
      <c r="A5367" s="3" t="s">
        <v>93</v>
      </c>
      <c r="B5367" s="3" t="s">
        <v>115</v>
      </c>
      <c r="C5367" s="3" t="s">
        <v>9</v>
      </c>
      <c r="D5367" s="3">
        <v>166</v>
      </c>
    </row>
    <row r="5368" spans="1:4">
      <c r="A5368" s="3" t="s">
        <v>93</v>
      </c>
      <c r="B5368" s="3" t="s">
        <v>115</v>
      </c>
      <c r="C5368" s="3" t="s">
        <v>9</v>
      </c>
      <c r="D5368" s="3">
        <v>172</v>
      </c>
    </row>
    <row r="5369" spans="1:4">
      <c r="A5369" s="3" t="s">
        <v>93</v>
      </c>
      <c r="B5369" s="3" t="s">
        <v>115</v>
      </c>
      <c r="C5369" s="3" t="s">
        <v>9</v>
      </c>
      <c r="D5369" s="3">
        <v>172</v>
      </c>
    </row>
    <row r="5370" spans="1:4">
      <c r="A5370" s="3" t="s">
        <v>93</v>
      </c>
      <c r="B5370" s="3" t="s">
        <v>115</v>
      </c>
      <c r="C5370" s="3" t="s">
        <v>9</v>
      </c>
      <c r="D5370" s="3">
        <v>172</v>
      </c>
    </row>
    <row r="5371" spans="1:4">
      <c r="A5371" s="3" t="s">
        <v>93</v>
      </c>
      <c r="B5371" s="3" t="s">
        <v>115</v>
      </c>
      <c r="C5371" s="3" t="s">
        <v>9</v>
      </c>
      <c r="D5371" s="3">
        <v>175</v>
      </c>
    </row>
    <row r="5372" spans="1:4">
      <c r="A5372" s="3" t="s">
        <v>93</v>
      </c>
      <c r="B5372" s="3" t="s">
        <v>115</v>
      </c>
      <c r="C5372" s="3" t="s">
        <v>9</v>
      </c>
      <c r="D5372" s="3">
        <v>179</v>
      </c>
    </row>
    <row r="5373" spans="1:4">
      <c r="A5373" s="3" t="s">
        <v>93</v>
      </c>
      <c r="B5373" s="3" t="s">
        <v>115</v>
      </c>
      <c r="C5373" s="3" t="s">
        <v>9</v>
      </c>
      <c r="D5373" s="3">
        <v>181</v>
      </c>
    </row>
    <row r="5374" spans="1:4">
      <c r="A5374" s="3" t="s">
        <v>93</v>
      </c>
      <c r="B5374" s="3" t="s">
        <v>115</v>
      </c>
      <c r="C5374" s="3" t="s">
        <v>9</v>
      </c>
      <c r="D5374" s="3">
        <v>183</v>
      </c>
    </row>
    <row r="5375" spans="1:4">
      <c r="A5375" s="3" t="s">
        <v>93</v>
      </c>
      <c r="B5375" s="3" t="s">
        <v>115</v>
      </c>
      <c r="C5375" s="3" t="s">
        <v>9</v>
      </c>
      <c r="D5375" s="3">
        <v>189</v>
      </c>
    </row>
    <row r="5376" spans="1:4">
      <c r="A5376" s="3" t="s">
        <v>93</v>
      </c>
      <c r="B5376" s="3" t="s">
        <v>115</v>
      </c>
      <c r="C5376" s="3" t="s">
        <v>9</v>
      </c>
      <c r="D5376" s="3">
        <v>194</v>
      </c>
    </row>
    <row r="5377" spans="1:4">
      <c r="A5377" s="3" t="s">
        <v>93</v>
      </c>
      <c r="B5377" s="3" t="s">
        <v>115</v>
      </c>
      <c r="C5377" s="3" t="s">
        <v>9</v>
      </c>
      <c r="D5377" s="3">
        <v>195</v>
      </c>
    </row>
    <row r="5378" spans="1:4">
      <c r="A5378" s="3" t="s">
        <v>93</v>
      </c>
      <c r="B5378" s="3" t="s">
        <v>115</v>
      </c>
      <c r="C5378" s="3" t="s">
        <v>9</v>
      </c>
      <c r="D5378" s="3">
        <v>197</v>
      </c>
    </row>
    <row r="5379" spans="1:4">
      <c r="A5379" s="3" t="s">
        <v>93</v>
      </c>
      <c r="B5379" s="3" t="s">
        <v>115</v>
      </c>
      <c r="C5379" s="3" t="s">
        <v>9</v>
      </c>
      <c r="D5379" s="3">
        <v>198</v>
      </c>
    </row>
    <row r="5380" spans="1:4">
      <c r="A5380" s="3" t="s">
        <v>93</v>
      </c>
      <c r="B5380" s="3" t="s">
        <v>115</v>
      </c>
      <c r="C5380" s="3" t="s">
        <v>9</v>
      </c>
      <c r="D5380" s="3">
        <v>201</v>
      </c>
    </row>
    <row r="5381" spans="1:4">
      <c r="A5381" s="3" t="s">
        <v>93</v>
      </c>
      <c r="B5381" s="3" t="s">
        <v>115</v>
      </c>
      <c r="C5381" s="3" t="s">
        <v>9</v>
      </c>
      <c r="D5381" s="3">
        <v>215</v>
      </c>
    </row>
    <row r="5382" spans="1:4">
      <c r="A5382" s="3" t="s">
        <v>93</v>
      </c>
      <c r="B5382" s="3" t="s">
        <v>115</v>
      </c>
      <c r="C5382" s="3" t="s">
        <v>9</v>
      </c>
      <c r="D5382" s="3">
        <v>222</v>
      </c>
    </row>
    <row r="5383" spans="1:4">
      <c r="A5383" s="3" t="s">
        <v>93</v>
      </c>
      <c r="B5383" s="3" t="s">
        <v>115</v>
      </c>
      <c r="C5383" s="3" t="s">
        <v>9</v>
      </c>
      <c r="D5383" s="3">
        <v>223</v>
      </c>
    </row>
    <row r="5384" spans="1:4">
      <c r="A5384" s="3" t="s">
        <v>93</v>
      </c>
      <c r="B5384" s="3" t="s">
        <v>115</v>
      </c>
      <c r="C5384" s="3" t="s">
        <v>9</v>
      </c>
      <c r="D5384" s="3">
        <v>231</v>
      </c>
    </row>
    <row r="5385" spans="1:4">
      <c r="A5385" s="3" t="s">
        <v>93</v>
      </c>
      <c r="B5385" s="3" t="s">
        <v>115</v>
      </c>
      <c r="C5385" s="3" t="s">
        <v>9</v>
      </c>
      <c r="D5385" s="3">
        <v>258</v>
      </c>
    </row>
    <row r="5386" spans="1:4">
      <c r="A5386" s="3" t="s">
        <v>93</v>
      </c>
      <c r="B5386" s="3" t="s">
        <v>115</v>
      </c>
      <c r="C5386" s="3" t="s">
        <v>14</v>
      </c>
      <c r="D5386" s="3">
        <v>74</v>
      </c>
    </row>
    <row r="5387" spans="1:4">
      <c r="A5387" s="3" t="s">
        <v>93</v>
      </c>
      <c r="B5387" s="3" t="s">
        <v>115</v>
      </c>
      <c r="C5387" s="3" t="s">
        <v>292</v>
      </c>
      <c r="D5387" s="3">
        <v>72</v>
      </c>
    </row>
    <row r="5388" spans="1:4">
      <c r="A5388" s="3" t="s">
        <v>93</v>
      </c>
      <c r="B5388" s="3" t="s">
        <v>115</v>
      </c>
      <c r="C5388" s="3" t="s">
        <v>292</v>
      </c>
      <c r="D5388" s="3">
        <v>87</v>
      </c>
    </row>
    <row r="5389" spans="1:4">
      <c r="A5389" s="3" t="s">
        <v>93</v>
      </c>
      <c r="B5389" s="3" t="s">
        <v>115</v>
      </c>
      <c r="C5389" s="3" t="s">
        <v>292</v>
      </c>
      <c r="D5389" s="3">
        <v>117</v>
      </c>
    </row>
    <row r="5390" spans="1:4">
      <c r="A5390" s="3" t="s">
        <v>93</v>
      </c>
      <c r="B5390" s="3" t="s">
        <v>115</v>
      </c>
      <c r="C5390" s="3" t="s">
        <v>292</v>
      </c>
      <c r="D5390" s="3">
        <v>130</v>
      </c>
    </row>
    <row r="5391" spans="1:4">
      <c r="A5391" s="3" t="s">
        <v>93</v>
      </c>
      <c r="B5391" s="3" t="s">
        <v>115</v>
      </c>
      <c r="C5391" s="3" t="s">
        <v>292</v>
      </c>
      <c r="D5391" s="3">
        <v>142</v>
      </c>
    </row>
    <row r="5392" spans="1:4">
      <c r="A5392" s="3" t="s">
        <v>93</v>
      </c>
      <c r="B5392" s="3" t="s">
        <v>115</v>
      </c>
      <c r="C5392" s="3" t="s">
        <v>46</v>
      </c>
      <c r="D5392" s="3">
        <v>47</v>
      </c>
    </row>
    <row r="5393" spans="1:4">
      <c r="A5393" s="3" t="s">
        <v>93</v>
      </c>
      <c r="B5393" s="3" t="s">
        <v>115</v>
      </c>
      <c r="C5393" s="3" t="s">
        <v>46</v>
      </c>
      <c r="D5393" s="3">
        <v>52</v>
      </c>
    </row>
    <row r="5394" spans="1:4">
      <c r="A5394" s="3" t="s">
        <v>93</v>
      </c>
      <c r="B5394" s="3" t="s">
        <v>115</v>
      </c>
      <c r="C5394" s="3" t="s">
        <v>46</v>
      </c>
      <c r="D5394" s="3">
        <v>68</v>
      </c>
    </row>
    <row r="5395" spans="1:4">
      <c r="A5395" s="3" t="s">
        <v>93</v>
      </c>
      <c r="B5395" s="3" t="s">
        <v>529</v>
      </c>
      <c r="C5395" s="3" t="s">
        <v>13</v>
      </c>
      <c r="D5395" s="3">
        <v>84</v>
      </c>
    </row>
    <row r="5396" spans="1:4">
      <c r="A5396" s="3" t="s">
        <v>93</v>
      </c>
      <c r="B5396" s="3" t="s">
        <v>529</v>
      </c>
      <c r="C5396" s="3" t="s">
        <v>13</v>
      </c>
      <c r="D5396" s="3">
        <v>84</v>
      </c>
    </row>
    <row r="5397" spans="1:4">
      <c r="A5397" s="3" t="s">
        <v>93</v>
      </c>
      <c r="B5397" s="3" t="s">
        <v>529</v>
      </c>
      <c r="C5397" s="3" t="s">
        <v>6</v>
      </c>
      <c r="D5397" s="3">
        <v>85</v>
      </c>
    </row>
    <row r="5398" spans="1:4">
      <c r="A5398" s="3" t="s">
        <v>93</v>
      </c>
      <c r="B5398" s="3" t="s">
        <v>529</v>
      </c>
      <c r="C5398" s="3" t="s">
        <v>6</v>
      </c>
      <c r="D5398" s="3">
        <v>91</v>
      </c>
    </row>
    <row r="5399" spans="1:4">
      <c r="A5399" s="3" t="s">
        <v>93</v>
      </c>
      <c r="B5399" s="3" t="s">
        <v>529</v>
      </c>
      <c r="C5399" s="3" t="s">
        <v>6</v>
      </c>
      <c r="D5399" s="3">
        <v>93</v>
      </c>
    </row>
    <row r="5400" spans="1:4">
      <c r="A5400" s="3" t="s">
        <v>93</v>
      </c>
      <c r="B5400" s="3" t="s">
        <v>529</v>
      </c>
      <c r="C5400" s="3" t="s">
        <v>6</v>
      </c>
      <c r="D5400" s="3">
        <v>94</v>
      </c>
    </row>
    <row r="5401" spans="1:4">
      <c r="A5401" s="3" t="s">
        <v>93</v>
      </c>
      <c r="B5401" s="3" t="s">
        <v>529</v>
      </c>
      <c r="C5401" s="3" t="s">
        <v>6</v>
      </c>
      <c r="D5401" s="3">
        <v>95</v>
      </c>
    </row>
    <row r="5402" spans="1:4">
      <c r="A5402" s="3" t="s">
        <v>93</v>
      </c>
      <c r="B5402" s="3" t="s">
        <v>529</v>
      </c>
      <c r="C5402" s="3" t="s">
        <v>6</v>
      </c>
      <c r="D5402" s="3">
        <v>96</v>
      </c>
    </row>
    <row r="5403" spans="1:4">
      <c r="A5403" s="3" t="s">
        <v>93</v>
      </c>
      <c r="B5403" s="3" t="s">
        <v>529</v>
      </c>
      <c r="C5403" s="3" t="s">
        <v>6</v>
      </c>
      <c r="D5403" s="3">
        <v>97</v>
      </c>
    </row>
    <row r="5404" spans="1:4">
      <c r="A5404" s="3" t="s">
        <v>93</v>
      </c>
      <c r="B5404" s="3" t="s">
        <v>529</v>
      </c>
      <c r="C5404" s="3" t="s">
        <v>6</v>
      </c>
      <c r="D5404" s="3">
        <v>97</v>
      </c>
    </row>
    <row r="5405" spans="1:4">
      <c r="A5405" s="3" t="s">
        <v>93</v>
      </c>
      <c r="B5405" s="3" t="s">
        <v>529</v>
      </c>
      <c r="C5405" s="3" t="s">
        <v>6</v>
      </c>
      <c r="D5405" s="3">
        <v>98</v>
      </c>
    </row>
    <row r="5406" spans="1:4">
      <c r="A5406" s="3" t="s">
        <v>93</v>
      </c>
      <c r="B5406" s="3" t="s">
        <v>529</v>
      </c>
      <c r="C5406" s="3" t="s">
        <v>6</v>
      </c>
      <c r="D5406" s="3">
        <v>100</v>
      </c>
    </row>
    <row r="5407" spans="1:4">
      <c r="A5407" s="3" t="s">
        <v>93</v>
      </c>
      <c r="B5407" s="3" t="s">
        <v>529</v>
      </c>
      <c r="C5407" s="3" t="s">
        <v>6</v>
      </c>
      <c r="D5407" s="3">
        <v>100</v>
      </c>
    </row>
    <row r="5408" spans="1:4">
      <c r="A5408" s="3" t="s">
        <v>93</v>
      </c>
      <c r="B5408" s="3" t="s">
        <v>529</v>
      </c>
      <c r="C5408" s="3" t="s">
        <v>6</v>
      </c>
      <c r="D5408" s="3">
        <v>102</v>
      </c>
    </row>
    <row r="5409" spans="1:4">
      <c r="A5409" s="3" t="s">
        <v>93</v>
      </c>
      <c r="B5409" s="3" t="s">
        <v>529</v>
      </c>
      <c r="C5409" s="3" t="s">
        <v>6</v>
      </c>
      <c r="D5409" s="3">
        <v>105</v>
      </c>
    </row>
    <row r="5410" spans="1:4">
      <c r="A5410" s="3" t="s">
        <v>93</v>
      </c>
      <c r="B5410" s="3" t="s">
        <v>529</v>
      </c>
      <c r="C5410" s="3" t="s">
        <v>6</v>
      </c>
      <c r="D5410" s="3">
        <v>106</v>
      </c>
    </row>
    <row r="5411" spans="1:4">
      <c r="A5411" s="3" t="s">
        <v>93</v>
      </c>
      <c r="B5411" s="3" t="s">
        <v>529</v>
      </c>
      <c r="C5411" s="3" t="s">
        <v>6</v>
      </c>
      <c r="D5411" s="3">
        <v>106</v>
      </c>
    </row>
    <row r="5412" spans="1:4">
      <c r="A5412" s="3" t="s">
        <v>93</v>
      </c>
      <c r="B5412" s="3" t="s">
        <v>529</v>
      </c>
      <c r="C5412" s="3" t="s">
        <v>6</v>
      </c>
      <c r="D5412" s="3">
        <v>175</v>
      </c>
    </row>
    <row r="5413" spans="1:4">
      <c r="A5413" s="3" t="s">
        <v>93</v>
      </c>
      <c r="B5413" s="3" t="s">
        <v>529</v>
      </c>
      <c r="C5413" s="3" t="s">
        <v>6</v>
      </c>
      <c r="D5413" s="3">
        <v>195</v>
      </c>
    </row>
    <row r="5414" spans="1:4">
      <c r="A5414" s="3" t="s">
        <v>93</v>
      </c>
      <c r="B5414" s="3" t="s">
        <v>529</v>
      </c>
      <c r="C5414" s="3" t="s">
        <v>6</v>
      </c>
      <c r="D5414" s="3">
        <v>248</v>
      </c>
    </row>
    <row r="5415" spans="1:4">
      <c r="A5415" s="3" t="s">
        <v>93</v>
      </c>
      <c r="B5415" s="3" t="s">
        <v>529</v>
      </c>
      <c r="C5415" s="3" t="s">
        <v>30</v>
      </c>
      <c r="D5415" s="3">
        <v>53</v>
      </c>
    </row>
    <row r="5416" spans="1:4">
      <c r="A5416" s="3" t="s">
        <v>93</v>
      </c>
      <c r="B5416" s="3" t="s">
        <v>529</v>
      </c>
      <c r="C5416" s="3" t="s">
        <v>8</v>
      </c>
      <c r="D5416" s="3">
        <v>143</v>
      </c>
    </row>
    <row r="5417" spans="1:4">
      <c r="A5417" s="3" t="s">
        <v>93</v>
      </c>
      <c r="B5417" s="3" t="s">
        <v>529</v>
      </c>
      <c r="C5417" s="3" t="s">
        <v>23</v>
      </c>
      <c r="D5417" s="3">
        <v>99</v>
      </c>
    </row>
    <row r="5418" spans="1:4">
      <c r="A5418" s="3" t="s">
        <v>93</v>
      </c>
      <c r="B5418" s="3" t="s">
        <v>529</v>
      </c>
      <c r="C5418" s="3" t="s">
        <v>18</v>
      </c>
      <c r="D5418" s="3">
        <v>111</v>
      </c>
    </row>
    <row r="5419" spans="1:4">
      <c r="A5419" s="3" t="s">
        <v>93</v>
      </c>
      <c r="B5419" s="3" t="s">
        <v>116</v>
      </c>
      <c r="C5419" s="3" t="s">
        <v>13</v>
      </c>
      <c r="D5419" s="3">
        <v>22</v>
      </c>
    </row>
    <row r="5420" spans="1:4">
      <c r="A5420" s="3" t="s">
        <v>93</v>
      </c>
      <c r="B5420" s="3" t="s">
        <v>116</v>
      </c>
      <c r="C5420" s="3" t="s">
        <v>13</v>
      </c>
      <c r="D5420" s="3">
        <v>23</v>
      </c>
    </row>
    <row r="5421" spans="1:4">
      <c r="A5421" s="3" t="s">
        <v>93</v>
      </c>
      <c r="B5421" s="3" t="s">
        <v>116</v>
      </c>
      <c r="C5421" s="3" t="s">
        <v>13</v>
      </c>
      <c r="D5421" s="3">
        <v>24</v>
      </c>
    </row>
    <row r="5422" spans="1:4">
      <c r="A5422" s="3" t="s">
        <v>93</v>
      </c>
      <c r="B5422" s="3" t="s">
        <v>116</v>
      </c>
      <c r="C5422" s="3" t="s">
        <v>13</v>
      </c>
      <c r="D5422" s="3">
        <v>44</v>
      </c>
    </row>
    <row r="5423" spans="1:4">
      <c r="A5423" s="3" t="s">
        <v>93</v>
      </c>
      <c r="B5423" s="3" t="s">
        <v>116</v>
      </c>
      <c r="C5423" s="3" t="s">
        <v>13</v>
      </c>
      <c r="D5423" s="3">
        <v>81</v>
      </c>
    </row>
    <row r="5424" spans="1:4">
      <c r="A5424" s="3" t="s">
        <v>93</v>
      </c>
      <c r="B5424" s="3" t="s">
        <v>116</v>
      </c>
      <c r="C5424" s="3" t="s">
        <v>6</v>
      </c>
      <c r="D5424" s="3">
        <v>92</v>
      </c>
    </row>
    <row r="5425" spans="1:4">
      <c r="A5425" s="3" t="s">
        <v>93</v>
      </c>
      <c r="B5425" s="3" t="s">
        <v>116</v>
      </c>
      <c r="C5425" s="3" t="s">
        <v>6</v>
      </c>
      <c r="D5425" s="3">
        <v>95</v>
      </c>
    </row>
    <row r="5426" spans="1:4">
      <c r="A5426" s="3" t="s">
        <v>93</v>
      </c>
      <c r="B5426" s="3" t="s">
        <v>116</v>
      </c>
      <c r="C5426" s="3" t="s">
        <v>6</v>
      </c>
      <c r="D5426" s="3">
        <v>95</v>
      </c>
    </row>
    <row r="5427" spans="1:4">
      <c r="A5427" s="3" t="s">
        <v>93</v>
      </c>
      <c r="B5427" s="3" t="s">
        <v>116</v>
      </c>
      <c r="C5427" s="3" t="s">
        <v>6</v>
      </c>
      <c r="D5427" s="3">
        <v>97</v>
      </c>
    </row>
    <row r="5428" spans="1:4">
      <c r="A5428" s="3" t="s">
        <v>93</v>
      </c>
      <c r="B5428" s="3" t="s">
        <v>116</v>
      </c>
      <c r="C5428" s="3" t="s">
        <v>6</v>
      </c>
      <c r="D5428" s="3">
        <v>97</v>
      </c>
    </row>
    <row r="5429" spans="1:4">
      <c r="A5429" s="3" t="s">
        <v>93</v>
      </c>
      <c r="B5429" s="3" t="s">
        <v>116</v>
      </c>
      <c r="C5429" s="3" t="s">
        <v>6</v>
      </c>
      <c r="D5429" s="3">
        <v>100</v>
      </c>
    </row>
    <row r="5430" spans="1:4">
      <c r="A5430" s="3" t="s">
        <v>93</v>
      </c>
      <c r="B5430" s="3" t="s">
        <v>116</v>
      </c>
      <c r="C5430" s="3" t="s">
        <v>6</v>
      </c>
      <c r="D5430" s="3">
        <v>104</v>
      </c>
    </row>
    <row r="5431" spans="1:4">
      <c r="A5431" s="3" t="s">
        <v>93</v>
      </c>
      <c r="B5431" s="3" t="s">
        <v>116</v>
      </c>
      <c r="C5431" s="3" t="s">
        <v>6</v>
      </c>
      <c r="D5431" s="3">
        <v>108</v>
      </c>
    </row>
    <row r="5432" spans="1:4">
      <c r="A5432" s="3" t="s">
        <v>93</v>
      </c>
      <c r="B5432" s="3" t="s">
        <v>116</v>
      </c>
      <c r="C5432" s="3" t="s">
        <v>6</v>
      </c>
      <c r="D5432" s="3">
        <v>116</v>
      </c>
    </row>
    <row r="5433" spans="1:4">
      <c r="A5433" s="3" t="s">
        <v>93</v>
      </c>
      <c r="B5433" s="3" t="s">
        <v>116</v>
      </c>
      <c r="C5433" s="3" t="s">
        <v>6</v>
      </c>
      <c r="D5433" s="3">
        <v>120</v>
      </c>
    </row>
    <row r="5434" spans="1:4">
      <c r="A5434" s="3" t="s">
        <v>93</v>
      </c>
      <c r="B5434" s="3" t="s">
        <v>116</v>
      </c>
      <c r="C5434" s="3" t="s">
        <v>6</v>
      </c>
      <c r="D5434" s="3">
        <v>183</v>
      </c>
    </row>
    <row r="5435" spans="1:4">
      <c r="A5435" s="3" t="s">
        <v>93</v>
      </c>
      <c r="B5435" s="3" t="s">
        <v>116</v>
      </c>
      <c r="C5435" s="3" t="s">
        <v>6</v>
      </c>
      <c r="D5435" s="3">
        <v>224</v>
      </c>
    </row>
    <row r="5436" spans="1:4">
      <c r="A5436" s="3" t="s">
        <v>93</v>
      </c>
      <c r="B5436" s="3" t="s">
        <v>116</v>
      </c>
      <c r="C5436" s="3" t="s">
        <v>6</v>
      </c>
      <c r="D5436" s="3">
        <v>252</v>
      </c>
    </row>
    <row r="5437" spans="1:4">
      <c r="A5437" s="3" t="s">
        <v>93</v>
      </c>
      <c r="B5437" s="3" t="s">
        <v>116</v>
      </c>
      <c r="C5437" s="3" t="s">
        <v>7</v>
      </c>
      <c r="D5437" s="3">
        <v>69</v>
      </c>
    </row>
    <row r="5438" spans="1:4">
      <c r="A5438" s="3" t="s">
        <v>93</v>
      </c>
      <c r="B5438" s="3" t="s">
        <v>116</v>
      </c>
      <c r="C5438" s="3" t="s">
        <v>7</v>
      </c>
      <c r="D5438" s="3">
        <v>93</v>
      </c>
    </row>
    <row r="5439" spans="1:4">
      <c r="A5439" s="3" t="s">
        <v>93</v>
      </c>
      <c r="B5439" s="3" t="s">
        <v>116</v>
      </c>
      <c r="C5439" s="3" t="s">
        <v>7</v>
      </c>
      <c r="D5439" s="3">
        <v>99</v>
      </c>
    </row>
    <row r="5440" spans="1:4">
      <c r="A5440" s="3" t="s">
        <v>93</v>
      </c>
      <c r="B5440" s="3" t="s">
        <v>116</v>
      </c>
      <c r="C5440" s="3" t="s">
        <v>7</v>
      </c>
      <c r="D5440" s="3">
        <v>106</v>
      </c>
    </row>
    <row r="5441" spans="1:4">
      <c r="A5441" s="3" t="s">
        <v>93</v>
      </c>
      <c r="B5441" s="3" t="s">
        <v>116</v>
      </c>
      <c r="C5441" s="3" t="s">
        <v>7</v>
      </c>
      <c r="D5441" s="3">
        <v>125</v>
      </c>
    </row>
    <row r="5442" spans="1:4">
      <c r="A5442" s="3" t="s">
        <v>93</v>
      </c>
      <c r="B5442" s="3" t="s">
        <v>116</v>
      </c>
      <c r="C5442" s="3" t="s">
        <v>30</v>
      </c>
      <c r="D5442" s="3">
        <v>46</v>
      </c>
    </row>
    <row r="5443" spans="1:4">
      <c r="A5443" s="3" t="s">
        <v>93</v>
      </c>
      <c r="B5443" s="3" t="s">
        <v>116</v>
      </c>
      <c r="C5443" s="3" t="s">
        <v>30</v>
      </c>
      <c r="D5443" s="3">
        <v>48</v>
      </c>
    </row>
    <row r="5444" spans="1:4">
      <c r="A5444" s="3" t="s">
        <v>93</v>
      </c>
      <c r="B5444" s="3" t="s">
        <v>116</v>
      </c>
      <c r="C5444" s="3" t="s">
        <v>30</v>
      </c>
      <c r="D5444" s="3">
        <v>51</v>
      </c>
    </row>
    <row r="5445" spans="1:4">
      <c r="A5445" s="3" t="s">
        <v>93</v>
      </c>
      <c r="B5445" s="3" t="s">
        <v>116</v>
      </c>
      <c r="C5445" s="3" t="s">
        <v>30</v>
      </c>
      <c r="D5445" s="3">
        <v>53</v>
      </c>
    </row>
    <row r="5446" spans="1:4">
      <c r="A5446" s="3" t="s">
        <v>93</v>
      </c>
      <c r="B5446" s="3" t="s">
        <v>116</v>
      </c>
      <c r="C5446" s="3" t="s">
        <v>30</v>
      </c>
      <c r="D5446" s="3">
        <v>53</v>
      </c>
    </row>
    <row r="5447" spans="1:4">
      <c r="A5447" s="3" t="s">
        <v>93</v>
      </c>
      <c r="B5447" s="3" t="s">
        <v>116</v>
      </c>
      <c r="C5447" s="3" t="s">
        <v>30</v>
      </c>
      <c r="D5447" s="3">
        <v>54</v>
      </c>
    </row>
    <row r="5448" spans="1:4">
      <c r="A5448" s="3" t="s">
        <v>93</v>
      </c>
      <c r="B5448" s="3" t="s">
        <v>116</v>
      </c>
      <c r="C5448" s="3" t="s">
        <v>30</v>
      </c>
      <c r="D5448" s="3">
        <v>57</v>
      </c>
    </row>
    <row r="5449" spans="1:4">
      <c r="A5449" s="3" t="s">
        <v>93</v>
      </c>
      <c r="B5449" s="3" t="s">
        <v>116</v>
      </c>
      <c r="C5449" s="3" t="s">
        <v>30</v>
      </c>
      <c r="D5449" s="3">
        <v>65</v>
      </c>
    </row>
    <row r="5450" spans="1:4">
      <c r="A5450" s="3" t="s">
        <v>93</v>
      </c>
      <c r="B5450" s="3" t="s">
        <v>116</v>
      </c>
      <c r="C5450" s="3" t="s">
        <v>486</v>
      </c>
      <c r="D5450" s="3">
        <v>30</v>
      </c>
    </row>
    <row r="5451" spans="1:4">
      <c r="A5451" s="3" t="s">
        <v>93</v>
      </c>
      <c r="B5451" s="3" t="s">
        <v>116</v>
      </c>
      <c r="C5451" s="3" t="s">
        <v>486</v>
      </c>
      <c r="D5451" s="3">
        <v>31</v>
      </c>
    </row>
    <row r="5452" spans="1:4">
      <c r="A5452" s="3" t="s">
        <v>93</v>
      </c>
      <c r="B5452" s="3" t="s">
        <v>116</v>
      </c>
      <c r="C5452" s="3" t="s">
        <v>486</v>
      </c>
      <c r="D5452" s="3">
        <v>31</v>
      </c>
    </row>
    <row r="5453" spans="1:4">
      <c r="A5453" s="3" t="s">
        <v>93</v>
      </c>
      <c r="B5453" s="3" t="s">
        <v>116</v>
      </c>
      <c r="C5453" s="3" t="s">
        <v>486</v>
      </c>
      <c r="D5453" s="3">
        <v>34</v>
      </c>
    </row>
    <row r="5454" spans="1:4">
      <c r="A5454" s="3" t="s">
        <v>93</v>
      </c>
      <c r="B5454" s="3" t="s">
        <v>116</v>
      </c>
      <c r="C5454" s="3" t="s">
        <v>18</v>
      </c>
      <c r="D5454" s="3">
        <v>33</v>
      </c>
    </row>
    <row r="5455" spans="1:4">
      <c r="A5455" s="3" t="s">
        <v>93</v>
      </c>
      <c r="B5455" s="3" t="s">
        <v>116</v>
      </c>
      <c r="C5455" s="3" t="s">
        <v>18</v>
      </c>
      <c r="D5455" s="3">
        <v>37</v>
      </c>
    </row>
    <row r="5456" spans="1:4">
      <c r="A5456" s="3" t="s">
        <v>93</v>
      </c>
      <c r="B5456" s="3" t="s">
        <v>116</v>
      </c>
      <c r="C5456" s="3" t="s">
        <v>18</v>
      </c>
      <c r="D5456" s="3">
        <v>38</v>
      </c>
    </row>
    <row r="5457" spans="1:4">
      <c r="A5457" s="3" t="s">
        <v>93</v>
      </c>
      <c r="B5457" s="3" t="s">
        <v>116</v>
      </c>
      <c r="C5457" s="3" t="s">
        <v>18</v>
      </c>
      <c r="D5457" s="3">
        <v>79</v>
      </c>
    </row>
    <row r="5458" spans="1:4">
      <c r="A5458" s="3" t="s">
        <v>93</v>
      </c>
      <c r="B5458" s="3" t="s">
        <v>116</v>
      </c>
      <c r="C5458" s="3" t="s">
        <v>18</v>
      </c>
      <c r="D5458" s="3">
        <v>82</v>
      </c>
    </row>
    <row r="5459" spans="1:4">
      <c r="A5459" s="3" t="s">
        <v>93</v>
      </c>
      <c r="B5459" s="3" t="s">
        <v>116</v>
      </c>
      <c r="C5459" s="3" t="s">
        <v>18</v>
      </c>
      <c r="D5459" s="3">
        <v>86</v>
      </c>
    </row>
    <row r="5460" spans="1:4">
      <c r="A5460" s="3" t="s">
        <v>93</v>
      </c>
      <c r="B5460" s="3" t="s">
        <v>116</v>
      </c>
      <c r="C5460" s="3" t="s">
        <v>18</v>
      </c>
      <c r="D5460" s="3">
        <v>88</v>
      </c>
    </row>
    <row r="5461" spans="1:4">
      <c r="A5461" s="3" t="s">
        <v>93</v>
      </c>
      <c r="B5461" s="3" t="s">
        <v>116</v>
      </c>
      <c r="C5461" s="3" t="s">
        <v>18</v>
      </c>
      <c r="D5461" s="3">
        <v>90</v>
      </c>
    </row>
    <row r="5462" spans="1:4">
      <c r="A5462" s="3" t="s">
        <v>93</v>
      </c>
      <c r="B5462" s="3" t="s">
        <v>116</v>
      </c>
      <c r="C5462" s="3" t="s">
        <v>18</v>
      </c>
      <c r="D5462" s="3">
        <v>92</v>
      </c>
    </row>
    <row r="5463" spans="1:4">
      <c r="A5463" s="3" t="s">
        <v>93</v>
      </c>
      <c r="B5463" s="3" t="s">
        <v>116</v>
      </c>
      <c r="C5463" s="3" t="s">
        <v>18</v>
      </c>
      <c r="D5463" s="3">
        <v>99</v>
      </c>
    </row>
    <row r="5464" spans="1:4">
      <c r="A5464" s="3" t="s">
        <v>93</v>
      </c>
      <c r="B5464" s="3" t="s">
        <v>116</v>
      </c>
      <c r="C5464" s="3" t="s">
        <v>18</v>
      </c>
      <c r="D5464" s="3">
        <v>107</v>
      </c>
    </row>
    <row r="5465" spans="1:4">
      <c r="A5465" s="3" t="s">
        <v>93</v>
      </c>
      <c r="B5465" s="3" t="s">
        <v>116</v>
      </c>
      <c r="C5465" s="3" t="s">
        <v>14</v>
      </c>
      <c r="D5465" s="3">
        <v>31</v>
      </c>
    </row>
    <row r="5466" spans="1:4">
      <c r="A5466" s="3" t="s">
        <v>93</v>
      </c>
      <c r="B5466" s="3" t="s">
        <v>116</v>
      </c>
      <c r="C5466" s="3" t="s">
        <v>15</v>
      </c>
      <c r="D5466" s="3">
        <v>94</v>
      </c>
    </row>
    <row r="5467" spans="1:4">
      <c r="A5467" s="3" t="s">
        <v>93</v>
      </c>
      <c r="B5467" s="3" t="s">
        <v>117</v>
      </c>
      <c r="C5467" s="3" t="s">
        <v>32</v>
      </c>
      <c r="D5467" s="3">
        <v>151</v>
      </c>
    </row>
    <row r="5468" spans="1:4">
      <c r="A5468" s="3" t="s">
        <v>93</v>
      </c>
      <c r="B5468" s="3" t="s">
        <v>117</v>
      </c>
      <c r="C5468" s="3" t="s">
        <v>6</v>
      </c>
      <c r="D5468" s="3">
        <v>84</v>
      </c>
    </row>
    <row r="5469" spans="1:4">
      <c r="A5469" s="3" t="s">
        <v>93</v>
      </c>
      <c r="B5469" s="3" t="s">
        <v>117</v>
      </c>
      <c r="C5469" s="3" t="s">
        <v>6</v>
      </c>
      <c r="D5469" s="3">
        <v>87</v>
      </c>
    </row>
    <row r="5470" spans="1:4">
      <c r="A5470" s="3" t="s">
        <v>93</v>
      </c>
      <c r="B5470" s="3" t="s">
        <v>117</v>
      </c>
      <c r="C5470" s="3" t="s">
        <v>6</v>
      </c>
      <c r="D5470" s="3">
        <v>97</v>
      </c>
    </row>
    <row r="5471" spans="1:4">
      <c r="A5471" s="3" t="s">
        <v>93</v>
      </c>
      <c r="B5471" s="3" t="s">
        <v>117</v>
      </c>
      <c r="C5471" s="3" t="s">
        <v>6</v>
      </c>
      <c r="D5471" s="3">
        <v>98</v>
      </c>
    </row>
    <row r="5472" spans="1:4">
      <c r="A5472" s="3" t="s">
        <v>93</v>
      </c>
      <c r="B5472" s="3" t="s">
        <v>117</v>
      </c>
      <c r="C5472" s="3" t="s">
        <v>6</v>
      </c>
      <c r="D5472" s="3">
        <v>98</v>
      </c>
    </row>
    <row r="5473" spans="1:4">
      <c r="A5473" s="3" t="s">
        <v>93</v>
      </c>
      <c r="B5473" s="3" t="s">
        <v>117</v>
      </c>
      <c r="C5473" s="3" t="s">
        <v>6</v>
      </c>
      <c r="D5473" s="3">
        <v>99</v>
      </c>
    </row>
    <row r="5474" spans="1:4">
      <c r="A5474" s="3" t="s">
        <v>93</v>
      </c>
      <c r="B5474" s="3" t="s">
        <v>117</v>
      </c>
      <c r="C5474" s="3" t="s">
        <v>6</v>
      </c>
      <c r="D5474" s="3">
        <v>100</v>
      </c>
    </row>
    <row r="5475" spans="1:4">
      <c r="A5475" s="3" t="s">
        <v>93</v>
      </c>
      <c r="B5475" s="3" t="s">
        <v>117</v>
      </c>
      <c r="C5475" s="3" t="s">
        <v>6</v>
      </c>
      <c r="D5475" s="3">
        <v>100</v>
      </c>
    </row>
    <row r="5476" spans="1:4">
      <c r="A5476" s="3" t="s">
        <v>93</v>
      </c>
      <c r="B5476" s="3" t="s">
        <v>117</v>
      </c>
      <c r="C5476" s="3" t="s">
        <v>6</v>
      </c>
      <c r="D5476" s="3">
        <v>102</v>
      </c>
    </row>
    <row r="5477" spans="1:4">
      <c r="A5477" s="3" t="s">
        <v>93</v>
      </c>
      <c r="B5477" s="3" t="s">
        <v>117</v>
      </c>
      <c r="C5477" s="3" t="s">
        <v>6</v>
      </c>
      <c r="D5477" s="3">
        <v>102</v>
      </c>
    </row>
    <row r="5478" spans="1:4">
      <c r="A5478" s="3" t="s">
        <v>93</v>
      </c>
      <c r="B5478" s="3" t="s">
        <v>117</v>
      </c>
      <c r="C5478" s="3" t="s">
        <v>6</v>
      </c>
      <c r="D5478" s="3">
        <v>102</v>
      </c>
    </row>
    <row r="5479" spans="1:4">
      <c r="A5479" s="3" t="s">
        <v>93</v>
      </c>
      <c r="B5479" s="3" t="s">
        <v>117</v>
      </c>
      <c r="C5479" s="3" t="s">
        <v>6</v>
      </c>
      <c r="D5479" s="3">
        <v>103</v>
      </c>
    </row>
    <row r="5480" spans="1:4">
      <c r="A5480" s="3" t="s">
        <v>93</v>
      </c>
      <c r="B5480" s="3" t="s">
        <v>117</v>
      </c>
      <c r="C5480" s="3" t="s">
        <v>6</v>
      </c>
      <c r="D5480" s="3">
        <v>104</v>
      </c>
    </row>
    <row r="5481" spans="1:4">
      <c r="A5481" s="3" t="s">
        <v>93</v>
      </c>
      <c r="B5481" s="3" t="s">
        <v>117</v>
      </c>
      <c r="C5481" s="3" t="s">
        <v>6</v>
      </c>
      <c r="D5481" s="3">
        <v>104</v>
      </c>
    </row>
    <row r="5482" spans="1:4">
      <c r="A5482" s="3" t="s">
        <v>93</v>
      </c>
      <c r="B5482" s="3" t="s">
        <v>117</v>
      </c>
      <c r="C5482" s="3" t="s">
        <v>6</v>
      </c>
      <c r="D5482" s="3">
        <v>105</v>
      </c>
    </row>
    <row r="5483" spans="1:4">
      <c r="A5483" s="3" t="s">
        <v>93</v>
      </c>
      <c r="B5483" s="3" t="s">
        <v>117</v>
      </c>
      <c r="C5483" s="3" t="s">
        <v>6</v>
      </c>
      <c r="D5483" s="3">
        <v>106</v>
      </c>
    </row>
    <row r="5484" spans="1:4">
      <c r="A5484" s="3" t="s">
        <v>93</v>
      </c>
      <c r="B5484" s="3" t="s">
        <v>117</v>
      </c>
      <c r="C5484" s="3" t="s">
        <v>6</v>
      </c>
      <c r="D5484" s="3">
        <v>106</v>
      </c>
    </row>
    <row r="5485" spans="1:4">
      <c r="A5485" s="3" t="s">
        <v>93</v>
      </c>
      <c r="B5485" s="3" t="s">
        <v>117</v>
      </c>
      <c r="C5485" s="3" t="s">
        <v>6</v>
      </c>
      <c r="D5485" s="3">
        <v>107</v>
      </c>
    </row>
    <row r="5486" spans="1:4">
      <c r="A5486" s="3" t="s">
        <v>93</v>
      </c>
      <c r="B5486" s="3" t="s">
        <v>117</v>
      </c>
      <c r="C5486" s="3" t="s">
        <v>6</v>
      </c>
      <c r="D5486" s="3">
        <v>108</v>
      </c>
    </row>
    <row r="5487" spans="1:4">
      <c r="A5487" s="3" t="s">
        <v>93</v>
      </c>
      <c r="B5487" s="3" t="s">
        <v>117</v>
      </c>
      <c r="C5487" s="3" t="s">
        <v>6</v>
      </c>
      <c r="D5487" s="3">
        <v>108</v>
      </c>
    </row>
    <row r="5488" spans="1:4">
      <c r="A5488" s="3" t="s">
        <v>93</v>
      </c>
      <c r="B5488" s="3" t="s">
        <v>117</v>
      </c>
      <c r="C5488" s="3" t="s">
        <v>6</v>
      </c>
      <c r="D5488" s="3">
        <v>108</v>
      </c>
    </row>
    <row r="5489" spans="1:4">
      <c r="A5489" s="3" t="s">
        <v>93</v>
      </c>
      <c r="B5489" s="3" t="s">
        <v>117</v>
      </c>
      <c r="C5489" s="3" t="s">
        <v>6</v>
      </c>
      <c r="D5489" s="3">
        <v>108</v>
      </c>
    </row>
    <row r="5490" spans="1:4">
      <c r="A5490" s="3" t="s">
        <v>93</v>
      </c>
      <c r="B5490" s="3" t="s">
        <v>117</v>
      </c>
      <c r="C5490" s="3" t="s">
        <v>6</v>
      </c>
      <c r="D5490" s="3">
        <v>112</v>
      </c>
    </row>
    <row r="5491" spans="1:4">
      <c r="A5491" s="3" t="s">
        <v>93</v>
      </c>
      <c r="B5491" s="3" t="s">
        <v>117</v>
      </c>
      <c r="C5491" s="3" t="s">
        <v>6</v>
      </c>
      <c r="D5491" s="3">
        <v>114</v>
      </c>
    </row>
    <row r="5492" spans="1:4">
      <c r="A5492" s="3" t="s">
        <v>93</v>
      </c>
      <c r="B5492" s="3" t="s">
        <v>117</v>
      </c>
      <c r="C5492" s="3" t="s">
        <v>6</v>
      </c>
      <c r="D5492" s="3">
        <v>129</v>
      </c>
    </row>
    <row r="5493" spans="1:4">
      <c r="A5493" s="3" t="s">
        <v>93</v>
      </c>
      <c r="B5493" s="3" t="s">
        <v>117</v>
      </c>
      <c r="C5493" s="3" t="s">
        <v>6</v>
      </c>
      <c r="D5493" s="3">
        <v>188</v>
      </c>
    </row>
    <row r="5494" spans="1:4">
      <c r="A5494" s="3" t="s">
        <v>93</v>
      </c>
      <c r="B5494" s="3" t="s">
        <v>117</v>
      </c>
      <c r="C5494" s="3" t="s">
        <v>6</v>
      </c>
      <c r="D5494" s="3">
        <v>237</v>
      </c>
    </row>
    <row r="5495" spans="1:4">
      <c r="A5495" s="3" t="s">
        <v>93</v>
      </c>
      <c r="B5495" s="3" t="s">
        <v>117</v>
      </c>
      <c r="C5495" s="3" t="s">
        <v>6</v>
      </c>
      <c r="D5495" s="3">
        <v>286</v>
      </c>
    </row>
    <row r="5496" spans="1:4">
      <c r="A5496" s="3" t="s">
        <v>93</v>
      </c>
      <c r="B5496" s="3" t="s">
        <v>117</v>
      </c>
      <c r="C5496" s="3" t="s">
        <v>20</v>
      </c>
      <c r="D5496" s="3">
        <v>69</v>
      </c>
    </row>
    <row r="5497" spans="1:4">
      <c r="A5497" s="3" t="s">
        <v>93</v>
      </c>
      <c r="B5497" s="3" t="s">
        <v>117</v>
      </c>
      <c r="C5497" s="3" t="s">
        <v>20</v>
      </c>
      <c r="D5497" s="3">
        <v>69</v>
      </c>
    </row>
    <row r="5498" spans="1:4">
      <c r="A5498" s="3" t="s">
        <v>93</v>
      </c>
      <c r="B5498" s="3" t="s">
        <v>117</v>
      </c>
      <c r="C5498" s="3" t="s">
        <v>8</v>
      </c>
      <c r="D5498" s="3">
        <v>48</v>
      </c>
    </row>
    <row r="5499" spans="1:4">
      <c r="A5499" s="3" t="s">
        <v>93</v>
      </c>
      <c r="B5499" s="3" t="s">
        <v>117</v>
      </c>
      <c r="C5499" s="3" t="s">
        <v>8</v>
      </c>
      <c r="D5499" s="3">
        <v>48</v>
      </c>
    </row>
    <row r="5500" spans="1:4">
      <c r="A5500" s="3" t="s">
        <v>93</v>
      </c>
      <c r="B5500" s="3" t="s">
        <v>117</v>
      </c>
      <c r="C5500" s="3" t="s">
        <v>8</v>
      </c>
      <c r="D5500" s="3">
        <v>177</v>
      </c>
    </row>
    <row r="5501" spans="1:4">
      <c r="A5501" s="3" t="s">
        <v>93</v>
      </c>
      <c r="B5501" s="3" t="s">
        <v>117</v>
      </c>
      <c r="C5501" s="3" t="s">
        <v>8</v>
      </c>
      <c r="D5501" s="3">
        <v>218</v>
      </c>
    </row>
    <row r="5502" spans="1:4">
      <c r="A5502" s="3" t="s">
        <v>93</v>
      </c>
      <c r="B5502" s="3" t="s">
        <v>117</v>
      </c>
      <c r="C5502" s="3" t="s">
        <v>38</v>
      </c>
      <c r="D5502" s="3">
        <v>170</v>
      </c>
    </row>
    <row r="5503" spans="1:4">
      <c r="A5503" s="3" t="s">
        <v>93</v>
      </c>
      <c r="B5503" s="3" t="s">
        <v>117</v>
      </c>
      <c r="C5503" s="3" t="s">
        <v>23</v>
      </c>
      <c r="D5503" s="3">
        <v>33</v>
      </c>
    </row>
    <row r="5504" spans="1:4">
      <c r="A5504" s="3" t="s">
        <v>93</v>
      </c>
      <c r="B5504" s="3" t="s">
        <v>117</v>
      </c>
      <c r="C5504" s="3" t="s">
        <v>23</v>
      </c>
      <c r="D5504" s="3">
        <v>87</v>
      </c>
    </row>
    <row r="5505" spans="1:4">
      <c r="A5505" s="3" t="s">
        <v>93</v>
      </c>
      <c r="B5505" s="3" t="s">
        <v>117</v>
      </c>
      <c r="C5505" s="3" t="s">
        <v>9</v>
      </c>
      <c r="D5505" s="3">
        <v>87</v>
      </c>
    </row>
    <row r="5506" spans="1:4">
      <c r="A5506" s="3" t="s">
        <v>93</v>
      </c>
      <c r="B5506" s="3" t="s">
        <v>117</v>
      </c>
      <c r="C5506" s="3" t="s">
        <v>9</v>
      </c>
      <c r="D5506" s="3">
        <v>89</v>
      </c>
    </row>
    <row r="5507" spans="1:4">
      <c r="A5507" s="3" t="s">
        <v>93</v>
      </c>
      <c r="B5507" s="3" t="s">
        <v>117</v>
      </c>
      <c r="C5507" s="3" t="s">
        <v>9</v>
      </c>
      <c r="D5507" s="3">
        <v>90</v>
      </c>
    </row>
    <row r="5508" spans="1:4">
      <c r="A5508" s="3" t="s">
        <v>93</v>
      </c>
      <c r="B5508" s="3" t="s">
        <v>117</v>
      </c>
      <c r="C5508" s="3" t="s">
        <v>9</v>
      </c>
      <c r="D5508" s="3">
        <v>91</v>
      </c>
    </row>
    <row r="5509" spans="1:4">
      <c r="A5509" s="3" t="s">
        <v>93</v>
      </c>
      <c r="B5509" s="3" t="s">
        <v>117</v>
      </c>
      <c r="C5509" s="3" t="s">
        <v>9</v>
      </c>
      <c r="D5509" s="3">
        <v>102</v>
      </c>
    </row>
    <row r="5510" spans="1:4">
      <c r="A5510" s="3" t="s">
        <v>93</v>
      </c>
      <c r="B5510" s="3" t="s">
        <v>117</v>
      </c>
      <c r="C5510" s="3" t="s">
        <v>9</v>
      </c>
      <c r="D5510" s="3">
        <v>110</v>
      </c>
    </row>
    <row r="5511" spans="1:4">
      <c r="A5511" s="3" t="s">
        <v>93</v>
      </c>
      <c r="B5511" s="3" t="s">
        <v>117</v>
      </c>
      <c r="C5511" s="3" t="s">
        <v>9</v>
      </c>
      <c r="D5511" s="3">
        <v>112</v>
      </c>
    </row>
    <row r="5512" spans="1:4">
      <c r="A5512" s="3" t="s">
        <v>93</v>
      </c>
      <c r="B5512" s="3" t="s">
        <v>117</v>
      </c>
      <c r="C5512" s="3" t="s">
        <v>9</v>
      </c>
      <c r="D5512" s="3">
        <v>115</v>
      </c>
    </row>
    <row r="5513" spans="1:4">
      <c r="A5513" s="3" t="s">
        <v>93</v>
      </c>
      <c r="B5513" s="3" t="s">
        <v>117</v>
      </c>
      <c r="C5513" s="3" t="s">
        <v>9</v>
      </c>
      <c r="D5513" s="3">
        <v>116</v>
      </c>
    </row>
    <row r="5514" spans="1:4">
      <c r="A5514" s="3" t="s">
        <v>93</v>
      </c>
      <c r="B5514" s="3" t="s">
        <v>117</v>
      </c>
      <c r="C5514" s="3" t="s">
        <v>9</v>
      </c>
      <c r="D5514" s="3">
        <v>116</v>
      </c>
    </row>
    <row r="5515" spans="1:4">
      <c r="A5515" s="3" t="s">
        <v>93</v>
      </c>
      <c r="B5515" s="3" t="s">
        <v>117</v>
      </c>
      <c r="C5515" s="3" t="s">
        <v>9</v>
      </c>
      <c r="D5515" s="3">
        <v>117</v>
      </c>
    </row>
    <row r="5516" spans="1:4">
      <c r="A5516" s="3" t="s">
        <v>93</v>
      </c>
      <c r="B5516" s="3" t="s">
        <v>117</v>
      </c>
      <c r="C5516" s="3" t="s">
        <v>9</v>
      </c>
      <c r="D5516" s="3">
        <v>117</v>
      </c>
    </row>
    <row r="5517" spans="1:4">
      <c r="A5517" s="3" t="s">
        <v>93</v>
      </c>
      <c r="B5517" s="3" t="s">
        <v>117</v>
      </c>
      <c r="C5517" s="3" t="s">
        <v>9</v>
      </c>
      <c r="D5517" s="3">
        <v>118</v>
      </c>
    </row>
    <row r="5518" spans="1:4">
      <c r="A5518" s="3" t="s">
        <v>93</v>
      </c>
      <c r="B5518" s="3" t="s">
        <v>117</v>
      </c>
      <c r="C5518" s="3" t="s">
        <v>9</v>
      </c>
      <c r="D5518" s="3">
        <v>120</v>
      </c>
    </row>
    <row r="5519" spans="1:4">
      <c r="A5519" s="3" t="s">
        <v>93</v>
      </c>
      <c r="B5519" s="3" t="s">
        <v>117</v>
      </c>
      <c r="C5519" s="3" t="s">
        <v>9</v>
      </c>
      <c r="D5519" s="3">
        <v>123</v>
      </c>
    </row>
    <row r="5520" spans="1:4">
      <c r="A5520" s="3" t="s">
        <v>93</v>
      </c>
      <c r="B5520" s="3" t="s">
        <v>117</v>
      </c>
      <c r="C5520" s="3" t="s">
        <v>9</v>
      </c>
      <c r="D5520" s="3">
        <v>127</v>
      </c>
    </row>
    <row r="5521" spans="1:4">
      <c r="A5521" s="3" t="s">
        <v>93</v>
      </c>
      <c r="B5521" s="3" t="s">
        <v>117</v>
      </c>
      <c r="C5521" s="3" t="s">
        <v>9</v>
      </c>
      <c r="D5521" s="3">
        <v>127</v>
      </c>
    </row>
    <row r="5522" spans="1:4">
      <c r="A5522" s="3" t="s">
        <v>93</v>
      </c>
      <c r="B5522" s="3" t="s">
        <v>117</v>
      </c>
      <c r="C5522" s="3" t="s">
        <v>9</v>
      </c>
      <c r="D5522" s="3">
        <v>130</v>
      </c>
    </row>
    <row r="5523" spans="1:4">
      <c r="A5523" s="3" t="s">
        <v>93</v>
      </c>
      <c r="B5523" s="3" t="s">
        <v>117</v>
      </c>
      <c r="C5523" s="3" t="s">
        <v>9</v>
      </c>
      <c r="D5523" s="3">
        <v>131</v>
      </c>
    </row>
    <row r="5524" spans="1:4">
      <c r="A5524" s="3" t="s">
        <v>93</v>
      </c>
      <c r="B5524" s="3" t="s">
        <v>117</v>
      </c>
      <c r="C5524" s="3" t="s">
        <v>9</v>
      </c>
      <c r="D5524" s="3">
        <v>137</v>
      </c>
    </row>
    <row r="5525" spans="1:4">
      <c r="A5525" s="3" t="s">
        <v>93</v>
      </c>
      <c r="B5525" s="3" t="s">
        <v>117</v>
      </c>
      <c r="C5525" s="3" t="s">
        <v>9</v>
      </c>
      <c r="D5525" s="3">
        <v>145</v>
      </c>
    </row>
    <row r="5526" spans="1:4">
      <c r="A5526" s="3" t="s">
        <v>93</v>
      </c>
      <c r="B5526" s="3" t="s">
        <v>117</v>
      </c>
      <c r="C5526" s="3" t="s">
        <v>9</v>
      </c>
      <c r="D5526" s="3">
        <v>147</v>
      </c>
    </row>
    <row r="5527" spans="1:4">
      <c r="A5527" s="3" t="s">
        <v>93</v>
      </c>
      <c r="B5527" s="3" t="s">
        <v>117</v>
      </c>
      <c r="C5527" s="3" t="s">
        <v>9</v>
      </c>
      <c r="D5527" s="3">
        <v>150</v>
      </c>
    </row>
    <row r="5528" spans="1:4">
      <c r="A5528" s="3" t="s">
        <v>93</v>
      </c>
      <c r="B5528" s="3" t="s">
        <v>117</v>
      </c>
      <c r="C5528" s="3" t="s">
        <v>9</v>
      </c>
      <c r="D5528" s="3">
        <v>151</v>
      </c>
    </row>
    <row r="5529" spans="1:4">
      <c r="A5529" s="3" t="s">
        <v>93</v>
      </c>
      <c r="B5529" s="3" t="s">
        <v>117</v>
      </c>
      <c r="C5529" s="3" t="s">
        <v>9</v>
      </c>
      <c r="D5529" s="3">
        <v>153</v>
      </c>
    </row>
    <row r="5530" spans="1:4">
      <c r="A5530" s="3" t="s">
        <v>93</v>
      </c>
      <c r="B5530" s="3" t="s">
        <v>117</v>
      </c>
      <c r="C5530" s="3" t="s">
        <v>9</v>
      </c>
      <c r="D5530" s="3">
        <v>155</v>
      </c>
    </row>
    <row r="5531" spans="1:4">
      <c r="A5531" s="3" t="s">
        <v>93</v>
      </c>
      <c r="B5531" s="3" t="s">
        <v>117</v>
      </c>
      <c r="C5531" s="3" t="s">
        <v>9</v>
      </c>
      <c r="D5531" s="3">
        <v>156</v>
      </c>
    </row>
    <row r="5532" spans="1:4">
      <c r="A5532" s="3" t="s">
        <v>93</v>
      </c>
      <c r="B5532" s="3" t="s">
        <v>117</v>
      </c>
      <c r="C5532" s="3" t="s">
        <v>9</v>
      </c>
      <c r="D5532" s="3">
        <v>169</v>
      </c>
    </row>
    <row r="5533" spans="1:4">
      <c r="A5533" s="3" t="s">
        <v>93</v>
      </c>
      <c r="B5533" s="3" t="s">
        <v>117</v>
      </c>
      <c r="C5533" s="3" t="s">
        <v>9</v>
      </c>
      <c r="D5533" s="3">
        <v>177</v>
      </c>
    </row>
    <row r="5534" spans="1:4">
      <c r="A5534" s="3" t="s">
        <v>93</v>
      </c>
      <c r="B5534" s="3" t="s">
        <v>117</v>
      </c>
      <c r="C5534" s="3" t="s">
        <v>9</v>
      </c>
      <c r="D5534" s="3">
        <v>179</v>
      </c>
    </row>
    <row r="5535" spans="1:4">
      <c r="A5535" s="3" t="s">
        <v>93</v>
      </c>
      <c r="B5535" s="3" t="s">
        <v>117</v>
      </c>
      <c r="C5535" s="3" t="s">
        <v>9</v>
      </c>
      <c r="D5535" s="3">
        <v>181</v>
      </c>
    </row>
    <row r="5536" spans="1:4">
      <c r="A5536" s="3" t="s">
        <v>93</v>
      </c>
      <c r="B5536" s="3" t="s">
        <v>117</v>
      </c>
      <c r="C5536" s="3" t="s">
        <v>9</v>
      </c>
      <c r="D5536" s="3">
        <v>182</v>
      </c>
    </row>
    <row r="5537" spans="1:4">
      <c r="A5537" s="3" t="s">
        <v>93</v>
      </c>
      <c r="B5537" s="3" t="s">
        <v>117</v>
      </c>
      <c r="C5537" s="3" t="s">
        <v>9</v>
      </c>
      <c r="D5537" s="3">
        <v>206</v>
      </c>
    </row>
    <row r="5538" spans="1:4">
      <c r="A5538" s="3" t="s">
        <v>93</v>
      </c>
      <c r="B5538" s="3" t="s">
        <v>117</v>
      </c>
      <c r="C5538" s="3" t="s">
        <v>9</v>
      </c>
      <c r="D5538" s="3">
        <v>210</v>
      </c>
    </row>
    <row r="5539" spans="1:4">
      <c r="A5539" s="3" t="s">
        <v>93</v>
      </c>
      <c r="B5539" s="3" t="s">
        <v>117</v>
      </c>
      <c r="C5539" s="3" t="s">
        <v>631</v>
      </c>
      <c r="D5539" s="3">
        <v>111</v>
      </c>
    </row>
    <row r="5540" spans="1:4">
      <c r="A5540" s="3" t="s">
        <v>93</v>
      </c>
      <c r="B5540" s="3" t="s">
        <v>117</v>
      </c>
      <c r="C5540" s="3" t="s">
        <v>10</v>
      </c>
      <c r="D5540" s="3">
        <v>415</v>
      </c>
    </row>
    <row r="5541" spans="1:4">
      <c r="A5541" s="3" t="s">
        <v>93</v>
      </c>
      <c r="B5541" s="3" t="s">
        <v>117</v>
      </c>
      <c r="C5541" s="3" t="s">
        <v>635</v>
      </c>
      <c r="D5541" s="3">
        <v>62</v>
      </c>
    </row>
    <row r="5542" spans="1:4">
      <c r="A5542" s="3" t="s">
        <v>93</v>
      </c>
      <c r="B5542" s="3" t="s">
        <v>117</v>
      </c>
      <c r="C5542" s="3" t="s">
        <v>292</v>
      </c>
      <c r="D5542" s="3">
        <v>74</v>
      </c>
    </row>
    <row r="5543" spans="1:4">
      <c r="A5543" s="3" t="s">
        <v>93</v>
      </c>
      <c r="B5543" s="3" t="s">
        <v>118</v>
      </c>
      <c r="C5543" s="3" t="s">
        <v>13</v>
      </c>
      <c r="D5543" s="3">
        <v>67</v>
      </c>
    </row>
    <row r="5544" spans="1:4">
      <c r="A5544" s="3" t="s">
        <v>93</v>
      </c>
      <c r="B5544" s="3" t="s">
        <v>118</v>
      </c>
      <c r="C5544" s="3" t="s">
        <v>7</v>
      </c>
      <c r="D5544" s="3">
        <v>32</v>
      </c>
    </row>
    <row r="5545" spans="1:4">
      <c r="A5545" s="3" t="s">
        <v>93</v>
      </c>
      <c r="B5545" s="3" t="s">
        <v>118</v>
      </c>
      <c r="C5545" s="3" t="s">
        <v>7</v>
      </c>
      <c r="D5545" s="3">
        <v>110</v>
      </c>
    </row>
    <row r="5546" spans="1:4">
      <c r="A5546" s="3" t="s">
        <v>93</v>
      </c>
      <c r="B5546" s="3" t="s">
        <v>118</v>
      </c>
      <c r="C5546" s="3" t="s">
        <v>20</v>
      </c>
      <c r="D5546" s="3">
        <v>31</v>
      </c>
    </row>
    <row r="5547" spans="1:4">
      <c r="A5547" s="3" t="s">
        <v>93</v>
      </c>
      <c r="B5547" s="3" t="s">
        <v>118</v>
      </c>
      <c r="C5547" s="3" t="s">
        <v>20</v>
      </c>
      <c r="D5547" s="3">
        <v>35</v>
      </c>
    </row>
    <row r="5548" spans="1:4">
      <c r="A5548" s="3" t="s">
        <v>93</v>
      </c>
      <c r="B5548" s="3" t="s">
        <v>118</v>
      </c>
      <c r="C5548" s="3" t="s">
        <v>20</v>
      </c>
      <c r="D5548" s="3">
        <v>35</v>
      </c>
    </row>
    <row r="5549" spans="1:4">
      <c r="A5549" s="3" t="s">
        <v>93</v>
      </c>
      <c r="B5549" s="3" t="s">
        <v>118</v>
      </c>
      <c r="C5549" s="3" t="s">
        <v>20</v>
      </c>
      <c r="D5549" s="3">
        <v>37</v>
      </c>
    </row>
    <row r="5550" spans="1:4">
      <c r="A5550" s="3" t="s">
        <v>93</v>
      </c>
      <c r="B5550" s="3" t="s">
        <v>118</v>
      </c>
      <c r="C5550" s="3" t="s">
        <v>20</v>
      </c>
      <c r="D5550" s="3">
        <v>37</v>
      </c>
    </row>
    <row r="5551" spans="1:4">
      <c r="A5551" s="3" t="s">
        <v>93</v>
      </c>
      <c r="B5551" s="3" t="s">
        <v>118</v>
      </c>
      <c r="C5551" s="3" t="s">
        <v>20</v>
      </c>
      <c r="D5551" s="3">
        <v>38</v>
      </c>
    </row>
    <row r="5552" spans="1:4">
      <c r="A5552" s="3" t="s">
        <v>93</v>
      </c>
      <c r="B5552" s="3" t="s">
        <v>118</v>
      </c>
      <c r="C5552" s="3" t="s">
        <v>21</v>
      </c>
      <c r="D5552" s="3">
        <v>57</v>
      </c>
    </row>
    <row r="5553" spans="1:4">
      <c r="A5553" s="3" t="s">
        <v>93</v>
      </c>
      <c r="B5553" s="3" t="s">
        <v>118</v>
      </c>
      <c r="C5553" s="3" t="s">
        <v>42</v>
      </c>
      <c r="D5553" s="3">
        <v>76</v>
      </c>
    </row>
    <row r="5554" spans="1:4">
      <c r="A5554" s="3" t="s">
        <v>93</v>
      </c>
      <c r="B5554" s="3" t="s">
        <v>118</v>
      </c>
      <c r="C5554" s="3" t="s">
        <v>646</v>
      </c>
      <c r="D5554" s="3">
        <v>37</v>
      </c>
    </row>
    <row r="5555" spans="1:4">
      <c r="A5555" s="3" t="s">
        <v>93</v>
      </c>
      <c r="B5555" s="3" t="s">
        <v>118</v>
      </c>
      <c r="C5555" s="3" t="s">
        <v>39</v>
      </c>
      <c r="D5555" s="3">
        <v>69</v>
      </c>
    </row>
    <row r="5556" spans="1:4">
      <c r="A5556" s="3" t="s">
        <v>93</v>
      </c>
      <c r="B5556" s="3" t="s">
        <v>118</v>
      </c>
      <c r="C5556" s="3" t="s">
        <v>15</v>
      </c>
      <c r="D5556" s="3">
        <v>54</v>
      </c>
    </row>
    <row r="5557" spans="1:4">
      <c r="A5557" s="3" t="s">
        <v>93</v>
      </c>
      <c r="B5557" s="3" t="s">
        <v>118</v>
      </c>
      <c r="C5557" s="3" t="s">
        <v>46</v>
      </c>
      <c r="D5557" s="3">
        <v>56</v>
      </c>
    </row>
    <row r="5558" spans="1:4">
      <c r="A5558" s="3" t="s">
        <v>93</v>
      </c>
      <c r="B5558" s="3" t="s">
        <v>118</v>
      </c>
      <c r="C5558" s="3" t="s">
        <v>46</v>
      </c>
      <c r="D5558" s="3">
        <v>61</v>
      </c>
    </row>
    <row r="5559" spans="1:4">
      <c r="A5559" s="3" t="s">
        <v>93</v>
      </c>
      <c r="B5559" s="3" t="s">
        <v>118</v>
      </c>
      <c r="C5559" s="3" t="s">
        <v>46</v>
      </c>
      <c r="D5559" s="3">
        <v>61</v>
      </c>
    </row>
    <row r="5560" spans="1:4">
      <c r="A5560" s="3" t="s">
        <v>93</v>
      </c>
      <c r="B5560" s="3" t="s">
        <v>118</v>
      </c>
      <c r="C5560" s="3" t="s">
        <v>46</v>
      </c>
      <c r="D5560" s="3">
        <v>63</v>
      </c>
    </row>
    <row r="5561" spans="1:4">
      <c r="A5561" s="3" t="s">
        <v>93</v>
      </c>
      <c r="B5561" s="3" t="s">
        <v>118</v>
      </c>
      <c r="C5561" s="3" t="s">
        <v>46</v>
      </c>
      <c r="D5561" s="3">
        <v>64</v>
      </c>
    </row>
    <row r="5562" spans="1:4">
      <c r="A5562" s="3" t="s">
        <v>93</v>
      </c>
      <c r="B5562" s="3" t="s">
        <v>118</v>
      </c>
      <c r="C5562" s="3" t="s">
        <v>46</v>
      </c>
      <c r="D5562" s="3">
        <v>64</v>
      </c>
    </row>
    <row r="5563" spans="1:4">
      <c r="A5563" s="3" t="s">
        <v>93</v>
      </c>
      <c r="B5563" s="3" t="s">
        <v>118</v>
      </c>
      <c r="C5563" s="3" t="s">
        <v>46</v>
      </c>
      <c r="D5563" s="3">
        <v>65</v>
      </c>
    </row>
    <row r="5564" spans="1:4">
      <c r="A5564" s="3" t="s">
        <v>93</v>
      </c>
      <c r="B5564" s="3" t="s">
        <v>118</v>
      </c>
      <c r="C5564" s="3" t="s">
        <v>46</v>
      </c>
      <c r="D5564" s="3">
        <v>65</v>
      </c>
    </row>
    <row r="5565" spans="1:4">
      <c r="A5565" s="3" t="s">
        <v>93</v>
      </c>
      <c r="B5565" s="3" t="s">
        <v>118</v>
      </c>
      <c r="C5565" s="3" t="s">
        <v>46</v>
      </c>
      <c r="D5565" s="3">
        <v>66</v>
      </c>
    </row>
    <row r="5566" spans="1:4">
      <c r="A5566" s="3" t="s">
        <v>93</v>
      </c>
      <c r="B5566" s="3" t="s">
        <v>118</v>
      </c>
      <c r="C5566" s="3" t="s">
        <v>46</v>
      </c>
      <c r="D5566" s="3">
        <v>66</v>
      </c>
    </row>
    <row r="5567" spans="1:4">
      <c r="A5567" s="3" t="s">
        <v>93</v>
      </c>
      <c r="B5567" s="3" t="s">
        <v>118</v>
      </c>
      <c r="C5567" s="3" t="s">
        <v>46</v>
      </c>
      <c r="D5567" s="3">
        <v>70</v>
      </c>
    </row>
    <row r="5568" spans="1:4">
      <c r="A5568" s="3" t="s">
        <v>93</v>
      </c>
      <c r="B5568" s="3" t="s">
        <v>118</v>
      </c>
      <c r="C5568" s="3" t="s">
        <v>46</v>
      </c>
      <c r="D5568" s="3">
        <v>70</v>
      </c>
    </row>
    <row r="5569" spans="1:4">
      <c r="A5569" s="3" t="s">
        <v>93</v>
      </c>
      <c r="B5569" s="3" t="s">
        <v>118</v>
      </c>
      <c r="C5569" s="3" t="s">
        <v>46</v>
      </c>
      <c r="D5569" s="3">
        <v>70</v>
      </c>
    </row>
    <row r="5570" spans="1:4">
      <c r="A5570" s="3" t="s">
        <v>93</v>
      </c>
      <c r="B5570" s="3" t="s">
        <v>119</v>
      </c>
      <c r="C5570" s="3" t="s">
        <v>13</v>
      </c>
      <c r="D5570" s="3">
        <v>60</v>
      </c>
    </row>
    <row r="5571" spans="1:4">
      <c r="A5571" s="3" t="s">
        <v>93</v>
      </c>
      <c r="B5571" s="3" t="s">
        <v>119</v>
      </c>
      <c r="C5571" s="3" t="s">
        <v>5</v>
      </c>
      <c r="D5571" s="3">
        <v>120</v>
      </c>
    </row>
    <row r="5572" spans="1:4">
      <c r="A5572" s="3" t="s">
        <v>93</v>
      </c>
      <c r="B5572" s="3" t="s">
        <v>119</v>
      </c>
      <c r="C5572" s="3" t="s">
        <v>7</v>
      </c>
      <c r="D5572" s="3">
        <v>34</v>
      </c>
    </row>
    <row r="5573" spans="1:4">
      <c r="A5573" s="3" t="s">
        <v>93</v>
      </c>
      <c r="B5573" s="3" t="s">
        <v>119</v>
      </c>
      <c r="C5573" s="3" t="s">
        <v>7</v>
      </c>
      <c r="D5573" s="3">
        <v>37</v>
      </c>
    </row>
    <row r="5574" spans="1:4">
      <c r="A5574" s="3" t="s">
        <v>93</v>
      </c>
      <c r="B5574" s="3" t="s">
        <v>119</v>
      </c>
      <c r="C5574" s="3" t="s">
        <v>7</v>
      </c>
      <c r="D5574" s="3">
        <v>112</v>
      </c>
    </row>
    <row r="5575" spans="1:4">
      <c r="A5575" s="3" t="s">
        <v>93</v>
      </c>
      <c r="B5575" s="3" t="s">
        <v>119</v>
      </c>
      <c r="C5575" s="3" t="s">
        <v>7</v>
      </c>
      <c r="D5575" s="3">
        <v>148</v>
      </c>
    </row>
    <row r="5576" spans="1:4">
      <c r="A5576" s="3" t="s">
        <v>93</v>
      </c>
      <c r="B5576" s="3" t="s">
        <v>119</v>
      </c>
      <c r="C5576" s="3" t="s">
        <v>20</v>
      </c>
      <c r="D5576" s="3">
        <v>30</v>
      </c>
    </row>
    <row r="5577" spans="1:4">
      <c r="A5577" s="3" t="s">
        <v>93</v>
      </c>
      <c r="B5577" s="3" t="s">
        <v>119</v>
      </c>
      <c r="C5577" s="3" t="s">
        <v>20</v>
      </c>
      <c r="D5577" s="3">
        <v>36</v>
      </c>
    </row>
    <row r="5578" spans="1:4">
      <c r="A5578" s="3" t="s">
        <v>93</v>
      </c>
      <c r="B5578" s="3" t="s">
        <v>119</v>
      </c>
      <c r="C5578" s="3" t="s">
        <v>20</v>
      </c>
      <c r="D5578" s="3">
        <v>36</v>
      </c>
    </row>
    <row r="5579" spans="1:4">
      <c r="A5579" s="3" t="s">
        <v>93</v>
      </c>
      <c r="B5579" s="3" t="s">
        <v>119</v>
      </c>
      <c r="C5579" s="3" t="s">
        <v>20</v>
      </c>
      <c r="D5579" s="3">
        <v>37</v>
      </c>
    </row>
    <row r="5580" spans="1:4">
      <c r="A5580" s="3" t="s">
        <v>93</v>
      </c>
      <c r="B5580" s="3" t="s">
        <v>119</v>
      </c>
      <c r="C5580" s="3" t="s">
        <v>20</v>
      </c>
      <c r="D5580" s="3">
        <v>41</v>
      </c>
    </row>
    <row r="5581" spans="1:4">
      <c r="A5581" s="3" t="s">
        <v>93</v>
      </c>
      <c r="B5581" s="3" t="s">
        <v>119</v>
      </c>
      <c r="C5581" s="3" t="s">
        <v>20</v>
      </c>
      <c r="D5581" s="3">
        <v>42</v>
      </c>
    </row>
    <row r="5582" spans="1:4">
      <c r="A5582" s="3" t="s">
        <v>93</v>
      </c>
      <c r="B5582" s="3" t="s">
        <v>119</v>
      </c>
      <c r="C5582" s="3" t="s">
        <v>20</v>
      </c>
      <c r="D5582" s="3">
        <v>42</v>
      </c>
    </row>
    <row r="5583" spans="1:4">
      <c r="A5583" s="3" t="s">
        <v>93</v>
      </c>
      <c r="B5583" s="3" t="s">
        <v>119</v>
      </c>
      <c r="C5583" s="3" t="s">
        <v>21</v>
      </c>
      <c r="D5583" s="3">
        <v>58</v>
      </c>
    </row>
    <row r="5584" spans="1:4">
      <c r="A5584" s="3" t="s">
        <v>93</v>
      </c>
      <c r="B5584" s="3" t="s">
        <v>119</v>
      </c>
      <c r="C5584" s="3" t="s">
        <v>42</v>
      </c>
      <c r="D5584" s="3">
        <v>73</v>
      </c>
    </row>
    <row r="5585" spans="1:4">
      <c r="A5585" s="3" t="s">
        <v>93</v>
      </c>
      <c r="B5585" s="3" t="s">
        <v>119</v>
      </c>
      <c r="C5585" s="3" t="s">
        <v>646</v>
      </c>
      <c r="D5585" s="3">
        <v>34</v>
      </c>
    </row>
    <row r="5586" spans="1:4">
      <c r="A5586" s="3" t="s">
        <v>93</v>
      </c>
      <c r="B5586" s="3" t="s">
        <v>119</v>
      </c>
      <c r="C5586" s="3" t="s">
        <v>37</v>
      </c>
      <c r="D5586" s="3">
        <v>93</v>
      </c>
    </row>
    <row r="5587" spans="1:4">
      <c r="A5587" s="3" t="s">
        <v>93</v>
      </c>
      <c r="B5587" s="3" t="s">
        <v>119</v>
      </c>
      <c r="C5587" s="3" t="s">
        <v>18</v>
      </c>
      <c r="D5587" s="3">
        <v>346</v>
      </c>
    </row>
    <row r="5588" spans="1:4">
      <c r="A5588" s="3" t="s">
        <v>93</v>
      </c>
      <c r="B5588" s="3" t="s">
        <v>119</v>
      </c>
      <c r="C5588" s="3" t="s">
        <v>15</v>
      </c>
      <c r="D5588" s="3">
        <v>52</v>
      </c>
    </row>
    <row r="5589" spans="1:4">
      <c r="A5589" s="3" t="s">
        <v>93</v>
      </c>
      <c r="B5589" s="3" t="s">
        <v>119</v>
      </c>
      <c r="C5589" s="3" t="s">
        <v>46</v>
      </c>
      <c r="D5589" s="3">
        <v>57</v>
      </c>
    </row>
    <row r="5590" spans="1:4">
      <c r="A5590" s="3" t="s">
        <v>93</v>
      </c>
      <c r="B5590" s="3" t="s">
        <v>119</v>
      </c>
      <c r="C5590" s="3" t="s">
        <v>46</v>
      </c>
      <c r="D5590" s="3">
        <v>58</v>
      </c>
    </row>
    <row r="5591" spans="1:4">
      <c r="A5591" s="3" t="s">
        <v>93</v>
      </c>
      <c r="B5591" s="3" t="s">
        <v>119</v>
      </c>
      <c r="C5591" s="3" t="s">
        <v>46</v>
      </c>
      <c r="D5591" s="3">
        <v>60</v>
      </c>
    </row>
    <row r="5592" spans="1:4">
      <c r="A5592" s="3" t="s">
        <v>93</v>
      </c>
      <c r="B5592" s="3" t="s">
        <v>119</v>
      </c>
      <c r="C5592" s="3" t="s">
        <v>46</v>
      </c>
      <c r="D5592" s="3">
        <v>62</v>
      </c>
    </row>
    <row r="5593" spans="1:4">
      <c r="A5593" s="3" t="s">
        <v>93</v>
      </c>
      <c r="B5593" s="3" t="s">
        <v>119</v>
      </c>
      <c r="C5593" s="3" t="s">
        <v>46</v>
      </c>
      <c r="D5593" s="3">
        <v>62</v>
      </c>
    </row>
    <row r="5594" spans="1:4">
      <c r="A5594" s="3" t="s">
        <v>93</v>
      </c>
      <c r="B5594" s="3" t="s">
        <v>119</v>
      </c>
      <c r="C5594" s="3" t="s">
        <v>46</v>
      </c>
      <c r="D5594" s="3">
        <v>63</v>
      </c>
    </row>
    <row r="5595" spans="1:4">
      <c r="A5595" s="3" t="s">
        <v>93</v>
      </c>
      <c r="B5595" s="3" t="s">
        <v>119</v>
      </c>
      <c r="C5595" s="3" t="s">
        <v>46</v>
      </c>
      <c r="D5595" s="3">
        <v>65</v>
      </c>
    </row>
    <row r="5596" spans="1:4">
      <c r="A5596" s="3" t="s">
        <v>93</v>
      </c>
      <c r="B5596" s="3" t="s">
        <v>119</v>
      </c>
      <c r="C5596" s="3" t="s">
        <v>46</v>
      </c>
      <c r="D5596" s="3">
        <v>65</v>
      </c>
    </row>
    <row r="5597" spans="1:4">
      <c r="A5597" s="3" t="s">
        <v>93</v>
      </c>
      <c r="B5597" s="3" t="s">
        <v>119</v>
      </c>
      <c r="C5597" s="3" t="s">
        <v>46</v>
      </c>
      <c r="D5597" s="3">
        <v>66</v>
      </c>
    </row>
    <row r="5598" spans="1:4">
      <c r="A5598" s="3" t="s">
        <v>93</v>
      </c>
      <c r="B5598" s="3" t="s">
        <v>119</v>
      </c>
      <c r="C5598" s="3" t="s">
        <v>46</v>
      </c>
      <c r="D5598" s="3">
        <v>67</v>
      </c>
    </row>
    <row r="5599" spans="1:4">
      <c r="A5599" s="3" t="s">
        <v>93</v>
      </c>
      <c r="B5599" s="3" t="s">
        <v>119</v>
      </c>
      <c r="C5599" s="3" t="s">
        <v>46</v>
      </c>
      <c r="D5599" s="3">
        <v>68</v>
      </c>
    </row>
    <row r="5600" spans="1:4">
      <c r="A5600" s="3" t="s">
        <v>93</v>
      </c>
      <c r="B5600" s="3" t="s">
        <v>119</v>
      </c>
      <c r="C5600" s="3" t="s">
        <v>46</v>
      </c>
      <c r="D5600" s="3">
        <v>70</v>
      </c>
    </row>
    <row r="5601" spans="1:4">
      <c r="A5601" s="3" t="s">
        <v>93</v>
      </c>
      <c r="B5601" s="3" t="s">
        <v>119</v>
      </c>
      <c r="C5601" s="3" t="s">
        <v>46</v>
      </c>
      <c r="D5601" s="3">
        <v>70</v>
      </c>
    </row>
    <row r="5602" spans="1:4">
      <c r="A5602" s="3" t="s">
        <v>93</v>
      </c>
      <c r="B5602" s="3" t="s">
        <v>119</v>
      </c>
      <c r="C5602" s="3" t="s">
        <v>46</v>
      </c>
      <c r="D5602" s="3">
        <v>70</v>
      </c>
    </row>
    <row r="5603" spans="1:4">
      <c r="A5603" s="3" t="s">
        <v>93</v>
      </c>
      <c r="B5603" s="3" t="s">
        <v>119</v>
      </c>
      <c r="C5603" s="3" t="s">
        <v>46</v>
      </c>
      <c r="D5603" s="3">
        <v>70</v>
      </c>
    </row>
    <row r="5604" spans="1:4">
      <c r="A5604" s="3" t="s">
        <v>93</v>
      </c>
      <c r="B5604" s="3" t="s">
        <v>119</v>
      </c>
      <c r="C5604" s="3" t="s">
        <v>46</v>
      </c>
      <c r="D5604" s="3">
        <v>71</v>
      </c>
    </row>
    <row r="5605" spans="1:4">
      <c r="A5605" s="3" t="s">
        <v>93</v>
      </c>
      <c r="B5605" s="3" t="s">
        <v>119</v>
      </c>
      <c r="C5605" s="3" t="s">
        <v>46</v>
      </c>
      <c r="D5605" s="3">
        <v>73</v>
      </c>
    </row>
    <row r="5606" spans="1:4">
      <c r="A5606" s="3" t="s">
        <v>93</v>
      </c>
      <c r="B5606" s="3" t="s">
        <v>119</v>
      </c>
      <c r="C5606" s="3" t="s">
        <v>46</v>
      </c>
      <c r="D5606" s="3">
        <v>76</v>
      </c>
    </row>
    <row r="5607" spans="1:4">
      <c r="A5607" s="3" t="s">
        <v>93</v>
      </c>
      <c r="B5607" s="3" t="s">
        <v>532</v>
      </c>
      <c r="C5607" s="3" t="s">
        <v>34</v>
      </c>
      <c r="D5607" s="3">
        <v>70</v>
      </c>
    </row>
    <row r="5608" spans="1:4">
      <c r="A5608" s="3" t="s">
        <v>93</v>
      </c>
      <c r="B5608" s="3" t="s">
        <v>532</v>
      </c>
      <c r="C5608" s="3" t="s">
        <v>20</v>
      </c>
      <c r="D5608" s="3">
        <v>33</v>
      </c>
    </row>
    <row r="5609" spans="1:4">
      <c r="A5609" s="3" t="s">
        <v>93</v>
      </c>
      <c r="B5609" s="3" t="s">
        <v>532</v>
      </c>
      <c r="C5609" s="3" t="s">
        <v>21</v>
      </c>
      <c r="D5609" s="3">
        <v>52</v>
      </c>
    </row>
    <row r="5610" spans="1:4">
      <c r="A5610" s="3" t="s">
        <v>93</v>
      </c>
      <c r="B5610" s="3" t="s">
        <v>532</v>
      </c>
      <c r="C5610" s="3" t="s">
        <v>21</v>
      </c>
      <c r="D5610" s="3">
        <v>57</v>
      </c>
    </row>
    <row r="5611" spans="1:4">
      <c r="A5611" s="3" t="s">
        <v>93</v>
      </c>
      <c r="B5611" s="3" t="s">
        <v>532</v>
      </c>
      <c r="C5611" s="3" t="s">
        <v>37</v>
      </c>
      <c r="D5611" s="3">
        <v>139</v>
      </c>
    </row>
    <row r="5612" spans="1:4">
      <c r="A5612" s="3" t="s">
        <v>93</v>
      </c>
      <c r="B5612" s="3" t="s">
        <v>532</v>
      </c>
      <c r="C5612" s="3" t="s">
        <v>18</v>
      </c>
      <c r="D5612" s="3">
        <v>306</v>
      </c>
    </row>
    <row r="5613" spans="1:4">
      <c r="A5613" s="3" t="s">
        <v>93</v>
      </c>
      <c r="B5613" s="3" t="s">
        <v>532</v>
      </c>
      <c r="C5613" s="3" t="s">
        <v>22</v>
      </c>
      <c r="D5613" s="3">
        <v>540</v>
      </c>
    </row>
    <row r="5614" spans="1:4">
      <c r="A5614" s="3" t="s">
        <v>93</v>
      </c>
      <c r="B5614" s="3" t="s">
        <v>532</v>
      </c>
      <c r="C5614" s="3" t="s">
        <v>46</v>
      </c>
      <c r="D5614" s="3">
        <v>68</v>
      </c>
    </row>
    <row r="5615" spans="1:4">
      <c r="A5615" s="3" t="s">
        <v>93</v>
      </c>
      <c r="B5615" s="3" t="s">
        <v>532</v>
      </c>
      <c r="C5615" s="3" t="s">
        <v>46</v>
      </c>
      <c r="D5615" s="3">
        <v>71</v>
      </c>
    </row>
    <row r="5616" spans="1:4">
      <c r="A5616" s="3" t="s">
        <v>93</v>
      </c>
      <c r="B5616" s="3" t="s">
        <v>532</v>
      </c>
      <c r="C5616" s="3" t="s">
        <v>46</v>
      </c>
      <c r="D5616" s="3">
        <v>74</v>
      </c>
    </row>
    <row r="5617" spans="1:4">
      <c r="A5617" s="3" t="s">
        <v>93</v>
      </c>
      <c r="B5617" s="3" t="s">
        <v>120</v>
      </c>
      <c r="C5617" s="3" t="s">
        <v>32</v>
      </c>
      <c r="D5617" s="3">
        <v>55</v>
      </c>
    </row>
    <row r="5618" spans="1:4">
      <c r="A5618" s="3" t="s">
        <v>93</v>
      </c>
      <c r="B5618" s="3" t="s">
        <v>120</v>
      </c>
      <c r="C5618" s="3" t="s">
        <v>7</v>
      </c>
      <c r="D5618" s="3">
        <v>105</v>
      </c>
    </row>
    <row r="5619" spans="1:4">
      <c r="A5619" s="3" t="s">
        <v>93</v>
      </c>
      <c r="B5619" s="3" t="s">
        <v>120</v>
      </c>
      <c r="C5619" s="3" t="s">
        <v>30</v>
      </c>
      <c r="D5619" s="3">
        <v>64</v>
      </c>
    </row>
    <row r="5620" spans="1:4">
      <c r="A5620" s="3" t="s">
        <v>93</v>
      </c>
      <c r="B5620" s="3" t="s">
        <v>120</v>
      </c>
      <c r="C5620" s="3" t="s">
        <v>30</v>
      </c>
      <c r="D5620" s="3">
        <v>69</v>
      </c>
    </row>
    <row r="5621" spans="1:4">
      <c r="A5621" s="3" t="s">
        <v>93</v>
      </c>
      <c r="B5621" s="3" t="s">
        <v>120</v>
      </c>
      <c r="C5621" s="3" t="s">
        <v>20</v>
      </c>
      <c r="D5621" s="3">
        <v>31</v>
      </c>
    </row>
    <row r="5622" spans="1:4">
      <c r="A5622" s="3" t="s">
        <v>93</v>
      </c>
      <c r="B5622" s="3" t="s">
        <v>120</v>
      </c>
      <c r="C5622" s="3" t="s">
        <v>20</v>
      </c>
      <c r="D5622" s="3">
        <v>32</v>
      </c>
    </row>
    <row r="5623" spans="1:4">
      <c r="A5623" s="3" t="s">
        <v>93</v>
      </c>
      <c r="B5623" s="3" t="s">
        <v>120</v>
      </c>
      <c r="C5623" s="3" t="s">
        <v>20</v>
      </c>
      <c r="D5623" s="3">
        <v>35</v>
      </c>
    </row>
    <row r="5624" spans="1:4">
      <c r="A5624" s="3" t="s">
        <v>93</v>
      </c>
      <c r="B5624" s="3" t="s">
        <v>120</v>
      </c>
      <c r="C5624" s="3" t="s">
        <v>20</v>
      </c>
      <c r="D5624" s="3">
        <v>36</v>
      </c>
    </row>
    <row r="5625" spans="1:4">
      <c r="A5625" s="3" t="s">
        <v>93</v>
      </c>
      <c r="B5625" s="3" t="s">
        <v>120</v>
      </c>
      <c r="C5625" s="3" t="s">
        <v>20</v>
      </c>
      <c r="D5625" s="3">
        <v>36</v>
      </c>
    </row>
    <row r="5626" spans="1:4">
      <c r="A5626" s="3" t="s">
        <v>93</v>
      </c>
      <c r="B5626" s="3" t="s">
        <v>120</v>
      </c>
      <c r="C5626" s="3" t="s">
        <v>20</v>
      </c>
      <c r="D5626" s="3">
        <v>71</v>
      </c>
    </row>
    <row r="5627" spans="1:4">
      <c r="A5627" s="3" t="s">
        <v>93</v>
      </c>
      <c r="B5627" s="3" t="s">
        <v>120</v>
      </c>
      <c r="C5627" s="3" t="s">
        <v>8</v>
      </c>
      <c r="D5627" s="3">
        <v>27</v>
      </c>
    </row>
    <row r="5628" spans="1:4">
      <c r="A5628" s="3" t="s">
        <v>93</v>
      </c>
      <c r="B5628" s="3" t="s">
        <v>120</v>
      </c>
      <c r="C5628" s="3" t="s">
        <v>8</v>
      </c>
      <c r="D5628" s="3">
        <v>30</v>
      </c>
    </row>
    <row r="5629" spans="1:4">
      <c r="A5629" s="3" t="s">
        <v>93</v>
      </c>
      <c r="B5629" s="3" t="s">
        <v>120</v>
      </c>
      <c r="C5629" s="3" t="s">
        <v>8</v>
      </c>
      <c r="D5629" s="3">
        <v>30</v>
      </c>
    </row>
    <row r="5630" spans="1:4">
      <c r="A5630" s="3" t="s">
        <v>93</v>
      </c>
      <c r="B5630" s="3" t="s">
        <v>120</v>
      </c>
      <c r="C5630" s="3" t="s">
        <v>8</v>
      </c>
      <c r="D5630" s="3">
        <v>32</v>
      </c>
    </row>
    <row r="5631" spans="1:4">
      <c r="A5631" s="3" t="s">
        <v>93</v>
      </c>
      <c r="B5631" s="3" t="s">
        <v>120</v>
      </c>
      <c r="C5631" s="3" t="s">
        <v>8</v>
      </c>
      <c r="D5631" s="3">
        <v>32</v>
      </c>
    </row>
    <row r="5632" spans="1:4">
      <c r="A5632" s="3" t="s">
        <v>93</v>
      </c>
      <c r="B5632" s="3" t="s">
        <v>120</v>
      </c>
      <c r="C5632" s="3" t="s">
        <v>8</v>
      </c>
      <c r="D5632" s="3">
        <v>33</v>
      </c>
    </row>
    <row r="5633" spans="1:4">
      <c r="A5633" s="3" t="s">
        <v>93</v>
      </c>
      <c r="B5633" s="3" t="s">
        <v>120</v>
      </c>
      <c r="C5633" s="3" t="s">
        <v>8</v>
      </c>
      <c r="D5633" s="3">
        <v>34</v>
      </c>
    </row>
    <row r="5634" spans="1:4">
      <c r="A5634" s="3" t="s">
        <v>93</v>
      </c>
      <c r="B5634" s="3" t="s">
        <v>120</v>
      </c>
      <c r="C5634" s="3" t="s">
        <v>9</v>
      </c>
      <c r="D5634" s="3">
        <v>150</v>
      </c>
    </row>
    <row r="5635" spans="1:4">
      <c r="A5635" s="3" t="s">
        <v>93</v>
      </c>
      <c r="B5635" s="3" t="s">
        <v>120</v>
      </c>
      <c r="C5635" s="3" t="s">
        <v>9</v>
      </c>
      <c r="D5635" s="3">
        <v>211</v>
      </c>
    </row>
    <row r="5636" spans="1:4">
      <c r="A5636" s="3" t="s">
        <v>93</v>
      </c>
      <c r="B5636" s="3" t="s">
        <v>120</v>
      </c>
      <c r="C5636" s="3" t="s">
        <v>22</v>
      </c>
      <c r="D5636" s="3">
        <v>332</v>
      </c>
    </row>
    <row r="5637" spans="1:4">
      <c r="A5637" s="3" t="s">
        <v>93</v>
      </c>
      <c r="B5637" s="3" t="s">
        <v>120</v>
      </c>
      <c r="C5637" s="3" t="s">
        <v>11</v>
      </c>
      <c r="D5637" s="3">
        <v>41</v>
      </c>
    </row>
    <row r="5638" spans="1:4">
      <c r="A5638" s="3" t="s">
        <v>93</v>
      </c>
      <c r="B5638" s="3" t="s">
        <v>120</v>
      </c>
      <c r="C5638" s="3" t="s">
        <v>46</v>
      </c>
      <c r="D5638" s="3">
        <v>62</v>
      </c>
    </row>
    <row r="5639" spans="1:4">
      <c r="A5639" s="3" t="s">
        <v>93</v>
      </c>
      <c r="B5639" s="3" t="s">
        <v>120</v>
      </c>
      <c r="C5639" s="3" t="s">
        <v>46</v>
      </c>
      <c r="D5639" s="3">
        <v>66</v>
      </c>
    </row>
    <row r="5640" spans="1:4">
      <c r="A5640" s="3" t="s">
        <v>93</v>
      </c>
      <c r="B5640" s="3" t="s">
        <v>120</v>
      </c>
      <c r="C5640" s="3" t="s">
        <v>46</v>
      </c>
      <c r="D5640" s="3">
        <v>66</v>
      </c>
    </row>
    <row r="5641" spans="1:4">
      <c r="A5641" s="3" t="s">
        <v>93</v>
      </c>
      <c r="B5641" s="3" t="s">
        <v>120</v>
      </c>
      <c r="C5641" s="3" t="s">
        <v>46</v>
      </c>
      <c r="D5641" s="3">
        <v>67</v>
      </c>
    </row>
    <row r="5642" spans="1:4">
      <c r="A5642" s="3" t="s">
        <v>93</v>
      </c>
      <c r="B5642" s="3" t="s">
        <v>120</v>
      </c>
      <c r="C5642" s="3" t="s">
        <v>46</v>
      </c>
      <c r="D5642" s="3">
        <v>68</v>
      </c>
    </row>
    <row r="5643" spans="1:4">
      <c r="A5643" s="3" t="s">
        <v>93</v>
      </c>
      <c r="B5643" s="3" t="s">
        <v>120</v>
      </c>
      <c r="C5643" s="3" t="s">
        <v>46</v>
      </c>
      <c r="D5643" s="3">
        <v>70</v>
      </c>
    </row>
    <row r="5644" spans="1:4">
      <c r="A5644" s="3" t="s">
        <v>93</v>
      </c>
      <c r="B5644" s="3" t="s">
        <v>523</v>
      </c>
      <c r="C5644" s="3" t="s">
        <v>27</v>
      </c>
      <c r="D5644" s="3">
        <v>101</v>
      </c>
    </row>
    <row r="5645" spans="1:4">
      <c r="A5645" s="3" t="s">
        <v>93</v>
      </c>
      <c r="B5645" s="3" t="s">
        <v>523</v>
      </c>
      <c r="C5645" s="3" t="s">
        <v>27</v>
      </c>
      <c r="D5645" s="3">
        <v>108</v>
      </c>
    </row>
    <row r="5646" spans="1:4">
      <c r="A5646" s="3" t="s">
        <v>93</v>
      </c>
      <c r="B5646" s="3" t="s">
        <v>523</v>
      </c>
      <c r="C5646" s="3" t="s">
        <v>13</v>
      </c>
      <c r="D5646" s="3">
        <v>29</v>
      </c>
    </row>
    <row r="5647" spans="1:4">
      <c r="A5647" s="3" t="s">
        <v>93</v>
      </c>
      <c r="B5647" s="3" t="s">
        <v>523</v>
      </c>
      <c r="C5647" s="3" t="s">
        <v>34</v>
      </c>
      <c r="D5647" s="3">
        <v>95</v>
      </c>
    </row>
    <row r="5648" spans="1:4">
      <c r="A5648" s="3" t="s">
        <v>93</v>
      </c>
      <c r="B5648" s="3" t="s">
        <v>523</v>
      </c>
      <c r="C5648" s="3" t="s">
        <v>34</v>
      </c>
      <c r="D5648" s="3">
        <v>99</v>
      </c>
    </row>
    <row r="5649" spans="1:4">
      <c r="A5649" s="3" t="s">
        <v>93</v>
      </c>
      <c r="B5649" s="3" t="s">
        <v>523</v>
      </c>
      <c r="C5649" s="3" t="s">
        <v>34</v>
      </c>
      <c r="D5649" s="3">
        <v>126</v>
      </c>
    </row>
    <row r="5650" spans="1:4">
      <c r="A5650" s="3" t="s">
        <v>93</v>
      </c>
      <c r="B5650" s="3" t="s">
        <v>523</v>
      </c>
      <c r="C5650" s="3" t="s">
        <v>31</v>
      </c>
      <c r="D5650" s="3">
        <v>88</v>
      </c>
    </row>
    <row r="5651" spans="1:4">
      <c r="A5651" s="3" t="s">
        <v>93</v>
      </c>
      <c r="B5651" s="3" t="s">
        <v>523</v>
      </c>
      <c r="C5651" s="3" t="s">
        <v>31</v>
      </c>
      <c r="D5651" s="3">
        <v>101</v>
      </c>
    </row>
    <row r="5652" spans="1:4">
      <c r="A5652" s="3" t="s">
        <v>93</v>
      </c>
      <c r="B5652" s="3" t="s">
        <v>523</v>
      </c>
      <c r="C5652" s="3" t="s">
        <v>31</v>
      </c>
      <c r="D5652" s="3">
        <v>114</v>
      </c>
    </row>
    <row r="5653" spans="1:4">
      <c r="A5653" s="3" t="s">
        <v>93</v>
      </c>
      <c r="B5653" s="3" t="s">
        <v>523</v>
      </c>
      <c r="C5653" s="3" t="s">
        <v>31</v>
      </c>
      <c r="D5653" s="3">
        <v>125</v>
      </c>
    </row>
    <row r="5654" spans="1:4">
      <c r="A5654" s="3" t="s">
        <v>93</v>
      </c>
      <c r="B5654" s="3" t="s">
        <v>523</v>
      </c>
      <c r="C5654" s="3" t="s">
        <v>31</v>
      </c>
      <c r="D5654" s="3">
        <v>130</v>
      </c>
    </row>
    <row r="5655" spans="1:4">
      <c r="A5655" s="3" t="s">
        <v>93</v>
      </c>
      <c r="B5655" s="3" t="s">
        <v>523</v>
      </c>
      <c r="C5655" s="3" t="s">
        <v>31</v>
      </c>
      <c r="D5655" s="3">
        <v>130</v>
      </c>
    </row>
    <row r="5656" spans="1:4">
      <c r="A5656" s="3" t="s">
        <v>93</v>
      </c>
      <c r="B5656" s="3" t="s">
        <v>523</v>
      </c>
      <c r="C5656" s="3" t="s">
        <v>31</v>
      </c>
      <c r="D5656" s="3">
        <v>135</v>
      </c>
    </row>
    <row r="5657" spans="1:4">
      <c r="A5657" s="3" t="s">
        <v>93</v>
      </c>
      <c r="B5657" s="3" t="s">
        <v>523</v>
      </c>
      <c r="C5657" s="3" t="s">
        <v>31</v>
      </c>
      <c r="D5657" s="3">
        <v>170</v>
      </c>
    </row>
    <row r="5658" spans="1:4">
      <c r="A5658" s="3" t="s">
        <v>93</v>
      </c>
      <c r="B5658" s="3" t="s">
        <v>523</v>
      </c>
      <c r="C5658" s="3" t="s">
        <v>575</v>
      </c>
      <c r="D5658" s="3">
        <v>111</v>
      </c>
    </row>
    <row r="5659" spans="1:4">
      <c r="A5659" s="3" t="s">
        <v>93</v>
      </c>
      <c r="B5659" s="3" t="s">
        <v>523</v>
      </c>
      <c r="C5659" s="3" t="s">
        <v>44</v>
      </c>
      <c r="D5659" s="3">
        <v>82</v>
      </c>
    </row>
    <row r="5660" spans="1:4">
      <c r="A5660" s="3" t="s">
        <v>93</v>
      </c>
      <c r="B5660" s="3" t="s">
        <v>523</v>
      </c>
      <c r="C5660" s="3" t="s">
        <v>44</v>
      </c>
      <c r="D5660" s="3">
        <v>82</v>
      </c>
    </row>
    <row r="5661" spans="1:4">
      <c r="A5661" s="3" t="s">
        <v>93</v>
      </c>
      <c r="B5661" s="3" t="s">
        <v>523</v>
      </c>
      <c r="C5661" s="3" t="s">
        <v>44</v>
      </c>
      <c r="D5661" s="3">
        <v>107</v>
      </c>
    </row>
    <row r="5662" spans="1:4">
      <c r="A5662" s="3" t="s">
        <v>93</v>
      </c>
      <c r="B5662" s="3" t="s">
        <v>523</v>
      </c>
      <c r="C5662" s="3" t="s">
        <v>44</v>
      </c>
      <c r="D5662" s="3">
        <v>108</v>
      </c>
    </row>
    <row r="5663" spans="1:4">
      <c r="A5663" s="3" t="s">
        <v>93</v>
      </c>
      <c r="B5663" s="3" t="s">
        <v>523</v>
      </c>
      <c r="C5663" s="3" t="s">
        <v>44</v>
      </c>
      <c r="D5663" s="3">
        <v>125</v>
      </c>
    </row>
    <row r="5664" spans="1:4">
      <c r="A5664" s="3" t="s">
        <v>93</v>
      </c>
      <c r="B5664" s="3" t="s">
        <v>523</v>
      </c>
      <c r="C5664" s="3" t="s">
        <v>44</v>
      </c>
      <c r="D5664" s="3">
        <v>125</v>
      </c>
    </row>
    <row r="5665" spans="1:4">
      <c r="A5665" s="3" t="s">
        <v>93</v>
      </c>
      <c r="B5665" s="3" t="s">
        <v>523</v>
      </c>
      <c r="C5665" s="3" t="s">
        <v>44</v>
      </c>
      <c r="D5665" s="3">
        <v>156</v>
      </c>
    </row>
    <row r="5666" spans="1:4">
      <c r="A5666" s="3" t="s">
        <v>93</v>
      </c>
      <c r="B5666" s="3" t="s">
        <v>523</v>
      </c>
      <c r="C5666" s="3" t="s">
        <v>19</v>
      </c>
      <c r="D5666" s="3">
        <v>46</v>
      </c>
    </row>
    <row r="5667" spans="1:4">
      <c r="A5667" s="3" t="s">
        <v>93</v>
      </c>
      <c r="B5667" s="3" t="s">
        <v>523</v>
      </c>
      <c r="C5667" s="3" t="s">
        <v>19</v>
      </c>
      <c r="D5667" s="3">
        <v>70</v>
      </c>
    </row>
    <row r="5668" spans="1:4">
      <c r="A5668" s="3" t="s">
        <v>93</v>
      </c>
      <c r="B5668" s="3" t="s">
        <v>523</v>
      </c>
      <c r="C5668" s="3" t="s">
        <v>19</v>
      </c>
      <c r="D5668" s="3">
        <v>78</v>
      </c>
    </row>
    <row r="5669" spans="1:4">
      <c r="A5669" s="3" t="s">
        <v>93</v>
      </c>
      <c r="B5669" s="3" t="s">
        <v>523</v>
      </c>
      <c r="C5669" s="3" t="s">
        <v>19</v>
      </c>
      <c r="D5669" s="3">
        <v>103</v>
      </c>
    </row>
    <row r="5670" spans="1:4">
      <c r="A5670" s="3" t="s">
        <v>93</v>
      </c>
      <c r="B5670" s="3" t="s">
        <v>523</v>
      </c>
      <c r="C5670" s="3" t="s">
        <v>19</v>
      </c>
      <c r="D5670" s="3">
        <v>108</v>
      </c>
    </row>
    <row r="5671" spans="1:4">
      <c r="A5671" s="3" t="s">
        <v>93</v>
      </c>
      <c r="B5671" s="3" t="s">
        <v>523</v>
      </c>
      <c r="C5671" s="3" t="s">
        <v>19</v>
      </c>
      <c r="D5671" s="3">
        <v>136</v>
      </c>
    </row>
    <row r="5672" spans="1:4">
      <c r="A5672" s="3" t="s">
        <v>93</v>
      </c>
      <c r="B5672" s="3" t="s">
        <v>523</v>
      </c>
      <c r="C5672" s="3" t="s">
        <v>30</v>
      </c>
      <c r="D5672" s="3">
        <v>67</v>
      </c>
    </row>
    <row r="5673" spans="1:4">
      <c r="A5673" s="3" t="s">
        <v>93</v>
      </c>
      <c r="B5673" s="3" t="s">
        <v>523</v>
      </c>
      <c r="C5673" s="3" t="s">
        <v>21</v>
      </c>
      <c r="D5673" s="3">
        <v>57</v>
      </c>
    </row>
    <row r="5674" spans="1:4">
      <c r="A5674" s="3" t="s">
        <v>93</v>
      </c>
      <c r="B5674" s="3" t="s">
        <v>523</v>
      </c>
      <c r="C5674" s="3" t="s">
        <v>21</v>
      </c>
      <c r="D5674" s="3">
        <v>84</v>
      </c>
    </row>
    <row r="5675" spans="1:4">
      <c r="A5675" s="3" t="s">
        <v>93</v>
      </c>
      <c r="B5675" s="3" t="s">
        <v>523</v>
      </c>
      <c r="C5675" s="3" t="s">
        <v>21</v>
      </c>
      <c r="D5675" s="3">
        <v>87</v>
      </c>
    </row>
    <row r="5676" spans="1:4">
      <c r="A5676" s="3" t="s">
        <v>93</v>
      </c>
      <c r="B5676" s="3" t="s">
        <v>523</v>
      </c>
      <c r="C5676" s="3" t="s">
        <v>618</v>
      </c>
      <c r="D5676" s="3">
        <v>104</v>
      </c>
    </row>
    <row r="5677" spans="1:4">
      <c r="A5677" s="3" t="s">
        <v>93</v>
      </c>
      <c r="B5677" s="3" t="s">
        <v>523</v>
      </c>
      <c r="C5677" s="3" t="s">
        <v>43</v>
      </c>
      <c r="D5677" s="3">
        <v>59</v>
      </c>
    </row>
    <row r="5678" spans="1:4">
      <c r="A5678" s="3" t="s">
        <v>93</v>
      </c>
      <c r="B5678" s="3" t="s">
        <v>523</v>
      </c>
      <c r="C5678" s="3" t="s">
        <v>33</v>
      </c>
      <c r="D5678" s="3">
        <v>96</v>
      </c>
    </row>
    <row r="5679" spans="1:4">
      <c r="A5679" s="3" t="s">
        <v>93</v>
      </c>
      <c r="B5679" s="3" t="s">
        <v>523</v>
      </c>
      <c r="C5679" s="3" t="s">
        <v>33</v>
      </c>
      <c r="D5679" s="3">
        <v>107</v>
      </c>
    </row>
    <row r="5680" spans="1:4">
      <c r="A5680" s="3" t="s">
        <v>93</v>
      </c>
      <c r="B5680" s="3" t="s">
        <v>523</v>
      </c>
      <c r="C5680" s="3" t="s">
        <v>33</v>
      </c>
      <c r="D5680" s="3">
        <v>150</v>
      </c>
    </row>
    <row r="5681" spans="1:4">
      <c r="A5681" s="3" t="s">
        <v>93</v>
      </c>
      <c r="B5681" s="3" t="s">
        <v>523</v>
      </c>
      <c r="C5681" s="3" t="s">
        <v>37</v>
      </c>
      <c r="D5681" s="3">
        <v>229</v>
      </c>
    </row>
    <row r="5682" spans="1:4">
      <c r="A5682" s="3" t="s">
        <v>93</v>
      </c>
      <c r="B5682" s="3" t="s">
        <v>523</v>
      </c>
      <c r="C5682" s="3" t="s">
        <v>14</v>
      </c>
      <c r="D5682" s="3">
        <v>92</v>
      </c>
    </row>
    <row r="5683" spans="1:4">
      <c r="A5683" s="3" t="s">
        <v>93</v>
      </c>
      <c r="B5683" s="3" t="s">
        <v>523</v>
      </c>
      <c r="C5683" s="3" t="s">
        <v>22</v>
      </c>
      <c r="D5683" s="3">
        <v>415</v>
      </c>
    </row>
    <row r="5684" spans="1:4">
      <c r="A5684" s="3" t="s">
        <v>93</v>
      </c>
      <c r="B5684" s="3" t="s">
        <v>593</v>
      </c>
      <c r="C5684" s="3" t="s">
        <v>19</v>
      </c>
      <c r="D5684" s="3">
        <v>93</v>
      </c>
    </row>
    <row r="5685" spans="1:4">
      <c r="A5685" s="3" t="s">
        <v>93</v>
      </c>
      <c r="B5685" s="3" t="s">
        <v>593</v>
      </c>
      <c r="C5685" s="3" t="s">
        <v>20</v>
      </c>
      <c r="D5685" s="3">
        <v>73</v>
      </c>
    </row>
    <row r="5686" spans="1:4">
      <c r="A5686" s="3" t="s">
        <v>93</v>
      </c>
      <c r="B5686" s="3" t="s">
        <v>593</v>
      </c>
      <c r="C5686" s="3" t="s">
        <v>20</v>
      </c>
      <c r="D5686" s="3">
        <v>80</v>
      </c>
    </row>
    <row r="5687" spans="1:4">
      <c r="A5687" s="3" t="s">
        <v>93</v>
      </c>
      <c r="B5687" s="3" t="s">
        <v>593</v>
      </c>
      <c r="C5687" s="3" t="s">
        <v>20</v>
      </c>
      <c r="D5687" s="3">
        <v>83</v>
      </c>
    </row>
    <row r="5688" spans="1:4">
      <c r="A5688" s="3" t="s">
        <v>93</v>
      </c>
      <c r="B5688" s="3" t="s">
        <v>593</v>
      </c>
      <c r="C5688" s="3" t="s">
        <v>20</v>
      </c>
      <c r="D5688" s="3">
        <v>85</v>
      </c>
    </row>
    <row r="5689" spans="1:4">
      <c r="A5689" s="3" t="s">
        <v>93</v>
      </c>
      <c r="B5689" s="3" t="s">
        <v>593</v>
      </c>
      <c r="C5689" s="3" t="s">
        <v>20</v>
      </c>
      <c r="D5689" s="3">
        <v>89</v>
      </c>
    </row>
    <row r="5690" spans="1:4">
      <c r="A5690" s="3" t="s">
        <v>93</v>
      </c>
      <c r="B5690" s="3" t="s">
        <v>593</v>
      </c>
      <c r="C5690" s="3" t="s">
        <v>20</v>
      </c>
      <c r="D5690" s="3">
        <v>172</v>
      </c>
    </row>
    <row r="5691" spans="1:4">
      <c r="A5691" s="3" t="s">
        <v>93</v>
      </c>
      <c r="B5691" s="3" t="s">
        <v>593</v>
      </c>
      <c r="C5691" s="3" t="s">
        <v>21</v>
      </c>
      <c r="D5691" s="3">
        <v>58</v>
      </c>
    </row>
    <row r="5692" spans="1:4">
      <c r="A5692" s="3" t="s">
        <v>93</v>
      </c>
      <c r="B5692" s="3" t="s">
        <v>593</v>
      </c>
      <c r="C5692" s="3" t="s">
        <v>21</v>
      </c>
      <c r="D5692" s="3">
        <v>58</v>
      </c>
    </row>
    <row r="5693" spans="1:4">
      <c r="A5693" s="3" t="s">
        <v>93</v>
      </c>
      <c r="B5693" s="3" t="s">
        <v>593</v>
      </c>
      <c r="C5693" s="3" t="s">
        <v>21</v>
      </c>
      <c r="D5693" s="3">
        <v>60</v>
      </c>
    </row>
    <row r="5694" spans="1:4">
      <c r="A5694" s="3" t="s">
        <v>93</v>
      </c>
      <c r="B5694" s="3" t="s">
        <v>593</v>
      </c>
      <c r="C5694" s="3" t="s">
        <v>21</v>
      </c>
      <c r="D5694" s="3">
        <v>61</v>
      </c>
    </row>
    <row r="5695" spans="1:4">
      <c r="A5695" s="3" t="s">
        <v>93</v>
      </c>
      <c r="B5695" s="3" t="s">
        <v>593</v>
      </c>
      <c r="C5695" s="3" t="s">
        <v>21</v>
      </c>
      <c r="D5695" s="3">
        <v>63</v>
      </c>
    </row>
    <row r="5696" spans="1:4">
      <c r="A5696" s="3" t="s">
        <v>93</v>
      </c>
      <c r="B5696" s="3" t="s">
        <v>593</v>
      </c>
      <c r="C5696" s="3" t="s">
        <v>21</v>
      </c>
      <c r="D5696" s="3">
        <v>64</v>
      </c>
    </row>
    <row r="5697" spans="1:4">
      <c r="A5697" s="3" t="s">
        <v>93</v>
      </c>
      <c r="B5697" s="3" t="s">
        <v>593</v>
      </c>
      <c r="C5697" s="3" t="s">
        <v>21</v>
      </c>
      <c r="D5697" s="3">
        <v>72</v>
      </c>
    </row>
    <row r="5698" spans="1:4">
      <c r="A5698" s="3" t="s">
        <v>93</v>
      </c>
      <c r="B5698" s="3" t="s">
        <v>593</v>
      </c>
      <c r="C5698" s="3" t="s">
        <v>21</v>
      </c>
      <c r="D5698" s="3">
        <v>86</v>
      </c>
    </row>
    <row r="5699" spans="1:4">
      <c r="A5699" s="3" t="s">
        <v>93</v>
      </c>
      <c r="B5699" s="3" t="s">
        <v>593</v>
      </c>
      <c r="C5699" s="3" t="s">
        <v>618</v>
      </c>
      <c r="D5699" s="3">
        <v>70</v>
      </c>
    </row>
    <row r="5700" spans="1:4">
      <c r="A5700" s="3" t="s">
        <v>93</v>
      </c>
      <c r="B5700" s="3" t="s">
        <v>593</v>
      </c>
      <c r="C5700" s="3" t="s">
        <v>646</v>
      </c>
      <c r="D5700" s="3">
        <v>35</v>
      </c>
    </row>
    <row r="5701" spans="1:4">
      <c r="A5701" s="3" t="s">
        <v>93</v>
      </c>
      <c r="B5701" s="3" t="s">
        <v>593</v>
      </c>
      <c r="C5701" s="3" t="s">
        <v>37</v>
      </c>
      <c r="D5701" s="3">
        <v>145</v>
      </c>
    </row>
    <row r="5702" spans="1:4">
      <c r="A5702" s="3" t="s">
        <v>93</v>
      </c>
      <c r="B5702" s="3" t="s">
        <v>593</v>
      </c>
      <c r="C5702" s="3" t="s">
        <v>37</v>
      </c>
      <c r="D5702" s="3">
        <v>159</v>
      </c>
    </row>
    <row r="5703" spans="1:4">
      <c r="A5703" s="3" t="s">
        <v>93</v>
      </c>
      <c r="B5703" s="3" t="s">
        <v>593</v>
      </c>
      <c r="C5703" s="3" t="s">
        <v>14</v>
      </c>
      <c r="D5703" s="3">
        <v>87</v>
      </c>
    </row>
    <row r="5704" spans="1:4">
      <c r="A5704" s="3" t="s">
        <v>93</v>
      </c>
      <c r="B5704" s="3" t="s">
        <v>593</v>
      </c>
      <c r="C5704" s="3" t="s">
        <v>46</v>
      </c>
      <c r="D5704" s="3">
        <v>63</v>
      </c>
    </row>
    <row r="5705" spans="1:4">
      <c r="A5705" s="3" t="s">
        <v>93</v>
      </c>
      <c r="B5705" s="3" t="s">
        <v>593</v>
      </c>
      <c r="C5705" s="3" t="s">
        <v>46</v>
      </c>
      <c r="D5705" s="3">
        <v>67</v>
      </c>
    </row>
    <row r="5706" spans="1:4">
      <c r="A5706" s="3" t="s">
        <v>93</v>
      </c>
      <c r="B5706" s="3" t="s">
        <v>593</v>
      </c>
      <c r="C5706" s="3" t="s">
        <v>46</v>
      </c>
      <c r="D5706" s="3">
        <v>71</v>
      </c>
    </row>
    <row r="5707" spans="1:4">
      <c r="A5707" s="3" t="s">
        <v>93</v>
      </c>
      <c r="B5707" s="3" t="s">
        <v>593</v>
      </c>
      <c r="C5707" s="3" t="s">
        <v>46</v>
      </c>
      <c r="D5707" s="3">
        <v>73</v>
      </c>
    </row>
    <row r="5708" spans="1:4">
      <c r="A5708" s="3" t="s">
        <v>93</v>
      </c>
      <c r="B5708" s="3" t="s">
        <v>593</v>
      </c>
      <c r="C5708" s="3" t="s">
        <v>46</v>
      </c>
      <c r="D5708" s="3">
        <v>73</v>
      </c>
    </row>
    <row r="5709" spans="1:4">
      <c r="A5709" s="3" t="s">
        <v>93</v>
      </c>
      <c r="B5709" s="3" t="s">
        <v>593</v>
      </c>
      <c r="C5709" s="3" t="s">
        <v>46</v>
      </c>
      <c r="D5709" s="3">
        <v>74</v>
      </c>
    </row>
    <row r="5710" spans="1:4">
      <c r="A5710" s="3" t="s">
        <v>93</v>
      </c>
      <c r="B5710" s="3" t="s">
        <v>593</v>
      </c>
      <c r="C5710" s="3" t="s">
        <v>46</v>
      </c>
      <c r="D5710" s="3">
        <v>76</v>
      </c>
    </row>
    <row r="5711" spans="1:4">
      <c r="A5711" s="3" t="s">
        <v>93</v>
      </c>
      <c r="B5711" s="3" t="s">
        <v>491</v>
      </c>
      <c r="C5711" s="3" t="s">
        <v>32</v>
      </c>
      <c r="D5711" s="3">
        <v>157</v>
      </c>
    </row>
    <row r="5712" spans="1:4">
      <c r="A5712" s="3" t="s">
        <v>93</v>
      </c>
      <c r="B5712" s="3" t="s">
        <v>491</v>
      </c>
      <c r="C5712" s="3" t="s">
        <v>32</v>
      </c>
      <c r="D5712" s="3">
        <v>158</v>
      </c>
    </row>
    <row r="5713" spans="1:4">
      <c r="A5713" s="3" t="s">
        <v>93</v>
      </c>
      <c r="B5713" s="3" t="s">
        <v>491</v>
      </c>
      <c r="C5713" s="3" t="s">
        <v>32</v>
      </c>
      <c r="D5713" s="3">
        <v>161</v>
      </c>
    </row>
    <row r="5714" spans="1:4">
      <c r="A5714" s="3" t="s">
        <v>93</v>
      </c>
      <c r="B5714" s="3" t="s">
        <v>491</v>
      </c>
      <c r="C5714" s="3" t="s">
        <v>32</v>
      </c>
      <c r="D5714" s="3">
        <v>162</v>
      </c>
    </row>
    <row r="5715" spans="1:4">
      <c r="A5715" s="3" t="s">
        <v>93</v>
      </c>
      <c r="B5715" s="3" t="s">
        <v>491</v>
      </c>
      <c r="C5715" s="3" t="s">
        <v>32</v>
      </c>
      <c r="D5715" s="3">
        <v>166</v>
      </c>
    </row>
    <row r="5716" spans="1:4">
      <c r="A5716" s="3" t="s">
        <v>93</v>
      </c>
      <c r="B5716" s="3" t="s">
        <v>491</v>
      </c>
      <c r="C5716" s="3" t="s">
        <v>32</v>
      </c>
      <c r="D5716" s="3">
        <v>170</v>
      </c>
    </row>
    <row r="5717" spans="1:4">
      <c r="A5717" s="3" t="s">
        <v>93</v>
      </c>
      <c r="B5717" s="3" t="s">
        <v>491</v>
      </c>
      <c r="C5717" s="3" t="s">
        <v>32</v>
      </c>
      <c r="D5717" s="3">
        <v>171</v>
      </c>
    </row>
    <row r="5718" spans="1:4">
      <c r="A5718" s="3" t="s">
        <v>93</v>
      </c>
      <c r="B5718" s="3" t="s">
        <v>491</v>
      </c>
      <c r="C5718" s="3" t="s">
        <v>32</v>
      </c>
      <c r="D5718" s="3">
        <v>172</v>
      </c>
    </row>
    <row r="5719" spans="1:4">
      <c r="A5719" s="3" t="s">
        <v>93</v>
      </c>
      <c r="B5719" s="3" t="s">
        <v>491</v>
      </c>
      <c r="C5719" s="3" t="s">
        <v>32</v>
      </c>
      <c r="D5719" s="3">
        <v>178</v>
      </c>
    </row>
    <row r="5720" spans="1:4">
      <c r="A5720" s="3" t="s">
        <v>93</v>
      </c>
      <c r="B5720" s="3" t="s">
        <v>491</v>
      </c>
      <c r="C5720" s="3" t="s">
        <v>32</v>
      </c>
      <c r="D5720" s="3">
        <v>182</v>
      </c>
    </row>
    <row r="5721" spans="1:4">
      <c r="A5721" s="3" t="s">
        <v>93</v>
      </c>
      <c r="B5721" s="3" t="s">
        <v>491</v>
      </c>
      <c r="C5721" s="3" t="s">
        <v>32</v>
      </c>
      <c r="D5721" s="3">
        <v>185</v>
      </c>
    </row>
    <row r="5722" spans="1:4">
      <c r="A5722" s="3" t="s">
        <v>93</v>
      </c>
      <c r="B5722" s="3" t="s">
        <v>491</v>
      </c>
      <c r="C5722" s="3" t="s">
        <v>32</v>
      </c>
      <c r="D5722" s="3">
        <v>188</v>
      </c>
    </row>
    <row r="5723" spans="1:4">
      <c r="A5723" s="3" t="s">
        <v>93</v>
      </c>
      <c r="B5723" s="3" t="s">
        <v>491</v>
      </c>
      <c r="C5723" s="3" t="s">
        <v>32</v>
      </c>
      <c r="D5723" s="3">
        <v>200</v>
      </c>
    </row>
    <row r="5724" spans="1:4">
      <c r="A5724" s="3" t="s">
        <v>93</v>
      </c>
      <c r="B5724" s="3" t="s">
        <v>491</v>
      </c>
      <c r="C5724" s="3" t="s">
        <v>5</v>
      </c>
      <c r="D5724" s="3">
        <v>96</v>
      </c>
    </row>
    <row r="5725" spans="1:4">
      <c r="A5725" s="3" t="s">
        <v>93</v>
      </c>
      <c r="B5725" s="3" t="s">
        <v>491</v>
      </c>
      <c r="C5725" s="3" t="s">
        <v>5</v>
      </c>
      <c r="D5725" s="3">
        <v>139</v>
      </c>
    </row>
    <row r="5726" spans="1:4">
      <c r="A5726" s="3" t="s">
        <v>93</v>
      </c>
      <c r="B5726" s="3" t="s">
        <v>491</v>
      </c>
      <c r="C5726" s="3" t="s">
        <v>17</v>
      </c>
      <c r="D5726" s="3">
        <v>241</v>
      </c>
    </row>
    <row r="5727" spans="1:4">
      <c r="A5727" s="3" t="s">
        <v>93</v>
      </c>
      <c r="B5727" s="3" t="s">
        <v>491</v>
      </c>
      <c r="C5727" s="3" t="s">
        <v>7</v>
      </c>
      <c r="D5727" s="3">
        <v>12</v>
      </c>
    </row>
    <row r="5728" spans="1:4">
      <c r="A5728" s="3" t="s">
        <v>93</v>
      </c>
      <c r="B5728" s="3" t="s">
        <v>491</v>
      </c>
      <c r="C5728" s="3" t="s">
        <v>7</v>
      </c>
      <c r="D5728" s="3">
        <v>95</v>
      </c>
    </row>
    <row r="5729" spans="1:4">
      <c r="A5729" s="3" t="s">
        <v>93</v>
      </c>
      <c r="B5729" s="3" t="s">
        <v>491</v>
      </c>
      <c r="C5729" s="3" t="s">
        <v>7</v>
      </c>
      <c r="D5729" s="3">
        <v>145</v>
      </c>
    </row>
    <row r="5730" spans="1:4">
      <c r="A5730" s="3" t="s">
        <v>93</v>
      </c>
      <c r="B5730" s="3" t="s">
        <v>491</v>
      </c>
      <c r="C5730" s="3" t="s">
        <v>618</v>
      </c>
      <c r="D5730" s="3">
        <v>101</v>
      </c>
    </row>
    <row r="5731" spans="1:4">
      <c r="A5731" s="3" t="s">
        <v>93</v>
      </c>
      <c r="B5731" s="3" t="s">
        <v>491</v>
      </c>
      <c r="C5731" s="3" t="s">
        <v>33</v>
      </c>
      <c r="D5731" s="3">
        <v>95</v>
      </c>
    </row>
    <row r="5732" spans="1:4">
      <c r="A5732" s="3" t="s">
        <v>93</v>
      </c>
      <c r="B5732" s="3" t="s">
        <v>491</v>
      </c>
      <c r="C5732" s="3" t="s">
        <v>14</v>
      </c>
      <c r="D5732" s="3">
        <v>82</v>
      </c>
    </row>
    <row r="5733" spans="1:4">
      <c r="A5733" s="3" t="s">
        <v>93</v>
      </c>
      <c r="B5733" s="3" t="s">
        <v>95</v>
      </c>
      <c r="C5733" s="3" t="s">
        <v>27</v>
      </c>
      <c r="D5733" s="3" t="s">
        <v>495</v>
      </c>
    </row>
    <row r="5734" spans="1:4">
      <c r="A5734" s="3" t="s">
        <v>93</v>
      </c>
      <c r="B5734" s="3" t="s">
        <v>95</v>
      </c>
      <c r="C5734" s="3" t="s">
        <v>27</v>
      </c>
      <c r="D5734" s="3" t="s">
        <v>495</v>
      </c>
    </row>
    <row r="5735" spans="1:4">
      <c r="A5735" s="3" t="s">
        <v>93</v>
      </c>
      <c r="B5735" s="3" t="s">
        <v>95</v>
      </c>
      <c r="C5735" s="3" t="s">
        <v>27</v>
      </c>
      <c r="D5735" s="3" t="s">
        <v>496</v>
      </c>
    </row>
    <row r="5736" spans="1:4">
      <c r="A5736" s="3" t="s">
        <v>93</v>
      </c>
      <c r="B5736" s="3" t="s">
        <v>95</v>
      </c>
      <c r="C5736" s="3" t="s">
        <v>27</v>
      </c>
      <c r="D5736" s="3" t="s">
        <v>497</v>
      </c>
    </row>
    <row r="5737" spans="1:4">
      <c r="A5737" s="3" t="s">
        <v>93</v>
      </c>
      <c r="B5737" s="3" t="s">
        <v>95</v>
      </c>
      <c r="C5737" s="3" t="s">
        <v>27</v>
      </c>
      <c r="D5737" s="3" t="s">
        <v>498</v>
      </c>
    </row>
    <row r="5738" spans="1:4">
      <c r="A5738" s="3" t="s">
        <v>93</v>
      </c>
      <c r="B5738" s="3" t="s">
        <v>95</v>
      </c>
      <c r="C5738" s="3" t="s">
        <v>27</v>
      </c>
      <c r="D5738" s="3" t="s">
        <v>499</v>
      </c>
    </row>
    <row r="5739" spans="1:4">
      <c r="A5739" s="3" t="s">
        <v>93</v>
      </c>
      <c r="B5739" s="3" t="s">
        <v>95</v>
      </c>
      <c r="C5739" s="3" t="s">
        <v>27</v>
      </c>
      <c r="D5739" s="3" t="s">
        <v>500</v>
      </c>
    </row>
    <row r="5740" spans="1:4">
      <c r="A5740" s="3" t="s">
        <v>93</v>
      </c>
      <c r="B5740" s="3" t="s">
        <v>95</v>
      </c>
      <c r="C5740" s="3" t="s">
        <v>27</v>
      </c>
      <c r="D5740" s="3" t="s">
        <v>500</v>
      </c>
    </row>
    <row r="5741" spans="1:4">
      <c r="A5741" s="3" t="s">
        <v>93</v>
      </c>
      <c r="B5741" s="3" t="s">
        <v>95</v>
      </c>
      <c r="C5741" s="3" t="s">
        <v>27</v>
      </c>
      <c r="D5741" s="3" t="s">
        <v>501</v>
      </c>
    </row>
    <row r="5742" spans="1:4">
      <c r="A5742" s="3" t="s">
        <v>93</v>
      </c>
      <c r="B5742" s="3" t="s">
        <v>95</v>
      </c>
      <c r="C5742" s="3" t="s">
        <v>27</v>
      </c>
      <c r="D5742" s="3" t="s">
        <v>501</v>
      </c>
    </row>
    <row r="5743" spans="1:4">
      <c r="A5743" s="3" t="s">
        <v>93</v>
      </c>
      <c r="B5743" s="3" t="s">
        <v>95</v>
      </c>
      <c r="C5743" s="3" t="s">
        <v>27</v>
      </c>
      <c r="D5743" s="3" t="s">
        <v>502</v>
      </c>
    </row>
    <row r="5744" spans="1:4">
      <c r="A5744" s="3" t="s">
        <v>93</v>
      </c>
      <c r="B5744" s="3" t="s">
        <v>95</v>
      </c>
      <c r="C5744" s="3" t="s">
        <v>27</v>
      </c>
      <c r="D5744" s="3" t="s">
        <v>503</v>
      </c>
    </row>
    <row r="5745" spans="1:4">
      <c r="A5745" s="3" t="s">
        <v>93</v>
      </c>
      <c r="B5745" s="3" t="s">
        <v>95</v>
      </c>
      <c r="C5745" s="3" t="s">
        <v>27</v>
      </c>
      <c r="D5745" s="3" t="s">
        <v>503</v>
      </c>
    </row>
    <row r="5746" spans="1:4">
      <c r="A5746" s="3" t="s">
        <v>93</v>
      </c>
      <c r="B5746" s="3" t="s">
        <v>95</v>
      </c>
      <c r="C5746" s="3" t="s">
        <v>27</v>
      </c>
      <c r="D5746" s="3" t="s">
        <v>503</v>
      </c>
    </row>
    <row r="5747" spans="1:4">
      <c r="A5747" s="3" t="s">
        <v>93</v>
      </c>
      <c r="B5747" s="3" t="s">
        <v>95</v>
      </c>
      <c r="C5747" s="3" t="s">
        <v>27</v>
      </c>
      <c r="D5747" s="3" t="s">
        <v>504</v>
      </c>
    </row>
    <row r="5748" spans="1:4">
      <c r="A5748" s="3" t="s">
        <v>93</v>
      </c>
      <c r="B5748" s="3" t="s">
        <v>95</v>
      </c>
      <c r="C5748" s="3" t="s">
        <v>27</v>
      </c>
      <c r="D5748" s="3" t="s">
        <v>504</v>
      </c>
    </row>
    <row r="5749" spans="1:4">
      <c r="A5749" s="3" t="s">
        <v>93</v>
      </c>
      <c r="B5749" s="3" t="s">
        <v>95</v>
      </c>
      <c r="C5749" s="3" t="s">
        <v>27</v>
      </c>
      <c r="D5749" s="3" t="s">
        <v>505</v>
      </c>
    </row>
    <row r="5750" spans="1:4">
      <c r="A5750" s="3" t="s">
        <v>93</v>
      </c>
      <c r="B5750" s="3" t="s">
        <v>95</v>
      </c>
      <c r="C5750" s="3" t="s">
        <v>27</v>
      </c>
      <c r="D5750" s="3" t="s">
        <v>505</v>
      </c>
    </row>
    <row r="5751" spans="1:4">
      <c r="A5751" s="3" t="s">
        <v>93</v>
      </c>
      <c r="B5751" s="3" t="s">
        <v>95</v>
      </c>
      <c r="C5751" s="3" t="s">
        <v>27</v>
      </c>
      <c r="D5751" s="3" t="s">
        <v>506</v>
      </c>
    </row>
    <row r="5752" spans="1:4">
      <c r="A5752" s="3" t="s">
        <v>93</v>
      </c>
      <c r="B5752" s="3" t="s">
        <v>95</v>
      </c>
      <c r="C5752" s="3" t="s">
        <v>27</v>
      </c>
      <c r="D5752" s="3" t="s">
        <v>507</v>
      </c>
    </row>
    <row r="5753" spans="1:4">
      <c r="A5753" s="3" t="s">
        <v>93</v>
      </c>
      <c r="B5753" s="3" t="s">
        <v>95</v>
      </c>
      <c r="C5753" s="3" t="s">
        <v>27</v>
      </c>
      <c r="D5753" s="3" t="s">
        <v>508</v>
      </c>
    </row>
    <row r="5754" spans="1:4">
      <c r="A5754" s="3" t="s">
        <v>93</v>
      </c>
      <c r="B5754" s="3" t="s">
        <v>95</v>
      </c>
      <c r="C5754" s="3" t="s">
        <v>27</v>
      </c>
      <c r="D5754" s="3" t="s">
        <v>508</v>
      </c>
    </row>
    <row r="5755" spans="1:4">
      <c r="A5755" s="3" t="s">
        <v>93</v>
      </c>
      <c r="B5755" s="3" t="s">
        <v>95</v>
      </c>
      <c r="C5755" s="3" t="s">
        <v>27</v>
      </c>
      <c r="D5755" s="3" t="s">
        <v>509</v>
      </c>
    </row>
    <row r="5756" spans="1:4">
      <c r="A5756" s="3" t="s">
        <v>93</v>
      </c>
      <c r="B5756" s="3" t="s">
        <v>95</v>
      </c>
      <c r="C5756" s="3" t="s">
        <v>27</v>
      </c>
      <c r="D5756" s="3" t="s">
        <v>510</v>
      </c>
    </row>
    <row r="5757" spans="1:4">
      <c r="A5757" s="3" t="s">
        <v>93</v>
      </c>
      <c r="B5757" s="3" t="s">
        <v>95</v>
      </c>
      <c r="C5757" s="3" t="s">
        <v>27</v>
      </c>
      <c r="D5757" s="3" t="s">
        <v>510</v>
      </c>
    </row>
    <row r="5758" spans="1:4">
      <c r="A5758" s="3" t="s">
        <v>93</v>
      </c>
      <c r="B5758" s="3" t="s">
        <v>95</v>
      </c>
      <c r="C5758" s="3" t="s">
        <v>27</v>
      </c>
      <c r="D5758" s="3" t="s">
        <v>511</v>
      </c>
    </row>
    <row r="5759" spans="1:4">
      <c r="A5759" s="3" t="s">
        <v>93</v>
      </c>
      <c r="B5759" s="3" t="s">
        <v>95</v>
      </c>
      <c r="C5759" s="3" t="s">
        <v>5</v>
      </c>
      <c r="D5759" s="3" t="s">
        <v>552</v>
      </c>
    </row>
    <row r="5760" spans="1:4">
      <c r="A5760" s="3" t="s">
        <v>93</v>
      </c>
      <c r="B5760" s="3" t="s">
        <v>95</v>
      </c>
      <c r="C5760" s="3" t="s">
        <v>5</v>
      </c>
      <c r="D5760" s="3" t="s">
        <v>546</v>
      </c>
    </row>
    <row r="5761" spans="1:4">
      <c r="A5761" s="3" t="s">
        <v>93</v>
      </c>
      <c r="B5761" s="3" t="s">
        <v>95</v>
      </c>
      <c r="C5761" s="3" t="s">
        <v>5</v>
      </c>
      <c r="D5761" s="3" t="s">
        <v>553</v>
      </c>
    </row>
    <row r="5762" spans="1:4">
      <c r="A5762" s="3" t="s">
        <v>93</v>
      </c>
      <c r="B5762" s="3" t="s">
        <v>95</v>
      </c>
      <c r="C5762" s="3" t="s">
        <v>5</v>
      </c>
      <c r="D5762" s="3" t="s">
        <v>551</v>
      </c>
    </row>
    <row r="5763" spans="1:4">
      <c r="A5763" s="3" t="s">
        <v>93</v>
      </c>
      <c r="B5763" s="3" t="s">
        <v>95</v>
      </c>
      <c r="C5763" s="3" t="s">
        <v>5</v>
      </c>
      <c r="D5763" s="3" t="s">
        <v>551</v>
      </c>
    </row>
    <row r="5764" spans="1:4">
      <c r="A5764" s="3" t="s">
        <v>93</v>
      </c>
      <c r="B5764" s="3" t="s">
        <v>95</v>
      </c>
      <c r="C5764" s="3" t="s">
        <v>5</v>
      </c>
      <c r="D5764" s="3" t="s">
        <v>543</v>
      </c>
    </row>
    <row r="5765" spans="1:4">
      <c r="A5765" s="3" t="s">
        <v>93</v>
      </c>
      <c r="B5765" s="3" t="s">
        <v>95</v>
      </c>
      <c r="C5765" s="3" t="s">
        <v>5</v>
      </c>
      <c r="D5765" s="3" t="s">
        <v>543</v>
      </c>
    </row>
    <row r="5766" spans="1:4">
      <c r="A5766" s="3" t="s">
        <v>93</v>
      </c>
      <c r="B5766" s="3" t="s">
        <v>95</v>
      </c>
      <c r="C5766" s="3" t="s">
        <v>5</v>
      </c>
      <c r="D5766" s="3" t="s">
        <v>544</v>
      </c>
    </row>
    <row r="5767" spans="1:4">
      <c r="A5767" s="3" t="s">
        <v>93</v>
      </c>
      <c r="B5767" s="3" t="s">
        <v>95</v>
      </c>
      <c r="C5767" s="3" t="s">
        <v>5</v>
      </c>
      <c r="D5767" s="3" t="s">
        <v>544</v>
      </c>
    </row>
    <row r="5768" spans="1:4">
      <c r="A5768" s="3" t="s">
        <v>93</v>
      </c>
      <c r="B5768" s="3" t="s">
        <v>95</v>
      </c>
      <c r="C5768" s="3" t="s">
        <v>5</v>
      </c>
      <c r="D5768" s="3" t="s">
        <v>524</v>
      </c>
    </row>
    <row r="5769" spans="1:4">
      <c r="A5769" s="3" t="s">
        <v>93</v>
      </c>
      <c r="B5769" s="3" t="s">
        <v>95</v>
      </c>
      <c r="C5769" s="3" t="s">
        <v>5</v>
      </c>
      <c r="D5769" s="3" t="s">
        <v>527</v>
      </c>
    </row>
    <row r="5770" spans="1:4">
      <c r="A5770" s="3" t="s">
        <v>93</v>
      </c>
      <c r="B5770" s="3" t="s">
        <v>95</v>
      </c>
      <c r="C5770" s="3" t="s">
        <v>5</v>
      </c>
      <c r="D5770" s="3" t="s">
        <v>527</v>
      </c>
    </row>
    <row r="5771" spans="1:4">
      <c r="A5771" s="3" t="s">
        <v>93</v>
      </c>
      <c r="B5771" s="3" t="s">
        <v>95</v>
      </c>
      <c r="C5771" s="3" t="s">
        <v>5</v>
      </c>
      <c r="D5771" s="3" t="s">
        <v>527</v>
      </c>
    </row>
    <row r="5772" spans="1:4">
      <c r="A5772" s="3" t="s">
        <v>93</v>
      </c>
      <c r="B5772" s="3" t="s">
        <v>95</v>
      </c>
      <c r="C5772" s="3" t="s">
        <v>5</v>
      </c>
      <c r="D5772" s="3" t="s">
        <v>527</v>
      </c>
    </row>
    <row r="5773" spans="1:4">
      <c r="A5773" s="3" t="s">
        <v>93</v>
      </c>
      <c r="B5773" s="3" t="s">
        <v>95</v>
      </c>
      <c r="C5773" s="3" t="s">
        <v>5</v>
      </c>
      <c r="D5773" s="3" t="s">
        <v>527</v>
      </c>
    </row>
    <row r="5774" spans="1:4">
      <c r="A5774" s="3" t="s">
        <v>93</v>
      </c>
      <c r="B5774" s="3" t="s">
        <v>95</v>
      </c>
      <c r="C5774" s="3" t="s">
        <v>5</v>
      </c>
      <c r="D5774" s="3" t="s">
        <v>527</v>
      </c>
    </row>
    <row r="5775" spans="1:4">
      <c r="A5775" s="3" t="s">
        <v>93</v>
      </c>
      <c r="B5775" s="3" t="s">
        <v>95</v>
      </c>
      <c r="C5775" s="3" t="s">
        <v>5</v>
      </c>
      <c r="D5775" s="3" t="s">
        <v>531</v>
      </c>
    </row>
    <row r="5776" spans="1:4">
      <c r="A5776" s="3" t="s">
        <v>93</v>
      </c>
      <c r="B5776" s="3" t="s">
        <v>95</v>
      </c>
      <c r="C5776" s="3" t="s">
        <v>5</v>
      </c>
      <c r="D5776" s="3" t="s">
        <v>531</v>
      </c>
    </row>
    <row r="5777" spans="1:4">
      <c r="A5777" s="3" t="s">
        <v>93</v>
      </c>
      <c r="B5777" s="3" t="s">
        <v>95</v>
      </c>
      <c r="C5777" s="3" t="s">
        <v>5</v>
      </c>
      <c r="D5777" s="3" t="s">
        <v>531</v>
      </c>
    </row>
    <row r="5778" spans="1:4">
      <c r="A5778" s="3" t="s">
        <v>93</v>
      </c>
      <c r="B5778" s="3" t="s">
        <v>95</v>
      </c>
      <c r="C5778" s="3" t="s">
        <v>5</v>
      </c>
      <c r="D5778" s="3" t="s">
        <v>531</v>
      </c>
    </row>
    <row r="5779" spans="1:4">
      <c r="A5779" s="3" t="s">
        <v>93</v>
      </c>
      <c r="B5779" s="3" t="s">
        <v>95</v>
      </c>
      <c r="C5779" s="3" t="s">
        <v>5</v>
      </c>
      <c r="D5779" s="3" t="s">
        <v>531</v>
      </c>
    </row>
    <row r="5780" spans="1:4">
      <c r="A5780" s="3" t="s">
        <v>93</v>
      </c>
      <c r="B5780" s="3" t="s">
        <v>95</v>
      </c>
      <c r="C5780" s="3" t="s">
        <v>5</v>
      </c>
      <c r="D5780" s="3" t="s">
        <v>531</v>
      </c>
    </row>
    <row r="5781" spans="1:4">
      <c r="A5781" s="3" t="s">
        <v>93</v>
      </c>
      <c r="B5781" s="3" t="s">
        <v>95</v>
      </c>
      <c r="C5781" s="3" t="s">
        <v>5</v>
      </c>
      <c r="D5781" s="3" t="s">
        <v>521</v>
      </c>
    </row>
    <row r="5782" spans="1:4">
      <c r="A5782" s="3" t="s">
        <v>93</v>
      </c>
      <c r="B5782" s="3" t="s">
        <v>95</v>
      </c>
      <c r="C5782" s="3" t="s">
        <v>5</v>
      </c>
      <c r="D5782" s="3" t="s">
        <v>521</v>
      </c>
    </row>
    <row r="5783" spans="1:4">
      <c r="A5783" s="3" t="s">
        <v>93</v>
      </c>
      <c r="B5783" s="3" t="s">
        <v>95</v>
      </c>
      <c r="C5783" s="3" t="s">
        <v>5</v>
      </c>
      <c r="D5783" s="3" t="s">
        <v>521</v>
      </c>
    </row>
    <row r="5784" spans="1:4">
      <c r="A5784" s="3" t="s">
        <v>93</v>
      </c>
      <c r="B5784" s="3" t="s">
        <v>95</v>
      </c>
      <c r="C5784" s="3" t="s">
        <v>5</v>
      </c>
      <c r="D5784" s="3" t="s">
        <v>521</v>
      </c>
    </row>
    <row r="5785" spans="1:4">
      <c r="A5785" s="3" t="s">
        <v>93</v>
      </c>
      <c r="B5785" s="3" t="s">
        <v>95</v>
      </c>
      <c r="C5785" s="3" t="s">
        <v>5</v>
      </c>
      <c r="D5785" s="3" t="s">
        <v>521</v>
      </c>
    </row>
    <row r="5786" spans="1:4">
      <c r="A5786" s="3" t="s">
        <v>93</v>
      </c>
      <c r="B5786" s="3" t="s">
        <v>95</v>
      </c>
      <c r="C5786" s="3" t="s">
        <v>5</v>
      </c>
      <c r="D5786" s="3" t="s">
        <v>521</v>
      </c>
    </row>
    <row r="5787" spans="1:4">
      <c r="A5787" s="3" t="s">
        <v>93</v>
      </c>
      <c r="B5787" s="3" t="s">
        <v>95</v>
      </c>
      <c r="C5787" s="3" t="s">
        <v>5</v>
      </c>
      <c r="D5787" s="3" t="s">
        <v>548</v>
      </c>
    </row>
    <row r="5788" spans="1:4">
      <c r="A5788" s="3" t="s">
        <v>93</v>
      </c>
      <c r="B5788" s="3" t="s">
        <v>95</v>
      </c>
      <c r="C5788" s="3" t="s">
        <v>5</v>
      </c>
      <c r="D5788" s="3" t="s">
        <v>548</v>
      </c>
    </row>
    <row r="5789" spans="1:4">
      <c r="A5789" s="3" t="s">
        <v>93</v>
      </c>
      <c r="B5789" s="3" t="s">
        <v>95</v>
      </c>
      <c r="C5789" s="3" t="s">
        <v>5</v>
      </c>
      <c r="D5789" s="3" t="s">
        <v>539</v>
      </c>
    </row>
    <row r="5790" spans="1:4">
      <c r="A5790" s="3" t="s">
        <v>93</v>
      </c>
      <c r="B5790" s="3" t="s">
        <v>95</v>
      </c>
      <c r="C5790" s="3" t="s">
        <v>5</v>
      </c>
      <c r="D5790" s="3" t="s">
        <v>539</v>
      </c>
    </row>
    <row r="5791" spans="1:4">
      <c r="A5791" s="3" t="s">
        <v>93</v>
      </c>
      <c r="B5791" s="3" t="s">
        <v>95</v>
      </c>
      <c r="C5791" s="3" t="s">
        <v>5</v>
      </c>
      <c r="D5791" s="3">
        <v>69</v>
      </c>
    </row>
    <row r="5792" spans="1:4">
      <c r="A5792" s="3" t="s">
        <v>93</v>
      </c>
      <c r="B5792" s="3" t="s">
        <v>95</v>
      </c>
      <c r="C5792" s="3" t="s">
        <v>5</v>
      </c>
      <c r="D5792" s="3" t="s">
        <v>533</v>
      </c>
    </row>
    <row r="5793" spans="1:4">
      <c r="A5793" s="3" t="s">
        <v>93</v>
      </c>
      <c r="B5793" s="3" t="s">
        <v>95</v>
      </c>
      <c r="C5793" s="3" t="s">
        <v>5</v>
      </c>
      <c r="D5793" s="3" t="s">
        <v>533</v>
      </c>
    </row>
    <row r="5794" spans="1:4">
      <c r="A5794" s="3" t="s">
        <v>93</v>
      </c>
      <c r="B5794" s="3" t="s">
        <v>95</v>
      </c>
      <c r="C5794" s="3" t="s">
        <v>5</v>
      </c>
      <c r="D5794" s="3" t="s">
        <v>540</v>
      </c>
    </row>
    <row r="5795" spans="1:4">
      <c r="A5795" s="3" t="s">
        <v>93</v>
      </c>
      <c r="B5795" s="3" t="s">
        <v>95</v>
      </c>
      <c r="C5795" s="3" t="s">
        <v>5</v>
      </c>
      <c r="D5795" s="3" t="s">
        <v>540</v>
      </c>
    </row>
    <row r="5796" spans="1:4">
      <c r="A5796" s="3" t="s">
        <v>93</v>
      </c>
      <c r="B5796" s="3" t="s">
        <v>95</v>
      </c>
      <c r="C5796" s="3" t="s">
        <v>5</v>
      </c>
      <c r="D5796" s="3" t="s">
        <v>540</v>
      </c>
    </row>
    <row r="5797" spans="1:4">
      <c r="A5797" s="3" t="s">
        <v>93</v>
      </c>
      <c r="B5797" s="3" t="s">
        <v>95</v>
      </c>
      <c r="C5797" s="3" t="s">
        <v>5</v>
      </c>
      <c r="D5797" s="3" t="s">
        <v>540</v>
      </c>
    </row>
    <row r="5798" spans="1:4">
      <c r="A5798" s="3" t="s">
        <v>93</v>
      </c>
      <c r="B5798" s="3" t="s">
        <v>95</v>
      </c>
      <c r="C5798" s="3" t="s">
        <v>5</v>
      </c>
      <c r="D5798" s="3" t="s">
        <v>554</v>
      </c>
    </row>
    <row r="5799" spans="1:4">
      <c r="A5799" s="3" t="s">
        <v>93</v>
      </c>
      <c r="B5799" s="3" t="s">
        <v>95</v>
      </c>
      <c r="C5799" s="3" t="s">
        <v>5</v>
      </c>
      <c r="D5799" s="3" t="s">
        <v>554</v>
      </c>
    </row>
    <row r="5800" spans="1:4">
      <c r="A5800" s="3" t="s">
        <v>93</v>
      </c>
      <c r="B5800" s="3" t="s">
        <v>95</v>
      </c>
      <c r="C5800" s="3" t="s">
        <v>5</v>
      </c>
      <c r="D5800" s="3" t="s">
        <v>547</v>
      </c>
    </row>
    <row r="5801" spans="1:4">
      <c r="A5801" s="3" t="s">
        <v>93</v>
      </c>
      <c r="B5801" s="3" t="s">
        <v>95</v>
      </c>
      <c r="C5801" s="3" t="s">
        <v>5</v>
      </c>
      <c r="D5801" s="3" t="s">
        <v>535</v>
      </c>
    </row>
    <row r="5802" spans="1:4">
      <c r="A5802" s="3" t="s">
        <v>93</v>
      </c>
      <c r="B5802" s="3" t="s">
        <v>95</v>
      </c>
      <c r="C5802" s="3" t="s">
        <v>5</v>
      </c>
      <c r="D5802" s="3" t="s">
        <v>535</v>
      </c>
    </row>
    <row r="5803" spans="1:4">
      <c r="A5803" s="3" t="s">
        <v>93</v>
      </c>
      <c r="B5803" s="3" t="s">
        <v>95</v>
      </c>
      <c r="C5803" s="3" t="s">
        <v>5</v>
      </c>
      <c r="D5803" s="3" t="s">
        <v>535</v>
      </c>
    </row>
    <row r="5804" spans="1:4">
      <c r="A5804" s="3" t="s">
        <v>93</v>
      </c>
      <c r="B5804" s="3" t="s">
        <v>95</v>
      </c>
      <c r="C5804" s="3" t="s">
        <v>5</v>
      </c>
      <c r="D5804" s="3" t="s">
        <v>535</v>
      </c>
    </row>
    <row r="5805" spans="1:4">
      <c r="A5805" s="3" t="s">
        <v>93</v>
      </c>
      <c r="B5805" s="3" t="s">
        <v>95</v>
      </c>
      <c r="C5805" s="3" t="s">
        <v>5</v>
      </c>
      <c r="D5805" s="3" t="s">
        <v>538</v>
      </c>
    </row>
    <row r="5806" spans="1:4">
      <c r="A5806" s="3" t="s">
        <v>93</v>
      </c>
      <c r="B5806" s="3" t="s">
        <v>95</v>
      </c>
      <c r="C5806" s="3" t="s">
        <v>5</v>
      </c>
      <c r="D5806" s="3" t="s">
        <v>538</v>
      </c>
    </row>
    <row r="5807" spans="1:4">
      <c r="A5807" s="3" t="s">
        <v>93</v>
      </c>
      <c r="B5807" s="3" t="s">
        <v>95</v>
      </c>
      <c r="C5807" s="3" t="s">
        <v>5</v>
      </c>
      <c r="D5807" s="3" t="s">
        <v>555</v>
      </c>
    </row>
    <row r="5808" spans="1:4">
      <c r="A5808" s="3" t="s">
        <v>93</v>
      </c>
      <c r="B5808" s="3" t="s">
        <v>95</v>
      </c>
      <c r="C5808" s="3" t="s">
        <v>5</v>
      </c>
      <c r="D5808" s="3" t="s">
        <v>534</v>
      </c>
    </row>
    <row r="5809" spans="1:4">
      <c r="A5809" s="3" t="s">
        <v>93</v>
      </c>
      <c r="B5809" s="3" t="s">
        <v>95</v>
      </c>
      <c r="C5809" s="3" t="s">
        <v>5</v>
      </c>
      <c r="D5809" s="3" t="s">
        <v>541</v>
      </c>
    </row>
    <row r="5810" spans="1:4">
      <c r="A5810" s="3" t="s">
        <v>93</v>
      </c>
      <c r="B5810" s="3" t="s">
        <v>95</v>
      </c>
      <c r="C5810" s="3" t="s">
        <v>5</v>
      </c>
      <c r="D5810" s="3" t="s">
        <v>542</v>
      </c>
    </row>
    <row r="5811" spans="1:4">
      <c r="A5811" s="3" t="s">
        <v>93</v>
      </c>
      <c r="B5811" s="3" t="s">
        <v>95</v>
      </c>
      <c r="C5811" s="3" t="s">
        <v>5</v>
      </c>
      <c r="D5811" s="3" t="s">
        <v>545</v>
      </c>
    </row>
    <row r="5812" spans="1:4">
      <c r="A5812" s="3" t="s">
        <v>93</v>
      </c>
      <c r="B5812" s="3" t="s">
        <v>95</v>
      </c>
      <c r="C5812" s="3" t="s">
        <v>5</v>
      </c>
      <c r="D5812" s="3" t="s">
        <v>550</v>
      </c>
    </row>
    <row r="5813" spans="1:4">
      <c r="A5813" s="3" t="s">
        <v>93</v>
      </c>
      <c r="B5813" s="3" t="s">
        <v>95</v>
      </c>
      <c r="C5813" s="3" t="s">
        <v>5</v>
      </c>
      <c r="D5813" s="3" t="s">
        <v>549</v>
      </c>
    </row>
    <row r="5814" spans="1:4">
      <c r="A5814" s="3" t="s">
        <v>93</v>
      </c>
      <c r="B5814" s="3" t="s">
        <v>95</v>
      </c>
      <c r="C5814" s="3" t="s">
        <v>5</v>
      </c>
      <c r="D5814" s="3" t="s">
        <v>536</v>
      </c>
    </row>
    <row r="5815" spans="1:4">
      <c r="A5815" s="3" t="s">
        <v>93</v>
      </c>
      <c r="B5815" s="3" t="s">
        <v>95</v>
      </c>
      <c r="C5815" s="3" t="s">
        <v>5</v>
      </c>
      <c r="D5815" s="3" t="s">
        <v>536</v>
      </c>
    </row>
    <row r="5816" spans="1:4">
      <c r="A5816" s="3" t="s">
        <v>93</v>
      </c>
      <c r="B5816" s="3" t="s">
        <v>95</v>
      </c>
      <c r="C5816" s="3" t="s">
        <v>5</v>
      </c>
      <c r="D5816" s="3" t="s">
        <v>500</v>
      </c>
    </row>
    <row r="5817" spans="1:4">
      <c r="A5817" s="3" t="s">
        <v>93</v>
      </c>
      <c r="B5817" s="3" t="s">
        <v>95</v>
      </c>
      <c r="C5817" s="3" t="s">
        <v>5</v>
      </c>
      <c r="D5817" s="3" t="s">
        <v>513</v>
      </c>
    </row>
    <row r="5818" spans="1:4">
      <c r="A5818" s="3" t="s">
        <v>93</v>
      </c>
      <c r="B5818" s="3" t="s">
        <v>95</v>
      </c>
      <c r="C5818" s="3" t="s">
        <v>5</v>
      </c>
      <c r="D5818" s="3" t="s">
        <v>537</v>
      </c>
    </row>
    <row r="5819" spans="1:4">
      <c r="A5819" s="3" t="s">
        <v>93</v>
      </c>
      <c r="B5819" s="3" t="s">
        <v>95</v>
      </c>
      <c r="C5819" s="3" t="s">
        <v>7</v>
      </c>
      <c r="D5819" s="3" t="s">
        <v>573</v>
      </c>
    </row>
    <row r="5820" spans="1:4">
      <c r="A5820" s="3" t="s">
        <v>93</v>
      </c>
      <c r="B5820" s="3" t="s">
        <v>95</v>
      </c>
      <c r="C5820" s="3" t="s">
        <v>7</v>
      </c>
      <c r="D5820" s="3" t="s">
        <v>572</v>
      </c>
    </row>
    <row r="5821" spans="1:4">
      <c r="A5821" s="3" t="s">
        <v>93</v>
      </c>
      <c r="B5821" s="3" t="s">
        <v>95</v>
      </c>
      <c r="C5821" s="3" t="s">
        <v>7</v>
      </c>
      <c r="D5821" s="3" t="s">
        <v>572</v>
      </c>
    </row>
    <row r="5822" spans="1:4">
      <c r="A5822" s="3" t="s">
        <v>93</v>
      </c>
      <c r="B5822" s="3" t="s">
        <v>95</v>
      </c>
      <c r="C5822" s="3" t="s">
        <v>7</v>
      </c>
      <c r="D5822" s="3" t="s">
        <v>597</v>
      </c>
    </row>
    <row r="5823" spans="1:4">
      <c r="A5823" s="3" t="s">
        <v>93</v>
      </c>
      <c r="B5823" s="3" t="s">
        <v>95</v>
      </c>
      <c r="C5823" s="3" t="s">
        <v>7</v>
      </c>
      <c r="D5823" s="3" t="s">
        <v>597</v>
      </c>
    </row>
    <row r="5824" spans="1:4">
      <c r="A5824" s="3" t="s">
        <v>93</v>
      </c>
      <c r="B5824" s="3" t="s">
        <v>95</v>
      </c>
      <c r="C5824" s="3" t="s">
        <v>7</v>
      </c>
      <c r="D5824" s="3" t="s">
        <v>597</v>
      </c>
    </row>
    <row r="5825" spans="1:4">
      <c r="A5825" s="3" t="s">
        <v>93</v>
      </c>
      <c r="B5825" s="3" t="s">
        <v>95</v>
      </c>
      <c r="C5825" s="3" t="s">
        <v>7</v>
      </c>
      <c r="D5825" s="3" t="s">
        <v>597</v>
      </c>
    </row>
    <row r="5826" spans="1:4">
      <c r="A5826" s="3" t="s">
        <v>93</v>
      </c>
      <c r="B5826" s="3" t="s">
        <v>95</v>
      </c>
      <c r="C5826" s="3" t="s">
        <v>7</v>
      </c>
      <c r="D5826" s="3" t="s">
        <v>603</v>
      </c>
    </row>
    <row r="5827" spans="1:4">
      <c r="A5827" s="3" t="s">
        <v>93</v>
      </c>
      <c r="B5827" s="3" t="s">
        <v>95</v>
      </c>
      <c r="C5827" s="3" t="s">
        <v>7</v>
      </c>
      <c r="D5827" s="3">
        <v>45</v>
      </c>
    </row>
    <row r="5828" spans="1:4">
      <c r="A5828" s="3" t="s">
        <v>93</v>
      </c>
      <c r="B5828" s="3" t="s">
        <v>95</v>
      </c>
      <c r="C5828" s="3" t="s">
        <v>7</v>
      </c>
      <c r="D5828" s="3" t="s">
        <v>603</v>
      </c>
    </row>
    <row r="5829" spans="1:4">
      <c r="A5829" s="3" t="s">
        <v>93</v>
      </c>
      <c r="B5829" s="3" t="s">
        <v>95</v>
      </c>
      <c r="C5829" s="3" t="s">
        <v>7</v>
      </c>
      <c r="D5829" s="3" t="s">
        <v>603</v>
      </c>
    </row>
    <row r="5830" spans="1:4">
      <c r="A5830" s="3" t="s">
        <v>93</v>
      </c>
      <c r="B5830" s="3" t="s">
        <v>95</v>
      </c>
      <c r="C5830" s="3" t="s">
        <v>7</v>
      </c>
      <c r="D5830" s="3" t="s">
        <v>601</v>
      </c>
    </row>
    <row r="5831" spans="1:4">
      <c r="A5831" s="3" t="s">
        <v>93</v>
      </c>
      <c r="B5831" s="3" t="s">
        <v>95</v>
      </c>
      <c r="C5831" s="3" t="s">
        <v>7</v>
      </c>
      <c r="D5831" s="3" t="s">
        <v>601</v>
      </c>
    </row>
    <row r="5832" spans="1:4">
      <c r="A5832" s="3" t="s">
        <v>93</v>
      </c>
      <c r="B5832" s="3" t="s">
        <v>95</v>
      </c>
      <c r="C5832" s="3" t="s">
        <v>7</v>
      </c>
      <c r="D5832" s="3" t="s">
        <v>601</v>
      </c>
    </row>
    <row r="5833" spans="1:4">
      <c r="A5833" s="3" t="s">
        <v>93</v>
      </c>
      <c r="B5833" s="3" t="s">
        <v>95</v>
      </c>
      <c r="C5833" s="3" t="s">
        <v>7</v>
      </c>
      <c r="D5833" s="3" t="s">
        <v>601</v>
      </c>
    </row>
    <row r="5834" spans="1:4">
      <c r="A5834" s="3" t="s">
        <v>93</v>
      </c>
      <c r="B5834" s="3" t="s">
        <v>95</v>
      </c>
      <c r="C5834" s="3" t="s">
        <v>7</v>
      </c>
      <c r="D5834" s="3" t="s">
        <v>601</v>
      </c>
    </row>
    <row r="5835" spans="1:4">
      <c r="A5835" s="3" t="s">
        <v>93</v>
      </c>
      <c r="B5835" s="3" t="s">
        <v>95</v>
      </c>
      <c r="C5835" s="3" t="s">
        <v>7</v>
      </c>
      <c r="D5835" s="3" t="s">
        <v>601</v>
      </c>
    </row>
    <row r="5836" spans="1:4">
      <c r="A5836" s="3" t="s">
        <v>93</v>
      </c>
      <c r="B5836" s="3" t="s">
        <v>95</v>
      </c>
      <c r="C5836" s="3" t="s">
        <v>7</v>
      </c>
      <c r="D5836" s="3" t="s">
        <v>602</v>
      </c>
    </row>
    <row r="5837" spans="1:4">
      <c r="A5837" s="3" t="s">
        <v>93</v>
      </c>
      <c r="B5837" s="3" t="s">
        <v>95</v>
      </c>
      <c r="C5837" s="3" t="s">
        <v>7</v>
      </c>
      <c r="D5837" s="3" t="s">
        <v>602</v>
      </c>
    </row>
    <row r="5838" spans="1:4">
      <c r="A5838" s="3" t="s">
        <v>93</v>
      </c>
      <c r="B5838" s="3" t="s">
        <v>95</v>
      </c>
      <c r="C5838" s="3" t="s">
        <v>7</v>
      </c>
      <c r="D5838" s="3" t="s">
        <v>602</v>
      </c>
    </row>
    <row r="5839" spans="1:4">
      <c r="A5839" s="3" t="s">
        <v>93</v>
      </c>
      <c r="B5839" s="3" t="s">
        <v>95</v>
      </c>
      <c r="C5839" s="3" t="s">
        <v>7</v>
      </c>
      <c r="D5839" s="3" t="s">
        <v>602</v>
      </c>
    </row>
    <row r="5840" spans="1:4">
      <c r="A5840" s="3" t="s">
        <v>93</v>
      </c>
      <c r="B5840" s="3" t="s">
        <v>95</v>
      </c>
      <c r="C5840" s="3" t="s">
        <v>7</v>
      </c>
      <c r="D5840" s="3" t="s">
        <v>602</v>
      </c>
    </row>
    <row r="5841" spans="1:4">
      <c r="A5841" s="3" t="s">
        <v>93</v>
      </c>
      <c r="B5841" s="3" t="s">
        <v>95</v>
      </c>
      <c r="C5841" s="3" t="s">
        <v>7</v>
      </c>
      <c r="D5841" s="3" t="s">
        <v>602</v>
      </c>
    </row>
    <row r="5842" spans="1:4">
      <c r="A5842" s="3" t="s">
        <v>93</v>
      </c>
      <c r="B5842" s="3" t="s">
        <v>95</v>
      </c>
      <c r="C5842" s="3" t="s">
        <v>7</v>
      </c>
      <c r="D5842" s="3" t="s">
        <v>602</v>
      </c>
    </row>
    <row r="5843" spans="1:4">
      <c r="A5843" s="3" t="s">
        <v>93</v>
      </c>
      <c r="B5843" s="3" t="s">
        <v>95</v>
      </c>
      <c r="C5843" s="3" t="s">
        <v>7</v>
      </c>
      <c r="D5843" s="3" t="s">
        <v>602</v>
      </c>
    </row>
    <row r="5844" spans="1:4">
      <c r="A5844" s="3" t="s">
        <v>93</v>
      </c>
      <c r="B5844" s="3" t="s">
        <v>95</v>
      </c>
      <c r="C5844" s="3" t="s">
        <v>7</v>
      </c>
      <c r="D5844" s="3" t="s">
        <v>600</v>
      </c>
    </row>
    <row r="5845" spans="1:4">
      <c r="A5845" s="3" t="s">
        <v>93</v>
      </c>
      <c r="B5845" s="3" t="s">
        <v>95</v>
      </c>
      <c r="C5845" s="3" t="s">
        <v>7</v>
      </c>
      <c r="D5845" s="3" t="s">
        <v>600</v>
      </c>
    </row>
    <row r="5846" spans="1:4">
      <c r="A5846" s="3" t="s">
        <v>93</v>
      </c>
      <c r="B5846" s="3" t="s">
        <v>95</v>
      </c>
      <c r="C5846" s="3" t="s">
        <v>7</v>
      </c>
      <c r="D5846" s="3" t="s">
        <v>600</v>
      </c>
    </row>
    <row r="5847" spans="1:4">
      <c r="A5847" s="3" t="s">
        <v>93</v>
      </c>
      <c r="B5847" s="3" t="s">
        <v>95</v>
      </c>
      <c r="C5847" s="3" t="s">
        <v>7</v>
      </c>
      <c r="D5847" s="3" t="s">
        <v>600</v>
      </c>
    </row>
    <row r="5848" spans="1:4">
      <c r="A5848" s="3" t="s">
        <v>93</v>
      </c>
      <c r="B5848" s="3" t="s">
        <v>95</v>
      </c>
      <c r="C5848" s="3" t="s">
        <v>7</v>
      </c>
      <c r="D5848" s="3" t="s">
        <v>525</v>
      </c>
    </row>
    <row r="5849" spans="1:4">
      <c r="A5849" s="3" t="s">
        <v>93</v>
      </c>
      <c r="B5849" s="3" t="s">
        <v>95</v>
      </c>
      <c r="C5849" s="3" t="s">
        <v>7</v>
      </c>
      <c r="D5849" s="3" t="s">
        <v>571</v>
      </c>
    </row>
    <row r="5850" spans="1:4">
      <c r="A5850" s="3" t="s">
        <v>93</v>
      </c>
      <c r="B5850" s="3" t="s">
        <v>95</v>
      </c>
      <c r="C5850" s="3" t="s">
        <v>7</v>
      </c>
      <c r="D5850" s="3" t="s">
        <v>553</v>
      </c>
    </row>
    <row r="5851" spans="1:4">
      <c r="A5851" s="3" t="s">
        <v>93</v>
      </c>
      <c r="B5851" s="3" t="s">
        <v>95</v>
      </c>
      <c r="C5851" s="3" t="s">
        <v>7</v>
      </c>
      <c r="D5851" s="3" t="s">
        <v>557</v>
      </c>
    </row>
    <row r="5852" spans="1:4">
      <c r="A5852" s="3" t="s">
        <v>93</v>
      </c>
      <c r="B5852" s="3" t="s">
        <v>95</v>
      </c>
      <c r="C5852" s="3" t="s">
        <v>20</v>
      </c>
      <c r="D5852" s="3" t="s">
        <v>611</v>
      </c>
    </row>
    <row r="5853" spans="1:4">
      <c r="A5853" s="3" t="s">
        <v>93</v>
      </c>
      <c r="B5853" s="3" t="s">
        <v>95</v>
      </c>
      <c r="C5853" s="3" t="s">
        <v>20</v>
      </c>
      <c r="D5853" s="3" t="s">
        <v>598</v>
      </c>
    </row>
    <row r="5854" spans="1:4">
      <c r="A5854" s="3" t="s">
        <v>93</v>
      </c>
      <c r="B5854" s="3" t="s">
        <v>95</v>
      </c>
      <c r="C5854" s="3" t="s">
        <v>20</v>
      </c>
      <c r="D5854" s="3" t="s">
        <v>526</v>
      </c>
    </row>
    <row r="5855" spans="1:4">
      <c r="A5855" s="3" t="s">
        <v>93</v>
      </c>
      <c r="B5855" s="3" t="s">
        <v>95</v>
      </c>
      <c r="C5855" s="3" t="s">
        <v>20</v>
      </c>
      <c r="D5855" s="3" t="s">
        <v>526</v>
      </c>
    </row>
    <row r="5856" spans="1:4">
      <c r="A5856" s="3" t="s">
        <v>93</v>
      </c>
      <c r="B5856" s="3" t="s">
        <v>95</v>
      </c>
      <c r="C5856" s="3" t="s">
        <v>20</v>
      </c>
      <c r="D5856" s="3" t="s">
        <v>608</v>
      </c>
    </row>
    <row r="5857" spans="1:4">
      <c r="A5857" s="3" t="s">
        <v>93</v>
      </c>
      <c r="B5857" s="3" t="s">
        <v>95</v>
      </c>
      <c r="C5857" s="3" t="s">
        <v>20</v>
      </c>
      <c r="D5857" s="3" t="s">
        <v>608</v>
      </c>
    </row>
    <row r="5858" spans="1:4">
      <c r="A5858" s="3" t="s">
        <v>93</v>
      </c>
      <c r="B5858" s="3" t="s">
        <v>95</v>
      </c>
      <c r="C5858" s="3" t="s">
        <v>20</v>
      </c>
      <c r="D5858" s="3" t="s">
        <v>609</v>
      </c>
    </row>
    <row r="5859" spans="1:4">
      <c r="A5859" s="3" t="s">
        <v>93</v>
      </c>
      <c r="B5859" s="3" t="s">
        <v>95</v>
      </c>
      <c r="C5859" s="3" t="s">
        <v>20</v>
      </c>
      <c r="D5859" s="3" t="s">
        <v>609</v>
      </c>
    </row>
    <row r="5860" spans="1:4">
      <c r="A5860" s="3" t="s">
        <v>93</v>
      </c>
      <c r="B5860" s="3" t="s">
        <v>95</v>
      </c>
      <c r="C5860" s="3" t="s">
        <v>20</v>
      </c>
      <c r="D5860" s="3" t="s">
        <v>553</v>
      </c>
    </row>
    <row r="5861" spans="1:4">
      <c r="A5861" s="3" t="s">
        <v>93</v>
      </c>
      <c r="B5861" s="3" t="s">
        <v>95</v>
      </c>
      <c r="C5861" s="3" t="s">
        <v>20</v>
      </c>
      <c r="D5861" s="3" t="s">
        <v>553</v>
      </c>
    </row>
    <row r="5862" spans="1:4">
      <c r="A5862" s="3" t="s">
        <v>93</v>
      </c>
      <c r="B5862" s="3" t="s">
        <v>95</v>
      </c>
      <c r="C5862" s="3" t="s">
        <v>20</v>
      </c>
      <c r="D5862" s="3" t="s">
        <v>553</v>
      </c>
    </row>
    <row r="5863" spans="1:4">
      <c r="A5863" s="3" t="s">
        <v>93</v>
      </c>
      <c r="B5863" s="3" t="s">
        <v>95</v>
      </c>
      <c r="C5863" s="3" t="s">
        <v>20</v>
      </c>
      <c r="D5863" s="3" t="s">
        <v>551</v>
      </c>
    </row>
    <row r="5864" spans="1:4">
      <c r="A5864" s="3" t="s">
        <v>93</v>
      </c>
      <c r="B5864" s="3" t="s">
        <v>95</v>
      </c>
      <c r="C5864" s="3" t="s">
        <v>20</v>
      </c>
      <c r="D5864" s="3" t="s">
        <v>551</v>
      </c>
    </row>
    <row r="5865" spans="1:4">
      <c r="A5865" s="3" t="s">
        <v>93</v>
      </c>
      <c r="B5865" s="3" t="s">
        <v>95</v>
      </c>
      <c r="C5865" s="3" t="s">
        <v>20</v>
      </c>
      <c r="D5865" s="3" t="s">
        <v>551</v>
      </c>
    </row>
    <row r="5866" spans="1:4">
      <c r="A5866" s="3" t="s">
        <v>93</v>
      </c>
      <c r="B5866" s="3" t="s">
        <v>95</v>
      </c>
      <c r="C5866" s="3" t="s">
        <v>20</v>
      </c>
      <c r="D5866" s="3" t="s">
        <v>530</v>
      </c>
    </row>
    <row r="5867" spans="1:4">
      <c r="A5867" s="3" t="s">
        <v>93</v>
      </c>
      <c r="B5867" s="3" t="s">
        <v>95</v>
      </c>
      <c r="C5867" s="3" t="s">
        <v>20</v>
      </c>
      <c r="D5867" s="3" t="s">
        <v>610</v>
      </c>
    </row>
    <row r="5868" spans="1:4">
      <c r="A5868" s="3" t="s">
        <v>93</v>
      </c>
      <c r="B5868" s="3" t="s">
        <v>95</v>
      </c>
      <c r="C5868" s="3" t="s">
        <v>20</v>
      </c>
      <c r="D5868" s="3" t="s">
        <v>574</v>
      </c>
    </row>
    <row r="5869" spans="1:4">
      <c r="A5869" s="3" t="s">
        <v>93</v>
      </c>
      <c r="B5869" s="3" t="s">
        <v>95</v>
      </c>
      <c r="C5869" s="3" t="s">
        <v>20</v>
      </c>
      <c r="D5869" s="3" t="s">
        <v>543</v>
      </c>
    </row>
    <row r="5870" spans="1:4">
      <c r="A5870" s="3" t="s">
        <v>93</v>
      </c>
      <c r="B5870" s="3" t="s">
        <v>95</v>
      </c>
      <c r="C5870" s="3" t="s">
        <v>20</v>
      </c>
      <c r="D5870" s="3" t="s">
        <v>543</v>
      </c>
    </row>
    <row r="5871" spans="1:4">
      <c r="A5871" s="3" t="s">
        <v>93</v>
      </c>
      <c r="B5871" s="3" t="s">
        <v>95</v>
      </c>
      <c r="C5871" s="3" t="s">
        <v>20</v>
      </c>
      <c r="D5871" s="3" t="s">
        <v>521</v>
      </c>
    </row>
    <row r="5872" spans="1:4">
      <c r="A5872" s="3" t="s">
        <v>93</v>
      </c>
      <c r="B5872" s="3" t="s">
        <v>95</v>
      </c>
      <c r="C5872" s="3" t="s">
        <v>9</v>
      </c>
      <c r="D5872" s="3" t="s">
        <v>539</v>
      </c>
    </row>
    <row r="5873" spans="1:4">
      <c r="A5873" s="3" t="s">
        <v>93</v>
      </c>
      <c r="B5873" s="3" t="s">
        <v>95</v>
      </c>
      <c r="C5873" s="3" t="s">
        <v>9</v>
      </c>
      <c r="D5873" s="3" t="s">
        <v>540</v>
      </c>
    </row>
    <row r="5874" spans="1:4">
      <c r="A5874" s="3" t="s">
        <v>93</v>
      </c>
      <c r="B5874" s="3" t="s">
        <v>95</v>
      </c>
      <c r="C5874" s="3" t="s">
        <v>9</v>
      </c>
      <c r="D5874" s="3" t="s">
        <v>566</v>
      </c>
    </row>
    <row r="5875" spans="1:4">
      <c r="A5875" s="3" t="s">
        <v>93</v>
      </c>
      <c r="B5875" s="3" t="s">
        <v>95</v>
      </c>
      <c r="C5875" s="3" t="s">
        <v>9</v>
      </c>
      <c r="D5875" s="3" t="s">
        <v>560</v>
      </c>
    </row>
    <row r="5876" spans="1:4">
      <c r="A5876" s="3" t="s">
        <v>93</v>
      </c>
      <c r="B5876" s="3" t="s">
        <v>95</v>
      </c>
      <c r="C5876" s="3" t="s">
        <v>9</v>
      </c>
      <c r="D5876" s="3" t="s">
        <v>623</v>
      </c>
    </row>
    <row r="5877" spans="1:4">
      <c r="A5877" s="3" t="s">
        <v>93</v>
      </c>
      <c r="B5877" s="3" t="s">
        <v>95</v>
      </c>
      <c r="C5877" s="3" t="s">
        <v>9</v>
      </c>
      <c r="D5877" s="3" t="s">
        <v>500</v>
      </c>
    </row>
    <row r="5878" spans="1:4">
      <c r="A5878" s="3" t="s">
        <v>93</v>
      </c>
      <c r="B5878" s="3" t="s">
        <v>95</v>
      </c>
      <c r="C5878" s="3" t="s">
        <v>9</v>
      </c>
      <c r="D5878" s="3" t="s">
        <v>580</v>
      </c>
    </row>
    <row r="5879" spans="1:4">
      <c r="A5879" s="3" t="s">
        <v>93</v>
      </c>
      <c r="B5879" s="3" t="s">
        <v>95</v>
      </c>
      <c r="C5879" s="3" t="s">
        <v>9</v>
      </c>
      <c r="D5879" s="3" t="s">
        <v>507</v>
      </c>
    </row>
    <row r="5880" spans="1:4">
      <c r="A5880" s="3" t="s">
        <v>93</v>
      </c>
      <c r="B5880" s="3" t="s">
        <v>95</v>
      </c>
      <c r="C5880" s="3" t="s">
        <v>9</v>
      </c>
      <c r="D5880" s="3" t="s">
        <v>509</v>
      </c>
    </row>
    <row r="5881" spans="1:4">
      <c r="A5881" s="3" t="s">
        <v>93</v>
      </c>
      <c r="B5881" s="3" t="s">
        <v>95</v>
      </c>
      <c r="C5881" s="3" t="s">
        <v>9</v>
      </c>
      <c r="D5881" s="3" t="s">
        <v>511</v>
      </c>
    </row>
    <row r="5882" spans="1:4">
      <c r="A5882" s="3" t="s">
        <v>93</v>
      </c>
      <c r="B5882" s="3" t="s">
        <v>95</v>
      </c>
      <c r="C5882" s="3" t="s">
        <v>9</v>
      </c>
      <c r="D5882" s="3" t="s">
        <v>591</v>
      </c>
    </row>
    <row r="5883" spans="1:4">
      <c r="A5883" s="3" t="s">
        <v>93</v>
      </c>
      <c r="B5883" s="3" t="s">
        <v>95</v>
      </c>
      <c r="C5883" s="3" t="s">
        <v>12</v>
      </c>
      <c r="D5883" s="3" t="s">
        <v>541</v>
      </c>
    </row>
    <row r="5884" spans="1:4">
      <c r="A5884" s="3" t="s">
        <v>93</v>
      </c>
      <c r="B5884" s="3" t="s">
        <v>95</v>
      </c>
      <c r="C5884" s="3" t="s">
        <v>12</v>
      </c>
      <c r="D5884" s="3" t="s">
        <v>541</v>
      </c>
    </row>
    <row r="5885" spans="1:4">
      <c r="A5885" s="3" t="s">
        <v>93</v>
      </c>
      <c r="B5885" s="3" t="s">
        <v>95</v>
      </c>
      <c r="C5885" s="3" t="s">
        <v>12</v>
      </c>
      <c r="D5885" s="3" t="s">
        <v>628</v>
      </c>
    </row>
    <row r="5886" spans="1:4">
      <c r="A5886" s="3" t="s">
        <v>93</v>
      </c>
      <c r="B5886" s="3" t="s">
        <v>95</v>
      </c>
      <c r="C5886" s="3" t="s">
        <v>12</v>
      </c>
      <c r="D5886" s="3" t="s">
        <v>582</v>
      </c>
    </row>
    <row r="5887" spans="1:4">
      <c r="A5887" s="3" t="s">
        <v>93</v>
      </c>
      <c r="B5887" s="3" t="s">
        <v>95</v>
      </c>
      <c r="C5887" s="3" t="s">
        <v>12</v>
      </c>
      <c r="D5887" s="3" t="s">
        <v>626</v>
      </c>
    </row>
    <row r="5888" spans="1:4">
      <c r="A5888" s="3" t="s">
        <v>93</v>
      </c>
      <c r="B5888" s="3" t="s">
        <v>95</v>
      </c>
      <c r="C5888" s="3" t="s">
        <v>18</v>
      </c>
      <c r="D5888" s="3" t="s">
        <v>597</v>
      </c>
    </row>
    <row r="5889" spans="1:4">
      <c r="A5889" s="3" t="s">
        <v>93</v>
      </c>
      <c r="B5889" s="3" t="s">
        <v>95</v>
      </c>
      <c r="C5889" s="3" t="s">
        <v>18</v>
      </c>
      <c r="D5889" s="3" t="s">
        <v>601</v>
      </c>
    </row>
    <row r="5890" spans="1:4">
      <c r="A5890" s="3" t="s">
        <v>93</v>
      </c>
      <c r="B5890" s="3" t="s">
        <v>95</v>
      </c>
      <c r="C5890" s="3" t="s">
        <v>18</v>
      </c>
      <c r="D5890" s="3" t="s">
        <v>601</v>
      </c>
    </row>
    <row r="5891" spans="1:4">
      <c r="A5891" s="3" t="s">
        <v>93</v>
      </c>
      <c r="B5891" s="3" t="s">
        <v>95</v>
      </c>
      <c r="C5891" s="3" t="s">
        <v>18</v>
      </c>
      <c r="D5891" s="3" t="s">
        <v>601</v>
      </c>
    </row>
    <row r="5892" spans="1:4">
      <c r="A5892" s="3" t="s">
        <v>93</v>
      </c>
      <c r="B5892" s="3" t="s">
        <v>95</v>
      </c>
      <c r="C5892" s="3" t="s">
        <v>18</v>
      </c>
      <c r="D5892" s="3" t="s">
        <v>602</v>
      </c>
    </row>
    <row r="5893" spans="1:4">
      <c r="A5893" s="3" t="s">
        <v>93</v>
      </c>
      <c r="B5893" s="3" t="s">
        <v>95</v>
      </c>
      <c r="C5893" s="3" t="s">
        <v>18</v>
      </c>
      <c r="D5893" s="3" t="s">
        <v>602</v>
      </c>
    </row>
    <row r="5894" spans="1:4">
      <c r="A5894" s="3" t="s">
        <v>93</v>
      </c>
      <c r="B5894" s="3" t="s">
        <v>95</v>
      </c>
      <c r="C5894" s="3" t="s">
        <v>18</v>
      </c>
      <c r="D5894" s="3" t="s">
        <v>602</v>
      </c>
    </row>
    <row r="5895" spans="1:4">
      <c r="A5895" s="3" t="s">
        <v>93</v>
      </c>
      <c r="B5895" s="3" t="s">
        <v>95</v>
      </c>
      <c r="C5895" s="3" t="s">
        <v>18</v>
      </c>
      <c r="D5895" s="3" t="s">
        <v>602</v>
      </c>
    </row>
    <row r="5896" spans="1:4">
      <c r="A5896" s="3" t="s">
        <v>93</v>
      </c>
      <c r="B5896" s="3" t="s">
        <v>95</v>
      </c>
      <c r="C5896" s="3" t="s">
        <v>18</v>
      </c>
      <c r="D5896" s="3" t="s">
        <v>602</v>
      </c>
    </row>
    <row r="5897" spans="1:4">
      <c r="A5897" s="3" t="s">
        <v>93</v>
      </c>
      <c r="B5897" s="3" t="s">
        <v>95</v>
      </c>
      <c r="C5897" s="3" t="s">
        <v>18</v>
      </c>
      <c r="D5897" s="3" t="s">
        <v>602</v>
      </c>
    </row>
    <row r="5898" spans="1:4">
      <c r="A5898" s="3" t="s">
        <v>93</v>
      </c>
      <c r="B5898" s="3" t="s">
        <v>95</v>
      </c>
      <c r="C5898" s="3" t="s">
        <v>18</v>
      </c>
      <c r="D5898" s="3" t="s">
        <v>602</v>
      </c>
    </row>
    <row r="5899" spans="1:4">
      <c r="A5899" s="3" t="s">
        <v>93</v>
      </c>
      <c r="B5899" s="3" t="s">
        <v>95</v>
      </c>
      <c r="C5899" s="3" t="s">
        <v>18</v>
      </c>
      <c r="D5899" s="3" t="s">
        <v>602</v>
      </c>
    </row>
    <row r="5900" spans="1:4">
      <c r="A5900" s="3" t="s">
        <v>93</v>
      </c>
      <c r="B5900" s="3" t="s">
        <v>95</v>
      </c>
      <c r="C5900" s="3" t="s">
        <v>18</v>
      </c>
      <c r="D5900" s="3" t="s">
        <v>602</v>
      </c>
    </row>
    <row r="5901" spans="1:4">
      <c r="A5901" s="3" t="s">
        <v>93</v>
      </c>
      <c r="B5901" s="3" t="s">
        <v>95</v>
      </c>
      <c r="C5901" s="3" t="s">
        <v>18</v>
      </c>
      <c r="D5901" s="3" t="s">
        <v>602</v>
      </c>
    </row>
    <row r="5902" spans="1:4">
      <c r="A5902" s="3" t="s">
        <v>93</v>
      </c>
      <c r="B5902" s="3" t="s">
        <v>95</v>
      </c>
      <c r="C5902" s="3" t="s">
        <v>18</v>
      </c>
      <c r="D5902" s="3" t="s">
        <v>600</v>
      </c>
    </row>
    <row r="5903" spans="1:4">
      <c r="A5903" s="3" t="s">
        <v>93</v>
      </c>
      <c r="B5903" s="3" t="s">
        <v>95</v>
      </c>
      <c r="C5903" s="3" t="s">
        <v>18</v>
      </c>
      <c r="D5903" s="3" t="s">
        <v>600</v>
      </c>
    </row>
    <row r="5904" spans="1:4">
      <c r="A5904" s="3" t="s">
        <v>93</v>
      </c>
      <c r="B5904" s="3" t="s">
        <v>95</v>
      </c>
      <c r="C5904" s="3" t="s">
        <v>18</v>
      </c>
      <c r="D5904" s="3" t="s">
        <v>525</v>
      </c>
    </row>
    <row r="5905" spans="1:4">
      <c r="A5905" s="3" t="s">
        <v>93</v>
      </c>
      <c r="B5905" s="3" t="s">
        <v>95</v>
      </c>
      <c r="C5905" s="3" t="s">
        <v>18</v>
      </c>
      <c r="D5905" s="3" t="s">
        <v>525</v>
      </c>
    </row>
    <row r="5906" spans="1:4">
      <c r="A5906" s="3" t="s">
        <v>93</v>
      </c>
      <c r="B5906" s="3" t="s">
        <v>95</v>
      </c>
      <c r="C5906" s="3" t="s">
        <v>18</v>
      </c>
      <c r="D5906" s="3" t="s">
        <v>525</v>
      </c>
    </row>
    <row r="5907" spans="1:4">
      <c r="A5907" s="3" t="s">
        <v>93</v>
      </c>
      <c r="B5907" s="3" t="s">
        <v>95</v>
      </c>
      <c r="C5907" s="3" t="s">
        <v>18</v>
      </c>
      <c r="D5907" s="3" t="s">
        <v>525</v>
      </c>
    </row>
    <row r="5908" spans="1:4">
      <c r="A5908" s="3" t="s">
        <v>93</v>
      </c>
      <c r="B5908" s="3" t="s">
        <v>95</v>
      </c>
      <c r="C5908" s="3" t="s">
        <v>18</v>
      </c>
      <c r="D5908" s="3" t="s">
        <v>525</v>
      </c>
    </row>
    <row r="5909" spans="1:4">
      <c r="A5909" s="3" t="s">
        <v>93</v>
      </c>
      <c r="B5909" s="3" t="s">
        <v>95</v>
      </c>
      <c r="C5909" s="3" t="s">
        <v>18</v>
      </c>
      <c r="D5909" s="3" t="s">
        <v>525</v>
      </c>
    </row>
    <row r="5910" spans="1:4">
      <c r="A5910" s="3" t="s">
        <v>93</v>
      </c>
      <c r="B5910" s="3" t="s">
        <v>95</v>
      </c>
      <c r="C5910" s="3" t="s">
        <v>18</v>
      </c>
      <c r="D5910" s="3" t="s">
        <v>525</v>
      </c>
    </row>
    <row r="5911" spans="1:4">
      <c r="A5911" s="3" t="s">
        <v>93</v>
      </c>
      <c r="B5911" s="3" t="s">
        <v>95</v>
      </c>
      <c r="C5911" s="3" t="s">
        <v>18</v>
      </c>
      <c r="D5911" s="3" t="s">
        <v>525</v>
      </c>
    </row>
    <row r="5912" spans="1:4">
      <c r="A5912" s="3" t="s">
        <v>93</v>
      </c>
      <c r="B5912" s="3" t="s">
        <v>95</v>
      </c>
      <c r="C5912" s="3" t="s">
        <v>18</v>
      </c>
      <c r="D5912" s="3" t="s">
        <v>571</v>
      </c>
    </row>
    <row r="5913" spans="1:4">
      <c r="A5913" s="3" t="s">
        <v>93</v>
      </c>
      <c r="B5913" s="3" t="s">
        <v>95</v>
      </c>
      <c r="C5913" s="3" t="s">
        <v>18</v>
      </c>
      <c r="D5913" s="3" t="s">
        <v>571</v>
      </c>
    </row>
    <row r="5914" spans="1:4">
      <c r="A5914" s="3" t="s">
        <v>93</v>
      </c>
      <c r="B5914" s="3" t="s">
        <v>95</v>
      </c>
      <c r="C5914" s="3" t="s">
        <v>18</v>
      </c>
      <c r="D5914" s="3" t="s">
        <v>546</v>
      </c>
    </row>
    <row r="5915" spans="1:4">
      <c r="A5915" s="3" t="s">
        <v>93</v>
      </c>
      <c r="B5915" s="3" t="s">
        <v>95</v>
      </c>
      <c r="C5915" s="3" t="s">
        <v>18</v>
      </c>
      <c r="D5915" s="3" t="s">
        <v>546</v>
      </c>
    </row>
    <row r="5916" spans="1:4">
      <c r="A5916" s="3" t="s">
        <v>93</v>
      </c>
      <c r="B5916" s="3" t="s">
        <v>95</v>
      </c>
      <c r="C5916" s="3" t="s">
        <v>18</v>
      </c>
      <c r="D5916" s="3" t="s">
        <v>546</v>
      </c>
    </row>
    <row r="5917" spans="1:4">
      <c r="A5917" s="3" t="s">
        <v>93</v>
      </c>
      <c r="B5917" s="3" t="s">
        <v>95</v>
      </c>
      <c r="C5917" s="3" t="s">
        <v>18</v>
      </c>
      <c r="D5917" s="3" t="s">
        <v>546</v>
      </c>
    </row>
    <row r="5918" spans="1:4">
      <c r="A5918" s="3" t="s">
        <v>93</v>
      </c>
      <c r="B5918" s="3" t="s">
        <v>95</v>
      </c>
      <c r="C5918" s="3" t="s">
        <v>18</v>
      </c>
      <c r="D5918" s="3" t="s">
        <v>546</v>
      </c>
    </row>
    <row r="5919" spans="1:4">
      <c r="A5919" s="3" t="s">
        <v>93</v>
      </c>
      <c r="B5919" s="3" t="s">
        <v>95</v>
      </c>
      <c r="C5919" s="3" t="s">
        <v>18</v>
      </c>
      <c r="D5919" s="3" t="s">
        <v>526</v>
      </c>
    </row>
    <row r="5920" spans="1:4">
      <c r="A5920" s="3" t="s">
        <v>93</v>
      </c>
      <c r="B5920" s="3" t="s">
        <v>95</v>
      </c>
      <c r="C5920" s="3" t="s">
        <v>18</v>
      </c>
      <c r="D5920" s="3" t="s">
        <v>526</v>
      </c>
    </row>
    <row r="5921" spans="1:4">
      <c r="A5921" s="3" t="s">
        <v>93</v>
      </c>
      <c r="B5921" s="3" t="s">
        <v>95</v>
      </c>
      <c r="C5921" s="3" t="s">
        <v>18</v>
      </c>
      <c r="D5921" s="3" t="s">
        <v>526</v>
      </c>
    </row>
    <row r="5922" spans="1:4">
      <c r="A5922" s="3" t="s">
        <v>93</v>
      </c>
      <c r="B5922" s="3" t="s">
        <v>95</v>
      </c>
      <c r="C5922" s="3" t="s">
        <v>18</v>
      </c>
      <c r="D5922" s="3" t="s">
        <v>616</v>
      </c>
    </row>
    <row r="5923" spans="1:4">
      <c r="A5923" s="3" t="s">
        <v>93</v>
      </c>
      <c r="B5923" s="3" t="s">
        <v>95</v>
      </c>
      <c r="C5923" s="3" t="s">
        <v>18</v>
      </c>
      <c r="D5923" s="3" t="s">
        <v>616</v>
      </c>
    </row>
    <row r="5924" spans="1:4">
      <c r="A5924" s="3" t="s">
        <v>93</v>
      </c>
      <c r="B5924" s="3" t="s">
        <v>95</v>
      </c>
      <c r="C5924" s="3" t="s">
        <v>18</v>
      </c>
      <c r="D5924" s="3" t="s">
        <v>616</v>
      </c>
    </row>
    <row r="5925" spans="1:4">
      <c r="A5925" s="3" t="s">
        <v>93</v>
      </c>
      <c r="B5925" s="3" t="s">
        <v>95</v>
      </c>
      <c r="C5925" s="3" t="s">
        <v>18</v>
      </c>
      <c r="D5925" s="3" t="s">
        <v>616</v>
      </c>
    </row>
    <row r="5926" spans="1:4">
      <c r="A5926" s="3" t="s">
        <v>93</v>
      </c>
      <c r="B5926" s="3" t="s">
        <v>95</v>
      </c>
      <c r="C5926" s="3" t="s">
        <v>18</v>
      </c>
      <c r="D5926" s="3" t="s">
        <v>615</v>
      </c>
    </row>
    <row r="5927" spans="1:4">
      <c r="A5927" s="3" t="s">
        <v>93</v>
      </c>
      <c r="B5927" s="3" t="s">
        <v>95</v>
      </c>
      <c r="C5927" s="3" t="s">
        <v>18</v>
      </c>
      <c r="D5927" s="3" t="s">
        <v>615</v>
      </c>
    </row>
    <row r="5928" spans="1:4">
      <c r="A5928" s="3" t="s">
        <v>93</v>
      </c>
      <c r="B5928" s="3" t="s">
        <v>95</v>
      </c>
      <c r="C5928" s="3" t="s">
        <v>18</v>
      </c>
      <c r="D5928" s="3" t="s">
        <v>608</v>
      </c>
    </row>
    <row r="5929" spans="1:4">
      <c r="A5929" s="3" t="s">
        <v>93</v>
      </c>
      <c r="B5929" s="3" t="s">
        <v>95</v>
      </c>
      <c r="C5929" s="3" t="s">
        <v>18</v>
      </c>
      <c r="D5929" s="3" t="s">
        <v>609</v>
      </c>
    </row>
    <row r="5930" spans="1:4">
      <c r="A5930" s="3" t="s">
        <v>93</v>
      </c>
      <c r="B5930" s="3" t="s">
        <v>95</v>
      </c>
      <c r="C5930" s="3" t="s">
        <v>18</v>
      </c>
      <c r="D5930" s="3" t="s">
        <v>609</v>
      </c>
    </row>
    <row r="5931" spans="1:4">
      <c r="A5931" s="3" t="s">
        <v>93</v>
      </c>
      <c r="B5931" s="3" t="s">
        <v>95</v>
      </c>
      <c r="C5931" s="3" t="s">
        <v>18</v>
      </c>
      <c r="D5931" s="3" t="s">
        <v>553</v>
      </c>
    </row>
    <row r="5932" spans="1:4">
      <c r="A5932" s="3" t="s">
        <v>93</v>
      </c>
      <c r="B5932" s="3" t="s">
        <v>95</v>
      </c>
      <c r="C5932" s="3" t="s">
        <v>18</v>
      </c>
      <c r="D5932" s="3" t="s">
        <v>551</v>
      </c>
    </row>
    <row r="5933" spans="1:4">
      <c r="A5933" s="3" t="s">
        <v>93</v>
      </c>
      <c r="B5933" s="3" t="s">
        <v>95</v>
      </c>
      <c r="C5933" s="3" t="s">
        <v>18</v>
      </c>
      <c r="D5933" s="3" t="s">
        <v>551</v>
      </c>
    </row>
    <row r="5934" spans="1:4">
      <c r="A5934" s="3" t="s">
        <v>93</v>
      </c>
      <c r="B5934" s="3" t="s">
        <v>95</v>
      </c>
      <c r="C5934" s="3" t="s">
        <v>18</v>
      </c>
      <c r="D5934" s="3" t="s">
        <v>551</v>
      </c>
    </row>
    <row r="5935" spans="1:4">
      <c r="A5935" s="3" t="s">
        <v>93</v>
      </c>
      <c r="B5935" s="3" t="s">
        <v>95</v>
      </c>
      <c r="C5935" s="3" t="s">
        <v>18</v>
      </c>
      <c r="D5935" s="3" t="s">
        <v>574</v>
      </c>
    </row>
    <row r="5936" spans="1:4">
      <c r="A5936" s="3" t="s">
        <v>93</v>
      </c>
      <c r="B5936" s="3" t="s">
        <v>95</v>
      </c>
      <c r="C5936" s="3" t="s">
        <v>18</v>
      </c>
      <c r="D5936" s="3" t="s">
        <v>524</v>
      </c>
    </row>
    <row r="5937" spans="1:4">
      <c r="A5937" s="3" t="s">
        <v>93</v>
      </c>
      <c r="B5937" s="3" t="s">
        <v>95</v>
      </c>
      <c r="C5937" s="3" t="s">
        <v>18</v>
      </c>
      <c r="D5937" s="3" t="s">
        <v>527</v>
      </c>
    </row>
    <row r="5938" spans="1:4">
      <c r="A5938" s="3" t="s">
        <v>93</v>
      </c>
      <c r="B5938" s="3" t="s">
        <v>95</v>
      </c>
      <c r="C5938" s="3" t="s">
        <v>39</v>
      </c>
      <c r="D5938" s="3" t="s">
        <v>542</v>
      </c>
    </row>
    <row r="5939" spans="1:4">
      <c r="A5939" s="3" t="s">
        <v>93</v>
      </c>
      <c r="B5939" s="3" t="s">
        <v>95</v>
      </c>
      <c r="C5939" s="3" t="s">
        <v>46</v>
      </c>
      <c r="D5939" s="3" t="s">
        <v>600</v>
      </c>
    </row>
    <row r="5940" spans="1:4">
      <c r="A5940" s="3" t="s">
        <v>93</v>
      </c>
      <c r="B5940" s="3" t="s">
        <v>95</v>
      </c>
      <c r="C5940" s="3" t="s">
        <v>46</v>
      </c>
      <c r="D5940" s="3" t="s">
        <v>544</v>
      </c>
    </row>
    <row r="5941" spans="1:4">
      <c r="A5941" s="3" t="s">
        <v>93</v>
      </c>
      <c r="B5941" s="3" t="s">
        <v>95</v>
      </c>
      <c r="C5941" s="3" t="s">
        <v>46</v>
      </c>
      <c r="D5941" s="3" t="s">
        <v>547</v>
      </c>
    </row>
    <row r="5942" spans="1:4">
      <c r="A5942" s="3" t="s">
        <v>93</v>
      </c>
      <c r="B5942" s="3" t="s">
        <v>95</v>
      </c>
      <c r="C5942" s="3" t="s">
        <v>46</v>
      </c>
      <c r="D5942" s="3" t="s">
        <v>535</v>
      </c>
    </row>
    <row r="5943" spans="1:4">
      <c r="A5943" s="3" t="s">
        <v>93</v>
      </c>
      <c r="B5943" s="3" t="s">
        <v>95</v>
      </c>
      <c r="C5943" s="3" t="s">
        <v>46</v>
      </c>
      <c r="D5943" s="3" t="s">
        <v>535</v>
      </c>
    </row>
    <row r="5944" spans="1:4">
      <c r="A5944" s="3" t="s">
        <v>93</v>
      </c>
      <c r="B5944" s="3" t="s">
        <v>95</v>
      </c>
      <c r="C5944" s="3" t="s">
        <v>46</v>
      </c>
      <c r="D5944" s="3" t="s">
        <v>570</v>
      </c>
    </row>
    <row r="5945" spans="1:4">
      <c r="A5945" s="3" t="s">
        <v>93</v>
      </c>
      <c r="B5945" s="3" t="s">
        <v>95</v>
      </c>
      <c r="C5945" s="3" t="s">
        <v>46</v>
      </c>
      <c r="D5945" s="3" t="s">
        <v>570</v>
      </c>
    </row>
    <row r="5946" spans="1:4">
      <c r="A5946" s="3" t="s">
        <v>93</v>
      </c>
      <c r="B5946" s="3" t="s">
        <v>95</v>
      </c>
      <c r="C5946" s="3" t="s">
        <v>46</v>
      </c>
      <c r="D5946" s="3" t="s">
        <v>570</v>
      </c>
    </row>
    <row r="5947" spans="1:4">
      <c r="A5947" s="3" t="s">
        <v>93</v>
      </c>
      <c r="B5947" s="3" t="s">
        <v>95</v>
      </c>
      <c r="C5947" s="3" t="s">
        <v>46</v>
      </c>
      <c r="D5947" s="3" t="s">
        <v>538</v>
      </c>
    </row>
    <row r="5948" spans="1:4">
      <c r="A5948" s="3" t="s">
        <v>93</v>
      </c>
      <c r="B5948" s="3" t="s">
        <v>95</v>
      </c>
      <c r="C5948" s="3" t="s">
        <v>46</v>
      </c>
      <c r="D5948" s="3" t="s">
        <v>538</v>
      </c>
    </row>
    <row r="5949" spans="1:4">
      <c r="A5949" s="3" t="s">
        <v>93</v>
      </c>
      <c r="B5949" s="3" t="s">
        <v>95</v>
      </c>
      <c r="C5949" s="3" t="s">
        <v>46</v>
      </c>
      <c r="D5949" s="3" t="s">
        <v>538</v>
      </c>
    </row>
    <row r="5950" spans="1:4">
      <c r="A5950" s="3" t="s">
        <v>93</v>
      </c>
      <c r="B5950" s="3" t="s">
        <v>96</v>
      </c>
      <c r="C5950" s="3" t="s">
        <v>27</v>
      </c>
      <c r="D5950" s="3" t="s">
        <v>512</v>
      </c>
    </row>
    <row r="5951" spans="1:4">
      <c r="A5951" s="3" t="s">
        <v>93</v>
      </c>
      <c r="B5951" s="3" t="s">
        <v>96</v>
      </c>
      <c r="C5951" s="3" t="s">
        <v>27</v>
      </c>
      <c r="D5951" s="3" t="s">
        <v>513</v>
      </c>
    </row>
    <row r="5952" spans="1:4">
      <c r="A5952" s="3" t="s">
        <v>93</v>
      </c>
      <c r="B5952" s="3" t="s">
        <v>96</v>
      </c>
      <c r="C5952" s="3" t="s">
        <v>27</v>
      </c>
      <c r="D5952" s="3" t="s">
        <v>514</v>
      </c>
    </row>
    <row r="5953" spans="1:4">
      <c r="A5953" s="3" t="s">
        <v>93</v>
      </c>
      <c r="B5953" s="3" t="s">
        <v>96</v>
      </c>
      <c r="C5953" s="3" t="s">
        <v>27</v>
      </c>
      <c r="D5953" s="3" t="s">
        <v>515</v>
      </c>
    </row>
    <row r="5954" spans="1:4">
      <c r="A5954" s="3" t="s">
        <v>93</v>
      </c>
      <c r="B5954" s="3" t="s">
        <v>96</v>
      </c>
      <c r="C5954" s="3" t="s">
        <v>27</v>
      </c>
      <c r="D5954" s="3" t="s">
        <v>505</v>
      </c>
    </row>
    <row r="5955" spans="1:4">
      <c r="A5955" s="3" t="s">
        <v>93</v>
      </c>
      <c r="B5955" s="3" t="s">
        <v>96</v>
      </c>
      <c r="C5955" s="3" t="s">
        <v>27</v>
      </c>
      <c r="D5955" s="3" t="s">
        <v>516</v>
      </c>
    </row>
    <row r="5956" spans="1:4">
      <c r="A5956" s="3" t="s">
        <v>93</v>
      </c>
      <c r="B5956" s="3" t="s">
        <v>96</v>
      </c>
      <c r="C5956" s="3" t="s">
        <v>27</v>
      </c>
      <c r="D5956" s="3" t="s">
        <v>508</v>
      </c>
    </row>
    <row r="5957" spans="1:4">
      <c r="A5957" s="3" t="s">
        <v>93</v>
      </c>
      <c r="B5957" s="3" t="s">
        <v>96</v>
      </c>
      <c r="C5957" s="3" t="s">
        <v>27</v>
      </c>
      <c r="D5957" s="3" t="s">
        <v>517</v>
      </c>
    </row>
    <row r="5958" spans="1:4">
      <c r="A5958" s="3" t="s">
        <v>93</v>
      </c>
      <c r="B5958" s="3" t="s">
        <v>96</v>
      </c>
      <c r="C5958" s="3" t="s">
        <v>27</v>
      </c>
      <c r="D5958" s="3" t="s">
        <v>510</v>
      </c>
    </row>
    <row r="5959" spans="1:4">
      <c r="A5959" s="3" t="s">
        <v>93</v>
      </c>
      <c r="B5959" s="3" t="s">
        <v>96</v>
      </c>
      <c r="C5959" s="3" t="s">
        <v>5</v>
      </c>
      <c r="D5959" s="3" t="s">
        <v>543</v>
      </c>
    </row>
    <row r="5960" spans="1:4">
      <c r="A5960" s="3" t="s">
        <v>93</v>
      </c>
      <c r="B5960" s="3" t="s">
        <v>96</v>
      </c>
      <c r="C5960" s="3" t="s">
        <v>5</v>
      </c>
      <c r="D5960" s="3" t="s">
        <v>544</v>
      </c>
    </row>
    <row r="5961" spans="1:4">
      <c r="A5961" s="3" t="s">
        <v>93</v>
      </c>
      <c r="B5961" s="3" t="s">
        <v>96</v>
      </c>
      <c r="C5961" s="3" t="s">
        <v>5</v>
      </c>
      <c r="D5961" s="3" t="s">
        <v>524</v>
      </c>
    </row>
    <row r="5962" spans="1:4">
      <c r="A5962" s="3" t="s">
        <v>93</v>
      </c>
      <c r="B5962" s="3" t="s">
        <v>96</v>
      </c>
      <c r="C5962" s="3" t="s">
        <v>5</v>
      </c>
      <c r="D5962" s="3" t="s">
        <v>527</v>
      </c>
    </row>
    <row r="5963" spans="1:4">
      <c r="A5963" s="3" t="s">
        <v>93</v>
      </c>
      <c r="B5963" s="3" t="s">
        <v>96</v>
      </c>
      <c r="C5963" s="3" t="s">
        <v>5</v>
      </c>
      <c r="D5963" s="3">
        <v>66</v>
      </c>
    </row>
    <row r="5964" spans="1:4">
      <c r="A5964" s="3" t="s">
        <v>93</v>
      </c>
      <c r="B5964" s="3" t="s">
        <v>96</v>
      </c>
      <c r="C5964" s="3" t="s">
        <v>5</v>
      </c>
      <c r="D5964" s="3">
        <v>68</v>
      </c>
    </row>
    <row r="5965" spans="1:4">
      <c r="A5965" s="3" t="s">
        <v>93</v>
      </c>
      <c r="B5965" s="3" t="s">
        <v>96</v>
      </c>
      <c r="C5965" s="3" t="s">
        <v>5</v>
      </c>
      <c r="D5965" s="3">
        <v>69</v>
      </c>
    </row>
    <row r="5966" spans="1:4">
      <c r="A5966" s="3" t="s">
        <v>93</v>
      </c>
      <c r="B5966" s="3" t="s">
        <v>96</v>
      </c>
      <c r="C5966" s="3" t="s">
        <v>5</v>
      </c>
      <c r="D5966" s="3" t="s">
        <v>539</v>
      </c>
    </row>
    <row r="5967" spans="1:4">
      <c r="A5967" s="3" t="s">
        <v>93</v>
      </c>
      <c r="B5967" s="3" t="s">
        <v>96</v>
      </c>
      <c r="C5967" s="3" t="s">
        <v>5</v>
      </c>
      <c r="D5967" s="3">
        <v>70</v>
      </c>
    </row>
    <row r="5968" spans="1:4">
      <c r="A5968" s="3" t="s">
        <v>93</v>
      </c>
      <c r="B5968" s="3" t="s">
        <v>96</v>
      </c>
      <c r="C5968" s="3" t="s">
        <v>5</v>
      </c>
      <c r="D5968" s="3" t="s">
        <v>533</v>
      </c>
    </row>
    <row r="5969" spans="1:4">
      <c r="A5969" s="3" t="s">
        <v>93</v>
      </c>
      <c r="B5969" s="3" t="s">
        <v>96</v>
      </c>
      <c r="C5969" s="3" t="s">
        <v>5</v>
      </c>
      <c r="D5969" s="3">
        <v>71</v>
      </c>
    </row>
    <row r="5970" spans="1:4">
      <c r="A5970" s="3" t="s">
        <v>93</v>
      </c>
      <c r="B5970" s="3" t="s">
        <v>96</v>
      </c>
      <c r="C5970" s="3" t="s">
        <v>5</v>
      </c>
      <c r="D5970" s="3">
        <v>71</v>
      </c>
    </row>
    <row r="5971" spans="1:4">
      <c r="A5971" s="3" t="s">
        <v>93</v>
      </c>
      <c r="B5971" s="3" t="s">
        <v>96</v>
      </c>
      <c r="C5971" s="3" t="s">
        <v>5</v>
      </c>
      <c r="D5971" s="3">
        <v>71</v>
      </c>
    </row>
    <row r="5972" spans="1:4">
      <c r="A5972" s="3" t="s">
        <v>93</v>
      </c>
      <c r="B5972" s="3" t="s">
        <v>96</v>
      </c>
      <c r="C5972" s="3" t="s">
        <v>5</v>
      </c>
      <c r="D5972" s="3">
        <v>74</v>
      </c>
    </row>
    <row r="5973" spans="1:4">
      <c r="A5973" s="3" t="s">
        <v>93</v>
      </c>
      <c r="B5973" s="3" t="s">
        <v>96</v>
      </c>
      <c r="C5973" s="3" t="s">
        <v>5</v>
      </c>
      <c r="D5973" s="3">
        <v>74</v>
      </c>
    </row>
    <row r="5974" spans="1:4">
      <c r="A5974" s="3" t="s">
        <v>93</v>
      </c>
      <c r="B5974" s="3" t="s">
        <v>96</v>
      </c>
      <c r="C5974" s="3" t="s">
        <v>5</v>
      </c>
      <c r="D5974" s="3" t="s">
        <v>538</v>
      </c>
    </row>
    <row r="5975" spans="1:4">
      <c r="A5975" s="3" t="s">
        <v>93</v>
      </c>
      <c r="B5975" s="3" t="s">
        <v>96</v>
      </c>
      <c r="C5975" s="3" t="s">
        <v>5</v>
      </c>
      <c r="D5975" s="3" t="s">
        <v>538</v>
      </c>
    </row>
    <row r="5976" spans="1:4">
      <c r="A5976" s="3" t="s">
        <v>93</v>
      </c>
      <c r="B5976" s="3" t="s">
        <v>96</v>
      </c>
      <c r="C5976" s="3" t="s">
        <v>5</v>
      </c>
      <c r="D5976" s="3" t="s">
        <v>555</v>
      </c>
    </row>
    <row r="5977" spans="1:4">
      <c r="A5977" s="3" t="s">
        <v>93</v>
      </c>
      <c r="B5977" s="3" t="s">
        <v>96</v>
      </c>
      <c r="C5977" s="3" t="s">
        <v>5</v>
      </c>
      <c r="D5977" s="3">
        <v>78</v>
      </c>
    </row>
    <row r="5978" spans="1:4">
      <c r="A5978" s="3" t="s">
        <v>93</v>
      </c>
      <c r="B5978" s="3" t="s">
        <v>96</v>
      </c>
      <c r="C5978" s="3" t="s">
        <v>5</v>
      </c>
      <c r="D5978" s="3">
        <v>78</v>
      </c>
    </row>
    <row r="5979" spans="1:4">
      <c r="A5979" s="3" t="s">
        <v>93</v>
      </c>
      <c r="B5979" s="3" t="s">
        <v>96</v>
      </c>
      <c r="C5979" s="3" t="s">
        <v>5</v>
      </c>
      <c r="D5979" s="3">
        <v>79</v>
      </c>
    </row>
    <row r="5980" spans="1:4">
      <c r="A5980" s="3" t="s">
        <v>93</v>
      </c>
      <c r="B5980" s="3" t="s">
        <v>96</v>
      </c>
      <c r="C5980" s="3" t="s">
        <v>5</v>
      </c>
      <c r="D5980" s="3" t="s">
        <v>556</v>
      </c>
    </row>
    <row r="5981" spans="1:4">
      <c r="A5981" s="3" t="s">
        <v>93</v>
      </c>
      <c r="B5981" s="3" t="s">
        <v>96</v>
      </c>
      <c r="C5981" s="3" t="s">
        <v>5</v>
      </c>
      <c r="D5981" s="3" t="s">
        <v>557</v>
      </c>
    </row>
    <row r="5982" spans="1:4">
      <c r="A5982" s="3" t="s">
        <v>93</v>
      </c>
      <c r="B5982" s="3" t="s">
        <v>96</v>
      </c>
      <c r="C5982" s="3" t="s">
        <v>5</v>
      </c>
      <c r="D5982" s="3">
        <v>99</v>
      </c>
    </row>
    <row r="5983" spans="1:4">
      <c r="A5983" s="3" t="s">
        <v>93</v>
      </c>
      <c r="B5983" s="3" t="s">
        <v>96</v>
      </c>
      <c r="C5983" s="3" t="s">
        <v>6</v>
      </c>
      <c r="D5983" s="3" t="s">
        <v>548</v>
      </c>
    </row>
    <row r="5984" spans="1:4">
      <c r="A5984" s="3" t="s">
        <v>93</v>
      </c>
      <c r="B5984" s="3" t="s">
        <v>96</v>
      </c>
      <c r="C5984" s="3" t="s">
        <v>6</v>
      </c>
      <c r="D5984" s="3" t="s">
        <v>541</v>
      </c>
    </row>
    <row r="5985" spans="1:4">
      <c r="A5985" s="3" t="s">
        <v>93</v>
      </c>
      <c r="B5985" s="3" t="s">
        <v>96</v>
      </c>
      <c r="C5985" s="3" t="s">
        <v>7</v>
      </c>
      <c r="D5985" s="3" t="s">
        <v>595</v>
      </c>
    </row>
    <row r="5986" spans="1:4">
      <c r="A5986" s="3" t="s">
        <v>93</v>
      </c>
      <c r="B5986" s="3" t="s">
        <v>96</v>
      </c>
      <c r="C5986" s="3" t="s">
        <v>7</v>
      </c>
      <c r="D5986" s="3" t="s">
        <v>595</v>
      </c>
    </row>
    <row r="5987" spans="1:4">
      <c r="A5987" s="3" t="s">
        <v>93</v>
      </c>
      <c r="B5987" s="3" t="s">
        <v>96</v>
      </c>
      <c r="C5987" s="3" t="s">
        <v>7</v>
      </c>
      <c r="D5987" s="3" t="s">
        <v>594</v>
      </c>
    </row>
    <row r="5988" spans="1:4">
      <c r="A5988" s="3" t="s">
        <v>93</v>
      </c>
      <c r="B5988" s="3" t="s">
        <v>96</v>
      </c>
      <c r="C5988" s="3" t="s">
        <v>7</v>
      </c>
      <c r="D5988" s="3" t="s">
        <v>594</v>
      </c>
    </row>
    <row r="5989" spans="1:4">
      <c r="A5989" s="3" t="s">
        <v>93</v>
      </c>
      <c r="B5989" s="3" t="s">
        <v>96</v>
      </c>
      <c r="C5989" s="3" t="s">
        <v>7</v>
      </c>
      <c r="D5989" s="3" t="s">
        <v>573</v>
      </c>
    </row>
    <row r="5990" spans="1:4">
      <c r="A5990" s="3" t="s">
        <v>93</v>
      </c>
      <c r="B5990" s="3" t="s">
        <v>96</v>
      </c>
      <c r="C5990" s="3" t="s">
        <v>7</v>
      </c>
      <c r="D5990" s="3" t="s">
        <v>573</v>
      </c>
    </row>
    <row r="5991" spans="1:4">
      <c r="A5991" s="3" t="s">
        <v>93</v>
      </c>
      <c r="B5991" s="3" t="s">
        <v>96</v>
      </c>
      <c r="C5991" s="3" t="s">
        <v>7</v>
      </c>
      <c r="D5991" s="3" t="s">
        <v>597</v>
      </c>
    </row>
    <row r="5992" spans="1:4">
      <c r="A5992" s="3" t="s">
        <v>93</v>
      </c>
      <c r="B5992" s="3" t="s">
        <v>96</v>
      </c>
      <c r="C5992" s="3" t="s">
        <v>7</v>
      </c>
      <c r="D5992" s="3" t="s">
        <v>597</v>
      </c>
    </row>
    <row r="5993" spans="1:4">
      <c r="A5993" s="3" t="s">
        <v>93</v>
      </c>
      <c r="B5993" s="3" t="s">
        <v>96</v>
      </c>
      <c r="C5993" s="3" t="s">
        <v>7</v>
      </c>
      <c r="D5993" s="3" t="s">
        <v>597</v>
      </c>
    </row>
    <row r="5994" spans="1:4">
      <c r="A5994" s="3" t="s">
        <v>93</v>
      </c>
      <c r="B5994" s="3" t="s">
        <v>96</v>
      </c>
      <c r="C5994" s="3" t="s">
        <v>7</v>
      </c>
      <c r="D5994" s="3" t="s">
        <v>597</v>
      </c>
    </row>
    <row r="5995" spans="1:4">
      <c r="A5995" s="3" t="s">
        <v>93</v>
      </c>
      <c r="B5995" s="3" t="s">
        <v>96</v>
      </c>
      <c r="C5995" s="3" t="s">
        <v>7</v>
      </c>
      <c r="D5995" s="3" t="s">
        <v>597</v>
      </c>
    </row>
    <row r="5996" spans="1:4">
      <c r="A5996" s="3" t="s">
        <v>93</v>
      </c>
      <c r="B5996" s="3" t="s">
        <v>96</v>
      </c>
      <c r="C5996" s="3" t="s">
        <v>7</v>
      </c>
      <c r="D5996" s="3" t="s">
        <v>603</v>
      </c>
    </row>
    <row r="5997" spans="1:4">
      <c r="A5997" s="3" t="s">
        <v>93</v>
      </c>
      <c r="B5997" s="3" t="s">
        <v>96</v>
      </c>
      <c r="C5997" s="3" t="s">
        <v>7</v>
      </c>
      <c r="D5997" s="3" t="s">
        <v>603</v>
      </c>
    </row>
    <row r="5998" spans="1:4">
      <c r="A5998" s="3" t="s">
        <v>93</v>
      </c>
      <c r="B5998" s="3" t="s">
        <v>96</v>
      </c>
      <c r="C5998" s="3" t="s">
        <v>7</v>
      </c>
      <c r="D5998" s="3" t="s">
        <v>603</v>
      </c>
    </row>
    <row r="5999" spans="1:4">
      <c r="A5999" s="3" t="s">
        <v>93</v>
      </c>
      <c r="B5999" s="3" t="s">
        <v>96</v>
      </c>
      <c r="C5999" s="3" t="s">
        <v>7</v>
      </c>
      <c r="D5999" s="3" t="s">
        <v>603</v>
      </c>
    </row>
    <row r="6000" spans="1:4">
      <c r="A6000" s="3" t="s">
        <v>93</v>
      </c>
      <c r="B6000" s="3" t="s">
        <v>96</v>
      </c>
      <c r="C6000" s="3" t="s">
        <v>7</v>
      </c>
      <c r="D6000" s="3" t="s">
        <v>603</v>
      </c>
    </row>
    <row r="6001" spans="1:4">
      <c r="A6001" s="3" t="s">
        <v>93</v>
      </c>
      <c r="B6001" s="3" t="s">
        <v>96</v>
      </c>
      <c r="C6001" s="3" t="s">
        <v>7</v>
      </c>
      <c r="D6001" s="3" t="s">
        <v>603</v>
      </c>
    </row>
    <row r="6002" spans="1:4">
      <c r="A6002" s="3" t="s">
        <v>93</v>
      </c>
      <c r="B6002" s="3" t="s">
        <v>96</v>
      </c>
      <c r="C6002" s="3" t="s">
        <v>7</v>
      </c>
      <c r="D6002" s="3" t="s">
        <v>603</v>
      </c>
    </row>
    <row r="6003" spans="1:4">
      <c r="A6003" s="3" t="s">
        <v>93</v>
      </c>
      <c r="B6003" s="3" t="s">
        <v>96</v>
      </c>
      <c r="C6003" s="3" t="s">
        <v>7</v>
      </c>
      <c r="D6003" s="3" t="s">
        <v>603</v>
      </c>
    </row>
    <row r="6004" spans="1:4">
      <c r="A6004" s="3" t="s">
        <v>93</v>
      </c>
      <c r="B6004" s="3" t="s">
        <v>96</v>
      </c>
      <c r="C6004" s="3" t="s">
        <v>7</v>
      </c>
      <c r="D6004" s="3" t="s">
        <v>603</v>
      </c>
    </row>
    <row r="6005" spans="1:4">
      <c r="A6005" s="3" t="s">
        <v>93</v>
      </c>
      <c r="B6005" s="3" t="s">
        <v>96</v>
      </c>
      <c r="C6005" s="3" t="s">
        <v>7</v>
      </c>
      <c r="D6005" s="3" t="s">
        <v>603</v>
      </c>
    </row>
    <row r="6006" spans="1:4">
      <c r="A6006" s="3" t="s">
        <v>93</v>
      </c>
      <c r="B6006" s="3" t="s">
        <v>96</v>
      </c>
      <c r="C6006" s="3" t="s">
        <v>7</v>
      </c>
      <c r="D6006" s="3" t="s">
        <v>603</v>
      </c>
    </row>
    <row r="6007" spans="1:4">
      <c r="A6007" s="3" t="s">
        <v>93</v>
      </c>
      <c r="B6007" s="3" t="s">
        <v>96</v>
      </c>
      <c r="C6007" s="3" t="s">
        <v>7</v>
      </c>
      <c r="D6007" s="3" t="s">
        <v>603</v>
      </c>
    </row>
    <row r="6008" spans="1:4">
      <c r="A6008" s="3" t="s">
        <v>93</v>
      </c>
      <c r="B6008" s="3" t="s">
        <v>96</v>
      </c>
      <c r="C6008" s="3" t="s">
        <v>7</v>
      </c>
      <c r="D6008" s="3" t="s">
        <v>603</v>
      </c>
    </row>
    <row r="6009" spans="1:4">
      <c r="A6009" s="3" t="s">
        <v>93</v>
      </c>
      <c r="B6009" s="3" t="s">
        <v>96</v>
      </c>
      <c r="C6009" s="3" t="s">
        <v>7</v>
      </c>
      <c r="D6009" s="3" t="s">
        <v>601</v>
      </c>
    </row>
    <row r="6010" spans="1:4">
      <c r="A6010" s="3" t="s">
        <v>93</v>
      </c>
      <c r="B6010" s="3" t="s">
        <v>96</v>
      </c>
      <c r="C6010" s="3" t="s">
        <v>7</v>
      </c>
      <c r="D6010" s="3" t="s">
        <v>601</v>
      </c>
    </row>
    <row r="6011" spans="1:4">
      <c r="A6011" s="3" t="s">
        <v>93</v>
      </c>
      <c r="B6011" s="3" t="s">
        <v>96</v>
      </c>
      <c r="C6011" s="3" t="s">
        <v>7</v>
      </c>
      <c r="D6011" s="3" t="s">
        <v>601</v>
      </c>
    </row>
    <row r="6012" spans="1:4">
      <c r="A6012" s="3" t="s">
        <v>93</v>
      </c>
      <c r="B6012" s="3" t="s">
        <v>96</v>
      </c>
      <c r="C6012" s="3" t="s">
        <v>7</v>
      </c>
      <c r="D6012" s="3" t="s">
        <v>601</v>
      </c>
    </row>
    <row r="6013" spans="1:4">
      <c r="A6013" s="3" t="s">
        <v>93</v>
      </c>
      <c r="B6013" s="3" t="s">
        <v>96</v>
      </c>
      <c r="C6013" s="3" t="s">
        <v>7</v>
      </c>
      <c r="D6013" s="3" t="s">
        <v>601</v>
      </c>
    </row>
    <row r="6014" spans="1:4">
      <c r="A6014" s="3" t="s">
        <v>93</v>
      </c>
      <c r="B6014" s="3" t="s">
        <v>96</v>
      </c>
      <c r="C6014" s="3" t="s">
        <v>7</v>
      </c>
      <c r="D6014" s="3" t="s">
        <v>601</v>
      </c>
    </row>
    <row r="6015" spans="1:4">
      <c r="A6015" s="3" t="s">
        <v>93</v>
      </c>
      <c r="B6015" s="3" t="s">
        <v>96</v>
      </c>
      <c r="C6015" s="3" t="s">
        <v>7</v>
      </c>
      <c r="D6015" s="3" t="s">
        <v>601</v>
      </c>
    </row>
    <row r="6016" spans="1:4">
      <c r="A6016" s="3" t="s">
        <v>93</v>
      </c>
      <c r="B6016" s="3" t="s">
        <v>96</v>
      </c>
      <c r="C6016" s="3" t="s">
        <v>7</v>
      </c>
      <c r="D6016" s="3" t="s">
        <v>602</v>
      </c>
    </row>
    <row r="6017" spans="1:4">
      <c r="A6017" s="3" t="s">
        <v>93</v>
      </c>
      <c r="B6017" s="3" t="s">
        <v>96</v>
      </c>
      <c r="C6017" s="3" t="s">
        <v>7</v>
      </c>
      <c r="D6017" s="3" t="s">
        <v>602</v>
      </c>
    </row>
    <row r="6018" spans="1:4">
      <c r="A6018" s="3" t="s">
        <v>93</v>
      </c>
      <c r="B6018" s="3" t="s">
        <v>96</v>
      </c>
      <c r="C6018" s="3" t="s">
        <v>7</v>
      </c>
      <c r="D6018" s="3" t="s">
        <v>602</v>
      </c>
    </row>
    <row r="6019" spans="1:4">
      <c r="A6019" s="3" t="s">
        <v>93</v>
      </c>
      <c r="B6019" s="3" t="s">
        <v>96</v>
      </c>
      <c r="C6019" s="3" t="s">
        <v>7</v>
      </c>
      <c r="D6019" s="3" t="s">
        <v>602</v>
      </c>
    </row>
    <row r="6020" spans="1:4">
      <c r="A6020" s="3" t="s">
        <v>93</v>
      </c>
      <c r="B6020" s="3" t="s">
        <v>96</v>
      </c>
      <c r="C6020" s="3" t="s">
        <v>7</v>
      </c>
      <c r="D6020" s="3" t="s">
        <v>602</v>
      </c>
    </row>
    <row r="6021" spans="1:4">
      <c r="A6021" s="3" t="s">
        <v>93</v>
      </c>
      <c r="B6021" s="3" t="s">
        <v>96</v>
      </c>
      <c r="C6021" s="3" t="s">
        <v>7</v>
      </c>
      <c r="D6021" s="3" t="s">
        <v>602</v>
      </c>
    </row>
    <row r="6022" spans="1:4">
      <c r="A6022" s="3" t="s">
        <v>93</v>
      </c>
      <c r="B6022" s="3" t="s">
        <v>96</v>
      </c>
      <c r="C6022" s="3" t="s">
        <v>7</v>
      </c>
      <c r="D6022" s="3" t="s">
        <v>600</v>
      </c>
    </row>
    <row r="6023" spans="1:4">
      <c r="A6023" s="3" t="s">
        <v>93</v>
      </c>
      <c r="B6023" s="3" t="s">
        <v>96</v>
      </c>
      <c r="C6023" s="3" t="s">
        <v>7</v>
      </c>
      <c r="D6023" s="3" t="s">
        <v>600</v>
      </c>
    </row>
    <row r="6024" spans="1:4">
      <c r="A6024" s="3" t="s">
        <v>93</v>
      </c>
      <c r="B6024" s="3" t="s">
        <v>96</v>
      </c>
      <c r="C6024" s="3" t="s">
        <v>7</v>
      </c>
      <c r="D6024" s="3" t="s">
        <v>600</v>
      </c>
    </row>
    <row r="6025" spans="1:4">
      <c r="A6025" s="3" t="s">
        <v>93</v>
      </c>
      <c r="B6025" s="3" t="s">
        <v>96</v>
      </c>
      <c r="C6025" s="3" t="s">
        <v>7</v>
      </c>
      <c r="D6025" s="3" t="s">
        <v>600</v>
      </c>
    </row>
    <row r="6026" spans="1:4">
      <c r="A6026" s="3" t="s">
        <v>93</v>
      </c>
      <c r="B6026" s="3" t="s">
        <v>96</v>
      </c>
      <c r="C6026" s="3" t="s">
        <v>7</v>
      </c>
      <c r="D6026" s="3" t="s">
        <v>600</v>
      </c>
    </row>
    <row r="6027" spans="1:4">
      <c r="A6027" s="3" t="s">
        <v>93</v>
      </c>
      <c r="B6027" s="3" t="s">
        <v>96</v>
      </c>
      <c r="C6027" s="3" t="s">
        <v>7</v>
      </c>
      <c r="D6027" s="3" t="s">
        <v>600</v>
      </c>
    </row>
    <row r="6028" spans="1:4">
      <c r="A6028" s="3" t="s">
        <v>93</v>
      </c>
      <c r="B6028" s="3" t="s">
        <v>96</v>
      </c>
      <c r="C6028" s="3" t="s">
        <v>7</v>
      </c>
      <c r="D6028" s="3" t="s">
        <v>525</v>
      </c>
    </row>
    <row r="6029" spans="1:4">
      <c r="A6029" s="3" t="s">
        <v>93</v>
      </c>
      <c r="B6029" s="3" t="s">
        <v>96</v>
      </c>
      <c r="C6029" s="3" t="s">
        <v>7</v>
      </c>
      <c r="D6029" s="3" t="s">
        <v>571</v>
      </c>
    </row>
    <row r="6030" spans="1:4">
      <c r="A6030" s="3" t="s">
        <v>93</v>
      </c>
      <c r="B6030" s="3" t="s">
        <v>96</v>
      </c>
      <c r="C6030" s="3" t="s">
        <v>7</v>
      </c>
      <c r="D6030" s="3" t="s">
        <v>546</v>
      </c>
    </row>
    <row r="6031" spans="1:4">
      <c r="A6031" s="3" t="s">
        <v>93</v>
      </c>
      <c r="B6031" s="3" t="s">
        <v>96</v>
      </c>
      <c r="C6031" s="3" t="s">
        <v>20</v>
      </c>
      <c r="D6031" s="3" t="s">
        <v>614</v>
      </c>
    </row>
    <row r="6032" spans="1:4">
      <c r="A6032" s="3" t="s">
        <v>93</v>
      </c>
      <c r="B6032" s="3" t="s">
        <v>96</v>
      </c>
      <c r="C6032" s="3" t="s">
        <v>20</v>
      </c>
      <c r="D6032" s="3" t="s">
        <v>613</v>
      </c>
    </row>
    <row r="6033" spans="1:4">
      <c r="A6033" s="3" t="s">
        <v>93</v>
      </c>
      <c r="B6033" s="3" t="s">
        <v>96</v>
      </c>
      <c r="C6033" s="3" t="s">
        <v>20</v>
      </c>
      <c r="D6033" s="3" t="s">
        <v>612</v>
      </c>
    </row>
    <row r="6034" spans="1:4">
      <c r="A6034" s="3" t="s">
        <v>93</v>
      </c>
      <c r="B6034" s="3" t="s">
        <v>96</v>
      </c>
      <c r="C6034" s="3" t="s">
        <v>20</v>
      </c>
      <c r="D6034" s="3" t="s">
        <v>612</v>
      </c>
    </row>
    <row r="6035" spans="1:4">
      <c r="A6035" s="3" t="s">
        <v>93</v>
      </c>
      <c r="B6035" s="3" t="s">
        <v>96</v>
      </c>
      <c r="C6035" s="3" t="s">
        <v>20</v>
      </c>
      <c r="D6035" s="3" t="s">
        <v>552</v>
      </c>
    </row>
    <row r="6036" spans="1:4">
      <c r="A6036" s="3" t="s">
        <v>93</v>
      </c>
      <c r="B6036" s="3" t="s">
        <v>96</v>
      </c>
      <c r="C6036" s="3" t="s">
        <v>20</v>
      </c>
      <c r="D6036" s="3" t="s">
        <v>605</v>
      </c>
    </row>
    <row r="6037" spans="1:4">
      <c r="A6037" s="3" t="s">
        <v>93</v>
      </c>
      <c r="B6037" s="3" t="s">
        <v>96</v>
      </c>
      <c r="C6037" s="3" t="s">
        <v>20</v>
      </c>
      <c r="D6037" s="3" t="s">
        <v>602</v>
      </c>
    </row>
    <row r="6038" spans="1:4">
      <c r="A6038" s="3" t="s">
        <v>93</v>
      </c>
      <c r="B6038" s="3" t="s">
        <v>96</v>
      </c>
      <c r="C6038" s="3" t="s">
        <v>20</v>
      </c>
      <c r="D6038" s="3" t="s">
        <v>525</v>
      </c>
    </row>
    <row r="6039" spans="1:4">
      <c r="A6039" s="3" t="s">
        <v>93</v>
      </c>
      <c r="B6039" s="3" t="s">
        <v>96</v>
      </c>
      <c r="C6039" s="3" t="s">
        <v>20</v>
      </c>
      <c r="D6039" s="3" t="s">
        <v>525</v>
      </c>
    </row>
    <row r="6040" spans="1:4">
      <c r="A6040" s="3" t="s">
        <v>93</v>
      </c>
      <c r="B6040" s="3" t="s">
        <v>96</v>
      </c>
      <c r="C6040" s="3" t="s">
        <v>20</v>
      </c>
      <c r="D6040" s="3" t="s">
        <v>546</v>
      </c>
    </row>
    <row r="6041" spans="1:4">
      <c r="A6041" s="3" t="s">
        <v>93</v>
      </c>
      <c r="B6041" s="3" t="s">
        <v>96</v>
      </c>
      <c r="C6041" s="3" t="s">
        <v>20</v>
      </c>
      <c r="D6041" s="3" t="s">
        <v>526</v>
      </c>
    </row>
    <row r="6042" spans="1:4">
      <c r="A6042" s="3" t="s">
        <v>93</v>
      </c>
      <c r="B6042" s="3" t="s">
        <v>96</v>
      </c>
      <c r="C6042" s="3" t="s">
        <v>20</v>
      </c>
      <c r="D6042" s="3" t="s">
        <v>615</v>
      </c>
    </row>
    <row r="6043" spans="1:4">
      <c r="A6043" s="3" t="s">
        <v>93</v>
      </c>
      <c r="B6043" s="3" t="s">
        <v>96</v>
      </c>
      <c r="C6043" s="3" t="s">
        <v>20</v>
      </c>
      <c r="D6043" s="3" t="s">
        <v>609</v>
      </c>
    </row>
    <row r="6044" spans="1:4">
      <c r="A6044" s="3" t="s">
        <v>93</v>
      </c>
      <c r="B6044" s="3" t="s">
        <v>96</v>
      </c>
      <c r="C6044" s="3" t="s">
        <v>20</v>
      </c>
      <c r="D6044" s="3" t="s">
        <v>553</v>
      </c>
    </row>
    <row r="6045" spans="1:4">
      <c r="A6045" s="3" t="s">
        <v>93</v>
      </c>
      <c r="B6045" s="3" t="s">
        <v>96</v>
      </c>
      <c r="C6045" s="3" t="s">
        <v>20</v>
      </c>
      <c r="D6045" s="3" t="s">
        <v>551</v>
      </c>
    </row>
    <row r="6046" spans="1:4">
      <c r="A6046" s="3" t="s">
        <v>93</v>
      </c>
      <c r="B6046" s="3" t="s">
        <v>96</v>
      </c>
      <c r="C6046" s="3" t="s">
        <v>20</v>
      </c>
      <c r="D6046" s="3" t="s">
        <v>610</v>
      </c>
    </row>
    <row r="6047" spans="1:4">
      <c r="A6047" s="3" t="s">
        <v>93</v>
      </c>
      <c r="B6047" s="3" t="s">
        <v>96</v>
      </c>
      <c r="C6047" s="3" t="s">
        <v>20</v>
      </c>
      <c r="D6047" s="3" t="s">
        <v>610</v>
      </c>
    </row>
    <row r="6048" spans="1:4">
      <c r="A6048" s="3" t="s">
        <v>93</v>
      </c>
      <c r="B6048" s="3" t="s">
        <v>96</v>
      </c>
      <c r="C6048" s="3" t="s">
        <v>20</v>
      </c>
      <c r="D6048" s="3" t="s">
        <v>543</v>
      </c>
    </row>
    <row r="6049" spans="1:4">
      <c r="A6049" s="3" t="s">
        <v>93</v>
      </c>
      <c r="B6049" s="3" t="s">
        <v>96</v>
      </c>
      <c r="C6049" s="3" t="s">
        <v>20</v>
      </c>
      <c r="D6049" s="3" t="s">
        <v>548</v>
      </c>
    </row>
    <row r="6050" spans="1:4">
      <c r="A6050" s="3" t="s">
        <v>93</v>
      </c>
      <c r="B6050" s="3" t="s">
        <v>96</v>
      </c>
      <c r="C6050" s="3" t="s">
        <v>20</v>
      </c>
      <c r="D6050" s="3" t="s">
        <v>557</v>
      </c>
    </row>
    <row r="6051" spans="1:4">
      <c r="A6051" s="3" t="s">
        <v>93</v>
      </c>
      <c r="B6051" s="3" t="s">
        <v>96</v>
      </c>
      <c r="C6051" s="3" t="s">
        <v>9</v>
      </c>
      <c r="D6051" s="3" t="s">
        <v>587</v>
      </c>
    </row>
    <row r="6052" spans="1:4">
      <c r="A6052" s="3" t="s">
        <v>93</v>
      </c>
      <c r="B6052" s="3" t="s">
        <v>96</v>
      </c>
      <c r="C6052" s="3" t="s">
        <v>9</v>
      </c>
      <c r="D6052" s="3" t="s">
        <v>563</v>
      </c>
    </row>
    <row r="6053" spans="1:4">
      <c r="A6053" s="3" t="s">
        <v>93</v>
      </c>
      <c r="B6053" s="3" t="s">
        <v>96</v>
      </c>
      <c r="C6053" s="3" t="s">
        <v>9</v>
      </c>
      <c r="D6053" s="3" t="s">
        <v>566</v>
      </c>
    </row>
    <row r="6054" spans="1:4">
      <c r="A6054" s="3" t="s">
        <v>93</v>
      </c>
      <c r="B6054" s="3" t="s">
        <v>96</v>
      </c>
      <c r="C6054" s="3" t="s">
        <v>9</v>
      </c>
      <c r="D6054" s="3" t="s">
        <v>560</v>
      </c>
    </row>
    <row r="6055" spans="1:4">
      <c r="A6055" s="3" t="s">
        <v>93</v>
      </c>
      <c r="B6055" s="3" t="s">
        <v>96</v>
      </c>
      <c r="C6055" s="3" t="s">
        <v>12</v>
      </c>
      <c r="D6055" s="3" t="s">
        <v>629</v>
      </c>
    </row>
    <row r="6056" spans="1:4">
      <c r="A6056" s="3" t="s">
        <v>93</v>
      </c>
      <c r="B6056" s="3" t="s">
        <v>96</v>
      </c>
      <c r="C6056" s="3" t="s">
        <v>12</v>
      </c>
      <c r="D6056" s="3" t="s">
        <v>559</v>
      </c>
    </row>
    <row r="6057" spans="1:4">
      <c r="A6057" s="3" t="s">
        <v>93</v>
      </c>
      <c r="B6057" s="3" t="s">
        <v>96</v>
      </c>
      <c r="C6057" s="3" t="s">
        <v>12</v>
      </c>
      <c r="D6057" s="3" t="s">
        <v>625</v>
      </c>
    </row>
    <row r="6058" spans="1:4">
      <c r="A6058" s="3" t="s">
        <v>93</v>
      </c>
      <c r="B6058" s="3" t="s">
        <v>96</v>
      </c>
      <c r="C6058" s="3" t="s">
        <v>18</v>
      </c>
      <c r="D6058" s="3" t="s">
        <v>599</v>
      </c>
    </row>
    <row r="6059" spans="1:4">
      <c r="A6059" s="3" t="s">
        <v>93</v>
      </c>
      <c r="B6059" s="3" t="s">
        <v>96</v>
      </c>
      <c r="C6059" s="3" t="s">
        <v>18</v>
      </c>
      <c r="D6059" s="3" t="s">
        <v>597</v>
      </c>
    </row>
    <row r="6060" spans="1:4">
      <c r="A6060" s="3" t="s">
        <v>93</v>
      </c>
      <c r="B6060" s="3" t="s">
        <v>96</v>
      </c>
      <c r="C6060" s="3" t="s">
        <v>18</v>
      </c>
      <c r="D6060" s="3" t="s">
        <v>603</v>
      </c>
    </row>
    <row r="6061" spans="1:4">
      <c r="A6061" s="3" t="s">
        <v>93</v>
      </c>
      <c r="B6061" s="3" t="s">
        <v>96</v>
      </c>
      <c r="C6061" s="3" t="s">
        <v>18</v>
      </c>
      <c r="D6061" s="3" t="s">
        <v>601</v>
      </c>
    </row>
    <row r="6062" spans="1:4">
      <c r="A6062" s="3" t="s">
        <v>93</v>
      </c>
      <c r="B6062" s="3" t="s">
        <v>96</v>
      </c>
      <c r="C6062" s="3" t="s">
        <v>18</v>
      </c>
      <c r="D6062" s="3" t="s">
        <v>601</v>
      </c>
    </row>
    <row r="6063" spans="1:4">
      <c r="A6063" s="3" t="s">
        <v>93</v>
      </c>
      <c r="B6063" s="3" t="s">
        <v>96</v>
      </c>
      <c r="C6063" s="3" t="s">
        <v>18</v>
      </c>
      <c r="D6063" s="3" t="s">
        <v>601</v>
      </c>
    </row>
    <row r="6064" spans="1:4">
      <c r="A6064" s="3" t="s">
        <v>93</v>
      </c>
      <c r="B6064" s="3" t="s">
        <v>96</v>
      </c>
      <c r="C6064" s="3" t="s">
        <v>18</v>
      </c>
      <c r="D6064" s="3" t="s">
        <v>602</v>
      </c>
    </row>
    <row r="6065" spans="1:4">
      <c r="A6065" s="3" t="s">
        <v>93</v>
      </c>
      <c r="B6065" s="3" t="s">
        <v>96</v>
      </c>
      <c r="C6065" s="3" t="s">
        <v>18</v>
      </c>
      <c r="D6065" s="3" t="s">
        <v>602</v>
      </c>
    </row>
    <row r="6066" spans="1:4">
      <c r="A6066" s="3" t="s">
        <v>93</v>
      </c>
      <c r="B6066" s="3" t="s">
        <v>96</v>
      </c>
      <c r="C6066" s="3" t="s">
        <v>18</v>
      </c>
      <c r="D6066" s="3" t="s">
        <v>602</v>
      </c>
    </row>
    <row r="6067" spans="1:4">
      <c r="A6067" s="3" t="s">
        <v>93</v>
      </c>
      <c r="B6067" s="3" t="s">
        <v>96</v>
      </c>
      <c r="C6067" s="3" t="s">
        <v>18</v>
      </c>
      <c r="D6067" s="3" t="s">
        <v>600</v>
      </c>
    </row>
    <row r="6068" spans="1:4">
      <c r="A6068" s="3" t="s">
        <v>93</v>
      </c>
      <c r="B6068" s="3" t="s">
        <v>96</v>
      </c>
      <c r="C6068" s="3" t="s">
        <v>18</v>
      </c>
      <c r="D6068" s="3" t="s">
        <v>600</v>
      </c>
    </row>
    <row r="6069" spans="1:4">
      <c r="A6069" s="3" t="s">
        <v>93</v>
      </c>
      <c r="B6069" s="3" t="s">
        <v>96</v>
      </c>
      <c r="C6069" s="3" t="s">
        <v>18</v>
      </c>
      <c r="D6069" s="3" t="s">
        <v>600</v>
      </c>
    </row>
    <row r="6070" spans="1:4">
      <c r="A6070" s="3" t="s">
        <v>93</v>
      </c>
      <c r="B6070" s="3" t="s">
        <v>96</v>
      </c>
      <c r="C6070" s="3" t="s">
        <v>18</v>
      </c>
      <c r="D6070" s="3" t="s">
        <v>525</v>
      </c>
    </row>
    <row r="6071" spans="1:4">
      <c r="A6071" s="3" t="s">
        <v>93</v>
      </c>
      <c r="B6071" s="3" t="s">
        <v>96</v>
      </c>
      <c r="C6071" s="3" t="s">
        <v>18</v>
      </c>
      <c r="D6071" s="3" t="s">
        <v>525</v>
      </c>
    </row>
    <row r="6072" spans="1:4">
      <c r="A6072" s="3" t="s">
        <v>93</v>
      </c>
      <c r="B6072" s="3" t="s">
        <v>96</v>
      </c>
      <c r="C6072" s="3" t="s">
        <v>18</v>
      </c>
      <c r="D6072" s="3" t="s">
        <v>525</v>
      </c>
    </row>
    <row r="6073" spans="1:4">
      <c r="A6073" s="3" t="s">
        <v>93</v>
      </c>
      <c r="B6073" s="3" t="s">
        <v>96</v>
      </c>
      <c r="C6073" s="3" t="s">
        <v>18</v>
      </c>
      <c r="D6073" s="3" t="s">
        <v>525</v>
      </c>
    </row>
    <row r="6074" spans="1:4">
      <c r="A6074" s="3" t="s">
        <v>93</v>
      </c>
      <c r="B6074" s="3" t="s">
        <v>96</v>
      </c>
      <c r="C6074" s="3" t="s">
        <v>18</v>
      </c>
      <c r="D6074" s="3" t="s">
        <v>525</v>
      </c>
    </row>
    <row r="6075" spans="1:4">
      <c r="A6075" s="3" t="s">
        <v>93</v>
      </c>
      <c r="B6075" s="3" t="s">
        <v>96</v>
      </c>
      <c r="C6075" s="3" t="s">
        <v>18</v>
      </c>
      <c r="D6075" s="3" t="s">
        <v>571</v>
      </c>
    </row>
    <row r="6076" spans="1:4">
      <c r="A6076" s="3" t="s">
        <v>93</v>
      </c>
      <c r="B6076" s="3" t="s">
        <v>96</v>
      </c>
      <c r="C6076" s="3" t="s">
        <v>18</v>
      </c>
      <c r="D6076" s="3" t="s">
        <v>571</v>
      </c>
    </row>
    <row r="6077" spans="1:4">
      <c r="A6077" s="3" t="s">
        <v>93</v>
      </c>
      <c r="B6077" s="3" t="s">
        <v>96</v>
      </c>
      <c r="C6077" s="3" t="s">
        <v>18</v>
      </c>
      <c r="D6077" s="3" t="s">
        <v>571</v>
      </c>
    </row>
    <row r="6078" spans="1:4">
      <c r="A6078" s="3" t="s">
        <v>93</v>
      </c>
      <c r="B6078" s="3" t="s">
        <v>96</v>
      </c>
      <c r="C6078" s="3" t="s">
        <v>18</v>
      </c>
      <c r="D6078" s="3" t="s">
        <v>571</v>
      </c>
    </row>
    <row r="6079" spans="1:4">
      <c r="A6079" s="3" t="s">
        <v>93</v>
      </c>
      <c r="B6079" s="3" t="s">
        <v>96</v>
      </c>
      <c r="C6079" s="3" t="s">
        <v>18</v>
      </c>
      <c r="D6079" s="3" t="s">
        <v>571</v>
      </c>
    </row>
    <row r="6080" spans="1:4">
      <c r="A6080" s="3" t="s">
        <v>93</v>
      </c>
      <c r="B6080" s="3" t="s">
        <v>96</v>
      </c>
      <c r="C6080" s="3" t="s">
        <v>18</v>
      </c>
      <c r="D6080" s="3" t="s">
        <v>571</v>
      </c>
    </row>
    <row r="6081" spans="1:4">
      <c r="A6081" s="3" t="s">
        <v>93</v>
      </c>
      <c r="B6081" s="3" t="s">
        <v>96</v>
      </c>
      <c r="C6081" s="3" t="s">
        <v>18</v>
      </c>
      <c r="D6081" s="3" t="s">
        <v>571</v>
      </c>
    </row>
    <row r="6082" spans="1:4">
      <c r="A6082" s="3" t="s">
        <v>93</v>
      </c>
      <c r="B6082" s="3" t="s">
        <v>96</v>
      </c>
      <c r="C6082" s="3" t="s">
        <v>18</v>
      </c>
      <c r="D6082" s="3" t="s">
        <v>546</v>
      </c>
    </row>
    <row r="6083" spans="1:4">
      <c r="A6083" s="3" t="s">
        <v>93</v>
      </c>
      <c r="B6083" s="3" t="s">
        <v>96</v>
      </c>
      <c r="C6083" s="3" t="s">
        <v>18</v>
      </c>
      <c r="D6083" s="3" t="s">
        <v>546</v>
      </c>
    </row>
    <row r="6084" spans="1:4">
      <c r="A6084" s="3" t="s">
        <v>93</v>
      </c>
      <c r="B6084" s="3" t="s">
        <v>96</v>
      </c>
      <c r="C6084" s="3" t="s">
        <v>18</v>
      </c>
      <c r="D6084" s="3" t="s">
        <v>546</v>
      </c>
    </row>
    <row r="6085" spans="1:4">
      <c r="A6085" s="3" t="s">
        <v>93</v>
      </c>
      <c r="B6085" s="3" t="s">
        <v>96</v>
      </c>
      <c r="C6085" s="3" t="s">
        <v>18</v>
      </c>
      <c r="D6085" s="3" t="s">
        <v>546</v>
      </c>
    </row>
    <row r="6086" spans="1:4">
      <c r="A6086" s="3" t="s">
        <v>93</v>
      </c>
      <c r="B6086" s="3" t="s">
        <v>96</v>
      </c>
      <c r="C6086" s="3" t="s">
        <v>18</v>
      </c>
      <c r="D6086" s="3" t="s">
        <v>526</v>
      </c>
    </row>
    <row r="6087" spans="1:4">
      <c r="A6087" s="3" t="s">
        <v>93</v>
      </c>
      <c r="B6087" s="3" t="s">
        <v>96</v>
      </c>
      <c r="C6087" s="3" t="s">
        <v>18</v>
      </c>
      <c r="D6087" s="3" t="s">
        <v>526</v>
      </c>
    </row>
    <row r="6088" spans="1:4">
      <c r="A6088" s="3" t="s">
        <v>93</v>
      </c>
      <c r="B6088" s="3" t="s">
        <v>96</v>
      </c>
      <c r="C6088" s="3" t="s">
        <v>18</v>
      </c>
      <c r="D6088" s="3" t="s">
        <v>526</v>
      </c>
    </row>
    <row r="6089" spans="1:4">
      <c r="A6089" s="3" t="s">
        <v>93</v>
      </c>
      <c r="B6089" s="3" t="s">
        <v>96</v>
      </c>
      <c r="C6089" s="3" t="s">
        <v>18</v>
      </c>
      <c r="D6089" s="3" t="s">
        <v>526</v>
      </c>
    </row>
    <row r="6090" spans="1:4">
      <c r="A6090" s="3" t="s">
        <v>93</v>
      </c>
      <c r="B6090" s="3" t="s">
        <v>96</v>
      </c>
      <c r="C6090" s="3" t="s">
        <v>18</v>
      </c>
      <c r="D6090" s="3" t="s">
        <v>616</v>
      </c>
    </row>
    <row r="6091" spans="1:4">
      <c r="A6091" s="3" t="s">
        <v>93</v>
      </c>
      <c r="B6091" s="3" t="s">
        <v>96</v>
      </c>
      <c r="C6091" s="3" t="s">
        <v>18</v>
      </c>
      <c r="D6091" s="3" t="s">
        <v>616</v>
      </c>
    </row>
    <row r="6092" spans="1:4">
      <c r="A6092" s="3" t="s">
        <v>93</v>
      </c>
      <c r="B6092" s="3" t="s">
        <v>96</v>
      </c>
      <c r="C6092" s="3" t="s">
        <v>18</v>
      </c>
      <c r="D6092" s="3" t="s">
        <v>616</v>
      </c>
    </row>
    <row r="6093" spans="1:4">
      <c r="A6093" s="3" t="s">
        <v>93</v>
      </c>
      <c r="B6093" s="3" t="s">
        <v>96</v>
      </c>
      <c r="C6093" s="3" t="s">
        <v>18</v>
      </c>
      <c r="D6093" s="3" t="s">
        <v>616</v>
      </c>
    </row>
    <row r="6094" spans="1:4">
      <c r="A6094" s="3" t="s">
        <v>93</v>
      </c>
      <c r="B6094" s="3" t="s">
        <v>96</v>
      </c>
      <c r="C6094" s="3" t="s">
        <v>18</v>
      </c>
      <c r="D6094" s="3" t="s">
        <v>615</v>
      </c>
    </row>
    <row r="6095" spans="1:4">
      <c r="A6095" s="3" t="s">
        <v>93</v>
      </c>
      <c r="B6095" s="3" t="s">
        <v>96</v>
      </c>
      <c r="C6095" s="3" t="s">
        <v>18</v>
      </c>
      <c r="D6095" s="3" t="s">
        <v>615</v>
      </c>
    </row>
    <row r="6096" spans="1:4">
      <c r="A6096" s="3" t="s">
        <v>93</v>
      </c>
      <c r="B6096" s="3" t="s">
        <v>96</v>
      </c>
      <c r="C6096" s="3" t="s">
        <v>18</v>
      </c>
      <c r="D6096" s="3" t="s">
        <v>615</v>
      </c>
    </row>
    <row r="6097" spans="1:4">
      <c r="A6097" s="3" t="s">
        <v>93</v>
      </c>
      <c r="B6097" s="3" t="s">
        <v>96</v>
      </c>
      <c r="C6097" s="3" t="s">
        <v>18</v>
      </c>
      <c r="D6097" s="3" t="s">
        <v>608</v>
      </c>
    </row>
    <row r="6098" spans="1:4">
      <c r="A6098" s="3" t="s">
        <v>93</v>
      </c>
      <c r="B6098" s="3" t="s">
        <v>96</v>
      </c>
      <c r="C6098" s="3" t="s">
        <v>18</v>
      </c>
      <c r="D6098" s="3" t="s">
        <v>608</v>
      </c>
    </row>
    <row r="6099" spans="1:4">
      <c r="A6099" s="3" t="s">
        <v>93</v>
      </c>
      <c r="B6099" s="3" t="s">
        <v>96</v>
      </c>
      <c r="C6099" s="3" t="s">
        <v>18</v>
      </c>
      <c r="D6099" s="3" t="s">
        <v>608</v>
      </c>
    </row>
    <row r="6100" spans="1:4">
      <c r="A6100" s="3" t="s">
        <v>93</v>
      </c>
      <c r="B6100" s="3" t="s">
        <v>96</v>
      </c>
      <c r="C6100" s="3" t="s">
        <v>18</v>
      </c>
      <c r="D6100" s="3" t="s">
        <v>609</v>
      </c>
    </row>
    <row r="6101" spans="1:4">
      <c r="A6101" s="3" t="s">
        <v>93</v>
      </c>
      <c r="B6101" s="3" t="s">
        <v>96</v>
      </c>
      <c r="C6101" s="3" t="s">
        <v>18</v>
      </c>
      <c r="D6101" s="3" t="s">
        <v>553</v>
      </c>
    </row>
    <row r="6102" spans="1:4">
      <c r="A6102" s="3" t="s">
        <v>93</v>
      </c>
      <c r="B6102" s="3" t="s">
        <v>96</v>
      </c>
      <c r="C6102" s="3" t="s">
        <v>18</v>
      </c>
      <c r="D6102" s="3" t="s">
        <v>553</v>
      </c>
    </row>
    <row r="6103" spans="1:4">
      <c r="A6103" s="3" t="s">
        <v>93</v>
      </c>
      <c r="B6103" s="3" t="s">
        <v>96</v>
      </c>
      <c r="C6103" s="3" t="s">
        <v>18</v>
      </c>
      <c r="D6103" s="3" t="s">
        <v>553</v>
      </c>
    </row>
    <row r="6104" spans="1:4">
      <c r="A6104" s="3" t="s">
        <v>93</v>
      </c>
      <c r="B6104" s="3" t="s">
        <v>96</v>
      </c>
      <c r="C6104" s="3" t="s">
        <v>18</v>
      </c>
      <c r="D6104" s="3" t="s">
        <v>551</v>
      </c>
    </row>
    <row r="6105" spans="1:4">
      <c r="A6105" s="3" t="s">
        <v>93</v>
      </c>
      <c r="B6105" s="3" t="s">
        <v>96</v>
      </c>
      <c r="C6105" s="3" t="s">
        <v>18</v>
      </c>
      <c r="D6105" s="3" t="s">
        <v>551</v>
      </c>
    </row>
    <row r="6106" spans="1:4">
      <c r="A6106" s="3" t="s">
        <v>93</v>
      </c>
      <c r="B6106" s="3" t="s">
        <v>96</v>
      </c>
      <c r="C6106" s="3" t="s">
        <v>18</v>
      </c>
      <c r="D6106" s="3">
        <v>63</v>
      </c>
    </row>
    <row r="6107" spans="1:4">
      <c r="A6107" s="3" t="s">
        <v>93</v>
      </c>
      <c r="B6107" s="3" t="s">
        <v>96</v>
      </c>
      <c r="C6107" s="3" t="s">
        <v>39</v>
      </c>
      <c r="D6107" s="3" t="s">
        <v>629</v>
      </c>
    </row>
    <row r="6108" spans="1:4">
      <c r="A6108" s="3" t="s">
        <v>93</v>
      </c>
      <c r="B6108" s="3" t="s">
        <v>96</v>
      </c>
      <c r="C6108" s="3" t="s">
        <v>15</v>
      </c>
      <c r="D6108" s="3" t="s">
        <v>526</v>
      </c>
    </row>
    <row r="6109" spans="1:4">
      <c r="A6109" s="3" t="s">
        <v>93</v>
      </c>
      <c r="B6109" s="3" t="s">
        <v>96</v>
      </c>
      <c r="C6109" s="3" t="s">
        <v>46</v>
      </c>
      <c r="D6109" s="3" t="s">
        <v>524</v>
      </c>
    </row>
    <row r="6110" spans="1:4">
      <c r="A6110" s="3" t="s">
        <v>93</v>
      </c>
      <c r="B6110" s="3" t="s">
        <v>558</v>
      </c>
      <c r="C6110" s="3" t="s">
        <v>5</v>
      </c>
      <c r="D6110" s="3" t="s">
        <v>559</v>
      </c>
    </row>
    <row r="6111" spans="1:4">
      <c r="A6111" s="3" t="s">
        <v>93</v>
      </c>
      <c r="B6111" s="3" t="s">
        <v>558</v>
      </c>
      <c r="C6111" s="3" t="s">
        <v>5</v>
      </c>
      <c r="D6111" s="3" t="s">
        <v>514</v>
      </c>
    </row>
    <row r="6112" spans="1:4">
      <c r="A6112" s="3" t="s">
        <v>93</v>
      </c>
      <c r="B6112" s="3" t="s">
        <v>558</v>
      </c>
      <c r="C6112" s="3" t="s">
        <v>20</v>
      </c>
      <c r="D6112" s="3" t="s">
        <v>615</v>
      </c>
    </row>
    <row r="6113" spans="1:4">
      <c r="A6113" s="3" t="s">
        <v>93</v>
      </c>
      <c r="B6113" s="3" t="s">
        <v>558</v>
      </c>
      <c r="C6113" s="3" t="s">
        <v>20</v>
      </c>
      <c r="D6113" s="3" t="s">
        <v>544</v>
      </c>
    </row>
    <row r="6114" spans="1:4">
      <c r="A6114" s="3" t="s">
        <v>93</v>
      </c>
      <c r="B6114" s="3" t="s">
        <v>97</v>
      </c>
      <c r="C6114" s="3" t="s">
        <v>27</v>
      </c>
      <c r="D6114" s="3" t="s">
        <v>521</v>
      </c>
    </row>
    <row r="6115" spans="1:4">
      <c r="A6115" s="3" t="s">
        <v>93</v>
      </c>
      <c r="B6115" s="3" t="s">
        <v>97</v>
      </c>
      <c r="C6115" s="3" t="s">
        <v>27</v>
      </c>
      <c r="D6115" s="3" t="s">
        <v>506</v>
      </c>
    </row>
    <row r="6116" spans="1:4">
      <c r="A6116" s="3" t="s">
        <v>93</v>
      </c>
      <c r="B6116" s="3" t="s">
        <v>97</v>
      </c>
      <c r="C6116" s="3" t="s">
        <v>27</v>
      </c>
      <c r="D6116" s="3" t="s">
        <v>506</v>
      </c>
    </row>
    <row r="6117" spans="1:4">
      <c r="A6117" s="3" t="s">
        <v>93</v>
      </c>
      <c r="B6117" s="3" t="s">
        <v>97</v>
      </c>
      <c r="C6117" s="3" t="s">
        <v>27</v>
      </c>
      <c r="D6117" s="3" t="s">
        <v>508</v>
      </c>
    </row>
    <row r="6118" spans="1:4">
      <c r="A6118" s="3" t="s">
        <v>93</v>
      </c>
      <c r="B6118" s="3" t="s">
        <v>97</v>
      </c>
      <c r="C6118" s="3" t="s">
        <v>27</v>
      </c>
      <c r="D6118" s="3" t="s">
        <v>517</v>
      </c>
    </row>
    <row r="6119" spans="1:4">
      <c r="A6119" s="3" t="s">
        <v>93</v>
      </c>
      <c r="B6119" s="3" t="s">
        <v>97</v>
      </c>
      <c r="C6119" s="3" t="s">
        <v>27</v>
      </c>
      <c r="D6119" s="3" t="s">
        <v>517</v>
      </c>
    </row>
    <row r="6120" spans="1:4">
      <c r="A6120" s="3" t="s">
        <v>93</v>
      </c>
      <c r="B6120" s="3" t="s">
        <v>97</v>
      </c>
      <c r="C6120" s="3" t="s">
        <v>27</v>
      </c>
      <c r="D6120" s="3" t="s">
        <v>517</v>
      </c>
    </row>
    <row r="6121" spans="1:4">
      <c r="A6121" s="3" t="s">
        <v>93</v>
      </c>
      <c r="B6121" s="3" t="s">
        <v>97</v>
      </c>
      <c r="C6121" s="3" t="s">
        <v>27</v>
      </c>
      <c r="D6121" s="3" t="s">
        <v>518</v>
      </c>
    </row>
    <row r="6122" spans="1:4">
      <c r="A6122" s="3" t="s">
        <v>93</v>
      </c>
      <c r="B6122" s="3" t="s">
        <v>97</v>
      </c>
      <c r="C6122" s="3" t="s">
        <v>27</v>
      </c>
      <c r="D6122" s="3" t="s">
        <v>509</v>
      </c>
    </row>
    <row r="6123" spans="1:4">
      <c r="A6123" s="3" t="s">
        <v>93</v>
      </c>
      <c r="B6123" s="3" t="s">
        <v>97</v>
      </c>
      <c r="C6123" s="3" t="s">
        <v>27</v>
      </c>
      <c r="D6123" s="3" t="s">
        <v>519</v>
      </c>
    </row>
    <row r="6124" spans="1:4">
      <c r="A6124" s="3" t="s">
        <v>93</v>
      </c>
      <c r="B6124" s="3" t="s">
        <v>97</v>
      </c>
      <c r="C6124" s="3" t="s">
        <v>27</v>
      </c>
      <c r="D6124" s="3" t="s">
        <v>519</v>
      </c>
    </row>
    <row r="6125" spans="1:4">
      <c r="A6125" s="3" t="s">
        <v>93</v>
      </c>
      <c r="B6125" s="3" t="s">
        <v>97</v>
      </c>
      <c r="C6125" s="3" t="s">
        <v>27</v>
      </c>
      <c r="D6125" s="3" t="s">
        <v>510</v>
      </c>
    </row>
    <row r="6126" spans="1:4">
      <c r="A6126" s="3" t="s">
        <v>93</v>
      </c>
      <c r="B6126" s="3" t="s">
        <v>97</v>
      </c>
      <c r="C6126" s="3" t="s">
        <v>27</v>
      </c>
      <c r="D6126" s="3" t="s">
        <v>520</v>
      </c>
    </row>
    <row r="6127" spans="1:4">
      <c r="A6127" s="3" t="s">
        <v>93</v>
      </c>
      <c r="B6127" s="3" t="s">
        <v>97</v>
      </c>
      <c r="C6127" s="3" t="s">
        <v>27</v>
      </c>
      <c r="D6127" s="3" t="s">
        <v>511</v>
      </c>
    </row>
    <row r="6128" spans="1:4">
      <c r="A6128" s="3" t="s">
        <v>93</v>
      </c>
      <c r="B6128" s="3" t="s">
        <v>97</v>
      </c>
      <c r="C6128" s="3" t="s">
        <v>27</v>
      </c>
      <c r="D6128" s="3" t="s">
        <v>522</v>
      </c>
    </row>
    <row r="6129" spans="1:4">
      <c r="A6129" s="3" t="s">
        <v>93</v>
      </c>
      <c r="B6129" s="3" t="s">
        <v>97</v>
      </c>
      <c r="C6129" s="3" t="s">
        <v>5</v>
      </c>
      <c r="D6129" s="3" t="s">
        <v>539</v>
      </c>
    </row>
    <row r="6130" spans="1:4">
      <c r="A6130" s="3" t="s">
        <v>93</v>
      </c>
      <c r="B6130" s="3" t="s">
        <v>97</v>
      </c>
      <c r="C6130" s="3" t="s">
        <v>5</v>
      </c>
      <c r="D6130" s="3" t="s">
        <v>540</v>
      </c>
    </row>
    <row r="6131" spans="1:4">
      <c r="A6131" s="3" t="s">
        <v>93</v>
      </c>
      <c r="B6131" s="3" t="s">
        <v>97</v>
      </c>
      <c r="C6131" s="3" t="s">
        <v>5</v>
      </c>
      <c r="D6131" s="3" t="s">
        <v>554</v>
      </c>
    </row>
    <row r="6132" spans="1:4">
      <c r="A6132" s="3" t="s">
        <v>93</v>
      </c>
      <c r="B6132" s="3" t="s">
        <v>97</v>
      </c>
      <c r="C6132" s="3" t="s">
        <v>5</v>
      </c>
      <c r="D6132" s="3" t="s">
        <v>554</v>
      </c>
    </row>
    <row r="6133" spans="1:4">
      <c r="A6133" s="3" t="s">
        <v>93</v>
      </c>
      <c r="B6133" s="3" t="s">
        <v>97</v>
      </c>
      <c r="C6133" s="3" t="s">
        <v>5</v>
      </c>
      <c r="D6133" s="3" t="s">
        <v>547</v>
      </c>
    </row>
    <row r="6134" spans="1:4">
      <c r="A6134" s="3" t="s">
        <v>93</v>
      </c>
      <c r="B6134" s="3" t="s">
        <v>97</v>
      </c>
      <c r="C6134" s="3" t="s">
        <v>5</v>
      </c>
      <c r="D6134" s="3" t="s">
        <v>547</v>
      </c>
    </row>
    <row r="6135" spans="1:4">
      <c r="A6135" s="3" t="s">
        <v>93</v>
      </c>
      <c r="B6135" s="3" t="s">
        <v>97</v>
      </c>
      <c r="C6135" s="3" t="s">
        <v>5</v>
      </c>
      <c r="D6135" s="3" t="s">
        <v>538</v>
      </c>
    </row>
    <row r="6136" spans="1:4">
      <c r="A6136" s="3" t="s">
        <v>93</v>
      </c>
      <c r="B6136" s="3" t="s">
        <v>97</v>
      </c>
      <c r="C6136" s="3" t="s">
        <v>5</v>
      </c>
      <c r="D6136" s="3" t="s">
        <v>538</v>
      </c>
    </row>
    <row r="6137" spans="1:4">
      <c r="A6137" s="3" t="s">
        <v>93</v>
      </c>
      <c r="B6137" s="3" t="s">
        <v>97</v>
      </c>
      <c r="C6137" s="3" t="s">
        <v>5</v>
      </c>
      <c r="D6137" s="3" t="s">
        <v>534</v>
      </c>
    </row>
    <row r="6138" spans="1:4">
      <c r="A6138" s="3" t="s">
        <v>93</v>
      </c>
      <c r="B6138" s="3" t="s">
        <v>97</v>
      </c>
      <c r="C6138" s="3" t="s">
        <v>5</v>
      </c>
      <c r="D6138" s="3" t="s">
        <v>541</v>
      </c>
    </row>
    <row r="6139" spans="1:4">
      <c r="A6139" s="3" t="s">
        <v>93</v>
      </c>
      <c r="B6139" s="3" t="s">
        <v>97</v>
      </c>
      <c r="C6139" s="3" t="s">
        <v>5</v>
      </c>
      <c r="D6139" s="3" t="s">
        <v>559</v>
      </c>
    </row>
    <row r="6140" spans="1:4">
      <c r="A6140" s="3" t="s">
        <v>93</v>
      </c>
      <c r="B6140" s="3" t="s">
        <v>97</v>
      </c>
      <c r="C6140" s="3" t="s">
        <v>5</v>
      </c>
      <c r="D6140" s="3" t="s">
        <v>563</v>
      </c>
    </row>
    <row r="6141" spans="1:4">
      <c r="A6141" s="3" t="s">
        <v>93</v>
      </c>
      <c r="B6141" s="3" t="s">
        <v>97</v>
      </c>
      <c r="C6141" s="3" t="s">
        <v>5</v>
      </c>
      <c r="D6141" s="3" t="s">
        <v>565</v>
      </c>
    </row>
    <row r="6142" spans="1:4">
      <c r="A6142" s="3" t="s">
        <v>93</v>
      </c>
      <c r="B6142" s="3" t="s">
        <v>97</v>
      </c>
      <c r="C6142" s="3" t="s">
        <v>5</v>
      </c>
      <c r="D6142" s="3" t="s">
        <v>550</v>
      </c>
    </row>
    <row r="6143" spans="1:4">
      <c r="A6143" s="3" t="s">
        <v>93</v>
      </c>
      <c r="B6143" s="3" t="s">
        <v>97</v>
      </c>
      <c r="C6143" s="3" t="s">
        <v>5</v>
      </c>
      <c r="D6143" s="3" t="s">
        <v>566</v>
      </c>
    </row>
    <row r="6144" spans="1:4">
      <c r="A6144" s="3" t="s">
        <v>93</v>
      </c>
      <c r="B6144" s="3" t="s">
        <v>97</v>
      </c>
      <c r="C6144" s="3" t="s">
        <v>5</v>
      </c>
      <c r="D6144" s="3" t="s">
        <v>560</v>
      </c>
    </row>
    <row r="6145" spans="1:4">
      <c r="A6145" s="3" t="s">
        <v>93</v>
      </c>
      <c r="B6145" s="3" t="s">
        <v>97</v>
      </c>
      <c r="C6145" s="3" t="s">
        <v>5</v>
      </c>
      <c r="D6145" s="3" t="s">
        <v>560</v>
      </c>
    </row>
    <row r="6146" spans="1:4">
      <c r="A6146" s="3" t="s">
        <v>93</v>
      </c>
      <c r="B6146" s="3" t="s">
        <v>97</v>
      </c>
      <c r="C6146" s="3" t="s">
        <v>5</v>
      </c>
      <c r="D6146" s="3" t="s">
        <v>562</v>
      </c>
    </row>
    <row r="6147" spans="1:4">
      <c r="A6147" s="3" t="s">
        <v>93</v>
      </c>
      <c r="B6147" s="3" t="s">
        <v>97</v>
      </c>
      <c r="C6147" s="3" t="s">
        <v>5</v>
      </c>
      <c r="D6147" s="3" t="s">
        <v>562</v>
      </c>
    </row>
    <row r="6148" spans="1:4">
      <c r="A6148" s="3" t="s">
        <v>93</v>
      </c>
      <c r="B6148" s="3" t="s">
        <v>97</v>
      </c>
      <c r="C6148" s="3" t="s">
        <v>5</v>
      </c>
      <c r="D6148" s="3" t="s">
        <v>564</v>
      </c>
    </row>
    <row r="6149" spans="1:4">
      <c r="A6149" s="3" t="s">
        <v>93</v>
      </c>
      <c r="B6149" s="3" t="s">
        <v>97</v>
      </c>
      <c r="C6149" s="3" t="s">
        <v>5</v>
      </c>
      <c r="D6149" s="3" t="s">
        <v>564</v>
      </c>
    </row>
    <row r="6150" spans="1:4">
      <c r="A6150" s="3" t="s">
        <v>93</v>
      </c>
      <c r="B6150" s="3" t="s">
        <v>97</v>
      </c>
      <c r="C6150" s="3" t="s">
        <v>5</v>
      </c>
      <c r="D6150" s="3" t="s">
        <v>500</v>
      </c>
    </row>
    <row r="6151" spans="1:4">
      <c r="A6151" s="3" t="s">
        <v>93</v>
      </c>
      <c r="B6151" s="3" t="s">
        <v>97</v>
      </c>
      <c r="C6151" s="3" t="s">
        <v>5</v>
      </c>
      <c r="D6151" s="3" t="s">
        <v>513</v>
      </c>
    </row>
    <row r="6152" spans="1:4">
      <c r="A6152" s="3" t="s">
        <v>93</v>
      </c>
      <c r="B6152" s="3" t="s">
        <v>97</v>
      </c>
      <c r="C6152" s="3" t="s">
        <v>5</v>
      </c>
      <c r="D6152" s="3">
        <v>132</v>
      </c>
    </row>
    <row r="6153" spans="1:4">
      <c r="A6153" s="3" t="s">
        <v>93</v>
      </c>
      <c r="B6153" s="3" t="s">
        <v>97</v>
      </c>
      <c r="C6153" s="3" t="s">
        <v>5</v>
      </c>
      <c r="D6153" s="3" t="s">
        <v>561</v>
      </c>
    </row>
    <row r="6154" spans="1:4">
      <c r="A6154" s="3" t="s">
        <v>93</v>
      </c>
      <c r="B6154" s="3" t="s">
        <v>97</v>
      </c>
      <c r="C6154" s="3" t="s">
        <v>6</v>
      </c>
      <c r="D6154" s="3" t="s">
        <v>538</v>
      </c>
    </row>
    <row r="6155" spans="1:4">
      <c r="A6155" s="3" t="s">
        <v>93</v>
      </c>
      <c r="B6155" s="3" t="s">
        <v>97</v>
      </c>
      <c r="C6155" s="3" t="s">
        <v>7</v>
      </c>
      <c r="D6155" s="3" t="s">
        <v>595</v>
      </c>
    </row>
    <row r="6156" spans="1:4">
      <c r="A6156" s="3" t="s">
        <v>93</v>
      </c>
      <c r="B6156" s="3" t="s">
        <v>97</v>
      </c>
      <c r="C6156" s="3" t="s">
        <v>7</v>
      </c>
      <c r="D6156" s="3" t="s">
        <v>595</v>
      </c>
    </row>
    <row r="6157" spans="1:4">
      <c r="A6157" s="3" t="s">
        <v>93</v>
      </c>
      <c r="B6157" s="3" t="s">
        <v>97</v>
      </c>
      <c r="C6157" s="3" t="s">
        <v>7</v>
      </c>
      <c r="D6157" s="3" t="s">
        <v>594</v>
      </c>
    </row>
    <row r="6158" spans="1:4">
      <c r="A6158" s="3" t="s">
        <v>93</v>
      </c>
      <c r="B6158" s="3" t="s">
        <v>97</v>
      </c>
      <c r="C6158" s="3" t="s">
        <v>7</v>
      </c>
      <c r="D6158" s="3" t="s">
        <v>594</v>
      </c>
    </row>
    <row r="6159" spans="1:4">
      <c r="A6159" s="3" t="s">
        <v>93</v>
      </c>
      <c r="B6159" s="3" t="s">
        <v>97</v>
      </c>
      <c r="C6159" s="3" t="s">
        <v>7</v>
      </c>
      <c r="D6159" s="3" t="s">
        <v>573</v>
      </c>
    </row>
    <row r="6160" spans="1:4">
      <c r="A6160" s="3" t="s">
        <v>93</v>
      </c>
      <c r="B6160" s="3" t="s">
        <v>97</v>
      </c>
      <c r="C6160" s="3" t="s">
        <v>7</v>
      </c>
      <c r="D6160" s="3" t="s">
        <v>573</v>
      </c>
    </row>
    <row r="6161" spans="1:4">
      <c r="A6161" s="3" t="s">
        <v>93</v>
      </c>
      <c r="B6161" s="3" t="s">
        <v>97</v>
      </c>
      <c r="C6161" s="3" t="s">
        <v>7</v>
      </c>
      <c r="D6161" s="3" t="s">
        <v>572</v>
      </c>
    </row>
    <row r="6162" spans="1:4">
      <c r="A6162" s="3" t="s">
        <v>93</v>
      </c>
      <c r="B6162" s="3" t="s">
        <v>97</v>
      </c>
      <c r="C6162" s="3" t="s">
        <v>7</v>
      </c>
      <c r="D6162" s="3" t="s">
        <v>572</v>
      </c>
    </row>
    <row r="6163" spans="1:4">
      <c r="A6163" s="3" t="s">
        <v>93</v>
      </c>
      <c r="B6163" s="3" t="s">
        <v>97</v>
      </c>
      <c r="C6163" s="3" t="s">
        <v>7</v>
      </c>
      <c r="D6163" s="3" t="s">
        <v>597</v>
      </c>
    </row>
    <row r="6164" spans="1:4">
      <c r="A6164" s="3" t="s">
        <v>93</v>
      </c>
      <c r="B6164" s="3" t="s">
        <v>97</v>
      </c>
      <c r="C6164" s="3" t="s">
        <v>7</v>
      </c>
      <c r="D6164" s="3" t="s">
        <v>603</v>
      </c>
    </row>
    <row r="6165" spans="1:4">
      <c r="A6165" s="3" t="s">
        <v>93</v>
      </c>
      <c r="B6165" s="3" t="s">
        <v>97</v>
      </c>
      <c r="C6165" s="3" t="s">
        <v>7</v>
      </c>
      <c r="D6165" s="3" t="s">
        <v>603</v>
      </c>
    </row>
    <row r="6166" spans="1:4">
      <c r="A6166" s="3" t="s">
        <v>93</v>
      </c>
      <c r="B6166" s="3" t="s">
        <v>97</v>
      </c>
      <c r="C6166" s="3" t="s">
        <v>7</v>
      </c>
      <c r="D6166" s="3" t="s">
        <v>603</v>
      </c>
    </row>
    <row r="6167" spans="1:4">
      <c r="A6167" s="3" t="s">
        <v>93</v>
      </c>
      <c r="B6167" s="3" t="s">
        <v>97</v>
      </c>
      <c r="C6167" s="3" t="s">
        <v>7</v>
      </c>
      <c r="D6167" s="3" t="s">
        <v>601</v>
      </c>
    </row>
    <row r="6168" spans="1:4">
      <c r="A6168" s="3" t="s">
        <v>93</v>
      </c>
      <c r="B6168" s="3" t="s">
        <v>97</v>
      </c>
      <c r="C6168" s="3" t="s">
        <v>7</v>
      </c>
      <c r="D6168" s="3" t="s">
        <v>601</v>
      </c>
    </row>
    <row r="6169" spans="1:4">
      <c r="A6169" s="3" t="s">
        <v>93</v>
      </c>
      <c r="B6169" s="3" t="s">
        <v>97</v>
      </c>
      <c r="C6169" s="3" t="s">
        <v>7</v>
      </c>
      <c r="D6169" s="3" t="s">
        <v>601</v>
      </c>
    </row>
    <row r="6170" spans="1:4">
      <c r="A6170" s="3" t="s">
        <v>93</v>
      </c>
      <c r="B6170" s="3" t="s">
        <v>97</v>
      </c>
      <c r="C6170" s="3" t="s">
        <v>7</v>
      </c>
      <c r="D6170" s="3" t="s">
        <v>602</v>
      </c>
    </row>
    <row r="6171" spans="1:4">
      <c r="A6171" s="3" t="s">
        <v>93</v>
      </c>
      <c r="B6171" s="3" t="s">
        <v>97</v>
      </c>
      <c r="C6171" s="3" t="s">
        <v>7</v>
      </c>
      <c r="D6171" s="3" t="s">
        <v>602</v>
      </c>
    </row>
    <row r="6172" spans="1:4">
      <c r="A6172" s="3" t="s">
        <v>93</v>
      </c>
      <c r="B6172" s="3" t="s">
        <v>97</v>
      </c>
      <c r="C6172" s="3" t="s">
        <v>7</v>
      </c>
      <c r="D6172" s="3" t="s">
        <v>602</v>
      </c>
    </row>
    <row r="6173" spans="1:4">
      <c r="A6173" s="3" t="s">
        <v>93</v>
      </c>
      <c r="B6173" s="3" t="s">
        <v>97</v>
      </c>
      <c r="C6173" s="3" t="s">
        <v>7</v>
      </c>
      <c r="D6173" s="3" t="s">
        <v>602</v>
      </c>
    </row>
    <row r="6174" spans="1:4">
      <c r="A6174" s="3" t="s">
        <v>93</v>
      </c>
      <c r="B6174" s="3" t="s">
        <v>97</v>
      </c>
      <c r="C6174" s="3" t="s">
        <v>7</v>
      </c>
      <c r="D6174" s="3" t="s">
        <v>525</v>
      </c>
    </row>
    <row r="6175" spans="1:4">
      <c r="A6175" s="3" t="s">
        <v>93</v>
      </c>
      <c r="B6175" s="3" t="s">
        <v>97</v>
      </c>
      <c r="C6175" s="3" t="s">
        <v>7</v>
      </c>
      <c r="D6175" s="3" t="s">
        <v>525</v>
      </c>
    </row>
    <row r="6176" spans="1:4">
      <c r="A6176" s="3" t="s">
        <v>93</v>
      </c>
      <c r="B6176" s="3" t="s">
        <v>97</v>
      </c>
      <c r="C6176" s="3" t="s">
        <v>7</v>
      </c>
      <c r="D6176" s="3" t="s">
        <v>571</v>
      </c>
    </row>
    <row r="6177" spans="1:4">
      <c r="A6177" s="3" t="s">
        <v>93</v>
      </c>
      <c r="B6177" s="3" t="s">
        <v>97</v>
      </c>
      <c r="C6177" s="3" t="s">
        <v>20</v>
      </c>
      <c r="D6177" s="3" t="s">
        <v>525</v>
      </c>
    </row>
    <row r="6178" spans="1:4">
      <c r="A6178" s="3" t="s">
        <v>93</v>
      </c>
      <c r="B6178" s="3" t="s">
        <v>97</v>
      </c>
      <c r="C6178" s="3" t="s">
        <v>20</v>
      </c>
      <c r="D6178" s="3" t="s">
        <v>571</v>
      </c>
    </row>
    <row r="6179" spans="1:4">
      <c r="A6179" s="3" t="s">
        <v>93</v>
      </c>
      <c r="B6179" s="3" t="s">
        <v>97</v>
      </c>
      <c r="C6179" s="3" t="s">
        <v>20</v>
      </c>
      <c r="D6179" s="3" t="s">
        <v>571</v>
      </c>
    </row>
    <row r="6180" spans="1:4">
      <c r="A6180" s="3" t="s">
        <v>93</v>
      </c>
      <c r="B6180" s="3" t="s">
        <v>97</v>
      </c>
      <c r="C6180" s="3" t="s">
        <v>20</v>
      </c>
      <c r="D6180" s="3" t="s">
        <v>546</v>
      </c>
    </row>
    <row r="6181" spans="1:4">
      <c r="A6181" s="3" t="s">
        <v>93</v>
      </c>
      <c r="B6181" s="3" t="s">
        <v>97</v>
      </c>
      <c r="C6181" s="3" t="s">
        <v>20</v>
      </c>
      <c r="D6181" s="3" t="s">
        <v>616</v>
      </c>
    </row>
    <row r="6182" spans="1:4">
      <c r="A6182" s="3" t="s">
        <v>93</v>
      </c>
      <c r="B6182" s="3" t="s">
        <v>97</v>
      </c>
      <c r="C6182" s="3" t="s">
        <v>20</v>
      </c>
      <c r="D6182" s="3" t="s">
        <v>615</v>
      </c>
    </row>
    <row r="6183" spans="1:4">
      <c r="A6183" s="3" t="s">
        <v>93</v>
      </c>
      <c r="B6183" s="3" t="s">
        <v>97</v>
      </c>
      <c r="C6183" s="3" t="s">
        <v>20</v>
      </c>
      <c r="D6183" s="3" t="s">
        <v>608</v>
      </c>
    </row>
    <row r="6184" spans="1:4">
      <c r="A6184" s="3" t="s">
        <v>93</v>
      </c>
      <c r="B6184" s="3" t="s">
        <v>97</v>
      </c>
      <c r="C6184" s="3" t="s">
        <v>20</v>
      </c>
      <c r="D6184" s="3" t="s">
        <v>553</v>
      </c>
    </row>
    <row r="6185" spans="1:4">
      <c r="A6185" s="3" t="s">
        <v>93</v>
      </c>
      <c r="B6185" s="3" t="s">
        <v>97</v>
      </c>
      <c r="C6185" s="3" t="s">
        <v>20</v>
      </c>
      <c r="D6185" s="3" t="s">
        <v>530</v>
      </c>
    </row>
    <row r="6186" spans="1:4">
      <c r="A6186" s="3" t="s">
        <v>93</v>
      </c>
      <c r="B6186" s="3" t="s">
        <v>97</v>
      </c>
      <c r="C6186" s="3" t="s">
        <v>20</v>
      </c>
      <c r="D6186" s="3" t="s">
        <v>574</v>
      </c>
    </row>
    <row r="6187" spans="1:4">
      <c r="A6187" s="3" t="s">
        <v>93</v>
      </c>
      <c r="B6187" s="3" t="s">
        <v>97</v>
      </c>
      <c r="C6187" s="3" t="s">
        <v>20</v>
      </c>
      <c r="D6187" s="3" t="s">
        <v>543</v>
      </c>
    </row>
    <row r="6188" spans="1:4">
      <c r="A6188" s="3" t="s">
        <v>93</v>
      </c>
      <c r="B6188" s="3" t="s">
        <v>97</v>
      </c>
      <c r="C6188" s="3" t="s">
        <v>20</v>
      </c>
      <c r="D6188" s="3" t="s">
        <v>527</v>
      </c>
    </row>
    <row r="6189" spans="1:4">
      <c r="A6189" s="3" t="s">
        <v>93</v>
      </c>
      <c r="B6189" s="3" t="s">
        <v>97</v>
      </c>
      <c r="C6189" s="3" t="s">
        <v>9</v>
      </c>
      <c r="D6189" s="3" t="s">
        <v>543</v>
      </c>
    </row>
    <row r="6190" spans="1:4">
      <c r="A6190" s="3" t="s">
        <v>93</v>
      </c>
      <c r="B6190" s="3" t="s">
        <v>97</v>
      </c>
      <c r="C6190" s="3" t="s">
        <v>9</v>
      </c>
      <c r="D6190" s="3" t="s">
        <v>521</v>
      </c>
    </row>
    <row r="6191" spans="1:4">
      <c r="A6191" s="3" t="s">
        <v>93</v>
      </c>
      <c r="B6191" s="3" t="s">
        <v>97</v>
      </c>
      <c r="C6191" s="3" t="s">
        <v>9</v>
      </c>
      <c r="D6191" s="3" t="s">
        <v>547</v>
      </c>
    </row>
    <row r="6192" spans="1:4">
      <c r="A6192" s="3" t="s">
        <v>93</v>
      </c>
      <c r="B6192" s="3" t="s">
        <v>97</v>
      </c>
      <c r="C6192" s="3" t="s">
        <v>9</v>
      </c>
      <c r="D6192" s="3" t="s">
        <v>582</v>
      </c>
    </row>
    <row r="6193" spans="1:4">
      <c r="A6193" s="3" t="s">
        <v>93</v>
      </c>
      <c r="B6193" s="3" t="s">
        <v>97</v>
      </c>
      <c r="C6193" s="3" t="s">
        <v>9</v>
      </c>
      <c r="D6193" s="3" t="s">
        <v>582</v>
      </c>
    </row>
    <row r="6194" spans="1:4">
      <c r="A6194" s="3" t="s">
        <v>93</v>
      </c>
      <c r="B6194" s="3" t="s">
        <v>97</v>
      </c>
      <c r="C6194" s="3" t="s">
        <v>9</v>
      </c>
      <c r="D6194" s="3" t="s">
        <v>559</v>
      </c>
    </row>
    <row r="6195" spans="1:4">
      <c r="A6195" s="3" t="s">
        <v>93</v>
      </c>
      <c r="B6195" s="3" t="s">
        <v>97</v>
      </c>
      <c r="C6195" s="3" t="s">
        <v>9</v>
      </c>
      <c r="D6195" s="3" t="s">
        <v>625</v>
      </c>
    </row>
    <row r="6196" spans="1:4">
      <c r="A6196" s="3" t="s">
        <v>93</v>
      </c>
      <c r="B6196" s="3" t="s">
        <v>97</v>
      </c>
      <c r="C6196" s="3" t="s">
        <v>9</v>
      </c>
      <c r="D6196" s="3" t="s">
        <v>549</v>
      </c>
    </row>
    <row r="6197" spans="1:4">
      <c r="A6197" s="3" t="s">
        <v>93</v>
      </c>
      <c r="B6197" s="3" t="s">
        <v>97</v>
      </c>
      <c r="C6197" s="3" t="s">
        <v>9</v>
      </c>
      <c r="D6197" s="3" t="s">
        <v>624</v>
      </c>
    </row>
    <row r="6198" spans="1:4">
      <c r="A6198" s="3" t="s">
        <v>93</v>
      </c>
      <c r="B6198" s="3" t="s">
        <v>97</v>
      </c>
      <c r="C6198" s="3" t="s">
        <v>9</v>
      </c>
      <c r="D6198" s="3" t="s">
        <v>626</v>
      </c>
    </row>
    <row r="6199" spans="1:4">
      <c r="A6199" s="3" t="s">
        <v>93</v>
      </c>
      <c r="B6199" s="3" t="s">
        <v>97</v>
      </c>
      <c r="C6199" s="3" t="s">
        <v>9</v>
      </c>
      <c r="D6199" s="3" t="s">
        <v>503</v>
      </c>
    </row>
    <row r="6200" spans="1:4">
      <c r="A6200" s="3" t="s">
        <v>93</v>
      </c>
      <c r="B6200" s="3" t="s">
        <v>97</v>
      </c>
      <c r="C6200" s="3" t="s">
        <v>9</v>
      </c>
      <c r="D6200" s="3" t="s">
        <v>580</v>
      </c>
    </row>
    <row r="6201" spans="1:4">
      <c r="A6201" s="3" t="s">
        <v>93</v>
      </c>
      <c r="B6201" s="3" t="s">
        <v>97</v>
      </c>
      <c r="C6201" s="3" t="s">
        <v>12</v>
      </c>
      <c r="D6201" s="3" t="s">
        <v>602</v>
      </c>
    </row>
    <row r="6202" spans="1:4">
      <c r="A6202" s="3" t="s">
        <v>93</v>
      </c>
      <c r="B6202" s="3" t="s">
        <v>97</v>
      </c>
      <c r="C6202" s="3" t="s">
        <v>12</v>
      </c>
      <c r="D6202" s="3" t="s">
        <v>587</v>
      </c>
    </row>
    <row r="6203" spans="1:4">
      <c r="A6203" s="3" t="s">
        <v>93</v>
      </c>
      <c r="B6203" s="3" t="s">
        <v>97</v>
      </c>
      <c r="C6203" s="3" t="s">
        <v>12</v>
      </c>
      <c r="D6203" s="3" t="s">
        <v>630</v>
      </c>
    </row>
    <row r="6204" spans="1:4">
      <c r="A6204" s="3" t="s">
        <v>93</v>
      </c>
      <c r="B6204" s="3" t="s">
        <v>97</v>
      </c>
      <c r="C6204" s="3" t="s">
        <v>18</v>
      </c>
      <c r="D6204" s="3" t="s">
        <v>603</v>
      </c>
    </row>
    <row r="6205" spans="1:4">
      <c r="A6205" s="3" t="s">
        <v>93</v>
      </c>
      <c r="B6205" s="3" t="s">
        <v>97</v>
      </c>
      <c r="C6205" s="3" t="s">
        <v>18</v>
      </c>
      <c r="D6205" s="3" t="s">
        <v>603</v>
      </c>
    </row>
    <row r="6206" spans="1:4">
      <c r="A6206" s="3" t="s">
        <v>93</v>
      </c>
      <c r="B6206" s="3" t="s">
        <v>97</v>
      </c>
      <c r="C6206" s="3" t="s">
        <v>18</v>
      </c>
      <c r="D6206" s="3" t="s">
        <v>601</v>
      </c>
    </row>
    <row r="6207" spans="1:4">
      <c r="A6207" s="3" t="s">
        <v>93</v>
      </c>
      <c r="B6207" s="3" t="s">
        <v>97</v>
      </c>
      <c r="C6207" s="3" t="s">
        <v>18</v>
      </c>
      <c r="D6207" s="3" t="s">
        <v>602</v>
      </c>
    </row>
    <row r="6208" spans="1:4">
      <c r="A6208" s="3" t="s">
        <v>93</v>
      </c>
      <c r="B6208" s="3" t="s">
        <v>97</v>
      </c>
      <c r="C6208" s="3" t="s">
        <v>18</v>
      </c>
      <c r="D6208" s="3" t="s">
        <v>600</v>
      </c>
    </row>
    <row r="6209" spans="1:4">
      <c r="A6209" s="3" t="s">
        <v>93</v>
      </c>
      <c r="B6209" s="3" t="s">
        <v>97</v>
      </c>
      <c r="C6209" s="3" t="s">
        <v>18</v>
      </c>
      <c r="D6209" s="3" t="s">
        <v>525</v>
      </c>
    </row>
    <row r="6210" spans="1:4">
      <c r="A6210" s="3" t="s">
        <v>93</v>
      </c>
      <c r="B6210" s="3" t="s">
        <v>97</v>
      </c>
      <c r="C6210" s="3" t="s">
        <v>18</v>
      </c>
      <c r="D6210" s="3" t="s">
        <v>525</v>
      </c>
    </row>
    <row r="6211" spans="1:4">
      <c r="A6211" s="3" t="s">
        <v>93</v>
      </c>
      <c r="B6211" s="3" t="s">
        <v>97</v>
      </c>
      <c r="C6211" s="3" t="s">
        <v>18</v>
      </c>
      <c r="D6211" s="3" t="s">
        <v>525</v>
      </c>
    </row>
    <row r="6212" spans="1:4">
      <c r="A6212" s="3" t="s">
        <v>93</v>
      </c>
      <c r="B6212" s="3" t="s">
        <v>97</v>
      </c>
      <c r="C6212" s="3" t="s">
        <v>18</v>
      </c>
      <c r="D6212" s="3" t="s">
        <v>546</v>
      </c>
    </row>
    <row r="6213" spans="1:4">
      <c r="A6213" s="3" t="s">
        <v>93</v>
      </c>
      <c r="B6213" s="3" t="s">
        <v>97</v>
      </c>
      <c r="C6213" s="3" t="s">
        <v>18</v>
      </c>
      <c r="D6213" s="3" t="s">
        <v>546</v>
      </c>
    </row>
    <row r="6214" spans="1:4">
      <c r="A6214" s="3" t="s">
        <v>93</v>
      </c>
      <c r="B6214" s="3" t="s">
        <v>97</v>
      </c>
      <c r="C6214" s="3" t="s">
        <v>18</v>
      </c>
      <c r="D6214" s="3" t="s">
        <v>546</v>
      </c>
    </row>
    <row r="6215" spans="1:4">
      <c r="A6215" s="3" t="s">
        <v>93</v>
      </c>
      <c r="B6215" s="3" t="s">
        <v>97</v>
      </c>
      <c r="C6215" s="3" t="s">
        <v>18</v>
      </c>
      <c r="D6215" s="3" t="s">
        <v>526</v>
      </c>
    </row>
    <row r="6216" spans="1:4">
      <c r="A6216" s="3" t="s">
        <v>93</v>
      </c>
      <c r="B6216" s="3" t="s">
        <v>97</v>
      </c>
      <c r="C6216" s="3" t="s">
        <v>18</v>
      </c>
      <c r="D6216" s="3" t="s">
        <v>526</v>
      </c>
    </row>
    <row r="6217" spans="1:4">
      <c r="A6217" s="3" t="s">
        <v>93</v>
      </c>
      <c r="B6217" s="3" t="s">
        <v>97</v>
      </c>
      <c r="C6217" s="3" t="s">
        <v>18</v>
      </c>
      <c r="D6217" s="3" t="s">
        <v>526</v>
      </c>
    </row>
    <row r="6218" spans="1:4">
      <c r="A6218" s="3" t="s">
        <v>93</v>
      </c>
      <c r="B6218" s="3" t="s">
        <v>97</v>
      </c>
      <c r="C6218" s="3" t="s">
        <v>18</v>
      </c>
      <c r="D6218" s="3" t="s">
        <v>615</v>
      </c>
    </row>
    <row r="6219" spans="1:4">
      <c r="A6219" s="3" t="s">
        <v>93</v>
      </c>
      <c r="B6219" s="3" t="s">
        <v>97</v>
      </c>
      <c r="C6219" s="3" t="s">
        <v>18</v>
      </c>
      <c r="D6219" s="3" t="s">
        <v>608</v>
      </c>
    </row>
    <row r="6220" spans="1:4">
      <c r="A6220" s="3" t="s">
        <v>93</v>
      </c>
      <c r="B6220" s="3" t="s">
        <v>97</v>
      </c>
      <c r="C6220" s="3" t="s">
        <v>18</v>
      </c>
      <c r="D6220" s="3" t="s">
        <v>608</v>
      </c>
    </row>
    <row r="6221" spans="1:4">
      <c r="A6221" s="3" t="s">
        <v>93</v>
      </c>
      <c r="B6221" s="3" t="s">
        <v>97</v>
      </c>
      <c r="C6221" s="3" t="s">
        <v>18</v>
      </c>
      <c r="D6221" s="3" t="s">
        <v>609</v>
      </c>
    </row>
    <row r="6222" spans="1:4">
      <c r="A6222" s="3" t="s">
        <v>93</v>
      </c>
      <c r="B6222" s="3" t="s">
        <v>97</v>
      </c>
      <c r="C6222" s="3" t="s">
        <v>18</v>
      </c>
      <c r="D6222" s="3" t="s">
        <v>609</v>
      </c>
    </row>
    <row r="6223" spans="1:4">
      <c r="A6223" s="3" t="s">
        <v>93</v>
      </c>
      <c r="B6223" s="3" t="s">
        <v>97</v>
      </c>
      <c r="C6223" s="3" t="s">
        <v>18</v>
      </c>
      <c r="D6223" s="3" t="s">
        <v>551</v>
      </c>
    </row>
    <row r="6224" spans="1:4">
      <c r="A6224" s="3" t="s">
        <v>93</v>
      </c>
      <c r="B6224" s="3" t="s">
        <v>97</v>
      </c>
      <c r="C6224" s="3" t="s">
        <v>18</v>
      </c>
      <c r="D6224" s="3" t="s">
        <v>610</v>
      </c>
    </row>
    <row r="6225" spans="1:4">
      <c r="A6225" s="3" t="s">
        <v>93</v>
      </c>
      <c r="B6225" s="3" t="s">
        <v>97</v>
      </c>
      <c r="C6225" s="3" t="s">
        <v>18</v>
      </c>
      <c r="D6225" s="3" t="s">
        <v>574</v>
      </c>
    </row>
    <row r="6226" spans="1:4">
      <c r="A6226" s="3" t="s">
        <v>93</v>
      </c>
      <c r="B6226" s="3" t="s">
        <v>97</v>
      </c>
      <c r="C6226" s="3" t="s">
        <v>18</v>
      </c>
      <c r="D6226" s="3" t="s">
        <v>521</v>
      </c>
    </row>
    <row r="6227" spans="1:4">
      <c r="A6227" s="3" t="s">
        <v>93</v>
      </c>
      <c r="B6227" s="3" t="s">
        <v>97</v>
      </c>
      <c r="C6227" s="3" t="s">
        <v>46</v>
      </c>
      <c r="D6227" s="3" t="s">
        <v>526</v>
      </c>
    </row>
    <row r="6228" spans="1:4">
      <c r="A6228" s="3" t="s">
        <v>93</v>
      </c>
      <c r="B6228" s="3" t="s">
        <v>636</v>
      </c>
      <c r="C6228" s="3" t="s">
        <v>46</v>
      </c>
      <c r="D6228" s="3" t="s">
        <v>546</v>
      </c>
    </row>
    <row r="6229" spans="1:4">
      <c r="A6229" s="3" t="s">
        <v>93</v>
      </c>
      <c r="B6229" s="3" t="s">
        <v>636</v>
      </c>
      <c r="C6229" s="3" t="s">
        <v>46</v>
      </c>
      <c r="D6229" s="3" t="s">
        <v>526</v>
      </c>
    </row>
    <row r="6230" spans="1:4">
      <c r="A6230" s="3" t="s">
        <v>93</v>
      </c>
      <c r="B6230" s="3" t="s">
        <v>636</v>
      </c>
      <c r="C6230" s="3" t="s">
        <v>46</v>
      </c>
      <c r="D6230" s="3" t="s">
        <v>608</v>
      </c>
    </row>
    <row r="6231" spans="1:4">
      <c r="A6231" s="3" t="s">
        <v>93</v>
      </c>
      <c r="B6231" s="3" t="s">
        <v>492</v>
      </c>
      <c r="C6231" s="3" t="s">
        <v>493</v>
      </c>
      <c r="D6231" s="3" t="s">
        <v>494</v>
      </c>
    </row>
    <row r="6232" spans="1:4">
      <c r="A6232" s="3" t="s">
        <v>93</v>
      </c>
      <c r="B6232" s="3" t="s">
        <v>492</v>
      </c>
      <c r="C6232" s="3" t="s">
        <v>13</v>
      </c>
      <c r="D6232" s="3" t="s">
        <v>524</v>
      </c>
    </row>
    <row r="6233" spans="1:4">
      <c r="A6233" s="3" t="s">
        <v>93</v>
      </c>
      <c r="B6233" s="3" t="s">
        <v>492</v>
      </c>
      <c r="C6233" s="3" t="s">
        <v>6</v>
      </c>
      <c r="D6233" s="3" t="s">
        <v>545</v>
      </c>
    </row>
    <row r="6234" spans="1:4">
      <c r="A6234" s="3" t="s">
        <v>93</v>
      </c>
      <c r="B6234" s="3" t="s">
        <v>492</v>
      </c>
      <c r="C6234" s="3" t="s">
        <v>7</v>
      </c>
      <c r="D6234" s="3" t="s">
        <v>533</v>
      </c>
    </row>
    <row r="6235" spans="1:4">
      <c r="A6235" s="3" t="s">
        <v>93</v>
      </c>
      <c r="B6235" s="3" t="s">
        <v>492</v>
      </c>
      <c r="C6235" s="3" t="s">
        <v>7</v>
      </c>
      <c r="D6235" s="3" t="s">
        <v>540</v>
      </c>
    </row>
    <row r="6236" spans="1:4">
      <c r="A6236" s="3" t="s">
        <v>93</v>
      </c>
      <c r="B6236" s="3" t="s">
        <v>492</v>
      </c>
      <c r="C6236" s="3" t="s">
        <v>7</v>
      </c>
      <c r="D6236" s="3" t="s">
        <v>555</v>
      </c>
    </row>
    <row r="6237" spans="1:4">
      <c r="A6237" s="3" t="s">
        <v>93</v>
      </c>
      <c r="B6237" s="3" t="s">
        <v>492</v>
      </c>
      <c r="C6237" s="3" t="s">
        <v>7</v>
      </c>
      <c r="D6237" s="3" t="s">
        <v>495</v>
      </c>
    </row>
    <row r="6238" spans="1:4">
      <c r="A6238" s="3" t="s">
        <v>93</v>
      </c>
      <c r="B6238" s="3" t="s">
        <v>492</v>
      </c>
      <c r="C6238" s="3" t="s">
        <v>7</v>
      </c>
      <c r="D6238" s="3" t="s">
        <v>587</v>
      </c>
    </row>
    <row r="6239" spans="1:4">
      <c r="A6239" s="3" t="s">
        <v>93</v>
      </c>
      <c r="B6239" s="3" t="s">
        <v>492</v>
      </c>
      <c r="C6239" s="3" t="s">
        <v>7</v>
      </c>
      <c r="D6239" s="3" t="s">
        <v>557</v>
      </c>
    </row>
    <row r="6240" spans="1:4">
      <c r="A6240" s="3" t="s">
        <v>93</v>
      </c>
      <c r="B6240" s="3" t="s">
        <v>492</v>
      </c>
      <c r="C6240" s="3" t="s">
        <v>7</v>
      </c>
      <c r="D6240" s="3" t="s">
        <v>545</v>
      </c>
    </row>
    <row r="6241" spans="1:4">
      <c r="A6241" s="3" t="s">
        <v>93</v>
      </c>
      <c r="B6241" s="3" t="s">
        <v>492</v>
      </c>
      <c r="C6241" s="3" t="s">
        <v>20</v>
      </c>
      <c r="D6241" s="3" t="s">
        <v>616</v>
      </c>
    </row>
    <row r="6242" spans="1:4">
      <c r="A6242" s="3" t="s">
        <v>93</v>
      </c>
      <c r="B6242" s="3" t="s">
        <v>492</v>
      </c>
      <c r="C6242" s="3" t="s">
        <v>20</v>
      </c>
      <c r="D6242" s="3" t="s">
        <v>609</v>
      </c>
    </row>
    <row r="6243" spans="1:4">
      <c r="A6243" s="3" t="s">
        <v>93</v>
      </c>
      <c r="B6243" s="3" t="s">
        <v>492</v>
      </c>
      <c r="C6243" s="3" t="s">
        <v>20</v>
      </c>
      <c r="D6243" s="3" t="s">
        <v>553</v>
      </c>
    </row>
    <row r="6244" spans="1:4">
      <c r="A6244" s="3" t="s">
        <v>93</v>
      </c>
      <c r="B6244" s="3" t="s">
        <v>492</v>
      </c>
      <c r="C6244" s="3" t="s">
        <v>20</v>
      </c>
      <c r="D6244" s="3" t="s">
        <v>551</v>
      </c>
    </row>
    <row r="6245" spans="1:4">
      <c r="A6245" s="3" t="s">
        <v>93</v>
      </c>
      <c r="B6245" s="3" t="s">
        <v>492</v>
      </c>
      <c r="C6245" s="3" t="s">
        <v>20</v>
      </c>
      <c r="D6245" s="3" t="s">
        <v>551</v>
      </c>
    </row>
    <row r="6246" spans="1:4">
      <c r="A6246" s="3" t="s">
        <v>93</v>
      </c>
      <c r="B6246" s="3" t="s">
        <v>492</v>
      </c>
      <c r="C6246" s="3" t="s">
        <v>20</v>
      </c>
      <c r="D6246" s="3" t="s">
        <v>574</v>
      </c>
    </row>
    <row r="6247" spans="1:4">
      <c r="A6247" s="3" t="s">
        <v>93</v>
      </c>
      <c r="B6247" s="3" t="s">
        <v>492</v>
      </c>
      <c r="C6247" s="3" t="s">
        <v>20</v>
      </c>
      <c r="D6247" s="3" t="s">
        <v>543</v>
      </c>
    </row>
    <row r="6248" spans="1:4">
      <c r="A6248" s="3" t="s">
        <v>93</v>
      </c>
      <c r="B6248" s="3" t="s">
        <v>492</v>
      </c>
      <c r="C6248" s="3" t="s">
        <v>20</v>
      </c>
      <c r="D6248" s="3" t="s">
        <v>534</v>
      </c>
    </row>
    <row r="6249" spans="1:4">
      <c r="A6249" s="3" t="s">
        <v>93</v>
      </c>
      <c r="B6249" s="3" t="s">
        <v>492</v>
      </c>
      <c r="C6249" s="3" t="s">
        <v>28</v>
      </c>
      <c r="D6249" s="3">
        <v>95</v>
      </c>
    </row>
    <row r="6250" spans="1:4">
      <c r="A6250" s="3" t="s">
        <v>93</v>
      </c>
      <c r="B6250" s="3" t="s">
        <v>492</v>
      </c>
      <c r="C6250" s="3" t="s">
        <v>28</v>
      </c>
      <c r="D6250" s="3" t="s">
        <v>624</v>
      </c>
    </row>
    <row r="6251" spans="1:4">
      <c r="A6251" s="3" t="s">
        <v>93</v>
      </c>
      <c r="B6251" s="3" t="s">
        <v>492</v>
      </c>
      <c r="C6251" s="3" t="s">
        <v>28</v>
      </c>
      <c r="D6251" s="3" t="s">
        <v>498</v>
      </c>
    </row>
    <row r="6252" spans="1:4">
      <c r="A6252" s="3" t="s">
        <v>93</v>
      </c>
      <c r="B6252" s="3" t="s">
        <v>492</v>
      </c>
      <c r="C6252" s="3" t="s">
        <v>28</v>
      </c>
      <c r="D6252" s="3" t="s">
        <v>498</v>
      </c>
    </row>
    <row r="6253" spans="1:4">
      <c r="A6253" s="3" t="s">
        <v>93</v>
      </c>
      <c r="B6253" s="3" t="s">
        <v>492</v>
      </c>
      <c r="C6253" s="3" t="s">
        <v>46</v>
      </c>
      <c r="D6253" s="3" t="s">
        <v>608</v>
      </c>
    </row>
    <row r="6254" spans="1:4">
      <c r="A6254" s="3" t="s">
        <v>93</v>
      </c>
      <c r="B6254" s="3" t="s">
        <v>492</v>
      </c>
      <c r="C6254" s="3" t="s">
        <v>46</v>
      </c>
      <c r="D6254" s="3" t="s">
        <v>530</v>
      </c>
    </row>
    <row r="6255" spans="1:4">
      <c r="A6255" s="3" t="s">
        <v>93</v>
      </c>
      <c r="B6255" s="3" t="s">
        <v>492</v>
      </c>
      <c r="C6255" s="3" t="s">
        <v>46</v>
      </c>
      <c r="D6255" s="3" t="s">
        <v>535</v>
      </c>
    </row>
    <row r="6256" spans="1:4">
      <c r="A6256" s="3" t="s">
        <v>93</v>
      </c>
      <c r="B6256" s="3" t="s">
        <v>98</v>
      </c>
      <c r="C6256" s="3" t="s">
        <v>13</v>
      </c>
      <c r="D6256" s="3">
        <v>45</v>
      </c>
    </row>
    <row r="6257" spans="1:4">
      <c r="A6257" s="3" t="s">
        <v>93</v>
      </c>
      <c r="B6257" s="3" t="s">
        <v>98</v>
      </c>
      <c r="C6257" s="3" t="s">
        <v>13</v>
      </c>
      <c r="D6257" s="3" t="s">
        <v>525</v>
      </c>
    </row>
    <row r="6258" spans="1:4">
      <c r="A6258" s="3" t="s">
        <v>93</v>
      </c>
      <c r="B6258" s="3" t="s">
        <v>98</v>
      </c>
      <c r="C6258" s="3" t="s">
        <v>13</v>
      </c>
      <c r="D6258" s="3" t="s">
        <v>526</v>
      </c>
    </row>
    <row r="6259" spans="1:4">
      <c r="A6259" s="3" t="s">
        <v>93</v>
      </c>
      <c r="B6259" s="3" t="s">
        <v>98</v>
      </c>
      <c r="C6259" s="3" t="s">
        <v>13</v>
      </c>
      <c r="D6259" s="3" t="s">
        <v>527</v>
      </c>
    </row>
    <row r="6260" spans="1:4">
      <c r="A6260" s="3" t="s">
        <v>93</v>
      </c>
      <c r="B6260" s="3" t="s">
        <v>98</v>
      </c>
      <c r="C6260" s="3" t="s">
        <v>13</v>
      </c>
      <c r="D6260" s="3" t="s">
        <v>495</v>
      </c>
    </row>
    <row r="6261" spans="1:4">
      <c r="A6261" s="3" t="s">
        <v>93</v>
      </c>
      <c r="B6261" s="3" t="s">
        <v>98</v>
      </c>
      <c r="C6261" s="3" t="s">
        <v>34</v>
      </c>
      <c r="D6261" s="3" t="s">
        <v>530</v>
      </c>
    </row>
    <row r="6262" spans="1:4">
      <c r="A6262" s="3" t="s">
        <v>93</v>
      </c>
      <c r="B6262" s="3" t="s">
        <v>98</v>
      </c>
      <c r="C6262" s="3" t="s">
        <v>34</v>
      </c>
      <c r="D6262" s="3" t="s">
        <v>531</v>
      </c>
    </row>
    <row r="6263" spans="1:4">
      <c r="A6263" s="3" t="s">
        <v>93</v>
      </c>
      <c r="B6263" s="3" t="s">
        <v>98</v>
      </c>
      <c r="C6263" s="3" t="s">
        <v>5</v>
      </c>
      <c r="D6263" s="3">
        <v>58</v>
      </c>
    </row>
    <row r="6264" spans="1:4">
      <c r="A6264" s="3" t="s">
        <v>93</v>
      </c>
      <c r="B6264" s="3" t="s">
        <v>98</v>
      </c>
      <c r="C6264" s="3" t="s">
        <v>5</v>
      </c>
      <c r="D6264" s="3">
        <v>62</v>
      </c>
    </row>
    <row r="6265" spans="1:4">
      <c r="A6265" s="3" t="s">
        <v>93</v>
      </c>
      <c r="B6265" s="3" t="s">
        <v>98</v>
      </c>
      <c r="C6265" s="3" t="s">
        <v>5</v>
      </c>
      <c r="D6265" s="3">
        <v>63</v>
      </c>
    </row>
    <row r="6266" spans="1:4">
      <c r="A6266" s="3" t="s">
        <v>93</v>
      </c>
      <c r="B6266" s="3" t="s">
        <v>98</v>
      </c>
      <c r="C6266" s="3" t="s">
        <v>5</v>
      </c>
      <c r="D6266" s="3">
        <v>70</v>
      </c>
    </row>
    <row r="6267" spans="1:4">
      <c r="A6267" s="3" t="s">
        <v>93</v>
      </c>
      <c r="B6267" s="3" t="s">
        <v>98</v>
      </c>
      <c r="C6267" s="3" t="s">
        <v>5</v>
      </c>
      <c r="D6267" s="3">
        <v>72</v>
      </c>
    </row>
    <row r="6268" spans="1:4">
      <c r="A6268" s="3" t="s">
        <v>93</v>
      </c>
      <c r="B6268" s="3" t="s">
        <v>98</v>
      </c>
      <c r="C6268" s="3" t="s">
        <v>5</v>
      </c>
      <c r="D6268" s="3">
        <v>73</v>
      </c>
    </row>
    <row r="6269" spans="1:4">
      <c r="A6269" s="3" t="s">
        <v>93</v>
      </c>
      <c r="B6269" s="3" t="s">
        <v>98</v>
      </c>
      <c r="C6269" s="3" t="s">
        <v>5</v>
      </c>
      <c r="D6269" s="3">
        <v>76</v>
      </c>
    </row>
    <row r="6270" spans="1:4">
      <c r="A6270" s="3" t="s">
        <v>93</v>
      </c>
      <c r="B6270" s="3" t="s">
        <v>98</v>
      </c>
      <c r="C6270" s="3" t="s">
        <v>5</v>
      </c>
      <c r="D6270" s="3">
        <v>78</v>
      </c>
    </row>
    <row r="6271" spans="1:4">
      <c r="A6271" s="3" t="s">
        <v>93</v>
      </c>
      <c r="B6271" s="3" t="s">
        <v>98</v>
      </c>
      <c r="C6271" s="3" t="s">
        <v>5</v>
      </c>
      <c r="D6271" s="3">
        <v>82</v>
      </c>
    </row>
    <row r="6272" spans="1:4">
      <c r="A6272" s="3" t="s">
        <v>93</v>
      </c>
      <c r="B6272" s="3" t="s">
        <v>98</v>
      </c>
      <c r="C6272" s="3" t="s">
        <v>5</v>
      </c>
      <c r="D6272" s="3">
        <v>84</v>
      </c>
    </row>
    <row r="6273" spans="1:4">
      <c r="A6273" s="3" t="s">
        <v>93</v>
      </c>
      <c r="B6273" s="3" t="s">
        <v>98</v>
      </c>
      <c r="C6273" s="3" t="s">
        <v>5</v>
      </c>
      <c r="D6273" s="3">
        <v>90</v>
      </c>
    </row>
    <row r="6274" spans="1:4">
      <c r="A6274" s="3" t="s">
        <v>93</v>
      </c>
      <c r="B6274" s="3" t="s">
        <v>98</v>
      </c>
      <c r="C6274" s="3" t="s">
        <v>5</v>
      </c>
      <c r="D6274" s="3">
        <v>91</v>
      </c>
    </row>
    <row r="6275" spans="1:4">
      <c r="A6275" s="3" t="s">
        <v>93</v>
      </c>
      <c r="B6275" s="3" t="s">
        <v>98</v>
      </c>
      <c r="C6275" s="3" t="s">
        <v>5</v>
      </c>
      <c r="D6275" s="3">
        <v>96</v>
      </c>
    </row>
    <row r="6276" spans="1:4">
      <c r="A6276" s="3" t="s">
        <v>93</v>
      </c>
      <c r="B6276" s="3" t="s">
        <v>98</v>
      </c>
      <c r="C6276" s="3" t="s">
        <v>5</v>
      </c>
      <c r="D6276" s="3">
        <v>104</v>
      </c>
    </row>
    <row r="6277" spans="1:4">
      <c r="A6277" s="3" t="s">
        <v>93</v>
      </c>
      <c r="B6277" s="3" t="s">
        <v>98</v>
      </c>
      <c r="C6277" s="3" t="s">
        <v>5</v>
      </c>
      <c r="D6277" s="3">
        <v>116</v>
      </c>
    </row>
    <row r="6278" spans="1:4">
      <c r="A6278" s="3" t="s">
        <v>93</v>
      </c>
      <c r="B6278" s="3" t="s">
        <v>98</v>
      </c>
      <c r="C6278" s="3" t="s">
        <v>6</v>
      </c>
      <c r="D6278" s="3">
        <v>83</v>
      </c>
    </row>
    <row r="6279" spans="1:4">
      <c r="A6279" s="3" t="s">
        <v>93</v>
      </c>
      <c r="B6279" s="3" t="s">
        <v>98</v>
      </c>
      <c r="C6279" s="3" t="s">
        <v>7</v>
      </c>
      <c r="D6279" s="3">
        <v>38</v>
      </c>
    </row>
    <row r="6280" spans="1:4">
      <c r="A6280" s="3" t="s">
        <v>93</v>
      </c>
      <c r="B6280" s="3" t="s">
        <v>98</v>
      </c>
      <c r="C6280" s="3" t="s">
        <v>7</v>
      </c>
      <c r="D6280" s="3">
        <v>39</v>
      </c>
    </row>
    <row r="6281" spans="1:4">
      <c r="A6281" s="3" t="s">
        <v>93</v>
      </c>
      <c r="B6281" s="3" t="s">
        <v>98</v>
      </c>
      <c r="C6281" s="3" t="s">
        <v>7</v>
      </c>
      <c r="D6281" s="3">
        <v>40</v>
      </c>
    </row>
    <row r="6282" spans="1:4">
      <c r="A6282" s="3" t="s">
        <v>93</v>
      </c>
      <c r="B6282" s="3" t="s">
        <v>98</v>
      </c>
      <c r="C6282" s="3" t="s">
        <v>7</v>
      </c>
      <c r="D6282" s="3">
        <v>40</v>
      </c>
    </row>
    <row r="6283" spans="1:4">
      <c r="A6283" s="3" t="s">
        <v>93</v>
      </c>
      <c r="B6283" s="3" t="s">
        <v>98</v>
      </c>
      <c r="C6283" s="3" t="s">
        <v>7</v>
      </c>
      <c r="D6283" s="3">
        <v>41</v>
      </c>
    </row>
    <row r="6284" spans="1:4">
      <c r="A6284" s="3" t="s">
        <v>93</v>
      </c>
      <c r="B6284" s="3" t="s">
        <v>98</v>
      </c>
      <c r="C6284" s="3" t="s">
        <v>7</v>
      </c>
      <c r="D6284" s="3">
        <v>41</v>
      </c>
    </row>
    <row r="6285" spans="1:4">
      <c r="A6285" s="3" t="s">
        <v>93</v>
      </c>
      <c r="B6285" s="3" t="s">
        <v>98</v>
      </c>
      <c r="C6285" s="3" t="s">
        <v>7</v>
      </c>
      <c r="D6285" s="3">
        <v>41</v>
      </c>
    </row>
    <row r="6286" spans="1:4">
      <c r="A6286" s="3" t="s">
        <v>93</v>
      </c>
      <c r="B6286" s="3" t="s">
        <v>98</v>
      </c>
      <c r="C6286" s="3" t="s">
        <v>7</v>
      </c>
      <c r="D6286" s="3">
        <v>41</v>
      </c>
    </row>
    <row r="6287" spans="1:4">
      <c r="A6287" s="3" t="s">
        <v>93</v>
      </c>
      <c r="B6287" s="3" t="s">
        <v>98</v>
      </c>
      <c r="C6287" s="3" t="s">
        <v>7</v>
      </c>
      <c r="D6287" s="3">
        <v>42</v>
      </c>
    </row>
    <row r="6288" spans="1:4">
      <c r="A6288" s="3" t="s">
        <v>93</v>
      </c>
      <c r="B6288" s="3" t="s">
        <v>98</v>
      </c>
      <c r="C6288" s="3" t="s">
        <v>7</v>
      </c>
      <c r="D6288" s="3">
        <v>42</v>
      </c>
    </row>
    <row r="6289" spans="1:4">
      <c r="A6289" s="3" t="s">
        <v>93</v>
      </c>
      <c r="B6289" s="3" t="s">
        <v>98</v>
      </c>
      <c r="C6289" s="3" t="s">
        <v>7</v>
      </c>
      <c r="D6289" s="3">
        <v>42</v>
      </c>
    </row>
    <row r="6290" spans="1:4">
      <c r="A6290" s="3" t="s">
        <v>93</v>
      </c>
      <c r="B6290" s="3" t="s">
        <v>98</v>
      </c>
      <c r="C6290" s="3" t="s">
        <v>7</v>
      </c>
      <c r="D6290" s="3">
        <v>42</v>
      </c>
    </row>
    <row r="6291" spans="1:4">
      <c r="A6291" s="3" t="s">
        <v>93</v>
      </c>
      <c r="B6291" s="3" t="s">
        <v>98</v>
      </c>
      <c r="C6291" s="3" t="s">
        <v>7</v>
      </c>
      <c r="D6291" s="3">
        <v>42</v>
      </c>
    </row>
    <row r="6292" spans="1:4">
      <c r="A6292" s="3" t="s">
        <v>93</v>
      </c>
      <c r="B6292" s="3" t="s">
        <v>98</v>
      </c>
      <c r="C6292" s="3" t="s">
        <v>7</v>
      </c>
      <c r="D6292" s="3">
        <v>42</v>
      </c>
    </row>
    <row r="6293" spans="1:4">
      <c r="A6293" s="3" t="s">
        <v>93</v>
      </c>
      <c r="B6293" s="3" t="s">
        <v>98</v>
      </c>
      <c r="C6293" s="3" t="s">
        <v>7</v>
      </c>
      <c r="D6293" s="3">
        <v>42</v>
      </c>
    </row>
    <row r="6294" spans="1:4">
      <c r="A6294" s="3" t="s">
        <v>93</v>
      </c>
      <c r="B6294" s="3" t="s">
        <v>98</v>
      </c>
      <c r="C6294" s="3" t="s">
        <v>7</v>
      </c>
      <c r="D6294" s="3">
        <v>42</v>
      </c>
    </row>
    <row r="6295" spans="1:4">
      <c r="A6295" s="3" t="s">
        <v>93</v>
      </c>
      <c r="B6295" s="3" t="s">
        <v>98</v>
      </c>
      <c r="C6295" s="3" t="s">
        <v>7</v>
      </c>
      <c r="D6295" s="3">
        <v>43</v>
      </c>
    </row>
    <row r="6296" spans="1:4">
      <c r="A6296" s="3" t="s">
        <v>93</v>
      </c>
      <c r="B6296" s="3" t="s">
        <v>98</v>
      </c>
      <c r="C6296" s="3" t="s">
        <v>7</v>
      </c>
      <c r="D6296" s="3">
        <v>43</v>
      </c>
    </row>
    <row r="6297" spans="1:4">
      <c r="A6297" s="3" t="s">
        <v>93</v>
      </c>
      <c r="B6297" s="3" t="s">
        <v>98</v>
      </c>
      <c r="C6297" s="3" t="s">
        <v>7</v>
      </c>
      <c r="D6297" s="3">
        <v>43</v>
      </c>
    </row>
    <row r="6298" spans="1:4">
      <c r="A6298" s="3" t="s">
        <v>93</v>
      </c>
      <c r="B6298" s="3" t="s">
        <v>98</v>
      </c>
      <c r="C6298" s="3" t="s">
        <v>7</v>
      </c>
      <c r="D6298" s="3">
        <v>43</v>
      </c>
    </row>
    <row r="6299" spans="1:4">
      <c r="A6299" s="3" t="s">
        <v>93</v>
      </c>
      <c r="B6299" s="3" t="s">
        <v>98</v>
      </c>
      <c r="C6299" s="3" t="s">
        <v>7</v>
      </c>
      <c r="D6299" s="3">
        <v>43</v>
      </c>
    </row>
    <row r="6300" spans="1:4">
      <c r="A6300" s="3" t="s">
        <v>93</v>
      </c>
      <c r="B6300" s="3" t="s">
        <v>98</v>
      </c>
      <c r="C6300" s="3" t="s">
        <v>7</v>
      </c>
      <c r="D6300" s="3">
        <v>43</v>
      </c>
    </row>
    <row r="6301" spans="1:4">
      <c r="A6301" s="3" t="s">
        <v>93</v>
      </c>
      <c r="B6301" s="3" t="s">
        <v>98</v>
      </c>
      <c r="C6301" s="3" t="s">
        <v>7</v>
      </c>
      <c r="D6301" s="3">
        <v>43</v>
      </c>
    </row>
    <row r="6302" spans="1:4">
      <c r="A6302" s="3" t="s">
        <v>93</v>
      </c>
      <c r="B6302" s="3" t="s">
        <v>98</v>
      </c>
      <c r="C6302" s="3" t="s">
        <v>7</v>
      </c>
      <c r="D6302" s="3">
        <v>43</v>
      </c>
    </row>
    <row r="6303" spans="1:4">
      <c r="A6303" s="3" t="s">
        <v>93</v>
      </c>
      <c r="B6303" s="3" t="s">
        <v>98</v>
      </c>
      <c r="C6303" s="3" t="s">
        <v>7</v>
      </c>
      <c r="D6303" s="3">
        <v>43</v>
      </c>
    </row>
    <row r="6304" spans="1:4">
      <c r="A6304" s="3" t="s">
        <v>93</v>
      </c>
      <c r="B6304" s="3" t="s">
        <v>98</v>
      </c>
      <c r="C6304" s="3" t="s">
        <v>7</v>
      </c>
      <c r="D6304" s="3">
        <v>43</v>
      </c>
    </row>
    <row r="6305" spans="1:4">
      <c r="A6305" s="3" t="s">
        <v>93</v>
      </c>
      <c r="B6305" s="3" t="s">
        <v>98</v>
      </c>
      <c r="C6305" s="3" t="s">
        <v>7</v>
      </c>
      <c r="D6305" s="3">
        <v>43</v>
      </c>
    </row>
    <row r="6306" spans="1:4">
      <c r="A6306" s="3" t="s">
        <v>93</v>
      </c>
      <c r="B6306" s="3" t="s">
        <v>98</v>
      </c>
      <c r="C6306" s="3" t="s">
        <v>7</v>
      </c>
      <c r="D6306" s="3">
        <v>43</v>
      </c>
    </row>
    <row r="6307" spans="1:4">
      <c r="A6307" s="3" t="s">
        <v>93</v>
      </c>
      <c r="B6307" s="3" t="s">
        <v>98</v>
      </c>
      <c r="C6307" s="3" t="s">
        <v>7</v>
      </c>
      <c r="D6307" s="3">
        <v>44</v>
      </c>
    </row>
    <row r="6308" spans="1:4">
      <c r="A6308" s="3" t="s">
        <v>93</v>
      </c>
      <c r="B6308" s="3" t="s">
        <v>98</v>
      </c>
      <c r="C6308" s="3" t="s">
        <v>7</v>
      </c>
      <c r="D6308" s="3">
        <v>44</v>
      </c>
    </row>
    <row r="6309" spans="1:4">
      <c r="A6309" s="3" t="s">
        <v>93</v>
      </c>
      <c r="B6309" s="3" t="s">
        <v>98</v>
      </c>
      <c r="C6309" s="3" t="s">
        <v>7</v>
      </c>
      <c r="D6309" s="3">
        <v>44</v>
      </c>
    </row>
    <row r="6310" spans="1:4">
      <c r="A6310" s="3" t="s">
        <v>93</v>
      </c>
      <c r="B6310" s="3" t="s">
        <v>98</v>
      </c>
      <c r="C6310" s="3" t="s">
        <v>7</v>
      </c>
      <c r="D6310" s="3">
        <v>44</v>
      </c>
    </row>
    <row r="6311" spans="1:4">
      <c r="A6311" s="3" t="s">
        <v>93</v>
      </c>
      <c r="B6311" s="3" t="s">
        <v>98</v>
      </c>
      <c r="C6311" s="3" t="s">
        <v>7</v>
      </c>
      <c r="D6311" s="3">
        <v>44</v>
      </c>
    </row>
    <row r="6312" spans="1:4">
      <c r="A6312" s="3" t="s">
        <v>93</v>
      </c>
      <c r="B6312" s="3" t="s">
        <v>98</v>
      </c>
      <c r="C6312" s="3" t="s">
        <v>7</v>
      </c>
      <c r="D6312" s="3">
        <v>44</v>
      </c>
    </row>
    <row r="6313" spans="1:4">
      <c r="A6313" s="3" t="s">
        <v>93</v>
      </c>
      <c r="B6313" s="3" t="s">
        <v>98</v>
      </c>
      <c r="C6313" s="3" t="s">
        <v>7</v>
      </c>
      <c r="D6313" s="3">
        <v>44</v>
      </c>
    </row>
    <row r="6314" spans="1:4">
      <c r="A6314" s="3" t="s">
        <v>93</v>
      </c>
      <c r="B6314" s="3" t="s">
        <v>98</v>
      </c>
      <c r="C6314" s="3" t="s">
        <v>7</v>
      </c>
      <c r="D6314" s="3">
        <v>44</v>
      </c>
    </row>
    <row r="6315" spans="1:4">
      <c r="A6315" s="3" t="s">
        <v>93</v>
      </c>
      <c r="B6315" s="3" t="s">
        <v>98</v>
      </c>
      <c r="C6315" s="3" t="s">
        <v>7</v>
      </c>
      <c r="D6315" s="3">
        <v>45</v>
      </c>
    </row>
    <row r="6316" spans="1:4">
      <c r="A6316" s="3" t="s">
        <v>93</v>
      </c>
      <c r="B6316" s="3" t="s">
        <v>98</v>
      </c>
      <c r="C6316" s="3" t="s">
        <v>7</v>
      </c>
      <c r="D6316" s="3">
        <v>45</v>
      </c>
    </row>
    <row r="6317" spans="1:4">
      <c r="A6317" s="3" t="s">
        <v>93</v>
      </c>
      <c r="B6317" s="3" t="s">
        <v>98</v>
      </c>
      <c r="C6317" s="3" t="s">
        <v>7</v>
      </c>
      <c r="D6317" s="3">
        <v>45</v>
      </c>
    </row>
    <row r="6318" spans="1:4">
      <c r="A6318" s="3" t="s">
        <v>93</v>
      </c>
      <c r="B6318" s="3" t="s">
        <v>98</v>
      </c>
      <c r="C6318" s="3" t="s">
        <v>7</v>
      </c>
      <c r="D6318" s="3">
        <v>45</v>
      </c>
    </row>
    <row r="6319" spans="1:4">
      <c r="A6319" s="3" t="s">
        <v>93</v>
      </c>
      <c r="B6319" s="3" t="s">
        <v>98</v>
      </c>
      <c r="C6319" s="3" t="s">
        <v>7</v>
      </c>
      <c r="D6319" s="3">
        <v>45</v>
      </c>
    </row>
    <row r="6320" spans="1:4">
      <c r="A6320" s="3" t="s">
        <v>93</v>
      </c>
      <c r="B6320" s="3" t="s">
        <v>98</v>
      </c>
      <c r="C6320" s="3" t="s">
        <v>7</v>
      </c>
      <c r="D6320" s="3">
        <v>45</v>
      </c>
    </row>
    <row r="6321" spans="1:4">
      <c r="A6321" s="3" t="s">
        <v>93</v>
      </c>
      <c r="B6321" s="3" t="s">
        <v>98</v>
      </c>
      <c r="C6321" s="3" t="s">
        <v>7</v>
      </c>
      <c r="D6321" s="3">
        <v>46</v>
      </c>
    </row>
    <row r="6322" spans="1:4">
      <c r="A6322" s="3" t="s">
        <v>93</v>
      </c>
      <c r="B6322" s="3" t="s">
        <v>98</v>
      </c>
      <c r="C6322" s="3" t="s">
        <v>7</v>
      </c>
      <c r="D6322" s="3">
        <v>46</v>
      </c>
    </row>
    <row r="6323" spans="1:4">
      <c r="A6323" s="3" t="s">
        <v>93</v>
      </c>
      <c r="B6323" s="3" t="s">
        <v>98</v>
      </c>
      <c r="C6323" s="3" t="s">
        <v>7</v>
      </c>
      <c r="D6323" s="3">
        <v>46</v>
      </c>
    </row>
    <row r="6324" spans="1:4">
      <c r="A6324" s="3" t="s">
        <v>93</v>
      </c>
      <c r="B6324" s="3" t="s">
        <v>98</v>
      </c>
      <c r="C6324" s="3" t="s">
        <v>7</v>
      </c>
      <c r="D6324" s="3">
        <v>46</v>
      </c>
    </row>
    <row r="6325" spans="1:4">
      <c r="A6325" s="3" t="s">
        <v>93</v>
      </c>
      <c r="B6325" s="3" t="s">
        <v>98</v>
      </c>
      <c r="C6325" s="3" t="s">
        <v>7</v>
      </c>
      <c r="D6325" s="3">
        <v>47</v>
      </c>
    </row>
    <row r="6326" spans="1:4">
      <c r="A6326" s="3" t="s">
        <v>93</v>
      </c>
      <c r="B6326" s="3" t="s">
        <v>98</v>
      </c>
      <c r="C6326" s="3" t="s">
        <v>7</v>
      </c>
      <c r="D6326" s="3">
        <v>47</v>
      </c>
    </row>
    <row r="6327" spans="1:4">
      <c r="A6327" s="3" t="s">
        <v>93</v>
      </c>
      <c r="B6327" s="3" t="s">
        <v>98</v>
      </c>
      <c r="C6327" s="3" t="s">
        <v>7</v>
      </c>
      <c r="D6327" s="3">
        <v>48</v>
      </c>
    </row>
    <row r="6328" spans="1:4">
      <c r="A6328" s="3" t="s">
        <v>93</v>
      </c>
      <c r="B6328" s="3" t="s">
        <v>98</v>
      </c>
      <c r="C6328" s="3" t="s">
        <v>7</v>
      </c>
      <c r="D6328" s="3">
        <v>48</v>
      </c>
    </row>
    <row r="6329" spans="1:4">
      <c r="A6329" s="3" t="s">
        <v>93</v>
      </c>
      <c r="B6329" s="3" t="s">
        <v>98</v>
      </c>
      <c r="C6329" s="3" t="s">
        <v>7</v>
      </c>
      <c r="D6329" s="3" t="s">
        <v>521</v>
      </c>
    </row>
    <row r="6330" spans="1:4">
      <c r="A6330" s="3" t="s">
        <v>93</v>
      </c>
      <c r="B6330" s="3" t="s">
        <v>98</v>
      </c>
      <c r="C6330" s="3" t="s">
        <v>7</v>
      </c>
      <c r="D6330" s="3" t="s">
        <v>539</v>
      </c>
    </row>
    <row r="6331" spans="1:4">
      <c r="A6331" s="3" t="s">
        <v>93</v>
      </c>
      <c r="B6331" s="3" t="s">
        <v>98</v>
      </c>
      <c r="C6331" s="3" t="s">
        <v>7</v>
      </c>
      <c r="D6331" s="3" t="s">
        <v>539</v>
      </c>
    </row>
    <row r="6332" spans="1:4">
      <c r="A6332" s="3" t="s">
        <v>93</v>
      </c>
      <c r="B6332" s="3" t="s">
        <v>98</v>
      </c>
      <c r="C6332" s="3" t="s">
        <v>7</v>
      </c>
      <c r="D6332" s="3" t="s">
        <v>533</v>
      </c>
    </row>
    <row r="6333" spans="1:4">
      <c r="A6333" s="3" t="s">
        <v>93</v>
      </c>
      <c r="B6333" s="3" t="s">
        <v>98</v>
      </c>
      <c r="C6333" s="3" t="s">
        <v>7</v>
      </c>
      <c r="D6333" s="3" t="s">
        <v>533</v>
      </c>
    </row>
    <row r="6334" spans="1:4">
      <c r="A6334" s="3" t="s">
        <v>93</v>
      </c>
      <c r="B6334" s="3" t="s">
        <v>98</v>
      </c>
      <c r="C6334" s="3" t="s">
        <v>7</v>
      </c>
      <c r="D6334" s="3" t="s">
        <v>533</v>
      </c>
    </row>
    <row r="6335" spans="1:4">
      <c r="A6335" s="3" t="s">
        <v>93</v>
      </c>
      <c r="B6335" s="3" t="s">
        <v>98</v>
      </c>
      <c r="C6335" s="3" t="s">
        <v>7</v>
      </c>
      <c r="D6335" s="3" t="s">
        <v>547</v>
      </c>
    </row>
    <row r="6336" spans="1:4">
      <c r="A6336" s="3" t="s">
        <v>93</v>
      </c>
      <c r="B6336" s="3" t="s">
        <v>98</v>
      </c>
      <c r="C6336" s="3" t="s">
        <v>7</v>
      </c>
      <c r="D6336" s="3" t="s">
        <v>547</v>
      </c>
    </row>
    <row r="6337" spans="1:4">
      <c r="A6337" s="3" t="s">
        <v>93</v>
      </c>
      <c r="B6337" s="3" t="s">
        <v>98</v>
      </c>
      <c r="C6337" s="3" t="s">
        <v>7</v>
      </c>
      <c r="D6337" s="3" t="s">
        <v>535</v>
      </c>
    </row>
    <row r="6338" spans="1:4">
      <c r="A6338" s="3" t="s">
        <v>93</v>
      </c>
      <c r="B6338" s="3" t="s">
        <v>98</v>
      </c>
      <c r="C6338" s="3" t="s">
        <v>7</v>
      </c>
      <c r="D6338" s="3" t="s">
        <v>555</v>
      </c>
    </row>
    <row r="6339" spans="1:4">
      <c r="A6339" s="3" t="s">
        <v>93</v>
      </c>
      <c r="B6339" s="3" t="s">
        <v>98</v>
      </c>
      <c r="C6339" s="3" t="s">
        <v>7</v>
      </c>
      <c r="D6339" s="3" t="s">
        <v>555</v>
      </c>
    </row>
    <row r="6340" spans="1:4">
      <c r="A6340" s="3" t="s">
        <v>93</v>
      </c>
      <c r="B6340" s="3" t="s">
        <v>98</v>
      </c>
      <c r="C6340" s="3" t="s">
        <v>7</v>
      </c>
      <c r="D6340" s="3" t="s">
        <v>534</v>
      </c>
    </row>
    <row r="6341" spans="1:4">
      <c r="A6341" s="3" t="s">
        <v>93</v>
      </c>
      <c r="B6341" s="3" t="s">
        <v>98</v>
      </c>
      <c r="C6341" s="3" t="s">
        <v>7</v>
      </c>
      <c r="D6341" s="3" t="s">
        <v>542</v>
      </c>
    </row>
    <row r="6342" spans="1:4">
      <c r="A6342" s="3" t="s">
        <v>93</v>
      </c>
      <c r="B6342" s="3" t="s">
        <v>98</v>
      </c>
      <c r="C6342" s="3" t="s">
        <v>7</v>
      </c>
      <c r="D6342" s="3" t="s">
        <v>557</v>
      </c>
    </row>
    <row r="6343" spans="1:4">
      <c r="A6343" s="3" t="s">
        <v>93</v>
      </c>
      <c r="B6343" s="3" t="s">
        <v>98</v>
      </c>
      <c r="C6343" s="3" t="s">
        <v>7</v>
      </c>
      <c r="D6343" s="3" t="s">
        <v>582</v>
      </c>
    </row>
    <row r="6344" spans="1:4">
      <c r="A6344" s="3" t="s">
        <v>93</v>
      </c>
      <c r="B6344" s="3" t="s">
        <v>98</v>
      </c>
      <c r="C6344" s="3" t="s">
        <v>7</v>
      </c>
      <c r="D6344" s="3" t="s">
        <v>604</v>
      </c>
    </row>
    <row r="6345" spans="1:4">
      <c r="A6345" s="3" t="s">
        <v>93</v>
      </c>
      <c r="B6345" s="3" t="s">
        <v>98</v>
      </c>
      <c r="C6345" s="3" t="s">
        <v>7</v>
      </c>
      <c r="D6345" s="3" t="s">
        <v>508</v>
      </c>
    </row>
    <row r="6346" spans="1:4">
      <c r="A6346" s="3" t="s">
        <v>93</v>
      </c>
      <c r="B6346" s="3" t="s">
        <v>98</v>
      </c>
      <c r="C6346" s="3" t="s">
        <v>20</v>
      </c>
      <c r="D6346" s="3">
        <v>45</v>
      </c>
    </row>
    <row r="6347" spans="1:4">
      <c r="A6347" s="3" t="s">
        <v>93</v>
      </c>
      <c r="B6347" s="3" t="s">
        <v>98</v>
      </c>
      <c r="C6347" s="3" t="s">
        <v>20</v>
      </c>
      <c r="D6347" s="3">
        <v>46</v>
      </c>
    </row>
    <row r="6348" spans="1:4">
      <c r="A6348" s="3" t="s">
        <v>93</v>
      </c>
      <c r="B6348" s="3" t="s">
        <v>98</v>
      </c>
      <c r="C6348" s="3" t="s">
        <v>20</v>
      </c>
      <c r="D6348" s="3">
        <v>46</v>
      </c>
    </row>
    <row r="6349" spans="1:4">
      <c r="A6349" s="3" t="s">
        <v>93</v>
      </c>
      <c r="B6349" s="3" t="s">
        <v>98</v>
      </c>
      <c r="C6349" s="3" t="s">
        <v>20</v>
      </c>
      <c r="D6349" s="3">
        <v>46</v>
      </c>
    </row>
    <row r="6350" spans="1:4">
      <c r="A6350" s="3" t="s">
        <v>93</v>
      </c>
      <c r="B6350" s="3" t="s">
        <v>98</v>
      </c>
      <c r="C6350" s="3" t="s">
        <v>20</v>
      </c>
      <c r="D6350" s="3">
        <v>47</v>
      </c>
    </row>
    <row r="6351" spans="1:4">
      <c r="A6351" s="3" t="s">
        <v>93</v>
      </c>
      <c r="B6351" s="3" t="s">
        <v>98</v>
      </c>
      <c r="C6351" s="3" t="s">
        <v>20</v>
      </c>
      <c r="D6351" s="3">
        <v>47</v>
      </c>
    </row>
    <row r="6352" spans="1:4">
      <c r="A6352" s="3" t="s">
        <v>93</v>
      </c>
      <c r="B6352" s="3" t="s">
        <v>98</v>
      </c>
      <c r="C6352" s="3" t="s">
        <v>20</v>
      </c>
      <c r="D6352" s="3">
        <v>48</v>
      </c>
    </row>
    <row r="6353" spans="1:4">
      <c r="A6353" s="3" t="s">
        <v>93</v>
      </c>
      <c r="B6353" s="3" t="s">
        <v>98</v>
      </c>
      <c r="C6353" s="3" t="s">
        <v>20</v>
      </c>
      <c r="D6353" s="3">
        <v>49</v>
      </c>
    </row>
    <row r="6354" spans="1:4">
      <c r="A6354" s="3" t="s">
        <v>93</v>
      </c>
      <c r="B6354" s="3" t="s">
        <v>98</v>
      </c>
      <c r="C6354" s="3" t="s">
        <v>20</v>
      </c>
      <c r="D6354" s="3">
        <v>50</v>
      </c>
    </row>
    <row r="6355" spans="1:4">
      <c r="A6355" s="3" t="s">
        <v>93</v>
      </c>
      <c r="B6355" s="3" t="s">
        <v>98</v>
      </c>
      <c r="C6355" s="3" t="s">
        <v>20</v>
      </c>
      <c r="D6355" s="3">
        <v>51</v>
      </c>
    </row>
    <row r="6356" spans="1:4">
      <c r="A6356" s="3" t="s">
        <v>93</v>
      </c>
      <c r="B6356" s="3" t="s">
        <v>98</v>
      </c>
      <c r="C6356" s="3" t="s">
        <v>20</v>
      </c>
      <c r="D6356" s="3">
        <v>52</v>
      </c>
    </row>
    <row r="6357" spans="1:4">
      <c r="A6357" s="3" t="s">
        <v>93</v>
      </c>
      <c r="B6357" s="3" t="s">
        <v>98</v>
      </c>
      <c r="C6357" s="3" t="s">
        <v>20</v>
      </c>
      <c r="D6357" s="3">
        <v>52</v>
      </c>
    </row>
    <row r="6358" spans="1:4">
      <c r="A6358" s="3" t="s">
        <v>93</v>
      </c>
      <c r="B6358" s="3" t="s">
        <v>98</v>
      </c>
      <c r="C6358" s="3" t="s">
        <v>20</v>
      </c>
      <c r="D6358" s="3">
        <v>53</v>
      </c>
    </row>
    <row r="6359" spans="1:4">
      <c r="A6359" s="3" t="s">
        <v>93</v>
      </c>
      <c r="B6359" s="3" t="s">
        <v>98</v>
      </c>
      <c r="C6359" s="3" t="s">
        <v>20</v>
      </c>
      <c r="D6359" s="3">
        <v>53</v>
      </c>
    </row>
    <row r="6360" spans="1:4">
      <c r="A6360" s="3" t="s">
        <v>93</v>
      </c>
      <c r="B6360" s="3" t="s">
        <v>98</v>
      </c>
      <c r="C6360" s="3" t="s">
        <v>20</v>
      </c>
      <c r="D6360" s="3">
        <v>53</v>
      </c>
    </row>
    <row r="6361" spans="1:4">
      <c r="A6361" s="3" t="s">
        <v>93</v>
      </c>
      <c r="B6361" s="3" t="s">
        <v>98</v>
      </c>
      <c r="C6361" s="3" t="s">
        <v>20</v>
      </c>
      <c r="D6361" s="3">
        <v>53</v>
      </c>
    </row>
    <row r="6362" spans="1:4">
      <c r="A6362" s="3" t="s">
        <v>93</v>
      </c>
      <c r="B6362" s="3" t="s">
        <v>98</v>
      </c>
      <c r="C6362" s="3" t="s">
        <v>20</v>
      </c>
      <c r="D6362" s="3">
        <v>53</v>
      </c>
    </row>
    <row r="6363" spans="1:4">
      <c r="A6363" s="3" t="s">
        <v>93</v>
      </c>
      <c r="B6363" s="3" t="s">
        <v>98</v>
      </c>
      <c r="C6363" s="3" t="s">
        <v>20</v>
      </c>
      <c r="D6363" s="3">
        <v>54</v>
      </c>
    </row>
    <row r="6364" spans="1:4">
      <c r="A6364" s="3" t="s">
        <v>93</v>
      </c>
      <c r="B6364" s="3" t="s">
        <v>98</v>
      </c>
      <c r="C6364" s="3" t="s">
        <v>20</v>
      </c>
      <c r="D6364" s="3">
        <v>54</v>
      </c>
    </row>
    <row r="6365" spans="1:4">
      <c r="A6365" s="3" t="s">
        <v>93</v>
      </c>
      <c r="B6365" s="3" t="s">
        <v>98</v>
      </c>
      <c r="C6365" s="3" t="s">
        <v>20</v>
      </c>
      <c r="D6365" s="3">
        <v>54</v>
      </c>
    </row>
    <row r="6366" spans="1:4">
      <c r="A6366" s="3" t="s">
        <v>93</v>
      </c>
      <c r="B6366" s="3" t="s">
        <v>98</v>
      </c>
      <c r="C6366" s="3" t="s">
        <v>20</v>
      </c>
      <c r="D6366" s="3">
        <v>55</v>
      </c>
    </row>
    <row r="6367" spans="1:4">
      <c r="A6367" s="3" t="s">
        <v>93</v>
      </c>
      <c r="B6367" s="3" t="s">
        <v>98</v>
      </c>
      <c r="C6367" s="3" t="s">
        <v>20</v>
      </c>
      <c r="D6367" s="3">
        <v>56</v>
      </c>
    </row>
    <row r="6368" spans="1:4">
      <c r="A6368" s="3" t="s">
        <v>93</v>
      </c>
      <c r="B6368" s="3" t="s">
        <v>98</v>
      </c>
      <c r="C6368" s="3" t="s">
        <v>20</v>
      </c>
      <c r="D6368" s="3">
        <v>56</v>
      </c>
    </row>
    <row r="6369" spans="1:4">
      <c r="A6369" s="3" t="s">
        <v>93</v>
      </c>
      <c r="B6369" s="3" t="s">
        <v>98</v>
      </c>
      <c r="C6369" s="3" t="s">
        <v>20</v>
      </c>
      <c r="D6369" s="3">
        <v>56</v>
      </c>
    </row>
    <row r="6370" spans="1:4">
      <c r="A6370" s="3" t="s">
        <v>93</v>
      </c>
      <c r="B6370" s="3" t="s">
        <v>98</v>
      </c>
      <c r="C6370" s="3" t="s">
        <v>20</v>
      </c>
      <c r="D6370" s="3">
        <v>57</v>
      </c>
    </row>
    <row r="6371" spans="1:4">
      <c r="A6371" s="3" t="s">
        <v>93</v>
      </c>
      <c r="B6371" s="3" t="s">
        <v>98</v>
      </c>
      <c r="C6371" s="3" t="s">
        <v>20</v>
      </c>
      <c r="D6371" s="3">
        <v>58</v>
      </c>
    </row>
    <row r="6372" spans="1:4">
      <c r="A6372" s="3" t="s">
        <v>93</v>
      </c>
      <c r="B6372" s="3" t="s">
        <v>98</v>
      </c>
      <c r="C6372" s="3" t="s">
        <v>20</v>
      </c>
      <c r="D6372" s="3">
        <v>58</v>
      </c>
    </row>
    <row r="6373" spans="1:4">
      <c r="A6373" s="3" t="s">
        <v>93</v>
      </c>
      <c r="B6373" s="3" t="s">
        <v>98</v>
      </c>
      <c r="C6373" s="3" t="s">
        <v>20</v>
      </c>
      <c r="D6373" s="3">
        <v>59</v>
      </c>
    </row>
    <row r="6374" spans="1:4">
      <c r="A6374" s="3" t="s">
        <v>93</v>
      </c>
      <c r="B6374" s="3" t="s">
        <v>98</v>
      </c>
      <c r="C6374" s="3" t="s">
        <v>20</v>
      </c>
      <c r="D6374" s="3">
        <v>59</v>
      </c>
    </row>
    <row r="6375" spans="1:4">
      <c r="A6375" s="3" t="s">
        <v>93</v>
      </c>
      <c r="B6375" s="3" t="s">
        <v>98</v>
      </c>
      <c r="C6375" s="3" t="s">
        <v>20</v>
      </c>
      <c r="D6375" s="3">
        <v>59</v>
      </c>
    </row>
    <row r="6376" spans="1:4">
      <c r="A6376" s="3" t="s">
        <v>93</v>
      </c>
      <c r="B6376" s="3" t="s">
        <v>98</v>
      </c>
      <c r="C6376" s="3" t="s">
        <v>20</v>
      </c>
      <c r="D6376" s="3">
        <v>61</v>
      </c>
    </row>
    <row r="6377" spans="1:4">
      <c r="A6377" s="3" t="s">
        <v>93</v>
      </c>
      <c r="B6377" s="3" t="s">
        <v>98</v>
      </c>
      <c r="C6377" s="3" t="s">
        <v>20</v>
      </c>
      <c r="D6377" s="3">
        <v>61</v>
      </c>
    </row>
    <row r="6378" spans="1:4">
      <c r="A6378" s="3" t="s">
        <v>93</v>
      </c>
      <c r="B6378" s="3" t="s">
        <v>98</v>
      </c>
      <c r="C6378" s="3" t="s">
        <v>9</v>
      </c>
      <c r="D6378" s="3">
        <v>59</v>
      </c>
    </row>
    <row r="6379" spans="1:4">
      <c r="A6379" s="3" t="s">
        <v>93</v>
      </c>
      <c r="B6379" s="3" t="s">
        <v>98</v>
      </c>
      <c r="C6379" s="3" t="s">
        <v>9</v>
      </c>
      <c r="D6379" s="3">
        <v>60</v>
      </c>
    </row>
    <row r="6380" spans="1:4">
      <c r="A6380" s="3" t="s">
        <v>93</v>
      </c>
      <c r="B6380" s="3" t="s">
        <v>98</v>
      </c>
      <c r="C6380" s="3" t="s">
        <v>9</v>
      </c>
      <c r="D6380" s="3">
        <v>60</v>
      </c>
    </row>
    <row r="6381" spans="1:4">
      <c r="A6381" s="3" t="s">
        <v>93</v>
      </c>
      <c r="B6381" s="3" t="s">
        <v>98</v>
      </c>
      <c r="C6381" s="3" t="s">
        <v>9</v>
      </c>
      <c r="D6381" s="3">
        <v>62</v>
      </c>
    </row>
    <row r="6382" spans="1:4">
      <c r="A6382" s="3" t="s">
        <v>93</v>
      </c>
      <c r="B6382" s="3" t="s">
        <v>98</v>
      </c>
      <c r="C6382" s="3" t="s">
        <v>9</v>
      </c>
      <c r="D6382" s="3">
        <v>62</v>
      </c>
    </row>
    <row r="6383" spans="1:4">
      <c r="A6383" s="3" t="s">
        <v>93</v>
      </c>
      <c r="B6383" s="3" t="s">
        <v>98</v>
      </c>
      <c r="C6383" s="3" t="s">
        <v>9</v>
      </c>
      <c r="D6383" s="3">
        <v>62</v>
      </c>
    </row>
    <row r="6384" spans="1:4">
      <c r="A6384" s="3" t="s">
        <v>93</v>
      </c>
      <c r="B6384" s="3" t="s">
        <v>98</v>
      </c>
      <c r="C6384" s="3" t="s">
        <v>9</v>
      </c>
      <c r="D6384" s="3">
        <v>62</v>
      </c>
    </row>
    <row r="6385" spans="1:4">
      <c r="A6385" s="3" t="s">
        <v>93</v>
      </c>
      <c r="B6385" s="3" t="s">
        <v>98</v>
      </c>
      <c r="C6385" s="3" t="s">
        <v>9</v>
      </c>
      <c r="D6385" s="3">
        <v>62</v>
      </c>
    </row>
    <row r="6386" spans="1:4">
      <c r="A6386" s="3" t="s">
        <v>93</v>
      </c>
      <c r="B6386" s="3" t="s">
        <v>98</v>
      </c>
      <c r="C6386" s="3" t="s">
        <v>9</v>
      </c>
      <c r="D6386" s="3">
        <v>62</v>
      </c>
    </row>
    <row r="6387" spans="1:4">
      <c r="A6387" s="3" t="s">
        <v>93</v>
      </c>
      <c r="B6387" s="3" t="s">
        <v>98</v>
      </c>
      <c r="C6387" s="3" t="s">
        <v>9</v>
      </c>
      <c r="D6387" s="3">
        <v>63</v>
      </c>
    </row>
    <row r="6388" spans="1:4">
      <c r="A6388" s="3" t="s">
        <v>93</v>
      </c>
      <c r="B6388" s="3" t="s">
        <v>98</v>
      </c>
      <c r="C6388" s="3" t="s">
        <v>9</v>
      </c>
      <c r="D6388" s="3">
        <v>63</v>
      </c>
    </row>
    <row r="6389" spans="1:4">
      <c r="A6389" s="3" t="s">
        <v>93</v>
      </c>
      <c r="B6389" s="3" t="s">
        <v>98</v>
      </c>
      <c r="C6389" s="3" t="s">
        <v>9</v>
      </c>
      <c r="D6389" s="3">
        <v>63</v>
      </c>
    </row>
    <row r="6390" spans="1:4">
      <c r="A6390" s="3" t="s">
        <v>93</v>
      </c>
      <c r="B6390" s="3" t="s">
        <v>98</v>
      </c>
      <c r="C6390" s="3" t="s">
        <v>9</v>
      </c>
      <c r="D6390" s="3">
        <v>64</v>
      </c>
    </row>
    <row r="6391" spans="1:4">
      <c r="A6391" s="3" t="s">
        <v>93</v>
      </c>
      <c r="B6391" s="3" t="s">
        <v>98</v>
      </c>
      <c r="C6391" s="3" t="s">
        <v>9</v>
      </c>
      <c r="D6391" s="3">
        <v>64</v>
      </c>
    </row>
    <row r="6392" spans="1:4">
      <c r="A6392" s="3" t="s">
        <v>93</v>
      </c>
      <c r="B6392" s="3" t="s">
        <v>98</v>
      </c>
      <c r="C6392" s="3" t="s">
        <v>9</v>
      </c>
      <c r="D6392" s="3">
        <v>64</v>
      </c>
    </row>
    <row r="6393" spans="1:4">
      <c r="A6393" s="3" t="s">
        <v>93</v>
      </c>
      <c r="B6393" s="3" t="s">
        <v>98</v>
      </c>
      <c r="C6393" s="3" t="s">
        <v>9</v>
      </c>
      <c r="D6393" s="3">
        <v>64</v>
      </c>
    </row>
    <row r="6394" spans="1:4">
      <c r="A6394" s="3" t="s">
        <v>93</v>
      </c>
      <c r="B6394" s="3" t="s">
        <v>98</v>
      </c>
      <c r="C6394" s="3" t="s">
        <v>9</v>
      </c>
      <c r="D6394" s="3">
        <v>64</v>
      </c>
    </row>
    <row r="6395" spans="1:4">
      <c r="A6395" s="3" t="s">
        <v>93</v>
      </c>
      <c r="B6395" s="3" t="s">
        <v>98</v>
      </c>
      <c r="C6395" s="3" t="s">
        <v>9</v>
      </c>
      <c r="D6395" s="3">
        <v>64</v>
      </c>
    </row>
    <row r="6396" spans="1:4">
      <c r="A6396" s="3" t="s">
        <v>93</v>
      </c>
      <c r="B6396" s="3" t="s">
        <v>98</v>
      </c>
      <c r="C6396" s="3" t="s">
        <v>9</v>
      </c>
      <c r="D6396" s="3">
        <v>64</v>
      </c>
    </row>
    <row r="6397" spans="1:4">
      <c r="A6397" s="3" t="s">
        <v>93</v>
      </c>
      <c r="B6397" s="3" t="s">
        <v>98</v>
      </c>
      <c r="C6397" s="3" t="s">
        <v>9</v>
      </c>
      <c r="D6397" s="3">
        <v>65</v>
      </c>
    </row>
    <row r="6398" spans="1:4">
      <c r="A6398" s="3" t="s">
        <v>93</v>
      </c>
      <c r="B6398" s="3" t="s">
        <v>98</v>
      </c>
      <c r="C6398" s="3" t="s">
        <v>9</v>
      </c>
      <c r="D6398" s="3">
        <v>65</v>
      </c>
    </row>
    <row r="6399" spans="1:4">
      <c r="A6399" s="3" t="s">
        <v>93</v>
      </c>
      <c r="B6399" s="3" t="s">
        <v>98</v>
      </c>
      <c r="C6399" s="3" t="s">
        <v>9</v>
      </c>
      <c r="D6399" s="3">
        <v>65</v>
      </c>
    </row>
    <row r="6400" spans="1:4">
      <c r="A6400" s="3" t="s">
        <v>93</v>
      </c>
      <c r="B6400" s="3" t="s">
        <v>98</v>
      </c>
      <c r="C6400" s="3" t="s">
        <v>9</v>
      </c>
      <c r="D6400" s="3">
        <v>65</v>
      </c>
    </row>
    <row r="6401" spans="1:4">
      <c r="A6401" s="3" t="s">
        <v>93</v>
      </c>
      <c r="B6401" s="3" t="s">
        <v>98</v>
      </c>
      <c r="C6401" s="3" t="s">
        <v>9</v>
      </c>
      <c r="D6401" s="3">
        <v>65</v>
      </c>
    </row>
    <row r="6402" spans="1:4">
      <c r="A6402" s="3" t="s">
        <v>93</v>
      </c>
      <c r="B6402" s="3" t="s">
        <v>98</v>
      </c>
      <c r="C6402" s="3" t="s">
        <v>9</v>
      </c>
      <c r="D6402" s="3">
        <v>66</v>
      </c>
    </row>
    <row r="6403" spans="1:4">
      <c r="A6403" s="3" t="s">
        <v>93</v>
      </c>
      <c r="B6403" s="3" t="s">
        <v>98</v>
      </c>
      <c r="C6403" s="3" t="s">
        <v>9</v>
      </c>
      <c r="D6403" s="3">
        <v>66</v>
      </c>
    </row>
    <row r="6404" spans="1:4">
      <c r="A6404" s="3" t="s">
        <v>93</v>
      </c>
      <c r="B6404" s="3" t="s">
        <v>98</v>
      </c>
      <c r="C6404" s="3" t="s">
        <v>9</v>
      </c>
      <c r="D6404" s="3">
        <v>66</v>
      </c>
    </row>
    <row r="6405" spans="1:4">
      <c r="A6405" s="3" t="s">
        <v>93</v>
      </c>
      <c r="B6405" s="3" t="s">
        <v>98</v>
      </c>
      <c r="C6405" s="3" t="s">
        <v>9</v>
      </c>
      <c r="D6405" s="3">
        <v>66</v>
      </c>
    </row>
    <row r="6406" spans="1:4">
      <c r="A6406" s="3" t="s">
        <v>93</v>
      </c>
      <c r="B6406" s="3" t="s">
        <v>98</v>
      </c>
      <c r="C6406" s="3" t="s">
        <v>9</v>
      </c>
      <c r="D6406" s="3">
        <v>66</v>
      </c>
    </row>
    <row r="6407" spans="1:4">
      <c r="A6407" s="3" t="s">
        <v>93</v>
      </c>
      <c r="B6407" s="3" t="s">
        <v>98</v>
      </c>
      <c r="C6407" s="3" t="s">
        <v>9</v>
      </c>
      <c r="D6407" s="3">
        <v>67</v>
      </c>
    </row>
    <row r="6408" spans="1:4">
      <c r="A6408" s="3" t="s">
        <v>93</v>
      </c>
      <c r="B6408" s="3" t="s">
        <v>98</v>
      </c>
      <c r="C6408" s="3" t="s">
        <v>9</v>
      </c>
      <c r="D6408" s="3">
        <v>67</v>
      </c>
    </row>
    <row r="6409" spans="1:4">
      <c r="A6409" s="3" t="s">
        <v>93</v>
      </c>
      <c r="B6409" s="3" t="s">
        <v>98</v>
      </c>
      <c r="C6409" s="3" t="s">
        <v>9</v>
      </c>
      <c r="D6409" s="3">
        <v>67</v>
      </c>
    </row>
    <row r="6410" spans="1:4">
      <c r="A6410" s="3" t="s">
        <v>93</v>
      </c>
      <c r="B6410" s="3" t="s">
        <v>98</v>
      </c>
      <c r="C6410" s="3" t="s">
        <v>9</v>
      </c>
      <c r="D6410" s="3">
        <v>67</v>
      </c>
    </row>
    <row r="6411" spans="1:4">
      <c r="A6411" s="3" t="s">
        <v>93</v>
      </c>
      <c r="B6411" s="3" t="s">
        <v>98</v>
      </c>
      <c r="C6411" s="3" t="s">
        <v>9</v>
      </c>
      <c r="D6411" s="3">
        <v>67</v>
      </c>
    </row>
    <row r="6412" spans="1:4">
      <c r="A6412" s="3" t="s">
        <v>93</v>
      </c>
      <c r="B6412" s="3" t="s">
        <v>98</v>
      </c>
      <c r="C6412" s="3" t="s">
        <v>9</v>
      </c>
      <c r="D6412" s="3">
        <v>67</v>
      </c>
    </row>
    <row r="6413" spans="1:4">
      <c r="A6413" s="3" t="s">
        <v>93</v>
      </c>
      <c r="B6413" s="3" t="s">
        <v>98</v>
      </c>
      <c r="C6413" s="3" t="s">
        <v>9</v>
      </c>
      <c r="D6413" s="3">
        <v>68</v>
      </c>
    </row>
    <row r="6414" spans="1:4">
      <c r="A6414" s="3" t="s">
        <v>93</v>
      </c>
      <c r="B6414" s="3" t="s">
        <v>98</v>
      </c>
      <c r="C6414" s="3" t="s">
        <v>9</v>
      </c>
      <c r="D6414" s="3">
        <v>68</v>
      </c>
    </row>
    <row r="6415" spans="1:4">
      <c r="A6415" s="3" t="s">
        <v>93</v>
      </c>
      <c r="B6415" s="3" t="s">
        <v>98</v>
      </c>
      <c r="C6415" s="3" t="s">
        <v>9</v>
      </c>
      <c r="D6415" s="3">
        <v>68</v>
      </c>
    </row>
    <row r="6416" spans="1:4">
      <c r="A6416" s="3" t="s">
        <v>93</v>
      </c>
      <c r="B6416" s="3" t="s">
        <v>98</v>
      </c>
      <c r="C6416" s="3" t="s">
        <v>9</v>
      </c>
      <c r="D6416" s="3">
        <v>69</v>
      </c>
    </row>
    <row r="6417" spans="1:4">
      <c r="A6417" s="3" t="s">
        <v>93</v>
      </c>
      <c r="B6417" s="3" t="s">
        <v>98</v>
      </c>
      <c r="C6417" s="3" t="s">
        <v>9</v>
      </c>
      <c r="D6417" s="3">
        <v>69</v>
      </c>
    </row>
    <row r="6418" spans="1:4">
      <c r="A6418" s="3" t="s">
        <v>93</v>
      </c>
      <c r="B6418" s="3" t="s">
        <v>98</v>
      </c>
      <c r="C6418" s="3" t="s">
        <v>9</v>
      </c>
      <c r="D6418" s="3">
        <v>69</v>
      </c>
    </row>
    <row r="6419" spans="1:4">
      <c r="A6419" s="3" t="s">
        <v>93</v>
      </c>
      <c r="B6419" s="3" t="s">
        <v>98</v>
      </c>
      <c r="C6419" s="3" t="s">
        <v>9</v>
      </c>
      <c r="D6419" s="3">
        <v>69</v>
      </c>
    </row>
    <row r="6420" spans="1:4">
      <c r="A6420" s="3" t="s">
        <v>93</v>
      </c>
      <c r="B6420" s="3" t="s">
        <v>98</v>
      </c>
      <c r="C6420" s="3" t="s">
        <v>9</v>
      </c>
      <c r="D6420" s="3">
        <v>69</v>
      </c>
    </row>
    <row r="6421" spans="1:4">
      <c r="A6421" s="3" t="s">
        <v>93</v>
      </c>
      <c r="B6421" s="3" t="s">
        <v>98</v>
      </c>
      <c r="C6421" s="3" t="s">
        <v>9</v>
      </c>
      <c r="D6421" s="3">
        <v>70</v>
      </c>
    </row>
    <row r="6422" spans="1:4">
      <c r="A6422" s="3" t="s">
        <v>93</v>
      </c>
      <c r="B6422" s="3" t="s">
        <v>98</v>
      </c>
      <c r="C6422" s="3" t="s">
        <v>9</v>
      </c>
      <c r="D6422" s="3">
        <v>70</v>
      </c>
    </row>
    <row r="6423" spans="1:4">
      <c r="A6423" s="3" t="s">
        <v>93</v>
      </c>
      <c r="B6423" s="3" t="s">
        <v>98</v>
      </c>
      <c r="C6423" s="3" t="s">
        <v>9</v>
      </c>
      <c r="D6423" s="3">
        <v>71</v>
      </c>
    </row>
    <row r="6424" spans="1:4">
      <c r="A6424" s="3" t="s">
        <v>93</v>
      </c>
      <c r="B6424" s="3" t="s">
        <v>98</v>
      </c>
      <c r="C6424" s="3" t="s">
        <v>9</v>
      </c>
      <c r="D6424" s="3">
        <v>71</v>
      </c>
    </row>
    <row r="6425" spans="1:4">
      <c r="A6425" s="3" t="s">
        <v>93</v>
      </c>
      <c r="B6425" s="3" t="s">
        <v>98</v>
      </c>
      <c r="C6425" s="3" t="s">
        <v>9</v>
      </c>
      <c r="D6425" s="3">
        <v>73</v>
      </c>
    </row>
    <row r="6426" spans="1:4">
      <c r="A6426" s="3" t="s">
        <v>93</v>
      </c>
      <c r="B6426" s="3" t="s">
        <v>98</v>
      </c>
      <c r="C6426" s="3" t="s">
        <v>9</v>
      </c>
      <c r="D6426" s="3">
        <v>74</v>
      </c>
    </row>
    <row r="6427" spans="1:4">
      <c r="A6427" s="3" t="s">
        <v>93</v>
      </c>
      <c r="B6427" s="3" t="s">
        <v>98</v>
      </c>
      <c r="C6427" s="3" t="s">
        <v>9</v>
      </c>
      <c r="D6427" s="3">
        <v>88</v>
      </c>
    </row>
    <row r="6428" spans="1:4">
      <c r="A6428" s="3" t="s">
        <v>93</v>
      </c>
      <c r="B6428" s="3" t="s">
        <v>98</v>
      </c>
      <c r="C6428" s="3" t="s">
        <v>9</v>
      </c>
      <c r="D6428" s="3">
        <v>93</v>
      </c>
    </row>
    <row r="6429" spans="1:4">
      <c r="A6429" s="3" t="s">
        <v>93</v>
      </c>
      <c r="B6429" s="3" t="s">
        <v>98</v>
      </c>
      <c r="C6429" s="3" t="s">
        <v>9</v>
      </c>
      <c r="D6429" s="3">
        <v>94</v>
      </c>
    </row>
    <row r="6430" spans="1:4">
      <c r="A6430" s="3" t="s">
        <v>93</v>
      </c>
      <c r="B6430" s="3" t="s">
        <v>98</v>
      </c>
      <c r="C6430" s="3" t="s">
        <v>9</v>
      </c>
      <c r="D6430" s="3">
        <v>95</v>
      </c>
    </row>
    <row r="6431" spans="1:4">
      <c r="A6431" s="3" t="s">
        <v>93</v>
      </c>
      <c r="B6431" s="3" t="s">
        <v>98</v>
      </c>
      <c r="C6431" s="3" t="s">
        <v>9</v>
      </c>
      <c r="D6431" s="3">
        <v>97</v>
      </c>
    </row>
    <row r="6432" spans="1:4">
      <c r="A6432" s="3" t="s">
        <v>93</v>
      </c>
      <c r="B6432" s="3" t="s">
        <v>98</v>
      </c>
      <c r="C6432" s="3" t="s">
        <v>9</v>
      </c>
      <c r="D6432" s="3">
        <v>98</v>
      </c>
    </row>
    <row r="6433" spans="1:4">
      <c r="A6433" s="3" t="s">
        <v>93</v>
      </c>
      <c r="B6433" s="3" t="s">
        <v>98</v>
      </c>
      <c r="C6433" s="3" t="s">
        <v>9</v>
      </c>
      <c r="D6433" s="3">
        <v>102</v>
      </c>
    </row>
    <row r="6434" spans="1:4">
      <c r="A6434" s="3" t="s">
        <v>93</v>
      </c>
      <c r="B6434" s="3" t="s">
        <v>98</v>
      </c>
      <c r="C6434" s="3" t="s">
        <v>9</v>
      </c>
      <c r="D6434" s="3">
        <v>103</v>
      </c>
    </row>
    <row r="6435" spans="1:4">
      <c r="A6435" s="3" t="s">
        <v>93</v>
      </c>
      <c r="B6435" s="3" t="s">
        <v>98</v>
      </c>
      <c r="C6435" s="3" t="s">
        <v>9</v>
      </c>
      <c r="D6435" s="3">
        <v>106</v>
      </c>
    </row>
    <row r="6436" spans="1:4">
      <c r="A6436" s="3" t="s">
        <v>93</v>
      </c>
      <c r="B6436" s="3" t="s">
        <v>98</v>
      </c>
      <c r="C6436" s="3" t="s">
        <v>9</v>
      </c>
      <c r="D6436" s="3">
        <v>107</v>
      </c>
    </row>
    <row r="6437" spans="1:4">
      <c r="A6437" s="3" t="s">
        <v>93</v>
      </c>
      <c r="B6437" s="3" t="s">
        <v>98</v>
      </c>
      <c r="C6437" s="3" t="s">
        <v>9</v>
      </c>
      <c r="D6437" s="3">
        <v>107</v>
      </c>
    </row>
    <row r="6438" spans="1:4">
      <c r="A6438" s="3" t="s">
        <v>93</v>
      </c>
      <c r="B6438" s="3" t="s">
        <v>98</v>
      </c>
      <c r="C6438" s="3" t="s">
        <v>9</v>
      </c>
      <c r="D6438" s="3">
        <v>108</v>
      </c>
    </row>
    <row r="6439" spans="1:4">
      <c r="A6439" s="3" t="s">
        <v>93</v>
      </c>
      <c r="B6439" s="3" t="s">
        <v>98</v>
      </c>
      <c r="C6439" s="3" t="s">
        <v>9</v>
      </c>
      <c r="D6439" s="3">
        <v>110</v>
      </c>
    </row>
    <row r="6440" spans="1:4">
      <c r="A6440" s="3" t="s">
        <v>93</v>
      </c>
      <c r="B6440" s="3" t="s">
        <v>98</v>
      </c>
      <c r="C6440" s="3" t="s">
        <v>9</v>
      </c>
      <c r="D6440" s="3">
        <v>110</v>
      </c>
    </row>
    <row r="6441" spans="1:4">
      <c r="A6441" s="3" t="s">
        <v>93</v>
      </c>
      <c r="B6441" s="3" t="s">
        <v>98</v>
      </c>
      <c r="C6441" s="3" t="s">
        <v>9</v>
      </c>
      <c r="D6441" s="3">
        <v>114</v>
      </c>
    </row>
    <row r="6442" spans="1:4">
      <c r="A6442" s="3" t="s">
        <v>93</v>
      </c>
      <c r="B6442" s="3" t="s">
        <v>98</v>
      </c>
      <c r="C6442" s="3" t="s">
        <v>9</v>
      </c>
      <c r="D6442" s="3">
        <v>118</v>
      </c>
    </row>
    <row r="6443" spans="1:4">
      <c r="A6443" s="3" t="s">
        <v>93</v>
      </c>
      <c r="B6443" s="3" t="s">
        <v>98</v>
      </c>
      <c r="C6443" s="3" t="s">
        <v>9</v>
      </c>
      <c r="D6443" s="3">
        <v>124</v>
      </c>
    </row>
    <row r="6444" spans="1:4">
      <c r="A6444" s="3" t="s">
        <v>93</v>
      </c>
      <c r="B6444" s="3" t="s">
        <v>98</v>
      </c>
      <c r="C6444" s="3" t="s">
        <v>9</v>
      </c>
      <c r="D6444" s="3">
        <v>126</v>
      </c>
    </row>
    <row r="6445" spans="1:4">
      <c r="A6445" s="3" t="s">
        <v>93</v>
      </c>
      <c r="B6445" s="3" t="s">
        <v>98</v>
      </c>
      <c r="C6445" s="3" t="s">
        <v>9</v>
      </c>
      <c r="D6445" s="3">
        <v>127</v>
      </c>
    </row>
    <row r="6446" spans="1:4">
      <c r="A6446" s="3" t="s">
        <v>93</v>
      </c>
      <c r="B6446" s="3" t="s">
        <v>98</v>
      </c>
      <c r="C6446" s="3" t="s">
        <v>9</v>
      </c>
      <c r="D6446" s="3">
        <v>129</v>
      </c>
    </row>
    <row r="6447" spans="1:4">
      <c r="A6447" s="3" t="s">
        <v>93</v>
      </c>
      <c r="B6447" s="3" t="s">
        <v>98</v>
      </c>
      <c r="C6447" s="3" t="s">
        <v>9</v>
      </c>
      <c r="D6447" s="3">
        <v>130</v>
      </c>
    </row>
    <row r="6448" spans="1:4">
      <c r="A6448" s="3" t="s">
        <v>93</v>
      </c>
      <c r="B6448" s="3" t="s">
        <v>98</v>
      </c>
      <c r="C6448" s="3" t="s">
        <v>9</v>
      </c>
      <c r="D6448" s="3">
        <v>131</v>
      </c>
    </row>
    <row r="6449" spans="1:4">
      <c r="A6449" s="3" t="s">
        <v>93</v>
      </c>
      <c r="B6449" s="3" t="s">
        <v>98</v>
      </c>
      <c r="C6449" s="3" t="s">
        <v>9</v>
      </c>
      <c r="D6449" s="3">
        <v>134</v>
      </c>
    </row>
    <row r="6450" spans="1:4">
      <c r="A6450" s="3" t="s">
        <v>93</v>
      </c>
      <c r="B6450" s="3" t="s">
        <v>98</v>
      </c>
      <c r="C6450" s="3" t="s">
        <v>9</v>
      </c>
      <c r="D6450" s="3">
        <v>134</v>
      </c>
    </row>
    <row r="6451" spans="1:4">
      <c r="A6451" s="3" t="s">
        <v>93</v>
      </c>
      <c r="B6451" s="3" t="s">
        <v>98</v>
      </c>
      <c r="C6451" s="3" t="s">
        <v>9</v>
      </c>
      <c r="D6451" s="3">
        <v>134</v>
      </c>
    </row>
    <row r="6452" spans="1:4">
      <c r="A6452" s="3" t="s">
        <v>93</v>
      </c>
      <c r="B6452" s="3" t="s">
        <v>98</v>
      </c>
      <c r="C6452" s="3" t="s">
        <v>9</v>
      </c>
      <c r="D6452" s="3">
        <v>137</v>
      </c>
    </row>
    <row r="6453" spans="1:4">
      <c r="A6453" s="3" t="s">
        <v>93</v>
      </c>
      <c r="B6453" s="3" t="s">
        <v>98</v>
      </c>
      <c r="C6453" s="3" t="s">
        <v>9</v>
      </c>
      <c r="D6453" s="3">
        <v>139</v>
      </c>
    </row>
    <row r="6454" spans="1:4">
      <c r="A6454" s="3" t="s">
        <v>93</v>
      </c>
      <c r="B6454" s="3" t="s">
        <v>98</v>
      </c>
      <c r="C6454" s="3" t="s">
        <v>9</v>
      </c>
      <c r="D6454" s="3">
        <v>140</v>
      </c>
    </row>
    <row r="6455" spans="1:4">
      <c r="A6455" s="3" t="s">
        <v>93</v>
      </c>
      <c r="B6455" s="3" t="s">
        <v>98</v>
      </c>
      <c r="C6455" s="3" t="s">
        <v>9</v>
      </c>
      <c r="D6455" s="3">
        <v>140</v>
      </c>
    </row>
    <row r="6456" spans="1:4">
      <c r="A6456" s="3" t="s">
        <v>93</v>
      </c>
      <c r="B6456" s="3" t="s">
        <v>98</v>
      </c>
      <c r="C6456" s="3" t="s">
        <v>9</v>
      </c>
      <c r="D6456" s="3">
        <v>142</v>
      </c>
    </row>
    <row r="6457" spans="1:4">
      <c r="A6457" s="3" t="s">
        <v>93</v>
      </c>
      <c r="B6457" s="3" t="s">
        <v>98</v>
      </c>
      <c r="C6457" s="3" t="s">
        <v>9</v>
      </c>
      <c r="D6457" s="3">
        <v>147</v>
      </c>
    </row>
    <row r="6458" spans="1:4">
      <c r="A6458" s="3" t="s">
        <v>93</v>
      </c>
      <c r="B6458" s="3" t="s">
        <v>98</v>
      </c>
      <c r="C6458" s="3" t="s">
        <v>9</v>
      </c>
      <c r="D6458" s="3">
        <v>148</v>
      </c>
    </row>
    <row r="6459" spans="1:4">
      <c r="A6459" s="3" t="s">
        <v>93</v>
      </c>
      <c r="B6459" s="3" t="s">
        <v>98</v>
      </c>
      <c r="C6459" s="3" t="s">
        <v>9</v>
      </c>
      <c r="D6459" s="3">
        <v>159</v>
      </c>
    </row>
    <row r="6460" spans="1:4">
      <c r="A6460" s="3" t="s">
        <v>93</v>
      </c>
      <c r="B6460" s="3" t="s">
        <v>98</v>
      </c>
      <c r="C6460" s="3" t="s">
        <v>9</v>
      </c>
      <c r="D6460" s="3">
        <v>160</v>
      </c>
    </row>
    <row r="6461" spans="1:4">
      <c r="A6461" s="3" t="s">
        <v>93</v>
      </c>
      <c r="B6461" s="3" t="s">
        <v>98</v>
      </c>
      <c r="C6461" s="3" t="s">
        <v>9</v>
      </c>
      <c r="D6461" s="3">
        <v>171</v>
      </c>
    </row>
    <row r="6462" spans="1:4">
      <c r="A6462" s="3" t="s">
        <v>93</v>
      </c>
      <c r="B6462" s="3" t="s">
        <v>98</v>
      </c>
      <c r="C6462" s="3" t="s">
        <v>9</v>
      </c>
      <c r="D6462" s="3">
        <v>181</v>
      </c>
    </row>
    <row r="6463" spans="1:4">
      <c r="A6463" s="3" t="s">
        <v>93</v>
      </c>
      <c r="B6463" s="3" t="s">
        <v>98</v>
      </c>
      <c r="C6463" s="3" t="s">
        <v>9</v>
      </c>
      <c r="D6463" s="3">
        <v>183</v>
      </c>
    </row>
    <row r="6464" spans="1:4">
      <c r="A6464" s="3" t="s">
        <v>93</v>
      </c>
      <c r="B6464" s="3" t="s">
        <v>98</v>
      </c>
      <c r="C6464" s="3" t="s">
        <v>9</v>
      </c>
      <c r="D6464" s="3">
        <v>187</v>
      </c>
    </row>
    <row r="6465" spans="1:4">
      <c r="A6465" s="3" t="s">
        <v>93</v>
      </c>
      <c r="B6465" s="3" t="s">
        <v>98</v>
      </c>
      <c r="C6465" s="3" t="s">
        <v>9</v>
      </c>
      <c r="D6465" s="3">
        <v>209</v>
      </c>
    </row>
    <row r="6466" spans="1:4">
      <c r="A6466" s="3" t="s">
        <v>93</v>
      </c>
      <c r="B6466" s="3" t="s">
        <v>98</v>
      </c>
      <c r="C6466" s="3" t="s">
        <v>28</v>
      </c>
      <c r="D6466" s="3" t="s">
        <v>595</v>
      </c>
    </row>
    <row r="6467" spans="1:4">
      <c r="A6467" s="3" t="s">
        <v>93</v>
      </c>
      <c r="B6467" s="3" t="s">
        <v>98</v>
      </c>
      <c r="C6467" s="3" t="s">
        <v>28</v>
      </c>
      <c r="D6467" s="3" t="s">
        <v>603</v>
      </c>
    </row>
    <row r="6468" spans="1:4">
      <c r="A6468" s="3" t="s">
        <v>93</v>
      </c>
      <c r="B6468" s="3" t="s">
        <v>98</v>
      </c>
      <c r="C6468" s="3" t="s">
        <v>28</v>
      </c>
      <c r="D6468" s="3" t="s">
        <v>601</v>
      </c>
    </row>
    <row r="6469" spans="1:4">
      <c r="A6469" s="3" t="s">
        <v>93</v>
      </c>
      <c r="B6469" s="3" t="s">
        <v>98</v>
      </c>
      <c r="C6469" s="3" t="s">
        <v>28</v>
      </c>
      <c r="D6469" s="3" t="s">
        <v>602</v>
      </c>
    </row>
    <row r="6470" spans="1:4">
      <c r="A6470" s="3" t="s">
        <v>93</v>
      </c>
      <c r="B6470" s="3" t="s">
        <v>98</v>
      </c>
      <c r="C6470" s="3" t="s">
        <v>28</v>
      </c>
      <c r="D6470" s="3" t="s">
        <v>600</v>
      </c>
    </row>
    <row r="6471" spans="1:4">
      <c r="A6471" s="3" t="s">
        <v>93</v>
      </c>
      <c r="B6471" s="3" t="s">
        <v>98</v>
      </c>
      <c r="C6471" s="3" t="s">
        <v>28</v>
      </c>
      <c r="D6471" s="3" t="s">
        <v>495</v>
      </c>
    </row>
    <row r="6472" spans="1:4">
      <c r="A6472" s="3" t="s">
        <v>93</v>
      </c>
      <c r="B6472" s="3" t="s">
        <v>98</v>
      </c>
      <c r="C6472" s="3" t="s">
        <v>28</v>
      </c>
      <c r="D6472" s="3" t="s">
        <v>628</v>
      </c>
    </row>
    <row r="6473" spans="1:4">
      <c r="A6473" s="3" t="s">
        <v>93</v>
      </c>
      <c r="B6473" s="3" t="s">
        <v>98</v>
      </c>
      <c r="C6473" s="3" t="s">
        <v>28</v>
      </c>
      <c r="D6473" s="3" t="s">
        <v>542</v>
      </c>
    </row>
    <row r="6474" spans="1:4">
      <c r="A6474" s="3" t="s">
        <v>93</v>
      </c>
      <c r="B6474" s="3" t="s">
        <v>98</v>
      </c>
      <c r="C6474" s="3" t="s">
        <v>28</v>
      </c>
      <c r="D6474" s="3" t="s">
        <v>557</v>
      </c>
    </row>
    <row r="6475" spans="1:4">
      <c r="A6475" s="3" t="s">
        <v>93</v>
      </c>
      <c r="B6475" s="3" t="s">
        <v>98</v>
      </c>
      <c r="C6475" s="3" t="s">
        <v>28</v>
      </c>
      <c r="D6475" s="3" t="s">
        <v>550</v>
      </c>
    </row>
    <row r="6476" spans="1:4">
      <c r="A6476" s="3" t="s">
        <v>93</v>
      </c>
      <c r="B6476" s="3" t="s">
        <v>98</v>
      </c>
      <c r="C6476" s="3" t="s">
        <v>28</v>
      </c>
      <c r="D6476" s="3" t="s">
        <v>566</v>
      </c>
    </row>
    <row r="6477" spans="1:4">
      <c r="A6477" s="3" t="s">
        <v>93</v>
      </c>
      <c r="B6477" s="3" t="s">
        <v>98</v>
      </c>
      <c r="C6477" s="3" t="s">
        <v>28</v>
      </c>
      <c r="D6477" s="3" t="s">
        <v>625</v>
      </c>
    </row>
    <row r="6478" spans="1:4">
      <c r="A6478" s="3" t="s">
        <v>93</v>
      </c>
      <c r="B6478" s="3" t="s">
        <v>98</v>
      </c>
      <c r="C6478" s="3" t="s">
        <v>28</v>
      </c>
      <c r="D6478" s="3" t="s">
        <v>497</v>
      </c>
    </row>
    <row r="6479" spans="1:4">
      <c r="A6479" s="3" t="s">
        <v>93</v>
      </c>
      <c r="B6479" s="3" t="s">
        <v>98</v>
      </c>
      <c r="C6479" s="3" t="s">
        <v>28</v>
      </c>
      <c r="D6479" s="3" t="s">
        <v>626</v>
      </c>
    </row>
    <row r="6480" spans="1:4">
      <c r="A6480" s="3" t="s">
        <v>93</v>
      </c>
      <c r="B6480" s="3" t="s">
        <v>98</v>
      </c>
      <c r="C6480" s="3" t="s">
        <v>28</v>
      </c>
      <c r="D6480" s="3" t="s">
        <v>499</v>
      </c>
    </row>
    <row r="6481" spans="1:4">
      <c r="A6481" s="3" t="s">
        <v>93</v>
      </c>
      <c r="B6481" s="3" t="s">
        <v>98</v>
      </c>
      <c r="C6481" s="3" t="s">
        <v>18</v>
      </c>
      <c r="D6481" s="3" t="s">
        <v>573</v>
      </c>
    </row>
    <row r="6482" spans="1:4">
      <c r="A6482" s="3" t="s">
        <v>93</v>
      </c>
      <c r="B6482" s="3" t="s">
        <v>98</v>
      </c>
      <c r="C6482" s="3" t="s">
        <v>18</v>
      </c>
      <c r="D6482" s="3" t="s">
        <v>572</v>
      </c>
    </row>
    <row r="6483" spans="1:4">
      <c r="A6483" s="3" t="s">
        <v>93</v>
      </c>
      <c r="B6483" s="3" t="s">
        <v>98</v>
      </c>
      <c r="C6483" s="3" t="s">
        <v>18</v>
      </c>
      <c r="D6483" s="3">
        <v>44</v>
      </c>
    </row>
    <row r="6484" spans="1:4">
      <c r="A6484" s="3" t="s">
        <v>93</v>
      </c>
      <c r="B6484" s="3" t="s">
        <v>98</v>
      </c>
      <c r="C6484" s="3" t="s">
        <v>18</v>
      </c>
      <c r="D6484" s="3" t="s">
        <v>603</v>
      </c>
    </row>
    <row r="6485" spans="1:4">
      <c r="A6485" s="3" t="s">
        <v>93</v>
      </c>
      <c r="B6485" s="3" t="s">
        <v>98</v>
      </c>
      <c r="C6485" s="3" t="s">
        <v>18</v>
      </c>
      <c r="D6485" s="3" t="s">
        <v>603</v>
      </c>
    </row>
    <row r="6486" spans="1:4">
      <c r="A6486" s="3" t="s">
        <v>93</v>
      </c>
      <c r="B6486" s="3" t="s">
        <v>98</v>
      </c>
      <c r="C6486" s="3" t="s">
        <v>18</v>
      </c>
      <c r="D6486" s="3" t="s">
        <v>601</v>
      </c>
    </row>
    <row r="6487" spans="1:4">
      <c r="A6487" s="3" t="s">
        <v>93</v>
      </c>
      <c r="B6487" s="3" t="s">
        <v>98</v>
      </c>
      <c r="C6487" s="3" t="s">
        <v>18</v>
      </c>
      <c r="D6487" s="3" t="s">
        <v>602</v>
      </c>
    </row>
    <row r="6488" spans="1:4">
      <c r="A6488" s="3" t="s">
        <v>93</v>
      </c>
      <c r="B6488" s="3" t="s">
        <v>98</v>
      </c>
      <c r="C6488" s="3" t="s">
        <v>18</v>
      </c>
      <c r="D6488" s="3" t="s">
        <v>602</v>
      </c>
    </row>
    <row r="6489" spans="1:4">
      <c r="A6489" s="3" t="s">
        <v>93</v>
      </c>
      <c r="B6489" s="3" t="s">
        <v>98</v>
      </c>
      <c r="C6489" s="3" t="s">
        <v>18</v>
      </c>
      <c r="D6489" s="3" t="s">
        <v>602</v>
      </c>
    </row>
    <row r="6490" spans="1:4">
      <c r="A6490" s="3" t="s">
        <v>93</v>
      </c>
      <c r="B6490" s="3" t="s">
        <v>98</v>
      </c>
      <c r="C6490" s="3" t="s">
        <v>18</v>
      </c>
      <c r="D6490" s="3" t="s">
        <v>600</v>
      </c>
    </row>
    <row r="6491" spans="1:4">
      <c r="A6491" s="3" t="s">
        <v>93</v>
      </c>
      <c r="B6491" s="3" t="s">
        <v>98</v>
      </c>
      <c r="C6491" s="3" t="s">
        <v>18</v>
      </c>
      <c r="D6491" s="3" t="s">
        <v>600</v>
      </c>
    </row>
    <row r="6492" spans="1:4">
      <c r="A6492" s="3" t="s">
        <v>93</v>
      </c>
      <c r="B6492" s="3" t="s">
        <v>98</v>
      </c>
      <c r="C6492" s="3" t="s">
        <v>18</v>
      </c>
      <c r="D6492" s="3" t="s">
        <v>600</v>
      </c>
    </row>
    <row r="6493" spans="1:4">
      <c r="A6493" s="3" t="s">
        <v>93</v>
      </c>
      <c r="B6493" s="3" t="s">
        <v>98</v>
      </c>
      <c r="C6493" s="3" t="s">
        <v>18</v>
      </c>
      <c r="D6493" s="3" t="s">
        <v>525</v>
      </c>
    </row>
    <row r="6494" spans="1:4">
      <c r="A6494" s="3" t="s">
        <v>93</v>
      </c>
      <c r="B6494" s="3" t="s">
        <v>98</v>
      </c>
      <c r="C6494" s="3" t="s">
        <v>18</v>
      </c>
      <c r="D6494" s="3" t="s">
        <v>525</v>
      </c>
    </row>
    <row r="6495" spans="1:4">
      <c r="A6495" s="3" t="s">
        <v>93</v>
      </c>
      <c r="B6495" s="3" t="s">
        <v>98</v>
      </c>
      <c r="C6495" s="3" t="s">
        <v>18</v>
      </c>
      <c r="D6495" s="3" t="s">
        <v>525</v>
      </c>
    </row>
    <row r="6496" spans="1:4">
      <c r="A6496" s="3" t="s">
        <v>93</v>
      </c>
      <c r="B6496" s="3" t="s">
        <v>98</v>
      </c>
      <c r="C6496" s="3" t="s">
        <v>18</v>
      </c>
      <c r="D6496" s="3" t="s">
        <v>525</v>
      </c>
    </row>
    <row r="6497" spans="1:4">
      <c r="A6497" s="3" t="s">
        <v>93</v>
      </c>
      <c r="B6497" s="3" t="s">
        <v>98</v>
      </c>
      <c r="C6497" s="3" t="s">
        <v>18</v>
      </c>
      <c r="D6497" s="3">
        <v>49</v>
      </c>
    </row>
    <row r="6498" spans="1:4">
      <c r="A6498" s="3" t="s">
        <v>93</v>
      </c>
      <c r="B6498" s="3" t="s">
        <v>98</v>
      </c>
      <c r="C6498" s="3" t="s">
        <v>18</v>
      </c>
      <c r="D6498" s="3" t="s">
        <v>571</v>
      </c>
    </row>
    <row r="6499" spans="1:4">
      <c r="A6499" s="3" t="s">
        <v>93</v>
      </c>
      <c r="B6499" s="3" t="s">
        <v>98</v>
      </c>
      <c r="C6499" s="3" t="s">
        <v>18</v>
      </c>
      <c r="D6499" s="3" t="s">
        <v>571</v>
      </c>
    </row>
    <row r="6500" spans="1:4">
      <c r="A6500" s="3" t="s">
        <v>93</v>
      </c>
      <c r="B6500" s="3" t="s">
        <v>98</v>
      </c>
      <c r="C6500" s="3" t="s">
        <v>18</v>
      </c>
      <c r="D6500" s="3" t="s">
        <v>571</v>
      </c>
    </row>
    <row r="6501" spans="1:4">
      <c r="A6501" s="3" t="s">
        <v>93</v>
      </c>
      <c r="B6501" s="3" t="s">
        <v>98</v>
      </c>
      <c r="C6501" s="3" t="s">
        <v>18</v>
      </c>
      <c r="D6501" s="3" t="s">
        <v>571</v>
      </c>
    </row>
    <row r="6502" spans="1:4">
      <c r="A6502" s="3" t="s">
        <v>93</v>
      </c>
      <c r="B6502" s="3" t="s">
        <v>98</v>
      </c>
      <c r="C6502" s="3" t="s">
        <v>18</v>
      </c>
      <c r="D6502" s="3" t="s">
        <v>571</v>
      </c>
    </row>
    <row r="6503" spans="1:4">
      <c r="A6503" s="3" t="s">
        <v>93</v>
      </c>
      <c r="B6503" s="3" t="s">
        <v>98</v>
      </c>
      <c r="C6503" s="3" t="s">
        <v>18</v>
      </c>
      <c r="D6503" s="3" t="s">
        <v>571</v>
      </c>
    </row>
    <row r="6504" spans="1:4">
      <c r="A6504" s="3" t="s">
        <v>93</v>
      </c>
      <c r="B6504" s="3" t="s">
        <v>98</v>
      </c>
      <c r="C6504" s="3" t="s">
        <v>18</v>
      </c>
      <c r="D6504" s="3" t="s">
        <v>571</v>
      </c>
    </row>
    <row r="6505" spans="1:4">
      <c r="A6505" s="3" t="s">
        <v>93</v>
      </c>
      <c r="B6505" s="3" t="s">
        <v>98</v>
      </c>
      <c r="C6505" s="3" t="s">
        <v>18</v>
      </c>
      <c r="D6505" s="3" t="s">
        <v>571</v>
      </c>
    </row>
    <row r="6506" spans="1:4">
      <c r="A6506" s="3" t="s">
        <v>93</v>
      </c>
      <c r="B6506" s="3" t="s">
        <v>98</v>
      </c>
      <c r="C6506" s="3" t="s">
        <v>18</v>
      </c>
      <c r="D6506" s="3" t="s">
        <v>571</v>
      </c>
    </row>
    <row r="6507" spans="1:4">
      <c r="A6507" s="3" t="s">
        <v>93</v>
      </c>
      <c r="B6507" s="3" t="s">
        <v>98</v>
      </c>
      <c r="C6507" s="3" t="s">
        <v>18</v>
      </c>
      <c r="D6507" s="3" t="s">
        <v>571</v>
      </c>
    </row>
    <row r="6508" spans="1:4">
      <c r="A6508" s="3" t="s">
        <v>93</v>
      </c>
      <c r="B6508" s="3" t="s">
        <v>98</v>
      </c>
      <c r="C6508" s="3" t="s">
        <v>18</v>
      </c>
      <c r="D6508" s="3" t="s">
        <v>571</v>
      </c>
    </row>
    <row r="6509" spans="1:4">
      <c r="A6509" s="3" t="s">
        <v>93</v>
      </c>
      <c r="B6509" s="3" t="s">
        <v>98</v>
      </c>
      <c r="C6509" s="3" t="s">
        <v>18</v>
      </c>
      <c r="D6509" s="3" t="s">
        <v>546</v>
      </c>
    </row>
    <row r="6510" spans="1:4">
      <c r="A6510" s="3" t="s">
        <v>93</v>
      </c>
      <c r="B6510" s="3" t="s">
        <v>98</v>
      </c>
      <c r="C6510" s="3" t="s">
        <v>18</v>
      </c>
      <c r="D6510" s="3" t="s">
        <v>546</v>
      </c>
    </row>
    <row r="6511" spans="1:4">
      <c r="A6511" s="3" t="s">
        <v>93</v>
      </c>
      <c r="B6511" s="3" t="s">
        <v>98</v>
      </c>
      <c r="C6511" s="3" t="s">
        <v>18</v>
      </c>
      <c r="D6511" s="3">
        <v>51</v>
      </c>
    </row>
    <row r="6512" spans="1:4">
      <c r="A6512" s="3" t="s">
        <v>93</v>
      </c>
      <c r="B6512" s="3" t="s">
        <v>98</v>
      </c>
      <c r="C6512" s="3" t="s">
        <v>18</v>
      </c>
      <c r="D6512" s="3" t="s">
        <v>526</v>
      </c>
    </row>
    <row r="6513" spans="1:4">
      <c r="A6513" s="3" t="s">
        <v>93</v>
      </c>
      <c r="B6513" s="3" t="s">
        <v>98</v>
      </c>
      <c r="C6513" s="3" t="s">
        <v>18</v>
      </c>
      <c r="D6513" s="3" t="s">
        <v>526</v>
      </c>
    </row>
    <row r="6514" spans="1:4">
      <c r="A6514" s="3" t="s">
        <v>93</v>
      </c>
      <c r="B6514" s="3" t="s">
        <v>98</v>
      </c>
      <c r="C6514" s="3" t="s">
        <v>18</v>
      </c>
      <c r="D6514" s="3" t="s">
        <v>526</v>
      </c>
    </row>
    <row r="6515" spans="1:4">
      <c r="A6515" s="3" t="s">
        <v>93</v>
      </c>
      <c r="B6515" s="3" t="s">
        <v>98</v>
      </c>
      <c r="C6515" s="3" t="s">
        <v>18</v>
      </c>
      <c r="D6515" s="3">
        <v>52</v>
      </c>
    </row>
    <row r="6516" spans="1:4">
      <c r="A6516" s="3" t="s">
        <v>93</v>
      </c>
      <c r="B6516" s="3" t="s">
        <v>98</v>
      </c>
      <c r="C6516" s="3" t="s">
        <v>18</v>
      </c>
      <c r="D6516" s="3" t="s">
        <v>616</v>
      </c>
    </row>
    <row r="6517" spans="1:4">
      <c r="A6517" s="3" t="s">
        <v>93</v>
      </c>
      <c r="B6517" s="3" t="s">
        <v>98</v>
      </c>
      <c r="C6517" s="3" t="s">
        <v>18</v>
      </c>
      <c r="D6517" s="3" t="s">
        <v>616</v>
      </c>
    </row>
    <row r="6518" spans="1:4">
      <c r="A6518" s="3" t="s">
        <v>93</v>
      </c>
      <c r="B6518" s="3" t="s">
        <v>98</v>
      </c>
      <c r="C6518" s="3" t="s">
        <v>18</v>
      </c>
      <c r="D6518" s="3" t="s">
        <v>615</v>
      </c>
    </row>
    <row r="6519" spans="1:4">
      <c r="A6519" s="3" t="s">
        <v>93</v>
      </c>
      <c r="B6519" s="3" t="s">
        <v>98</v>
      </c>
      <c r="C6519" s="3" t="s">
        <v>18</v>
      </c>
      <c r="D6519" s="3" t="s">
        <v>615</v>
      </c>
    </row>
    <row r="6520" spans="1:4">
      <c r="A6520" s="3" t="s">
        <v>93</v>
      </c>
      <c r="B6520" s="3" t="s">
        <v>98</v>
      </c>
      <c r="C6520" s="3" t="s">
        <v>18</v>
      </c>
      <c r="D6520" s="3" t="s">
        <v>615</v>
      </c>
    </row>
    <row r="6521" spans="1:4">
      <c r="A6521" s="3" t="s">
        <v>93</v>
      </c>
      <c r="B6521" s="3" t="s">
        <v>98</v>
      </c>
      <c r="C6521" s="3" t="s">
        <v>18</v>
      </c>
      <c r="D6521" s="3" t="s">
        <v>615</v>
      </c>
    </row>
    <row r="6522" spans="1:4">
      <c r="A6522" s="3" t="s">
        <v>93</v>
      </c>
      <c r="B6522" s="3" t="s">
        <v>98</v>
      </c>
      <c r="C6522" s="3" t="s">
        <v>18</v>
      </c>
      <c r="D6522" s="3" t="s">
        <v>615</v>
      </c>
    </row>
    <row r="6523" spans="1:4">
      <c r="A6523" s="3" t="s">
        <v>93</v>
      </c>
      <c r="B6523" s="3" t="s">
        <v>98</v>
      </c>
      <c r="C6523" s="3" t="s">
        <v>18</v>
      </c>
      <c r="D6523" s="3" t="s">
        <v>608</v>
      </c>
    </row>
    <row r="6524" spans="1:4">
      <c r="A6524" s="3" t="s">
        <v>93</v>
      </c>
      <c r="B6524" s="3" t="s">
        <v>98</v>
      </c>
      <c r="C6524" s="3" t="s">
        <v>18</v>
      </c>
      <c r="D6524" s="3" t="s">
        <v>608</v>
      </c>
    </row>
    <row r="6525" spans="1:4">
      <c r="A6525" s="3" t="s">
        <v>93</v>
      </c>
      <c r="B6525" s="3" t="s">
        <v>98</v>
      </c>
      <c r="C6525" s="3" t="s">
        <v>18</v>
      </c>
      <c r="D6525" s="3" t="s">
        <v>608</v>
      </c>
    </row>
    <row r="6526" spans="1:4">
      <c r="A6526" s="3" t="s">
        <v>93</v>
      </c>
      <c r="B6526" s="3" t="s">
        <v>98</v>
      </c>
      <c r="C6526" s="3" t="s">
        <v>18</v>
      </c>
      <c r="D6526" s="3" t="s">
        <v>608</v>
      </c>
    </row>
    <row r="6527" spans="1:4">
      <c r="A6527" s="3" t="s">
        <v>93</v>
      </c>
      <c r="B6527" s="3" t="s">
        <v>98</v>
      </c>
      <c r="C6527" s="3" t="s">
        <v>18</v>
      </c>
      <c r="D6527" s="3" t="s">
        <v>608</v>
      </c>
    </row>
    <row r="6528" spans="1:4">
      <c r="A6528" s="3" t="s">
        <v>93</v>
      </c>
      <c r="B6528" s="3" t="s">
        <v>98</v>
      </c>
      <c r="C6528" s="3" t="s">
        <v>18</v>
      </c>
      <c r="D6528" s="3" t="s">
        <v>608</v>
      </c>
    </row>
    <row r="6529" spans="1:4">
      <c r="A6529" s="3" t="s">
        <v>93</v>
      </c>
      <c r="B6529" s="3" t="s">
        <v>98</v>
      </c>
      <c r="C6529" s="3" t="s">
        <v>18</v>
      </c>
      <c r="D6529" s="3" t="s">
        <v>551</v>
      </c>
    </row>
    <row r="6530" spans="1:4">
      <c r="A6530" s="3" t="s">
        <v>93</v>
      </c>
      <c r="B6530" s="3" t="s">
        <v>98</v>
      </c>
      <c r="C6530" s="3" t="s">
        <v>18</v>
      </c>
      <c r="D6530" s="3" t="s">
        <v>551</v>
      </c>
    </row>
    <row r="6531" spans="1:4">
      <c r="A6531" s="3" t="s">
        <v>93</v>
      </c>
      <c r="B6531" s="3" t="s">
        <v>98</v>
      </c>
      <c r="C6531" s="3" t="s">
        <v>11</v>
      </c>
      <c r="D6531" s="3" t="s">
        <v>601</v>
      </c>
    </row>
    <row r="6532" spans="1:4">
      <c r="A6532" s="3" t="s">
        <v>93</v>
      </c>
      <c r="B6532" s="3" t="s">
        <v>98</v>
      </c>
      <c r="C6532" s="3" t="s">
        <v>46</v>
      </c>
      <c r="D6532" s="3" t="s">
        <v>594</v>
      </c>
    </row>
    <row r="6533" spans="1:4">
      <c r="A6533" s="3" t="s">
        <v>93</v>
      </c>
      <c r="B6533" s="3" t="s">
        <v>98</v>
      </c>
      <c r="C6533" s="3" t="s">
        <v>46</v>
      </c>
      <c r="D6533" s="3" t="s">
        <v>574</v>
      </c>
    </row>
    <row r="6534" spans="1:4">
      <c r="A6534" s="3" t="s">
        <v>93</v>
      </c>
      <c r="B6534" s="3" t="s">
        <v>98</v>
      </c>
      <c r="C6534" s="3" t="s">
        <v>46</v>
      </c>
      <c r="D6534" s="3">
        <v>64</v>
      </c>
    </row>
    <row r="6535" spans="1:4">
      <c r="A6535" s="3" t="s">
        <v>122</v>
      </c>
      <c r="B6535" s="3" t="s">
        <v>142</v>
      </c>
      <c r="C6535" s="3" t="s">
        <v>27</v>
      </c>
      <c r="D6535" s="3">
        <v>79</v>
      </c>
    </row>
    <row r="6536" spans="1:4">
      <c r="A6536" s="3" t="s">
        <v>122</v>
      </c>
      <c r="B6536" s="3" t="s">
        <v>142</v>
      </c>
      <c r="C6536" s="3" t="s">
        <v>27</v>
      </c>
      <c r="D6536" s="3">
        <v>82</v>
      </c>
    </row>
    <row r="6537" spans="1:4">
      <c r="A6537" s="3" t="s">
        <v>122</v>
      </c>
      <c r="B6537" s="3" t="s">
        <v>142</v>
      </c>
      <c r="C6537" s="3" t="s">
        <v>27</v>
      </c>
      <c r="D6537" s="3">
        <v>114</v>
      </c>
    </row>
    <row r="6538" spans="1:4">
      <c r="A6538" s="3" t="s">
        <v>122</v>
      </c>
      <c r="B6538" s="3" t="s">
        <v>142</v>
      </c>
      <c r="C6538" s="3" t="s">
        <v>27</v>
      </c>
      <c r="D6538" s="3">
        <v>132</v>
      </c>
    </row>
    <row r="6539" spans="1:4">
      <c r="A6539" s="3" t="s">
        <v>122</v>
      </c>
      <c r="B6539" s="3" t="s">
        <v>142</v>
      </c>
      <c r="C6539" s="3" t="s">
        <v>27</v>
      </c>
      <c r="D6539" s="3">
        <v>153</v>
      </c>
    </row>
    <row r="6540" spans="1:4">
      <c r="A6540" s="3" t="s">
        <v>122</v>
      </c>
      <c r="B6540" s="3" t="s">
        <v>142</v>
      </c>
      <c r="C6540" s="3" t="s">
        <v>7</v>
      </c>
      <c r="D6540" s="3">
        <v>49</v>
      </c>
    </row>
    <row r="6541" spans="1:4">
      <c r="A6541" s="3" t="s">
        <v>122</v>
      </c>
      <c r="B6541" s="3" t="s">
        <v>142</v>
      </c>
      <c r="C6541" s="3" t="s">
        <v>7</v>
      </c>
      <c r="D6541" s="3">
        <v>50</v>
      </c>
    </row>
    <row r="6542" spans="1:4">
      <c r="A6542" s="3" t="s">
        <v>122</v>
      </c>
      <c r="B6542" s="3" t="s">
        <v>142</v>
      </c>
      <c r="C6542" s="3" t="s">
        <v>7</v>
      </c>
      <c r="D6542" s="3">
        <v>51</v>
      </c>
    </row>
    <row r="6543" spans="1:4">
      <c r="A6543" s="3" t="s">
        <v>122</v>
      </c>
      <c r="B6543" s="3" t="s">
        <v>142</v>
      </c>
      <c r="C6543" s="3" t="s">
        <v>7</v>
      </c>
      <c r="D6543" s="3">
        <v>54</v>
      </c>
    </row>
    <row r="6544" spans="1:4">
      <c r="A6544" s="3" t="s">
        <v>122</v>
      </c>
      <c r="B6544" s="3" t="s">
        <v>142</v>
      </c>
      <c r="C6544" s="3" t="s">
        <v>20</v>
      </c>
      <c r="D6544" s="3">
        <v>42</v>
      </c>
    </row>
    <row r="6545" spans="1:4">
      <c r="A6545" s="3" t="s">
        <v>122</v>
      </c>
      <c r="B6545" s="3" t="s">
        <v>142</v>
      </c>
      <c r="C6545" s="3" t="s">
        <v>20</v>
      </c>
      <c r="D6545" s="3">
        <v>48</v>
      </c>
    </row>
    <row r="6546" spans="1:4">
      <c r="A6546" s="3" t="s">
        <v>122</v>
      </c>
      <c r="B6546" s="3" t="s">
        <v>142</v>
      </c>
      <c r="C6546" s="3" t="s">
        <v>20</v>
      </c>
      <c r="D6546" s="3">
        <v>68</v>
      </c>
    </row>
    <row r="6547" spans="1:4">
      <c r="A6547" s="3" t="s">
        <v>122</v>
      </c>
      <c r="B6547" s="3" t="s">
        <v>142</v>
      </c>
      <c r="C6547" s="3" t="s">
        <v>20</v>
      </c>
      <c r="D6547" s="3">
        <v>69</v>
      </c>
    </row>
    <row r="6548" spans="1:4">
      <c r="A6548" s="3" t="s">
        <v>122</v>
      </c>
      <c r="B6548" s="3" t="s">
        <v>142</v>
      </c>
      <c r="C6548" s="3" t="s">
        <v>20</v>
      </c>
      <c r="D6548" s="3">
        <v>70</v>
      </c>
    </row>
    <row r="6549" spans="1:4">
      <c r="A6549" s="3" t="s">
        <v>122</v>
      </c>
      <c r="B6549" s="3" t="s">
        <v>142</v>
      </c>
      <c r="C6549" s="3" t="s">
        <v>20</v>
      </c>
      <c r="D6549" s="3">
        <v>70</v>
      </c>
    </row>
    <row r="6550" spans="1:4">
      <c r="A6550" s="3" t="s">
        <v>122</v>
      </c>
      <c r="B6550" s="3" t="s">
        <v>142</v>
      </c>
      <c r="C6550" s="3" t="s">
        <v>20</v>
      </c>
      <c r="D6550" s="3">
        <v>70</v>
      </c>
    </row>
    <row r="6551" spans="1:4">
      <c r="A6551" s="3" t="s">
        <v>122</v>
      </c>
      <c r="B6551" s="3" t="s">
        <v>142</v>
      </c>
      <c r="C6551" s="3" t="s">
        <v>20</v>
      </c>
      <c r="D6551" s="3">
        <v>73</v>
      </c>
    </row>
    <row r="6552" spans="1:4">
      <c r="A6552" s="3" t="s">
        <v>122</v>
      </c>
      <c r="B6552" s="3" t="s">
        <v>142</v>
      </c>
      <c r="C6552" s="3" t="s">
        <v>20</v>
      </c>
      <c r="D6552" s="3">
        <v>74</v>
      </c>
    </row>
    <row r="6553" spans="1:4">
      <c r="A6553" s="3" t="s">
        <v>122</v>
      </c>
      <c r="B6553" s="3" t="s">
        <v>142</v>
      </c>
      <c r="C6553" s="3" t="s">
        <v>20</v>
      </c>
      <c r="D6553" s="3">
        <v>74</v>
      </c>
    </row>
    <row r="6554" spans="1:4">
      <c r="A6554" s="3" t="s">
        <v>122</v>
      </c>
      <c r="B6554" s="3" t="s">
        <v>142</v>
      </c>
      <c r="C6554" s="3" t="s">
        <v>20</v>
      </c>
      <c r="D6554" s="3">
        <v>76</v>
      </c>
    </row>
    <row r="6555" spans="1:4">
      <c r="A6555" s="3" t="s">
        <v>122</v>
      </c>
      <c r="B6555" s="3" t="s">
        <v>142</v>
      </c>
      <c r="C6555" s="3" t="s">
        <v>20</v>
      </c>
      <c r="D6555" s="3">
        <v>79</v>
      </c>
    </row>
    <row r="6556" spans="1:4">
      <c r="A6556" s="3" t="s">
        <v>122</v>
      </c>
      <c r="B6556" s="3" t="s">
        <v>142</v>
      </c>
      <c r="C6556" s="3" t="s">
        <v>20</v>
      </c>
      <c r="D6556" s="3">
        <v>80</v>
      </c>
    </row>
    <row r="6557" spans="1:4">
      <c r="A6557" s="3" t="s">
        <v>122</v>
      </c>
      <c r="B6557" s="3" t="s">
        <v>142</v>
      </c>
      <c r="C6557" s="3" t="s">
        <v>20</v>
      </c>
      <c r="D6557" s="3">
        <v>82</v>
      </c>
    </row>
    <row r="6558" spans="1:4">
      <c r="A6558" s="3" t="s">
        <v>122</v>
      </c>
      <c r="B6558" s="3" t="s">
        <v>142</v>
      </c>
      <c r="C6558" s="3" t="s">
        <v>20</v>
      </c>
      <c r="D6558" s="3">
        <v>175</v>
      </c>
    </row>
    <row r="6559" spans="1:4">
      <c r="A6559" s="3" t="s">
        <v>122</v>
      </c>
      <c r="B6559" s="3" t="s">
        <v>142</v>
      </c>
      <c r="C6559" s="3" t="s">
        <v>9</v>
      </c>
      <c r="D6559" s="3">
        <v>70</v>
      </c>
    </row>
    <row r="6560" spans="1:4">
      <c r="A6560" s="3" t="s">
        <v>122</v>
      </c>
      <c r="B6560" s="3" t="s">
        <v>142</v>
      </c>
      <c r="C6560" s="3" t="s">
        <v>9</v>
      </c>
      <c r="D6560" s="3">
        <v>70</v>
      </c>
    </row>
    <row r="6561" spans="1:4">
      <c r="A6561" s="3" t="s">
        <v>122</v>
      </c>
      <c r="B6561" s="3" t="s">
        <v>142</v>
      </c>
      <c r="C6561" s="3" t="s">
        <v>9</v>
      </c>
      <c r="D6561" s="3">
        <v>71</v>
      </c>
    </row>
    <row r="6562" spans="1:4">
      <c r="A6562" s="3" t="s">
        <v>122</v>
      </c>
      <c r="B6562" s="3" t="s">
        <v>142</v>
      </c>
      <c r="C6562" s="3" t="s">
        <v>9</v>
      </c>
      <c r="D6562" s="3">
        <v>72</v>
      </c>
    </row>
    <row r="6563" spans="1:4">
      <c r="A6563" s="3" t="s">
        <v>122</v>
      </c>
      <c r="B6563" s="3" t="s">
        <v>142</v>
      </c>
      <c r="C6563" s="3" t="s">
        <v>9</v>
      </c>
      <c r="D6563" s="3">
        <v>72</v>
      </c>
    </row>
    <row r="6564" spans="1:4">
      <c r="A6564" s="3" t="s">
        <v>122</v>
      </c>
      <c r="B6564" s="3" t="s">
        <v>142</v>
      </c>
      <c r="C6564" s="3" t="s">
        <v>9</v>
      </c>
      <c r="D6564" s="3">
        <v>74</v>
      </c>
    </row>
    <row r="6565" spans="1:4">
      <c r="A6565" s="3" t="s">
        <v>122</v>
      </c>
      <c r="B6565" s="3" t="s">
        <v>142</v>
      </c>
      <c r="C6565" s="3" t="s">
        <v>9</v>
      </c>
      <c r="D6565" s="3">
        <v>74</v>
      </c>
    </row>
    <row r="6566" spans="1:4">
      <c r="A6566" s="3" t="s">
        <v>122</v>
      </c>
      <c r="B6566" s="3" t="s">
        <v>142</v>
      </c>
      <c r="C6566" s="3" t="s">
        <v>9</v>
      </c>
      <c r="D6566" s="3">
        <v>75</v>
      </c>
    </row>
    <row r="6567" spans="1:4">
      <c r="A6567" s="3" t="s">
        <v>122</v>
      </c>
      <c r="B6567" s="3" t="s">
        <v>142</v>
      </c>
      <c r="C6567" s="3" t="s">
        <v>9</v>
      </c>
      <c r="D6567" s="3">
        <v>75</v>
      </c>
    </row>
    <row r="6568" spans="1:4">
      <c r="A6568" s="3" t="s">
        <v>122</v>
      </c>
      <c r="B6568" s="3" t="s">
        <v>142</v>
      </c>
      <c r="C6568" s="3" t="s">
        <v>9</v>
      </c>
      <c r="D6568" s="3">
        <v>75</v>
      </c>
    </row>
    <row r="6569" spans="1:4">
      <c r="A6569" s="3" t="s">
        <v>122</v>
      </c>
      <c r="B6569" s="3" t="s">
        <v>142</v>
      </c>
      <c r="C6569" s="3" t="s">
        <v>9</v>
      </c>
      <c r="D6569" s="3">
        <v>76</v>
      </c>
    </row>
    <row r="6570" spans="1:4">
      <c r="A6570" s="3" t="s">
        <v>122</v>
      </c>
      <c r="B6570" s="3" t="s">
        <v>142</v>
      </c>
      <c r="C6570" s="3" t="s">
        <v>9</v>
      </c>
      <c r="D6570" s="3">
        <v>76</v>
      </c>
    </row>
    <row r="6571" spans="1:4">
      <c r="A6571" s="3" t="s">
        <v>122</v>
      </c>
      <c r="B6571" s="3" t="s">
        <v>142</v>
      </c>
      <c r="C6571" s="3" t="s">
        <v>9</v>
      </c>
      <c r="D6571" s="3">
        <v>77</v>
      </c>
    </row>
    <row r="6572" spans="1:4">
      <c r="A6572" s="3" t="s">
        <v>122</v>
      </c>
      <c r="B6572" s="3" t="s">
        <v>142</v>
      </c>
      <c r="C6572" s="3" t="s">
        <v>9</v>
      </c>
      <c r="D6572" s="3">
        <v>77</v>
      </c>
    </row>
    <row r="6573" spans="1:4">
      <c r="A6573" s="3" t="s">
        <v>122</v>
      </c>
      <c r="B6573" s="3" t="s">
        <v>142</v>
      </c>
      <c r="C6573" s="3" t="s">
        <v>9</v>
      </c>
      <c r="D6573" s="3">
        <v>77</v>
      </c>
    </row>
    <row r="6574" spans="1:4">
      <c r="A6574" s="3" t="s">
        <v>122</v>
      </c>
      <c r="B6574" s="3" t="s">
        <v>142</v>
      </c>
      <c r="C6574" s="3" t="s">
        <v>9</v>
      </c>
      <c r="D6574" s="3">
        <v>77</v>
      </c>
    </row>
    <row r="6575" spans="1:4">
      <c r="A6575" s="3" t="s">
        <v>122</v>
      </c>
      <c r="B6575" s="3" t="s">
        <v>142</v>
      </c>
      <c r="C6575" s="3" t="s">
        <v>9</v>
      </c>
      <c r="D6575" s="3">
        <v>78</v>
      </c>
    </row>
    <row r="6576" spans="1:4">
      <c r="A6576" s="3" t="s">
        <v>122</v>
      </c>
      <c r="B6576" s="3" t="s">
        <v>142</v>
      </c>
      <c r="C6576" s="3" t="s">
        <v>9</v>
      </c>
      <c r="D6576" s="3">
        <v>79</v>
      </c>
    </row>
    <row r="6577" spans="1:4">
      <c r="A6577" s="3" t="s">
        <v>122</v>
      </c>
      <c r="B6577" s="3" t="s">
        <v>142</v>
      </c>
      <c r="C6577" s="3" t="s">
        <v>9</v>
      </c>
      <c r="D6577" s="3">
        <v>79</v>
      </c>
    </row>
    <row r="6578" spans="1:4">
      <c r="A6578" s="3" t="s">
        <v>122</v>
      </c>
      <c r="B6578" s="3" t="s">
        <v>142</v>
      </c>
      <c r="C6578" s="3" t="s">
        <v>9</v>
      </c>
      <c r="D6578" s="3">
        <v>79</v>
      </c>
    </row>
    <row r="6579" spans="1:4">
      <c r="A6579" s="3" t="s">
        <v>122</v>
      </c>
      <c r="B6579" s="3" t="s">
        <v>142</v>
      </c>
      <c r="C6579" s="3" t="s">
        <v>9</v>
      </c>
      <c r="D6579" s="3">
        <v>80</v>
      </c>
    </row>
    <row r="6580" spans="1:4">
      <c r="A6580" s="3" t="s">
        <v>122</v>
      </c>
      <c r="B6580" s="3" t="s">
        <v>142</v>
      </c>
      <c r="C6580" s="3" t="s">
        <v>9</v>
      </c>
      <c r="D6580" s="3">
        <v>81</v>
      </c>
    </row>
    <row r="6581" spans="1:4">
      <c r="A6581" s="3" t="s">
        <v>122</v>
      </c>
      <c r="B6581" s="3" t="s">
        <v>142</v>
      </c>
      <c r="C6581" s="3" t="s">
        <v>9</v>
      </c>
      <c r="D6581" s="3">
        <v>81</v>
      </c>
    </row>
    <row r="6582" spans="1:4">
      <c r="A6582" s="3" t="s">
        <v>122</v>
      </c>
      <c r="B6582" s="3" t="s">
        <v>142</v>
      </c>
      <c r="C6582" s="3" t="s">
        <v>9</v>
      </c>
      <c r="D6582" s="3">
        <v>81</v>
      </c>
    </row>
    <row r="6583" spans="1:4">
      <c r="A6583" s="3" t="s">
        <v>122</v>
      </c>
      <c r="B6583" s="3" t="s">
        <v>142</v>
      </c>
      <c r="C6583" s="3" t="s">
        <v>9</v>
      </c>
      <c r="D6583" s="3">
        <v>81</v>
      </c>
    </row>
    <row r="6584" spans="1:4">
      <c r="A6584" s="3" t="s">
        <v>122</v>
      </c>
      <c r="B6584" s="3" t="s">
        <v>142</v>
      </c>
      <c r="C6584" s="3" t="s">
        <v>9</v>
      </c>
      <c r="D6584" s="3">
        <v>81</v>
      </c>
    </row>
    <row r="6585" spans="1:4">
      <c r="A6585" s="3" t="s">
        <v>122</v>
      </c>
      <c r="B6585" s="3" t="s">
        <v>142</v>
      </c>
      <c r="C6585" s="3" t="s">
        <v>9</v>
      </c>
      <c r="D6585" s="3">
        <v>81</v>
      </c>
    </row>
    <row r="6586" spans="1:4">
      <c r="A6586" s="3" t="s">
        <v>122</v>
      </c>
      <c r="B6586" s="3" t="s">
        <v>142</v>
      </c>
      <c r="C6586" s="3" t="s">
        <v>9</v>
      </c>
      <c r="D6586" s="3">
        <v>82</v>
      </c>
    </row>
    <row r="6587" spans="1:4">
      <c r="A6587" s="3" t="s">
        <v>122</v>
      </c>
      <c r="B6587" s="3" t="s">
        <v>142</v>
      </c>
      <c r="C6587" s="3" t="s">
        <v>9</v>
      </c>
      <c r="D6587" s="3">
        <v>82</v>
      </c>
    </row>
    <row r="6588" spans="1:4">
      <c r="A6588" s="3" t="s">
        <v>122</v>
      </c>
      <c r="B6588" s="3" t="s">
        <v>142</v>
      </c>
      <c r="C6588" s="3" t="s">
        <v>9</v>
      </c>
      <c r="D6588" s="3">
        <v>82</v>
      </c>
    </row>
    <row r="6589" spans="1:4">
      <c r="A6589" s="3" t="s">
        <v>122</v>
      </c>
      <c r="B6589" s="3" t="s">
        <v>142</v>
      </c>
      <c r="C6589" s="3" t="s">
        <v>9</v>
      </c>
      <c r="D6589" s="3">
        <v>82</v>
      </c>
    </row>
    <row r="6590" spans="1:4">
      <c r="A6590" s="3" t="s">
        <v>122</v>
      </c>
      <c r="B6590" s="3" t="s">
        <v>142</v>
      </c>
      <c r="C6590" s="3" t="s">
        <v>9</v>
      </c>
      <c r="D6590" s="3">
        <v>83</v>
      </c>
    </row>
    <row r="6591" spans="1:4">
      <c r="A6591" s="3" t="s">
        <v>122</v>
      </c>
      <c r="B6591" s="3" t="s">
        <v>142</v>
      </c>
      <c r="C6591" s="3" t="s">
        <v>9</v>
      </c>
      <c r="D6591" s="3">
        <v>83</v>
      </c>
    </row>
    <row r="6592" spans="1:4">
      <c r="A6592" s="3" t="s">
        <v>122</v>
      </c>
      <c r="B6592" s="3" t="s">
        <v>142</v>
      </c>
      <c r="C6592" s="3" t="s">
        <v>9</v>
      </c>
      <c r="D6592" s="3">
        <v>83</v>
      </c>
    </row>
    <row r="6593" spans="1:4">
      <c r="A6593" s="3" t="s">
        <v>122</v>
      </c>
      <c r="B6593" s="3" t="s">
        <v>142</v>
      </c>
      <c r="C6593" s="3" t="s">
        <v>9</v>
      </c>
      <c r="D6593" s="3">
        <v>84</v>
      </c>
    </row>
    <row r="6594" spans="1:4">
      <c r="A6594" s="3" t="s">
        <v>122</v>
      </c>
      <c r="B6594" s="3" t="s">
        <v>142</v>
      </c>
      <c r="C6594" s="3" t="s">
        <v>9</v>
      </c>
      <c r="D6594" s="3">
        <v>84</v>
      </c>
    </row>
    <row r="6595" spans="1:4">
      <c r="A6595" s="3" t="s">
        <v>122</v>
      </c>
      <c r="B6595" s="3" t="s">
        <v>142</v>
      </c>
      <c r="C6595" s="3" t="s">
        <v>9</v>
      </c>
      <c r="D6595" s="3">
        <v>84</v>
      </c>
    </row>
    <row r="6596" spans="1:4">
      <c r="A6596" s="3" t="s">
        <v>122</v>
      </c>
      <c r="B6596" s="3" t="s">
        <v>142</v>
      </c>
      <c r="C6596" s="3" t="s">
        <v>9</v>
      </c>
      <c r="D6596" s="3">
        <v>84</v>
      </c>
    </row>
    <row r="6597" spans="1:4">
      <c r="A6597" s="3" t="s">
        <v>122</v>
      </c>
      <c r="B6597" s="3" t="s">
        <v>142</v>
      </c>
      <c r="C6597" s="3" t="s">
        <v>9</v>
      </c>
      <c r="D6597" s="3">
        <v>84</v>
      </c>
    </row>
    <row r="6598" spans="1:4">
      <c r="A6598" s="3" t="s">
        <v>122</v>
      </c>
      <c r="B6598" s="3" t="s">
        <v>142</v>
      </c>
      <c r="C6598" s="3" t="s">
        <v>9</v>
      </c>
      <c r="D6598" s="3">
        <v>84</v>
      </c>
    </row>
    <row r="6599" spans="1:4">
      <c r="A6599" s="3" t="s">
        <v>122</v>
      </c>
      <c r="B6599" s="3" t="s">
        <v>142</v>
      </c>
      <c r="C6599" s="3" t="s">
        <v>9</v>
      </c>
      <c r="D6599" s="3">
        <v>84</v>
      </c>
    </row>
    <row r="6600" spans="1:4">
      <c r="A6600" s="3" t="s">
        <v>122</v>
      </c>
      <c r="B6600" s="3" t="s">
        <v>142</v>
      </c>
      <c r="C6600" s="3" t="s">
        <v>9</v>
      </c>
      <c r="D6600" s="3">
        <v>85</v>
      </c>
    </row>
    <row r="6601" spans="1:4">
      <c r="A6601" s="3" t="s">
        <v>122</v>
      </c>
      <c r="B6601" s="3" t="s">
        <v>142</v>
      </c>
      <c r="C6601" s="3" t="s">
        <v>9</v>
      </c>
      <c r="D6601" s="3">
        <v>85</v>
      </c>
    </row>
    <row r="6602" spans="1:4">
      <c r="A6602" s="3" t="s">
        <v>122</v>
      </c>
      <c r="B6602" s="3" t="s">
        <v>142</v>
      </c>
      <c r="C6602" s="3" t="s">
        <v>9</v>
      </c>
      <c r="D6602" s="3">
        <v>86</v>
      </c>
    </row>
    <row r="6603" spans="1:4">
      <c r="A6603" s="3" t="s">
        <v>122</v>
      </c>
      <c r="B6603" s="3" t="s">
        <v>142</v>
      </c>
      <c r="C6603" s="3" t="s">
        <v>9</v>
      </c>
      <c r="D6603" s="3">
        <v>86</v>
      </c>
    </row>
    <row r="6604" spans="1:4">
      <c r="A6604" s="3" t="s">
        <v>122</v>
      </c>
      <c r="B6604" s="3" t="s">
        <v>142</v>
      </c>
      <c r="C6604" s="3" t="s">
        <v>9</v>
      </c>
      <c r="D6604" s="3">
        <v>86</v>
      </c>
    </row>
    <row r="6605" spans="1:4">
      <c r="A6605" s="3" t="s">
        <v>122</v>
      </c>
      <c r="B6605" s="3" t="s">
        <v>142</v>
      </c>
      <c r="C6605" s="3" t="s">
        <v>9</v>
      </c>
      <c r="D6605" s="3">
        <v>88</v>
      </c>
    </row>
    <row r="6606" spans="1:4">
      <c r="A6606" s="3" t="s">
        <v>122</v>
      </c>
      <c r="B6606" s="3" t="s">
        <v>142</v>
      </c>
      <c r="C6606" s="3" t="s">
        <v>9</v>
      </c>
      <c r="D6606" s="3">
        <v>89</v>
      </c>
    </row>
    <row r="6607" spans="1:4">
      <c r="A6607" s="3" t="s">
        <v>122</v>
      </c>
      <c r="B6607" s="3" t="s">
        <v>142</v>
      </c>
      <c r="C6607" s="3" t="s">
        <v>9</v>
      </c>
      <c r="D6607" s="3">
        <v>89</v>
      </c>
    </row>
    <row r="6608" spans="1:4">
      <c r="A6608" s="3" t="s">
        <v>122</v>
      </c>
      <c r="B6608" s="3" t="s">
        <v>142</v>
      </c>
      <c r="C6608" s="3" t="s">
        <v>9</v>
      </c>
      <c r="D6608" s="3">
        <v>95</v>
      </c>
    </row>
    <row r="6609" spans="1:4">
      <c r="A6609" s="3" t="s">
        <v>122</v>
      </c>
      <c r="B6609" s="3" t="s">
        <v>142</v>
      </c>
      <c r="C6609" s="3" t="s">
        <v>9</v>
      </c>
      <c r="D6609" s="3">
        <v>127</v>
      </c>
    </row>
    <row r="6610" spans="1:4">
      <c r="A6610" s="3" t="s">
        <v>122</v>
      </c>
      <c r="B6610" s="3" t="s">
        <v>142</v>
      </c>
      <c r="C6610" s="3" t="s">
        <v>12</v>
      </c>
      <c r="D6610" s="3">
        <v>71</v>
      </c>
    </row>
    <row r="6611" spans="1:4">
      <c r="A6611" s="3" t="s">
        <v>122</v>
      </c>
      <c r="B6611" s="3" t="s">
        <v>142</v>
      </c>
      <c r="C6611" s="3" t="s">
        <v>12</v>
      </c>
      <c r="D6611" s="3">
        <v>81</v>
      </c>
    </row>
    <row r="6612" spans="1:4">
      <c r="A6612" s="3" t="s">
        <v>122</v>
      </c>
      <c r="B6612" s="3" t="s">
        <v>142</v>
      </c>
      <c r="C6612" s="3" t="s">
        <v>12</v>
      </c>
      <c r="D6612" s="3">
        <v>82</v>
      </c>
    </row>
    <row r="6613" spans="1:4">
      <c r="A6613" s="3" t="s">
        <v>122</v>
      </c>
      <c r="B6613" s="3" t="s">
        <v>142</v>
      </c>
      <c r="C6613" s="3" t="s">
        <v>12</v>
      </c>
      <c r="D6613" s="3">
        <v>82</v>
      </c>
    </row>
    <row r="6614" spans="1:4">
      <c r="A6614" s="3" t="s">
        <v>122</v>
      </c>
      <c r="B6614" s="3" t="s">
        <v>142</v>
      </c>
      <c r="C6614" s="3" t="s">
        <v>12</v>
      </c>
      <c r="D6614" s="3">
        <v>130</v>
      </c>
    </row>
    <row r="6615" spans="1:4">
      <c r="A6615" s="3" t="s">
        <v>122</v>
      </c>
      <c r="B6615" s="3" t="s">
        <v>145</v>
      </c>
      <c r="C6615" s="3" t="s">
        <v>27</v>
      </c>
      <c r="D6615" s="3">
        <v>106</v>
      </c>
    </row>
    <row r="6616" spans="1:4">
      <c r="A6616" s="3" t="s">
        <v>122</v>
      </c>
      <c r="B6616" s="3" t="s">
        <v>145</v>
      </c>
      <c r="C6616" s="3" t="s">
        <v>27</v>
      </c>
      <c r="D6616" s="3">
        <v>112</v>
      </c>
    </row>
    <row r="6617" spans="1:4">
      <c r="A6617" s="3" t="s">
        <v>122</v>
      </c>
      <c r="B6617" s="3" t="s">
        <v>145</v>
      </c>
      <c r="C6617" s="3" t="s">
        <v>27</v>
      </c>
      <c r="D6617" s="3">
        <v>113</v>
      </c>
    </row>
    <row r="6618" spans="1:4">
      <c r="A6618" s="3" t="s">
        <v>122</v>
      </c>
      <c r="B6618" s="3" t="s">
        <v>145</v>
      </c>
      <c r="C6618" s="3" t="s">
        <v>27</v>
      </c>
      <c r="D6618" s="3">
        <v>113</v>
      </c>
    </row>
    <row r="6619" spans="1:4">
      <c r="A6619" s="3" t="s">
        <v>122</v>
      </c>
      <c r="B6619" s="3" t="s">
        <v>145</v>
      </c>
      <c r="C6619" s="3" t="s">
        <v>27</v>
      </c>
      <c r="D6619" s="3">
        <v>120</v>
      </c>
    </row>
    <row r="6620" spans="1:4">
      <c r="A6620" s="3" t="s">
        <v>122</v>
      </c>
      <c r="B6620" s="3" t="s">
        <v>145</v>
      </c>
      <c r="C6620" s="3" t="s">
        <v>27</v>
      </c>
      <c r="D6620" s="3">
        <v>121</v>
      </c>
    </row>
    <row r="6621" spans="1:4">
      <c r="A6621" s="3" t="s">
        <v>122</v>
      </c>
      <c r="B6621" s="3" t="s">
        <v>145</v>
      </c>
      <c r="C6621" s="3" t="s">
        <v>27</v>
      </c>
      <c r="D6621" s="3">
        <v>121</v>
      </c>
    </row>
    <row r="6622" spans="1:4">
      <c r="A6622" s="3" t="s">
        <v>122</v>
      </c>
      <c r="B6622" s="3" t="s">
        <v>145</v>
      </c>
      <c r="C6622" s="3" t="s">
        <v>27</v>
      </c>
      <c r="D6622" s="3">
        <v>123</v>
      </c>
    </row>
    <row r="6623" spans="1:4">
      <c r="A6623" s="3" t="s">
        <v>122</v>
      </c>
      <c r="B6623" s="3" t="s">
        <v>145</v>
      </c>
      <c r="C6623" s="3" t="s">
        <v>27</v>
      </c>
      <c r="D6623" s="3">
        <v>123</v>
      </c>
    </row>
    <row r="6624" spans="1:4">
      <c r="A6624" s="3" t="s">
        <v>122</v>
      </c>
      <c r="B6624" s="3" t="s">
        <v>145</v>
      </c>
      <c r="C6624" s="3" t="s">
        <v>27</v>
      </c>
      <c r="D6624" s="3">
        <v>125</v>
      </c>
    </row>
    <row r="6625" spans="1:4">
      <c r="A6625" s="3" t="s">
        <v>122</v>
      </c>
      <c r="B6625" s="3" t="s">
        <v>145</v>
      </c>
      <c r="C6625" s="3" t="s">
        <v>27</v>
      </c>
      <c r="D6625" s="3">
        <v>126</v>
      </c>
    </row>
    <row r="6626" spans="1:4">
      <c r="A6626" s="3" t="s">
        <v>122</v>
      </c>
      <c r="B6626" s="3" t="s">
        <v>145</v>
      </c>
      <c r="C6626" s="3" t="s">
        <v>27</v>
      </c>
      <c r="D6626" s="3">
        <v>126</v>
      </c>
    </row>
    <row r="6627" spans="1:4">
      <c r="A6627" s="3" t="s">
        <v>122</v>
      </c>
      <c r="B6627" s="3" t="s">
        <v>145</v>
      </c>
      <c r="C6627" s="3" t="s">
        <v>27</v>
      </c>
      <c r="D6627" s="3">
        <v>127</v>
      </c>
    </row>
    <row r="6628" spans="1:4">
      <c r="A6628" s="3" t="s">
        <v>122</v>
      </c>
      <c r="B6628" s="3" t="s">
        <v>145</v>
      </c>
      <c r="C6628" s="3" t="s">
        <v>27</v>
      </c>
      <c r="D6628" s="3">
        <v>129</v>
      </c>
    </row>
    <row r="6629" spans="1:4">
      <c r="A6629" s="3" t="s">
        <v>122</v>
      </c>
      <c r="B6629" s="3" t="s">
        <v>145</v>
      </c>
      <c r="C6629" s="3" t="s">
        <v>27</v>
      </c>
      <c r="D6629" s="3">
        <v>131</v>
      </c>
    </row>
    <row r="6630" spans="1:4">
      <c r="A6630" s="3" t="s">
        <v>122</v>
      </c>
      <c r="B6630" s="3" t="s">
        <v>145</v>
      </c>
      <c r="C6630" s="3" t="s">
        <v>27</v>
      </c>
      <c r="D6630" s="3">
        <v>131</v>
      </c>
    </row>
    <row r="6631" spans="1:4">
      <c r="A6631" s="3" t="s">
        <v>122</v>
      </c>
      <c r="B6631" s="3" t="s">
        <v>145</v>
      </c>
      <c r="C6631" s="3" t="s">
        <v>27</v>
      </c>
      <c r="D6631" s="3">
        <v>131</v>
      </c>
    </row>
    <row r="6632" spans="1:4">
      <c r="A6632" s="3" t="s">
        <v>122</v>
      </c>
      <c r="B6632" s="3" t="s">
        <v>145</v>
      </c>
      <c r="C6632" s="3" t="s">
        <v>27</v>
      </c>
      <c r="D6632" s="3">
        <v>132</v>
      </c>
    </row>
    <row r="6633" spans="1:4">
      <c r="A6633" s="3" t="s">
        <v>122</v>
      </c>
      <c r="B6633" s="3" t="s">
        <v>145</v>
      </c>
      <c r="C6633" s="3" t="s">
        <v>27</v>
      </c>
      <c r="D6633" s="3">
        <v>133</v>
      </c>
    </row>
    <row r="6634" spans="1:4">
      <c r="A6634" s="3" t="s">
        <v>122</v>
      </c>
      <c r="B6634" s="3" t="s">
        <v>145</v>
      </c>
      <c r="C6634" s="3" t="s">
        <v>27</v>
      </c>
      <c r="D6634" s="3">
        <v>133</v>
      </c>
    </row>
    <row r="6635" spans="1:4">
      <c r="A6635" s="3" t="s">
        <v>122</v>
      </c>
      <c r="B6635" s="3" t="s">
        <v>145</v>
      </c>
      <c r="C6635" s="3" t="s">
        <v>27</v>
      </c>
      <c r="D6635" s="3">
        <v>136</v>
      </c>
    </row>
    <row r="6636" spans="1:4">
      <c r="A6636" s="3" t="s">
        <v>122</v>
      </c>
      <c r="B6636" s="3" t="s">
        <v>145</v>
      </c>
      <c r="C6636" s="3" t="s">
        <v>27</v>
      </c>
      <c r="D6636" s="3">
        <v>136</v>
      </c>
    </row>
    <row r="6637" spans="1:4">
      <c r="A6637" s="3" t="s">
        <v>122</v>
      </c>
      <c r="B6637" s="3" t="s">
        <v>145</v>
      </c>
      <c r="C6637" s="3" t="s">
        <v>27</v>
      </c>
      <c r="D6637" s="3">
        <v>136</v>
      </c>
    </row>
    <row r="6638" spans="1:4">
      <c r="A6638" s="3" t="s">
        <v>122</v>
      </c>
      <c r="B6638" s="3" t="s">
        <v>145</v>
      </c>
      <c r="C6638" s="3" t="s">
        <v>27</v>
      </c>
      <c r="D6638" s="3">
        <v>136</v>
      </c>
    </row>
    <row r="6639" spans="1:4">
      <c r="A6639" s="3" t="s">
        <v>122</v>
      </c>
      <c r="B6639" s="3" t="s">
        <v>145</v>
      </c>
      <c r="C6639" s="3" t="s">
        <v>27</v>
      </c>
      <c r="D6639" s="3">
        <v>136</v>
      </c>
    </row>
    <row r="6640" spans="1:4">
      <c r="A6640" s="3" t="s">
        <v>122</v>
      </c>
      <c r="B6640" s="3" t="s">
        <v>145</v>
      </c>
      <c r="C6640" s="3" t="s">
        <v>27</v>
      </c>
      <c r="D6640" s="3">
        <v>136</v>
      </c>
    </row>
    <row r="6641" spans="1:4">
      <c r="A6641" s="3" t="s">
        <v>122</v>
      </c>
      <c r="B6641" s="3" t="s">
        <v>145</v>
      </c>
      <c r="C6641" s="3" t="s">
        <v>27</v>
      </c>
      <c r="D6641" s="3">
        <v>136</v>
      </c>
    </row>
    <row r="6642" spans="1:4">
      <c r="A6642" s="3" t="s">
        <v>122</v>
      </c>
      <c r="B6642" s="3" t="s">
        <v>145</v>
      </c>
      <c r="C6642" s="3" t="s">
        <v>27</v>
      </c>
      <c r="D6642" s="3">
        <v>136</v>
      </c>
    </row>
    <row r="6643" spans="1:4">
      <c r="A6643" s="3" t="s">
        <v>122</v>
      </c>
      <c r="B6643" s="3" t="s">
        <v>145</v>
      </c>
      <c r="C6643" s="3" t="s">
        <v>27</v>
      </c>
      <c r="D6643" s="3">
        <v>138</v>
      </c>
    </row>
    <row r="6644" spans="1:4">
      <c r="A6644" s="3" t="s">
        <v>122</v>
      </c>
      <c r="B6644" s="3" t="s">
        <v>145</v>
      </c>
      <c r="C6644" s="3" t="s">
        <v>27</v>
      </c>
      <c r="D6644" s="3">
        <v>140</v>
      </c>
    </row>
    <row r="6645" spans="1:4">
      <c r="A6645" s="3" t="s">
        <v>122</v>
      </c>
      <c r="B6645" s="3" t="s">
        <v>145</v>
      </c>
      <c r="C6645" s="3" t="s">
        <v>27</v>
      </c>
      <c r="D6645" s="3">
        <v>140</v>
      </c>
    </row>
    <row r="6646" spans="1:4">
      <c r="A6646" s="3" t="s">
        <v>122</v>
      </c>
      <c r="B6646" s="3" t="s">
        <v>145</v>
      </c>
      <c r="C6646" s="3" t="s">
        <v>27</v>
      </c>
      <c r="D6646" s="3">
        <v>141</v>
      </c>
    </row>
    <row r="6647" spans="1:4">
      <c r="A6647" s="3" t="s">
        <v>122</v>
      </c>
      <c r="B6647" s="3" t="s">
        <v>145</v>
      </c>
      <c r="C6647" s="3" t="s">
        <v>27</v>
      </c>
      <c r="D6647" s="3">
        <v>142</v>
      </c>
    </row>
    <row r="6648" spans="1:4">
      <c r="A6648" s="3" t="s">
        <v>122</v>
      </c>
      <c r="B6648" s="3" t="s">
        <v>145</v>
      </c>
      <c r="C6648" s="3" t="s">
        <v>27</v>
      </c>
      <c r="D6648" s="3">
        <v>142</v>
      </c>
    </row>
    <row r="6649" spans="1:4">
      <c r="A6649" s="3" t="s">
        <v>122</v>
      </c>
      <c r="B6649" s="3" t="s">
        <v>145</v>
      </c>
      <c r="C6649" s="3" t="s">
        <v>27</v>
      </c>
      <c r="D6649" s="3">
        <v>142</v>
      </c>
    </row>
    <row r="6650" spans="1:4">
      <c r="A6650" s="3" t="s">
        <v>122</v>
      </c>
      <c r="B6650" s="3" t="s">
        <v>145</v>
      </c>
      <c r="C6650" s="3" t="s">
        <v>27</v>
      </c>
      <c r="D6650" s="3">
        <v>142</v>
      </c>
    </row>
    <row r="6651" spans="1:4">
      <c r="A6651" s="3" t="s">
        <v>122</v>
      </c>
      <c r="B6651" s="3" t="s">
        <v>145</v>
      </c>
      <c r="C6651" s="3" t="s">
        <v>27</v>
      </c>
      <c r="D6651" s="3">
        <v>143</v>
      </c>
    </row>
    <row r="6652" spans="1:4">
      <c r="A6652" s="3" t="s">
        <v>122</v>
      </c>
      <c r="B6652" s="3" t="s">
        <v>145</v>
      </c>
      <c r="C6652" s="3" t="s">
        <v>27</v>
      </c>
      <c r="D6652" s="3">
        <v>146</v>
      </c>
    </row>
    <row r="6653" spans="1:4">
      <c r="A6653" s="3" t="s">
        <v>122</v>
      </c>
      <c r="B6653" s="3" t="s">
        <v>145</v>
      </c>
      <c r="C6653" s="3" t="s">
        <v>27</v>
      </c>
      <c r="D6653" s="3">
        <v>147</v>
      </c>
    </row>
    <row r="6654" spans="1:4">
      <c r="A6654" s="3" t="s">
        <v>122</v>
      </c>
      <c r="B6654" s="3" t="s">
        <v>145</v>
      </c>
      <c r="C6654" s="3" t="s">
        <v>27</v>
      </c>
      <c r="D6654" s="3">
        <v>147</v>
      </c>
    </row>
    <row r="6655" spans="1:4">
      <c r="A6655" s="3" t="s">
        <v>122</v>
      </c>
      <c r="B6655" s="3" t="s">
        <v>145</v>
      </c>
      <c r="C6655" s="3" t="s">
        <v>27</v>
      </c>
      <c r="D6655" s="3">
        <v>148</v>
      </c>
    </row>
    <row r="6656" spans="1:4">
      <c r="A6656" s="3" t="s">
        <v>122</v>
      </c>
      <c r="B6656" s="3" t="s">
        <v>145</v>
      </c>
      <c r="C6656" s="3" t="s">
        <v>27</v>
      </c>
      <c r="D6656" s="3">
        <v>150</v>
      </c>
    </row>
    <row r="6657" spans="1:4">
      <c r="A6657" s="3" t="s">
        <v>122</v>
      </c>
      <c r="B6657" s="3" t="s">
        <v>145</v>
      </c>
      <c r="C6657" s="3" t="s">
        <v>27</v>
      </c>
      <c r="D6657" s="3">
        <v>151</v>
      </c>
    </row>
    <row r="6658" spans="1:4">
      <c r="A6658" s="3" t="s">
        <v>122</v>
      </c>
      <c r="B6658" s="3" t="s">
        <v>145</v>
      </c>
      <c r="C6658" s="3" t="s">
        <v>27</v>
      </c>
      <c r="D6658" s="3">
        <v>151</v>
      </c>
    </row>
    <row r="6659" spans="1:4">
      <c r="A6659" s="3" t="s">
        <v>122</v>
      </c>
      <c r="B6659" s="3" t="s">
        <v>145</v>
      </c>
      <c r="C6659" s="3" t="s">
        <v>27</v>
      </c>
      <c r="D6659" s="3">
        <v>152</v>
      </c>
    </row>
    <row r="6660" spans="1:4">
      <c r="A6660" s="3" t="s">
        <v>122</v>
      </c>
      <c r="B6660" s="3" t="s">
        <v>145</v>
      </c>
      <c r="C6660" s="3" t="s">
        <v>27</v>
      </c>
      <c r="D6660" s="3">
        <v>152</v>
      </c>
    </row>
    <row r="6661" spans="1:4">
      <c r="A6661" s="3" t="s">
        <v>122</v>
      </c>
      <c r="B6661" s="3" t="s">
        <v>145</v>
      </c>
      <c r="C6661" s="3" t="s">
        <v>27</v>
      </c>
      <c r="D6661" s="3">
        <v>155</v>
      </c>
    </row>
    <row r="6662" spans="1:4">
      <c r="A6662" s="3" t="s">
        <v>122</v>
      </c>
      <c r="B6662" s="3" t="s">
        <v>145</v>
      </c>
      <c r="C6662" s="3" t="s">
        <v>27</v>
      </c>
      <c r="D6662" s="3">
        <v>156</v>
      </c>
    </row>
    <row r="6663" spans="1:4">
      <c r="A6663" s="3" t="s">
        <v>122</v>
      </c>
      <c r="B6663" s="3" t="s">
        <v>145</v>
      </c>
      <c r="C6663" s="3" t="s">
        <v>27</v>
      </c>
      <c r="D6663" s="3">
        <v>157</v>
      </c>
    </row>
    <row r="6664" spans="1:4">
      <c r="A6664" s="3" t="s">
        <v>122</v>
      </c>
      <c r="B6664" s="3" t="s">
        <v>145</v>
      </c>
      <c r="C6664" s="3" t="s">
        <v>27</v>
      </c>
      <c r="D6664" s="3">
        <v>208</v>
      </c>
    </row>
    <row r="6665" spans="1:4">
      <c r="A6665" s="3" t="s">
        <v>122</v>
      </c>
      <c r="B6665" s="3" t="s">
        <v>145</v>
      </c>
      <c r="C6665" s="3" t="s">
        <v>34</v>
      </c>
      <c r="D6665" s="3">
        <v>82</v>
      </c>
    </row>
    <row r="6666" spans="1:4">
      <c r="A6666" s="3" t="s">
        <v>122</v>
      </c>
      <c r="B6666" s="3" t="s">
        <v>145</v>
      </c>
      <c r="C6666" s="3" t="s">
        <v>5</v>
      </c>
      <c r="D6666" s="3">
        <v>111</v>
      </c>
    </row>
    <row r="6667" spans="1:4">
      <c r="A6667" s="3" t="s">
        <v>122</v>
      </c>
      <c r="B6667" s="3" t="s">
        <v>145</v>
      </c>
      <c r="C6667" s="3" t="s">
        <v>5</v>
      </c>
      <c r="D6667" s="3">
        <v>112</v>
      </c>
    </row>
    <row r="6668" spans="1:4">
      <c r="A6668" s="3" t="s">
        <v>122</v>
      </c>
      <c r="B6668" s="3" t="s">
        <v>145</v>
      </c>
      <c r="C6668" s="3" t="s">
        <v>5</v>
      </c>
      <c r="D6668" s="3">
        <v>115</v>
      </c>
    </row>
    <row r="6669" spans="1:4">
      <c r="A6669" s="3" t="s">
        <v>122</v>
      </c>
      <c r="B6669" s="3" t="s">
        <v>145</v>
      </c>
      <c r="C6669" s="3" t="s">
        <v>5</v>
      </c>
      <c r="D6669" s="3">
        <v>120</v>
      </c>
    </row>
    <row r="6670" spans="1:4">
      <c r="A6670" s="3" t="s">
        <v>122</v>
      </c>
      <c r="B6670" s="3" t="s">
        <v>145</v>
      </c>
      <c r="C6670" s="3" t="s">
        <v>5</v>
      </c>
      <c r="D6670" s="3">
        <v>137</v>
      </c>
    </row>
    <row r="6671" spans="1:4">
      <c r="A6671" s="3" t="s">
        <v>122</v>
      </c>
      <c r="B6671" s="3" t="s">
        <v>145</v>
      </c>
      <c r="C6671" s="3" t="s">
        <v>6</v>
      </c>
      <c r="D6671" s="3">
        <v>110</v>
      </c>
    </row>
    <row r="6672" spans="1:4">
      <c r="A6672" s="3" t="s">
        <v>122</v>
      </c>
      <c r="B6672" s="3" t="s">
        <v>145</v>
      </c>
      <c r="C6672" s="3" t="s">
        <v>6</v>
      </c>
      <c r="D6672" s="3">
        <v>114</v>
      </c>
    </row>
    <row r="6673" spans="1:4">
      <c r="A6673" s="3" t="s">
        <v>122</v>
      </c>
      <c r="B6673" s="3" t="s">
        <v>145</v>
      </c>
      <c r="C6673" s="3" t="s">
        <v>7</v>
      </c>
      <c r="D6673" s="3">
        <v>60</v>
      </c>
    </row>
    <row r="6674" spans="1:4">
      <c r="A6674" s="3" t="s">
        <v>122</v>
      </c>
      <c r="B6674" s="3" t="s">
        <v>145</v>
      </c>
      <c r="C6674" s="3" t="s">
        <v>20</v>
      </c>
      <c r="D6674" s="3">
        <v>37</v>
      </c>
    </row>
    <row r="6675" spans="1:4">
      <c r="A6675" s="3" t="s">
        <v>122</v>
      </c>
      <c r="B6675" s="3" t="s">
        <v>145</v>
      </c>
      <c r="C6675" s="3" t="s">
        <v>20</v>
      </c>
      <c r="D6675" s="3">
        <v>45</v>
      </c>
    </row>
    <row r="6676" spans="1:4">
      <c r="A6676" s="3" t="s">
        <v>122</v>
      </c>
      <c r="B6676" s="3" t="s">
        <v>145</v>
      </c>
      <c r="C6676" s="3" t="s">
        <v>20</v>
      </c>
      <c r="D6676" s="3">
        <v>63</v>
      </c>
    </row>
    <row r="6677" spans="1:4">
      <c r="A6677" s="3" t="s">
        <v>122</v>
      </c>
      <c r="B6677" s="3" t="s">
        <v>145</v>
      </c>
      <c r="C6677" s="3" t="s">
        <v>20</v>
      </c>
      <c r="D6677" s="3">
        <v>63</v>
      </c>
    </row>
    <row r="6678" spans="1:4">
      <c r="A6678" s="3" t="s">
        <v>122</v>
      </c>
      <c r="B6678" s="3" t="s">
        <v>145</v>
      </c>
      <c r="C6678" s="3" t="s">
        <v>20</v>
      </c>
      <c r="D6678" s="3">
        <v>63</v>
      </c>
    </row>
    <row r="6679" spans="1:4">
      <c r="A6679" s="3" t="s">
        <v>122</v>
      </c>
      <c r="B6679" s="3" t="s">
        <v>145</v>
      </c>
      <c r="C6679" s="3" t="s">
        <v>20</v>
      </c>
      <c r="D6679" s="3">
        <v>68</v>
      </c>
    </row>
    <row r="6680" spans="1:4">
      <c r="A6680" s="3" t="s">
        <v>122</v>
      </c>
      <c r="B6680" s="3" t="s">
        <v>145</v>
      </c>
      <c r="C6680" s="3" t="s">
        <v>20</v>
      </c>
      <c r="D6680" s="3">
        <v>74</v>
      </c>
    </row>
    <row r="6681" spans="1:4">
      <c r="A6681" s="3" t="s">
        <v>122</v>
      </c>
      <c r="B6681" s="3" t="s">
        <v>145</v>
      </c>
      <c r="C6681" s="3" t="s">
        <v>20</v>
      </c>
      <c r="D6681" s="3">
        <v>75</v>
      </c>
    </row>
    <row r="6682" spans="1:4">
      <c r="A6682" s="3" t="s">
        <v>122</v>
      </c>
      <c r="B6682" s="3" t="s">
        <v>145</v>
      </c>
      <c r="C6682" s="3" t="s">
        <v>20</v>
      </c>
      <c r="D6682" s="3">
        <v>77</v>
      </c>
    </row>
    <row r="6683" spans="1:4">
      <c r="A6683" s="3" t="s">
        <v>122</v>
      </c>
      <c r="B6683" s="3" t="s">
        <v>145</v>
      </c>
      <c r="C6683" s="3" t="s">
        <v>20</v>
      </c>
      <c r="D6683" s="3">
        <v>79</v>
      </c>
    </row>
    <row r="6684" spans="1:4">
      <c r="A6684" s="3" t="s">
        <v>122</v>
      </c>
      <c r="B6684" s="3" t="s">
        <v>145</v>
      </c>
      <c r="C6684" s="3" t="s">
        <v>20</v>
      </c>
      <c r="D6684" s="3">
        <v>108</v>
      </c>
    </row>
    <row r="6685" spans="1:4">
      <c r="A6685" s="3" t="s">
        <v>122</v>
      </c>
      <c r="B6685" s="3" t="s">
        <v>145</v>
      </c>
      <c r="C6685" s="3" t="s">
        <v>20</v>
      </c>
      <c r="D6685" s="3">
        <v>125</v>
      </c>
    </row>
    <row r="6686" spans="1:4">
      <c r="A6686" s="3" t="s">
        <v>122</v>
      </c>
      <c r="B6686" s="3" t="s">
        <v>145</v>
      </c>
      <c r="C6686" s="3" t="s">
        <v>20</v>
      </c>
      <c r="D6686" s="3">
        <v>128</v>
      </c>
    </row>
    <row r="6687" spans="1:4">
      <c r="A6687" s="3" t="s">
        <v>122</v>
      </c>
      <c r="B6687" s="3" t="s">
        <v>145</v>
      </c>
      <c r="C6687" s="3" t="s">
        <v>20</v>
      </c>
      <c r="D6687" s="3">
        <v>145</v>
      </c>
    </row>
    <row r="6688" spans="1:4">
      <c r="A6688" s="3" t="s">
        <v>122</v>
      </c>
      <c r="B6688" s="3" t="s">
        <v>145</v>
      </c>
      <c r="C6688" s="3" t="s">
        <v>20</v>
      </c>
      <c r="D6688" s="3">
        <v>145</v>
      </c>
    </row>
    <row r="6689" spans="1:4">
      <c r="A6689" s="3" t="s">
        <v>122</v>
      </c>
      <c r="B6689" s="3" t="s">
        <v>145</v>
      </c>
      <c r="C6689" s="3" t="s">
        <v>20</v>
      </c>
      <c r="D6689" s="3">
        <v>150</v>
      </c>
    </row>
    <row r="6690" spans="1:4">
      <c r="A6690" s="3" t="s">
        <v>122</v>
      </c>
      <c r="B6690" s="3" t="s">
        <v>145</v>
      </c>
      <c r="C6690" s="3" t="s">
        <v>20</v>
      </c>
      <c r="D6690" s="3">
        <v>161</v>
      </c>
    </row>
    <row r="6691" spans="1:4">
      <c r="A6691" s="3" t="s">
        <v>122</v>
      </c>
      <c r="B6691" s="3" t="s">
        <v>145</v>
      </c>
      <c r="C6691" s="3" t="s">
        <v>20</v>
      </c>
      <c r="D6691" s="3">
        <v>166</v>
      </c>
    </row>
    <row r="6692" spans="1:4">
      <c r="A6692" s="3" t="s">
        <v>122</v>
      </c>
      <c r="B6692" s="3" t="s">
        <v>145</v>
      </c>
      <c r="C6692" s="3" t="s">
        <v>20</v>
      </c>
      <c r="D6692" s="3">
        <v>191</v>
      </c>
    </row>
    <row r="6693" spans="1:4">
      <c r="A6693" s="3" t="s">
        <v>122</v>
      </c>
      <c r="B6693" s="3" t="s">
        <v>145</v>
      </c>
      <c r="C6693" s="3" t="s">
        <v>20</v>
      </c>
      <c r="D6693" s="3">
        <v>192</v>
      </c>
    </row>
    <row r="6694" spans="1:4">
      <c r="A6694" s="3" t="s">
        <v>122</v>
      </c>
      <c r="B6694" s="3" t="s">
        <v>145</v>
      </c>
      <c r="C6694" s="3" t="s">
        <v>20</v>
      </c>
      <c r="D6694" s="3">
        <v>227</v>
      </c>
    </row>
    <row r="6695" spans="1:4">
      <c r="A6695" s="3" t="s">
        <v>122</v>
      </c>
      <c r="B6695" s="3" t="s">
        <v>145</v>
      </c>
      <c r="C6695" s="3" t="s">
        <v>9</v>
      </c>
      <c r="D6695" s="3">
        <v>58</v>
      </c>
    </row>
    <row r="6696" spans="1:4">
      <c r="A6696" s="3" t="s">
        <v>122</v>
      </c>
      <c r="B6696" s="3" t="s">
        <v>145</v>
      </c>
      <c r="C6696" s="3" t="s">
        <v>9</v>
      </c>
      <c r="D6696" s="3">
        <v>61</v>
      </c>
    </row>
    <row r="6697" spans="1:4">
      <c r="A6697" s="3" t="s">
        <v>122</v>
      </c>
      <c r="B6697" s="3" t="s">
        <v>145</v>
      </c>
      <c r="C6697" s="3" t="s">
        <v>9</v>
      </c>
      <c r="D6697" s="3">
        <v>70</v>
      </c>
    </row>
    <row r="6698" spans="1:4">
      <c r="A6698" s="3" t="s">
        <v>122</v>
      </c>
      <c r="B6698" s="3" t="s">
        <v>145</v>
      </c>
      <c r="C6698" s="3" t="s">
        <v>9</v>
      </c>
      <c r="D6698" s="3">
        <v>72</v>
      </c>
    </row>
    <row r="6699" spans="1:4">
      <c r="A6699" s="3" t="s">
        <v>122</v>
      </c>
      <c r="B6699" s="3" t="s">
        <v>145</v>
      </c>
      <c r="C6699" s="3" t="s">
        <v>9</v>
      </c>
      <c r="D6699" s="3">
        <v>74</v>
      </c>
    </row>
    <row r="6700" spans="1:4">
      <c r="A6700" s="3" t="s">
        <v>122</v>
      </c>
      <c r="B6700" s="3" t="s">
        <v>145</v>
      </c>
      <c r="C6700" s="3" t="s">
        <v>9</v>
      </c>
      <c r="D6700" s="3">
        <v>75</v>
      </c>
    </row>
    <row r="6701" spans="1:4">
      <c r="A6701" s="3" t="s">
        <v>122</v>
      </c>
      <c r="B6701" s="3" t="s">
        <v>145</v>
      </c>
      <c r="C6701" s="3" t="s">
        <v>9</v>
      </c>
      <c r="D6701" s="3">
        <v>75</v>
      </c>
    </row>
    <row r="6702" spans="1:4">
      <c r="A6702" s="3" t="s">
        <v>122</v>
      </c>
      <c r="B6702" s="3" t="s">
        <v>145</v>
      </c>
      <c r="C6702" s="3" t="s">
        <v>9</v>
      </c>
      <c r="D6702" s="3">
        <v>76</v>
      </c>
    </row>
    <row r="6703" spans="1:4">
      <c r="A6703" s="3" t="s">
        <v>122</v>
      </c>
      <c r="B6703" s="3" t="s">
        <v>145</v>
      </c>
      <c r="C6703" s="3" t="s">
        <v>9</v>
      </c>
      <c r="D6703" s="3">
        <v>77</v>
      </c>
    </row>
    <row r="6704" spans="1:4">
      <c r="A6704" s="3" t="s">
        <v>122</v>
      </c>
      <c r="B6704" s="3" t="s">
        <v>145</v>
      </c>
      <c r="C6704" s="3" t="s">
        <v>9</v>
      </c>
      <c r="D6704" s="3">
        <v>77</v>
      </c>
    </row>
    <row r="6705" spans="1:4">
      <c r="A6705" s="3" t="s">
        <v>122</v>
      </c>
      <c r="B6705" s="3" t="s">
        <v>145</v>
      </c>
      <c r="C6705" s="3" t="s">
        <v>9</v>
      </c>
      <c r="D6705" s="3">
        <v>78</v>
      </c>
    </row>
    <row r="6706" spans="1:4">
      <c r="A6706" s="3" t="s">
        <v>122</v>
      </c>
      <c r="B6706" s="3" t="s">
        <v>145</v>
      </c>
      <c r="C6706" s="3" t="s">
        <v>9</v>
      </c>
      <c r="D6706" s="3">
        <v>78</v>
      </c>
    </row>
    <row r="6707" spans="1:4">
      <c r="A6707" s="3" t="s">
        <v>122</v>
      </c>
      <c r="B6707" s="3" t="s">
        <v>145</v>
      </c>
      <c r="C6707" s="3" t="s">
        <v>9</v>
      </c>
      <c r="D6707" s="3">
        <v>79</v>
      </c>
    </row>
    <row r="6708" spans="1:4">
      <c r="A6708" s="3" t="s">
        <v>122</v>
      </c>
      <c r="B6708" s="3" t="s">
        <v>145</v>
      </c>
      <c r="C6708" s="3" t="s">
        <v>9</v>
      </c>
      <c r="D6708" s="3">
        <v>80</v>
      </c>
    </row>
    <row r="6709" spans="1:4">
      <c r="A6709" s="3" t="s">
        <v>122</v>
      </c>
      <c r="B6709" s="3" t="s">
        <v>145</v>
      </c>
      <c r="C6709" s="3" t="s">
        <v>9</v>
      </c>
      <c r="D6709" s="3">
        <v>80</v>
      </c>
    </row>
    <row r="6710" spans="1:4">
      <c r="A6710" s="3" t="s">
        <v>122</v>
      </c>
      <c r="B6710" s="3" t="s">
        <v>145</v>
      </c>
      <c r="C6710" s="3" t="s">
        <v>9</v>
      </c>
      <c r="D6710" s="3">
        <v>81</v>
      </c>
    </row>
    <row r="6711" spans="1:4">
      <c r="A6711" s="3" t="s">
        <v>122</v>
      </c>
      <c r="B6711" s="3" t="s">
        <v>145</v>
      </c>
      <c r="C6711" s="3" t="s">
        <v>9</v>
      </c>
      <c r="D6711" s="3">
        <v>81</v>
      </c>
    </row>
    <row r="6712" spans="1:4">
      <c r="A6712" s="3" t="s">
        <v>122</v>
      </c>
      <c r="B6712" s="3" t="s">
        <v>145</v>
      </c>
      <c r="C6712" s="3" t="s">
        <v>9</v>
      </c>
      <c r="D6712" s="3">
        <v>81</v>
      </c>
    </row>
    <row r="6713" spans="1:4">
      <c r="A6713" s="3" t="s">
        <v>122</v>
      </c>
      <c r="B6713" s="3" t="s">
        <v>145</v>
      </c>
      <c r="C6713" s="3" t="s">
        <v>9</v>
      </c>
      <c r="D6713" s="3">
        <v>81</v>
      </c>
    </row>
    <row r="6714" spans="1:4">
      <c r="A6714" s="3" t="s">
        <v>122</v>
      </c>
      <c r="B6714" s="3" t="s">
        <v>145</v>
      </c>
      <c r="C6714" s="3" t="s">
        <v>9</v>
      </c>
      <c r="D6714" s="3">
        <v>81</v>
      </c>
    </row>
    <row r="6715" spans="1:4">
      <c r="A6715" s="3" t="s">
        <v>122</v>
      </c>
      <c r="B6715" s="3" t="s">
        <v>145</v>
      </c>
      <c r="C6715" s="3" t="s">
        <v>9</v>
      </c>
      <c r="D6715" s="3">
        <v>81</v>
      </c>
    </row>
    <row r="6716" spans="1:4">
      <c r="A6716" s="3" t="s">
        <v>122</v>
      </c>
      <c r="B6716" s="3" t="s">
        <v>145</v>
      </c>
      <c r="C6716" s="3" t="s">
        <v>9</v>
      </c>
      <c r="D6716" s="3">
        <v>81</v>
      </c>
    </row>
    <row r="6717" spans="1:4">
      <c r="A6717" s="3" t="s">
        <v>122</v>
      </c>
      <c r="B6717" s="3" t="s">
        <v>145</v>
      </c>
      <c r="C6717" s="3" t="s">
        <v>9</v>
      </c>
      <c r="D6717" s="3">
        <v>82</v>
      </c>
    </row>
    <row r="6718" spans="1:4">
      <c r="A6718" s="3" t="s">
        <v>122</v>
      </c>
      <c r="B6718" s="3" t="s">
        <v>145</v>
      </c>
      <c r="C6718" s="3" t="s">
        <v>9</v>
      </c>
      <c r="D6718" s="3">
        <v>82</v>
      </c>
    </row>
    <row r="6719" spans="1:4">
      <c r="A6719" s="3" t="s">
        <v>122</v>
      </c>
      <c r="B6719" s="3" t="s">
        <v>145</v>
      </c>
      <c r="C6719" s="3" t="s">
        <v>9</v>
      </c>
      <c r="D6719" s="3">
        <v>82</v>
      </c>
    </row>
    <row r="6720" spans="1:4">
      <c r="A6720" s="3" t="s">
        <v>122</v>
      </c>
      <c r="B6720" s="3" t="s">
        <v>145</v>
      </c>
      <c r="C6720" s="3" t="s">
        <v>9</v>
      </c>
      <c r="D6720" s="3">
        <v>82</v>
      </c>
    </row>
    <row r="6721" spans="1:4">
      <c r="A6721" s="3" t="s">
        <v>122</v>
      </c>
      <c r="B6721" s="3" t="s">
        <v>145</v>
      </c>
      <c r="C6721" s="3" t="s">
        <v>9</v>
      </c>
      <c r="D6721" s="3">
        <v>83</v>
      </c>
    </row>
    <row r="6722" spans="1:4">
      <c r="A6722" s="3" t="s">
        <v>122</v>
      </c>
      <c r="B6722" s="3" t="s">
        <v>145</v>
      </c>
      <c r="C6722" s="3" t="s">
        <v>9</v>
      </c>
      <c r="D6722" s="3">
        <v>83</v>
      </c>
    </row>
    <row r="6723" spans="1:4">
      <c r="A6723" s="3" t="s">
        <v>122</v>
      </c>
      <c r="B6723" s="3" t="s">
        <v>145</v>
      </c>
      <c r="C6723" s="3" t="s">
        <v>9</v>
      </c>
      <c r="D6723" s="3">
        <v>83</v>
      </c>
    </row>
    <row r="6724" spans="1:4">
      <c r="A6724" s="3" t="s">
        <v>122</v>
      </c>
      <c r="B6724" s="3" t="s">
        <v>145</v>
      </c>
      <c r="C6724" s="3" t="s">
        <v>9</v>
      </c>
      <c r="D6724" s="3">
        <v>83</v>
      </c>
    </row>
    <row r="6725" spans="1:4">
      <c r="A6725" s="3" t="s">
        <v>122</v>
      </c>
      <c r="B6725" s="3" t="s">
        <v>145</v>
      </c>
      <c r="C6725" s="3" t="s">
        <v>9</v>
      </c>
      <c r="D6725" s="3">
        <v>83</v>
      </c>
    </row>
    <row r="6726" spans="1:4">
      <c r="A6726" s="3" t="s">
        <v>122</v>
      </c>
      <c r="B6726" s="3" t="s">
        <v>145</v>
      </c>
      <c r="C6726" s="3" t="s">
        <v>9</v>
      </c>
      <c r="D6726" s="3">
        <v>83</v>
      </c>
    </row>
    <row r="6727" spans="1:4">
      <c r="A6727" s="3" t="s">
        <v>122</v>
      </c>
      <c r="B6727" s="3" t="s">
        <v>145</v>
      </c>
      <c r="C6727" s="3" t="s">
        <v>9</v>
      </c>
      <c r="D6727" s="3">
        <v>83</v>
      </c>
    </row>
    <row r="6728" spans="1:4">
      <c r="A6728" s="3" t="s">
        <v>122</v>
      </c>
      <c r="B6728" s="3" t="s">
        <v>145</v>
      </c>
      <c r="C6728" s="3" t="s">
        <v>9</v>
      </c>
      <c r="D6728" s="3">
        <v>84</v>
      </c>
    </row>
    <row r="6729" spans="1:4">
      <c r="A6729" s="3" t="s">
        <v>122</v>
      </c>
      <c r="B6729" s="3" t="s">
        <v>145</v>
      </c>
      <c r="C6729" s="3" t="s">
        <v>9</v>
      </c>
      <c r="D6729" s="3">
        <v>84</v>
      </c>
    </row>
    <row r="6730" spans="1:4">
      <c r="A6730" s="3" t="s">
        <v>122</v>
      </c>
      <c r="B6730" s="3" t="s">
        <v>145</v>
      </c>
      <c r="C6730" s="3" t="s">
        <v>9</v>
      </c>
      <c r="D6730" s="3">
        <v>85</v>
      </c>
    </row>
    <row r="6731" spans="1:4">
      <c r="A6731" s="3" t="s">
        <v>122</v>
      </c>
      <c r="B6731" s="3" t="s">
        <v>145</v>
      </c>
      <c r="C6731" s="3" t="s">
        <v>9</v>
      </c>
      <c r="D6731" s="3">
        <v>86</v>
      </c>
    </row>
    <row r="6732" spans="1:4">
      <c r="A6732" s="3" t="s">
        <v>122</v>
      </c>
      <c r="B6732" s="3" t="s">
        <v>145</v>
      </c>
      <c r="C6732" s="3" t="s">
        <v>9</v>
      </c>
      <c r="D6732" s="3">
        <v>86</v>
      </c>
    </row>
    <row r="6733" spans="1:4">
      <c r="A6733" s="3" t="s">
        <v>122</v>
      </c>
      <c r="B6733" s="3" t="s">
        <v>145</v>
      </c>
      <c r="C6733" s="3" t="s">
        <v>9</v>
      </c>
      <c r="D6733" s="3">
        <v>86</v>
      </c>
    </row>
    <row r="6734" spans="1:4">
      <c r="A6734" s="3" t="s">
        <v>122</v>
      </c>
      <c r="B6734" s="3" t="s">
        <v>145</v>
      </c>
      <c r="C6734" s="3" t="s">
        <v>9</v>
      </c>
      <c r="D6734" s="3">
        <v>86</v>
      </c>
    </row>
    <row r="6735" spans="1:4">
      <c r="A6735" s="3" t="s">
        <v>122</v>
      </c>
      <c r="B6735" s="3" t="s">
        <v>145</v>
      </c>
      <c r="C6735" s="3" t="s">
        <v>9</v>
      </c>
      <c r="D6735" s="3">
        <v>86</v>
      </c>
    </row>
    <row r="6736" spans="1:4">
      <c r="A6736" s="3" t="s">
        <v>122</v>
      </c>
      <c r="B6736" s="3" t="s">
        <v>145</v>
      </c>
      <c r="C6736" s="3" t="s">
        <v>9</v>
      </c>
      <c r="D6736" s="3">
        <v>88</v>
      </c>
    </row>
    <row r="6737" spans="1:4">
      <c r="A6737" s="3" t="s">
        <v>122</v>
      </c>
      <c r="B6737" s="3" t="s">
        <v>145</v>
      </c>
      <c r="C6737" s="3" t="s">
        <v>9</v>
      </c>
      <c r="D6737" s="3">
        <v>89</v>
      </c>
    </row>
    <row r="6738" spans="1:4">
      <c r="A6738" s="3" t="s">
        <v>122</v>
      </c>
      <c r="B6738" s="3" t="s">
        <v>145</v>
      </c>
      <c r="C6738" s="3" t="s">
        <v>9</v>
      </c>
      <c r="D6738" s="3">
        <v>89</v>
      </c>
    </row>
    <row r="6739" spans="1:4">
      <c r="A6739" s="3" t="s">
        <v>122</v>
      </c>
      <c r="B6739" s="3" t="s">
        <v>145</v>
      </c>
      <c r="C6739" s="3" t="s">
        <v>9</v>
      </c>
      <c r="D6739" s="3">
        <v>89</v>
      </c>
    </row>
    <row r="6740" spans="1:4">
      <c r="A6740" s="3" t="s">
        <v>122</v>
      </c>
      <c r="B6740" s="3" t="s">
        <v>145</v>
      </c>
      <c r="C6740" s="3" t="s">
        <v>9</v>
      </c>
      <c r="D6740" s="3">
        <v>89</v>
      </c>
    </row>
    <row r="6741" spans="1:4">
      <c r="A6741" s="3" t="s">
        <v>122</v>
      </c>
      <c r="B6741" s="3" t="s">
        <v>145</v>
      </c>
      <c r="C6741" s="3" t="s">
        <v>9</v>
      </c>
      <c r="D6741" s="3">
        <v>89</v>
      </c>
    </row>
    <row r="6742" spans="1:4">
      <c r="A6742" s="3" t="s">
        <v>122</v>
      </c>
      <c r="B6742" s="3" t="s">
        <v>145</v>
      </c>
      <c r="C6742" s="3" t="s">
        <v>9</v>
      </c>
      <c r="D6742" s="3">
        <v>90</v>
      </c>
    </row>
    <row r="6743" spans="1:4">
      <c r="A6743" s="3" t="s">
        <v>122</v>
      </c>
      <c r="B6743" s="3" t="s">
        <v>145</v>
      </c>
      <c r="C6743" s="3" t="s">
        <v>9</v>
      </c>
      <c r="D6743" s="3">
        <v>91</v>
      </c>
    </row>
    <row r="6744" spans="1:4">
      <c r="A6744" s="3" t="s">
        <v>122</v>
      </c>
      <c r="B6744" s="3" t="s">
        <v>145</v>
      </c>
      <c r="C6744" s="3" t="s">
        <v>9</v>
      </c>
      <c r="D6744" s="3">
        <v>95</v>
      </c>
    </row>
    <row r="6745" spans="1:4">
      <c r="A6745" s="3" t="s">
        <v>122</v>
      </c>
      <c r="B6745" s="3" t="s">
        <v>145</v>
      </c>
      <c r="C6745" s="3" t="s">
        <v>9</v>
      </c>
      <c r="D6745" s="3">
        <v>112</v>
      </c>
    </row>
    <row r="6746" spans="1:4">
      <c r="A6746" s="3" t="s">
        <v>122</v>
      </c>
      <c r="B6746" s="3" t="s">
        <v>145</v>
      </c>
      <c r="C6746" s="3" t="s">
        <v>9</v>
      </c>
      <c r="D6746" s="3">
        <v>112</v>
      </c>
    </row>
    <row r="6747" spans="1:4">
      <c r="A6747" s="3" t="s">
        <v>122</v>
      </c>
      <c r="B6747" s="3" t="s">
        <v>145</v>
      </c>
      <c r="C6747" s="3" t="s">
        <v>9</v>
      </c>
      <c r="D6747" s="3">
        <v>116</v>
      </c>
    </row>
    <row r="6748" spans="1:4">
      <c r="A6748" s="3" t="s">
        <v>122</v>
      </c>
      <c r="B6748" s="3" t="s">
        <v>145</v>
      </c>
      <c r="C6748" s="3" t="s">
        <v>9</v>
      </c>
      <c r="D6748" s="3">
        <v>116</v>
      </c>
    </row>
    <row r="6749" spans="1:4">
      <c r="A6749" s="3" t="s">
        <v>122</v>
      </c>
      <c r="B6749" s="3" t="s">
        <v>145</v>
      </c>
      <c r="C6749" s="3" t="s">
        <v>9</v>
      </c>
      <c r="D6749" s="3">
        <v>119</v>
      </c>
    </row>
    <row r="6750" spans="1:4">
      <c r="A6750" s="3" t="s">
        <v>122</v>
      </c>
      <c r="B6750" s="3" t="s">
        <v>145</v>
      </c>
      <c r="C6750" s="3" t="s">
        <v>9</v>
      </c>
      <c r="D6750" s="3">
        <v>120</v>
      </c>
    </row>
    <row r="6751" spans="1:4">
      <c r="A6751" s="3" t="s">
        <v>122</v>
      </c>
      <c r="B6751" s="3" t="s">
        <v>145</v>
      </c>
      <c r="C6751" s="3" t="s">
        <v>9</v>
      </c>
      <c r="D6751" s="3">
        <v>120</v>
      </c>
    </row>
    <row r="6752" spans="1:4">
      <c r="A6752" s="3" t="s">
        <v>122</v>
      </c>
      <c r="B6752" s="3" t="s">
        <v>145</v>
      </c>
      <c r="C6752" s="3" t="s">
        <v>9</v>
      </c>
      <c r="D6752" s="3">
        <v>122</v>
      </c>
    </row>
    <row r="6753" spans="1:4">
      <c r="A6753" s="3" t="s">
        <v>122</v>
      </c>
      <c r="B6753" s="3" t="s">
        <v>145</v>
      </c>
      <c r="C6753" s="3" t="s">
        <v>9</v>
      </c>
      <c r="D6753" s="3">
        <v>125</v>
      </c>
    </row>
    <row r="6754" spans="1:4">
      <c r="A6754" s="3" t="s">
        <v>122</v>
      </c>
      <c r="B6754" s="3" t="s">
        <v>145</v>
      </c>
      <c r="C6754" s="3" t="s">
        <v>9</v>
      </c>
      <c r="D6754" s="3">
        <v>125</v>
      </c>
    </row>
    <row r="6755" spans="1:4">
      <c r="A6755" s="3" t="s">
        <v>122</v>
      </c>
      <c r="B6755" s="3" t="s">
        <v>145</v>
      </c>
      <c r="C6755" s="3" t="s">
        <v>9</v>
      </c>
      <c r="D6755" s="3">
        <v>126</v>
      </c>
    </row>
    <row r="6756" spans="1:4">
      <c r="A6756" s="3" t="s">
        <v>122</v>
      </c>
      <c r="B6756" s="3" t="s">
        <v>145</v>
      </c>
      <c r="C6756" s="3" t="s">
        <v>9</v>
      </c>
      <c r="D6756" s="3">
        <v>127</v>
      </c>
    </row>
    <row r="6757" spans="1:4">
      <c r="A6757" s="3" t="s">
        <v>122</v>
      </c>
      <c r="B6757" s="3" t="s">
        <v>145</v>
      </c>
      <c r="C6757" s="3" t="s">
        <v>9</v>
      </c>
      <c r="D6757" s="3">
        <v>128</v>
      </c>
    </row>
    <row r="6758" spans="1:4">
      <c r="A6758" s="3" t="s">
        <v>122</v>
      </c>
      <c r="B6758" s="3" t="s">
        <v>145</v>
      </c>
      <c r="C6758" s="3" t="s">
        <v>9</v>
      </c>
      <c r="D6758" s="3">
        <v>129</v>
      </c>
    </row>
    <row r="6759" spans="1:4">
      <c r="A6759" s="3" t="s">
        <v>122</v>
      </c>
      <c r="B6759" s="3" t="s">
        <v>145</v>
      </c>
      <c r="C6759" s="3" t="s">
        <v>9</v>
      </c>
      <c r="D6759" s="3">
        <v>131</v>
      </c>
    </row>
    <row r="6760" spans="1:4">
      <c r="A6760" s="3" t="s">
        <v>122</v>
      </c>
      <c r="B6760" s="3" t="s">
        <v>145</v>
      </c>
      <c r="C6760" s="3" t="s">
        <v>9</v>
      </c>
      <c r="D6760" s="3">
        <v>133</v>
      </c>
    </row>
    <row r="6761" spans="1:4">
      <c r="A6761" s="3" t="s">
        <v>122</v>
      </c>
      <c r="B6761" s="3" t="s">
        <v>145</v>
      </c>
      <c r="C6761" s="3" t="s">
        <v>9</v>
      </c>
      <c r="D6761" s="3">
        <v>133</v>
      </c>
    </row>
    <row r="6762" spans="1:4">
      <c r="A6762" s="3" t="s">
        <v>122</v>
      </c>
      <c r="B6762" s="3" t="s">
        <v>145</v>
      </c>
      <c r="C6762" s="3" t="s">
        <v>9</v>
      </c>
      <c r="D6762" s="3">
        <v>134</v>
      </c>
    </row>
    <row r="6763" spans="1:4">
      <c r="A6763" s="3" t="s">
        <v>122</v>
      </c>
      <c r="B6763" s="3" t="s">
        <v>145</v>
      </c>
      <c r="C6763" s="3" t="s">
        <v>9</v>
      </c>
      <c r="D6763" s="3">
        <v>134</v>
      </c>
    </row>
    <row r="6764" spans="1:4">
      <c r="A6764" s="3" t="s">
        <v>122</v>
      </c>
      <c r="B6764" s="3" t="s">
        <v>145</v>
      </c>
      <c r="C6764" s="3" t="s">
        <v>9</v>
      </c>
      <c r="D6764" s="3">
        <v>136</v>
      </c>
    </row>
    <row r="6765" spans="1:4">
      <c r="A6765" s="3" t="s">
        <v>122</v>
      </c>
      <c r="B6765" s="3" t="s">
        <v>145</v>
      </c>
      <c r="C6765" s="3" t="s">
        <v>9</v>
      </c>
      <c r="D6765" s="3">
        <v>139</v>
      </c>
    </row>
    <row r="6766" spans="1:4">
      <c r="A6766" s="3" t="s">
        <v>122</v>
      </c>
      <c r="B6766" s="3" t="s">
        <v>145</v>
      </c>
      <c r="C6766" s="3" t="s">
        <v>9</v>
      </c>
      <c r="D6766" s="3">
        <v>139</v>
      </c>
    </row>
    <row r="6767" spans="1:4">
      <c r="A6767" s="3" t="s">
        <v>122</v>
      </c>
      <c r="B6767" s="3" t="s">
        <v>145</v>
      </c>
      <c r="C6767" s="3" t="s">
        <v>9</v>
      </c>
      <c r="D6767" s="3">
        <v>140</v>
      </c>
    </row>
    <row r="6768" spans="1:4">
      <c r="A6768" s="3" t="s">
        <v>122</v>
      </c>
      <c r="B6768" s="3" t="s">
        <v>145</v>
      </c>
      <c r="C6768" s="3" t="s">
        <v>9</v>
      </c>
      <c r="D6768" s="3">
        <v>140</v>
      </c>
    </row>
    <row r="6769" spans="1:4">
      <c r="A6769" s="3" t="s">
        <v>122</v>
      </c>
      <c r="B6769" s="3" t="s">
        <v>145</v>
      </c>
      <c r="C6769" s="3" t="s">
        <v>9</v>
      </c>
      <c r="D6769" s="3">
        <v>141</v>
      </c>
    </row>
    <row r="6770" spans="1:4">
      <c r="A6770" s="3" t="s">
        <v>122</v>
      </c>
      <c r="B6770" s="3" t="s">
        <v>145</v>
      </c>
      <c r="C6770" s="3" t="s">
        <v>9</v>
      </c>
      <c r="D6770" s="3">
        <v>142</v>
      </c>
    </row>
    <row r="6771" spans="1:4">
      <c r="A6771" s="3" t="s">
        <v>122</v>
      </c>
      <c r="B6771" s="3" t="s">
        <v>145</v>
      </c>
      <c r="C6771" s="3" t="s">
        <v>9</v>
      </c>
      <c r="D6771" s="3">
        <v>144</v>
      </c>
    </row>
    <row r="6772" spans="1:4">
      <c r="A6772" s="3" t="s">
        <v>122</v>
      </c>
      <c r="B6772" s="3" t="s">
        <v>145</v>
      </c>
      <c r="C6772" s="3" t="s">
        <v>9</v>
      </c>
      <c r="D6772" s="3">
        <v>146</v>
      </c>
    </row>
    <row r="6773" spans="1:4">
      <c r="A6773" s="3" t="s">
        <v>122</v>
      </c>
      <c r="B6773" s="3" t="s">
        <v>145</v>
      </c>
      <c r="C6773" s="3" t="s">
        <v>9</v>
      </c>
      <c r="D6773" s="3">
        <v>146</v>
      </c>
    </row>
    <row r="6774" spans="1:4">
      <c r="A6774" s="3" t="s">
        <v>122</v>
      </c>
      <c r="B6774" s="3" t="s">
        <v>145</v>
      </c>
      <c r="C6774" s="3" t="s">
        <v>9</v>
      </c>
      <c r="D6774" s="3">
        <v>148</v>
      </c>
    </row>
    <row r="6775" spans="1:4">
      <c r="A6775" s="3" t="s">
        <v>122</v>
      </c>
      <c r="B6775" s="3" t="s">
        <v>145</v>
      </c>
      <c r="C6775" s="3" t="s">
        <v>9</v>
      </c>
      <c r="D6775" s="3">
        <v>148</v>
      </c>
    </row>
    <row r="6776" spans="1:4">
      <c r="A6776" s="3" t="s">
        <v>122</v>
      </c>
      <c r="B6776" s="3" t="s">
        <v>145</v>
      </c>
      <c r="C6776" s="3" t="s">
        <v>9</v>
      </c>
      <c r="D6776" s="3">
        <v>150</v>
      </c>
    </row>
    <row r="6777" spans="1:4">
      <c r="A6777" s="3" t="s">
        <v>122</v>
      </c>
      <c r="B6777" s="3" t="s">
        <v>145</v>
      </c>
      <c r="C6777" s="3" t="s">
        <v>9</v>
      </c>
      <c r="D6777" s="3">
        <v>150</v>
      </c>
    </row>
    <row r="6778" spans="1:4">
      <c r="A6778" s="3" t="s">
        <v>122</v>
      </c>
      <c r="B6778" s="3" t="s">
        <v>145</v>
      </c>
      <c r="C6778" s="3" t="s">
        <v>9</v>
      </c>
      <c r="D6778" s="3">
        <v>151</v>
      </c>
    </row>
    <row r="6779" spans="1:4">
      <c r="A6779" s="3" t="s">
        <v>122</v>
      </c>
      <c r="B6779" s="3" t="s">
        <v>145</v>
      </c>
      <c r="C6779" s="3" t="s">
        <v>9</v>
      </c>
      <c r="D6779" s="3">
        <v>152</v>
      </c>
    </row>
    <row r="6780" spans="1:4">
      <c r="A6780" s="3" t="s">
        <v>122</v>
      </c>
      <c r="B6780" s="3" t="s">
        <v>145</v>
      </c>
      <c r="C6780" s="3" t="s">
        <v>9</v>
      </c>
      <c r="D6780" s="3">
        <v>152</v>
      </c>
    </row>
    <row r="6781" spans="1:4">
      <c r="A6781" s="3" t="s">
        <v>122</v>
      </c>
      <c r="B6781" s="3" t="s">
        <v>145</v>
      </c>
      <c r="C6781" s="3" t="s">
        <v>9</v>
      </c>
      <c r="D6781" s="3">
        <v>154</v>
      </c>
    </row>
    <row r="6782" spans="1:4">
      <c r="A6782" s="3" t="s">
        <v>122</v>
      </c>
      <c r="B6782" s="3" t="s">
        <v>145</v>
      </c>
      <c r="C6782" s="3" t="s">
        <v>9</v>
      </c>
      <c r="D6782" s="3">
        <v>154</v>
      </c>
    </row>
    <row r="6783" spans="1:4">
      <c r="A6783" s="3" t="s">
        <v>122</v>
      </c>
      <c r="B6783" s="3" t="s">
        <v>145</v>
      </c>
      <c r="C6783" s="3" t="s">
        <v>9</v>
      </c>
      <c r="D6783" s="3">
        <v>156</v>
      </c>
    </row>
    <row r="6784" spans="1:4">
      <c r="A6784" s="3" t="s">
        <v>122</v>
      </c>
      <c r="B6784" s="3" t="s">
        <v>145</v>
      </c>
      <c r="C6784" s="3" t="s">
        <v>9</v>
      </c>
      <c r="D6784" s="3">
        <v>158</v>
      </c>
    </row>
    <row r="6785" spans="1:4">
      <c r="A6785" s="3" t="s">
        <v>122</v>
      </c>
      <c r="B6785" s="3" t="s">
        <v>145</v>
      </c>
      <c r="C6785" s="3" t="s">
        <v>9</v>
      </c>
      <c r="D6785" s="3">
        <v>159</v>
      </c>
    </row>
    <row r="6786" spans="1:4">
      <c r="A6786" s="3" t="s">
        <v>122</v>
      </c>
      <c r="B6786" s="3" t="s">
        <v>145</v>
      </c>
      <c r="C6786" s="3" t="s">
        <v>9</v>
      </c>
      <c r="D6786" s="3">
        <v>160</v>
      </c>
    </row>
    <row r="6787" spans="1:4">
      <c r="A6787" s="3" t="s">
        <v>122</v>
      </c>
      <c r="B6787" s="3" t="s">
        <v>145</v>
      </c>
      <c r="C6787" s="3" t="s">
        <v>9</v>
      </c>
      <c r="D6787" s="3">
        <v>161</v>
      </c>
    </row>
    <row r="6788" spans="1:4">
      <c r="A6788" s="3" t="s">
        <v>122</v>
      </c>
      <c r="B6788" s="3" t="s">
        <v>145</v>
      </c>
      <c r="C6788" s="3" t="s">
        <v>9</v>
      </c>
      <c r="D6788" s="3">
        <v>161</v>
      </c>
    </row>
    <row r="6789" spans="1:4">
      <c r="A6789" s="3" t="s">
        <v>122</v>
      </c>
      <c r="B6789" s="3" t="s">
        <v>145</v>
      </c>
      <c r="C6789" s="3" t="s">
        <v>9</v>
      </c>
      <c r="D6789" s="3">
        <v>162</v>
      </c>
    </row>
    <row r="6790" spans="1:4">
      <c r="A6790" s="3" t="s">
        <v>122</v>
      </c>
      <c r="B6790" s="3" t="s">
        <v>145</v>
      </c>
      <c r="C6790" s="3" t="s">
        <v>9</v>
      </c>
      <c r="D6790" s="3">
        <v>168</v>
      </c>
    </row>
    <row r="6791" spans="1:4">
      <c r="A6791" s="3" t="s">
        <v>122</v>
      </c>
      <c r="B6791" s="3" t="s">
        <v>145</v>
      </c>
      <c r="C6791" s="3" t="s">
        <v>9</v>
      </c>
      <c r="D6791" s="3">
        <v>176</v>
      </c>
    </row>
    <row r="6792" spans="1:4">
      <c r="A6792" s="3" t="s">
        <v>122</v>
      </c>
      <c r="B6792" s="3" t="s">
        <v>145</v>
      </c>
      <c r="C6792" s="3" t="s">
        <v>9</v>
      </c>
      <c r="D6792" s="3">
        <v>177</v>
      </c>
    </row>
    <row r="6793" spans="1:4">
      <c r="A6793" s="3" t="s">
        <v>122</v>
      </c>
      <c r="B6793" s="3" t="s">
        <v>145</v>
      </c>
      <c r="C6793" s="3" t="s">
        <v>9</v>
      </c>
      <c r="D6793" s="3">
        <v>178</v>
      </c>
    </row>
    <row r="6794" spans="1:4">
      <c r="A6794" s="3" t="s">
        <v>122</v>
      </c>
      <c r="B6794" s="3" t="s">
        <v>145</v>
      </c>
      <c r="C6794" s="3" t="s">
        <v>9</v>
      </c>
      <c r="D6794" s="3">
        <v>181</v>
      </c>
    </row>
    <row r="6795" spans="1:4">
      <c r="A6795" s="3" t="s">
        <v>122</v>
      </c>
      <c r="B6795" s="3" t="s">
        <v>145</v>
      </c>
      <c r="C6795" s="3" t="s">
        <v>12</v>
      </c>
      <c r="D6795" s="3">
        <v>85</v>
      </c>
    </row>
    <row r="6796" spans="1:4">
      <c r="A6796" s="3" t="s">
        <v>122</v>
      </c>
      <c r="B6796" s="3" t="s">
        <v>145</v>
      </c>
      <c r="C6796" s="3" t="s">
        <v>12</v>
      </c>
      <c r="D6796" s="3">
        <v>92</v>
      </c>
    </row>
    <row r="6797" spans="1:4">
      <c r="A6797" s="3" t="s">
        <v>122</v>
      </c>
      <c r="B6797" s="3" t="s">
        <v>145</v>
      </c>
      <c r="C6797" s="3" t="s">
        <v>18</v>
      </c>
      <c r="D6797" s="3">
        <v>70</v>
      </c>
    </row>
    <row r="6798" spans="1:4">
      <c r="A6798" s="3" t="s">
        <v>122</v>
      </c>
      <c r="B6798" s="3" t="s">
        <v>145</v>
      </c>
      <c r="C6798" s="3" t="s">
        <v>18</v>
      </c>
      <c r="D6798" s="3">
        <v>70</v>
      </c>
    </row>
    <row r="6799" spans="1:4">
      <c r="A6799" s="3" t="s">
        <v>122</v>
      </c>
      <c r="B6799" s="3" t="s">
        <v>145</v>
      </c>
      <c r="C6799" s="3" t="s">
        <v>18</v>
      </c>
      <c r="D6799" s="3">
        <v>80</v>
      </c>
    </row>
    <row r="6800" spans="1:4">
      <c r="A6800" s="3" t="s">
        <v>122</v>
      </c>
      <c r="B6800" s="3" t="s">
        <v>145</v>
      </c>
      <c r="C6800" s="3" t="s">
        <v>11</v>
      </c>
      <c r="D6800" s="3">
        <v>117</v>
      </c>
    </row>
    <row r="6801" spans="1:4">
      <c r="A6801" s="3" t="s">
        <v>122</v>
      </c>
      <c r="B6801" s="3" t="s">
        <v>145</v>
      </c>
      <c r="C6801" s="3" t="s">
        <v>26</v>
      </c>
      <c r="D6801" s="3">
        <v>189</v>
      </c>
    </row>
    <row r="6802" spans="1:4">
      <c r="A6802" s="3" t="s">
        <v>122</v>
      </c>
      <c r="B6802" s="3" t="s">
        <v>145</v>
      </c>
      <c r="C6802" s="3" t="s">
        <v>15</v>
      </c>
      <c r="D6802" s="3">
        <v>65</v>
      </c>
    </row>
    <row r="6803" spans="1:4">
      <c r="A6803" s="3" t="s">
        <v>122</v>
      </c>
      <c r="B6803" s="3" t="s">
        <v>145</v>
      </c>
      <c r="C6803" s="3" t="s">
        <v>46</v>
      </c>
      <c r="D6803" s="3">
        <v>54</v>
      </c>
    </row>
    <row r="6804" spans="1:4">
      <c r="A6804" s="3" t="s">
        <v>122</v>
      </c>
      <c r="B6804" s="3" t="s">
        <v>144</v>
      </c>
      <c r="C6804" s="3" t="s">
        <v>27</v>
      </c>
      <c r="D6804" s="3">
        <v>54</v>
      </c>
    </row>
    <row r="6805" spans="1:4">
      <c r="A6805" s="3" t="s">
        <v>122</v>
      </c>
      <c r="B6805" s="3" t="s">
        <v>144</v>
      </c>
      <c r="C6805" s="3" t="s">
        <v>27</v>
      </c>
      <c r="D6805" s="3">
        <v>72</v>
      </c>
    </row>
    <row r="6806" spans="1:4">
      <c r="A6806" s="3" t="s">
        <v>122</v>
      </c>
      <c r="B6806" s="3" t="s">
        <v>144</v>
      </c>
      <c r="C6806" s="3" t="s">
        <v>27</v>
      </c>
      <c r="D6806" s="3">
        <v>77</v>
      </c>
    </row>
    <row r="6807" spans="1:4">
      <c r="A6807" s="3" t="s">
        <v>122</v>
      </c>
      <c r="B6807" s="3" t="s">
        <v>144</v>
      </c>
      <c r="C6807" s="3" t="s">
        <v>27</v>
      </c>
      <c r="D6807" s="3">
        <v>77</v>
      </c>
    </row>
    <row r="6808" spans="1:4">
      <c r="A6808" s="3" t="s">
        <v>122</v>
      </c>
      <c r="B6808" s="3" t="s">
        <v>144</v>
      </c>
      <c r="C6808" s="3" t="s">
        <v>27</v>
      </c>
      <c r="D6808" s="3">
        <v>80</v>
      </c>
    </row>
    <row r="6809" spans="1:4">
      <c r="A6809" s="3" t="s">
        <v>122</v>
      </c>
      <c r="B6809" s="3" t="s">
        <v>144</v>
      </c>
      <c r="C6809" s="3" t="s">
        <v>27</v>
      </c>
      <c r="D6809" s="3">
        <v>109</v>
      </c>
    </row>
    <row r="6810" spans="1:4">
      <c r="A6810" s="3" t="s">
        <v>122</v>
      </c>
      <c r="B6810" s="3" t="s">
        <v>144</v>
      </c>
      <c r="C6810" s="3" t="s">
        <v>27</v>
      </c>
      <c r="D6810" s="3">
        <v>111</v>
      </c>
    </row>
    <row r="6811" spans="1:4">
      <c r="A6811" s="3" t="s">
        <v>122</v>
      </c>
      <c r="B6811" s="3" t="s">
        <v>144</v>
      </c>
      <c r="C6811" s="3" t="s">
        <v>27</v>
      </c>
      <c r="D6811" s="3">
        <v>113</v>
      </c>
    </row>
    <row r="6812" spans="1:4">
      <c r="A6812" s="3" t="s">
        <v>122</v>
      </c>
      <c r="B6812" s="3" t="s">
        <v>144</v>
      </c>
      <c r="C6812" s="3" t="s">
        <v>27</v>
      </c>
      <c r="D6812" s="3">
        <v>116</v>
      </c>
    </row>
    <row r="6813" spans="1:4">
      <c r="A6813" s="3" t="s">
        <v>122</v>
      </c>
      <c r="B6813" s="3" t="s">
        <v>144</v>
      </c>
      <c r="C6813" s="3" t="s">
        <v>27</v>
      </c>
      <c r="D6813" s="3">
        <v>117</v>
      </c>
    </row>
    <row r="6814" spans="1:4">
      <c r="A6814" s="3" t="s">
        <v>122</v>
      </c>
      <c r="B6814" s="3" t="s">
        <v>144</v>
      </c>
      <c r="C6814" s="3" t="s">
        <v>27</v>
      </c>
      <c r="D6814" s="3">
        <v>118</v>
      </c>
    </row>
    <row r="6815" spans="1:4">
      <c r="A6815" s="3" t="s">
        <v>122</v>
      </c>
      <c r="B6815" s="3" t="s">
        <v>144</v>
      </c>
      <c r="C6815" s="3" t="s">
        <v>27</v>
      </c>
      <c r="D6815" s="3">
        <v>129</v>
      </c>
    </row>
    <row r="6816" spans="1:4">
      <c r="A6816" s="3" t="s">
        <v>122</v>
      </c>
      <c r="B6816" s="3" t="s">
        <v>144</v>
      </c>
      <c r="C6816" s="3" t="s">
        <v>27</v>
      </c>
      <c r="D6816" s="3">
        <v>129</v>
      </c>
    </row>
    <row r="6817" spans="1:4">
      <c r="A6817" s="3" t="s">
        <v>122</v>
      </c>
      <c r="B6817" s="3" t="s">
        <v>144</v>
      </c>
      <c r="C6817" s="3" t="s">
        <v>27</v>
      </c>
      <c r="D6817" s="3">
        <v>130</v>
      </c>
    </row>
    <row r="6818" spans="1:4">
      <c r="A6818" s="3" t="s">
        <v>122</v>
      </c>
      <c r="B6818" s="3" t="s">
        <v>144</v>
      </c>
      <c r="C6818" s="3" t="s">
        <v>27</v>
      </c>
      <c r="D6818" s="3">
        <v>130</v>
      </c>
    </row>
    <row r="6819" spans="1:4">
      <c r="A6819" s="3" t="s">
        <v>122</v>
      </c>
      <c r="B6819" s="3" t="s">
        <v>144</v>
      </c>
      <c r="C6819" s="3" t="s">
        <v>27</v>
      </c>
      <c r="D6819" s="3">
        <v>131</v>
      </c>
    </row>
    <row r="6820" spans="1:4">
      <c r="A6820" s="3" t="s">
        <v>122</v>
      </c>
      <c r="B6820" s="3" t="s">
        <v>144</v>
      </c>
      <c r="C6820" s="3" t="s">
        <v>27</v>
      </c>
      <c r="D6820" s="3">
        <v>132</v>
      </c>
    </row>
    <row r="6821" spans="1:4">
      <c r="A6821" s="3" t="s">
        <v>122</v>
      </c>
      <c r="B6821" s="3" t="s">
        <v>144</v>
      </c>
      <c r="C6821" s="3" t="s">
        <v>27</v>
      </c>
      <c r="D6821" s="3">
        <v>137</v>
      </c>
    </row>
    <row r="6822" spans="1:4">
      <c r="A6822" s="3" t="s">
        <v>122</v>
      </c>
      <c r="B6822" s="3" t="s">
        <v>144</v>
      </c>
      <c r="C6822" s="3" t="s">
        <v>27</v>
      </c>
      <c r="D6822" s="3">
        <v>138</v>
      </c>
    </row>
    <row r="6823" spans="1:4">
      <c r="A6823" s="3" t="s">
        <v>122</v>
      </c>
      <c r="B6823" s="3" t="s">
        <v>144</v>
      </c>
      <c r="C6823" s="3" t="s">
        <v>27</v>
      </c>
      <c r="D6823" s="3">
        <v>138</v>
      </c>
    </row>
    <row r="6824" spans="1:4">
      <c r="A6824" s="3" t="s">
        <v>122</v>
      </c>
      <c r="B6824" s="3" t="s">
        <v>144</v>
      </c>
      <c r="C6824" s="3" t="s">
        <v>27</v>
      </c>
      <c r="D6824" s="3">
        <v>139</v>
      </c>
    </row>
    <row r="6825" spans="1:4">
      <c r="A6825" s="3" t="s">
        <v>122</v>
      </c>
      <c r="B6825" s="3" t="s">
        <v>144</v>
      </c>
      <c r="C6825" s="3" t="s">
        <v>27</v>
      </c>
      <c r="D6825" s="3">
        <v>140</v>
      </c>
    </row>
    <row r="6826" spans="1:4">
      <c r="A6826" s="3" t="s">
        <v>122</v>
      </c>
      <c r="B6826" s="3" t="s">
        <v>144</v>
      </c>
      <c r="C6826" s="3" t="s">
        <v>27</v>
      </c>
      <c r="D6826" s="3">
        <v>141</v>
      </c>
    </row>
    <row r="6827" spans="1:4">
      <c r="A6827" s="3" t="s">
        <v>122</v>
      </c>
      <c r="B6827" s="3" t="s">
        <v>144</v>
      </c>
      <c r="C6827" s="3" t="s">
        <v>27</v>
      </c>
      <c r="D6827" s="3">
        <v>141</v>
      </c>
    </row>
    <row r="6828" spans="1:4">
      <c r="A6828" s="3" t="s">
        <v>122</v>
      </c>
      <c r="B6828" s="3" t="s">
        <v>144</v>
      </c>
      <c r="C6828" s="3" t="s">
        <v>27</v>
      </c>
      <c r="D6828" s="3">
        <v>141</v>
      </c>
    </row>
    <row r="6829" spans="1:4">
      <c r="A6829" s="3" t="s">
        <v>122</v>
      </c>
      <c r="B6829" s="3" t="s">
        <v>144</v>
      </c>
      <c r="C6829" s="3" t="s">
        <v>27</v>
      </c>
      <c r="D6829" s="3">
        <v>142</v>
      </c>
    </row>
    <row r="6830" spans="1:4">
      <c r="A6830" s="3" t="s">
        <v>122</v>
      </c>
      <c r="B6830" s="3" t="s">
        <v>144</v>
      </c>
      <c r="C6830" s="3" t="s">
        <v>27</v>
      </c>
      <c r="D6830" s="3">
        <v>148</v>
      </c>
    </row>
    <row r="6831" spans="1:4">
      <c r="A6831" s="3" t="s">
        <v>122</v>
      </c>
      <c r="B6831" s="3" t="s">
        <v>144</v>
      </c>
      <c r="C6831" s="3" t="s">
        <v>27</v>
      </c>
      <c r="D6831" s="3">
        <v>151</v>
      </c>
    </row>
    <row r="6832" spans="1:4">
      <c r="A6832" s="3" t="s">
        <v>122</v>
      </c>
      <c r="B6832" s="3" t="s">
        <v>144</v>
      </c>
      <c r="C6832" s="3" t="s">
        <v>27</v>
      </c>
      <c r="D6832" s="3">
        <v>151</v>
      </c>
    </row>
    <row r="6833" spans="1:4">
      <c r="A6833" s="3" t="s">
        <v>122</v>
      </c>
      <c r="B6833" s="3" t="s">
        <v>144</v>
      </c>
      <c r="C6833" s="3" t="s">
        <v>27</v>
      </c>
      <c r="D6833" s="3">
        <v>154</v>
      </c>
    </row>
    <row r="6834" spans="1:4">
      <c r="A6834" s="3" t="s">
        <v>122</v>
      </c>
      <c r="B6834" s="3" t="s">
        <v>144</v>
      </c>
      <c r="C6834" s="3" t="s">
        <v>27</v>
      </c>
      <c r="D6834" s="3">
        <v>155</v>
      </c>
    </row>
    <row r="6835" spans="1:4">
      <c r="A6835" s="3" t="s">
        <v>122</v>
      </c>
      <c r="B6835" s="3" t="s">
        <v>144</v>
      </c>
      <c r="C6835" s="3" t="s">
        <v>7</v>
      </c>
      <c r="D6835" s="3">
        <v>46</v>
      </c>
    </row>
    <row r="6836" spans="1:4">
      <c r="A6836" s="3" t="s">
        <v>122</v>
      </c>
      <c r="B6836" s="3" t="s">
        <v>144</v>
      </c>
      <c r="C6836" s="3" t="s">
        <v>7</v>
      </c>
      <c r="D6836" s="3">
        <v>50</v>
      </c>
    </row>
    <row r="6837" spans="1:4">
      <c r="A6837" s="3" t="s">
        <v>122</v>
      </c>
      <c r="B6837" s="3" t="s">
        <v>144</v>
      </c>
      <c r="C6837" s="3" t="s">
        <v>7</v>
      </c>
      <c r="D6837" s="3">
        <v>51</v>
      </c>
    </row>
    <row r="6838" spans="1:4">
      <c r="A6838" s="3" t="s">
        <v>122</v>
      </c>
      <c r="B6838" s="3" t="s">
        <v>144</v>
      </c>
      <c r="C6838" s="3" t="s">
        <v>7</v>
      </c>
      <c r="D6838" s="3">
        <v>52</v>
      </c>
    </row>
    <row r="6839" spans="1:4">
      <c r="A6839" s="3" t="s">
        <v>122</v>
      </c>
      <c r="B6839" s="3" t="s">
        <v>144</v>
      </c>
      <c r="C6839" s="3" t="s">
        <v>7</v>
      </c>
      <c r="D6839" s="3">
        <v>54</v>
      </c>
    </row>
    <row r="6840" spans="1:4">
      <c r="A6840" s="3" t="s">
        <v>122</v>
      </c>
      <c r="B6840" s="3" t="s">
        <v>144</v>
      </c>
      <c r="C6840" s="3" t="s">
        <v>7</v>
      </c>
      <c r="D6840" s="3">
        <v>57</v>
      </c>
    </row>
    <row r="6841" spans="1:4">
      <c r="A6841" s="3" t="s">
        <v>122</v>
      </c>
      <c r="B6841" s="3" t="s">
        <v>144</v>
      </c>
      <c r="C6841" s="3" t="s">
        <v>7</v>
      </c>
      <c r="D6841" s="3">
        <v>91</v>
      </c>
    </row>
    <row r="6842" spans="1:4">
      <c r="A6842" s="3" t="s">
        <v>122</v>
      </c>
      <c r="B6842" s="3" t="s">
        <v>144</v>
      </c>
      <c r="C6842" s="3" t="s">
        <v>7</v>
      </c>
      <c r="D6842" s="3">
        <v>91</v>
      </c>
    </row>
    <row r="6843" spans="1:4">
      <c r="A6843" s="3" t="s">
        <v>122</v>
      </c>
      <c r="B6843" s="3" t="s">
        <v>144</v>
      </c>
      <c r="C6843" s="3" t="s">
        <v>20</v>
      </c>
      <c r="D6843" s="3">
        <v>61</v>
      </c>
    </row>
    <row r="6844" spans="1:4">
      <c r="A6844" s="3" t="s">
        <v>122</v>
      </c>
      <c r="B6844" s="3" t="s">
        <v>144</v>
      </c>
      <c r="C6844" s="3" t="s">
        <v>20</v>
      </c>
      <c r="D6844" s="3">
        <v>67</v>
      </c>
    </row>
    <row r="6845" spans="1:4">
      <c r="A6845" s="3" t="s">
        <v>122</v>
      </c>
      <c r="B6845" s="3" t="s">
        <v>144</v>
      </c>
      <c r="C6845" s="3" t="s">
        <v>20</v>
      </c>
      <c r="D6845" s="3">
        <v>72</v>
      </c>
    </row>
    <row r="6846" spans="1:4">
      <c r="A6846" s="3" t="s">
        <v>122</v>
      </c>
      <c r="B6846" s="3" t="s">
        <v>144</v>
      </c>
      <c r="C6846" s="3" t="s">
        <v>20</v>
      </c>
      <c r="D6846" s="3">
        <v>78</v>
      </c>
    </row>
    <row r="6847" spans="1:4">
      <c r="A6847" s="3" t="s">
        <v>122</v>
      </c>
      <c r="B6847" s="3" t="s">
        <v>144</v>
      </c>
      <c r="C6847" s="3" t="s">
        <v>20</v>
      </c>
      <c r="D6847" s="3">
        <v>78</v>
      </c>
    </row>
    <row r="6848" spans="1:4">
      <c r="A6848" s="3" t="s">
        <v>122</v>
      </c>
      <c r="B6848" s="3" t="s">
        <v>144</v>
      </c>
      <c r="C6848" s="3" t="s">
        <v>20</v>
      </c>
      <c r="D6848" s="3">
        <v>83</v>
      </c>
    </row>
    <row r="6849" spans="1:4">
      <c r="A6849" s="3" t="s">
        <v>122</v>
      </c>
      <c r="B6849" s="3" t="s">
        <v>144</v>
      </c>
      <c r="C6849" s="3" t="s">
        <v>20</v>
      </c>
      <c r="D6849" s="3">
        <v>129</v>
      </c>
    </row>
    <row r="6850" spans="1:4">
      <c r="A6850" s="3" t="s">
        <v>122</v>
      </c>
      <c r="B6850" s="3" t="s">
        <v>144</v>
      </c>
      <c r="C6850" s="3" t="s">
        <v>20</v>
      </c>
      <c r="D6850" s="3">
        <v>143</v>
      </c>
    </row>
    <row r="6851" spans="1:4">
      <c r="A6851" s="3" t="s">
        <v>122</v>
      </c>
      <c r="B6851" s="3" t="s">
        <v>144</v>
      </c>
      <c r="C6851" s="3" t="s">
        <v>20</v>
      </c>
      <c r="D6851" s="3">
        <v>177</v>
      </c>
    </row>
    <row r="6852" spans="1:4">
      <c r="A6852" s="3" t="s">
        <v>122</v>
      </c>
      <c r="B6852" s="3" t="s">
        <v>144</v>
      </c>
      <c r="C6852" s="3" t="s">
        <v>20</v>
      </c>
      <c r="D6852" s="3">
        <v>190</v>
      </c>
    </row>
    <row r="6853" spans="1:4">
      <c r="A6853" s="3" t="s">
        <v>122</v>
      </c>
      <c r="B6853" s="3" t="s">
        <v>144</v>
      </c>
      <c r="C6853" s="3" t="s">
        <v>9</v>
      </c>
      <c r="D6853" s="3">
        <v>69</v>
      </c>
    </row>
    <row r="6854" spans="1:4">
      <c r="A6854" s="3" t="s">
        <v>122</v>
      </c>
      <c r="B6854" s="3" t="s">
        <v>144</v>
      </c>
      <c r="C6854" s="3" t="s">
        <v>9</v>
      </c>
      <c r="D6854" s="3">
        <v>72</v>
      </c>
    </row>
    <row r="6855" spans="1:4">
      <c r="A6855" s="3" t="s">
        <v>122</v>
      </c>
      <c r="B6855" s="3" t="s">
        <v>144</v>
      </c>
      <c r="C6855" s="3" t="s">
        <v>9</v>
      </c>
      <c r="D6855" s="3">
        <v>73</v>
      </c>
    </row>
    <row r="6856" spans="1:4">
      <c r="A6856" s="3" t="s">
        <v>122</v>
      </c>
      <c r="B6856" s="3" t="s">
        <v>144</v>
      </c>
      <c r="C6856" s="3" t="s">
        <v>9</v>
      </c>
      <c r="D6856" s="3">
        <v>76</v>
      </c>
    </row>
    <row r="6857" spans="1:4">
      <c r="A6857" s="3" t="s">
        <v>122</v>
      </c>
      <c r="B6857" s="3" t="s">
        <v>144</v>
      </c>
      <c r="C6857" s="3" t="s">
        <v>9</v>
      </c>
      <c r="D6857" s="3">
        <v>76</v>
      </c>
    </row>
    <row r="6858" spans="1:4">
      <c r="A6858" s="3" t="s">
        <v>122</v>
      </c>
      <c r="B6858" s="3" t="s">
        <v>144</v>
      </c>
      <c r="C6858" s="3" t="s">
        <v>9</v>
      </c>
      <c r="D6858" s="3">
        <v>80</v>
      </c>
    </row>
    <row r="6859" spans="1:4">
      <c r="A6859" s="3" t="s">
        <v>122</v>
      </c>
      <c r="B6859" s="3" t="s">
        <v>144</v>
      </c>
      <c r="C6859" s="3" t="s">
        <v>9</v>
      </c>
      <c r="D6859" s="3">
        <v>87</v>
      </c>
    </row>
    <row r="6860" spans="1:4">
      <c r="A6860" s="3" t="s">
        <v>122</v>
      </c>
      <c r="B6860" s="3" t="s">
        <v>144</v>
      </c>
      <c r="C6860" s="3" t="s">
        <v>9</v>
      </c>
      <c r="D6860" s="3">
        <v>92</v>
      </c>
    </row>
    <row r="6861" spans="1:4">
      <c r="A6861" s="3" t="s">
        <v>122</v>
      </c>
      <c r="B6861" s="3" t="s">
        <v>144</v>
      </c>
      <c r="C6861" s="3" t="s">
        <v>9</v>
      </c>
      <c r="D6861" s="3">
        <v>113</v>
      </c>
    </row>
    <row r="6862" spans="1:4">
      <c r="A6862" s="3" t="s">
        <v>122</v>
      </c>
      <c r="B6862" s="3" t="s">
        <v>144</v>
      </c>
      <c r="C6862" s="3" t="s">
        <v>9</v>
      </c>
      <c r="D6862" s="3">
        <v>114</v>
      </c>
    </row>
    <row r="6863" spans="1:4">
      <c r="A6863" s="3" t="s">
        <v>122</v>
      </c>
      <c r="B6863" s="3" t="s">
        <v>144</v>
      </c>
      <c r="C6863" s="3" t="s">
        <v>9</v>
      </c>
      <c r="D6863" s="3">
        <v>152</v>
      </c>
    </row>
    <row r="6864" spans="1:4">
      <c r="A6864" s="3" t="s">
        <v>122</v>
      </c>
      <c r="B6864" s="3" t="s">
        <v>144</v>
      </c>
      <c r="C6864" s="3" t="s">
        <v>12</v>
      </c>
      <c r="D6864" s="3">
        <v>77</v>
      </c>
    </row>
    <row r="6865" spans="1:4">
      <c r="A6865" s="3" t="s">
        <v>122</v>
      </c>
      <c r="B6865" s="3" t="s">
        <v>144</v>
      </c>
      <c r="C6865" s="3" t="s">
        <v>12</v>
      </c>
      <c r="D6865" s="3">
        <v>80</v>
      </c>
    </row>
    <row r="6866" spans="1:4">
      <c r="A6866" s="3" t="s">
        <v>122</v>
      </c>
      <c r="B6866" s="3" t="s">
        <v>144</v>
      </c>
      <c r="C6866" s="3" t="s">
        <v>12</v>
      </c>
      <c r="D6866" s="3">
        <v>205</v>
      </c>
    </row>
    <row r="6867" spans="1:4">
      <c r="A6867" s="3" t="s">
        <v>122</v>
      </c>
      <c r="B6867" s="3" t="s">
        <v>144</v>
      </c>
      <c r="C6867" s="3" t="s">
        <v>11</v>
      </c>
      <c r="D6867" s="3">
        <v>117</v>
      </c>
    </row>
    <row r="6868" spans="1:4">
      <c r="A6868" s="3" t="s">
        <v>122</v>
      </c>
      <c r="B6868" s="3" t="s">
        <v>144</v>
      </c>
      <c r="C6868" s="3" t="s">
        <v>26</v>
      </c>
      <c r="D6868" s="3">
        <v>95</v>
      </c>
    </row>
    <row r="6869" spans="1:4">
      <c r="A6869" s="3" t="s">
        <v>122</v>
      </c>
      <c r="B6869" s="3" t="s">
        <v>139</v>
      </c>
      <c r="C6869" s="3" t="s">
        <v>13</v>
      </c>
      <c r="D6869" s="3">
        <v>31</v>
      </c>
    </row>
    <row r="6870" spans="1:4">
      <c r="A6870" s="3" t="s">
        <v>122</v>
      </c>
      <c r="B6870" s="3" t="s">
        <v>139</v>
      </c>
      <c r="C6870" s="3" t="s">
        <v>13</v>
      </c>
      <c r="D6870" s="3">
        <v>36</v>
      </c>
    </row>
    <row r="6871" spans="1:4">
      <c r="A6871" s="3" t="s">
        <v>122</v>
      </c>
      <c r="B6871" s="3" t="s">
        <v>139</v>
      </c>
      <c r="C6871" s="3" t="s">
        <v>13</v>
      </c>
      <c r="D6871" s="3">
        <v>36</v>
      </c>
    </row>
    <row r="6872" spans="1:4">
      <c r="A6872" s="3" t="s">
        <v>122</v>
      </c>
      <c r="B6872" s="3" t="s">
        <v>139</v>
      </c>
      <c r="C6872" s="3" t="s">
        <v>13</v>
      </c>
      <c r="D6872" s="3">
        <v>39</v>
      </c>
    </row>
    <row r="6873" spans="1:4">
      <c r="A6873" s="3" t="s">
        <v>122</v>
      </c>
      <c r="B6873" s="3" t="s">
        <v>139</v>
      </c>
      <c r="C6873" s="3" t="s">
        <v>13</v>
      </c>
      <c r="D6873" s="3">
        <v>39</v>
      </c>
    </row>
    <row r="6874" spans="1:4">
      <c r="A6874" s="3" t="s">
        <v>122</v>
      </c>
      <c r="B6874" s="3" t="s">
        <v>139</v>
      </c>
      <c r="C6874" s="3" t="s">
        <v>13</v>
      </c>
      <c r="D6874" s="3">
        <v>39</v>
      </c>
    </row>
    <row r="6875" spans="1:4">
      <c r="A6875" s="3" t="s">
        <v>122</v>
      </c>
      <c r="B6875" s="3" t="s">
        <v>139</v>
      </c>
      <c r="C6875" s="3" t="s">
        <v>13</v>
      </c>
      <c r="D6875" s="3">
        <v>39</v>
      </c>
    </row>
    <row r="6876" spans="1:4">
      <c r="A6876" s="3" t="s">
        <v>122</v>
      </c>
      <c r="B6876" s="3" t="s">
        <v>139</v>
      </c>
      <c r="C6876" s="3" t="s">
        <v>13</v>
      </c>
      <c r="D6876" s="3">
        <v>40</v>
      </c>
    </row>
    <row r="6877" spans="1:4">
      <c r="A6877" s="3" t="s">
        <v>122</v>
      </c>
      <c r="B6877" s="3" t="s">
        <v>139</v>
      </c>
      <c r="C6877" s="3" t="s">
        <v>13</v>
      </c>
      <c r="D6877" s="3">
        <v>45</v>
      </c>
    </row>
    <row r="6878" spans="1:4">
      <c r="A6878" s="3" t="s">
        <v>122</v>
      </c>
      <c r="B6878" s="3" t="s">
        <v>139</v>
      </c>
      <c r="C6878" s="3" t="s">
        <v>13</v>
      </c>
      <c r="D6878" s="3">
        <v>50</v>
      </c>
    </row>
    <row r="6879" spans="1:4">
      <c r="A6879" s="3" t="s">
        <v>122</v>
      </c>
      <c r="B6879" s="3" t="s">
        <v>139</v>
      </c>
      <c r="C6879" s="3" t="s">
        <v>13</v>
      </c>
      <c r="D6879" s="3">
        <v>51</v>
      </c>
    </row>
    <row r="6880" spans="1:4">
      <c r="A6880" s="3" t="s">
        <v>122</v>
      </c>
      <c r="B6880" s="3" t="s">
        <v>139</v>
      </c>
      <c r="C6880" s="3" t="s">
        <v>13</v>
      </c>
      <c r="D6880" s="3">
        <v>51</v>
      </c>
    </row>
    <row r="6881" spans="1:4">
      <c r="A6881" s="3" t="s">
        <v>122</v>
      </c>
      <c r="B6881" s="3" t="s">
        <v>139</v>
      </c>
      <c r="C6881" s="3" t="s">
        <v>13</v>
      </c>
      <c r="D6881" s="3">
        <v>51</v>
      </c>
    </row>
    <row r="6882" spans="1:4">
      <c r="A6882" s="3" t="s">
        <v>122</v>
      </c>
      <c r="B6882" s="3" t="s">
        <v>139</v>
      </c>
      <c r="C6882" s="3" t="s">
        <v>13</v>
      </c>
      <c r="D6882" s="3">
        <v>53</v>
      </c>
    </row>
    <row r="6883" spans="1:4">
      <c r="A6883" s="3" t="s">
        <v>122</v>
      </c>
      <c r="B6883" s="3" t="s">
        <v>139</v>
      </c>
      <c r="C6883" s="3" t="s">
        <v>13</v>
      </c>
      <c r="D6883" s="3">
        <v>53</v>
      </c>
    </row>
    <row r="6884" spans="1:4">
      <c r="A6884" s="3" t="s">
        <v>122</v>
      </c>
      <c r="B6884" s="3" t="s">
        <v>139</v>
      </c>
      <c r="C6884" s="3" t="s">
        <v>13</v>
      </c>
      <c r="D6884" s="3">
        <v>53</v>
      </c>
    </row>
    <row r="6885" spans="1:4">
      <c r="A6885" s="3" t="s">
        <v>122</v>
      </c>
      <c r="B6885" s="3" t="s">
        <v>139</v>
      </c>
      <c r="C6885" s="3" t="s">
        <v>13</v>
      </c>
      <c r="D6885" s="3">
        <v>53</v>
      </c>
    </row>
    <row r="6886" spans="1:4">
      <c r="A6886" s="3" t="s">
        <v>122</v>
      </c>
      <c r="B6886" s="3" t="s">
        <v>139</v>
      </c>
      <c r="C6886" s="3" t="s">
        <v>13</v>
      </c>
      <c r="D6886" s="3">
        <v>54</v>
      </c>
    </row>
    <row r="6887" spans="1:4">
      <c r="A6887" s="3" t="s">
        <v>122</v>
      </c>
      <c r="B6887" s="3" t="s">
        <v>139</v>
      </c>
      <c r="C6887" s="3" t="s">
        <v>13</v>
      </c>
      <c r="D6887" s="3">
        <v>54</v>
      </c>
    </row>
    <row r="6888" spans="1:4">
      <c r="A6888" s="3" t="s">
        <v>122</v>
      </c>
      <c r="B6888" s="3" t="s">
        <v>139</v>
      </c>
      <c r="C6888" s="3" t="s">
        <v>13</v>
      </c>
      <c r="D6888" s="3">
        <v>57</v>
      </c>
    </row>
    <row r="6889" spans="1:4">
      <c r="A6889" s="3" t="s">
        <v>122</v>
      </c>
      <c r="B6889" s="3" t="s">
        <v>139</v>
      </c>
      <c r="C6889" s="3" t="s">
        <v>13</v>
      </c>
      <c r="D6889" s="3">
        <v>58</v>
      </c>
    </row>
    <row r="6890" spans="1:4">
      <c r="A6890" s="3" t="s">
        <v>122</v>
      </c>
      <c r="B6890" s="3" t="s">
        <v>139</v>
      </c>
      <c r="C6890" s="3" t="s">
        <v>13</v>
      </c>
      <c r="D6890" s="3">
        <v>59</v>
      </c>
    </row>
    <row r="6891" spans="1:4">
      <c r="A6891" s="3" t="s">
        <v>122</v>
      </c>
      <c r="B6891" s="3" t="s">
        <v>139</v>
      </c>
      <c r="C6891" s="3" t="s">
        <v>13</v>
      </c>
      <c r="D6891" s="3">
        <v>61</v>
      </c>
    </row>
    <row r="6892" spans="1:4">
      <c r="A6892" s="3" t="s">
        <v>122</v>
      </c>
      <c r="B6892" s="3" t="s">
        <v>139</v>
      </c>
      <c r="C6892" s="3" t="s">
        <v>13</v>
      </c>
      <c r="D6892" s="3">
        <v>63</v>
      </c>
    </row>
    <row r="6893" spans="1:4">
      <c r="A6893" s="3" t="s">
        <v>122</v>
      </c>
      <c r="B6893" s="3" t="s">
        <v>139</v>
      </c>
      <c r="C6893" s="3" t="s">
        <v>13</v>
      </c>
      <c r="D6893" s="3">
        <v>65</v>
      </c>
    </row>
    <row r="6894" spans="1:4">
      <c r="A6894" s="3" t="s">
        <v>122</v>
      </c>
      <c r="B6894" s="3" t="s">
        <v>139</v>
      </c>
      <c r="C6894" s="3" t="s">
        <v>13</v>
      </c>
      <c r="D6894" s="3">
        <v>66</v>
      </c>
    </row>
    <row r="6895" spans="1:4">
      <c r="A6895" s="3" t="s">
        <v>122</v>
      </c>
      <c r="B6895" s="3" t="s">
        <v>139</v>
      </c>
      <c r="C6895" s="3" t="s">
        <v>13</v>
      </c>
      <c r="D6895" s="3">
        <v>76</v>
      </c>
    </row>
    <row r="6896" spans="1:4">
      <c r="A6896" s="3" t="s">
        <v>122</v>
      </c>
      <c r="B6896" s="3" t="s">
        <v>139</v>
      </c>
      <c r="C6896" s="3" t="s">
        <v>13</v>
      </c>
      <c r="D6896" s="3">
        <v>82</v>
      </c>
    </row>
    <row r="6897" spans="1:4">
      <c r="A6897" s="3" t="s">
        <v>122</v>
      </c>
      <c r="B6897" s="3" t="s">
        <v>139</v>
      </c>
      <c r="C6897" s="3" t="s">
        <v>13</v>
      </c>
      <c r="D6897" s="3">
        <v>87</v>
      </c>
    </row>
    <row r="6898" spans="1:4">
      <c r="A6898" s="3" t="s">
        <v>122</v>
      </c>
      <c r="B6898" s="3" t="s">
        <v>139</v>
      </c>
      <c r="C6898" s="3" t="s">
        <v>34</v>
      </c>
      <c r="D6898" s="3">
        <v>84</v>
      </c>
    </row>
    <row r="6899" spans="1:4">
      <c r="A6899" s="3" t="s">
        <v>122</v>
      </c>
      <c r="B6899" s="3" t="s">
        <v>139</v>
      </c>
      <c r="C6899" s="3" t="s">
        <v>5</v>
      </c>
      <c r="D6899" s="3">
        <v>67</v>
      </c>
    </row>
    <row r="6900" spans="1:4">
      <c r="A6900" s="3" t="s">
        <v>122</v>
      </c>
      <c r="B6900" s="3" t="s">
        <v>139</v>
      </c>
      <c r="C6900" s="3" t="s">
        <v>5</v>
      </c>
      <c r="D6900" s="3">
        <v>72</v>
      </c>
    </row>
    <row r="6901" spans="1:4">
      <c r="A6901" s="3" t="s">
        <v>122</v>
      </c>
      <c r="B6901" s="3" t="s">
        <v>139</v>
      </c>
      <c r="C6901" s="3" t="s">
        <v>5</v>
      </c>
      <c r="D6901" s="3">
        <v>76</v>
      </c>
    </row>
    <row r="6902" spans="1:4">
      <c r="A6902" s="3" t="s">
        <v>122</v>
      </c>
      <c r="B6902" s="3" t="s">
        <v>139</v>
      </c>
      <c r="C6902" s="3" t="s">
        <v>5</v>
      </c>
      <c r="D6902" s="3">
        <v>78</v>
      </c>
    </row>
    <row r="6903" spans="1:4">
      <c r="A6903" s="3" t="s">
        <v>122</v>
      </c>
      <c r="B6903" s="3" t="s">
        <v>139</v>
      </c>
      <c r="C6903" s="3" t="s">
        <v>5</v>
      </c>
      <c r="D6903" s="3">
        <v>79</v>
      </c>
    </row>
    <row r="6904" spans="1:4">
      <c r="A6904" s="3" t="s">
        <v>122</v>
      </c>
      <c r="B6904" s="3" t="s">
        <v>139</v>
      </c>
      <c r="C6904" s="3" t="s">
        <v>5</v>
      </c>
      <c r="D6904" s="3">
        <v>79</v>
      </c>
    </row>
    <row r="6905" spans="1:4">
      <c r="A6905" s="3" t="s">
        <v>122</v>
      </c>
      <c r="B6905" s="3" t="s">
        <v>139</v>
      </c>
      <c r="C6905" s="3" t="s">
        <v>5</v>
      </c>
      <c r="D6905" s="3">
        <v>83</v>
      </c>
    </row>
    <row r="6906" spans="1:4">
      <c r="A6906" s="3" t="s">
        <v>122</v>
      </c>
      <c r="B6906" s="3" t="s">
        <v>139</v>
      </c>
      <c r="C6906" s="3" t="s">
        <v>5</v>
      </c>
      <c r="D6906" s="3">
        <v>83</v>
      </c>
    </row>
    <row r="6907" spans="1:4">
      <c r="A6907" s="3" t="s">
        <v>122</v>
      </c>
      <c r="B6907" s="3" t="s">
        <v>139</v>
      </c>
      <c r="C6907" s="3" t="s">
        <v>5</v>
      </c>
      <c r="D6907" s="3">
        <v>84</v>
      </c>
    </row>
    <row r="6908" spans="1:4">
      <c r="A6908" s="3" t="s">
        <v>122</v>
      </c>
      <c r="B6908" s="3" t="s">
        <v>139</v>
      </c>
      <c r="C6908" s="3" t="s">
        <v>5</v>
      </c>
      <c r="D6908" s="3">
        <v>85</v>
      </c>
    </row>
    <row r="6909" spans="1:4">
      <c r="A6909" s="3" t="s">
        <v>122</v>
      </c>
      <c r="B6909" s="3" t="s">
        <v>139</v>
      </c>
      <c r="C6909" s="3" t="s">
        <v>5</v>
      </c>
      <c r="D6909" s="3">
        <v>86</v>
      </c>
    </row>
    <row r="6910" spans="1:4">
      <c r="A6910" s="3" t="s">
        <v>122</v>
      </c>
      <c r="B6910" s="3" t="s">
        <v>139</v>
      </c>
      <c r="C6910" s="3" t="s">
        <v>5</v>
      </c>
      <c r="D6910" s="3">
        <v>87</v>
      </c>
    </row>
    <row r="6911" spans="1:4">
      <c r="A6911" s="3" t="s">
        <v>122</v>
      </c>
      <c r="B6911" s="3" t="s">
        <v>139</v>
      </c>
      <c r="C6911" s="3" t="s">
        <v>5</v>
      </c>
      <c r="D6911" s="3">
        <v>87</v>
      </c>
    </row>
    <row r="6912" spans="1:4">
      <c r="A6912" s="3" t="s">
        <v>122</v>
      </c>
      <c r="B6912" s="3" t="s">
        <v>139</v>
      </c>
      <c r="C6912" s="3" t="s">
        <v>5</v>
      </c>
      <c r="D6912" s="3">
        <v>92</v>
      </c>
    </row>
    <row r="6913" spans="1:4">
      <c r="A6913" s="3" t="s">
        <v>122</v>
      </c>
      <c r="B6913" s="3" t="s">
        <v>139</v>
      </c>
      <c r="C6913" s="3" t="s">
        <v>5</v>
      </c>
      <c r="D6913" s="3">
        <v>92</v>
      </c>
    </row>
    <row r="6914" spans="1:4">
      <c r="A6914" s="3" t="s">
        <v>122</v>
      </c>
      <c r="B6914" s="3" t="s">
        <v>139</v>
      </c>
      <c r="C6914" s="3" t="s">
        <v>5</v>
      </c>
      <c r="D6914" s="3">
        <v>93</v>
      </c>
    </row>
    <row r="6915" spans="1:4">
      <c r="A6915" s="3" t="s">
        <v>122</v>
      </c>
      <c r="B6915" s="3" t="s">
        <v>139</v>
      </c>
      <c r="C6915" s="3" t="s">
        <v>5</v>
      </c>
      <c r="D6915" s="3">
        <v>94</v>
      </c>
    </row>
    <row r="6916" spans="1:4">
      <c r="A6916" s="3" t="s">
        <v>122</v>
      </c>
      <c r="B6916" s="3" t="s">
        <v>139</v>
      </c>
      <c r="C6916" s="3" t="s">
        <v>5</v>
      </c>
      <c r="D6916" s="3">
        <v>95</v>
      </c>
    </row>
    <row r="6917" spans="1:4">
      <c r="A6917" s="3" t="s">
        <v>122</v>
      </c>
      <c r="B6917" s="3" t="s">
        <v>139</v>
      </c>
      <c r="C6917" s="3" t="s">
        <v>5</v>
      </c>
      <c r="D6917" s="3">
        <v>96</v>
      </c>
    </row>
    <row r="6918" spans="1:4">
      <c r="A6918" s="3" t="s">
        <v>122</v>
      </c>
      <c r="B6918" s="3" t="s">
        <v>139</v>
      </c>
      <c r="C6918" s="3" t="s">
        <v>5</v>
      </c>
      <c r="D6918" s="3">
        <v>104</v>
      </c>
    </row>
    <row r="6919" spans="1:4">
      <c r="A6919" s="3" t="s">
        <v>122</v>
      </c>
      <c r="B6919" s="3" t="s">
        <v>139</v>
      </c>
      <c r="C6919" s="3" t="s">
        <v>5</v>
      </c>
      <c r="D6919" s="3">
        <v>109</v>
      </c>
    </row>
    <row r="6920" spans="1:4">
      <c r="A6920" s="3" t="s">
        <v>122</v>
      </c>
      <c r="B6920" s="3" t="s">
        <v>139</v>
      </c>
      <c r="C6920" s="3" t="s">
        <v>5</v>
      </c>
      <c r="D6920" s="3">
        <v>109</v>
      </c>
    </row>
    <row r="6921" spans="1:4">
      <c r="A6921" s="3" t="s">
        <v>122</v>
      </c>
      <c r="B6921" s="3" t="s">
        <v>139</v>
      </c>
      <c r="C6921" s="3" t="s">
        <v>5</v>
      </c>
      <c r="D6921" s="3">
        <v>109</v>
      </c>
    </row>
    <row r="6922" spans="1:4">
      <c r="A6922" s="3" t="s">
        <v>122</v>
      </c>
      <c r="B6922" s="3" t="s">
        <v>139</v>
      </c>
      <c r="C6922" s="3" t="s">
        <v>5</v>
      </c>
      <c r="D6922" s="3">
        <v>114</v>
      </c>
    </row>
    <row r="6923" spans="1:4">
      <c r="A6923" s="3" t="s">
        <v>122</v>
      </c>
      <c r="B6923" s="3" t="s">
        <v>139</v>
      </c>
      <c r="C6923" s="3" t="s">
        <v>5</v>
      </c>
      <c r="D6923" s="3">
        <v>114</v>
      </c>
    </row>
    <row r="6924" spans="1:4">
      <c r="A6924" s="3" t="s">
        <v>122</v>
      </c>
      <c r="B6924" s="3" t="s">
        <v>139</v>
      </c>
      <c r="C6924" s="3" t="s">
        <v>5</v>
      </c>
      <c r="D6924" s="3">
        <v>124</v>
      </c>
    </row>
    <row r="6925" spans="1:4">
      <c r="A6925" s="3" t="s">
        <v>122</v>
      </c>
      <c r="B6925" s="3" t="s">
        <v>139</v>
      </c>
      <c r="C6925" s="3" t="s">
        <v>5</v>
      </c>
      <c r="D6925" s="3">
        <v>125</v>
      </c>
    </row>
    <row r="6926" spans="1:4">
      <c r="A6926" s="3" t="s">
        <v>122</v>
      </c>
      <c r="B6926" s="3" t="s">
        <v>139</v>
      </c>
      <c r="C6926" s="3" t="s">
        <v>6</v>
      </c>
      <c r="D6926" s="3">
        <v>78</v>
      </c>
    </row>
    <row r="6927" spans="1:4">
      <c r="A6927" s="3" t="s">
        <v>122</v>
      </c>
      <c r="B6927" s="3" t="s">
        <v>139</v>
      </c>
      <c r="C6927" s="3" t="s">
        <v>7</v>
      </c>
      <c r="D6927" s="3">
        <v>50</v>
      </c>
    </row>
    <row r="6928" spans="1:4">
      <c r="A6928" s="3" t="s">
        <v>122</v>
      </c>
      <c r="B6928" s="3" t="s">
        <v>139</v>
      </c>
      <c r="C6928" s="3" t="s">
        <v>7</v>
      </c>
      <c r="D6928" s="3">
        <v>52</v>
      </c>
    </row>
    <row r="6929" spans="1:4">
      <c r="A6929" s="3" t="s">
        <v>122</v>
      </c>
      <c r="B6929" s="3" t="s">
        <v>139</v>
      </c>
      <c r="C6929" s="3" t="s">
        <v>7</v>
      </c>
      <c r="D6929" s="3">
        <v>53</v>
      </c>
    </row>
    <row r="6930" spans="1:4">
      <c r="A6930" s="3" t="s">
        <v>122</v>
      </c>
      <c r="B6930" s="3" t="s">
        <v>139</v>
      </c>
      <c r="C6930" s="3" t="s">
        <v>7</v>
      </c>
      <c r="D6930" s="3">
        <v>53</v>
      </c>
    </row>
    <row r="6931" spans="1:4">
      <c r="A6931" s="3" t="s">
        <v>122</v>
      </c>
      <c r="B6931" s="3" t="s">
        <v>139</v>
      </c>
      <c r="C6931" s="3" t="s">
        <v>7</v>
      </c>
      <c r="D6931" s="3">
        <v>54</v>
      </c>
    </row>
    <row r="6932" spans="1:4">
      <c r="A6932" s="3" t="s">
        <v>122</v>
      </c>
      <c r="B6932" s="3" t="s">
        <v>139</v>
      </c>
      <c r="C6932" s="3" t="s">
        <v>7</v>
      </c>
      <c r="D6932" s="3">
        <v>55</v>
      </c>
    </row>
    <row r="6933" spans="1:4">
      <c r="A6933" s="3" t="s">
        <v>122</v>
      </c>
      <c r="B6933" s="3" t="s">
        <v>139</v>
      </c>
      <c r="C6933" s="3" t="s">
        <v>7</v>
      </c>
      <c r="D6933" s="3">
        <v>55</v>
      </c>
    </row>
    <row r="6934" spans="1:4">
      <c r="A6934" s="3" t="s">
        <v>122</v>
      </c>
      <c r="B6934" s="3" t="s">
        <v>139</v>
      </c>
      <c r="C6934" s="3" t="s">
        <v>7</v>
      </c>
      <c r="D6934" s="3">
        <v>56</v>
      </c>
    </row>
    <row r="6935" spans="1:4">
      <c r="A6935" s="3" t="s">
        <v>122</v>
      </c>
      <c r="B6935" s="3" t="s">
        <v>139</v>
      </c>
      <c r="C6935" s="3" t="s">
        <v>7</v>
      </c>
      <c r="D6935" s="3">
        <v>56</v>
      </c>
    </row>
    <row r="6936" spans="1:4">
      <c r="A6936" s="3" t="s">
        <v>122</v>
      </c>
      <c r="B6936" s="3" t="s">
        <v>139</v>
      </c>
      <c r="C6936" s="3" t="s">
        <v>7</v>
      </c>
      <c r="D6936" s="3">
        <v>57</v>
      </c>
    </row>
    <row r="6937" spans="1:4">
      <c r="A6937" s="3" t="s">
        <v>122</v>
      </c>
      <c r="B6937" s="3" t="s">
        <v>139</v>
      </c>
      <c r="C6937" s="3" t="s">
        <v>7</v>
      </c>
      <c r="D6937" s="3">
        <v>57</v>
      </c>
    </row>
    <row r="6938" spans="1:4">
      <c r="A6938" s="3" t="s">
        <v>122</v>
      </c>
      <c r="B6938" s="3" t="s">
        <v>139</v>
      </c>
      <c r="C6938" s="3" t="s">
        <v>7</v>
      </c>
      <c r="D6938" s="3">
        <v>58</v>
      </c>
    </row>
    <row r="6939" spans="1:4">
      <c r="A6939" s="3" t="s">
        <v>122</v>
      </c>
      <c r="B6939" s="3" t="s">
        <v>139</v>
      </c>
      <c r="C6939" s="3" t="s">
        <v>7</v>
      </c>
      <c r="D6939" s="3">
        <v>59</v>
      </c>
    </row>
    <row r="6940" spans="1:4">
      <c r="A6940" s="3" t="s">
        <v>122</v>
      </c>
      <c r="B6940" s="3" t="s">
        <v>139</v>
      </c>
      <c r="C6940" s="3" t="s">
        <v>7</v>
      </c>
      <c r="D6940" s="3">
        <v>60</v>
      </c>
    </row>
    <row r="6941" spans="1:4">
      <c r="A6941" s="3" t="s">
        <v>122</v>
      </c>
      <c r="B6941" s="3" t="s">
        <v>139</v>
      </c>
      <c r="C6941" s="3" t="s">
        <v>7</v>
      </c>
      <c r="D6941" s="3">
        <v>65</v>
      </c>
    </row>
    <row r="6942" spans="1:4">
      <c r="A6942" s="3" t="s">
        <v>122</v>
      </c>
      <c r="B6942" s="3" t="s">
        <v>139</v>
      </c>
      <c r="C6942" s="3" t="s">
        <v>7</v>
      </c>
      <c r="D6942" s="3">
        <v>67</v>
      </c>
    </row>
    <row r="6943" spans="1:4">
      <c r="A6943" s="3" t="s">
        <v>122</v>
      </c>
      <c r="B6943" s="3" t="s">
        <v>139</v>
      </c>
      <c r="C6943" s="3" t="s">
        <v>7</v>
      </c>
      <c r="D6943" s="3">
        <v>69</v>
      </c>
    </row>
    <row r="6944" spans="1:4">
      <c r="A6944" s="3" t="s">
        <v>122</v>
      </c>
      <c r="B6944" s="3" t="s">
        <v>139</v>
      </c>
      <c r="C6944" s="3" t="s">
        <v>7</v>
      </c>
      <c r="D6944" s="3">
        <v>81</v>
      </c>
    </row>
    <row r="6945" spans="1:4">
      <c r="A6945" s="3" t="s">
        <v>122</v>
      </c>
      <c r="B6945" s="3" t="s">
        <v>139</v>
      </c>
      <c r="C6945" s="3" t="s">
        <v>7</v>
      </c>
      <c r="D6945" s="3">
        <v>83</v>
      </c>
    </row>
    <row r="6946" spans="1:4">
      <c r="A6946" s="3" t="s">
        <v>122</v>
      </c>
      <c r="B6946" s="3" t="s">
        <v>139</v>
      </c>
      <c r="C6946" s="3" t="s">
        <v>7</v>
      </c>
      <c r="D6946" s="3">
        <v>84</v>
      </c>
    </row>
    <row r="6947" spans="1:4">
      <c r="A6947" s="3" t="s">
        <v>122</v>
      </c>
      <c r="B6947" s="3" t="s">
        <v>139</v>
      </c>
      <c r="C6947" s="3" t="s">
        <v>7</v>
      </c>
      <c r="D6947" s="3">
        <v>85</v>
      </c>
    </row>
    <row r="6948" spans="1:4">
      <c r="A6948" s="3" t="s">
        <v>122</v>
      </c>
      <c r="B6948" s="3" t="s">
        <v>139</v>
      </c>
      <c r="C6948" s="3" t="s">
        <v>7</v>
      </c>
      <c r="D6948" s="3">
        <v>88</v>
      </c>
    </row>
    <row r="6949" spans="1:4">
      <c r="A6949" s="3" t="s">
        <v>122</v>
      </c>
      <c r="B6949" s="3" t="s">
        <v>139</v>
      </c>
      <c r="C6949" s="3" t="s">
        <v>7</v>
      </c>
      <c r="D6949" s="3">
        <v>89</v>
      </c>
    </row>
    <row r="6950" spans="1:4">
      <c r="A6950" s="3" t="s">
        <v>122</v>
      </c>
      <c r="B6950" s="3" t="s">
        <v>139</v>
      </c>
      <c r="C6950" s="3" t="s">
        <v>7</v>
      </c>
      <c r="D6950" s="3">
        <v>89</v>
      </c>
    </row>
    <row r="6951" spans="1:4">
      <c r="A6951" s="3" t="s">
        <v>122</v>
      </c>
      <c r="B6951" s="3" t="s">
        <v>139</v>
      </c>
      <c r="C6951" s="3" t="s">
        <v>7</v>
      </c>
      <c r="D6951" s="3">
        <v>90</v>
      </c>
    </row>
    <row r="6952" spans="1:4">
      <c r="A6952" s="3" t="s">
        <v>122</v>
      </c>
      <c r="B6952" s="3" t="s">
        <v>139</v>
      </c>
      <c r="C6952" s="3" t="s">
        <v>7</v>
      </c>
      <c r="D6952" s="3">
        <v>90</v>
      </c>
    </row>
    <row r="6953" spans="1:4">
      <c r="A6953" s="3" t="s">
        <v>122</v>
      </c>
      <c r="B6953" s="3" t="s">
        <v>139</v>
      </c>
      <c r="C6953" s="3" t="s">
        <v>7</v>
      </c>
      <c r="D6953" s="3">
        <v>90</v>
      </c>
    </row>
    <row r="6954" spans="1:4">
      <c r="A6954" s="3" t="s">
        <v>122</v>
      </c>
      <c r="B6954" s="3" t="s">
        <v>139</v>
      </c>
      <c r="C6954" s="3" t="s">
        <v>7</v>
      </c>
      <c r="D6954" s="3">
        <v>93</v>
      </c>
    </row>
    <row r="6955" spans="1:4">
      <c r="A6955" s="3" t="s">
        <v>122</v>
      </c>
      <c r="B6955" s="3" t="s">
        <v>139</v>
      </c>
      <c r="C6955" s="3" t="s">
        <v>7</v>
      </c>
      <c r="D6955" s="3">
        <v>100</v>
      </c>
    </row>
    <row r="6956" spans="1:4">
      <c r="A6956" s="3" t="s">
        <v>122</v>
      </c>
      <c r="B6956" s="3" t="s">
        <v>139</v>
      </c>
      <c r="C6956" s="3" t="s">
        <v>7</v>
      </c>
      <c r="D6956" s="3">
        <v>104</v>
      </c>
    </row>
    <row r="6957" spans="1:4">
      <c r="A6957" s="3" t="s">
        <v>122</v>
      </c>
      <c r="B6957" s="3" t="s">
        <v>139</v>
      </c>
      <c r="C6957" s="3" t="s">
        <v>7</v>
      </c>
      <c r="D6957" s="3">
        <v>116</v>
      </c>
    </row>
    <row r="6958" spans="1:4">
      <c r="A6958" s="3" t="s">
        <v>122</v>
      </c>
      <c r="B6958" s="3" t="s">
        <v>139</v>
      </c>
      <c r="C6958" s="3" t="s">
        <v>20</v>
      </c>
      <c r="D6958" s="3">
        <v>62</v>
      </c>
    </row>
    <row r="6959" spans="1:4">
      <c r="A6959" s="3" t="s">
        <v>122</v>
      </c>
      <c r="B6959" s="3" t="s">
        <v>139</v>
      </c>
      <c r="C6959" s="3" t="s">
        <v>646</v>
      </c>
      <c r="D6959" s="3">
        <v>72</v>
      </c>
    </row>
    <row r="6960" spans="1:4">
      <c r="A6960" s="3" t="s">
        <v>122</v>
      </c>
      <c r="B6960" s="3" t="s">
        <v>139</v>
      </c>
      <c r="C6960" s="3" t="s">
        <v>646</v>
      </c>
      <c r="D6960" s="3">
        <v>95</v>
      </c>
    </row>
    <row r="6961" spans="1:4">
      <c r="A6961" s="3" t="s">
        <v>122</v>
      </c>
      <c r="B6961" s="3" t="s">
        <v>139</v>
      </c>
      <c r="C6961" s="3" t="s">
        <v>9</v>
      </c>
      <c r="D6961" s="3">
        <v>56</v>
      </c>
    </row>
    <row r="6962" spans="1:4">
      <c r="A6962" s="3" t="s">
        <v>122</v>
      </c>
      <c r="B6962" s="3" t="s">
        <v>139</v>
      </c>
      <c r="C6962" s="3" t="s">
        <v>9</v>
      </c>
      <c r="D6962" s="3">
        <v>61</v>
      </c>
    </row>
    <row r="6963" spans="1:4">
      <c r="A6963" s="3" t="s">
        <v>122</v>
      </c>
      <c r="B6963" s="3" t="s">
        <v>139</v>
      </c>
      <c r="C6963" s="3" t="s">
        <v>9</v>
      </c>
      <c r="D6963" s="3">
        <v>63</v>
      </c>
    </row>
    <row r="6964" spans="1:4">
      <c r="A6964" s="3" t="s">
        <v>122</v>
      </c>
      <c r="B6964" s="3" t="s">
        <v>139</v>
      </c>
      <c r="C6964" s="3" t="s">
        <v>9</v>
      </c>
      <c r="D6964" s="3">
        <v>63</v>
      </c>
    </row>
    <row r="6965" spans="1:4">
      <c r="A6965" s="3" t="s">
        <v>122</v>
      </c>
      <c r="B6965" s="3" t="s">
        <v>139</v>
      </c>
      <c r="C6965" s="3" t="s">
        <v>9</v>
      </c>
      <c r="D6965" s="3">
        <v>65</v>
      </c>
    </row>
    <row r="6966" spans="1:4">
      <c r="A6966" s="3" t="s">
        <v>122</v>
      </c>
      <c r="B6966" s="3" t="s">
        <v>139</v>
      </c>
      <c r="C6966" s="3" t="s">
        <v>9</v>
      </c>
      <c r="D6966" s="3">
        <v>67</v>
      </c>
    </row>
    <row r="6967" spans="1:4">
      <c r="A6967" s="3" t="s">
        <v>122</v>
      </c>
      <c r="B6967" s="3" t="s">
        <v>139</v>
      </c>
      <c r="C6967" s="3" t="s">
        <v>9</v>
      </c>
      <c r="D6967" s="3">
        <v>67</v>
      </c>
    </row>
    <row r="6968" spans="1:4">
      <c r="A6968" s="3" t="s">
        <v>122</v>
      </c>
      <c r="B6968" s="3" t="s">
        <v>139</v>
      </c>
      <c r="C6968" s="3" t="s">
        <v>9</v>
      </c>
      <c r="D6968" s="3">
        <v>68</v>
      </c>
    </row>
    <row r="6969" spans="1:4">
      <c r="A6969" s="3" t="s">
        <v>122</v>
      </c>
      <c r="B6969" s="3" t="s">
        <v>139</v>
      </c>
      <c r="C6969" s="3" t="s">
        <v>9</v>
      </c>
      <c r="D6969" s="3">
        <v>68</v>
      </c>
    </row>
    <row r="6970" spans="1:4">
      <c r="A6970" s="3" t="s">
        <v>122</v>
      </c>
      <c r="B6970" s="3" t="s">
        <v>139</v>
      </c>
      <c r="C6970" s="3" t="s">
        <v>9</v>
      </c>
      <c r="D6970" s="3">
        <v>69</v>
      </c>
    </row>
    <row r="6971" spans="1:4">
      <c r="A6971" s="3" t="s">
        <v>122</v>
      </c>
      <c r="B6971" s="3" t="s">
        <v>139</v>
      </c>
      <c r="C6971" s="3" t="s">
        <v>9</v>
      </c>
      <c r="D6971" s="3">
        <v>69</v>
      </c>
    </row>
    <row r="6972" spans="1:4">
      <c r="A6972" s="3" t="s">
        <v>122</v>
      </c>
      <c r="B6972" s="3" t="s">
        <v>139</v>
      </c>
      <c r="C6972" s="3" t="s">
        <v>9</v>
      </c>
      <c r="D6972" s="3">
        <v>70</v>
      </c>
    </row>
    <row r="6973" spans="1:4">
      <c r="A6973" s="3" t="s">
        <v>122</v>
      </c>
      <c r="B6973" s="3" t="s">
        <v>139</v>
      </c>
      <c r="C6973" s="3" t="s">
        <v>9</v>
      </c>
      <c r="D6973" s="3">
        <v>70</v>
      </c>
    </row>
    <row r="6974" spans="1:4">
      <c r="A6974" s="3" t="s">
        <v>122</v>
      </c>
      <c r="B6974" s="3" t="s">
        <v>139</v>
      </c>
      <c r="C6974" s="3" t="s">
        <v>9</v>
      </c>
      <c r="D6974" s="3">
        <v>71</v>
      </c>
    </row>
    <row r="6975" spans="1:4">
      <c r="A6975" s="3" t="s">
        <v>122</v>
      </c>
      <c r="B6975" s="3" t="s">
        <v>139</v>
      </c>
      <c r="C6975" s="3" t="s">
        <v>9</v>
      </c>
      <c r="D6975" s="3">
        <v>71</v>
      </c>
    </row>
    <row r="6976" spans="1:4">
      <c r="A6976" s="3" t="s">
        <v>122</v>
      </c>
      <c r="B6976" s="3" t="s">
        <v>139</v>
      </c>
      <c r="C6976" s="3" t="s">
        <v>9</v>
      </c>
      <c r="D6976" s="3">
        <v>71</v>
      </c>
    </row>
    <row r="6977" spans="1:4">
      <c r="A6977" s="3" t="s">
        <v>122</v>
      </c>
      <c r="B6977" s="3" t="s">
        <v>139</v>
      </c>
      <c r="C6977" s="3" t="s">
        <v>9</v>
      </c>
      <c r="D6977" s="3">
        <v>71</v>
      </c>
    </row>
    <row r="6978" spans="1:4">
      <c r="A6978" s="3" t="s">
        <v>122</v>
      </c>
      <c r="B6978" s="3" t="s">
        <v>139</v>
      </c>
      <c r="C6978" s="3" t="s">
        <v>9</v>
      </c>
      <c r="D6978" s="3">
        <v>72</v>
      </c>
    </row>
    <row r="6979" spans="1:4">
      <c r="A6979" s="3" t="s">
        <v>122</v>
      </c>
      <c r="B6979" s="3" t="s">
        <v>139</v>
      </c>
      <c r="C6979" s="3" t="s">
        <v>9</v>
      </c>
      <c r="D6979" s="3">
        <v>72</v>
      </c>
    </row>
    <row r="6980" spans="1:4">
      <c r="A6980" s="3" t="s">
        <v>122</v>
      </c>
      <c r="B6980" s="3" t="s">
        <v>139</v>
      </c>
      <c r="C6980" s="3" t="s">
        <v>9</v>
      </c>
      <c r="D6980" s="3">
        <v>72</v>
      </c>
    </row>
    <row r="6981" spans="1:4">
      <c r="A6981" s="3" t="s">
        <v>122</v>
      </c>
      <c r="B6981" s="3" t="s">
        <v>139</v>
      </c>
      <c r="C6981" s="3" t="s">
        <v>9</v>
      </c>
      <c r="D6981" s="3">
        <v>73</v>
      </c>
    </row>
    <row r="6982" spans="1:4">
      <c r="A6982" s="3" t="s">
        <v>122</v>
      </c>
      <c r="B6982" s="3" t="s">
        <v>139</v>
      </c>
      <c r="C6982" s="3" t="s">
        <v>9</v>
      </c>
      <c r="D6982" s="3">
        <v>73</v>
      </c>
    </row>
    <row r="6983" spans="1:4">
      <c r="A6983" s="3" t="s">
        <v>122</v>
      </c>
      <c r="B6983" s="3" t="s">
        <v>139</v>
      </c>
      <c r="C6983" s="3" t="s">
        <v>9</v>
      </c>
      <c r="D6983" s="3">
        <v>73</v>
      </c>
    </row>
    <row r="6984" spans="1:4">
      <c r="A6984" s="3" t="s">
        <v>122</v>
      </c>
      <c r="B6984" s="3" t="s">
        <v>139</v>
      </c>
      <c r="C6984" s="3" t="s">
        <v>9</v>
      </c>
      <c r="D6984" s="3">
        <v>73</v>
      </c>
    </row>
    <row r="6985" spans="1:4">
      <c r="A6985" s="3" t="s">
        <v>122</v>
      </c>
      <c r="B6985" s="3" t="s">
        <v>139</v>
      </c>
      <c r="C6985" s="3" t="s">
        <v>9</v>
      </c>
      <c r="D6985" s="3">
        <v>74</v>
      </c>
    </row>
    <row r="6986" spans="1:4">
      <c r="A6986" s="3" t="s">
        <v>122</v>
      </c>
      <c r="B6986" s="3" t="s">
        <v>139</v>
      </c>
      <c r="C6986" s="3" t="s">
        <v>9</v>
      </c>
      <c r="D6986" s="3">
        <v>74</v>
      </c>
    </row>
    <row r="6987" spans="1:4">
      <c r="A6987" s="3" t="s">
        <v>122</v>
      </c>
      <c r="B6987" s="3" t="s">
        <v>139</v>
      </c>
      <c r="C6987" s="3" t="s">
        <v>9</v>
      </c>
      <c r="D6987" s="3">
        <v>74</v>
      </c>
    </row>
    <row r="6988" spans="1:4">
      <c r="A6988" s="3" t="s">
        <v>122</v>
      </c>
      <c r="B6988" s="3" t="s">
        <v>139</v>
      </c>
      <c r="C6988" s="3" t="s">
        <v>9</v>
      </c>
      <c r="D6988" s="3">
        <v>75</v>
      </c>
    </row>
    <row r="6989" spans="1:4">
      <c r="A6989" s="3" t="s">
        <v>122</v>
      </c>
      <c r="B6989" s="3" t="s">
        <v>139</v>
      </c>
      <c r="C6989" s="3" t="s">
        <v>9</v>
      </c>
      <c r="D6989" s="3">
        <v>75</v>
      </c>
    </row>
    <row r="6990" spans="1:4">
      <c r="A6990" s="3" t="s">
        <v>122</v>
      </c>
      <c r="B6990" s="3" t="s">
        <v>139</v>
      </c>
      <c r="C6990" s="3" t="s">
        <v>9</v>
      </c>
      <c r="D6990" s="3">
        <v>76</v>
      </c>
    </row>
    <row r="6991" spans="1:4">
      <c r="A6991" s="3" t="s">
        <v>122</v>
      </c>
      <c r="B6991" s="3" t="s">
        <v>139</v>
      </c>
      <c r="C6991" s="3" t="s">
        <v>9</v>
      </c>
      <c r="D6991" s="3">
        <v>77</v>
      </c>
    </row>
    <row r="6992" spans="1:4">
      <c r="A6992" s="3" t="s">
        <v>122</v>
      </c>
      <c r="B6992" s="3" t="s">
        <v>139</v>
      </c>
      <c r="C6992" s="3" t="s">
        <v>9</v>
      </c>
      <c r="D6992" s="3">
        <v>78</v>
      </c>
    </row>
    <row r="6993" spans="1:4">
      <c r="A6993" s="3" t="s">
        <v>122</v>
      </c>
      <c r="B6993" s="3" t="s">
        <v>139</v>
      </c>
      <c r="C6993" s="3" t="s">
        <v>9</v>
      </c>
      <c r="D6993" s="3">
        <v>78</v>
      </c>
    </row>
    <row r="6994" spans="1:4">
      <c r="A6994" s="3" t="s">
        <v>122</v>
      </c>
      <c r="B6994" s="3" t="s">
        <v>139</v>
      </c>
      <c r="C6994" s="3" t="s">
        <v>9</v>
      </c>
      <c r="D6994" s="3">
        <v>78</v>
      </c>
    </row>
    <row r="6995" spans="1:4">
      <c r="A6995" s="3" t="s">
        <v>122</v>
      </c>
      <c r="B6995" s="3" t="s">
        <v>139</v>
      </c>
      <c r="C6995" s="3" t="s">
        <v>9</v>
      </c>
      <c r="D6995" s="3">
        <v>78</v>
      </c>
    </row>
    <row r="6996" spans="1:4">
      <c r="A6996" s="3" t="s">
        <v>122</v>
      </c>
      <c r="B6996" s="3" t="s">
        <v>139</v>
      </c>
      <c r="C6996" s="3" t="s">
        <v>9</v>
      </c>
      <c r="D6996" s="3">
        <v>78</v>
      </c>
    </row>
    <row r="6997" spans="1:4">
      <c r="A6997" s="3" t="s">
        <v>122</v>
      </c>
      <c r="B6997" s="3" t="s">
        <v>139</v>
      </c>
      <c r="C6997" s="3" t="s">
        <v>9</v>
      </c>
      <c r="D6997" s="3">
        <v>79</v>
      </c>
    </row>
    <row r="6998" spans="1:4">
      <c r="A6998" s="3" t="s">
        <v>122</v>
      </c>
      <c r="B6998" s="3" t="s">
        <v>139</v>
      </c>
      <c r="C6998" s="3" t="s">
        <v>9</v>
      </c>
      <c r="D6998" s="3">
        <v>79</v>
      </c>
    </row>
    <row r="6999" spans="1:4">
      <c r="A6999" s="3" t="s">
        <v>122</v>
      </c>
      <c r="B6999" s="3" t="s">
        <v>139</v>
      </c>
      <c r="C6999" s="3" t="s">
        <v>9</v>
      </c>
      <c r="D6999" s="3">
        <v>80</v>
      </c>
    </row>
    <row r="7000" spans="1:4">
      <c r="A7000" s="3" t="s">
        <v>122</v>
      </c>
      <c r="B7000" s="3" t="s">
        <v>139</v>
      </c>
      <c r="C7000" s="3" t="s">
        <v>9</v>
      </c>
      <c r="D7000" s="3">
        <v>80</v>
      </c>
    </row>
    <row r="7001" spans="1:4">
      <c r="A7001" s="3" t="s">
        <v>122</v>
      </c>
      <c r="B7001" s="3" t="s">
        <v>139</v>
      </c>
      <c r="C7001" s="3" t="s">
        <v>9</v>
      </c>
      <c r="D7001" s="3">
        <v>80</v>
      </c>
    </row>
    <row r="7002" spans="1:4">
      <c r="A7002" s="3" t="s">
        <v>122</v>
      </c>
      <c r="B7002" s="3" t="s">
        <v>139</v>
      </c>
      <c r="C7002" s="3" t="s">
        <v>9</v>
      </c>
      <c r="D7002" s="3">
        <v>81</v>
      </c>
    </row>
    <row r="7003" spans="1:4">
      <c r="A7003" s="3" t="s">
        <v>122</v>
      </c>
      <c r="B7003" s="3" t="s">
        <v>139</v>
      </c>
      <c r="C7003" s="3" t="s">
        <v>9</v>
      </c>
      <c r="D7003" s="3">
        <v>82</v>
      </c>
    </row>
    <row r="7004" spans="1:4">
      <c r="A7004" s="3" t="s">
        <v>122</v>
      </c>
      <c r="B7004" s="3" t="s">
        <v>139</v>
      </c>
      <c r="C7004" s="3" t="s">
        <v>9</v>
      </c>
      <c r="D7004" s="3">
        <v>83</v>
      </c>
    </row>
    <row r="7005" spans="1:4">
      <c r="A7005" s="3" t="s">
        <v>122</v>
      </c>
      <c r="B7005" s="3" t="s">
        <v>139</v>
      </c>
      <c r="C7005" s="3" t="s">
        <v>9</v>
      </c>
      <c r="D7005" s="3">
        <v>83</v>
      </c>
    </row>
    <row r="7006" spans="1:4">
      <c r="A7006" s="3" t="s">
        <v>122</v>
      </c>
      <c r="B7006" s="3" t="s">
        <v>139</v>
      </c>
      <c r="C7006" s="3" t="s">
        <v>9</v>
      </c>
      <c r="D7006" s="3">
        <v>84</v>
      </c>
    </row>
    <row r="7007" spans="1:4">
      <c r="A7007" s="3" t="s">
        <v>122</v>
      </c>
      <c r="B7007" s="3" t="s">
        <v>139</v>
      </c>
      <c r="C7007" s="3" t="s">
        <v>9</v>
      </c>
      <c r="D7007" s="3">
        <v>90</v>
      </c>
    </row>
    <row r="7008" spans="1:4">
      <c r="A7008" s="3" t="s">
        <v>122</v>
      </c>
      <c r="B7008" s="3" t="s">
        <v>139</v>
      </c>
      <c r="C7008" s="3" t="s">
        <v>9</v>
      </c>
      <c r="D7008" s="3">
        <v>91</v>
      </c>
    </row>
    <row r="7009" spans="1:4">
      <c r="A7009" s="3" t="s">
        <v>122</v>
      </c>
      <c r="B7009" s="3" t="s">
        <v>139</v>
      </c>
      <c r="C7009" s="3" t="s">
        <v>9</v>
      </c>
      <c r="D7009" s="3">
        <v>100</v>
      </c>
    </row>
    <row r="7010" spans="1:4">
      <c r="A7010" s="3" t="s">
        <v>122</v>
      </c>
      <c r="B7010" s="3" t="s">
        <v>139</v>
      </c>
      <c r="C7010" s="3" t="s">
        <v>9</v>
      </c>
      <c r="D7010" s="3">
        <v>107</v>
      </c>
    </row>
    <row r="7011" spans="1:4">
      <c r="A7011" s="3" t="s">
        <v>122</v>
      </c>
      <c r="B7011" s="3" t="s">
        <v>139</v>
      </c>
      <c r="C7011" s="3" t="s">
        <v>12</v>
      </c>
      <c r="D7011" s="3">
        <v>56</v>
      </c>
    </row>
    <row r="7012" spans="1:4">
      <c r="A7012" s="3" t="s">
        <v>122</v>
      </c>
      <c r="B7012" s="3" t="s">
        <v>139</v>
      </c>
      <c r="C7012" s="3" t="s">
        <v>12</v>
      </c>
      <c r="D7012" s="3">
        <v>60</v>
      </c>
    </row>
    <row r="7013" spans="1:4">
      <c r="A7013" s="3" t="s">
        <v>122</v>
      </c>
      <c r="B7013" s="3" t="s">
        <v>139</v>
      </c>
      <c r="C7013" s="3" t="s">
        <v>12</v>
      </c>
      <c r="D7013" s="3">
        <v>89</v>
      </c>
    </row>
    <row r="7014" spans="1:4">
      <c r="A7014" s="3" t="s">
        <v>122</v>
      </c>
      <c r="B7014" s="3" t="s">
        <v>139</v>
      </c>
      <c r="C7014" s="3" t="s">
        <v>12</v>
      </c>
      <c r="D7014" s="3">
        <v>99</v>
      </c>
    </row>
    <row r="7015" spans="1:4">
      <c r="A7015" s="3" t="s">
        <v>122</v>
      </c>
      <c r="B7015" s="3" t="s">
        <v>139</v>
      </c>
      <c r="C7015" s="3" t="s">
        <v>18</v>
      </c>
      <c r="D7015" s="3">
        <v>61</v>
      </c>
    </row>
    <row r="7016" spans="1:4">
      <c r="A7016" s="3" t="s">
        <v>122</v>
      </c>
      <c r="B7016" s="3" t="s">
        <v>139</v>
      </c>
      <c r="C7016" s="3" t="s">
        <v>18</v>
      </c>
      <c r="D7016" s="3">
        <v>65</v>
      </c>
    </row>
    <row r="7017" spans="1:4">
      <c r="A7017" s="3" t="s">
        <v>122</v>
      </c>
      <c r="B7017" s="3" t="s">
        <v>139</v>
      </c>
      <c r="C7017" s="3" t="s">
        <v>18</v>
      </c>
      <c r="D7017" s="3">
        <v>70</v>
      </c>
    </row>
    <row r="7018" spans="1:4">
      <c r="A7018" s="3" t="s">
        <v>122</v>
      </c>
      <c r="B7018" s="3" t="s">
        <v>139</v>
      </c>
      <c r="C7018" s="3" t="s">
        <v>18</v>
      </c>
      <c r="D7018" s="3">
        <v>71</v>
      </c>
    </row>
    <row r="7019" spans="1:4">
      <c r="A7019" s="3" t="s">
        <v>122</v>
      </c>
      <c r="B7019" s="3" t="s">
        <v>139</v>
      </c>
      <c r="C7019" s="3" t="s">
        <v>18</v>
      </c>
      <c r="D7019" s="3">
        <v>148</v>
      </c>
    </row>
    <row r="7020" spans="1:4">
      <c r="A7020" s="3" t="s">
        <v>122</v>
      </c>
      <c r="B7020" s="3" t="s">
        <v>139</v>
      </c>
      <c r="C7020" s="3" t="s">
        <v>14</v>
      </c>
      <c r="D7020" s="3">
        <v>67</v>
      </c>
    </row>
    <row r="7021" spans="1:4">
      <c r="A7021" s="3" t="s">
        <v>122</v>
      </c>
      <c r="B7021" s="3" t="s">
        <v>139</v>
      </c>
      <c r="C7021" s="3" t="s">
        <v>26</v>
      </c>
      <c r="D7021" s="3">
        <v>77</v>
      </c>
    </row>
    <row r="7022" spans="1:4">
      <c r="A7022" s="3" t="s">
        <v>122</v>
      </c>
      <c r="B7022" s="3" t="s">
        <v>139</v>
      </c>
      <c r="C7022" s="3" t="s">
        <v>46</v>
      </c>
      <c r="D7022" s="3">
        <v>44</v>
      </c>
    </row>
    <row r="7023" spans="1:4">
      <c r="A7023" s="3" t="s">
        <v>122</v>
      </c>
      <c r="B7023" s="3" t="s">
        <v>139</v>
      </c>
      <c r="C7023" s="3" t="s">
        <v>46</v>
      </c>
      <c r="D7023" s="3">
        <v>45</v>
      </c>
    </row>
    <row r="7024" spans="1:4">
      <c r="A7024" s="3" t="s">
        <v>122</v>
      </c>
      <c r="B7024" s="3" t="s">
        <v>139</v>
      </c>
      <c r="C7024" s="3" t="s">
        <v>46</v>
      </c>
      <c r="D7024" s="3">
        <v>46</v>
      </c>
    </row>
    <row r="7025" spans="1:4">
      <c r="A7025" s="3" t="s">
        <v>122</v>
      </c>
      <c r="B7025" s="3" t="s">
        <v>139</v>
      </c>
      <c r="C7025" s="3" t="s">
        <v>46</v>
      </c>
      <c r="D7025" s="3">
        <v>46</v>
      </c>
    </row>
    <row r="7026" spans="1:4">
      <c r="A7026" s="3" t="s">
        <v>122</v>
      </c>
      <c r="B7026" s="3" t="s">
        <v>139</v>
      </c>
      <c r="C7026" s="3" t="s">
        <v>46</v>
      </c>
      <c r="D7026" s="3">
        <v>47</v>
      </c>
    </row>
    <row r="7027" spans="1:4">
      <c r="A7027" s="3" t="s">
        <v>122</v>
      </c>
      <c r="B7027" s="3" t="s">
        <v>139</v>
      </c>
      <c r="C7027" s="3" t="s">
        <v>46</v>
      </c>
      <c r="D7027" s="3">
        <v>47</v>
      </c>
    </row>
    <row r="7028" spans="1:4">
      <c r="A7028" s="3" t="s">
        <v>122</v>
      </c>
      <c r="B7028" s="3" t="s">
        <v>139</v>
      </c>
      <c r="C7028" s="3" t="s">
        <v>46</v>
      </c>
      <c r="D7028" s="3">
        <v>49</v>
      </c>
    </row>
    <row r="7029" spans="1:4">
      <c r="A7029" s="3" t="s">
        <v>122</v>
      </c>
      <c r="B7029" s="3" t="s">
        <v>139</v>
      </c>
      <c r="C7029" s="3" t="s">
        <v>46</v>
      </c>
      <c r="D7029" s="3">
        <v>50</v>
      </c>
    </row>
    <row r="7030" spans="1:4">
      <c r="A7030" s="3" t="s">
        <v>122</v>
      </c>
      <c r="B7030" s="3" t="s">
        <v>139</v>
      </c>
      <c r="C7030" s="3" t="s">
        <v>46</v>
      </c>
      <c r="D7030" s="3">
        <v>50</v>
      </c>
    </row>
    <row r="7031" spans="1:4">
      <c r="A7031" s="3" t="s">
        <v>122</v>
      </c>
      <c r="B7031" s="3" t="s">
        <v>139</v>
      </c>
      <c r="C7031" s="3" t="s">
        <v>46</v>
      </c>
      <c r="D7031" s="3">
        <v>50</v>
      </c>
    </row>
    <row r="7032" spans="1:4">
      <c r="A7032" s="3" t="s">
        <v>122</v>
      </c>
      <c r="B7032" s="3" t="s">
        <v>139</v>
      </c>
      <c r="C7032" s="3" t="s">
        <v>46</v>
      </c>
      <c r="D7032" s="3">
        <v>51</v>
      </c>
    </row>
    <row r="7033" spans="1:4">
      <c r="A7033" s="3" t="s">
        <v>122</v>
      </c>
      <c r="B7033" s="3" t="s">
        <v>139</v>
      </c>
      <c r="C7033" s="3" t="s">
        <v>46</v>
      </c>
      <c r="D7033" s="3">
        <v>52</v>
      </c>
    </row>
    <row r="7034" spans="1:4">
      <c r="A7034" s="3" t="s">
        <v>122</v>
      </c>
      <c r="B7034" s="3" t="s">
        <v>139</v>
      </c>
      <c r="C7034" s="3" t="s">
        <v>46</v>
      </c>
      <c r="D7034" s="3">
        <v>72</v>
      </c>
    </row>
    <row r="7035" spans="1:4">
      <c r="A7035" s="3" t="s">
        <v>122</v>
      </c>
      <c r="B7035" s="3" t="s">
        <v>137</v>
      </c>
      <c r="C7035" s="3" t="s">
        <v>27</v>
      </c>
      <c r="D7035" s="3">
        <v>95</v>
      </c>
    </row>
    <row r="7036" spans="1:4">
      <c r="A7036" s="3" t="s">
        <v>122</v>
      </c>
      <c r="B7036" s="3" t="s">
        <v>137</v>
      </c>
      <c r="C7036" s="3" t="s">
        <v>34</v>
      </c>
      <c r="D7036" s="3">
        <v>64</v>
      </c>
    </row>
    <row r="7037" spans="1:4">
      <c r="A7037" s="3" t="s">
        <v>122</v>
      </c>
      <c r="B7037" s="3" t="s">
        <v>137</v>
      </c>
      <c r="C7037" s="3" t="s">
        <v>5</v>
      </c>
      <c r="D7037" s="3">
        <v>92</v>
      </c>
    </row>
    <row r="7038" spans="1:4">
      <c r="A7038" s="3" t="s">
        <v>122</v>
      </c>
      <c r="B7038" s="3" t="s">
        <v>137</v>
      </c>
      <c r="C7038" s="3" t="s">
        <v>5</v>
      </c>
      <c r="D7038" s="3">
        <v>94</v>
      </c>
    </row>
    <row r="7039" spans="1:4">
      <c r="A7039" s="3" t="s">
        <v>122</v>
      </c>
      <c r="B7039" s="3" t="s">
        <v>137</v>
      </c>
      <c r="C7039" s="3" t="s">
        <v>5</v>
      </c>
      <c r="D7039" s="3">
        <v>95</v>
      </c>
    </row>
    <row r="7040" spans="1:4">
      <c r="A7040" s="3" t="s">
        <v>122</v>
      </c>
      <c r="B7040" s="3" t="s">
        <v>137</v>
      </c>
      <c r="C7040" s="3" t="s">
        <v>5</v>
      </c>
      <c r="D7040" s="3">
        <v>115</v>
      </c>
    </row>
    <row r="7041" spans="1:4">
      <c r="A7041" s="3" t="s">
        <v>122</v>
      </c>
      <c r="B7041" s="3" t="s">
        <v>137</v>
      </c>
      <c r="C7041" s="3" t="s">
        <v>7</v>
      </c>
      <c r="D7041" s="3">
        <v>53</v>
      </c>
    </row>
    <row r="7042" spans="1:4">
      <c r="A7042" s="3" t="s">
        <v>122</v>
      </c>
      <c r="B7042" s="3" t="s">
        <v>137</v>
      </c>
      <c r="C7042" s="3" t="s">
        <v>7</v>
      </c>
      <c r="D7042" s="3">
        <v>54</v>
      </c>
    </row>
    <row r="7043" spans="1:4">
      <c r="A7043" s="3" t="s">
        <v>122</v>
      </c>
      <c r="B7043" s="3" t="s">
        <v>137</v>
      </c>
      <c r="C7043" s="3" t="s">
        <v>7</v>
      </c>
      <c r="D7043" s="3">
        <v>54</v>
      </c>
    </row>
    <row r="7044" spans="1:4">
      <c r="A7044" s="3" t="s">
        <v>122</v>
      </c>
      <c r="B7044" s="3" t="s">
        <v>137</v>
      </c>
      <c r="C7044" s="3" t="s">
        <v>7</v>
      </c>
      <c r="D7044" s="3">
        <v>62</v>
      </c>
    </row>
    <row r="7045" spans="1:4">
      <c r="A7045" s="3" t="s">
        <v>122</v>
      </c>
      <c r="B7045" s="3" t="s">
        <v>137</v>
      </c>
      <c r="C7045" s="3" t="s">
        <v>20</v>
      </c>
      <c r="D7045" s="3">
        <v>47</v>
      </c>
    </row>
    <row r="7046" spans="1:4">
      <c r="A7046" s="3" t="s">
        <v>122</v>
      </c>
      <c r="B7046" s="3" t="s">
        <v>137</v>
      </c>
      <c r="C7046" s="3" t="s">
        <v>20</v>
      </c>
      <c r="D7046" s="3">
        <v>57</v>
      </c>
    </row>
    <row r="7047" spans="1:4">
      <c r="A7047" s="3" t="s">
        <v>122</v>
      </c>
      <c r="B7047" s="3" t="s">
        <v>137</v>
      </c>
      <c r="C7047" s="3" t="s">
        <v>20</v>
      </c>
      <c r="D7047" s="3">
        <v>60</v>
      </c>
    </row>
    <row r="7048" spans="1:4">
      <c r="A7048" s="3" t="s">
        <v>122</v>
      </c>
      <c r="B7048" s="3" t="s">
        <v>137</v>
      </c>
      <c r="C7048" s="3" t="s">
        <v>20</v>
      </c>
      <c r="D7048" s="3">
        <v>61</v>
      </c>
    </row>
    <row r="7049" spans="1:4">
      <c r="A7049" s="3" t="s">
        <v>122</v>
      </c>
      <c r="B7049" s="3" t="s">
        <v>137</v>
      </c>
      <c r="C7049" s="3" t="s">
        <v>20</v>
      </c>
      <c r="D7049" s="3">
        <v>67</v>
      </c>
    </row>
    <row r="7050" spans="1:4">
      <c r="A7050" s="3" t="s">
        <v>122</v>
      </c>
      <c r="B7050" s="3" t="s">
        <v>137</v>
      </c>
      <c r="C7050" s="3" t="s">
        <v>20</v>
      </c>
      <c r="D7050" s="3">
        <v>67</v>
      </c>
    </row>
    <row r="7051" spans="1:4">
      <c r="A7051" s="3" t="s">
        <v>122</v>
      </c>
      <c r="B7051" s="3" t="s">
        <v>137</v>
      </c>
      <c r="C7051" s="3" t="s">
        <v>20</v>
      </c>
      <c r="D7051" s="3">
        <v>69</v>
      </c>
    </row>
    <row r="7052" spans="1:4">
      <c r="A7052" s="3" t="s">
        <v>122</v>
      </c>
      <c r="B7052" s="3" t="s">
        <v>137</v>
      </c>
      <c r="C7052" s="3" t="s">
        <v>646</v>
      </c>
      <c r="D7052" s="3">
        <v>70</v>
      </c>
    </row>
    <row r="7053" spans="1:4">
      <c r="A7053" s="3" t="s">
        <v>122</v>
      </c>
      <c r="B7053" s="3" t="s">
        <v>137</v>
      </c>
      <c r="C7053" s="3" t="s">
        <v>646</v>
      </c>
      <c r="D7053" s="3">
        <v>71</v>
      </c>
    </row>
    <row r="7054" spans="1:4">
      <c r="A7054" s="3" t="s">
        <v>122</v>
      </c>
      <c r="B7054" s="3" t="s">
        <v>137</v>
      </c>
      <c r="C7054" s="3" t="s">
        <v>23</v>
      </c>
      <c r="D7054" s="3">
        <v>70</v>
      </c>
    </row>
    <row r="7055" spans="1:4">
      <c r="A7055" s="3" t="s">
        <v>122</v>
      </c>
      <c r="B7055" s="3" t="s">
        <v>137</v>
      </c>
      <c r="C7055" s="3" t="s">
        <v>9</v>
      </c>
      <c r="D7055" s="3">
        <v>60</v>
      </c>
    </row>
    <row r="7056" spans="1:4">
      <c r="A7056" s="3" t="s">
        <v>122</v>
      </c>
      <c r="B7056" s="3" t="s">
        <v>137</v>
      </c>
      <c r="C7056" s="3" t="s">
        <v>9</v>
      </c>
      <c r="D7056" s="3">
        <v>63</v>
      </c>
    </row>
    <row r="7057" spans="1:4">
      <c r="A7057" s="3" t="s">
        <v>122</v>
      </c>
      <c r="B7057" s="3" t="s">
        <v>137</v>
      </c>
      <c r="C7057" s="3" t="s">
        <v>9</v>
      </c>
      <c r="D7057" s="3">
        <v>67</v>
      </c>
    </row>
    <row r="7058" spans="1:4">
      <c r="A7058" s="3" t="s">
        <v>122</v>
      </c>
      <c r="B7058" s="3" t="s">
        <v>137</v>
      </c>
      <c r="C7058" s="3" t="s">
        <v>9</v>
      </c>
      <c r="D7058" s="3">
        <v>68</v>
      </c>
    </row>
    <row r="7059" spans="1:4">
      <c r="A7059" s="3" t="s">
        <v>122</v>
      </c>
      <c r="B7059" s="3" t="s">
        <v>137</v>
      </c>
      <c r="C7059" s="3" t="s">
        <v>9</v>
      </c>
      <c r="D7059" s="3">
        <v>68</v>
      </c>
    </row>
    <row r="7060" spans="1:4">
      <c r="A7060" s="3" t="s">
        <v>122</v>
      </c>
      <c r="B7060" s="3" t="s">
        <v>137</v>
      </c>
      <c r="C7060" s="3" t="s">
        <v>9</v>
      </c>
      <c r="D7060" s="3">
        <v>68</v>
      </c>
    </row>
    <row r="7061" spans="1:4">
      <c r="A7061" s="3" t="s">
        <v>122</v>
      </c>
      <c r="B7061" s="3" t="s">
        <v>137</v>
      </c>
      <c r="C7061" s="3" t="s">
        <v>9</v>
      </c>
      <c r="D7061" s="3">
        <v>70</v>
      </c>
    </row>
    <row r="7062" spans="1:4">
      <c r="A7062" s="3" t="s">
        <v>122</v>
      </c>
      <c r="B7062" s="3" t="s">
        <v>137</v>
      </c>
      <c r="C7062" s="3" t="s">
        <v>9</v>
      </c>
      <c r="D7062" s="3">
        <v>70</v>
      </c>
    </row>
    <row r="7063" spans="1:4">
      <c r="A7063" s="3" t="s">
        <v>122</v>
      </c>
      <c r="B7063" s="3" t="s">
        <v>137</v>
      </c>
      <c r="C7063" s="3" t="s">
        <v>9</v>
      </c>
      <c r="D7063" s="3">
        <v>71</v>
      </c>
    </row>
    <row r="7064" spans="1:4">
      <c r="A7064" s="3" t="s">
        <v>122</v>
      </c>
      <c r="B7064" s="3" t="s">
        <v>137</v>
      </c>
      <c r="C7064" s="3" t="s">
        <v>9</v>
      </c>
      <c r="D7064" s="3">
        <v>71</v>
      </c>
    </row>
    <row r="7065" spans="1:4">
      <c r="A7065" s="3" t="s">
        <v>122</v>
      </c>
      <c r="B7065" s="3" t="s">
        <v>137</v>
      </c>
      <c r="C7065" s="3" t="s">
        <v>9</v>
      </c>
      <c r="D7065" s="3">
        <v>71</v>
      </c>
    </row>
    <row r="7066" spans="1:4">
      <c r="A7066" s="3" t="s">
        <v>122</v>
      </c>
      <c r="B7066" s="3" t="s">
        <v>137</v>
      </c>
      <c r="C7066" s="3" t="s">
        <v>9</v>
      </c>
      <c r="D7066" s="3">
        <v>71</v>
      </c>
    </row>
    <row r="7067" spans="1:4">
      <c r="A7067" s="3" t="s">
        <v>122</v>
      </c>
      <c r="B7067" s="3" t="s">
        <v>137</v>
      </c>
      <c r="C7067" s="3" t="s">
        <v>9</v>
      </c>
      <c r="D7067" s="3">
        <v>71</v>
      </c>
    </row>
    <row r="7068" spans="1:4">
      <c r="A7068" s="3" t="s">
        <v>122</v>
      </c>
      <c r="B7068" s="3" t="s">
        <v>137</v>
      </c>
      <c r="C7068" s="3" t="s">
        <v>9</v>
      </c>
      <c r="D7068" s="3">
        <v>71</v>
      </c>
    </row>
    <row r="7069" spans="1:4">
      <c r="A7069" s="3" t="s">
        <v>122</v>
      </c>
      <c r="B7069" s="3" t="s">
        <v>137</v>
      </c>
      <c r="C7069" s="3" t="s">
        <v>9</v>
      </c>
      <c r="D7069" s="3">
        <v>72</v>
      </c>
    </row>
    <row r="7070" spans="1:4">
      <c r="A7070" s="3" t="s">
        <v>122</v>
      </c>
      <c r="B7070" s="3" t="s">
        <v>137</v>
      </c>
      <c r="C7070" s="3" t="s">
        <v>9</v>
      </c>
      <c r="D7070" s="3">
        <v>72</v>
      </c>
    </row>
    <row r="7071" spans="1:4">
      <c r="A7071" s="3" t="s">
        <v>122</v>
      </c>
      <c r="B7071" s="3" t="s">
        <v>137</v>
      </c>
      <c r="C7071" s="3" t="s">
        <v>9</v>
      </c>
      <c r="D7071" s="3">
        <v>72</v>
      </c>
    </row>
    <row r="7072" spans="1:4">
      <c r="A7072" s="3" t="s">
        <v>122</v>
      </c>
      <c r="B7072" s="3" t="s">
        <v>137</v>
      </c>
      <c r="C7072" s="3" t="s">
        <v>9</v>
      </c>
      <c r="D7072" s="3">
        <v>72</v>
      </c>
    </row>
    <row r="7073" spans="1:4">
      <c r="A7073" s="3" t="s">
        <v>122</v>
      </c>
      <c r="B7073" s="3" t="s">
        <v>137</v>
      </c>
      <c r="C7073" s="3" t="s">
        <v>9</v>
      </c>
      <c r="D7073" s="3">
        <v>73</v>
      </c>
    </row>
    <row r="7074" spans="1:4">
      <c r="A7074" s="3" t="s">
        <v>122</v>
      </c>
      <c r="B7074" s="3" t="s">
        <v>137</v>
      </c>
      <c r="C7074" s="3" t="s">
        <v>9</v>
      </c>
      <c r="D7074" s="3">
        <v>73</v>
      </c>
    </row>
    <row r="7075" spans="1:4">
      <c r="A7075" s="3" t="s">
        <v>122</v>
      </c>
      <c r="B7075" s="3" t="s">
        <v>137</v>
      </c>
      <c r="C7075" s="3" t="s">
        <v>9</v>
      </c>
      <c r="D7075" s="3">
        <v>73</v>
      </c>
    </row>
    <row r="7076" spans="1:4">
      <c r="A7076" s="3" t="s">
        <v>122</v>
      </c>
      <c r="B7076" s="3" t="s">
        <v>137</v>
      </c>
      <c r="C7076" s="3" t="s">
        <v>9</v>
      </c>
      <c r="D7076" s="3">
        <v>74</v>
      </c>
    </row>
    <row r="7077" spans="1:4">
      <c r="A7077" s="3" t="s">
        <v>122</v>
      </c>
      <c r="B7077" s="3" t="s">
        <v>137</v>
      </c>
      <c r="C7077" s="3" t="s">
        <v>9</v>
      </c>
      <c r="D7077" s="3">
        <v>76</v>
      </c>
    </row>
    <row r="7078" spans="1:4">
      <c r="A7078" s="3" t="s">
        <v>122</v>
      </c>
      <c r="B7078" s="3" t="s">
        <v>137</v>
      </c>
      <c r="C7078" s="3" t="s">
        <v>9</v>
      </c>
      <c r="D7078" s="3">
        <v>77</v>
      </c>
    </row>
    <row r="7079" spans="1:4">
      <c r="A7079" s="3" t="s">
        <v>122</v>
      </c>
      <c r="B7079" s="3" t="s">
        <v>137</v>
      </c>
      <c r="C7079" s="3" t="s">
        <v>9</v>
      </c>
      <c r="D7079" s="3">
        <v>78</v>
      </c>
    </row>
    <row r="7080" spans="1:4">
      <c r="A7080" s="3" t="s">
        <v>122</v>
      </c>
      <c r="B7080" s="3" t="s">
        <v>137</v>
      </c>
      <c r="C7080" s="3" t="s">
        <v>9</v>
      </c>
      <c r="D7080" s="3">
        <v>78</v>
      </c>
    </row>
    <row r="7081" spans="1:4">
      <c r="A7081" s="3" t="s">
        <v>122</v>
      </c>
      <c r="B7081" s="3" t="s">
        <v>137</v>
      </c>
      <c r="C7081" s="3" t="s">
        <v>9</v>
      </c>
      <c r="D7081" s="3">
        <v>78</v>
      </c>
    </row>
    <row r="7082" spans="1:4">
      <c r="A7082" s="3" t="s">
        <v>122</v>
      </c>
      <c r="B7082" s="3" t="s">
        <v>137</v>
      </c>
      <c r="C7082" s="3" t="s">
        <v>9</v>
      </c>
      <c r="D7082" s="3">
        <v>79</v>
      </c>
    </row>
    <row r="7083" spans="1:4">
      <c r="A7083" s="3" t="s">
        <v>122</v>
      </c>
      <c r="B7083" s="3" t="s">
        <v>137</v>
      </c>
      <c r="C7083" s="3" t="s">
        <v>9</v>
      </c>
      <c r="D7083" s="3">
        <v>80</v>
      </c>
    </row>
    <row r="7084" spans="1:4">
      <c r="A7084" s="3" t="s">
        <v>122</v>
      </c>
      <c r="B7084" s="3" t="s">
        <v>137</v>
      </c>
      <c r="C7084" s="3" t="s">
        <v>9</v>
      </c>
      <c r="D7084" s="3">
        <v>82</v>
      </c>
    </row>
    <row r="7085" spans="1:4">
      <c r="A7085" s="3" t="s">
        <v>122</v>
      </c>
      <c r="B7085" s="3" t="s">
        <v>137</v>
      </c>
      <c r="C7085" s="3" t="s">
        <v>9</v>
      </c>
      <c r="D7085" s="3">
        <v>104</v>
      </c>
    </row>
    <row r="7086" spans="1:4">
      <c r="A7086" s="3" t="s">
        <v>122</v>
      </c>
      <c r="B7086" s="3" t="s">
        <v>137</v>
      </c>
      <c r="C7086" s="3" t="s">
        <v>9</v>
      </c>
      <c r="D7086" s="3">
        <v>107</v>
      </c>
    </row>
    <row r="7087" spans="1:4">
      <c r="A7087" s="3" t="s">
        <v>122</v>
      </c>
      <c r="B7087" s="3" t="s">
        <v>137</v>
      </c>
      <c r="C7087" s="3" t="s">
        <v>9</v>
      </c>
      <c r="D7087" s="3">
        <v>110</v>
      </c>
    </row>
    <row r="7088" spans="1:4">
      <c r="A7088" s="3" t="s">
        <v>122</v>
      </c>
      <c r="B7088" s="3" t="s">
        <v>137</v>
      </c>
      <c r="C7088" s="3" t="s">
        <v>9</v>
      </c>
      <c r="D7088" s="3">
        <v>110</v>
      </c>
    </row>
    <row r="7089" spans="1:4">
      <c r="A7089" s="3" t="s">
        <v>122</v>
      </c>
      <c r="B7089" s="3" t="s">
        <v>137</v>
      </c>
      <c r="C7089" s="3" t="s">
        <v>9</v>
      </c>
      <c r="D7089" s="3">
        <v>154</v>
      </c>
    </row>
    <row r="7090" spans="1:4">
      <c r="A7090" s="3" t="s">
        <v>122</v>
      </c>
      <c r="B7090" s="3" t="s">
        <v>137</v>
      </c>
      <c r="C7090" s="3" t="s">
        <v>639</v>
      </c>
      <c r="D7090" s="3">
        <v>37</v>
      </c>
    </row>
    <row r="7091" spans="1:4">
      <c r="A7091" s="3" t="s">
        <v>122</v>
      </c>
      <c r="B7091" s="3" t="s">
        <v>137</v>
      </c>
      <c r="C7091" s="3" t="s">
        <v>18</v>
      </c>
      <c r="D7091" s="3">
        <v>62</v>
      </c>
    </row>
    <row r="7092" spans="1:4">
      <c r="A7092" s="3" t="s">
        <v>122</v>
      </c>
      <c r="B7092" s="3" t="s">
        <v>137</v>
      </c>
      <c r="C7092" s="3" t="s">
        <v>18</v>
      </c>
      <c r="D7092" s="3">
        <v>71</v>
      </c>
    </row>
    <row r="7093" spans="1:4">
      <c r="A7093" s="3" t="s">
        <v>122</v>
      </c>
      <c r="B7093" s="3" t="s">
        <v>137</v>
      </c>
      <c r="C7093" s="3" t="s">
        <v>18</v>
      </c>
      <c r="D7093" s="3">
        <v>71</v>
      </c>
    </row>
    <row r="7094" spans="1:4">
      <c r="A7094" s="3" t="s">
        <v>122</v>
      </c>
      <c r="B7094" s="3" t="s">
        <v>137</v>
      </c>
      <c r="C7094" s="3" t="s">
        <v>11</v>
      </c>
      <c r="D7094" s="3">
        <v>107</v>
      </c>
    </row>
    <row r="7095" spans="1:4">
      <c r="A7095" s="3" t="s">
        <v>122</v>
      </c>
      <c r="B7095" s="3" t="s">
        <v>137</v>
      </c>
      <c r="C7095" s="3" t="s">
        <v>46</v>
      </c>
      <c r="D7095" s="3">
        <v>50</v>
      </c>
    </row>
    <row r="7096" spans="1:4">
      <c r="A7096" s="3" t="s">
        <v>122</v>
      </c>
      <c r="B7096" s="3" t="s">
        <v>137</v>
      </c>
      <c r="C7096" s="3" t="s">
        <v>46</v>
      </c>
      <c r="D7096" s="3">
        <v>51</v>
      </c>
    </row>
    <row r="7097" spans="1:4">
      <c r="A7097" s="3" t="s">
        <v>122</v>
      </c>
      <c r="B7097" s="3" t="s">
        <v>137</v>
      </c>
      <c r="C7097" s="3" t="s">
        <v>46</v>
      </c>
      <c r="D7097" s="3">
        <v>51</v>
      </c>
    </row>
    <row r="7098" spans="1:4">
      <c r="A7098" s="3" t="s">
        <v>122</v>
      </c>
      <c r="B7098" s="3" t="s">
        <v>137</v>
      </c>
      <c r="C7098" s="3" t="s">
        <v>46</v>
      </c>
      <c r="D7098" s="3">
        <v>52</v>
      </c>
    </row>
    <row r="7099" spans="1:4">
      <c r="A7099" s="3" t="s">
        <v>122</v>
      </c>
      <c r="B7099" s="3" t="s">
        <v>137</v>
      </c>
      <c r="C7099" s="3" t="s">
        <v>46</v>
      </c>
      <c r="D7099" s="3">
        <v>53</v>
      </c>
    </row>
    <row r="7100" spans="1:4">
      <c r="A7100" s="3" t="s">
        <v>122</v>
      </c>
      <c r="B7100" s="3" t="s">
        <v>637</v>
      </c>
      <c r="C7100" s="3" t="s">
        <v>5</v>
      </c>
      <c r="D7100" s="3">
        <v>131</v>
      </c>
    </row>
    <row r="7101" spans="1:4">
      <c r="A7101" s="3" t="s">
        <v>122</v>
      </c>
      <c r="B7101" s="3" t="s">
        <v>637</v>
      </c>
      <c r="C7101" s="3" t="s">
        <v>5</v>
      </c>
      <c r="D7101" s="3">
        <v>132</v>
      </c>
    </row>
    <row r="7102" spans="1:4">
      <c r="A7102" s="3" t="s">
        <v>122</v>
      </c>
      <c r="B7102" s="3" t="s">
        <v>637</v>
      </c>
      <c r="C7102" s="3" t="s">
        <v>44</v>
      </c>
      <c r="D7102" s="3">
        <v>109</v>
      </c>
    </row>
    <row r="7103" spans="1:4">
      <c r="A7103" s="3" t="s">
        <v>122</v>
      </c>
      <c r="B7103" s="3" t="s">
        <v>637</v>
      </c>
      <c r="C7103" s="3" t="s">
        <v>44</v>
      </c>
      <c r="D7103" s="3">
        <v>129</v>
      </c>
    </row>
    <row r="7104" spans="1:4">
      <c r="A7104" s="3" t="s">
        <v>122</v>
      </c>
      <c r="B7104" s="3" t="s">
        <v>637</v>
      </c>
      <c r="C7104" s="3" t="s">
        <v>7</v>
      </c>
      <c r="D7104" s="3">
        <v>124</v>
      </c>
    </row>
    <row r="7105" spans="1:4">
      <c r="A7105" s="3" t="s">
        <v>122</v>
      </c>
      <c r="B7105" s="3" t="s">
        <v>637</v>
      </c>
      <c r="C7105" s="3" t="s">
        <v>7</v>
      </c>
      <c r="D7105" s="3">
        <v>135</v>
      </c>
    </row>
    <row r="7106" spans="1:4">
      <c r="A7106" s="3" t="s">
        <v>122</v>
      </c>
      <c r="B7106" s="3" t="s">
        <v>637</v>
      </c>
      <c r="C7106" s="3" t="s">
        <v>21</v>
      </c>
      <c r="D7106" s="3">
        <v>62</v>
      </c>
    </row>
    <row r="7107" spans="1:4">
      <c r="A7107" s="3" t="s">
        <v>122</v>
      </c>
      <c r="B7107" s="3" t="s">
        <v>637</v>
      </c>
      <c r="C7107" s="3" t="s">
        <v>33</v>
      </c>
      <c r="D7107" s="3">
        <v>76</v>
      </c>
    </row>
    <row r="7108" spans="1:4">
      <c r="A7108" s="3" t="s">
        <v>122</v>
      </c>
      <c r="B7108" s="3" t="s">
        <v>637</v>
      </c>
      <c r="C7108" s="3" t="s">
        <v>9</v>
      </c>
      <c r="D7108" s="3">
        <v>197</v>
      </c>
    </row>
    <row r="7109" spans="1:4">
      <c r="A7109" s="3" t="s">
        <v>122</v>
      </c>
      <c r="B7109" s="3" t="s">
        <v>637</v>
      </c>
      <c r="C7109" s="3" t="s">
        <v>9</v>
      </c>
      <c r="D7109" s="3">
        <v>214</v>
      </c>
    </row>
    <row r="7110" spans="1:4">
      <c r="A7110" s="3" t="s">
        <v>122</v>
      </c>
      <c r="B7110" s="3" t="s">
        <v>637</v>
      </c>
      <c r="C7110" s="3" t="s">
        <v>37</v>
      </c>
      <c r="D7110" s="3">
        <v>192</v>
      </c>
    </row>
    <row r="7111" spans="1:4">
      <c r="A7111" s="3" t="s">
        <v>122</v>
      </c>
      <c r="B7111" s="3" t="s">
        <v>637</v>
      </c>
      <c r="C7111" s="3" t="s">
        <v>37</v>
      </c>
      <c r="D7111" s="3">
        <v>198</v>
      </c>
    </row>
    <row r="7112" spans="1:4">
      <c r="A7112" s="3" t="s">
        <v>122</v>
      </c>
      <c r="B7112" s="3" t="s">
        <v>637</v>
      </c>
      <c r="C7112" s="3" t="s">
        <v>18</v>
      </c>
      <c r="D7112" s="3">
        <v>85</v>
      </c>
    </row>
    <row r="7113" spans="1:4">
      <c r="A7113" s="3" t="s">
        <v>122</v>
      </c>
      <c r="B7113" s="3" t="s">
        <v>637</v>
      </c>
      <c r="C7113" s="3" t="s">
        <v>14</v>
      </c>
      <c r="D7113" s="3">
        <v>70</v>
      </c>
    </row>
    <row r="7114" spans="1:4">
      <c r="A7114" s="3" t="s">
        <v>122</v>
      </c>
      <c r="B7114" s="3" t="s">
        <v>637</v>
      </c>
      <c r="C7114" s="3" t="s">
        <v>15</v>
      </c>
      <c r="D7114" s="3">
        <v>105</v>
      </c>
    </row>
    <row r="7115" spans="1:4">
      <c r="A7115" s="3" t="s">
        <v>122</v>
      </c>
      <c r="B7115" s="3" t="s">
        <v>637</v>
      </c>
      <c r="C7115" s="3" t="s">
        <v>15</v>
      </c>
      <c r="D7115" s="3">
        <v>107</v>
      </c>
    </row>
    <row r="7116" spans="1:4">
      <c r="A7116" s="3" t="s">
        <v>122</v>
      </c>
      <c r="B7116" s="3" t="s">
        <v>637</v>
      </c>
      <c r="C7116" s="3" t="s">
        <v>15</v>
      </c>
      <c r="D7116" s="3">
        <v>155</v>
      </c>
    </row>
    <row r="7117" spans="1:4">
      <c r="A7117" s="3" t="s">
        <v>122</v>
      </c>
      <c r="B7117" s="3" t="s">
        <v>638</v>
      </c>
      <c r="C7117" s="3" t="s">
        <v>5</v>
      </c>
      <c r="D7117" s="3">
        <v>127</v>
      </c>
    </row>
    <row r="7118" spans="1:4">
      <c r="A7118" s="3" t="s">
        <v>122</v>
      </c>
      <c r="B7118" s="3" t="s">
        <v>638</v>
      </c>
      <c r="C7118" s="3" t="s">
        <v>5</v>
      </c>
      <c r="D7118" s="3">
        <v>134</v>
      </c>
    </row>
    <row r="7119" spans="1:4">
      <c r="A7119" s="3" t="s">
        <v>122</v>
      </c>
      <c r="B7119" s="3" t="s">
        <v>638</v>
      </c>
      <c r="C7119" s="3" t="s">
        <v>5</v>
      </c>
      <c r="D7119" s="3">
        <v>139</v>
      </c>
    </row>
    <row r="7120" spans="1:4">
      <c r="A7120" s="3" t="s">
        <v>122</v>
      </c>
      <c r="B7120" s="3" t="s">
        <v>638</v>
      </c>
      <c r="C7120" s="3" t="s">
        <v>5</v>
      </c>
      <c r="D7120" s="3">
        <v>147</v>
      </c>
    </row>
    <row r="7121" spans="1:4">
      <c r="A7121" s="3" t="s">
        <v>122</v>
      </c>
      <c r="B7121" s="3" t="s">
        <v>638</v>
      </c>
      <c r="C7121" s="3" t="s">
        <v>5</v>
      </c>
      <c r="D7121" s="3">
        <v>155</v>
      </c>
    </row>
    <row r="7122" spans="1:4">
      <c r="A7122" s="3" t="s">
        <v>122</v>
      </c>
      <c r="B7122" s="3" t="s">
        <v>638</v>
      </c>
      <c r="C7122" s="3" t="s">
        <v>5</v>
      </c>
      <c r="D7122" s="3">
        <v>160</v>
      </c>
    </row>
    <row r="7123" spans="1:4">
      <c r="A7123" s="3" t="s">
        <v>122</v>
      </c>
      <c r="B7123" s="3" t="s">
        <v>638</v>
      </c>
      <c r="C7123" s="3" t="s">
        <v>5</v>
      </c>
      <c r="D7123" s="3">
        <v>161</v>
      </c>
    </row>
    <row r="7124" spans="1:4">
      <c r="A7124" s="3" t="s">
        <v>122</v>
      </c>
      <c r="B7124" s="3" t="s">
        <v>638</v>
      </c>
      <c r="C7124" s="3" t="s">
        <v>5</v>
      </c>
      <c r="D7124" s="3">
        <v>162</v>
      </c>
    </row>
    <row r="7125" spans="1:4">
      <c r="A7125" s="3" t="s">
        <v>122</v>
      </c>
      <c r="B7125" s="3" t="s">
        <v>638</v>
      </c>
      <c r="C7125" s="3" t="s">
        <v>6</v>
      </c>
      <c r="D7125" s="3">
        <v>136</v>
      </c>
    </row>
    <row r="7126" spans="1:4">
      <c r="A7126" s="3" t="s">
        <v>122</v>
      </c>
      <c r="B7126" s="3" t="s">
        <v>638</v>
      </c>
      <c r="C7126" s="3" t="s">
        <v>6</v>
      </c>
      <c r="D7126" s="3">
        <v>170</v>
      </c>
    </row>
    <row r="7127" spans="1:4">
      <c r="A7127" s="3" t="s">
        <v>122</v>
      </c>
      <c r="B7127" s="3" t="s">
        <v>638</v>
      </c>
      <c r="C7127" s="3" t="s">
        <v>44</v>
      </c>
      <c r="D7127" s="3">
        <v>120</v>
      </c>
    </row>
    <row r="7128" spans="1:4">
      <c r="A7128" s="3" t="s">
        <v>122</v>
      </c>
      <c r="B7128" s="3" t="s">
        <v>638</v>
      </c>
      <c r="C7128" s="3" t="s">
        <v>19</v>
      </c>
      <c r="D7128" s="3">
        <v>134</v>
      </c>
    </row>
    <row r="7129" spans="1:4">
      <c r="A7129" s="3" t="s">
        <v>122</v>
      </c>
      <c r="B7129" s="3" t="s">
        <v>638</v>
      </c>
      <c r="C7129" s="3" t="s">
        <v>7</v>
      </c>
      <c r="D7129" s="3">
        <v>128</v>
      </c>
    </row>
    <row r="7130" spans="1:4">
      <c r="A7130" s="3" t="s">
        <v>122</v>
      </c>
      <c r="B7130" s="3" t="s">
        <v>638</v>
      </c>
      <c r="C7130" s="3" t="s">
        <v>7</v>
      </c>
      <c r="D7130" s="3">
        <v>142</v>
      </c>
    </row>
    <row r="7131" spans="1:4">
      <c r="A7131" s="3" t="s">
        <v>122</v>
      </c>
      <c r="B7131" s="3" t="s">
        <v>638</v>
      </c>
      <c r="C7131" s="3" t="s">
        <v>7</v>
      </c>
      <c r="D7131" s="3">
        <v>142</v>
      </c>
    </row>
    <row r="7132" spans="1:4">
      <c r="A7132" s="3" t="s">
        <v>122</v>
      </c>
      <c r="B7132" s="3" t="s">
        <v>638</v>
      </c>
      <c r="C7132" s="3" t="s">
        <v>7</v>
      </c>
      <c r="D7132" s="3">
        <v>146</v>
      </c>
    </row>
    <row r="7133" spans="1:4">
      <c r="A7133" s="3" t="s">
        <v>122</v>
      </c>
      <c r="B7133" s="3" t="s">
        <v>638</v>
      </c>
      <c r="C7133" s="3" t="s">
        <v>20</v>
      </c>
      <c r="D7133" s="3">
        <v>149</v>
      </c>
    </row>
    <row r="7134" spans="1:4">
      <c r="A7134" s="3" t="s">
        <v>122</v>
      </c>
      <c r="B7134" s="3" t="s">
        <v>638</v>
      </c>
      <c r="C7134" s="3" t="s">
        <v>21</v>
      </c>
      <c r="D7134" s="3">
        <v>69</v>
      </c>
    </row>
    <row r="7135" spans="1:4">
      <c r="A7135" s="3" t="s">
        <v>122</v>
      </c>
      <c r="B7135" s="3" t="s">
        <v>638</v>
      </c>
      <c r="C7135" s="3" t="s">
        <v>21</v>
      </c>
      <c r="D7135" s="3">
        <v>111</v>
      </c>
    </row>
    <row r="7136" spans="1:4">
      <c r="A7136" s="3" t="s">
        <v>122</v>
      </c>
      <c r="B7136" s="3" t="s">
        <v>638</v>
      </c>
      <c r="C7136" s="3" t="s">
        <v>42</v>
      </c>
      <c r="D7136" s="3">
        <v>146</v>
      </c>
    </row>
    <row r="7137" spans="1:4">
      <c r="A7137" s="3" t="s">
        <v>122</v>
      </c>
      <c r="B7137" s="3" t="s">
        <v>638</v>
      </c>
      <c r="C7137" s="3" t="s">
        <v>33</v>
      </c>
      <c r="D7137" s="3">
        <v>65</v>
      </c>
    </row>
    <row r="7138" spans="1:4">
      <c r="A7138" s="3" t="s">
        <v>122</v>
      </c>
      <c r="B7138" s="3" t="s">
        <v>638</v>
      </c>
      <c r="C7138" s="3" t="s">
        <v>33</v>
      </c>
      <c r="D7138" s="3">
        <v>86</v>
      </c>
    </row>
    <row r="7139" spans="1:4">
      <c r="A7139" s="3" t="s">
        <v>122</v>
      </c>
      <c r="B7139" s="3" t="s">
        <v>638</v>
      </c>
      <c r="C7139" s="3" t="s">
        <v>33</v>
      </c>
      <c r="D7139" s="3">
        <v>86</v>
      </c>
    </row>
    <row r="7140" spans="1:4">
      <c r="A7140" s="3" t="s">
        <v>122</v>
      </c>
      <c r="B7140" s="3" t="s">
        <v>638</v>
      </c>
      <c r="C7140" s="3" t="s">
        <v>33</v>
      </c>
      <c r="D7140" s="3">
        <v>91</v>
      </c>
    </row>
    <row r="7141" spans="1:4">
      <c r="A7141" s="3" t="s">
        <v>122</v>
      </c>
      <c r="B7141" s="3" t="s">
        <v>638</v>
      </c>
      <c r="C7141" s="3" t="s">
        <v>33</v>
      </c>
      <c r="D7141" s="3">
        <v>126</v>
      </c>
    </row>
    <row r="7142" spans="1:4">
      <c r="A7142" s="3" t="s">
        <v>122</v>
      </c>
      <c r="B7142" s="3" t="s">
        <v>638</v>
      </c>
      <c r="C7142" s="3" t="s">
        <v>33</v>
      </c>
      <c r="D7142" s="3">
        <v>170</v>
      </c>
    </row>
    <row r="7143" spans="1:4">
      <c r="A7143" s="3" t="s">
        <v>122</v>
      </c>
      <c r="B7143" s="3" t="s">
        <v>638</v>
      </c>
      <c r="C7143" s="3" t="s">
        <v>33</v>
      </c>
      <c r="D7143" s="3">
        <v>240</v>
      </c>
    </row>
    <row r="7144" spans="1:4">
      <c r="A7144" s="3" t="s">
        <v>122</v>
      </c>
      <c r="B7144" s="3" t="s">
        <v>638</v>
      </c>
      <c r="C7144" s="3" t="s">
        <v>9</v>
      </c>
      <c r="D7144" s="3">
        <v>152</v>
      </c>
    </row>
    <row r="7145" spans="1:4">
      <c r="A7145" s="3" t="s">
        <v>122</v>
      </c>
      <c r="B7145" s="3" t="s">
        <v>638</v>
      </c>
      <c r="C7145" s="3" t="s">
        <v>9</v>
      </c>
      <c r="D7145" s="3">
        <v>161</v>
      </c>
    </row>
    <row r="7146" spans="1:4">
      <c r="A7146" s="3" t="s">
        <v>122</v>
      </c>
      <c r="B7146" s="3" t="s">
        <v>638</v>
      </c>
      <c r="C7146" s="3" t="s">
        <v>9</v>
      </c>
      <c r="D7146" s="3">
        <v>166</v>
      </c>
    </row>
    <row r="7147" spans="1:4">
      <c r="A7147" s="3" t="s">
        <v>122</v>
      </c>
      <c r="B7147" s="3" t="s">
        <v>638</v>
      </c>
      <c r="C7147" s="3" t="s">
        <v>9</v>
      </c>
      <c r="D7147" s="3">
        <v>170</v>
      </c>
    </row>
    <row r="7148" spans="1:4">
      <c r="A7148" s="3" t="s">
        <v>122</v>
      </c>
      <c r="B7148" s="3" t="s">
        <v>638</v>
      </c>
      <c r="C7148" s="3" t="s">
        <v>9</v>
      </c>
      <c r="D7148" s="3">
        <v>179</v>
      </c>
    </row>
    <row r="7149" spans="1:4">
      <c r="A7149" s="3" t="s">
        <v>122</v>
      </c>
      <c r="B7149" s="3" t="s">
        <v>638</v>
      </c>
      <c r="C7149" s="3" t="s">
        <v>9</v>
      </c>
      <c r="D7149" s="3">
        <v>182</v>
      </c>
    </row>
    <row r="7150" spans="1:4">
      <c r="A7150" s="3" t="s">
        <v>122</v>
      </c>
      <c r="B7150" s="3" t="s">
        <v>638</v>
      </c>
      <c r="C7150" s="3" t="s">
        <v>9</v>
      </c>
      <c r="D7150" s="3">
        <v>185</v>
      </c>
    </row>
    <row r="7151" spans="1:4">
      <c r="A7151" s="3" t="s">
        <v>122</v>
      </c>
      <c r="B7151" s="3" t="s">
        <v>638</v>
      </c>
      <c r="C7151" s="3" t="s">
        <v>9</v>
      </c>
      <c r="D7151" s="3">
        <v>187</v>
      </c>
    </row>
    <row r="7152" spans="1:4">
      <c r="A7152" s="3" t="s">
        <v>122</v>
      </c>
      <c r="B7152" s="3" t="s">
        <v>638</v>
      </c>
      <c r="C7152" s="3" t="s">
        <v>9</v>
      </c>
      <c r="D7152" s="3">
        <v>190</v>
      </c>
    </row>
    <row r="7153" spans="1:4">
      <c r="A7153" s="3" t="s">
        <v>122</v>
      </c>
      <c r="B7153" s="3" t="s">
        <v>638</v>
      </c>
      <c r="C7153" s="3" t="s">
        <v>9</v>
      </c>
      <c r="D7153" s="3">
        <v>202</v>
      </c>
    </row>
    <row r="7154" spans="1:4">
      <c r="A7154" s="3" t="s">
        <v>122</v>
      </c>
      <c r="B7154" s="3" t="s">
        <v>638</v>
      </c>
      <c r="C7154" s="3" t="s">
        <v>9</v>
      </c>
      <c r="D7154" s="3">
        <v>226</v>
      </c>
    </row>
    <row r="7155" spans="1:4">
      <c r="A7155" s="3" t="s">
        <v>122</v>
      </c>
      <c r="B7155" s="3" t="s">
        <v>638</v>
      </c>
      <c r="C7155" s="3" t="s">
        <v>9</v>
      </c>
      <c r="D7155" s="3">
        <v>228</v>
      </c>
    </row>
    <row r="7156" spans="1:4">
      <c r="A7156" s="3" t="s">
        <v>122</v>
      </c>
      <c r="B7156" s="3" t="s">
        <v>638</v>
      </c>
      <c r="C7156" s="3" t="s">
        <v>9</v>
      </c>
      <c r="D7156" s="3">
        <v>231</v>
      </c>
    </row>
    <row r="7157" spans="1:4">
      <c r="A7157" s="3" t="s">
        <v>122</v>
      </c>
      <c r="B7157" s="3" t="s">
        <v>638</v>
      </c>
      <c r="C7157" s="3" t="s">
        <v>37</v>
      </c>
      <c r="D7157" s="3">
        <v>149</v>
      </c>
    </row>
    <row r="7158" spans="1:4">
      <c r="A7158" s="3" t="s">
        <v>122</v>
      </c>
      <c r="B7158" s="3" t="s">
        <v>638</v>
      </c>
      <c r="C7158" s="3" t="s">
        <v>37</v>
      </c>
      <c r="D7158" s="3">
        <v>165</v>
      </c>
    </row>
    <row r="7159" spans="1:4">
      <c r="A7159" s="3" t="s">
        <v>122</v>
      </c>
      <c r="B7159" s="3" t="s">
        <v>638</v>
      </c>
      <c r="C7159" s="3" t="s">
        <v>37</v>
      </c>
      <c r="D7159" s="3">
        <v>213</v>
      </c>
    </row>
    <row r="7160" spans="1:4">
      <c r="A7160" s="3" t="s">
        <v>122</v>
      </c>
      <c r="B7160" s="3" t="s">
        <v>638</v>
      </c>
      <c r="C7160" s="3" t="s">
        <v>18</v>
      </c>
      <c r="D7160" s="3">
        <v>73</v>
      </c>
    </row>
    <row r="7161" spans="1:4">
      <c r="A7161" s="3" t="s">
        <v>122</v>
      </c>
      <c r="B7161" s="3" t="s">
        <v>638</v>
      </c>
      <c r="C7161" s="3" t="s">
        <v>18</v>
      </c>
      <c r="D7161" s="3">
        <v>79</v>
      </c>
    </row>
    <row r="7162" spans="1:4">
      <c r="A7162" s="3" t="s">
        <v>122</v>
      </c>
      <c r="B7162" s="3" t="s">
        <v>638</v>
      </c>
      <c r="C7162" s="3" t="s">
        <v>18</v>
      </c>
      <c r="D7162" s="3">
        <v>112</v>
      </c>
    </row>
    <row r="7163" spans="1:4">
      <c r="A7163" s="3" t="s">
        <v>122</v>
      </c>
      <c r="B7163" s="3" t="s">
        <v>638</v>
      </c>
      <c r="C7163" s="3" t="s">
        <v>26</v>
      </c>
      <c r="D7163" s="3">
        <v>59</v>
      </c>
    </row>
    <row r="7164" spans="1:4">
      <c r="A7164" s="3" t="s">
        <v>122</v>
      </c>
      <c r="B7164" s="3" t="s">
        <v>638</v>
      </c>
      <c r="C7164" s="3" t="s">
        <v>26</v>
      </c>
      <c r="D7164" s="3">
        <v>72</v>
      </c>
    </row>
    <row r="7165" spans="1:4">
      <c r="A7165" s="3" t="s">
        <v>122</v>
      </c>
      <c r="B7165" s="3" t="s">
        <v>638</v>
      </c>
      <c r="C7165" s="3" t="s">
        <v>15</v>
      </c>
      <c r="D7165" s="3">
        <v>89</v>
      </c>
    </row>
    <row r="7166" spans="1:4">
      <c r="A7166" s="3" t="s">
        <v>122</v>
      </c>
      <c r="B7166" s="3" t="s">
        <v>638</v>
      </c>
      <c r="C7166" s="3" t="s">
        <v>15</v>
      </c>
      <c r="D7166" s="3">
        <v>94</v>
      </c>
    </row>
    <row r="7167" spans="1:4">
      <c r="A7167" s="3" t="s">
        <v>122</v>
      </c>
      <c r="B7167" s="3" t="s">
        <v>638</v>
      </c>
      <c r="C7167" s="3" t="s">
        <v>15</v>
      </c>
      <c r="D7167" s="3">
        <v>97</v>
      </c>
    </row>
    <row r="7168" spans="1:4">
      <c r="A7168" s="3" t="s">
        <v>122</v>
      </c>
      <c r="B7168" s="3" t="s">
        <v>638</v>
      </c>
      <c r="C7168" s="3" t="s">
        <v>15</v>
      </c>
      <c r="D7168" s="3">
        <v>100</v>
      </c>
    </row>
    <row r="7169" spans="1:4">
      <c r="A7169" s="3" t="s">
        <v>122</v>
      </c>
      <c r="B7169" s="3" t="s">
        <v>638</v>
      </c>
      <c r="C7169" s="3" t="s">
        <v>15</v>
      </c>
      <c r="D7169" s="3">
        <v>101</v>
      </c>
    </row>
    <row r="7170" spans="1:4">
      <c r="A7170" s="3" t="s">
        <v>122</v>
      </c>
      <c r="B7170" s="3" t="s">
        <v>638</v>
      </c>
      <c r="C7170" s="3" t="s">
        <v>15</v>
      </c>
      <c r="D7170" s="3">
        <v>103</v>
      </c>
    </row>
    <row r="7171" spans="1:4">
      <c r="A7171" s="3" t="s">
        <v>122</v>
      </c>
      <c r="B7171" s="3" t="s">
        <v>638</v>
      </c>
      <c r="C7171" s="3" t="s">
        <v>15</v>
      </c>
      <c r="D7171" s="3">
        <v>104</v>
      </c>
    </row>
    <row r="7172" spans="1:4">
      <c r="A7172" s="3" t="s">
        <v>122</v>
      </c>
      <c r="B7172" s="3" t="s">
        <v>638</v>
      </c>
      <c r="C7172" s="3" t="s">
        <v>15</v>
      </c>
      <c r="D7172" s="3">
        <v>105</v>
      </c>
    </row>
    <row r="7173" spans="1:4">
      <c r="A7173" s="3" t="s">
        <v>122</v>
      </c>
      <c r="B7173" s="3" t="s">
        <v>638</v>
      </c>
      <c r="C7173" s="3" t="s">
        <v>15</v>
      </c>
      <c r="D7173" s="3">
        <v>115</v>
      </c>
    </row>
    <row r="7174" spans="1:4">
      <c r="A7174" s="3" t="s">
        <v>122</v>
      </c>
      <c r="B7174" s="3" t="s">
        <v>638</v>
      </c>
      <c r="C7174" s="3" t="s">
        <v>15</v>
      </c>
      <c r="D7174" s="3">
        <v>116</v>
      </c>
    </row>
    <row r="7175" spans="1:4">
      <c r="A7175" s="3" t="s">
        <v>122</v>
      </c>
      <c r="B7175" s="3" t="s">
        <v>638</v>
      </c>
      <c r="C7175" s="3" t="s">
        <v>15</v>
      </c>
      <c r="D7175" s="3">
        <v>116</v>
      </c>
    </row>
    <row r="7176" spans="1:4">
      <c r="A7176" s="3" t="s">
        <v>122</v>
      </c>
      <c r="B7176" s="3" t="s">
        <v>638</v>
      </c>
      <c r="C7176" s="3" t="s">
        <v>15</v>
      </c>
      <c r="D7176" s="3">
        <v>126</v>
      </c>
    </row>
    <row r="7177" spans="1:4">
      <c r="A7177" s="3" t="s">
        <v>122</v>
      </c>
      <c r="B7177" s="3" t="s">
        <v>638</v>
      </c>
      <c r="C7177" s="3" t="s">
        <v>15</v>
      </c>
      <c r="D7177" s="3">
        <v>183</v>
      </c>
    </row>
    <row r="7178" spans="1:4">
      <c r="A7178" s="3" t="s">
        <v>122</v>
      </c>
      <c r="B7178" s="3" t="s">
        <v>135</v>
      </c>
      <c r="C7178" s="3" t="s">
        <v>27</v>
      </c>
      <c r="D7178" s="3">
        <v>79</v>
      </c>
    </row>
    <row r="7179" spans="1:4">
      <c r="A7179" s="3" t="s">
        <v>122</v>
      </c>
      <c r="B7179" s="3" t="s">
        <v>135</v>
      </c>
      <c r="C7179" s="3" t="s">
        <v>27</v>
      </c>
      <c r="D7179" s="3">
        <v>80</v>
      </c>
    </row>
    <row r="7180" spans="1:4">
      <c r="A7180" s="3" t="s">
        <v>122</v>
      </c>
      <c r="B7180" s="3" t="s">
        <v>135</v>
      </c>
      <c r="C7180" s="3" t="s">
        <v>27</v>
      </c>
      <c r="D7180" s="3">
        <v>82</v>
      </c>
    </row>
    <row r="7181" spans="1:4">
      <c r="A7181" s="3" t="s">
        <v>122</v>
      </c>
      <c r="B7181" s="3" t="s">
        <v>135</v>
      </c>
      <c r="C7181" s="3" t="s">
        <v>27</v>
      </c>
      <c r="D7181" s="3">
        <v>84</v>
      </c>
    </row>
    <row r="7182" spans="1:4">
      <c r="A7182" s="3" t="s">
        <v>122</v>
      </c>
      <c r="B7182" s="3" t="s">
        <v>135</v>
      </c>
      <c r="C7182" s="3" t="s">
        <v>27</v>
      </c>
      <c r="D7182" s="3">
        <v>85</v>
      </c>
    </row>
    <row r="7183" spans="1:4">
      <c r="A7183" s="3" t="s">
        <v>122</v>
      </c>
      <c r="B7183" s="3" t="s">
        <v>135</v>
      </c>
      <c r="C7183" s="3" t="s">
        <v>27</v>
      </c>
      <c r="D7183" s="3">
        <v>86</v>
      </c>
    </row>
    <row r="7184" spans="1:4">
      <c r="A7184" s="3" t="s">
        <v>122</v>
      </c>
      <c r="B7184" s="3" t="s">
        <v>135</v>
      </c>
      <c r="C7184" s="3" t="s">
        <v>27</v>
      </c>
      <c r="D7184" s="3">
        <v>87</v>
      </c>
    </row>
    <row r="7185" spans="1:4">
      <c r="A7185" s="3" t="s">
        <v>122</v>
      </c>
      <c r="B7185" s="3" t="s">
        <v>135</v>
      </c>
      <c r="C7185" s="3" t="s">
        <v>27</v>
      </c>
      <c r="D7185" s="3">
        <v>87</v>
      </c>
    </row>
    <row r="7186" spans="1:4">
      <c r="A7186" s="3" t="s">
        <v>122</v>
      </c>
      <c r="B7186" s="3" t="s">
        <v>135</v>
      </c>
      <c r="C7186" s="3" t="s">
        <v>27</v>
      </c>
      <c r="D7186" s="3">
        <v>88</v>
      </c>
    </row>
    <row r="7187" spans="1:4">
      <c r="A7187" s="3" t="s">
        <v>122</v>
      </c>
      <c r="B7187" s="3" t="s">
        <v>135</v>
      </c>
      <c r="C7187" s="3" t="s">
        <v>27</v>
      </c>
      <c r="D7187" s="3">
        <v>88</v>
      </c>
    </row>
    <row r="7188" spans="1:4">
      <c r="A7188" s="3" t="s">
        <v>122</v>
      </c>
      <c r="B7188" s="3" t="s">
        <v>135</v>
      </c>
      <c r="C7188" s="3" t="s">
        <v>27</v>
      </c>
      <c r="D7188" s="3">
        <v>90</v>
      </c>
    </row>
    <row r="7189" spans="1:4">
      <c r="A7189" s="3" t="s">
        <v>122</v>
      </c>
      <c r="B7189" s="3" t="s">
        <v>135</v>
      </c>
      <c r="C7189" s="3" t="s">
        <v>27</v>
      </c>
      <c r="D7189" s="3">
        <v>90</v>
      </c>
    </row>
    <row r="7190" spans="1:4">
      <c r="A7190" s="3" t="s">
        <v>122</v>
      </c>
      <c r="B7190" s="3" t="s">
        <v>135</v>
      </c>
      <c r="C7190" s="3" t="s">
        <v>27</v>
      </c>
      <c r="D7190" s="3">
        <v>90</v>
      </c>
    </row>
    <row r="7191" spans="1:4">
      <c r="A7191" s="3" t="s">
        <v>122</v>
      </c>
      <c r="B7191" s="3" t="s">
        <v>135</v>
      </c>
      <c r="C7191" s="3" t="s">
        <v>27</v>
      </c>
      <c r="D7191" s="3">
        <v>119</v>
      </c>
    </row>
    <row r="7192" spans="1:4">
      <c r="A7192" s="3" t="s">
        <v>122</v>
      </c>
      <c r="B7192" s="3" t="s">
        <v>135</v>
      </c>
      <c r="C7192" s="3" t="s">
        <v>27</v>
      </c>
      <c r="D7192" s="3">
        <v>142</v>
      </c>
    </row>
    <row r="7193" spans="1:4">
      <c r="A7193" s="3" t="s">
        <v>122</v>
      </c>
      <c r="B7193" s="3" t="s">
        <v>135</v>
      </c>
      <c r="C7193" s="3" t="s">
        <v>13</v>
      </c>
      <c r="D7193" s="3">
        <v>56</v>
      </c>
    </row>
    <row r="7194" spans="1:4">
      <c r="A7194" s="3" t="s">
        <v>122</v>
      </c>
      <c r="B7194" s="3" t="s">
        <v>135</v>
      </c>
      <c r="C7194" s="3" t="s">
        <v>13</v>
      </c>
      <c r="D7194" s="3">
        <v>60</v>
      </c>
    </row>
    <row r="7195" spans="1:4">
      <c r="A7195" s="3" t="s">
        <v>122</v>
      </c>
      <c r="B7195" s="3" t="s">
        <v>135</v>
      </c>
      <c r="C7195" s="3" t="s">
        <v>13</v>
      </c>
      <c r="D7195" s="3">
        <v>69</v>
      </c>
    </row>
    <row r="7196" spans="1:4">
      <c r="A7196" s="3" t="s">
        <v>122</v>
      </c>
      <c r="B7196" s="3" t="s">
        <v>135</v>
      </c>
      <c r="C7196" s="3" t="s">
        <v>13</v>
      </c>
      <c r="D7196" s="3">
        <v>70</v>
      </c>
    </row>
    <row r="7197" spans="1:4">
      <c r="A7197" s="3" t="s">
        <v>122</v>
      </c>
      <c r="B7197" s="3" t="s">
        <v>135</v>
      </c>
      <c r="C7197" s="3" t="s">
        <v>13</v>
      </c>
      <c r="D7197" s="3">
        <v>75</v>
      </c>
    </row>
    <row r="7198" spans="1:4">
      <c r="A7198" s="3" t="s">
        <v>122</v>
      </c>
      <c r="B7198" s="3" t="s">
        <v>135</v>
      </c>
      <c r="C7198" s="3" t="s">
        <v>13</v>
      </c>
      <c r="D7198" s="3">
        <v>75</v>
      </c>
    </row>
    <row r="7199" spans="1:4">
      <c r="A7199" s="3" t="s">
        <v>122</v>
      </c>
      <c r="B7199" s="3" t="s">
        <v>135</v>
      </c>
      <c r="C7199" s="3" t="s">
        <v>13</v>
      </c>
      <c r="D7199" s="3">
        <v>76</v>
      </c>
    </row>
    <row r="7200" spans="1:4">
      <c r="A7200" s="3" t="s">
        <v>122</v>
      </c>
      <c r="B7200" s="3" t="s">
        <v>135</v>
      </c>
      <c r="C7200" s="3" t="s">
        <v>13</v>
      </c>
      <c r="D7200" s="3">
        <v>78</v>
      </c>
    </row>
    <row r="7201" spans="1:4">
      <c r="A7201" s="3" t="s">
        <v>122</v>
      </c>
      <c r="B7201" s="3" t="s">
        <v>135</v>
      </c>
      <c r="C7201" s="3" t="s">
        <v>13</v>
      </c>
      <c r="D7201" s="3">
        <v>80</v>
      </c>
    </row>
    <row r="7202" spans="1:4">
      <c r="A7202" s="3" t="s">
        <v>122</v>
      </c>
      <c r="B7202" s="3" t="s">
        <v>135</v>
      </c>
      <c r="C7202" s="3" t="s">
        <v>13</v>
      </c>
      <c r="D7202" s="3">
        <v>81</v>
      </c>
    </row>
    <row r="7203" spans="1:4">
      <c r="A7203" s="3" t="s">
        <v>122</v>
      </c>
      <c r="B7203" s="3" t="s">
        <v>135</v>
      </c>
      <c r="C7203" s="3" t="s">
        <v>34</v>
      </c>
      <c r="D7203" s="3">
        <v>62</v>
      </c>
    </row>
    <row r="7204" spans="1:4">
      <c r="A7204" s="3" t="s">
        <v>122</v>
      </c>
      <c r="B7204" s="3" t="s">
        <v>135</v>
      </c>
      <c r="C7204" s="3" t="s">
        <v>5</v>
      </c>
      <c r="D7204" s="3">
        <v>86</v>
      </c>
    </row>
    <row r="7205" spans="1:4">
      <c r="A7205" s="3" t="s">
        <v>122</v>
      </c>
      <c r="B7205" s="3" t="s">
        <v>135</v>
      </c>
      <c r="C7205" s="3" t="s">
        <v>5</v>
      </c>
      <c r="D7205" s="3">
        <v>89</v>
      </c>
    </row>
    <row r="7206" spans="1:4">
      <c r="A7206" s="3" t="s">
        <v>122</v>
      </c>
      <c r="B7206" s="3" t="s">
        <v>135</v>
      </c>
      <c r="C7206" s="3" t="s">
        <v>5</v>
      </c>
      <c r="D7206" s="3">
        <v>90</v>
      </c>
    </row>
    <row r="7207" spans="1:4">
      <c r="A7207" s="3" t="s">
        <v>122</v>
      </c>
      <c r="B7207" s="3" t="s">
        <v>135</v>
      </c>
      <c r="C7207" s="3" t="s">
        <v>5</v>
      </c>
      <c r="D7207" s="3">
        <v>92</v>
      </c>
    </row>
    <row r="7208" spans="1:4">
      <c r="A7208" s="3" t="s">
        <v>122</v>
      </c>
      <c r="B7208" s="3" t="s">
        <v>135</v>
      </c>
      <c r="C7208" s="3" t="s">
        <v>5</v>
      </c>
      <c r="D7208" s="3">
        <v>95</v>
      </c>
    </row>
    <row r="7209" spans="1:4">
      <c r="A7209" s="3" t="s">
        <v>122</v>
      </c>
      <c r="B7209" s="3" t="s">
        <v>135</v>
      </c>
      <c r="C7209" s="3" t="s">
        <v>5</v>
      </c>
      <c r="D7209" s="3">
        <v>97</v>
      </c>
    </row>
    <row r="7210" spans="1:4">
      <c r="A7210" s="3" t="s">
        <v>122</v>
      </c>
      <c r="B7210" s="3" t="s">
        <v>135</v>
      </c>
      <c r="C7210" s="3" t="s">
        <v>5</v>
      </c>
      <c r="D7210" s="3">
        <v>97</v>
      </c>
    </row>
    <row r="7211" spans="1:4">
      <c r="A7211" s="3" t="s">
        <v>122</v>
      </c>
      <c r="B7211" s="3" t="s">
        <v>135</v>
      </c>
      <c r="C7211" s="3" t="s">
        <v>5</v>
      </c>
      <c r="D7211" s="3">
        <v>97</v>
      </c>
    </row>
    <row r="7212" spans="1:4">
      <c r="A7212" s="3" t="s">
        <v>122</v>
      </c>
      <c r="B7212" s="3" t="s">
        <v>135</v>
      </c>
      <c r="C7212" s="3" t="s">
        <v>5</v>
      </c>
      <c r="D7212" s="3">
        <v>98</v>
      </c>
    </row>
    <row r="7213" spans="1:4">
      <c r="A7213" s="3" t="s">
        <v>122</v>
      </c>
      <c r="B7213" s="3" t="s">
        <v>135</v>
      </c>
      <c r="C7213" s="3" t="s">
        <v>5</v>
      </c>
      <c r="D7213" s="3">
        <v>100</v>
      </c>
    </row>
    <row r="7214" spans="1:4">
      <c r="A7214" s="3" t="s">
        <v>122</v>
      </c>
      <c r="B7214" s="3" t="s">
        <v>135</v>
      </c>
      <c r="C7214" s="3" t="s">
        <v>5</v>
      </c>
      <c r="D7214" s="3">
        <v>101</v>
      </c>
    </row>
    <row r="7215" spans="1:4">
      <c r="A7215" s="3" t="s">
        <v>122</v>
      </c>
      <c r="B7215" s="3" t="s">
        <v>135</v>
      </c>
      <c r="C7215" s="3" t="s">
        <v>5</v>
      </c>
      <c r="D7215" s="3">
        <v>108</v>
      </c>
    </row>
    <row r="7216" spans="1:4">
      <c r="A7216" s="3" t="s">
        <v>122</v>
      </c>
      <c r="B7216" s="3" t="s">
        <v>135</v>
      </c>
      <c r="C7216" s="3" t="s">
        <v>5</v>
      </c>
      <c r="D7216" s="3">
        <v>110</v>
      </c>
    </row>
    <row r="7217" spans="1:4">
      <c r="A7217" s="3" t="s">
        <v>122</v>
      </c>
      <c r="B7217" s="3" t="s">
        <v>135</v>
      </c>
      <c r="C7217" s="3" t="s">
        <v>5</v>
      </c>
      <c r="D7217" s="3">
        <v>111</v>
      </c>
    </row>
    <row r="7218" spans="1:4">
      <c r="A7218" s="3" t="s">
        <v>122</v>
      </c>
      <c r="B7218" s="3" t="s">
        <v>135</v>
      </c>
      <c r="C7218" s="3" t="s">
        <v>5</v>
      </c>
      <c r="D7218" s="3">
        <v>117</v>
      </c>
    </row>
    <row r="7219" spans="1:4">
      <c r="A7219" s="3" t="s">
        <v>122</v>
      </c>
      <c r="B7219" s="3" t="s">
        <v>135</v>
      </c>
      <c r="C7219" s="3" t="s">
        <v>5</v>
      </c>
      <c r="D7219" s="3">
        <v>127</v>
      </c>
    </row>
    <row r="7220" spans="1:4">
      <c r="A7220" s="3" t="s">
        <v>122</v>
      </c>
      <c r="B7220" s="3" t="s">
        <v>135</v>
      </c>
      <c r="C7220" s="3" t="s">
        <v>5</v>
      </c>
      <c r="D7220" s="3">
        <v>128</v>
      </c>
    </row>
    <row r="7221" spans="1:4">
      <c r="A7221" s="3" t="s">
        <v>122</v>
      </c>
      <c r="B7221" s="3" t="s">
        <v>135</v>
      </c>
      <c r="C7221" s="3" t="s">
        <v>5</v>
      </c>
      <c r="D7221" s="3">
        <v>260</v>
      </c>
    </row>
    <row r="7222" spans="1:4">
      <c r="A7222" s="3" t="s">
        <v>122</v>
      </c>
      <c r="B7222" s="3" t="s">
        <v>135</v>
      </c>
      <c r="C7222" s="3" t="s">
        <v>6</v>
      </c>
      <c r="D7222" s="3">
        <v>106</v>
      </c>
    </row>
    <row r="7223" spans="1:4">
      <c r="A7223" s="3" t="s">
        <v>122</v>
      </c>
      <c r="B7223" s="3" t="s">
        <v>135</v>
      </c>
      <c r="C7223" s="3" t="s">
        <v>44</v>
      </c>
      <c r="D7223" s="3">
        <v>97</v>
      </c>
    </row>
    <row r="7224" spans="1:4">
      <c r="A7224" s="3" t="s">
        <v>122</v>
      </c>
      <c r="B7224" s="3" t="s">
        <v>135</v>
      </c>
      <c r="C7224" s="3" t="s">
        <v>44</v>
      </c>
      <c r="D7224" s="3">
        <v>119</v>
      </c>
    </row>
    <row r="7225" spans="1:4">
      <c r="A7225" s="3" t="s">
        <v>122</v>
      </c>
      <c r="B7225" s="3" t="s">
        <v>135</v>
      </c>
      <c r="C7225" s="3" t="s">
        <v>7</v>
      </c>
      <c r="D7225" s="3">
        <v>55</v>
      </c>
    </row>
    <row r="7226" spans="1:4">
      <c r="A7226" s="3" t="s">
        <v>122</v>
      </c>
      <c r="B7226" s="3" t="s">
        <v>135</v>
      </c>
      <c r="C7226" s="3" t="s">
        <v>7</v>
      </c>
      <c r="D7226" s="3">
        <v>56</v>
      </c>
    </row>
    <row r="7227" spans="1:4">
      <c r="A7227" s="3" t="s">
        <v>122</v>
      </c>
      <c r="B7227" s="3" t="s">
        <v>135</v>
      </c>
      <c r="C7227" s="3" t="s">
        <v>7</v>
      </c>
      <c r="D7227" s="3">
        <v>56</v>
      </c>
    </row>
    <row r="7228" spans="1:4">
      <c r="A7228" s="3" t="s">
        <v>122</v>
      </c>
      <c r="B7228" s="3" t="s">
        <v>135</v>
      </c>
      <c r="C7228" s="3" t="s">
        <v>7</v>
      </c>
      <c r="D7228" s="3">
        <v>60</v>
      </c>
    </row>
    <row r="7229" spans="1:4">
      <c r="A7229" s="3" t="s">
        <v>122</v>
      </c>
      <c r="B7229" s="3" t="s">
        <v>135</v>
      </c>
      <c r="C7229" s="3" t="s">
        <v>7</v>
      </c>
      <c r="D7229" s="3">
        <v>74</v>
      </c>
    </row>
    <row r="7230" spans="1:4">
      <c r="A7230" s="3" t="s">
        <v>122</v>
      </c>
      <c r="B7230" s="3" t="s">
        <v>135</v>
      </c>
      <c r="C7230" s="3" t="s">
        <v>7</v>
      </c>
      <c r="D7230" s="3">
        <v>77</v>
      </c>
    </row>
    <row r="7231" spans="1:4">
      <c r="A7231" s="3" t="s">
        <v>122</v>
      </c>
      <c r="B7231" s="3" t="s">
        <v>135</v>
      </c>
      <c r="C7231" s="3" t="s">
        <v>7</v>
      </c>
      <c r="D7231" s="3">
        <v>86</v>
      </c>
    </row>
    <row r="7232" spans="1:4">
      <c r="A7232" s="3" t="s">
        <v>122</v>
      </c>
      <c r="B7232" s="3" t="s">
        <v>135</v>
      </c>
      <c r="C7232" s="3" t="s">
        <v>7</v>
      </c>
      <c r="D7232" s="3">
        <v>110</v>
      </c>
    </row>
    <row r="7233" spans="1:4">
      <c r="A7233" s="3" t="s">
        <v>122</v>
      </c>
      <c r="B7233" s="3" t="s">
        <v>135</v>
      </c>
      <c r="C7233" s="3" t="s">
        <v>20</v>
      </c>
      <c r="D7233" s="3">
        <v>35</v>
      </c>
    </row>
    <row r="7234" spans="1:4">
      <c r="A7234" s="3" t="s">
        <v>122</v>
      </c>
      <c r="B7234" s="3" t="s">
        <v>135</v>
      </c>
      <c r="C7234" s="3" t="s">
        <v>20</v>
      </c>
      <c r="D7234" s="3">
        <v>37</v>
      </c>
    </row>
    <row r="7235" spans="1:4">
      <c r="A7235" s="3" t="s">
        <v>122</v>
      </c>
      <c r="B7235" s="3" t="s">
        <v>135</v>
      </c>
      <c r="C7235" s="3" t="s">
        <v>20</v>
      </c>
      <c r="D7235" s="3">
        <v>37</v>
      </c>
    </row>
    <row r="7236" spans="1:4">
      <c r="A7236" s="3" t="s">
        <v>122</v>
      </c>
      <c r="B7236" s="3" t="s">
        <v>135</v>
      </c>
      <c r="C7236" s="3" t="s">
        <v>20</v>
      </c>
      <c r="D7236" s="3">
        <v>41</v>
      </c>
    </row>
    <row r="7237" spans="1:4">
      <c r="A7237" s="3" t="s">
        <v>122</v>
      </c>
      <c r="B7237" s="3" t="s">
        <v>135</v>
      </c>
      <c r="C7237" s="3" t="s">
        <v>20</v>
      </c>
      <c r="D7237" s="3">
        <v>42</v>
      </c>
    </row>
    <row r="7238" spans="1:4">
      <c r="A7238" s="3" t="s">
        <v>122</v>
      </c>
      <c r="B7238" s="3" t="s">
        <v>135</v>
      </c>
      <c r="C7238" s="3" t="s">
        <v>20</v>
      </c>
      <c r="D7238" s="3">
        <v>43</v>
      </c>
    </row>
    <row r="7239" spans="1:4">
      <c r="A7239" s="3" t="s">
        <v>122</v>
      </c>
      <c r="B7239" s="3" t="s">
        <v>135</v>
      </c>
      <c r="C7239" s="3" t="s">
        <v>20</v>
      </c>
      <c r="D7239" s="3">
        <v>52</v>
      </c>
    </row>
    <row r="7240" spans="1:4">
      <c r="A7240" s="3" t="s">
        <v>122</v>
      </c>
      <c r="B7240" s="3" t="s">
        <v>135</v>
      </c>
      <c r="C7240" s="3" t="s">
        <v>20</v>
      </c>
      <c r="D7240" s="3">
        <v>52</v>
      </c>
    </row>
    <row r="7241" spans="1:4">
      <c r="A7241" s="3" t="s">
        <v>122</v>
      </c>
      <c r="B7241" s="3" t="s">
        <v>135</v>
      </c>
      <c r="C7241" s="3" t="s">
        <v>20</v>
      </c>
      <c r="D7241" s="3">
        <v>57</v>
      </c>
    </row>
    <row r="7242" spans="1:4">
      <c r="A7242" s="3" t="s">
        <v>122</v>
      </c>
      <c r="B7242" s="3" t="s">
        <v>135</v>
      </c>
      <c r="C7242" s="3" t="s">
        <v>20</v>
      </c>
      <c r="D7242" s="3">
        <v>58</v>
      </c>
    </row>
    <row r="7243" spans="1:4">
      <c r="A7243" s="3" t="s">
        <v>122</v>
      </c>
      <c r="B7243" s="3" t="s">
        <v>135</v>
      </c>
      <c r="C7243" s="3" t="s">
        <v>20</v>
      </c>
      <c r="D7243" s="3">
        <v>60</v>
      </c>
    </row>
    <row r="7244" spans="1:4">
      <c r="A7244" s="3" t="s">
        <v>122</v>
      </c>
      <c r="B7244" s="3" t="s">
        <v>135</v>
      </c>
      <c r="C7244" s="3" t="s">
        <v>20</v>
      </c>
      <c r="D7244" s="3">
        <v>60</v>
      </c>
    </row>
    <row r="7245" spans="1:4">
      <c r="A7245" s="3" t="s">
        <v>122</v>
      </c>
      <c r="B7245" s="3" t="s">
        <v>135</v>
      </c>
      <c r="C7245" s="3" t="s">
        <v>20</v>
      </c>
      <c r="D7245" s="3">
        <v>61</v>
      </c>
    </row>
    <row r="7246" spans="1:4">
      <c r="A7246" s="3" t="s">
        <v>122</v>
      </c>
      <c r="B7246" s="3" t="s">
        <v>135</v>
      </c>
      <c r="C7246" s="3" t="s">
        <v>20</v>
      </c>
      <c r="D7246" s="3">
        <v>61</v>
      </c>
    </row>
    <row r="7247" spans="1:4">
      <c r="A7247" s="3" t="s">
        <v>122</v>
      </c>
      <c r="B7247" s="3" t="s">
        <v>135</v>
      </c>
      <c r="C7247" s="3" t="s">
        <v>20</v>
      </c>
      <c r="D7247" s="3">
        <v>64</v>
      </c>
    </row>
    <row r="7248" spans="1:4">
      <c r="A7248" s="3" t="s">
        <v>122</v>
      </c>
      <c r="B7248" s="3" t="s">
        <v>135</v>
      </c>
      <c r="C7248" s="3" t="s">
        <v>20</v>
      </c>
      <c r="D7248" s="3">
        <v>64</v>
      </c>
    </row>
    <row r="7249" spans="1:4">
      <c r="A7249" s="3" t="s">
        <v>122</v>
      </c>
      <c r="B7249" s="3" t="s">
        <v>135</v>
      </c>
      <c r="C7249" s="3" t="s">
        <v>20</v>
      </c>
      <c r="D7249" s="3">
        <v>65</v>
      </c>
    </row>
    <row r="7250" spans="1:4">
      <c r="A7250" s="3" t="s">
        <v>122</v>
      </c>
      <c r="B7250" s="3" t="s">
        <v>135</v>
      </c>
      <c r="C7250" s="3" t="s">
        <v>20</v>
      </c>
      <c r="D7250" s="3">
        <v>66</v>
      </c>
    </row>
    <row r="7251" spans="1:4">
      <c r="A7251" s="3" t="s">
        <v>122</v>
      </c>
      <c r="B7251" s="3" t="s">
        <v>135</v>
      </c>
      <c r="C7251" s="3" t="s">
        <v>20</v>
      </c>
      <c r="D7251" s="3">
        <v>70</v>
      </c>
    </row>
    <row r="7252" spans="1:4">
      <c r="A7252" s="3" t="s">
        <v>122</v>
      </c>
      <c r="B7252" s="3" t="s">
        <v>135</v>
      </c>
      <c r="C7252" s="3" t="s">
        <v>20</v>
      </c>
      <c r="D7252" s="3">
        <v>74</v>
      </c>
    </row>
    <row r="7253" spans="1:4">
      <c r="A7253" s="3" t="s">
        <v>122</v>
      </c>
      <c r="B7253" s="3" t="s">
        <v>135</v>
      </c>
      <c r="C7253" s="3" t="s">
        <v>9</v>
      </c>
      <c r="D7253" s="3">
        <v>65</v>
      </c>
    </row>
    <row r="7254" spans="1:4">
      <c r="A7254" s="3" t="s">
        <v>122</v>
      </c>
      <c r="B7254" s="3" t="s">
        <v>135</v>
      </c>
      <c r="C7254" s="3" t="s">
        <v>9</v>
      </c>
      <c r="D7254" s="3">
        <v>65</v>
      </c>
    </row>
    <row r="7255" spans="1:4">
      <c r="A7255" s="3" t="s">
        <v>122</v>
      </c>
      <c r="B7255" s="3" t="s">
        <v>135</v>
      </c>
      <c r="C7255" s="3" t="s">
        <v>9</v>
      </c>
      <c r="D7255" s="3">
        <v>65</v>
      </c>
    </row>
    <row r="7256" spans="1:4">
      <c r="A7256" s="3" t="s">
        <v>122</v>
      </c>
      <c r="B7256" s="3" t="s">
        <v>135</v>
      </c>
      <c r="C7256" s="3" t="s">
        <v>9</v>
      </c>
      <c r="D7256" s="3">
        <v>66</v>
      </c>
    </row>
    <row r="7257" spans="1:4">
      <c r="A7257" s="3" t="s">
        <v>122</v>
      </c>
      <c r="B7257" s="3" t="s">
        <v>135</v>
      </c>
      <c r="C7257" s="3" t="s">
        <v>9</v>
      </c>
      <c r="D7257" s="3">
        <v>67</v>
      </c>
    </row>
    <row r="7258" spans="1:4">
      <c r="A7258" s="3" t="s">
        <v>122</v>
      </c>
      <c r="B7258" s="3" t="s">
        <v>135</v>
      </c>
      <c r="C7258" s="3" t="s">
        <v>9</v>
      </c>
      <c r="D7258" s="3">
        <v>67</v>
      </c>
    </row>
    <row r="7259" spans="1:4">
      <c r="A7259" s="3" t="s">
        <v>122</v>
      </c>
      <c r="B7259" s="3" t="s">
        <v>135</v>
      </c>
      <c r="C7259" s="3" t="s">
        <v>9</v>
      </c>
      <c r="D7259" s="3">
        <v>69</v>
      </c>
    </row>
    <row r="7260" spans="1:4">
      <c r="A7260" s="3" t="s">
        <v>122</v>
      </c>
      <c r="B7260" s="3" t="s">
        <v>135</v>
      </c>
      <c r="C7260" s="3" t="s">
        <v>9</v>
      </c>
      <c r="D7260" s="3">
        <v>69</v>
      </c>
    </row>
    <row r="7261" spans="1:4">
      <c r="A7261" s="3" t="s">
        <v>122</v>
      </c>
      <c r="B7261" s="3" t="s">
        <v>135</v>
      </c>
      <c r="C7261" s="3" t="s">
        <v>9</v>
      </c>
      <c r="D7261" s="3">
        <v>69</v>
      </c>
    </row>
    <row r="7262" spans="1:4">
      <c r="A7262" s="3" t="s">
        <v>122</v>
      </c>
      <c r="B7262" s="3" t="s">
        <v>135</v>
      </c>
      <c r="C7262" s="3" t="s">
        <v>9</v>
      </c>
      <c r="D7262" s="3">
        <v>70</v>
      </c>
    </row>
    <row r="7263" spans="1:4">
      <c r="A7263" s="3" t="s">
        <v>122</v>
      </c>
      <c r="B7263" s="3" t="s">
        <v>135</v>
      </c>
      <c r="C7263" s="3" t="s">
        <v>9</v>
      </c>
      <c r="D7263" s="3">
        <v>70</v>
      </c>
    </row>
    <row r="7264" spans="1:4">
      <c r="A7264" s="3" t="s">
        <v>122</v>
      </c>
      <c r="B7264" s="3" t="s">
        <v>135</v>
      </c>
      <c r="C7264" s="3" t="s">
        <v>9</v>
      </c>
      <c r="D7264" s="3">
        <v>73</v>
      </c>
    </row>
    <row r="7265" spans="1:4">
      <c r="A7265" s="3" t="s">
        <v>122</v>
      </c>
      <c r="B7265" s="3" t="s">
        <v>135</v>
      </c>
      <c r="C7265" s="3" t="s">
        <v>9</v>
      </c>
      <c r="D7265" s="3">
        <v>73</v>
      </c>
    </row>
    <row r="7266" spans="1:4">
      <c r="A7266" s="3" t="s">
        <v>122</v>
      </c>
      <c r="B7266" s="3" t="s">
        <v>135</v>
      </c>
      <c r="C7266" s="3" t="s">
        <v>9</v>
      </c>
      <c r="D7266" s="3">
        <v>75</v>
      </c>
    </row>
    <row r="7267" spans="1:4">
      <c r="A7267" s="3" t="s">
        <v>122</v>
      </c>
      <c r="B7267" s="3" t="s">
        <v>135</v>
      </c>
      <c r="C7267" s="3" t="s">
        <v>9</v>
      </c>
      <c r="D7267" s="3">
        <v>76</v>
      </c>
    </row>
    <row r="7268" spans="1:4">
      <c r="A7268" s="3" t="s">
        <v>122</v>
      </c>
      <c r="B7268" s="3" t="s">
        <v>135</v>
      </c>
      <c r="C7268" s="3" t="s">
        <v>9</v>
      </c>
      <c r="D7268" s="3">
        <v>77</v>
      </c>
    </row>
    <row r="7269" spans="1:4">
      <c r="A7269" s="3" t="s">
        <v>122</v>
      </c>
      <c r="B7269" s="3" t="s">
        <v>135</v>
      </c>
      <c r="C7269" s="3" t="s">
        <v>9</v>
      </c>
      <c r="D7269" s="3">
        <v>81</v>
      </c>
    </row>
    <row r="7270" spans="1:4">
      <c r="A7270" s="3" t="s">
        <v>122</v>
      </c>
      <c r="B7270" s="3" t="s">
        <v>135</v>
      </c>
      <c r="C7270" s="3" t="s">
        <v>9</v>
      </c>
      <c r="D7270" s="3">
        <v>126</v>
      </c>
    </row>
    <row r="7271" spans="1:4">
      <c r="A7271" s="3" t="s">
        <v>122</v>
      </c>
      <c r="B7271" s="3" t="s">
        <v>135</v>
      </c>
      <c r="C7271" s="3" t="s">
        <v>9</v>
      </c>
      <c r="D7271" s="3">
        <v>140</v>
      </c>
    </row>
    <row r="7272" spans="1:4">
      <c r="A7272" s="3" t="s">
        <v>122</v>
      </c>
      <c r="B7272" s="3" t="s">
        <v>135</v>
      </c>
      <c r="C7272" s="3" t="s">
        <v>18</v>
      </c>
      <c r="D7272" s="3">
        <v>55</v>
      </c>
    </row>
    <row r="7273" spans="1:4">
      <c r="A7273" s="3" t="s">
        <v>122</v>
      </c>
      <c r="B7273" s="3" t="s">
        <v>135</v>
      </c>
      <c r="C7273" s="3" t="s">
        <v>18</v>
      </c>
      <c r="D7273" s="3">
        <v>59</v>
      </c>
    </row>
    <row r="7274" spans="1:4">
      <c r="A7274" s="3" t="s">
        <v>122</v>
      </c>
      <c r="B7274" s="3" t="s">
        <v>135</v>
      </c>
      <c r="C7274" s="3" t="s">
        <v>18</v>
      </c>
      <c r="D7274" s="3">
        <v>60</v>
      </c>
    </row>
    <row r="7275" spans="1:4">
      <c r="A7275" s="3" t="s">
        <v>122</v>
      </c>
      <c r="B7275" s="3" t="s">
        <v>135</v>
      </c>
      <c r="C7275" s="3" t="s">
        <v>18</v>
      </c>
      <c r="D7275" s="3">
        <v>61</v>
      </c>
    </row>
    <row r="7276" spans="1:4">
      <c r="A7276" s="3" t="s">
        <v>122</v>
      </c>
      <c r="B7276" s="3" t="s">
        <v>135</v>
      </c>
      <c r="C7276" s="3" t="s">
        <v>18</v>
      </c>
      <c r="D7276" s="3">
        <v>62</v>
      </c>
    </row>
    <row r="7277" spans="1:4">
      <c r="A7277" s="3" t="s">
        <v>122</v>
      </c>
      <c r="B7277" s="3" t="s">
        <v>135</v>
      </c>
      <c r="C7277" s="3" t="s">
        <v>18</v>
      </c>
      <c r="D7277" s="3">
        <v>66</v>
      </c>
    </row>
    <row r="7278" spans="1:4">
      <c r="A7278" s="3" t="s">
        <v>122</v>
      </c>
      <c r="B7278" s="3" t="s">
        <v>135</v>
      </c>
      <c r="C7278" s="3" t="s">
        <v>18</v>
      </c>
      <c r="D7278" s="3">
        <v>89</v>
      </c>
    </row>
    <row r="7279" spans="1:4">
      <c r="A7279" s="3" t="s">
        <v>122</v>
      </c>
      <c r="B7279" s="3" t="s">
        <v>135</v>
      </c>
      <c r="C7279" s="3" t="s">
        <v>46</v>
      </c>
      <c r="D7279" s="3">
        <v>50</v>
      </c>
    </row>
    <row r="7280" spans="1:4">
      <c r="A7280" s="3" t="s">
        <v>122</v>
      </c>
      <c r="B7280" s="3" t="s">
        <v>135</v>
      </c>
      <c r="C7280" s="3" t="s">
        <v>46</v>
      </c>
      <c r="D7280" s="3">
        <v>55</v>
      </c>
    </row>
    <row r="7281" spans="1:4">
      <c r="A7281" s="3" t="s">
        <v>122</v>
      </c>
      <c r="B7281" s="3" t="s">
        <v>135</v>
      </c>
      <c r="C7281" s="3" t="s">
        <v>46</v>
      </c>
      <c r="D7281" s="3">
        <v>55</v>
      </c>
    </row>
    <row r="7282" spans="1:4">
      <c r="A7282" s="3" t="s">
        <v>122</v>
      </c>
      <c r="B7282" s="3" t="s">
        <v>135</v>
      </c>
      <c r="C7282" s="3" t="s">
        <v>46</v>
      </c>
      <c r="D7282" s="3">
        <v>64</v>
      </c>
    </row>
    <row r="7283" spans="1:4">
      <c r="A7283" s="3" t="s">
        <v>122</v>
      </c>
      <c r="B7283" s="3" t="s">
        <v>135</v>
      </c>
      <c r="C7283" s="3" t="s">
        <v>291</v>
      </c>
      <c r="D7283" s="3">
        <v>38</v>
      </c>
    </row>
    <row r="7284" spans="1:4">
      <c r="A7284" s="3" t="s">
        <v>122</v>
      </c>
      <c r="B7284" s="3" t="s">
        <v>135</v>
      </c>
      <c r="C7284" s="3" t="s">
        <v>291</v>
      </c>
      <c r="D7284" s="3">
        <v>67</v>
      </c>
    </row>
    <row r="7285" spans="1:4">
      <c r="A7285" s="3" t="s">
        <v>122</v>
      </c>
      <c r="B7285" s="3" t="s">
        <v>135</v>
      </c>
      <c r="C7285" s="3" t="s">
        <v>291</v>
      </c>
      <c r="D7285" s="3">
        <v>68</v>
      </c>
    </row>
    <row r="7286" spans="1:4">
      <c r="A7286" s="3" t="s">
        <v>122</v>
      </c>
      <c r="B7286" s="3" t="s">
        <v>135</v>
      </c>
      <c r="C7286" s="3" t="s">
        <v>291</v>
      </c>
      <c r="D7286" s="3">
        <v>68</v>
      </c>
    </row>
    <row r="7287" spans="1:4">
      <c r="A7287" s="3" t="s">
        <v>122</v>
      </c>
      <c r="B7287" s="3" t="s">
        <v>135</v>
      </c>
      <c r="C7287" s="3" t="s">
        <v>291</v>
      </c>
      <c r="D7287" s="3">
        <v>74</v>
      </c>
    </row>
    <row r="7288" spans="1:4">
      <c r="A7288" s="3" t="s">
        <v>122</v>
      </c>
      <c r="B7288" s="3" t="s">
        <v>135</v>
      </c>
      <c r="C7288" s="3" t="s">
        <v>291</v>
      </c>
      <c r="D7288" s="3">
        <v>94</v>
      </c>
    </row>
    <row r="7289" spans="1:4">
      <c r="A7289" s="3" t="s">
        <v>122</v>
      </c>
      <c r="B7289" s="3" t="s">
        <v>135</v>
      </c>
      <c r="C7289" s="3" t="s">
        <v>291</v>
      </c>
      <c r="D7289" s="3">
        <v>96</v>
      </c>
    </row>
    <row r="7290" spans="1:4">
      <c r="A7290" s="3" t="s">
        <v>122</v>
      </c>
      <c r="B7290" s="3" t="s">
        <v>135</v>
      </c>
      <c r="C7290" s="3" t="s">
        <v>291</v>
      </c>
      <c r="D7290" s="3">
        <v>96</v>
      </c>
    </row>
    <row r="7291" spans="1:4">
      <c r="A7291" s="3" t="s">
        <v>122</v>
      </c>
      <c r="B7291" s="3" t="s">
        <v>135</v>
      </c>
      <c r="C7291" s="3" t="s">
        <v>291</v>
      </c>
      <c r="D7291" s="3">
        <v>98</v>
      </c>
    </row>
    <row r="7292" spans="1:4">
      <c r="A7292" s="3" t="s">
        <v>122</v>
      </c>
      <c r="B7292" s="3" t="s">
        <v>135</v>
      </c>
      <c r="C7292" s="3" t="s">
        <v>291</v>
      </c>
      <c r="D7292" s="3">
        <v>116</v>
      </c>
    </row>
    <row r="7293" spans="1:4">
      <c r="A7293" s="3" t="s">
        <v>122</v>
      </c>
      <c r="B7293" s="3" t="s">
        <v>134</v>
      </c>
      <c r="C7293" s="3" t="s">
        <v>27</v>
      </c>
      <c r="D7293" s="3">
        <v>91</v>
      </c>
    </row>
    <row r="7294" spans="1:4">
      <c r="A7294" s="3" t="s">
        <v>122</v>
      </c>
      <c r="B7294" s="3" t="s">
        <v>134</v>
      </c>
      <c r="C7294" s="3" t="s">
        <v>27</v>
      </c>
      <c r="D7294" s="3">
        <v>93</v>
      </c>
    </row>
    <row r="7295" spans="1:4">
      <c r="A7295" s="3" t="s">
        <v>122</v>
      </c>
      <c r="B7295" s="3" t="s">
        <v>134</v>
      </c>
      <c r="C7295" s="3" t="s">
        <v>13</v>
      </c>
      <c r="D7295" s="3">
        <v>40</v>
      </c>
    </row>
    <row r="7296" spans="1:4">
      <c r="A7296" s="3" t="s">
        <v>122</v>
      </c>
      <c r="B7296" s="3" t="s">
        <v>134</v>
      </c>
      <c r="C7296" s="3" t="s">
        <v>34</v>
      </c>
      <c r="D7296" s="3">
        <v>79</v>
      </c>
    </row>
    <row r="7297" spans="1:4">
      <c r="A7297" s="3" t="s">
        <v>122</v>
      </c>
      <c r="B7297" s="3" t="s">
        <v>134</v>
      </c>
      <c r="C7297" s="3" t="s">
        <v>5</v>
      </c>
      <c r="D7297" s="3">
        <v>77</v>
      </c>
    </row>
    <row r="7298" spans="1:4">
      <c r="A7298" s="3" t="s">
        <v>122</v>
      </c>
      <c r="B7298" s="3" t="s">
        <v>134</v>
      </c>
      <c r="C7298" s="3" t="s">
        <v>5</v>
      </c>
      <c r="D7298" s="3">
        <v>78</v>
      </c>
    </row>
    <row r="7299" spans="1:4">
      <c r="A7299" s="3" t="s">
        <v>122</v>
      </c>
      <c r="B7299" s="3" t="s">
        <v>134</v>
      </c>
      <c r="C7299" s="3" t="s">
        <v>5</v>
      </c>
      <c r="D7299" s="3">
        <v>90</v>
      </c>
    </row>
    <row r="7300" spans="1:4">
      <c r="A7300" s="3" t="s">
        <v>122</v>
      </c>
      <c r="B7300" s="3" t="s">
        <v>134</v>
      </c>
      <c r="C7300" s="3" t="s">
        <v>5</v>
      </c>
      <c r="D7300" s="3">
        <v>91</v>
      </c>
    </row>
    <row r="7301" spans="1:4">
      <c r="A7301" s="3" t="s">
        <v>122</v>
      </c>
      <c r="B7301" s="3" t="s">
        <v>134</v>
      </c>
      <c r="C7301" s="3" t="s">
        <v>5</v>
      </c>
      <c r="D7301" s="3">
        <v>97</v>
      </c>
    </row>
    <row r="7302" spans="1:4">
      <c r="A7302" s="3" t="s">
        <v>122</v>
      </c>
      <c r="B7302" s="3" t="s">
        <v>134</v>
      </c>
      <c r="C7302" s="3" t="s">
        <v>5</v>
      </c>
      <c r="D7302" s="3">
        <v>99</v>
      </c>
    </row>
    <row r="7303" spans="1:4">
      <c r="A7303" s="3" t="s">
        <v>122</v>
      </c>
      <c r="B7303" s="3" t="s">
        <v>134</v>
      </c>
      <c r="C7303" s="3" t="s">
        <v>5</v>
      </c>
      <c r="D7303" s="3">
        <v>102</v>
      </c>
    </row>
    <row r="7304" spans="1:4">
      <c r="A7304" s="3" t="s">
        <v>122</v>
      </c>
      <c r="B7304" s="3" t="s">
        <v>134</v>
      </c>
      <c r="C7304" s="3" t="s">
        <v>5</v>
      </c>
      <c r="D7304" s="3">
        <v>103</v>
      </c>
    </row>
    <row r="7305" spans="1:4">
      <c r="A7305" s="3" t="s">
        <v>122</v>
      </c>
      <c r="B7305" s="3" t="s">
        <v>134</v>
      </c>
      <c r="C7305" s="3" t="s">
        <v>5</v>
      </c>
      <c r="D7305" s="3">
        <v>103</v>
      </c>
    </row>
    <row r="7306" spans="1:4">
      <c r="A7306" s="3" t="s">
        <v>122</v>
      </c>
      <c r="B7306" s="3" t="s">
        <v>134</v>
      </c>
      <c r="C7306" s="3" t="s">
        <v>5</v>
      </c>
      <c r="D7306" s="3">
        <v>107</v>
      </c>
    </row>
    <row r="7307" spans="1:4">
      <c r="A7307" s="3" t="s">
        <v>122</v>
      </c>
      <c r="B7307" s="3" t="s">
        <v>134</v>
      </c>
      <c r="C7307" s="3" t="s">
        <v>5</v>
      </c>
      <c r="D7307" s="3">
        <v>109</v>
      </c>
    </row>
    <row r="7308" spans="1:4">
      <c r="A7308" s="3" t="s">
        <v>122</v>
      </c>
      <c r="B7308" s="3" t="s">
        <v>134</v>
      </c>
      <c r="C7308" s="3" t="s">
        <v>5</v>
      </c>
      <c r="D7308" s="3">
        <v>111</v>
      </c>
    </row>
    <row r="7309" spans="1:4">
      <c r="A7309" s="3" t="s">
        <v>122</v>
      </c>
      <c r="B7309" s="3" t="s">
        <v>134</v>
      </c>
      <c r="C7309" s="3" t="s">
        <v>5</v>
      </c>
      <c r="D7309" s="3">
        <v>112</v>
      </c>
    </row>
    <row r="7310" spans="1:4">
      <c r="A7310" s="3" t="s">
        <v>122</v>
      </c>
      <c r="B7310" s="3" t="s">
        <v>134</v>
      </c>
      <c r="C7310" s="3" t="s">
        <v>5</v>
      </c>
      <c r="D7310" s="3">
        <v>113</v>
      </c>
    </row>
    <row r="7311" spans="1:4">
      <c r="A7311" s="3" t="s">
        <v>122</v>
      </c>
      <c r="B7311" s="3" t="s">
        <v>134</v>
      </c>
      <c r="C7311" s="3" t="s">
        <v>5</v>
      </c>
      <c r="D7311" s="3">
        <v>116</v>
      </c>
    </row>
    <row r="7312" spans="1:4">
      <c r="A7312" s="3" t="s">
        <v>122</v>
      </c>
      <c r="B7312" s="3" t="s">
        <v>134</v>
      </c>
      <c r="C7312" s="3" t="s">
        <v>5</v>
      </c>
      <c r="D7312" s="3">
        <v>123</v>
      </c>
    </row>
    <row r="7313" spans="1:4">
      <c r="A7313" s="3" t="s">
        <v>122</v>
      </c>
      <c r="B7313" s="3" t="s">
        <v>134</v>
      </c>
      <c r="C7313" s="3" t="s">
        <v>5</v>
      </c>
      <c r="D7313" s="3">
        <v>124</v>
      </c>
    </row>
    <row r="7314" spans="1:4">
      <c r="A7314" s="3" t="s">
        <v>122</v>
      </c>
      <c r="B7314" s="3" t="s">
        <v>134</v>
      </c>
      <c r="C7314" s="3" t="s">
        <v>6</v>
      </c>
      <c r="D7314" s="3">
        <v>106</v>
      </c>
    </row>
    <row r="7315" spans="1:4">
      <c r="A7315" s="3" t="s">
        <v>122</v>
      </c>
      <c r="B7315" s="3" t="s">
        <v>134</v>
      </c>
      <c r="C7315" s="3" t="s">
        <v>44</v>
      </c>
      <c r="D7315" s="3">
        <v>104</v>
      </c>
    </row>
    <row r="7316" spans="1:4">
      <c r="A7316" s="3" t="s">
        <v>122</v>
      </c>
      <c r="B7316" s="3" t="s">
        <v>134</v>
      </c>
      <c r="C7316" s="3" t="s">
        <v>44</v>
      </c>
      <c r="D7316" s="3">
        <v>134</v>
      </c>
    </row>
    <row r="7317" spans="1:4">
      <c r="A7317" s="3" t="s">
        <v>122</v>
      </c>
      <c r="B7317" s="3" t="s">
        <v>134</v>
      </c>
      <c r="C7317" s="3" t="s">
        <v>7</v>
      </c>
      <c r="D7317" s="3">
        <v>47</v>
      </c>
    </row>
    <row r="7318" spans="1:4">
      <c r="A7318" s="3" t="s">
        <v>122</v>
      </c>
      <c r="B7318" s="3" t="s">
        <v>134</v>
      </c>
      <c r="C7318" s="3" t="s">
        <v>7</v>
      </c>
      <c r="D7318" s="3">
        <v>51</v>
      </c>
    </row>
    <row r="7319" spans="1:4">
      <c r="A7319" s="3" t="s">
        <v>122</v>
      </c>
      <c r="B7319" s="3" t="s">
        <v>134</v>
      </c>
      <c r="C7319" s="3" t="s">
        <v>7</v>
      </c>
      <c r="D7319" s="3">
        <v>52</v>
      </c>
    </row>
    <row r="7320" spans="1:4">
      <c r="A7320" s="3" t="s">
        <v>122</v>
      </c>
      <c r="B7320" s="3" t="s">
        <v>134</v>
      </c>
      <c r="C7320" s="3" t="s">
        <v>7</v>
      </c>
      <c r="D7320" s="3">
        <v>52</v>
      </c>
    </row>
    <row r="7321" spans="1:4">
      <c r="A7321" s="3" t="s">
        <v>122</v>
      </c>
      <c r="B7321" s="3" t="s">
        <v>134</v>
      </c>
      <c r="C7321" s="3" t="s">
        <v>7</v>
      </c>
      <c r="D7321" s="3">
        <v>55</v>
      </c>
    </row>
    <row r="7322" spans="1:4">
      <c r="A7322" s="3" t="s">
        <v>122</v>
      </c>
      <c r="B7322" s="3" t="s">
        <v>134</v>
      </c>
      <c r="C7322" s="3" t="s">
        <v>7</v>
      </c>
      <c r="D7322" s="3">
        <v>55</v>
      </c>
    </row>
    <row r="7323" spans="1:4">
      <c r="A7323" s="3" t="s">
        <v>122</v>
      </c>
      <c r="B7323" s="3" t="s">
        <v>134</v>
      </c>
      <c r="C7323" s="3" t="s">
        <v>20</v>
      </c>
      <c r="D7323" s="3">
        <v>35</v>
      </c>
    </row>
    <row r="7324" spans="1:4">
      <c r="A7324" s="3" t="s">
        <v>122</v>
      </c>
      <c r="B7324" s="3" t="s">
        <v>134</v>
      </c>
      <c r="C7324" s="3" t="s">
        <v>20</v>
      </c>
      <c r="D7324" s="3">
        <v>35</v>
      </c>
    </row>
    <row r="7325" spans="1:4">
      <c r="A7325" s="3" t="s">
        <v>122</v>
      </c>
      <c r="B7325" s="3" t="s">
        <v>134</v>
      </c>
      <c r="C7325" s="3" t="s">
        <v>20</v>
      </c>
      <c r="D7325" s="3">
        <v>38</v>
      </c>
    </row>
    <row r="7326" spans="1:4">
      <c r="A7326" s="3" t="s">
        <v>122</v>
      </c>
      <c r="B7326" s="3" t="s">
        <v>134</v>
      </c>
      <c r="C7326" s="3" t="s">
        <v>20</v>
      </c>
      <c r="D7326" s="3">
        <v>39</v>
      </c>
    </row>
    <row r="7327" spans="1:4">
      <c r="A7327" s="3" t="s">
        <v>122</v>
      </c>
      <c r="B7327" s="3" t="s">
        <v>134</v>
      </c>
      <c r="C7327" s="3" t="s">
        <v>20</v>
      </c>
      <c r="D7327" s="3">
        <v>40</v>
      </c>
    </row>
    <row r="7328" spans="1:4">
      <c r="A7328" s="3" t="s">
        <v>122</v>
      </c>
      <c r="B7328" s="3" t="s">
        <v>134</v>
      </c>
      <c r="C7328" s="3" t="s">
        <v>20</v>
      </c>
      <c r="D7328" s="3">
        <v>40</v>
      </c>
    </row>
    <row r="7329" spans="1:4">
      <c r="A7329" s="3" t="s">
        <v>122</v>
      </c>
      <c r="B7329" s="3" t="s">
        <v>134</v>
      </c>
      <c r="C7329" s="3" t="s">
        <v>20</v>
      </c>
      <c r="D7329" s="3">
        <v>40</v>
      </c>
    </row>
    <row r="7330" spans="1:4">
      <c r="A7330" s="3" t="s">
        <v>122</v>
      </c>
      <c r="B7330" s="3" t="s">
        <v>134</v>
      </c>
      <c r="C7330" s="3" t="s">
        <v>20</v>
      </c>
      <c r="D7330" s="3">
        <v>41</v>
      </c>
    </row>
    <row r="7331" spans="1:4">
      <c r="A7331" s="3" t="s">
        <v>122</v>
      </c>
      <c r="B7331" s="3" t="s">
        <v>134</v>
      </c>
      <c r="C7331" s="3" t="s">
        <v>20</v>
      </c>
      <c r="D7331" s="3">
        <v>43</v>
      </c>
    </row>
    <row r="7332" spans="1:4">
      <c r="A7332" s="3" t="s">
        <v>122</v>
      </c>
      <c r="B7332" s="3" t="s">
        <v>134</v>
      </c>
      <c r="C7332" s="3" t="s">
        <v>20</v>
      </c>
      <c r="D7332" s="3">
        <v>43</v>
      </c>
    </row>
    <row r="7333" spans="1:4">
      <c r="A7333" s="3" t="s">
        <v>122</v>
      </c>
      <c r="B7333" s="3" t="s">
        <v>134</v>
      </c>
      <c r="C7333" s="3" t="s">
        <v>20</v>
      </c>
      <c r="D7333" s="3">
        <v>44</v>
      </c>
    </row>
    <row r="7334" spans="1:4">
      <c r="A7334" s="3" t="s">
        <v>122</v>
      </c>
      <c r="B7334" s="3" t="s">
        <v>134</v>
      </c>
      <c r="C7334" s="3" t="s">
        <v>20</v>
      </c>
      <c r="D7334" s="3">
        <v>45</v>
      </c>
    </row>
    <row r="7335" spans="1:4">
      <c r="A7335" s="3" t="s">
        <v>122</v>
      </c>
      <c r="B7335" s="3" t="s">
        <v>134</v>
      </c>
      <c r="C7335" s="3" t="s">
        <v>20</v>
      </c>
      <c r="D7335" s="3">
        <v>45</v>
      </c>
    </row>
    <row r="7336" spans="1:4">
      <c r="A7336" s="3" t="s">
        <v>122</v>
      </c>
      <c r="B7336" s="3" t="s">
        <v>134</v>
      </c>
      <c r="C7336" s="3" t="s">
        <v>20</v>
      </c>
      <c r="D7336" s="3">
        <v>51</v>
      </c>
    </row>
    <row r="7337" spans="1:4">
      <c r="A7337" s="3" t="s">
        <v>122</v>
      </c>
      <c r="B7337" s="3" t="s">
        <v>134</v>
      </c>
      <c r="C7337" s="3" t="s">
        <v>20</v>
      </c>
      <c r="D7337" s="3">
        <v>53</v>
      </c>
    </row>
    <row r="7338" spans="1:4">
      <c r="A7338" s="3" t="s">
        <v>122</v>
      </c>
      <c r="B7338" s="3" t="s">
        <v>134</v>
      </c>
      <c r="C7338" s="3" t="s">
        <v>20</v>
      </c>
      <c r="D7338" s="3">
        <v>54</v>
      </c>
    </row>
    <row r="7339" spans="1:4">
      <c r="A7339" s="3" t="s">
        <v>122</v>
      </c>
      <c r="B7339" s="3" t="s">
        <v>134</v>
      </c>
      <c r="C7339" s="3" t="s">
        <v>20</v>
      </c>
      <c r="D7339" s="3">
        <v>55</v>
      </c>
    </row>
    <row r="7340" spans="1:4">
      <c r="A7340" s="3" t="s">
        <v>122</v>
      </c>
      <c r="B7340" s="3" t="s">
        <v>134</v>
      </c>
      <c r="C7340" s="3" t="s">
        <v>20</v>
      </c>
      <c r="D7340" s="3">
        <v>56</v>
      </c>
    </row>
    <row r="7341" spans="1:4">
      <c r="A7341" s="3" t="s">
        <v>122</v>
      </c>
      <c r="B7341" s="3" t="s">
        <v>134</v>
      </c>
      <c r="C7341" s="3" t="s">
        <v>20</v>
      </c>
      <c r="D7341" s="3">
        <v>56</v>
      </c>
    </row>
    <row r="7342" spans="1:4">
      <c r="A7342" s="3" t="s">
        <v>122</v>
      </c>
      <c r="B7342" s="3" t="s">
        <v>134</v>
      </c>
      <c r="C7342" s="3" t="s">
        <v>20</v>
      </c>
      <c r="D7342" s="3">
        <v>57</v>
      </c>
    </row>
    <row r="7343" spans="1:4">
      <c r="A7343" s="3" t="s">
        <v>122</v>
      </c>
      <c r="B7343" s="3" t="s">
        <v>134</v>
      </c>
      <c r="C7343" s="3" t="s">
        <v>20</v>
      </c>
      <c r="D7343" s="3">
        <v>58</v>
      </c>
    </row>
    <row r="7344" spans="1:4">
      <c r="A7344" s="3" t="s">
        <v>122</v>
      </c>
      <c r="B7344" s="3" t="s">
        <v>134</v>
      </c>
      <c r="C7344" s="3" t="s">
        <v>20</v>
      </c>
      <c r="D7344" s="3">
        <v>61</v>
      </c>
    </row>
    <row r="7345" spans="1:4">
      <c r="A7345" s="3" t="s">
        <v>122</v>
      </c>
      <c r="B7345" s="3" t="s">
        <v>134</v>
      </c>
      <c r="C7345" s="3" t="s">
        <v>20</v>
      </c>
      <c r="D7345" s="3">
        <v>64</v>
      </c>
    </row>
    <row r="7346" spans="1:4">
      <c r="A7346" s="3" t="s">
        <v>122</v>
      </c>
      <c r="B7346" s="3" t="s">
        <v>134</v>
      </c>
      <c r="C7346" s="3" t="s">
        <v>20</v>
      </c>
      <c r="D7346" s="3">
        <v>64</v>
      </c>
    </row>
    <row r="7347" spans="1:4">
      <c r="A7347" s="3" t="s">
        <v>122</v>
      </c>
      <c r="B7347" s="3" t="s">
        <v>134</v>
      </c>
      <c r="C7347" s="3" t="s">
        <v>20</v>
      </c>
      <c r="D7347" s="3">
        <v>65</v>
      </c>
    </row>
    <row r="7348" spans="1:4">
      <c r="A7348" s="3" t="s">
        <v>122</v>
      </c>
      <c r="B7348" s="3" t="s">
        <v>134</v>
      </c>
      <c r="C7348" s="3" t="s">
        <v>20</v>
      </c>
      <c r="D7348" s="3">
        <v>66</v>
      </c>
    </row>
    <row r="7349" spans="1:4">
      <c r="A7349" s="3" t="s">
        <v>122</v>
      </c>
      <c r="B7349" s="3" t="s">
        <v>134</v>
      </c>
      <c r="C7349" s="3" t="s">
        <v>20</v>
      </c>
      <c r="D7349" s="3">
        <v>68</v>
      </c>
    </row>
    <row r="7350" spans="1:4">
      <c r="A7350" s="3" t="s">
        <v>122</v>
      </c>
      <c r="B7350" s="3" t="s">
        <v>134</v>
      </c>
      <c r="C7350" s="3" t="s">
        <v>20</v>
      </c>
      <c r="D7350" s="3">
        <v>68</v>
      </c>
    </row>
    <row r="7351" spans="1:4">
      <c r="A7351" s="3" t="s">
        <v>122</v>
      </c>
      <c r="B7351" s="3" t="s">
        <v>134</v>
      </c>
      <c r="C7351" s="3" t="s">
        <v>9</v>
      </c>
      <c r="D7351" s="3">
        <v>53</v>
      </c>
    </row>
    <row r="7352" spans="1:4">
      <c r="A7352" s="3" t="s">
        <v>122</v>
      </c>
      <c r="B7352" s="3" t="s">
        <v>134</v>
      </c>
      <c r="C7352" s="3" t="s">
        <v>9</v>
      </c>
      <c r="D7352" s="3">
        <v>53</v>
      </c>
    </row>
    <row r="7353" spans="1:4">
      <c r="A7353" s="3" t="s">
        <v>122</v>
      </c>
      <c r="B7353" s="3" t="s">
        <v>134</v>
      </c>
      <c r="C7353" s="3" t="s">
        <v>9</v>
      </c>
      <c r="D7353" s="3">
        <v>54</v>
      </c>
    </row>
    <row r="7354" spans="1:4">
      <c r="A7354" s="3" t="s">
        <v>122</v>
      </c>
      <c r="B7354" s="3" t="s">
        <v>134</v>
      </c>
      <c r="C7354" s="3" t="s">
        <v>9</v>
      </c>
      <c r="D7354" s="3">
        <v>63</v>
      </c>
    </row>
    <row r="7355" spans="1:4">
      <c r="A7355" s="3" t="s">
        <v>122</v>
      </c>
      <c r="B7355" s="3" t="s">
        <v>134</v>
      </c>
      <c r="C7355" s="3" t="s">
        <v>9</v>
      </c>
      <c r="D7355" s="3">
        <v>63</v>
      </c>
    </row>
    <row r="7356" spans="1:4">
      <c r="A7356" s="3" t="s">
        <v>122</v>
      </c>
      <c r="B7356" s="3" t="s">
        <v>134</v>
      </c>
      <c r="C7356" s="3" t="s">
        <v>9</v>
      </c>
      <c r="D7356" s="3">
        <v>64</v>
      </c>
    </row>
    <row r="7357" spans="1:4">
      <c r="A7357" s="3" t="s">
        <v>122</v>
      </c>
      <c r="B7357" s="3" t="s">
        <v>134</v>
      </c>
      <c r="C7357" s="3" t="s">
        <v>9</v>
      </c>
      <c r="D7357" s="3">
        <v>65</v>
      </c>
    </row>
    <row r="7358" spans="1:4">
      <c r="A7358" s="3" t="s">
        <v>122</v>
      </c>
      <c r="B7358" s="3" t="s">
        <v>134</v>
      </c>
      <c r="C7358" s="3" t="s">
        <v>9</v>
      </c>
      <c r="D7358" s="3">
        <v>65</v>
      </c>
    </row>
    <row r="7359" spans="1:4">
      <c r="A7359" s="3" t="s">
        <v>122</v>
      </c>
      <c r="B7359" s="3" t="s">
        <v>134</v>
      </c>
      <c r="C7359" s="3" t="s">
        <v>9</v>
      </c>
      <c r="D7359" s="3">
        <v>65</v>
      </c>
    </row>
    <row r="7360" spans="1:4">
      <c r="A7360" s="3" t="s">
        <v>122</v>
      </c>
      <c r="B7360" s="3" t="s">
        <v>134</v>
      </c>
      <c r="C7360" s="3" t="s">
        <v>9</v>
      </c>
      <c r="D7360" s="3">
        <v>66</v>
      </c>
    </row>
    <row r="7361" spans="1:4">
      <c r="A7361" s="3" t="s">
        <v>122</v>
      </c>
      <c r="B7361" s="3" t="s">
        <v>134</v>
      </c>
      <c r="C7361" s="3" t="s">
        <v>9</v>
      </c>
      <c r="D7361" s="3">
        <v>66</v>
      </c>
    </row>
    <row r="7362" spans="1:4">
      <c r="A7362" s="3" t="s">
        <v>122</v>
      </c>
      <c r="B7362" s="3" t="s">
        <v>134</v>
      </c>
      <c r="C7362" s="3" t="s">
        <v>9</v>
      </c>
      <c r="D7362" s="3">
        <v>66</v>
      </c>
    </row>
    <row r="7363" spans="1:4">
      <c r="A7363" s="3" t="s">
        <v>122</v>
      </c>
      <c r="B7363" s="3" t="s">
        <v>134</v>
      </c>
      <c r="C7363" s="3" t="s">
        <v>9</v>
      </c>
      <c r="D7363" s="3">
        <v>66</v>
      </c>
    </row>
    <row r="7364" spans="1:4">
      <c r="A7364" s="3" t="s">
        <v>122</v>
      </c>
      <c r="B7364" s="3" t="s">
        <v>134</v>
      </c>
      <c r="C7364" s="3" t="s">
        <v>9</v>
      </c>
      <c r="D7364" s="3">
        <v>67</v>
      </c>
    </row>
    <row r="7365" spans="1:4">
      <c r="A7365" s="3" t="s">
        <v>122</v>
      </c>
      <c r="B7365" s="3" t="s">
        <v>134</v>
      </c>
      <c r="C7365" s="3" t="s">
        <v>9</v>
      </c>
      <c r="D7365" s="3">
        <v>67</v>
      </c>
    </row>
    <row r="7366" spans="1:4">
      <c r="A7366" s="3" t="s">
        <v>122</v>
      </c>
      <c r="B7366" s="3" t="s">
        <v>134</v>
      </c>
      <c r="C7366" s="3" t="s">
        <v>9</v>
      </c>
      <c r="D7366" s="3">
        <v>69</v>
      </c>
    </row>
    <row r="7367" spans="1:4">
      <c r="A7367" s="3" t="s">
        <v>122</v>
      </c>
      <c r="B7367" s="3" t="s">
        <v>134</v>
      </c>
      <c r="C7367" s="3" t="s">
        <v>9</v>
      </c>
      <c r="D7367" s="3">
        <v>69</v>
      </c>
    </row>
    <row r="7368" spans="1:4">
      <c r="A7368" s="3" t="s">
        <v>122</v>
      </c>
      <c r="B7368" s="3" t="s">
        <v>134</v>
      </c>
      <c r="C7368" s="3" t="s">
        <v>9</v>
      </c>
      <c r="D7368" s="3">
        <v>69</v>
      </c>
    </row>
    <row r="7369" spans="1:4">
      <c r="A7369" s="3" t="s">
        <v>122</v>
      </c>
      <c r="B7369" s="3" t="s">
        <v>134</v>
      </c>
      <c r="C7369" s="3" t="s">
        <v>9</v>
      </c>
      <c r="D7369" s="3">
        <v>70</v>
      </c>
    </row>
    <row r="7370" spans="1:4">
      <c r="A7370" s="3" t="s">
        <v>122</v>
      </c>
      <c r="B7370" s="3" t="s">
        <v>134</v>
      </c>
      <c r="C7370" s="3" t="s">
        <v>9</v>
      </c>
      <c r="D7370" s="3">
        <v>70</v>
      </c>
    </row>
    <row r="7371" spans="1:4">
      <c r="A7371" s="3" t="s">
        <v>122</v>
      </c>
      <c r="B7371" s="3" t="s">
        <v>134</v>
      </c>
      <c r="C7371" s="3" t="s">
        <v>9</v>
      </c>
      <c r="D7371" s="3">
        <v>70</v>
      </c>
    </row>
    <row r="7372" spans="1:4">
      <c r="A7372" s="3" t="s">
        <v>122</v>
      </c>
      <c r="B7372" s="3" t="s">
        <v>134</v>
      </c>
      <c r="C7372" s="3" t="s">
        <v>9</v>
      </c>
      <c r="D7372" s="3">
        <v>70</v>
      </c>
    </row>
    <row r="7373" spans="1:4">
      <c r="A7373" s="3" t="s">
        <v>122</v>
      </c>
      <c r="B7373" s="3" t="s">
        <v>134</v>
      </c>
      <c r="C7373" s="3" t="s">
        <v>9</v>
      </c>
      <c r="D7373" s="3">
        <v>70</v>
      </c>
    </row>
    <row r="7374" spans="1:4">
      <c r="A7374" s="3" t="s">
        <v>122</v>
      </c>
      <c r="B7374" s="3" t="s">
        <v>134</v>
      </c>
      <c r="C7374" s="3" t="s">
        <v>9</v>
      </c>
      <c r="D7374" s="3">
        <v>71</v>
      </c>
    </row>
    <row r="7375" spans="1:4">
      <c r="A7375" s="3" t="s">
        <v>122</v>
      </c>
      <c r="B7375" s="3" t="s">
        <v>134</v>
      </c>
      <c r="C7375" s="3" t="s">
        <v>9</v>
      </c>
      <c r="D7375" s="3">
        <v>71</v>
      </c>
    </row>
    <row r="7376" spans="1:4">
      <c r="A7376" s="3" t="s">
        <v>122</v>
      </c>
      <c r="B7376" s="3" t="s">
        <v>134</v>
      </c>
      <c r="C7376" s="3" t="s">
        <v>9</v>
      </c>
      <c r="D7376" s="3">
        <v>72</v>
      </c>
    </row>
    <row r="7377" spans="1:4">
      <c r="A7377" s="3" t="s">
        <v>122</v>
      </c>
      <c r="B7377" s="3" t="s">
        <v>134</v>
      </c>
      <c r="C7377" s="3" t="s">
        <v>9</v>
      </c>
      <c r="D7377" s="3">
        <v>72</v>
      </c>
    </row>
    <row r="7378" spans="1:4">
      <c r="A7378" s="3" t="s">
        <v>122</v>
      </c>
      <c r="B7378" s="3" t="s">
        <v>134</v>
      </c>
      <c r="C7378" s="3" t="s">
        <v>9</v>
      </c>
      <c r="D7378" s="3">
        <v>72</v>
      </c>
    </row>
    <row r="7379" spans="1:4">
      <c r="A7379" s="3" t="s">
        <v>122</v>
      </c>
      <c r="B7379" s="3" t="s">
        <v>134</v>
      </c>
      <c r="C7379" s="3" t="s">
        <v>9</v>
      </c>
      <c r="D7379" s="3">
        <v>72</v>
      </c>
    </row>
    <row r="7380" spans="1:4">
      <c r="A7380" s="3" t="s">
        <v>122</v>
      </c>
      <c r="B7380" s="3" t="s">
        <v>134</v>
      </c>
      <c r="C7380" s="3" t="s">
        <v>9</v>
      </c>
      <c r="D7380" s="3">
        <v>72</v>
      </c>
    </row>
    <row r="7381" spans="1:4">
      <c r="A7381" s="3" t="s">
        <v>122</v>
      </c>
      <c r="B7381" s="3" t="s">
        <v>134</v>
      </c>
      <c r="C7381" s="3" t="s">
        <v>9</v>
      </c>
      <c r="D7381" s="3">
        <v>73</v>
      </c>
    </row>
    <row r="7382" spans="1:4">
      <c r="A7382" s="3" t="s">
        <v>122</v>
      </c>
      <c r="B7382" s="3" t="s">
        <v>134</v>
      </c>
      <c r="C7382" s="3" t="s">
        <v>9</v>
      </c>
      <c r="D7382" s="3">
        <v>73</v>
      </c>
    </row>
    <row r="7383" spans="1:4">
      <c r="A7383" s="3" t="s">
        <v>122</v>
      </c>
      <c r="B7383" s="3" t="s">
        <v>134</v>
      </c>
      <c r="C7383" s="3" t="s">
        <v>9</v>
      </c>
      <c r="D7383" s="3">
        <v>73</v>
      </c>
    </row>
    <row r="7384" spans="1:4">
      <c r="A7384" s="3" t="s">
        <v>122</v>
      </c>
      <c r="B7384" s="3" t="s">
        <v>134</v>
      </c>
      <c r="C7384" s="3" t="s">
        <v>9</v>
      </c>
      <c r="D7384" s="3">
        <v>74</v>
      </c>
    </row>
    <row r="7385" spans="1:4">
      <c r="A7385" s="3" t="s">
        <v>122</v>
      </c>
      <c r="B7385" s="3" t="s">
        <v>134</v>
      </c>
      <c r="C7385" s="3" t="s">
        <v>9</v>
      </c>
      <c r="D7385" s="3">
        <v>78</v>
      </c>
    </row>
    <row r="7386" spans="1:4">
      <c r="A7386" s="3" t="s">
        <v>122</v>
      </c>
      <c r="B7386" s="3" t="s">
        <v>134</v>
      </c>
      <c r="C7386" s="3" t="s">
        <v>9</v>
      </c>
      <c r="D7386" s="3">
        <v>79</v>
      </c>
    </row>
    <row r="7387" spans="1:4">
      <c r="A7387" s="3" t="s">
        <v>122</v>
      </c>
      <c r="B7387" s="3" t="s">
        <v>134</v>
      </c>
      <c r="C7387" s="3" t="s">
        <v>9</v>
      </c>
      <c r="D7387" s="3">
        <v>82</v>
      </c>
    </row>
    <row r="7388" spans="1:4">
      <c r="A7388" s="3" t="s">
        <v>122</v>
      </c>
      <c r="B7388" s="3" t="s">
        <v>134</v>
      </c>
      <c r="C7388" s="3" t="s">
        <v>12</v>
      </c>
      <c r="D7388" s="3">
        <v>47</v>
      </c>
    </row>
    <row r="7389" spans="1:4">
      <c r="A7389" s="3" t="s">
        <v>122</v>
      </c>
      <c r="B7389" s="3" t="s">
        <v>134</v>
      </c>
      <c r="C7389" s="3" t="s">
        <v>12</v>
      </c>
      <c r="D7389" s="3">
        <v>93</v>
      </c>
    </row>
    <row r="7390" spans="1:4">
      <c r="A7390" s="3" t="s">
        <v>122</v>
      </c>
      <c r="B7390" s="3" t="s">
        <v>134</v>
      </c>
      <c r="C7390" s="3" t="s">
        <v>18</v>
      </c>
      <c r="D7390" s="3">
        <v>71</v>
      </c>
    </row>
    <row r="7391" spans="1:4">
      <c r="A7391" s="3" t="s">
        <v>122</v>
      </c>
      <c r="B7391" s="3" t="s">
        <v>134</v>
      </c>
      <c r="C7391" s="3" t="s">
        <v>46</v>
      </c>
      <c r="D7391" s="3">
        <v>77</v>
      </c>
    </row>
    <row r="7392" spans="1:4">
      <c r="A7392" s="3" t="s">
        <v>122</v>
      </c>
      <c r="B7392" s="3" t="s">
        <v>641</v>
      </c>
      <c r="C7392" s="3" t="s">
        <v>27</v>
      </c>
      <c r="D7392" s="3">
        <v>71</v>
      </c>
    </row>
    <row r="7393" spans="1:4">
      <c r="A7393" s="3" t="s">
        <v>122</v>
      </c>
      <c r="B7393" s="3" t="s">
        <v>641</v>
      </c>
      <c r="C7393" s="3" t="s">
        <v>27</v>
      </c>
      <c r="D7393" s="3">
        <v>75</v>
      </c>
    </row>
    <row r="7394" spans="1:4">
      <c r="A7394" s="3" t="s">
        <v>122</v>
      </c>
      <c r="B7394" s="3" t="s">
        <v>641</v>
      </c>
      <c r="C7394" s="3" t="s">
        <v>27</v>
      </c>
      <c r="D7394" s="3">
        <v>89</v>
      </c>
    </row>
    <row r="7395" spans="1:4">
      <c r="A7395" s="3" t="s">
        <v>122</v>
      </c>
      <c r="B7395" s="3" t="s">
        <v>641</v>
      </c>
      <c r="C7395" s="3" t="s">
        <v>5</v>
      </c>
      <c r="D7395" s="3">
        <v>112</v>
      </c>
    </row>
    <row r="7396" spans="1:4">
      <c r="A7396" s="3" t="s">
        <v>122</v>
      </c>
      <c r="B7396" s="3" t="s">
        <v>641</v>
      </c>
      <c r="C7396" s="3" t="s">
        <v>7</v>
      </c>
      <c r="D7396" s="3">
        <v>43</v>
      </c>
    </row>
    <row r="7397" spans="1:4">
      <c r="A7397" s="3" t="s">
        <v>122</v>
      </c>
      <c r="B7397" s="3" t="s">
        <v>641</v>
      </c>
      <c r="C7397" s="3" t="s">
        <v>7</v>
      </c>
      <c r="D7397" s="3">
        <v>47</v>
      </c>
    </row>
    <row r="7398" spans="1:4">
      <c r="A7398" s="3" t="s">
        <v>122</v>
      </c>
      <c r="B7398" s="3" t="s">
        <v>641</v>
      </c>
      <c r="C7398" s="3" t="s">
        <v>20</v>
      </c>
      <c r="D7398" s="3">
        <v>42</v>
      </c>
    </row>
    <row r="7399" spans="1:4">
      <c r="A7399" s="3" t="s">
        <v>122</v>
      </c>
      <c r="B7399" s="3" t="s">
        <v>641</v>
      </c>
      <c r="C7399" s="3" t="s">
        <v>20</v>
      </c>
      <c r="D7399" s="3">
        <v>42</v>
      </c>
    </row>
    <row r="7400" spans="1:4">
      <c r="A7400" s="3" t="s">
        <v>122</v>
      </c>
      <c r="B7400" s="3" t="s">
        <v>641</v>
      </c>
      <c r="C7400" s="3" t="s">
        <v>20</v>
      </c>
      <c r="D7400" s="3">
        <v>43</v>
      </c>
    </row>
    <row r="7401" spans="1:4">
      <c r="A7401" s="3" t="s">
        <v>122</v>
      </c>
      <c r="B7401" s="3" t="s">
        <v>641</v>
      </c>
      <c r="C7401" s="3" t="s">
        <v>20</v>
      </c>
      <c r="D7401" s="3">
        <v>43</v>
      </c>
    </row>
    <row r="7402" spans="1:4">
      <c r="A7402" s="3" t="s">
        <v>122</v>
      </c>
      <c r="B7402" s="3" t="s">
        <v>641</v>
      </c>
      <c r="C7402" s="3" t="s">
        <v>20</v>
      </c>
      <c r="D7402" s="3">
        <v>45</v>
      </c>
    </row>
    <row r="7403" spans="1:4">
      <c r="A7403" s="3" t="s">
        <v>122</v>
      </c>
      <c r="B7403" s="3" t="s">
        <v>641</v>
      </c>
      <c r="C7403" s="3" t="s">
        <v>20</v>
      </c>
      <c r="D7403" s="3">
        <v>45</v>
      </c>
    </row>
    <row r="7404" spans="1:4">
      <c r="A7404" s="3" t="s">
        <v>122</v>
      </c>
      <c r="B7404" s="3" t="s">
        <v>641</v>
      </c>
      <c r="C7404" s="3" t="s">
        <v>20</v>
      </c>
      <c r="D7404" s="3">
        <v>45</v>
      </c>
    </row>
    <row r="7405" spans="1:4">
      <c r="A7405" s="3" t="s">
        <v>122</v>
      </c>
      <c r="B7405" s="3" t="s">
        <v>641</v>
      </c>
      <c r="C7405" s="3" t="s">
        <v>20</v>
      </c>
      <c r="D7405" s="3">
        <v>46</v>
      </c>
    </row>
    <row r="7406" spans="1:4">
      <c r="A7406" s="3" t="s">
        <v>122</v>
      </c>
      <c r="B7406" s="3" t="s">
        <v>641</v>
      </c>
      <c r="C7406" s="3" t="s">
        <v>20</v>
      </c>
      <c r="D7406" s="3">
        <v>47</v>
      </c>
    </row>
    <row r="7407" spans="1:4">
      <c r="A7407" s="3" t="s">
        <v>122</v>
      </c>
      <c r="B7407" s="3" t="s">
        <v>641</v>
      </c>
      <c r="C7407" s="3" t="s">
        <v>20</v>
      </c>
      <c r="D7407" s="3">
        <v>52</v>
      </c>
    </row>
    <row r="7408" spans="1:4">
      <c r="A7408" s="3" t="s">
        <v>122</v>
      </c>
      <c r="B7408" s="3" t="s">
        <v>641</v>
      </c>
      <c r="C7408" s="3" t="s">
        <v>20</v>
      </c>
      <c r="D7408" s="3">
        <v>52</v>
      </c>
    </row>
    <row r="7409" spans="1:4">
      <c r="A7409" s="3" t="s">
        <v>122</v>
      </c>
      <c r="B7409" s="3" t="s">
        <v>641</v>
      </c>
      <c r="C7409" s="3" t="s">
        <v>20</v>
      </c>
      <c r="D7409" s="3">
        <v>57</v>
      </c>
    </row>
    <row r="7410" spans="1:4">
      <c r="A7410" s="3" t="s">
        <v>122</v>
      </c>
      <c r="B7410" s="3" t="s">
        <v>641</v>
      </c>
      <c r="C7410" s="3" t="s">
        <v>20</v>
      </c>
      <c r="D7410" s="3">
        <v>57</v>
      </c>
    </row>
    <row r="7411" spans="1:4">
      <c r="A7411" s="3" t="s">
        <v>122</v>
      </c>
      <c r="B7411" s="3" t="s">
        <v>641</v>
      </c>
      <c r="C7411" s="3" t="s">
        <v>20</v>
      </c>
      <c r="D7411" s="3">
        <v>58</v>
      </c>
    </row>
    <row r="7412" spans="1:4">
      <c r="A7412" s="3" t="s">
        <v>122</v>
      </c>
      <c r="B7412" s="3" t="s">
        <v>641</v>
      </c>
      <c r="C7412" s="3" t="s">
        <v>20</v>
      </c>
      <c r="D7412" s="3">
        <v>58</v>
      </c>
    </row>
    <row r="7413" spans="1:4">
      <c r="A7413" s="3" t="s">
        <v>122</v>
      </c>
      <c r="B7413" s="3" t="s">
        <v>641</v>
      </c>
      <c r="C7413" s="3" t="s">
        <v>20</v>
      </c>
      <c r="D7413" s="3">
        <v>60</v>
      </c>
    </row>
    <row r="7414" spans="1:4">
      <c r="A7414" s="3" t="s">
        <v>122</v>
      </c>
      <c r="B7414" s="3" t="s">
        <v>641</v>
      </c>
      <c r="C7414" s="3" t="s">
        <v>20</v>
      </c>
      <c r="D7414" s="3">
        <v>67</v>
      </c>
    </row>
    <row r="7415" spans="1:4">
      <c r="A7415" s="3" t="s">
        <v>122</v>
      </c>
      <c r="B7415" s="3" t="s">
        <v>641</v>
      </c>
      <c r="C7415" s="3" t="s">
        <v>20</v>
      </c>
      <c r="D7415" s="3">
        <v>68</v>
      </c>
    </row>
    <row r="7416" spans="1:4">
      <c r="A7416" s="3" t="s">
        <v>122</v>
      </c>
      <c r="B7416" s="3" t="s">
        <v>641</v>
      </c>
      <c r="C7416" s="3" t="s">
        <v>20</v>
      </c>
      <c r="D7416" s="3">
        <v>68</v>
      </c>
    </row>
    <row r="7417" spans="1:4">
      <c r="A7417" s="3" t="s">
        <v>122</v>
      </c>
      <c r="B7417" s="3" t="s">
        <v>641</v>
      </c>
      <c r="C7417" s="3" t="s">
        <v>9</v>
      </c>
      <c r="D7417" s="3">
        <v>65</v>
      </c>
    </row>
    <row r="7418" spans="1:4">
      <c r="A7418" s="3" t="s">
        <v>122</v>
      </c>
      <c r="B7418" s="3" t="s">
        <v>641</v>
      </c>
      <c r="C7418" s="3" t="s">
        <v>9</v>
      </c>
      <c r="D7418" s="3">
        <v>66</v>
      </c>
    </row>
    <row r="7419" spans="1:4">
      <c r="A7419" s="3" t="s">
        <v>122</v>
      </c>
      <c r="B7419" s="3" t="s">
        <v>641</v>
      </c>
      <c r="C7419" s="3" t="s">
        <v>9</v>
      </c>
      <c r="D7419" s="3">
        <v>68</v>
      </c>
    </row>
    <row r="7420" spans="1:4">
      <c r="A7420" s="3" t="s">
        <v>122</v>
      </c>
      <c r="B7420" s="3" t="s">
        <v>641</v>
      </c>
      <c r="C7420" s="3" t="s">
        <v>9</v>
      </c>
      <c r="D7420" s="3">
        <v>69</v>
      </c>
    </row>
    <row r="7421" spans="1:4">
      <c r="A7421" s="3" t="s">
        <v>122</v>
      </c>
      <c r="B7421" s="3" t="s">
        <v>641</v>
      </c>
      <c r="C7421" s="3" t="s">
        <v>9</v>
      </c>
      <c r="D7421" s="3">
        <v>69</v>
      </c>
    </row>
    <row r="7422" spans="1:4">
      <c r="A7422" s="3" t="s">
        <v>122</v>
      </c>
      <c r="B7422" s="3" t="s">
        <v>641</v>
      </c>
      <c r="C7422" s="3" t="s">
        <v>9</v>
      </c>
      <c r="D7422" s="3">
        <v>69</v>
      </c>
    </row>
    <row r="7423" spans="1:4">
      <c r="A7423" s="3" t="s">
        <v>122</v>
      </c>
      <c r="B7423" s="3" t="s">
        <v>641</v>
      </c>
      <c r="C7423" s="3" t="s">
        <v>9</v>
      </c>
      <c r="D7423" s="3">
        <v>71</v>
      </c>
    </row>
    <row r="7424" spans="1:4">
      <c r="A7424" s="3" t="s">
        <v>122</v>
      </c>
      <c r="B7424" s="3" t="s">
        <v>641</v>
      </c>
      <c r="C7424" s="3" t="s">
        <v>9</v>
      </c>
      <c r="D7424" s="3">
        <v>72</v>
      </c>
    </row>
    <row r="7425" spans="1:4">
      <c r="A7425" s="3" t="s">
        <v>122</v>
      </c>
      <c r="B7425" s="3" t="s">
        <v>641</v>
      </c>
      <c r="C7425" s="3" t="s">
        <v>9</v>
      </c>
      <c r="D7425" s="3">
        <v>75</v>
      </c>
    </row>
    <row r="7426" spans="1:4">
      <c r="A7426" s="3" t="s">
        <v>122</v>
      </c>
      <c r="B7426" s="3" t="s">
        <v>641</v>
      </c>
      <c r="C7426" s="3" t="s">
        <v>9</v>
      </c>
      <c r="D7426" s="3">
        <v>75</v>
      </c>
    </row>
    <row r="7427" spans="1:4">
      <c r="A7427" s="3" t="s">
        <v>122</v>
      </c>
      <c r="B7427" s="3" t="s">
        <v>641</v>
      </c>
      <c r="C7427" s="3" t="s">
        <v>9</v>
      </c>
      <c r="D7427" s="3">
        <v>75</v>
      </c>
    </row>
    <row r="7428" spans="1:4">
      <c r="A7428" s="3" t="s">
        <v>122</v>
      </c>
      <c r="B7428" s="3" t="s">
        <v>641</v>
      </c>
      <c r="C7428" s="3" t="s">
        <v>9</v>
      </c>
      <c r="D7428" s="3">
        <v>77</v>
      </c>
    </row>
    <row r="7429" spans="1:4">
      <c r="A7429" s="3" t="s">
        <v>122</v>
      </c>
      <c r="B7429" s="3" t="s">
        <v>641</v>
      </c>
      <c r="C7429" s="3" t="s">
        <v>639</v>
      </c>
      <c r="D7429" s="3">
        <v>95</v>
      </c>
    </row>
    <row r="7430" spans="1:4">
      <c r="A7430" s="3" t="s">
        <v>122</v>
      </c>
      <c r="B7430" s="3" t="s">
        <v>123</v>
      </c>
      <c r="C7430" s="3" t="s">
        <v>27</v>
      </c>
      <c r="D7430" s="3">
        <v>109</v>
      </c>
    </row>
    <row r="7431" spans="1:4">
      <c r="A7431" s="3" t="s">
        <v>122</v>
      </c>
      <c r="B7431" s="3" t="s">
        <v>123</v>
      </c>
      <c r="C7431" s="3" t="s">
        <v>27</v>
      </c>
      <c r="D7431" s="3">
        <v>111</v>
      </c>
    </row>
    <row r="7432" spans="1:4">
      <c r="A7432" s="3" t="s">
        <v>122</v>
      </c>
      <c r="B7432" s="3" t="s">
        <v>123</v>
      </c>
      <c r="C7432" s="3" t="s">
        <v>5</v>
      </c>
      <c r="D7432" s="3">
        <v>83</v>
      </c>
    </row>
    <row r="7433" spans="1:4">
      <c r="A7433" s="3" t="s">
        <v>122</v>
      </c>
      <c r="B7433" s="3" t="s">
        <v>123</v>
      </c>
      <c r="C7433" s="3" t="s">
        <v>44</v>
      </c>
      <c r="D7433" s="3">
        <v>146</v>
      </c>
    </row>
    <row r="7434" spans="1:4">
      <c r="A7434" s="3" t="s">
        <v>122</v>
      </c>
      <c r="B7434" s="3" t="s">
        <v>123</v>
      </c>
      <c r="C7434" s="3" t="s">
        <v>44</v>
      </c>
      <c r="D7434" s="3">
        <v>155</v>
      </c>
    </row>
    <row r="7435" spans="1:4">
      <c r="A7435" s="3" t="s">
        <v>122</v>
      </c>
      <c r="B7435" s="3" t="s">
        <v>123</v>
      </c>
      <c r="C7435" s="3" t="s">
        <v>7</v>
      </c>
      <c r="D7435" s="3">
        <v>50</v>
      </c>
    </row>
    <row r="7436" spans="1:4">
      <c r="A7436" s="3" t="s">
        <v>122</v>
      </c>
      <c r="B7436" s="3" t="s">
        <v>123</v>
      </c>
      <c r="C7436" s="3" t="s">
        <v>7</v>
      </c>
      <c r="D7436" s="3">
        <v>56</v>
      </c>
    </row>
    <row r="7437" spans="1:4">
      <c r="A7437" s="3" t="s">
        <v>122</v>
      </c>
      <c r="B7437" s="3" t="s">
        <v>123</v>
      </c>
      <c r="C7437" s="3" t="s">
        <v>7</v>
      </c>
      <c r="D7437" s="3">
        <v>67</v>
      </c>
    </row>
    <row r="7438" spans="1:4">
      <c r="A7438" s="3" t="s">
        <v>122</v>
      </c>
      <c r="B7438" s="3" t="s">
        <v>123</v>
      </c>
      <c r="C7438" s="3" t="s">
        <v>7</v>
      </c>
      <c r="D7438" s="3">
        <v>70</v>
      </c>
    </row>
    <row r="7439" spans="1:4">
      <c r="A7439" s="3" t="s">
        <v>122</v>
      </c>
      <c r="B7439" s="3" t="s">
        <v>123</v>
      </c>
      <c r="C7439" s="3" t="s">
        <v>7</v>
      </c>
      <c r="D7439" s="3">
        <v>72</v>
      </c>
    </row>
    <row r="7440" spans="1:4">
      <c r="A7440" s="3" t="s">
        <v>122</v>
      </c>
      <c r="B7440" s="3" t="s">
        <v>123</v>
      </c>
      <c r="C7440" s="3" t="s">
        <v>7</v>
      </c>
      <c r="D7440" s="3">
        <v>78</v>
      </c>
    </row>
    <row r="7441" spans="1:4">
      <c r="A7441" s="3" t="s">
        <v>122</v>
      </c>
      <c r="B7441" s="3" t="s">
        <v>123</v>
      </c>
      <c r="C7441" s="3" t="s">
        <v>7</v>
      </c>
      <c r="D7441" s="3">
        <v>80</v>
      </c>
    </row>
    <row r="7442" spans="1:4">
      <c r="A7442" s="3" t="s">
        <v>122</v>
      </c>
      <c r="B7442" s="3" t="s">
        <v>123</v>
      </c>
      <c r="C7442" s="3" t="s">
        <v>7</v>
      </c>
      <c r="D7442" s="3">
        <v>80</v>
      </c>
    </row>
    <row r="7443" spans="1:4">
      <c r="A7443" s="3" t="s">
        <v>122</v>
      </c>
      <c r="B7443" s="3" t="s">
        <v>123</v>
      </c>
      <c r="C7443" s="3" t="s">
        <v>7</v>
      </c>
      <c r="D7443" s="3">
        <v>80</v>
      </c>
    </row>
    <row r="7444" spans="1:4">
      <c r="A7444" s="3" t="s">
        <v>122</v>
      </c>
      <c r="B7444" s="3" t="s">
        <v>123</v>
      </c>
      <c r="C7444" s="3" t="s">
        <v>7</v>
      </c>
      <c r="D7444" s="3">
        <v>81</v>
      </c>
    </row>
    <row r="7445" spans="1:4">
      <c r="A7445" s="3" t="s">
        <v>122</v>
      </c>
      <c r="B7445" s="3" t="s">
        <v>123</v>
      </c>
      <c r="C7445" s="3" t="s">
        <v>7</v>
      </c>
      <c r="D7445" s="3">
        <v>81</v>
      </c>
    </row>
    <row r="7446" spans="1:4">
      <c r="A7446" s="3" t="s">
        <v>122</v>
      </c>
      <c r="B7446" s="3" t="s">
        <v>123</v>
      </c>
      <c r="C7446" s="3" t="s">
        <v>7</v>
      </c>
      <c r="D7446" s="3">
        <v>81</v>
      </c>
    </row>
    <row r="7447" spans="1:4">
      <c r="A7447" s="3" t="s">
        <v>122</v>
      </c>
      <c r="B7447" s="3" t="s">
        <v>123</v>
      </c>
      <c r="C7447" s="3" t="s">
        <v>7</v>
      </c>
      <c r="D7447" s="3">
        <v>81</v>
      </c>
    </row>
    <row r="7448" spans="1:4">
      <c r="A7448" s="3" t="s">
        <v>122</v>
      </c>
      <c r="B7448" s="3" t="s">
        <v>123</v>
      </c>
      <c r="C7448" s="3" t="s">
        <v>7</v>
      </c>
      <c r="D7448" s="3">
        <v>81</v>
      </c>
    </row>
    <row r="7449" spans="1:4">
      <c r="A7449" s="3" t="s">
        <v>122</v>
      </c>
      <c r="B7449" s="3" t="s">
        <v>123</v>
      </c>
      <c r="C7449" s="3" t="s">
        <v>7</v>
      </c>
      <c r="D7449" s="3">
        <v>82</v>
      </c>
    </row>
    <row r="7450" spans="1:4">
      <c r="A7450" s="3" t="s">
        <v>122</v>
      </c>
      <c r="B7450" s="3" t="s">
        <v>123</v>
      </c>
      <c r="C7450" s="3" t="s">
        <v>7</v>
      </c>
      <c r="D7450" s="3">
        <v>83</v>
      </c>
    </row>
    <row r="7451" spans="1:4">
      <c r="A7451" s="3" t="s">
        <v>122</v>
      </c>
      <c r="B7451" s="3" t="s">
        <v>123</v>
      </c>
      <c r="C7451" s="3" t="s">
        <v>7</v>
      </c>
      <c r="D7451" s="3">
        <v>84</v>
      </c>
    </row>
    <row r="7452" spans="1:4">
      <c r="A7452" s="3" t="s">
        <v>122</v>
      </c>
      <c r="B7452" s="3" t="s">
        <v>123</v>
      </c>
      <c r="C7452" s="3" t="s">
        <v>7</v>
      </c>
      <c r="D7452" s="3">
        <v>85</v>
      </c>
    </row>
    <row r="7453" spans="1:4">
      <c r="A7453" s="3" t="s">
        <v>122</v>
      </c>
      <c r="B7453" s="3" t="s">
        <v>123</v>
      </c>
      <c r="C7453" s="3" t="s">
        <v>7</v>
      </c>
      <c r="D7453" s="3">
        <v>85</v>
      </c>
    </row>
    <row r="7454" spans="1:4">
      <c r="A7454" s="3" t="s">
        <v>122</v>
      </c>
      <c r="B7454" s="3" t="s">
        <v>123</v>
      </c>
      <c r="C7454" s="3" t="s">
        <v>7</v>
      </c>
      <c r="D7454" s="3">
        <v>85</v>
      </c>
    </row>
    <row r="7455" spans="1:4">
      <c r="A7455" s="3" t="s">
        <v>122</v>
      </c>
      <c r="B7455" s="3" t="s">
        <v>123</v>
      </c>
      <c r="C7455" s="3" t="s">
        <v>7</v>
      </c>
      <c r="D7455" s="3">
        <v>87</v>
      </c>
    </row>
    <row r="7456" spans="1:4">
      <c r="A7456" s="3" t="s">
        <v>122</v>
      </c>
      <c r="B7456" s="3" t="s">
        <v>123</v>
      </c>
      <c r="C7456" s="3" t="s">
        <v>7</v>
      </c>
      <c r="D7456" s="3">
        <v>88</v>
      </c>
    </row>
    <row r="7457" spans="1:4">
      <c r="A7457" s="3" t="s">
        <v>122</v>
      </c>
      <c r="B7457" s="3" t="s">
        <v>123</v>
      </c>
      <c r="C7457" s="3" t="s">
        <v>7</v>
      </c>
      <c r="D7457" s="3">
        <v>89</v>
      </c>
    </row>
    <row r="7458" spans="1:4">
      <c r="A7458" s="3" t="s">
        <v>122</v>
      </c>
      <c r="B7458" s="3" t="s">
        <v>123</v>
      </c>
      <c r="C7458" s="3" t="s">
        <v>7</v>
      </c>
      <c r="D7458" s="3">
        <v>89</v>
      </c>
    </row>
    <row r="7459" spans="1:4">
      <c r="A7459" s="3" t="s">
        <v>122</v>
      </c>
      <c r="B7459" s="3" t="s">
        <v>123</v>
      </c>
      <c r="C7459" s="3" t="s">
        <v>7</v>
      </c>
      <c r="D7459" s="3">
        <v>90</v>
      </c>
    </row>
    <row r="7460" spans="1:4">
      <c r="A7460" s="3" t="s">
        <v>122</v>
      </c>
      <c r="B7460" s="3" t="s">
        <v>123</v>
      </c>
      <c r="C7460" s="3" t="s">
        <v>7</v>
      </c>
      <c r="D7460" s="3">
        <v>90</v>
      </c>
    </row>
    <row r="7461" spans="1:4">
      <c r="A7461" s="3" t="s">
        <v>122</v>
      </c>
      <c r="B7461" s="3" t="s">
        <v>123</v>
      </c>
      <c r="C7461" s="3" t="s">
        <v>7</v>
      </c>
      <c r="D7461" s="3">
        <v>90</v>
      </c>
    </row>
    <row r="7462" spans="1:4">
      <c r="A7462" s="3" t="s">
        <v>122</v>
      </c>
      <c r="B7462" s="3" t="s">
        <v>123</v>
      </c>
      <c r="C7462" s="3" t="s">
        <v>7</v>
      </c>
      <c r="D7462" s="3">
        <v>90</v>
      </c>
    </row>
    <row r="7463" spans="1:4">
      <c r="A7463" s="3" t="s">
        <v>122</v>
      </c>
      <c r="B7463" s="3" t="s">
        <v>123</v>
      </c>
      <c r="C7463" s="3" t="s">
        <v>7</v>
      </c>
      <c r="D7463" s="3">
        <v>91</v>
      </c>
    </row>
    <row r="7464" spans="1:4">
      <c r="A7464" s="3" t="s">
        <v>122</v>
      </c>
      <c r="B7464" s="3" t="s">
        <v>123</v>
      </c>
      <c r="C7464" s="3" t="s">
        <v>7</v>
      </c>
      <c r="D7464" s="3">
        <v>92</v>
      </c>
    </row>
    <row r="7465" spans="1:4">
      <c r="A7465" s="3" t="s">
        <v>122</v>
      </c>
      <c r="B7465" s="3" t="s">
        <v>123</v>
      </c>
      <c r="C7465" s="3" t="s">
        <v>7</v>
      </c>
      <c r="D7465" s="3">
        <v>92</v>
      </c>
    </row>
    <row r="7466" spans="1:4">
      <c r="A7466" s="3" t="s">
        <v>122</v>
      </c>
      <c r="B7466" s="3" t="s">
        <v>123</v>
      </c>
      <c r="C7466" s="3" t="s">
        <v>7</v>
      </c>
      <c r="D7466" s="3">
        <v>94</v>
      </c>
    </row>
    <row r="7467" spans="1:4">
      <c r="A7467" s="3" t="s">
        <v>122</v>
      </c>
      <c r="B7467" s="3" t="s">
        <v>123</v>
      </c>
      <c r="C7467" s="3" t="s">
        <v>7</v>
      </c>
      <c r="D7467" s="3">
        <v>95</v>
      </c>
    </row>
    <row r="7468" spans="1:4">
      <c r="A7468" s="3" t="s">
        <v>122</v>
      </c>
      <c r="B7468" s="3" t="s">
        <v>123</v>
      </c>
      <c r="C7468" s="3" t="s">
        <v>7</v>
      </c>
      <c r="D7468" s="3">
        <v>96</v>
      </c>
    </row>
    <row r="7469" spans="1:4">
      <c r="A7469" s="3" t="s">
        <v>122</v>
      </c>
      <c r="B7469" s="3" t="s">
        <v>123</v>
      </c>
      <c r="C7469" s="3" t="s">
        <v>7</v>
      </c>
      <c r="D7469" s="3">
        <v>97</v>
      </c>
    </row>
    <row r="7470" spans="1:4">
      <c r="A7470" s="3" t="s">
        <v>122</v>
      </c>
      <c r="B7470" s="3" t="s">
        <v>123</v>
      </c>
      <c r="C7470" s="3" t="s">
        <v>7</v>
      </c>
      <c r="D7470" s="3">
        <v>97</v>
      </c>
    </row>
    <row r="7471" spans="1:4">
      <c r="A7471" s="3" t="s">
        <v>122</v>
      </c>
      <c r="B7471" s="3" t="s">
        <v>123</v>
      </c>
      <c r="C7471" s="3" t="s">
        <v>7</v>
      </c>
      <c r="D7471" s="3">
        <v>97</v>
      </c>
    </row>
    <row r="7472" spans="1:4">
      <c r="A7472" s="3" t="s">
        <v>122</v>
      </c>
      <c r="B7472" s="3" t="s">
        <v>123</v>
      </c>
      <c r="C7472" s="3" t="s">
        <v>7</v>
      </c>
      <c r="D7472" s="3">
        <v>97</v>
      </c>
    </row>
    <row r="7473" spans="1:4">
      <c r="A7473" s="3" t="s">
        <v>122</v>
      </c>
      <c r="B7473" s="3" t="s">
        <v>123</v>
      </c>
      <c r="C7473" s="3" t="s">
        <v>7</v>
      </c>
      <c r="D7473" s="3">
        <v>99</v>
      </c>
    </row>
    <row r="7474" spans="1:4">
      <c r="A7474" s="3" t="s">
        <v>122</v>
      </c>
      <c r="B7474" s="3" t="s">
        <v>123</v>
      </c>
      <c r="C7474" s="3" t="s">
        <v>7</v>
      </c>
      <c r="D7474" s="3">
        <v>100</v>
      </c>
    </row>
    <row r="7475" spans="1:4">
      <c r="A7475" s="3" t="s">
        <v>122</v>
      </c>
      <c r="B7475" s="3" t="s">
        <v>123</v>
      </c>
      <c r="C7475" s="3" t="s">
        <v>7</v>
      </c>
      <c r="D7475" s="3">
        <v>102</v>
      </c>
    </row>
    <row r="7476" spans="1:4">
      <c r="A7476" s="3" t="s">
        <v>122</v>
      </c>
      <c r="B7476" s="3" t="s">
        <v>123</v>
      </c>
      <c r="C7476" s="3" t="s">
        <v>7</v>
      </c>
      <c r="D7476" s="3">
        <v>102</v>
      </c>
    </row>
    <row r="7477" spans="1:4">
      <c r="A7477" s="3" t="s">
        <v>122</v>
      </c>
      <c r="B7477" s="3" t="s">
        <v>123</v>
      </c>
      <c r="C7477" s="3" t="s">
        <v>7</v>
      </c>
      <c r="D7477" s="3">
        <v>104</v>
      </c>
    </row>
    <row r="7478" spans="1:4">
      <c r="A7478" s="3" t="s">
        <v>122</v>
      </c>
      <c r="B7478" s="3" t="s">
        <v>123</v>
      </c>
      <c r="C7478" s="3" t="s">
        <v>7</v>
      </c>
      <c r="D7478" s="3">
        <v>104</v>
      </c>
    </row>
    <row r="7479" spans="1:4">
      <c r="A7479" s="3" t="s">
        <v>122</v>
      </c>
      <c r="B7479" s="3" t="s">
        <v>123</v>
      </c>
      <c r="C7479" s="3" t="s">
        <v>7</v>
      </c>
      <c r="D7479" s="3">
        <v>104</v>
      </c>
    </row>
    <row r="7480" spans="1:4">
      <c r="A7480" s="3" t="s">
        <v>122</v>
      </c>
      <c r="B7480" s="3" t="s">
        <v>123</v>
      </c>
      <c r="C7480" s="3" t="s">
        <v>7</v>
      </c>
      <c r="D7480" s="3">
        <v>105</v>
      </c>
    </row>
    <row r="7481" spans="1:4">
      <c r="A7481" s="3" t="s">
        <v>122</v>
      </c>
      <c r="B7481" s="3" t="s">
        <v>123</v>
      </c>
      <c r="C7481" s="3" t="s">
        <v>7</v>
      </c>
      <c r="D7481" s="3">
        <v>106</v>
      </c>
    </row>
    <row r="7482" spans="1:4">
      <c r="A7482" s="3" t="s">
        <v>122</v>
      </c>
      <c r="B7482" s="3" t="s">
        <v>123</v>
      </c>
      <c r="C7482" s="3" t="s">
        <v>7</v>
      </c>
      <c r="D7482" s="3">
        <v>108</v>
      </c>
    </row>
    <row r="7483" spans="1:4">
      <c r="A7483" s="3" t="s">
        <v>122</v>
      </c>
      <c r="B7483" s="3" t="s">
        <v>123</v>
      </c>
      <c r="C7483" s="3" t="s">
        <v>7</v>
      </c>
      <c r="D7483" s="3">
        <v>110</v>
      </c>
    </row>
    <row r="7484" spans="1:4">
      <c r="A7484" s="3" t="s">
        <v>122</v>
      </c>
      <c r="B7484" s="3" t="s">
        <v>123</v>
      </c>
      <c r="C7484" s="3" t="s">
        <v>7</v>
      </c>
      <c r="D7484" s="3">
        <v>111</v>
      </c>
    </row>
    <row r="7485" spans="1:4">
      <c r="A7485" s="3" t="s">
        <v>122</v>
      </c>
      <c r="B7485" s="3" t="s">
        <v>123</v>
      </c>
      <c r="C7485" s="3" t="s">
        <v>7</v>
      </c>
      <c r="D7485" s="3">
        <v>111</v>
      </c>
    </row>
    <row r="7486" spans="1:4">
      <c r="A7486" s="3" t="s">
        <v>122</v>
      </c>
      <c r="B7486" s="3" t="s">
        <v>123</v>
      </c>
      <c r="C7486" s="3" t="s">
        <v>7</v>
      </c>
      <c r="D7486" s="3">
        <v>111</v>
      </c>
    </row>
    <row r="7487" spans="1:4">
      <c r="A7487" s="3" t="s">
        <v>122</v>
      </c>
      <c r="B7487" s="3" t="s">
        <v>123</v>
      </c>
      <c r="C7487" s="3" t="s">
        <v>7</v>
      </c>
      <c r="D7487" s="3">
        <v>119</v>
      </c>
    </row>
    <row r="7488" spans="1:4">
      <c r="A7488" s="3" t="s">
        <v>122</v>
      </c>
      <c r="B7488" s="3" t="s">
        <v>123</v>
      </c>
      <c r="C7488" s="3" t="s">
        <v>7</v>
      </c>
      <c r="D7488" s="3">
        <v>136</v>
      </c>
    </row>
    <row r="7489" spans="1:4">
      <c r="A7489" s="3" t="s">
        <v>122</v>
      </c>
      <c r="B7489" s="3" t="s">
        <v>123</v>
      </c>
      <c r="C7489" s="3" t="s">
        <v>7</v>
      </c>
      <c r="D7489" s="3">
        <v>136</v>
      </c>
    </row>
    <row r="7490" spans="1:4">
      <c r="A7490" s="3" t="s">
        <v>122</v>
      </c>
      <c r="B7490" s="3" t="s">
        <v>123</v>
      </c>
      <c r="C7490" s="3" t="s">
        <v>7</v>
      </c>
      <c r="D7490" s="3">
        <v>136</v>
      </c>
    </row>
    <row r="7491" spans="1:4">
      <c r="A7491" s="3" t="s">
        <v>122</v>
      </c>
      <c r="B7491" s="3" t="s">
        <v>123</v>
      </c>
      <c r="C7491" s="3" t="s">
        <v>20</v>
      </c>
      <c r="D7491" s="3">
        <v>94</v>
      </c>
    </row>
    <row r="7492" spans="1:4">
      <c r="A7492" s="3" t="s">
        <v>122</v>
      </c>
      <c r="B7492" s="3" t="s">
        <v>123</v>
      </c>
      <c r="C7492" s="3" t="s">
        <v>20</v>
      </c>
      <c r="D7492" s="3">
        <v>105</v>
      </c>
    </row>
    <row r="7493" spans="1:4">
      <c r="A7493" s="3" t="s">
        <v>122</v>
      </c>
      <c r="B7493" s="3" t="s">
        <v>123</v>
      </c>
      <c r="C7493" s="3" t="s">
        <v>20</v>
      </c>
      <c r="D7493" s="3">
        <v>148</v>
      </c>
    </row>
    <row r="7494" spans="1:4">
      <c r="A7494" s="3" t="s">
        <v>122</v>
      </c>
      <c r="B7494" s="3" t="s">
        <v>123</v>
      </c>
      <c r="C7494" s="3" t="s">
        <v>20</v>
      </c>
      <c r="D7494" s="3">
        <v>153</v>
      </c>
    </row>
    <row r="7495" spans="1:4">
      <c r="A7495" s="3" t="s">
        <v>122</v>
      </c>
      <c r="B7495" s="3" t="s">
        <v>123</v>
      </c>
      <c r="C7495" s="3" t="s">
        <v>45</v>
      </c>
      <c r="D7495" s="3">
        <v>81</v>
      </c>
    </row>
    <row r="7496" spans="1:4">
      <c r="A7496" s="3" t="s">
        <v>122</v>
      </c>
      <c r="B7496" s="3" t="s">
        <v>123</v>
      </c>
      <c r="C7496" s="3" t="s">
        <v>33</v>
      </c>
      <c r="D7496" s="3">
        <v>77</v>
      </c>
    </row>
    <row r="7497" spans="1:4">
      <c r="A7497" s="3" t="s">
        <v>122</v>
      </c>
      <c r="B7497" s="3" t="s">
        <v>123</v>
      </c>
      <c r="C7497" s="3" t="s">
        <v>33</v>
      </c>
      <c r="D7497" s="3">
        <v>108</v>
      </c>
    </row>
    <row r="7498" spans="1:4">
      <c r="A7498" s="3" t="s">
        <v>122</v>
      </c>
      <c r="B7498" s="3" t="s">
        <v>123</v>
      </c>
      <c r="C7498" s="3" t="s">
        <v>9</v>
      </c>
      <c r="D7498" s="3">
        <v>86</v>
      </c>
    </row>
    <row r="7499" spans="1:4">
      <c r="A7499" s="3" t="s">
        <v>122</v>
      </c>
      <c r="B7499" s="3" t="s">
        <v>123</v>
      </c>
      <c r="C7499" s="3" t="s">
        <v>9</v>
      </c>
      <c r="D7499" s="3">
        <v>89</v>
      </c>
    </row>
    <row r="7500" spans="1:4">
      <c r="A7500" s="3" t="s">
        <v>122</v>
      </c>
      <c r="B7500" s="3" t="s">
        <v>123</v>
      </c>
      <c r="C7500" s="3" t="s">
        <v>9</v>
      </c>
      <c r="D7500" s="3">
        <v>107</v>
      </c>
    </row>
    <row r="7501" spans="1:4">
      <c r="A7501" s="3" t="s">
        <v>122</v>
      </c>
      <c r="B7501" s="3" t="s">
        <v>123</v>
      </c>
      <c r="C7501" s="3" t="s">
        <v>9</v>
      </c>
      <c r="D7501" s="3">
        <v>107</v>
      </c>
    </row>
    <row r="7502" spans="1:4">
      <c r="A7502" s="3" t="s">
        <v>122</v>
      </c>
      <c r="B7502" s="3" t="s">
        <v>123</v>
      </c>
      <c r="C7502" s="3" t="s">
        <v>9</v>
      </c>
      <c r="D7502" s="3">
        <v>110</v>
      </c>
    </row>
    <row r="7503" spans="1:4">
      <c r="A7503" s="3" t="s">
        <v>122</v>
      </c>
      <c r="B7503" s="3" t="s">
        <v>123</v>
      </c>
      <c r="C7503" s="3" t="s">
        <v>9</v>
      </c>
      <c r="D7503" s="3">
        <v>123</v>
      </c>
    </row>
    <row r="7504" spans="1:4">
      <c r="A7504" s="3" t="s">
        <v>122</v>
      </c>
      <c r="B7504" s="3" t="s">
        <v>123</v>
      </c>
      <c r="C7504" s="3" t="s">
        <v>9</v>
      </c>
      <c r="D7504" s="3">
        <v>129</v>
      </c>
    </row>
    <row r="7505" spans="1:4">
      <c r="A7505" s="3" t="s">
        <v>122</v>
      </c>
      <c r="B7505" s="3" t="s">
        <v>123</v>
      </c>
      <c r="C7505" s="3" t="s">
        <v>9</v>
      </c>
      <c r="D7505" s="3">
        <v>130</v>
      </c>
    </row>
    <row r="7506" spans="1:4">
      <c r="A7506" s="3" t="s">
        <v>122</v>
      </c>
      <c r="B7506" s="3" t="s">
        <v>123</v>
      </c>
      <c r="C7506" s="3" t="s">
        <v>9</v>
      </c>
      <c r="D7506" s="3">
        <v>135</v>
      </c>
    </row>
    <row r="7507" spans="1:4">
      <c r="A7507" s="3" t="s">
        <v>122</v>
      </c>
      <c r="B7507" s="3" t="s">
        <v>123</v>
      </c>
      <c r="C7507" s="3" t="s">
        <v>9</v>
      </c>
      <c r="D7507" s="3">
        <v>136</v>
      </c>
    </row>
    <row r="7508" spans="1:4">
      <c r="A7508" s="3" t="s">
        <v>122</v>
      </c>
      <c r="B7508" s="3" t="s">
        <v>123</v>
      </c>
      <c r="C7508" s="3" t="s">
        <v>9</v>
      </c>
      <c r="D7508" s="3">
        <v>140</v>
      </c>
    </row>
    <row r="7509" spans="1:4">
      <c r="A7509" s="3" t="s">
        <v>122</v>
      </c>
      <c r="B7509" s="3" t="s">
        <v>123</v>
      </c>
      <c r="C7509" s="3" t="s">
        <v>9</v>
      </c>
      <c r="D7509" s="3">
        <v>141</v>
      </c>
    </row>
    <row r="7510" spans="1:4">
      <c r="A7510" s="3" t="s">
        <v>122</v>
      </c>
      <c r="B7510" s="3" t="s">
        <v>123</v>
      </c>
      <c r="C7510" s="3" t="s">
        <v>9</v>
      </c>
      <c r="D7510" s="3">
        <v>144</v>
      </c>
    </row>
    <row r="7511" spans="1:4">
      <c r="A7511" s="3" t="s">
        <v>122</v>
      </c>
      <c r="B7511" s="3" t="s">
        <v>123</v>
      </c>
      <c r="C7511" s="3" t="s">
        <v>9</v>
      </c>
      <c r="D7511" s="3">
        <v>149</v>
      </c>
    </row>
    <row r="7512" spans="1:4">
      <c r="A7512" s="3" t="s">
        <v>122</v>
      </c>
      <c r="B7512" s="3" t="s">
        <v>123</v>
      </c>
      <c r="C7512" s="3" t="s">
        <v>9</v>
      </c>
      <c r="D7512" s="3">
        <v>150</v>
      </c>
    </row>
    <row r="7513" spans="1:4">
      <c r="A7513" s="3" t="s">
        <v>122</v>
      </c>
      <c r="B7513" s="3" t="s">
        <v>123</v>
      </c>
      <c r="C7513" s="3" t="s">
        <v>9</v>
      </c>
      <c r="D7513" s="3">
        <v>151</v>
      </c>
    </row>
    <row r="7514" spans="1:4">
      <c r="A7514" s="3" t="s">
        <v>122</v>
      </c>
      <c r="B7514" s="3" t="s">
        <v>123</v>
      </c>
      <c r="C7514" s="3" t="s">
        <v>9</v>
      </c>
      <c r="D7514" s="3">
        <v>157</v>
      </c>
    </row>
    <row r="7515" spans="1:4">
      <c r="A7515" s="3" t="s">
        <v>122</v>
      </c>
      <c r="B7515" s="3" t="s">
        <v>123</v>
      </c>
      <c r="C7515" s="3" t="s">
        <v>9</v>
      </c>
      <c r="D7515" s="3">
        <v>157</v>
      </c>
    </row>
    <row r="7516" spans="1:4">
      <c r="A7516" s="3" t="s">
        <v>122</v>
      </c>
      <c r="B7516" s="3" t="s">
        <v>123</v>
      </c>
      <c r="C7516" s="3" t="s">
        <v>9</v>
      </c>
      <c r="D7516" s="3">
        <v>161</v>
      </c>
    </row>
    <row r="7517" spans="1:4">
      <c r="A7517" s="3" t="s">
        <v>122</v>
      </c>
      <c r="B7517" s="3" t="s">
        <v>123</v>
      </c>
      <c r="C7517" s="3" t="s">
        <v>9</v>
      </c>
      <c r="D7517" s="3">
        <v>165</v>
      </c>
    </row>
    <row r="7518" spans="1:4">
      <c r="A7518" s="3" t="s">
        <v>122</v>
      </c>
      <c r="B7518" s="3" t="s">
        <v>123</v>
      </c>
      <c r="C7518" s="3" t="s">
        <v>9</v>
      </c>
      <c r="D7518" s="3">
        <v>170</v>
      </c>
    </row>
    <row r="7519" spans="1:4">
      <c r="A7519" s="3" t="s">
        <v>122</v>
      </c>
      <c r="B7519" s="3" t="s">
        <v>123</v>
      </c>
      <c r="C7519" s="3" t="s">
        <v>9</v>
      </c>
      <c r="D7519" s="3">
        <v>177</v>
      </c>
    </row>
    <row r="7520" spans="1:4">
      <c r="A7520" s="3" t="s">
        <v>122</v>
      </c>
      <c r="B7520" s="3" t="s">
        <v>123</v>
      </c>
      <c r="C7520" s="3" t="s">
        <v>9</v>
      </c>
      <c r="D7520" s="3">
        <v>209</v>
      </c>
    </row>
    <row r="7521" spans="1:4">
      <c r="A7521" s="3" t="s">
        <v>122</v>
      </c>
      <c r="B7521" s="3" t="s">
        <v>123</v>
      </c>
      <c r="C7521" s="3" t="s">
        <v>9</v>
      </c>
      <c r="D7521" s="3">
        <v>226</v>
      </c>
    </row>
    <row r="7522" spans="1:4">
      <c r="A7522" s="3" t="s">
        <v>122</v>
      </c>
      <c r="B7522" s="3" t="s">
        <v>123</v>
      </c>
      <c r="C7522" s="3" t="s">
        <v>9</v>
      </c>
      <c r="D7522" s="3">
        <v>228</v>
      </c>
    </row>
    <row r="7523" spans="1:4">
      <c r="A7523" s="3" t="s">
        <v>122</v>
      </c>
      <c r="B7523" s="3" t="s">
        <v>123</v>
      </c>
      <c r="C7523" s="3" t="s">
        <v>9</v>
      </c>
      <c r="D7523" s="3">
        <v>237</v>
      </c>
    </row>
    <row r="7524" spans="1:4">
      <c r="A7524" s="3" t="s">
        <v>122</v>
      </c>
      <c r="B7524" s="3" t="s">
        <v>123</v>
      </c>
      <c r="C7524" s="3" t="s">
        <v>639</v>
      </c>
      <c r="D7524" s="3">
        <v>115</v>
      </c>
    </row>
    <row r="7525" spans="1:4">
      <c r="A7525" s="3" t="s">
        <v>122</v>
      </c>
      <c r="B7525" s="3" t="s">
        <v>123</v>
      </c>
      <c r="C7525" s="3" t="s">
        <v>639</v>
      </c>
      <c r="D7525" s="3">
        <v>117</v>
      </c>
    </row>
    <row r="7526" spans="1:4">
      <c r="A7526" s="3" t="s">
        <v>122</v>
      </c>
      <c r="B7526" s="3" t="s">
        <v>123</v>
      </c>
      <c r="C7526" s="3" t="s">
        <v>639</v>
      </c>
      <c r="D7526" s="3">
        <v>120</v>
      </c>
    </row>
    <row r="7527" spans="1:4">
      <c r="A7527" s="3" t="s">
        <v>122</v>
      </c>
      <c r="B7527" s="3" t="s">
        <v>123</v>
      </c>
      <c r="C7527" s="3" t="s">
        <v>18</v>
      </c>
      <c r="D7527" s="3">
        <v>60</v>
      </c>
    </row>
    <row r="7528" spans="1:4">
      <c r="A7528" s="3" t="s">
        <v>122</v>
      </c>
      <c r="B7528" s="3" t="s">
        <v>123</v>
      </c>
      <c r="C7528" s="3" t="s">
        <v>18</v>
      </c>
      <c r="D7528" s="3">
        <v>62</v>
      </c>
    </row>
    <row r="7529" spans="1:4">
      <c r="A7529" s="3" t="s">
        <v>122</v>
      </c>
      <c r="B7529" s="3" t="s">
        <v>123</v>
      </c>
      <c r="C7529" s="3" t="s">
        <v>18</v>
      </c>
      <c r="D7529" s="3">
        <v>67</v>
      </c>
    </row>
    <row r="7530" spans="1:4">
      <c r="A7530" s="3" t="s">
        <v>122</v>
      </c>
      <c r="B7530" s="3" t="s">
        <v>123</v>
      </c>
      <c r="C7530" s="3" t="s">
        <v>18</v>
      </c>
      <c r="D7530" s="3">
        <v>68</v>
      </c>
    </row>
    <row r="7531" spans="1:4">
      <c r="A7531" s="3" t="s">
        <v>122</v>
      </c>
      <c r="B7531" s="3" t="s">
        <v>123</v>
      </c>
      <c r="C7531" s="3" t="s">
        <v>18</v>
      </c>
      <c r="D7531" s="3">
        <v>69</v>
      </c>
    </row>
    <row r="7532" spans="1:4">
      <c r="A7532" s="3" t="s">
        <v>122</v>
      </c>
      <c r="B7532" s="3" t="s">
        <v>123</v>
      </c>
      <c r="C7532" s="3" t="s">
        <v>18</v>
      </c>
      <c r="D7532" s="3">
        <v>71</v>
      </c>
    </row>
    <row r="7533" spans="1:4">
      <c r="A7533" s="3" t="s">
        <v>122</v>
      </c>
      <c r="B7533" s="3" t="s">
        <v>123</v>
      </c>
      <c r="C7533" s="3" t="s">
        <v>18</v>
      </c>
      <c r="D7533" s="3">
        <v>72</v>
      </c>
    </row>
    <row r="7534" spans="1:4">
      <c r="A7534" s="3" t="s">
        <v>122</v>
      </c>
      <c r="B7534" s="3" t="s">
        <v>123</v>
      </c>
      <c r="C7534" s="3" t="s">
        <v>18</v>
      </c>
      <c r="D7534" s="3">
        <v>72</v>
      </c>
    </row>
    <row r="7535" spans="1:4">
      <c r="A7535" s="3" t="s">
        <v>122</v>
      </c>
      <c r="B7535" s="3" t="s">
        <v>123</v>
      </c>
      <c r="C7535" s="3" t="s">
        <v>18</v>
      </c>
      <c r="D7535" s="3">
        <v>73</v>
      </c>
    </row>
    <row r="7536" spans="1:4">
      <c r="A7536" s="3" t="s">
        <v>122</v>
      </c>
      <c r="B7536" s="3" t="s">
        <v>123</v>
      </c>
      <c r="C7536" s="3" t="s">
        <v>18</v>
      </c>
      <c r="D7536" s="3">
        <v>74</v>
      </c>
    </row>
    <row r="7537" spans="1:4">
      <c r="A7537" s="3" t="s">
        <v>122</v>
      </c>
      <c r="B7537" s="3" t="s">
        <v>123</v>
      </c>
      <c r="C7537" s="3" t="s">
        <v>18</v>
      </c>
      <c r="D7537" s="3">
        <v>74</v>
      </c>
    </row>
    <row r="7538" spans="1:4">
      <c r="A7538" s="3" t="s">
        <v>122</v>
      </c>
      <c r="B7538" s="3" t="s">
        <v>123</v>
      </c>
      <c r="C7538" s="3" t="s">
        <v>18</v>
      </c>
      <c r="D7538" s="3">
        <v>77</v>
      </c>
    </row>
    <row r="7539" spans="1:4">
      <c r="A7539" s="3" t="s">
        <v>122</v>
      </c>
      <c r="B7539" s="3" t="s">
        <v>123</v>
      </c>
      <c r="C7539" s="3" t="s">
        <v>18</v>
      </c>
      <c r="D7539" s="3">
        <v>78</v>
      </c>
    </row>
    <row r="7540" spans="1:4">
      <c r="A7540" s="3" t="s">
        <v>122</v>
      </c>
      <c r="B7540" s="3" t="s">
        <v>123</v>
      </c>
      <c r="C7540" s="3" t="s">
        <v>18</v>
      </c>
      <c r="D7540" s="3">
        <v>78</v>
      </c>
    </row>
    <row r="7541" spans="1:4">
      <c r="A7541" s="3" t="s">
        <v>122</v>
      </c>
      <c r="B7541" s="3" t="s">
        <v>123</v>
      </c>
      <c r="C7541" s="3" t="s">
        <v>18</v>
      </c>
      <c r="D7541" s="3">
        <v>81</v>
      </c>
    </row>
    <row r="7542" spans="1:4">
      <c r="A7542" s="3" t="s">
        <v>122</v>
      </c>
      <c r="B7542" s="3" t="s">
        <v>123</v>
      </c>
      <c r="C7542" s="3" t="s">
        <v>18</v>
      </c>
      <c r="D7542" s="3">
        <v>122</v>
      </c>
    </row>
    <row r="7543" spans="1:4">
      <c r="A7543" s="3" t="s">
        <v>122</v>
      </c>
      <c r="B7543" s="3" t="s">
        <v>123</v>
      </c>
      <c r="C7543" s="3" t="s">
        <v>18</v>
      </c>
      <c r="D7543" s="3">
        <v>124</v>
      </c>
    </row>
    <row r="7544" spans="1:4">
      <c r="A7544" s="3" t="s">
        <v>122</v>
      </c>
      <c r="B7544" s="3" t="s">
        <v>123</v>
      </c>
      <c r="C7544" s="3" t="s">
        <v>18</v>
      </c>
      <c r="D7544" s="3">
        <v>139</v>
      </c>
    </row>
    <row r="7545" spans="1:4">
      <c r="A7545" s="3" t="s">
        <v>122</v>
      </c>
      <c r="B7545" s="3" t="s">
        <v>123</v>
      </c>
      <c r="C7545" s="3" t="s">
        <v>18</v>
      </c>
      <c r="D7545" s="3">
        <v>144</v>
      </c>
    </row>
    <row r="7546" spans="1:4">
      <c r="A7546" s="3" t="s">
        <v>122</v>
      </c>
      <c r="B7546" s="3" t="s">
        <v>123</v>
      </c>
      <c r="C7546" s="3" t="s">
        <v>18</v>
      </c>
      <c r="D7546" s="3">
        <v>151</v>
      </c>
    </row>
    <row r="7547" spans="1:4">
      <c r="A7547" s="3" t="s">
        <v>122</v>
      </c>
      <c r="B7547" s="3" t="s">
        <v>123</v>
      </c>
      <c r="C7547" s="3" t="s">
        <v>18</v>
      </c>
      <c r="D7547" s="3">
        <v>160</v>
      </c>
    </row>
    <row r="7548" spans="1:4">
      <c r="A7548" s="3" t="s">
        <v>122</v>
      </c>
      <c r="B7548" s="3" t="s">
        <v>123</v>
      </c>
      <c r="C7548" s="3" t="s">
        <v>18</v>
      </c>
      <c r="D7548" s="3">
        <v>164</v>
      </c>
    </row>
    <row r="7549" spans="1:4">
      <c r="A7549" s="3" t="s">
        <v>122</v>
      </c>
      <c r="B7549" s="3" t="s">
        <v>123</v>
      </c>
      <c r="C7549" s="3" t="s">
        <v>18</v>
      </c>
      <c r="D7549" s="3">
        <v>165</v>
      </c>
    </row>
    <row r="7550" spans="1:4">
      <c r="A7550" s="3" t="s">
        <v>122</v>
      </c>
      <c r="B7550" s="3" t="s">
        <v>123</v>
      </c>
      <c r="C7550" s="3" t="s">
        <v>18</v>
      </c>
      <c r="D7550" s="3">
        <v>165</v>
      </c>
    </row>
    <row r="7551" spans="1:4">
      <c r="A7551" s="3" t="s">
        <v>122</v>
      </c>
      <c r="B7551" s="3" t="s">
        <v>123</v>
      </c>
      <c r="C7551" s="3" t="s">
        <v>18</v>
      </c>
      <c r="D7551" s="3">
        <v>175</v>
      </c>
    </row>
    <row r="7552" spans="1:4">
      <c r="A7552" s="3" t="s">
        <v>122</v>
      </c>
      <c r="B7552" s="3" t="s">
        <v>123</v>
      </c>
      <c r="C7552" s="3" t="s">
        <v>18</v>
      </c>
      <c r="D7552" s="3">
        <v>196</v>
      </c>
    </row>
    <row r="7553" spans="1:4">
      <c r="A7553" s="3" t="s">
        <v>122</v>
      </c>
      <c r="B7553" s="3" t="s">
        <v>123</v>
      </c>
      <c r="C7553" s="3" t="s">
        <v>36</v>
      </c>
      <c r="D7553" s="3">
        <v>230</v>
      </c>
    </row>
    <row r="7554" spans="1:4">
      <c r="A7554" s="3" t="s">
        <v>122</v>
      </c>
      <c r="B7554" s="3" t="s">
        <v>123</v>
      </c>
      <c r="C7554" s="3" t="s">
        <v>11</v>
      </c>
      <c r="D7554" s="3">
        <v>107</v>
      </c>
    </row>
    <row r="7555" spans="1:4">
      <c r="A7555" s="3" t="s">
        <v>122</v>
      </c>
      <c r="B7555" s="3" t="s">
        <v>123</v>
      </c>
      <c r="C7555" s="3" t="s">
        <v>11</v>
      </c>
      <c r="D7555" s="3">
        <v>133</v>
      </c>
    </row>
    <row r="7556" spans="1:4">
      <c r="A7556" s="3" t="s">
        <v>122</v>
      </c>
      <c r="B7556" s="3" t="s">
        <v>123</v>
      </c>
      <c r="C7556" s="3" t="s">
        <v>46</v>
      </c>
      <c r="D7556" s="3">
        <v>51</v>
      </c>
    </row>
    <row r="7557" spans="1:4">
      <c r="A7557" s="3" t="s">
        <v>122</v>
      </c>
      <c r="B7557" s="3" t="s">
        <v>123</v>
      </c>
      <c r="C7557" s="3" t="s">
        <v>46</v>
      </c>
      <c r="D7557" s="3">
        <v>57</v>
      </c>
    </row>
    <row r="7558" spans="1:4">
      <c r="A7558" s="3" t="s">
        <v>122</v>
      </c>
      <c r="B7558" s="3" t="s">
        <v>140</v>
      </c>
      <c r="C7558" s="3" t="s">
        <v>27</v>
      </c>
      <c r="D7558" s="3">
        <v>137</v>
      </c>
    </row>
    <row r="7559" spans="1:4">
      <c r="A7559" s="3" t="s">
        <v>122</v>
      </c>
      <c r="B7559" s="3" t="s">
        <v>140</v>
      </c>
      <c r="C7559" s="3" t="s">
        <v>20</v>
      </c>
      <c r="D7559" s="3">
        <v>73</v>
      </c>
    </row>
    <row r="7560" spans="1:4">
      <c r="A7560" s="3" t="s">
        <v>122</v>
      </c>
      <c r="B7560" s="3" t="s">
        <v>140</v>
      </c>
      <c r="C7560" s="3" t="s">
        <v>20</v>
      </c>
      <c r="D7560" s="3">
        <v>75</v>
      </c>
    </row>
    <row r="7561" spans="1:4">
      <c r="A7561" s="3" t="s">
        <v>122</v>
      </c>
      <c r="B7561" s="3" t="s">
        <v>140</v>
      </c>
      <c r="C7561" s="3" t="s">
        <v>20</v>
      </c>
      <c r="D7561" s="3">
        <v>81</v>
      </c>
    </row>
    <row r="7562" spans="1:4">
      <c r="A7562" s="3" t="s">
        <v>122</v>
      </c>
      <c r="B7562" s="3" t="s">
        <v>140</v>
      </c>
      <c r="C7562" s="3" t="s">
        <v>9</v>
      </c>
      <c r="D7562" s="3">
        <v>68</v>
      </c>
    </row>
    <row r="7563" spans="1:4">
      <c r="A7563" s="3" t="s">
        <v>122</v>
      </c>
      <c r="B7563" s="3" t="s">
        <v>140</v>
      </c>
      <c r="C7563" s="3" t="s">
        <v>9</v>
      </c>
      <c r="D7563" s="3">
        <v>72</v>
      </c>
    </row>
    <row r="7564" spans="1:4">
      <c r="A7564" s="3" t="s">
        <v>122</v>
      </c>
      <c r="B7564" s="3" t="s">
        <v>140</v>
      </c>
      <c r="C7564" s="3" t="s">
        <v>9</v>
      </c>
      <c r="D7564" s="3">
        <v>73</v>
      </c>
    </row>
    <row r="7565" spans="1:4">
      <c r="A7565" s="3" t="s">
        <v>122</v>
      </c>
      <c r="B7565" s="3" t="s">
        <v>140</v>
      </c>
      <c r="C7565" s="3" t="s">
        <v>9</v>
      </c>
      <c r="D7565" s="3">
        <v>77</v>
      </c>
    </row>
    <row r="7566" spans="1:4">
      <c r="A7566" s="3" t="s">
        <v>122</v>
      </c>
      <c r="B7566" s="3" t="s">
        <v>140</v>
      </c>
      <c r="C7566" s="3" t="s">
        <v>9</v>
      </c>
      <c r="D7566" s="3">
        <v>78</v>
      </c>
    </row>
    <row r="7567" spans="1:4">
      <c r="A7567" s="3" t="s">
        <v>122</v>
      </c>
      <c r="B7567" s="3" t="s">
        <v>140</v>
      </c>
      <c r="C7567" s="3" t="s">
        <v>9</v>
      </c>
      <c r="D7567" s="3">
        <v>82</v>
      </c>
    </row>
    <row r="7568" spans="1:4">
      <c r="A7568" s="3" t="s">
        <v>122</v>
      </c>
      <c r="B7568" s="3" t="s">
        <v>140</v>
      </c>
      <c r="C7568" s="3" t="s">
        <v>9</v>
      </c>
      <c r="D7568" s="3">
        <v>86</v>
      </c>
    </row>
    <row r="7569" spans="1:4">
      <c r="A7569" s="3" t="s">
        <v>122</v>
      </c>
      <c r="B7569" s="3" t="s">
        <v>140</v>
      </c>
      <c r="C7569" s="3" t="s">
        <v>9</v>
      </c>
      <c r="D7569" s="3">
        <v>89</v>
      </c>
    </row>
    <row r="7570" spans="1:4">
      <c r="A7570" s="3" t="s">
        <v>122</v>
      </c>
      <c r="B7570" s="3" t="s">
        <v>140</v>
      </c>
      <c r="C7570" s="3" t="s">
        <v>9</v>
      </c>
      <c r="D7570" s="3">
        <v>109</v>
      </c>
    </row>
    <row r="7571" spans="1:4">
      <c r="A7571" s="3" t="s">
        <v>122</v>
      </c>
      <c r="B7571" s="3" t="s">
        <v>140</v>
      </c>
      <c r="C7571" s="3" t="s">
        <v>9</v>
      </c>
      <c r="D7571" s="3">
        <v>116</v>
      </c>
    </row>
    <row r="7572" spans="1:4">
      <c r="A7572" s="3" t="s">
        <v>122</v>
      </c>
      <c r="B7572" s="3" t="s">
        <v>140</v>
      </c>
      <c r="C7572" s="3" t="s">
        <v>9</v>
      </c>
      <c r="D7572" s="3">
        <v>127</v>
      </c>
    </row>
    <row r="7573" spans="1:4">
      <c r="A7573" s="3" t="s">
        <v>122</v>
      </c>
      <c r="B7573" s="3" t="s">
        <v>642</v>
      </c>
      <c r="C7573" s="3" t="s">
        <v>27</v>
      </c>
      <c r="D7573" s="3">
        <v>108</v>
      </c>
    </row>
    <row r="7574" spans="1:4">
      <c r="A7574" s="3" t="s">
        <v>122</v>
      </c>
      <c r="B7574" s="3" t="s">
        <v>642</v>
      </c>
      <c r="C7574" s="3" t="s">
        <v>27</v>
      </c>
      <c r="D7574" s="3">
        <v>116</v>
      </c>
    </row>
    <row r="7575" spans="1:4">
      <c r="A7575" s="3" t="s">
        <v>122</v>
      </c>
      <c r="B7575" s="3" t="s">
        <v>642</v>
      </c>
      <c r="C7575" s="3" t="s">
        <v>27</v>
      </c>
      <c r="D7575" s="3">
        <v>117</v>
      </c>
    </row>
    <row r="7576" spans="1:4">
      <c r="A7576" s="3" t="s">
        <v>122</v>
      </c>
      <c r="B7576" s="3" t="s">
        <v>642</v>
      </c>
      <c r="C7576" s="3" t="s">
        <v>27</v>
      </c>
      <c r="D7576" s="3">
        <v>121</v>
      </c>
    </row>
    <row r="7577" spans="1:4">
      <c r="A7577" s="3" t="s">
        <v>122</v>
      </c>
      <c r="B7577" s="3" t="s">
        <v>642</v>
      </c>
      <c r="C7577" s="3" t="s">
        <v>27</v>
      </c>
      <c r="D7577" s="3">
        <v>125</v>
      </c>
    </row>
    <row r="7578" spans="1:4">
      <c r="A7578" s="3" t="s">
        <v>122</v>
      </c>
      <c r="B7578" s="3" t="s">
        <v>642</v>
      </c>
      <c r="C7578" s="3" t="s">
        <v>27</v>
      </c>
      <c r="D7578" s="3">
        <v>130</v>
      </c>
    </row>
    <row r="7579" spans="1:4">
      <c r="A7579" s="3" t="s">
        <v>122</v>
      </c>
      <c r="B7579" s="3" t="s">
        <v>642</v>
      </c>
      <c r="C7579" s="3" t="s">
        <v>27</v>
      </c>
      <c r="D7579" s="3">
        <v>150</v>
      </c>
    </row>
    <row r="7580" spans="1:4">
      <c r="A7580" s="3" t="s">
        <v>122</v>
      </c>
      <c r="B7580" s="3" t="s">
        <v>642</v>
      </c>
      <c r="C7580" s="3" t="s">
        <v>5</v>
      </c>
      <c r="D7580" s="3">
        <v>111</v>
      </c>
    </row>
    <row r="7581" spans="1:4">
      <c r="A7581" s="3" t="s">
        <v>122</v>
      </c>
      <c r="B7581" s="3" t="s">
        <v>642</v>
      </c>
      <c r="C7581" s="3" t="s">
        <v>5</v>
      </c>
      <c r="D7581" s="3">
        <v>112</v>
      </c>
    </row>
    <row r="7582" spans="1:4">
      <c r="A7582" s="3" t="s">
        <v>122</v>
      </c>
      <c r="B7582" s="3" t="s">
        <v>642</v>
      </c>
      <c r="C7582" s="3" t="s">
        <v>5</v>
      </c>
      <c r="D7582" s="3">
        <v>113</v>
      </c>
    </row>
    <row r="7583" spans="1:4">
      <c r="A7583" s="3" t="s">
        <v>122</v>
      </c>
      <c r="B7583" s="3" t="s">
        <v>642</v>
      </c>
      <c r="C7583" s="3" t="s">
        <v>5</v>
      </c>
      <c r="D7583" s="3">
        <v>116</v>
      </c>
    </row>
    <row r="7584" spans="1:4">
      <c r="A7584" s="3" t="s">
        <v>122</v>
      </c>
      <c r="B7584" s="3" t="s">
        <v>642</v>
      </c>
      <c r="C7584" s="3" t="s">
        <v>5</v>
      </c>
      <c r="D7584" s="3">
        <v>116</v>
      </c>
    </row>
    <row r="7585" spans="1:4">
      <c r="A7585" s="3" t="s">
        <v>122</v>
      </c>
      <c r="B7585" s="3" t="s">
        <v>642</v>
      </c>
      <c r="C7585" s="3" t="s">
        <v>5</v>
      </c>
      <c r="D7585" s="3">
        <v>116</v>
      </c>
    </row>
    <row r="7586" spans="1:4">
      <c r="A7586" s="3" t="s">
        <v>122</v>
      </c>
      <c r="B7586" s="3" t="s">
        <v>642</v>
      </c>
      <c r="C7586" s="3" t="s">
        <v>5</v>
      </c>
      <c r="D7586" s="3">
        <v>118</v>
      </c>
    </row>
    <row r="7587" spans="1:4">
      <c r="A7587" s="3" t="s">
        <v>122</v>
      </c>
      <c r="B7587" s="3" t="s">
        <v>642</v>
      </c>
      <c r="C7587" s="3" t="s">
        <v>5</v>
      </c>
      <c r="D7587" s="3">
        <v>119</v>
      </c>
    </row>
    <row r="7588" spans="1:4">
      <c r="A7588" s="3" t="s">
        <v>122</v>
      </c>
      <c r="B7588" s="3" t="s">
        <v>642</v>
      </c>
      <c r="C7588" s="3" t="s">
        <v>5</v>
      </c>
      <c r="D7588" s="3">
        <v>122</v>
      </c>
    </row>
    <row r="7589" spans="1:4">
      <c r="A7589" s="3" t="s">
        <v>122</v>
      </c>
      <c r="B7589" s="3" t="s">
        <v>642</v>
      </c>
      <c r="C7589" s="3" t="s">
        <v>5</v>
      </c>
      <c r="D7589" s="3">
        <v>122</v>
      </c>
    </row>
    <row r="7590" spans="1:4">
      <c r="A7590" s="3" t="s">
        <v>122</v>
      </c>
      <c r="B7590" s="3" t="s">
        <v>642</v>
      </c>
      <c r="C7590" s="3" t="s">
        <v>5</v>
      </c>
      <c r="D7590" s="3">
        <v>123</v>
      </c>
    </row>
    <row r="7591" spans="1:4">
      <c r="A7591" s="3" t="s">
        <v>122</v>
      </c>
      <c r="B7591" s="3" t="s">
        <v>642</v>
      </c>
      <c r="C7591" s="3" t="s">
        <v>5</v>
      </c>
      <c r="D7591" s="3">
        <v>124</v>
      </c>
    </row>
    <row r="7592" spans="1:4">
      <c r="A7592" s="3" t="s">
        <v>122</v>
      </c>
      <c r="B7592" s="3" t="s">
        <v>642</v>
      </c>
      <c r="C7592" s="3" t="s">
        <v>5</v>
      </c>
      <c r="D7592" s="3">
        <v>124</v>
      </c>
    </row>
    <row r="7593" spans="1:4">
      <c r="A7593" s="3" t="s">
        <v>122</v>
      </c>
      <c r="B7593" s="3" t="s">
        <v>642</v>
      </c>
      <c r="C7593" s="3" t="s">
        <v>5</v>
      </c>
      <c r="D7593" s="3">
        <v>125</v>
      </c>
    </row>
    <row r="7594" spans="1:4">
      <c r="A7594" s="3" t="s">
        <v>122</v>
      </c>
      <c r="B7594" s="3" t="s">
        <v>642</v>
      </c>
      <c r="C7594" s="3" t="s">
        <v>5</v>
      </c>
      <c r="D7594" s="3">
        <v>125</v>
      </c>
    </row>
    <row r="7595" spans="1:4">
      <c r="A7595" s="3" t="s">
        <v>122</v>
      </c>
      <c r="B7595" s="3" t="s">
        <v>642</v>
      </c>
      <c r="C7595" s="3" t="s">
        <v>5</v>
      </c>
      <c r="D7595" s="3">
        <v>125</v>
      </c>
    </row>
    <row r="7596" spans="1:4">
      <c r="A7596" s="3" t="s">
        <v>122</v>
      </c>
      <c r="B7596" s="3" t="s">
        <v>642</v>
      </c>
      <c r="C7596" s="3" t="s">
        <v>5</v>
      </c>
      <c r="D7596" s="3">
        <v>125</v>
      </c>
    </row>
    <row r="7597" spans="1:4">
      <c r="A7597" s="3" t="s">
        <v>122</v>
      </c>
      <c r="B7597" s="3" t="s">
        <v>642</v>
      </c>
      <c r="C7597" s="3" t="s">
        <v>5</v>
      </c>
      <c r="D7597" s="3">
        <v>125</v>
      </c>
    </row>
    <row r="7598" spans="1:4">
      <c r="A7598" s="3" t="s">
        <v>122</v>
      </c>
      <c r="B7598" s="3" t="s">
        <v>642</v>
      </c>
      <c r="C7598" s="3" t="s">
        <v>5</v>
      </c>
      <c r="D7598" s="3">
        <v>125</v>
      </c>
    </row>
    <row r="7599" spans="1:4">
      <c r="A7599" s="3" t="s">
        <v>122</v>
      </c>
      <c r="B7599" s="3" t="s">
        <v>642</v>
      </c>
      <c r="C7599" s="3" t="s">
        <v>5</v>
      </c>
      <c r="D7599" s="3">
        <v>126</v>
      </c>
    </row>
    <row r="7600" spans="1:4">
      <c r="A7600" s="3" t="s">
        <v>122</v>
      </c>
      <c r="B7600" s="3" t="s">
        <v>642</v>
      </c>
      <c r="C7600" s="3" t="s">
        <v>5</v>
      </c>
      <c r="D7600" s="3">
        <v>126</v>
      </c>
    </row>
    <row r="7601" spans="1:4">
      <c r="A7601" s="3" t="s">
        <v>122</v>
      </c>
      <c r="B7601" s="3" t="s">
        <v>642</v>
      </c>
      <c r="C7601" s="3" t="s">
        <v>5</v>
      </c>
      <c r="D7601" s="3">
        <v>127</v>
      </c>
    </row>
    <row r="7602" spans="1:4">
      <c r="A7602" s="3" t="s">
        <v>122</v>
      </c>
      <c r="B7602" s="3" t="s">
        <v>642</v>
      </c>
      <c r="C7602" s="3" t="s">
        <v>5</v>
      </c>
      <c r="D7602" s="3">
        <v>128</v>
      </c>
    </row>
    <row r="7603" spans="1:4">
      <c r="A7603" s="3" t="s">
        <v>122</v>
      </c>
      <c r="B7603" s="3" t="s">
        <v>642</v>
      </c>
      <c r="C7603" s="3" t="s">
        <v>5</v>
      </c>
      <c r="D7603" s="3">
        <v>128</v>
      </c>
    </row>
    <row r="7604" spans="1:4">
      <c r="A7604" s="3" t="s">
        <v>122</v>
      </c>
      <c r="B7604" s="3" t="s">
        <v>642</v>
      </c>
      <c r="C7604" s="3" t="s">
        <v>5</v>
      </c>
      <c r="D7604" s="3">
        <v>128</v>
      </c>
    </row>
    <row r="7605" spans="1:4">
      <c r="A7605" s="3" t="s">
        <v>122</v>
      </c>
      <c r="B7605" s="3" t="s">
        <v>642</v>
      </c>
      <c r="C7605" s="3" t="s">
        <v>5</v>
      </c>
      <c r="D7605" s="3">
        <v>128</v>
      </c>
    </row>
    <row r="7606" spans="1:4">
      <c r="A7606" s="3" t="s">
        <v>122</v>
      </c>
      <c r="B7606" s="3" t="s">
        <v>642</v>
      </c>
      <c r="C7606" s="3" t="s">
        <v>5</v>
      </c>
      <c r="D7606" s="3">
        <v>129</v>
      </c>
    </row>
    <row r="7607" spans="1:4">
      <c r="A7607" s="3" t="s">
        <v>122</v>
      </c>
      <c r="B7607" s="3" t="s">
        <v>642</v>
      </c>
      <c r="C7607" s="3" t="s">
        <v>5</v>
      </c>
      <c r="D7607" s="3">
        <v>129</v>
      </c>
    </row>
    <row r="7608" spans="1:4">
      <c r="A7608" s="3" t="s">
        <v>122</v>
      </c>
      <c r="B7608" s="3" t="s">
        <v>642</v>
      </c>
      <c r="C7608" s="3" t="s">
        <v>5</v>
      </c>
      <c r="D7608" s="3">
        <v>130</v>
      </c>
    </row>
    <row r="7609" spans="1:4">
      <c r="A7609" s="3" t="s">
        <v>122</v>
      </c>
      <c r="B7609" s="3" t="s">
        <v>642</v>
      </c>
      <c r="C7609" s="3" t="s">
        <v>5</v>
      </c>
      <c r="D7609" s="3">
        <v>130</v>
      </c>
    </row>
    <row r="7610" spans="1:4">
      <c r="A7610" s="3" t="s">
        <v>122</v>
      </c>
      <c r="B7610" s="3" t="s">
        <v>642</v>
      </c>
      <c r="C7610" s="3" t="s">
        <v>5</v>
      </c>
      <c r="D7610" s="3">
        <v>130</v>
      </c>
    </row>
    <row r="7611" spans="1:4">
      <c r="A7611" s="3" t="s">
        <v>122</v>
      </c>
      <c r="B7611" s="3" t="s">
        <v>642</v>
      </c>
      <c r="C7611" s="3" t="s">
        <v>5</v>
      </c>
      <c r="D7611" s="3">
        <v>130</v>
      </c>
    </row>
    <row r="7612" spans="1:4">
      <c r="A7612" s="3" t="s">
        <v>122</v>
      </c>
      <c r="B7612" s="3" t="s">
        <v>642</v>
      </c>
      <c r="C7612" s="3" t="s">
        <v>5</v>
      </c>
      <c r="D7612" s="3">
        <v>131</v>
      </c>
    </row>
    <row r="7613" spans="1:4">
      <c r="A7613" s="3" t="s">
        <v>122</v>
      </c>
      <c r="B7613" s="3" t="s">
        <v>642</v>
      </c>
      <c r="C7613" s="3" t="s">
        <v>5</v>
      </c>
      <c r="D7613" s="3">
        <v>131</v>
      </c>
    </row>
    <row r="7614" spans="1:4">
      <c r="A7614" s="3" t="s">
        <v>122</v>
      </c>
      <c r="B7614" s="3" t="s">
        <v>642</v>
      </c>
      <c r="C7614" s="3" t="s">
        <v>5</v>
      </c>
      <c r="D7614" s="3">
        <v>131</v>
      </c>
    </row>
    <row r="7615" spans="1:4">
      <c r="A7615" s="3" t="s">
        <v>122</v>
      </c>
      <c r="B7615" s="3" t="s">
        <v>642</v>
      </c>
      <c r="C7615" s="3" t="s">
        <v>5</v>
      </c>
      <c r="D7615" s="3">
        <v>135</v>
      </c>
    </row>
    <row r="7616" spans="1:4">
      <c r="A7616" s="3" t="s">
        <v>122</v>
      </c>
      <c r="B7616" s="3" t="s">
        <v>642</v>
      </c>
      <c r="C7616" s="3" t="s">
        <v>5</v>
      </c>
      <c r="D7616" s="3">
        <v>138</v>
      </c>
    </row>
    <row r="7617" spans="1:4">
      <c r="A7617" s="3" t="s">
        <v>122</v>
      </c>
      <c r="B7617" s="3" t="s">
        <v>642</v>
      </c>
      <c r="C7617" s="3" t="s">
        <v>5</v>
      </c>
      <c r="D7617" s="3">
        <v>140</v>
      </c>
    </row>
    <row r="7618" spans="1:4">
      <c r="A7618" s="3" t="s">
        <v>122</v>
      </c>
      <c r="B7618" s="3" t="s">
        <v>642</v>
      </c>
      <c r="C7618" s="3" t="s">
        <v>5</v>
      </c>
      <c r="D7618" s="3">
        <v>141</v>
      </c>
    </row>
    <row r="7619" spans="1:4">
      <c r="A7619" s="3" t="s">
        <v>122</v>
      </c>
      <c r="B7619" s="3" t="s">
        <v>642</v>
      </c>
      <c r="C7619" s="3" t="s">
        <v>5</v>
      </c>
      <c r="D7619" s="3">
        <v>142</v>
      </c>
    </row>
    <row r="7620" spans="1:4">
      <c r="A7620" s="3" t="s">
        <v>122</v>
      </c>
      <c r="B7620" s="3" t="s">
        <v>642</v>
      </c>
      <c r="C7620" s="3" t="s">
        <v>5</v>
      </c>
      <c r="D7620" s="3">
        <v>143</v>
      </c>
    </row>
    <row r="7621" spans="1:4">
      <c r="A7621" s="3" t="s">
        <v>122</v>
      </c>
      <c r="B7621" s="3" t="s">
        <v>642</v>
      </c>
      <c r="C7621" s="3" t="s">
        <v>5</v>
      </c>
      <c r="D7621" s="3">
        <v>144</v>
      </c>
    </row>
    <row r="7622" spans="1:4">
      <c r="A7622" s="3" t="s">
        <v>122</v>
      </c>
      <c r="B7622" s="3" t="s">
        <v>642</v>
      </c>
      <c r="C7622" s="3" t="s">
        <v>5</v>
      </c>
      <c r="D7622" s="3">
        <v>149</v>
      </c>
    </row>
    <row r="7623" spans="1:4">
      <c r="A7623" s="3" t="s">
        <v>122</v>
      </c>
      <c r="B7623" s="3" t="s">
        <v>642</v>
      </c>
      <c r="C7623" s="3" t="s">
        <v>5</v>
      </c>
      <c r="D7623" s="3">
        <v>168</v>
      </c>
    </row>
    <row r="7624" spans="1:4">
      <c r="A7624" s="3" t="s">
        <v>122</v>
      </c>
      <c r="B7624" s="3" t="s">
        <v>642</v>
      </c>
      <c r="C7624" s="3" t="s">
        <v>5</v>
      </c>
      <c r="D7624" s="3">
        <v>175</v>
      </c>
    </row>
    <row r="7625" spans="1:4">
      <c r="A7625" s="3" t="s">
        <v>122</v>
      </c>
      <c r="B7625" s="3" t="s">
        <v>642</v>
      </c>
      <c r="C7625" s="3" t="s">
        <v>5</v>
      </c>
      <c r="D7625" s="3">
        <v>182</v>
      </c>
    </row>
    <row r="7626" spans="1:4">
      <c r="A7626" s="3" t="s">
        <v>122</v>
      </c>
      <c r="B7626" s="3" t="s">
        <v>642</v>
      </c>
      <c r="C7626" s="3" t="s">
        <v>6</v>
      </c>
      <c r="D7626" s="3">
        <v>125</v>
      </c>
    </row>
    <row r="7627" spans="1:4">
      <c r="A7627" s="3" t="s">
        <v>122</v>
      </c>
      <c r="B7627" s="3" t="s">
        <v>642</v>
      </c>
      <c r="C7627" s="3" t="s">
        <v>7</v>
      </c>
      <c r="D7627" s="3">
        <v>84</v>
      </c>
    </row>
    <row r="7628" spans="1:4">
      <c r="A7628" s="3" t="s">
        <v>122</v>
      </c>
      <c r="B7628" s="3" t="s">
        <v>642</v>
      </c>
      <c r="C7628" s="3" t="s">
        <v>7</v>
      </c>
      <c r="D7628" s="3">
        <v>87</v>
      </c>
    </row>
    <row r="7629" spans="1:4">
      <c r="A7629" s="3" t="s">
        <v>122</v>
      </c>
      <c r="B7629" s="3" t="s">
        <v>642</v>
      </c>
      <c r="C7629" s="3" t="s">
        <v>7</v>
      </c>
      <c r="D7629" s="3">
        <v>89</v>
      </c>
    </row>
    <row r="7630" spans="1:4">
      <c r="A7630" s="3" t="s">
        <v>122</v>
      </c>
      <c r="B7630" s="3" t="s">
        <v>642</v>
      </c>
      <c r="C7630" s="3" t="s">
        <v>7</v>
      </c>
      <c r="D7630" s="3">
        <v>90</v>
      </c>
    </row>
    <row r="7631" spans="1:4">
      <c r="A7631" s="3" t="s">
        <v>122</v>
      </c>
      <c r="B7631" s="3" t="s">
        <v>642</v>
      </c>
      <c r="C7631" s="3" t="s">
        <v>7</v>
      </c>
      <c r="D7631" s="3">
        <v>93</v>
      </c>
    </row>
    <row r="7632" spans="1:4">
      <c r="A7632" s="3" t="s">
        <v>122</v>
      </c>
      <c r="B7632" s="3" t="s">
        <v>642</v>
      </c>
      <c r="C7632" s="3" t="s">
        <v>7</v>
      </c>
      <c r="D7632" s="3">
        <v>94</v>
      </c>
    </row>
    <row r="7633" spans="1:4">
      <c r="A7633" s="3" t="s">
        <v>122</v>
      </c>
      <c r="B7633" s="3" t="s">
        <v>642</v>
      </c>
      <c r="C7633" s="3" t="s">
        <v>7</v>
      </c>
      <c r="D7633" s="3">
        <v>99</v>
      </c>
    </row>
    <row r="7634" spans="1:4">
      <c r="A7634" s="3" t="s">
        <v>122</v>
      </c>
      <c r="B7634" s="3" t="s">
        <v>642</v>
      </c>
      <c r="C7634" s="3" t="s">
        <v>7</v>
      </c>
      <c r="D7634" s="3">
        <v>104</v>
      </c>
    </row>
    <row r="7635" spans="1:4">
      <c r="A7635" s="3" t="s">
        <v>122</v>
      </c>
      <c r="B7635" s="3" t="s">
        <v>642</v>
      </c>
      <c r="C7635" s="3" t="s">
        <v>7</v>
      </c>
      <c r="D7635" s="3">
        <v>117</v>
      </c>
    </row>
    <row r="7636" spans="1:4">
      <c r="A7636" s="3" t="s">
        <v>122</v>
      </c>
      <c r="B7636" s="3" t="s">
        <v>642</v>
      </c>
      <c r="C7636" s="3" t="s">
        <v>7</v>
      </c>
      <c r="D7636" s="3">
        <v>118</v>
      </c>
    </row>
    <row r="7637" spans="1:4">
      <c r="A7637" s="3" t="s">
        <v>122</v>
      </c>
      <c r="B7637" s="3" t="s">
        <v>642</v>
      </c>
      <c r="C7637" s="3" t="s">
        <v>7</v>
      </c>
      <c r="D7637" s="3">
        <v>121</v>
      </c>
    </row>
    <row r="7638" spans="1:4">
      <c r="A7638" s="3" t="s">
        <v>122</v>
      </c>
      <c r="B7638" s="3" t="s">
        <v>642</v>
      </c>
      <c r="C7638" s="3" t="s">
        <v>7</v>
      </c>
      <c r="D7638" s="3">
        <v>121</v>
      </c>
    </row>
    <row r="7639" spans="1:4">
      <c r="A7639" s="3" t="s">
        <v>122</v>
      </c>
      <c r="B7639" s="3" t="s">
        <v>642</v>
      </c>
      <c r="C7639" s="3" t="s">
        <v>7</v>
      </c>
      <c r="D7639" s="3">
        <v>121</v>
      </c>
    </row>
    <row r="7640" spans="1:4">
      <c r="A7640" s="3" t="s">
        <v>122</v>
      </c>
      <c r="B7640" s="3" t="s">
        <v>642</v>
      </c>
      <c r="C7640" s="3" t="s">
        <v>7</v>
      </c>
      <c r="D7640" s="3">
        <v>126</v>
      </c>
    </row>
    <row r="7641" spans="1:4">
      <c r="A7641" s="3" t="s">
        <v>122</v>
      </c>
      <c r="B7641" s="3" t="s">
        <v>642</v>
      </c>
      <c r="C7641" s="3" t="s">
        <v>7</v>
      </c>
      <c r="D7641" s="3">
        <v>130</v>
      </c>
    </row>
    <row r="7642" spans="1:4">
      <c r="A7642" s="3" t="s">
        <v>122</v>
      </c>
      <c r="B7642" s="3" t="s">
        <v>642</v>
      </c>
      <c r="C7642" s="3" t="s">
        <v>7</v>
      </c>
      <c r="D7642" s="3">
        <v>136</v>
      </c>
    </row>
    <row r="7643" spans="1:4">
      <c r="A7643" s="3" t="s">
        <v>122</v>
      </c>
      <c r="B7643" s="3" t="s">
        <v>642</v>
      </c>
      <c r="C7643" s="3" t="s">
        <v>7</v>
      </c>
      <c r="D7643" s="3">
        <v>144</v>
      </c>
    </row>
    <row r="7644" spans="1:4">
      <c r="A7644" s="3" t="s">
        <v>122</v>
      </c>
      <c r="B7644" s="3" t="s">
        <v>642</v>
      </c>
      <c r="C7644" s="3" t="s">
        <v>20</v>
      </c>
      <c r="D7644" s="3">
        <v>121</v>
      </c>
    </row>
    <row r="7645" spans="1:4">
      <c r="A7645" s="3" t="s">
        <v>122</v>
      </c>
      <c r="B7645" s="3" t="s">
        <v>642</v>
      </c>
      <c r="C7645" s="3" t="s">
        <v>20</v>
      </c>
      <c r="D7645" s="3">
        <v>128</v>
      </c>
    </row>
    <row r="7646" spans="1:4">
      <c r="A7646" s="3" t="s">
        <v>122</v>
      </c>
      <c r="B7646" s="3" t="s">
        <v>642</v>
      </c>
      <c r="C7646" s="3" t="s">
        <v>20</v>
      </c>
      <c r="D7646" s="3">
        <v>129</v>
      </c>
    </row>
    <row r="7647" spans="1:4">
      <c r="A7647" s="3" t="s">
        <v>122</v>
      </c>
      <c r="B7647" s="3" t="s">
        <v>642</v>
      </c>
      <c r="C7647" s="3" t="s">
        <v>20</v>
      </c>
      <c r="D7647" s="3">
        <v>129</v>
      </c>
    </row>
    <row r="7648" spans="1:4">
      <c r="A7648" s="3" t="s">
        <v>122</v>
      </c>
      <c r="B7648" s="3" t="s">
        <v>642</v>
      </c>
      <c r="C7648" s="3" t="s">
        <v>20</v>
      </c>
      <c r="D7648" s="3">
        <v>135</v>
      </c>
    </row>
    <row r="7649" spans="1:4">
      <c r="A7649" s="3" t="s">
        <v>122</v>
      </c>
      <c r="B7649" s="3" t="s">
        <v>642</v>
      </c>
      <c r="C7649" s="3" t="s">
        <v>20</v>
      </c>
      <c r="D7649" s="3">
        <v>150</v>
      </c>
    </row>
    <row r="7650" spans="1:4">
      <c r="A7650" s="3" t="s">
        <v>122</v>
      </c>
      <c r="B7650" s="3" t="s">
        <v>642</v>
      </c>
      <c r="C7650" s="3" t="s">
        <v>20</v>
      </c>
      <c r="D7650" s="3">
        <v>151</v>
      </c>
    </row>
    <row r="7651" spans="1:4">
      <c r="A7651" s="3" t="s">
        <v>122</v>
      </c>
      <c r="B7651" s="3" t="s">
        <v>642</v>
      </c>
      <c r="C7651" s="3" t="s">
        <v>20</v>
      </c>
      <c r="D7651" s="3">
        <v>185</v>
      </c>
    </row>
    <row r="7652" spans="1:4">
      <c r="A7652" s="3" t="s">
        <v>122</v>
      </c>
      <c r="B7652" s="3" t="s">
        <v>642</v>
      </c>
      <c r="C7652" s="3" t="s">
        <v>20</v>
      </c>
      <c r="D7652" s="3">
        <v>195</v>
      </c>
    </row>
    <row r="7653" spans="1:4">
      <c r="A7653" s="3" t="s">
        <v>122</v>
      </c>
      <c r="B7653" s="3" t="s">
        <v>642</v>
      </c>
      <c r="C7653" s="3" t="s">
        <v>20</v>
      </c>
      <c r="D7653" s="3">
        <v>215</v>
      </c>
    </row>
    <row r="7654" spans="1:4">
      <c r="A7654" s="3" t="s">
        <v>122</v>
      </c>
      <c r="B7654" s="3" t="s">
        <v>642</v>
      </c>
      <c r="C7654" s="3" t="s">
        <v>42</v>
      </c>
      <c r="D7654" s="3">
        <v>113</v>
      </c>
    </row>
    <row r="7655" spans="1:4">
      <c r="A7655" s="3" t="s">
        <v>122</v>
      </c>
      <c r="B7655" s="3" t="s">
        <v>642</v>
      </c>
      <c r="C7655" s="3" t="s">
        <v>42</v>
      </c>
      <c r="D7655" s="3">
        <v>125</v>
      </c>
    </row>
    <row r="7656" spans="1:4">
      <c r="A7656" s="3" t="s">
        <v>122</v>
      </c>
      <c r="B7656" s="3" t="s">
        <v>642</v>
      </c>
      <c r="C7656" s="3" t="s">
        <v>42</v>
      </c>
      <c r="D7656" s="3">
        <v>146</v>
      </c>
    </row>
    <row r="7657" spans="1:4">
      <c r="A7657" s="3" t="s">
        <v>122</v>
      </c>
      <c r="B7657" s="3" t="s">
        <v>642</v>
      </c>
      <c r="C7657" s="3" t="s">
        <v>45</v>
      </c>
      <c r="D7657" s="3">
        <v>96</v>
      </c>
    </row>
    <row r="7658" spans="1:4">
      <c r="A7658" s="3" t="s">
        <v>122</v>
      </c>
      <c r="B7658" s="3" t="s">
        <v>642</v>
      </c>
      <c r="C7658" s="3" t="s">
        <v>9</v>
      </c>
      <c r="D7658" s="3">
        <v>82</v>
      </c>
    </row>
    <row r="7659" spans="1:4">
      <c r="A7659" s="3" t="s">
        <v>122</v>
      </c>
      <c r="B7659" s="3" t="s">
        <v>642</v>
      </c>
      <c r="C7659" s="3" t="s">
        <v>9</v>
      </c>
      <c r="D7659" s="3">
        <v>84</v>
      </c>
    </row>
    <row r="7660" spans="1:4">
      <c r="A7660" s="3" t="s">
        <v>122</v>
      </c>
      <c r="B7660" s="3" t="s">
        <v>642</v>
      </c>
      <c r="C7660" s="3" t="s">
        <v>9</v>
      </c>
      <c r="D7660" s="3">
        <v>86</v>
      </c>
    </row>
    <row r="7661" spans="1:4">
      <c r="A7661" s="3" t="s">
        <v>122</v>
      </c>
      <c r="B7661" s="3" t="s">
        <v>642</v>
      </c>
      <c r="C7661" s="3" t="s">
        <v>9</v>
      </c>
      <c r="D7661" s="3">
        <v>86</v>
      </c>
    </row>
    <row r="7662" spans="1:4">
      <c r="A7662" s="3" t="s">
        <v>122</v>
      </c>
      <c r="B7662" s="3" t="s">
        <v>642</v>
      </c>
      <c r="C7662" s="3" t="s">
        <v>9</v>
      </c>
      <c r="D7662" s="3">
        <v>88</v>
      </c>
    </row>
    <row r="7663" spans="1:4">
      <c r="A7663" s="3" t="s">
        <v>122</v>
      </c>
      <c r="B7663" s="3" t="s">
        <v>642</v>
      </c>
      <c r="C7663" s="3" t="s">
        <v>9</v>
      </c>
      <c r="D7663" s="3">
        <v>90</v>
      </c>
    </row>
    <row r="7664" spans="1:4">
      <c r="A7664" s="3" t="s">
        <v>122</v>
      </c>
      <c r="B7664" s="3" t="s">
        <v>642</v>
      </c>
      <c r="C7664" s="3" t="s">
        <v>9</v>
      </c>
      <c r="D7664" s="3">
        <v>92</v>
      </c>
    </row>
    <row r="7665" spans="1:4">
      <c r="A7665" s="3" t="s">
        <v>122</v>
      </c>
      <c r="B7665" s="3" t="s">
        <v>642</v>
      </c>
      <c r="C7665" s="3" t="s">
        <v>9</v>
      </c>
      <c r="D7665" s="3">
        <v>99</v>
      </c>
    </row>
    <row r="7666" spans="1:4">
      <c r="A7666" s="3" t="s">
        <v>122</v>
      </c>
      <c r="B7666" s="3" t="s">
        <v>642</v>
      </c>
      <c r="C7666" s="3" t="s">
        <v>9</v>
      </c>
      <c r="D7666" s="3">
        <v>111</v>
      </c>
    </row>
    <row r="7667" spans="1:4">
      <c r="A7667" s="3" t="s">
        <v>122</v>
      </c>
      <c r="B7667" s="3" t="s">
        <v>642</v>
      </c>
      <c r="C7667" s="3" t="s">
        <v>9</v>
      </c>
      <c r="D7667" s="3">
        <v>117</v>
      </c>
    </row>
    <row r="7668" spans="1:4">
      <c r="A7668" s="3" t="s">
        <v>122</v>
      </c>
      <c r="B7668" s="3" t="s">
        <v>642</v>
      </c>
      <c r="C7668" s="3" t="s">
        <v>9</v>
      </c>
      <c r="D7668" s="3">
        <v>120</v>
      </c>
    </row>
    <row r="7669" spans="1:4">
      <c r="A7669" s="3" t="s">
        <v>122</v>
      </c>
      <c r="B7669" s="3" t="s">
        <v>642</v>
      </c>
      <c r="C7669" s="3" t="s">
        <v>9</v>
      </c>
      <c r="D7669" s="3">
        <v>123</v>
      </c>
    </row>
    <row r="7670" spans="1:4">
      <c r="A7670" s="3" t="s">
        <v>122</v>
      </c>
      <c r="B7670" s="3" t="s">
        <v>642</v>
      </c>
      <c r="C7670" s="3" t="s">
        <v>9</v>
      </c>
      <c r="D7670" s="3">
        <v>125</v>
      </c>
    </row>
    <row r="7671" spans="1:4">
      <c r="A7671" s="3" t="s">
        <v>122</v>
      </c>
      <c r="B7671" s="3" t="s">
        <v>642</v>
      </c>
      <c r="C7671" s="3" t="s">
        <v>9</v>
      </c>
      <c r="D7671" s="3">
        <v>126</v>
      </c>
    </row>
    <row r="7672" spans="1:4">
      <c r="A7672" s="3" t="s">
        <v>122</v>
      </c>
      <c r="B7672" s="3" t="s">
        <v>642</v>
      </c>
      <c r="C7672" s="3" t="s">
        <v>9</v>
      </c>
      <c r="D7672" s="3">
        <v>128</v>
      </c>
    </row>
    <row r="7673" spans="1:4">
      <c r="A7673" s="3" t="s">
        <v>122</v>
      </c>
      <c r="B7673" s="3" t="s">
        <v>642</v>
      </c>
      <c r="C7673" s="3" t="s">
        <v>9</v>
      </c>
      <c r="D7673" s="3">
        <v>131</v>
      </c>
    </row>
    <row r="7674" spans="1:4">
      <c r="A7674" s="3" t="s">
        <v>122</v>
      </c>
      <c r="B7674" s="3" t="s">
        <v>642</v>
      </c>
      <c r="C7674" s="3" t="s">
        <v>9</v>
      </c>
      <c r="D7674" s="3">
        <v>132</v>
      </c>
    </row>
    <row r="7675" spans="1:4">
      <c r="A7675" s="3" t="s">
        <v>122</v>
      </c>
      <c r="B7675" s="3" t="s">
        <v>642</v>
      </c>
      <c r="C7675" s="3" t="s">
        <v>9</v>
      </c>
      <c r="D7675" s="3">
        <v>137</v>
      </c>
    </row>
    <row r="7676" spans="1:4">
      <c r="A7676" s="3" t="s">
        <v>122</v>
      </c>
      <c r="B7676" s="3" t="s">
        <v>642</v>
      </c>
      <c r="C7676" s="3" t="s">
        <v>9</v>
      </c>
      <c r="D7676" s="3">
        <v>138</v>
      </c>
    </row>
    <row r="7677" spans="1:4">
      <c r="A7677" s="3" t="s">
        <v>122</v>
      </c>
      <c r="B7677" s="3" t="s">
        <v>642</v>
      </c>
      <c r="C7677" s="3" t="s">
        <v>9</v>
      </c>
      <c r="D7677" s="3">
        <v>140</v>
      </c>
    </row>
    <row r="7678" spans="1:4">
      <c r="A7678" s="3" t="s">
        <v>122</v>
      </c>
      <c r="B7678" s="3" t="s">
        <v>642</v>
      </c>
      <c r="C7678" s="3" t="s">
        <v>9</v>
      </c>
      <c r="D7678" s="3">
        <v>142</v>
      </c>
    </row>
    <row r="7679" spans="1:4">
      <c r="A7679" s="3" t="s">
        <v>122</v>
      </c>
      <c r="B7679" s="3" t="s">
        <v>642</v>
      </c>
      <c r="C7679" s="3" t="s">
        <v>9</v>
      </c>
      <c r="D7679" s="3">
        <v>145</v>
      </c>
    </row>
    <row r="7680" spans="1:4">
      <c r="A7680" s="3" t="s">
        <v>122</v>
      </c>
      <c r="B7680" s="3" t="s">
        <v>642</v>
      </c>
      <c r="C7680" s="3" t="s">
        <v>9</v>
      </c>
      <c r="D7680" s="3">
        <v>154</v>
      </c>
    </row>
    <row r="7681" spans="1:4">
      <c r="A7681" s="3" t="s">
        <v>122</v>
      </c>
      <c r="B7681" s="3" t="s">
        <v>642</v>
      </c>
      <c r="C7681" s="3" t="s">
        <v>9</v>
      </c>
      <c r="D7681" s="3">
        <v>155</v>
      </c>
    </row>
    <row r="7682" spans="1:4">
      <c r="A7682" s="3" t="s">
        <v>122</v>
      </c>
      <c r="B7682" s="3" t="s">
        <v>642</v>
      </c>
      <c r="C7682" s="3" t="s">
        <v>9</v>
      </c>
      <c r="D7682" s="3">
        <v>177</v>
      </c>
    </row>
    <row r="7683" spans="1:4">
      <c r="A7683" s="3" t="s">
        <v>122</v>
      </c>
      <c r="B7683" s="3" t="s">
        <v>642</v>
      </c>
      <c r="C7683" s="3" t="s">
        <v>9</v>
      </c>
      <c r="D7683" s="3">
        <v>180</v>
      </c>
    </row>
    <row r="7684" spans="1:4">
      <c r="A7684" s="3" t="s">
        <v>122</v>
      </c>
      <c r="B7684" s="3" t="s">
        <v>642</v>
      </c>
      <c r="C7684" s="3" t="s">
        <v>9</v>
      </c>
      <c r="D7684" s="3">
        <v>185</v>
      </c>
    </row>
    <row r="7685" spans="1:4">
      <c r="A7685" s="3" t="s">
        <v>122</v>
      </c>
      <c r="B7685" s="3" t="s">
        <v>642</v>
      </c>
      <c r="C7685" s="3" t="s">
        <v>9</v>
      </c>
      <c r="D7685" s="3">
        <v>186</v>
      </c>
    </row>
    <row r="7686" spans="1:4">
      <c r="A7686" s="3" t="s">
        <v>122</v>
      </c>
      <c r="B7686" s="3" t="s">
        <v>642</v>
      </c>
      <c r="C7686" s="3" t="s">
        <v>9</v>
      </c>
      <c r="D7686" s="3">
        <v>188</v>
      </c>
    </row>
    <row r="7687" spans="1:4">
      <c r="A7687" s="3" t="s">
        <v>122</v>
      </c>
      <c r="B7687" s="3" t="s">
        <v>642</v>
      </c>
      <c r="C7687" s="3" t="s">
        <v>9</v>
      </c>
      <c r="D7687" s="3">
        <v>196</v>
      </c>
    </row>
    <row r="7688" spans="1:4">
      <c r="A7688" s="3" t="s">
        <v>122</v>
      </c>
      <c r="B7688" s="3" t="s">
        <v>642</v>
      </c>
      <c r="C7688" s="3" t="s">
        <v>9</v>
      </c>
      <c r="D7688" s="3">
        <v>196</v>
      </c>
    </row>
    <row r="7689" spans="1:4">
      <c r="A7689" s="3" t="s">
        <v>122</v>
      </c>
      <c r="B7689" s="3" t="s">
        <v>642</v>
      </c>
      <c r="C7689" s="3" t="s">
        <v>9</v>
      </c>
      <c r="D7689" s="3">
        <v>206</v>
      </c>
    </row>
    <row r="7690" spans="1:4">
      <c r="A7690" s="3" t="s">
        <v>122</v>
      </c>
      <c r="B7690" s="3" t="s">
        <v>642</v>
      </c>
      <c r="C7690" s="3" t="s">
        <v>9</v>
      </c>
      <c r="D7690" s="3">
        <v>211</v>
      </c>
    </row>
    <row r="7691" spans="1:4">
      <c r="A7691" s="3" t="s">
        <v>122</v>
      </c>
      <c r="B7691" s="3" t="s">
        <v>642</v>
      </c>
      <c r="C7691" s="3" t="s">
        <v>9</v>
      </c>
      <c r="D7691" s="3">
        <v>235</v>
      </c>
    </row>
    <row r="7692" spans="1:4">
      <c r="A7692" s="3" t="s">
        <v>122</v>
      </c>
      <c r="B7692" s="3" t="s">
        <v>642</v>
      </c>
      <c r="C7692" s="3" t="s">
        <v>9</v>
      </c>
      <c r="D7692" s="3">
        <v>236</v>
      </c>
    </row>
    <row r="7693" spans="1:4">
      <c r="A7693" s="3" t="s">
        <v>122</v>
      </c>
      <c r="B7693" s="3" t="s">
        <v>642</v>
      </c>
      <c r="C7693" s="3" t="s">
        <v>18</v>
      </c>
      <c r="D7693" s="3">
        <v>70</v>
      </c>
    </row>
    <row r="7694" spans="1:4">
      <c r="A7694" s="3" t="s">
        <v>122</v>
      </c>
      <c r="B7694" s="3" t="s">
        <v>642</v>
      </c>
      <c r="C7694" s="3" t="s">
        <v>18</v>
      </c>
      <c r="D7694" s="3">
        <v>72</v>
      </c>
    </row>
    <row r="7695" spans="1:4">
      <c r="A7695" s="3" t="s">
        <v>122</v>
      </c>
      <c r="B7695" s="3" t="s">
        <v>642</v>
      </c>
      <c r="C7695" s="3" t="s">
        <v>18</v>
      </c>
      <c r="D7695" s="3">
        <v>73</v>
      </c>
    </row>
    <row r="7696" spans="1:4">
      <c r="A7696" s="3" t="s">
        <v>122</v>
      </c>
      <c r="B7696" s="3" t="s">
        <v>642</v>
      </c>
      <c r="C7696" s="3" t="s">
        <v>18</v>
      </c>
      <c r="D7696" s="3">
        <v>73</v>
      </c>
    </row>
    <row r="7697" spans="1:4">
      <c r="A7697" s="3" t="s">
        <v>122</v>
      </c>
      <c r="B7697" s="3" t="s">
        <v>642</v>
      </c>
      <c r="C7697" s="3" t="s">
        <v>18</v>
      </c>
      <c r="D7697" s="3">
        <v>77</v>
      </c>
    </row>
    <row r="7698" spans="1:4">
      <c r="A7698" s="3" t="s">
        <v>122</v>
      </c>
      <c r="B7698" s="3" t="s">
        <v>642</v>
      </c>
      <c r="C7698" s="3" t="s">
        <v>18</v>
      </c>
      <c r="D7698" s="3">
        <v>80</v>
      </c>
    </row>
    <row r="7699" spans="1:4">
      <c r="A7699" s="3" t="s">
        <v>122</v>
      </c>
      <c r="B7699" s="3" t="s">
        <v>642</v>
      </c>
      <c r="C7699" s="3" t="s">
        <v>18</v>
      </c>
      <c r="D7699" s="3">
        <v>80</v>
      </c>
    </row>
    <row r="7700" spans="1:4">
      <c r="A7700" s="3" t="s">
        <v>122</v>
      </c>
      <c r="B7700" s="3" t="s">
        <v>642</v>
      </c>
      <c r="C7700" s="3" t="s">
        <v>18</v>
      </c>
      <c r="D7700" s="3">
        <v>91</v>
      </c>
    </row>
    <row r="7701" spans="1:4">
      <c r="A7701" s="3" t="s">
        <v>122</v>
      </c>
      <c r="B7701" s="3" t="s">
        <v>642</v>
      </c>
      <c r="C7701" s="3" t="s">
        <v>15</v>
      </c>
      <c r="D7701" s="3">
        <v>100</v>
      </c>
    </row>
    <row r="7702" spans="1:4">
      <c r="A7702" s="3" t="s">
        <v>122</v>
      </c>
      <c r="B7702" s="3" t="s">
        <v>149</v>
      </c>
      <c r="C7702" s="3" t="s">
        <v>27</v>
      </c>
      <c r="D7702" s="3">
        <v>100</v>
      </c>
    </row>
    <row r="7703" spans="1:4">
      <c r="A7703" s="3" t="s">
        <v>122</v>
      </c>
      <c r="B7703" s="3" t="s">
        <v>149</v>
      </c>
      <c r="C7703" s="3" t="s">
        <v>27</v>
      </c>
      <c r="D7703" s="3">
        <v>111</v>
      </c>
    </row>
    <row r="7704" spans="1:4">
      <c r="A7704" s="3" t="s">
        <v>122</v>
      </c>
      <c r="B7704" s="3" t="s">
        <v>149</v>
      </c>
      <c r="C7704" s="3" t="s">
        <v>27</v>
      </c>
      <c r="D7704" s="3">
        <v>117</v>
      </c>
    </row>
    <row r="7705" spans="1:4">
      <c r="A7705" s="3" t="s">
        <v>122</v>
      </c>
      <c r="B7705" s="3" t="s">
        <v>149</v>
      </c>
      <c r="C7705" s="3" t="s">
        <v>27</v>
      </c>
      <c r="D7705" s="3">
        <v>118</v>
      </c>
    </row>
    <row r="7706" spans="1:4">
      <c r="A7706" s="3" t="s">
        <v>122</v>
      </c>
      <c r="B7706" s="3" t="s">
        <v>149</v>
      </c>
      <c r="C7706" s="3" t="s">
        <v>27</v>
      </c>
      <c r="D7706" s="3">
        <v>120</v>
      </c>
    </row>
    <row r="7707" spans="1:4">
      <c r="A7707" s="3" t="s">
        <v>122</v>
      </c>
      <c r="B7707" s="3" t="s">
        <v>149</v>
      </c>
      <c r="C7707" s="3" t="s">
        <v>27</v>
      </c>
      <c r="D7707" s="3">
        <v>121</v>
      </c>
    </row>
    <row r="7708" spans="1:4">
      <c r="A7708" s="3" t="s">
        <v>122</v>
      </c>
      <c r="B7708" s="3" t="s">
        <v>149</v>
      </c>
      <c r="C7708" s="3" t="s">
        <v>27</v>
      </c>
      <c r="D7708" s="3">
        <v>124</v>
      </c>
    </row>
    <row r="7709" spans="1:4">
      <c r="A7709" s="3" t="s">
        <v>122</v>
      </c>
      <c r="B7709" s="3" t="s">
        <v>149</v>
      </c>
      <c r="C7709" s="3" t="s">
        <v>27</v>
      </c>
      <c r="D7709" s="3">
        <v>125</v>
      </c>
    </row>
    <row r="7710" spans="1:4">
      <c r="A7710" s="3" t="s">
        <v>122</v>
      </c>
      <c r="B7710" s="3" t="s">
        <v>149</v>
      </c>
      <c r="C7710" s="3" t="s">
        <v>27</v>
      </c>
      <c r="D7710" s="3">
        <v>125</v>
      </c>
    </row>
    <row r="7711" spans="1:4">
      <c r="A7711" s="3" t="s">
        <v>122</v>
      </c>
      <c r="B7711" s="3" t="s">
        <v>149</v>
      </c>
      <c r="C7711" s="3" t="s">
        <v>27</v>
      </c>
      <c r="D7711" s="3">
        <v>125</v>
      </c>
    </row>
    <row r="7712" spans="1:4">
      <c r="A7712" s="3" t="s">
        <v>122</v>
      </c>
      <c r="B7712" s="3" t="s">
        <v>149</v>
      </c>
      <c r="C7712" s="3" t="s">
        <v>27</v>
      </c>
      <c r="D7712" s="3">
        <v>125</v>
      </c>
    </row>
    <row r="7713" spans="1:4">
      <c r="A7713" s="3" t="s">
        <v>122</v>
      </c>
      <c r="B7713" s="3" t="s">
        <v>149</v>
      </c>
      <c r="C7713" s="3" t="s">
        <v>27</v>
      </c>
      <c r="D7713" s="3">
        <v>126</v>
      </c>
    </row>
    <row r="7714" spans="1:4">
      <c r="A7714" s="3" t="s">
        <v>122</v>
      </c>
      <c r="B7714" s="3" t="s">
        <v>149</v>
      </c>
      <c r="C7714" s="3" t="s">
        <v>27</v>
      </c>
      <c r="D7714" s="3">
        <v>128</v>
      </c>
    </row>
    <row r="7715" spans="1:4">
      <c r="A7715" s="3" t="s">
        <v>122</v>
      </c>
      <c r="B7715" s="3" t="s">
        <v>149</v>
      </c>
      <c r="C7715" s="3" t="s">
        <v>27</v>
      </c>
      <c r="D7715" s="3">
        <v>129</v>
      </c>
    </row>
    <row r="7716" spans="1:4">
      <c r="A7716" s="3" t="s">
        <v>122</v>
      </c>
      <c r="B7716" s="3" t="s">
        <v>149</v>
      </c>
      <c r="C7716" s="3" t="s">
        <v>27</v>
      </c>
      <c r="D7716" s="3">
        <v>130</v>
      </c>
    </row>
    <row r="7717" spans="1:4">
      <c r="A7717" s="3" t="s">
        <v>122</v>
      </c>
      <c r="B7717" s="3" t="s">
        <v>149</v>
      </c>
      <c r="C7717" s="3" t="s">
        <v>27</v>
      </c>
      <c r="D7717" s="3">
        <v>130</v>
      </c>
    </row>
    <row r="7718" spans="1:4">
      <c r="A7718" s="3" t="s">
        <v>122</v>
      </c>
      <c r="B7718" s="3" t="s">
        <v>149</v>
      </c>
      <c r="C7718" s="3" t="s">
        <v>27</v>
      </c>
      <c r="D7718" s="3">
        <v>130</v>
      </c>
    </row>
    <row r="7719" spans="1:4">
      <c r="A7719" s="3" t="s">
        <v>122</v>
      </c>
      <c r="B7719" s="3" t="s">
        <v>149</v>
      </c>
      <c r="C7719" s="3" t="s">
        <v>27</v>
      </c>
      <c r="D7719" s="3">
        <v>131</v>
      </c>
    </row>
    <row r="7720" spans="1:4">
      <c r="A7720" s="3" t="s">
        <v>122</v>
      </c>
      <c r="B7720" s="3" t="s">
        <v>149</v>
      </c>
      <c r="C7720" s="3" t="s">
        <v>27</v>
      </c>
      <c r="D7720" s="3">
        <v>131</v>
      </c>
    </row>
    <row r="7721" spans="1:4">
      <c r="A7721" s="3" t="s">
        <v>122</v>
      </c>
      <c r="B7721" s="3" t="s">
        <v>149</v>
      </c>
      <c r="C7721" s="3" t="s">
        <v>27</v>
      </c>
      <c r="D7721" s="3">
        <v>132</v>
      </c>
    </row>
    <row r="7722" spans="1:4">
      <c r="A7722" s="3" t="s">
        <v>122</v>
      </c>
      <c r="B7722" s="3" t="s">
        <v>149</v>
      </c>
      <c r="C7722" s="3" t="s">
        <v>27</v>
      </c>
      <c r="D7722" s="3">
        <v>133</v>
      </c>
    </row>
    <row r="7723" spans="1:4">
      <c r="A7723" s="3" t="s">
        <v>122</v>
      </c>
      <c r="B7723" s="3" t="s">
        <v>149</v>
      </c>
      <c r="C7723" s="3" t="s">
        <v>27</v>
      </c>
      <c r="D7723" s="3">
        <v>134</v>
      </c>
    </row>
    <row r="7724" spans="1:4">
      <c r="A7724" s="3" t="s">
        <v>122</v>
      </c>
      <c r="B7724" s="3" t="s">
        <v>149</v>
      </c>
      <c r="C7724" s="3" t="s">
        <v>27</v>
      </c>
      <c r="D7724" s="3">
        <v>137</v>
      </c>
    </row>
    <row r="7725" spans="1:4">
      <c r="A7725" s="3" t="s">
        <v>122</v>
      </c>
      <c r="B7725" s="3" t="s">
        <v>149</v>
      </c>
      <c r="C7725" s="3" t="s">
        <v>27</v>
      </c>
      <c r="D7725" s="3">
        <v>139</v>
      </c>
    </row>
    <row r="7726" spans="1:4">
      <c r="A7726" s="3" t="s">
        <v>122</v>
      </c>
      <c r="B7726" s="3" t="s">
        <v>149</v>
      </c>
      <c r="C7726" s="3" t="s">
        <v>27</v>
      </c>
      <c r="D7726" s="3">
        <v>140</v>
      </c>
    </row>
    <row r="7727" spans="1:4">
      <c r="A7727" s="3" t="s">
        <v>122</v>
      </c>
      <c r="B7727" s="3" t="s">
        <v>149</v>
      </c>
      <c r="C7727" s="3" t="s">
        <v>27</v>
      </c>
      <c r="D7727" s="3">
        <v>140</v>
      </c>
    </row>
    <row r="7728" spans="1:4">
      <c r="A7728" s="3" t="s">
        <v>122</v>
      </c>
      <c r="B7728" s="3" t="s">
        <v>149</v>
      </c>
      <c r="C7728" s="3" t="s">
        <v>27</v>
      </c>
      <c r="D7728" s="3">
        <v>142</v>
      </c>
    </row>
    <row r="7729" spans="1:4">
      <c r="A7729" s="3" t="s">
        <v>122</v>
      </c>
      <c r="B7729" s="3" t="s">
        <v>149</v>
      </c>
      <c r="C7729" s="3" t="s">
        <v>27</v>
      </c>
      <c r="D7729" s="3">
        <v>143</v>
      </c>
    </row>
    <row r="7730" spans="1:4">
      <c r="A7730" s="3" t="s">
        <v>122</v>
      </c>
      <c r="B7730" s="3" t="s">
        <v>149</v>
      </c>
      <c r="C7730" s="3" t="s">
        <v>27</v>
      </c>
      <c r="D7730" s="3">
        <v>144</v>
      </c>
    </row>
    <row r="7731" spans="1:4">
      <c r="A7731" s="3" t="s">
        <v>122</v>
      </c>
      <c r="B7731" s="3" t="s">
        <v>149</v>
      </c>
      <c r="C7731" s="3" t="s">
        <v>27</v>
      </c>
      <c r="D7731" s="3">
        <v>149</v>
      </c>
    </row>
    <row r="7732" spans="1:4">
      <c r="A7732" s="3" t="s">
        <v>122</v>
      </c>
      <c r="B7732" s="3" t="s">
        <v>149</v>
      </c>
      <c r="C7732" s="3" t="s">
        <v>27</v>
      </c>
      <c r="D7732" s="3">
        <v>153</v>
      </c>
    </row>
    <row r="7733" spans="1:4">
      <c r="A7733" s="3" t="s">
        <v>122</v>
      </c>
      <c r="B7733" s="3" t="s">
        <v>149</v>
      </c>
      <c r="C7733" s="3" t="s">
        <v>5</v>
      </c>
      <c r="D7733" s="3">
        <v>114</v>
      </c>
    </row>
    <row r="7734" spans="1:4">
      <c r="A7734" s="3" t="s">
        <v>122</v>
      </c>
      <c r="B7734" s="3" t="s">
        <v>149</v>
      </c>
      <c r="C7734" s="3" t="s">
        <v>5</v>
      </c>
      <c r="D7734" s="3">
        <v>114</v>
      </c>
    </row>
    <row r="7735" spans="1:4">
      <c r="A7735" s="3" t="s">
        <v>122</v>
      </c>
      <c r="B7735" s="3" t="s">
        <v>149</v>
      </c>
      <c r="C7735" s="3" t="s">
        <v>5</v>
      </c>
      <c r="D7735" s="3">
        <v>115</v>
      </c>
    </row>
    <row r="7736" spans="1:4">
      <c r="A7736" s="3" t="s">
        <v>122</v>
      </c>
      <c r="B7736" s="3" t="s">
        <v>149</v>
      </c>
      <c r="C7736" s="3" t="s">
        <v>5</v>
      </c>
      <c r="D7736" s="3">
        <v>119</v>
      </c>
    </row>
    <row r="7737" spans="1:4">
      <c r="A7737" s="3" t="s">
        <v>122</v>
      </c>
      <c r="B7737" s="3" t="s">
        <v>149</v>
      </c>
      <c r="C7737" s="3" t="s">
        <v>5</v>
      </c>
      <c r="D7737" s="3">
        <v>120</v>
      </c>
    </row>
    <row r="7738" spans="1:4">
      <c r="A7738" s="3" t="s">
        <v>122</v>
      </c>
      <c r="B7738" s="3" t="s">
        <v>149</v>
      </c>
      <c r="C7738" s="3" t="s">
        <v>5</v>
      </c>
      <c r="D7738" s="3">
        <v>121</v>
      </c>
    </row>
    <row r="7739" spans="1:4">
      <c r="A7739" s="3" t="s">
        <v>122</v>
      </c>
      <c r="B7739" s="3" t="s">
        <v>149</v>
      </c>
      <c r="C7739" s="3" t="s">
        <v>5</v>
      </c>
      <c r="D7739" s="3">
        <v>122</v>
      </c>
    </row>
    <row r="7740" spans="1:4">
      <c r="A7740" s="3" t="s">
        <v>122</v>
      </c>
      <c r="B7740" s="3" t="s">
        <v>149</v>
      </c>
      <c r="C7740" s="3" t="s">
        <v>5</v>
      </c>
      <c r="D7740" s="3">
        <v>124</v>
      </c>
    </row>
    <row r="7741" spans="1:4">
      <c r="A7741" s="3" t="s">
        <v>122</v>
      </c>
      <c r="B7741" s="3" t="s">
        <v>149</v>
      </c>
      <c r="C7741" s="3" t="s">
        <v>5</v>
      </c>
      <c r="D7741" s="3">
        <v>125</v>
      </c>
    </row>
    <row r="7742" spans="1:4">
      <c r="A7742" s="3" t="s">
        <v>122</v>
      </c>
      <c r="B7742" s="3" t="s">
        <v>149</v>
      </c>
      <c r="C7742" s="3" t="s">
        <v>5</v>
      </c>
      <c r="D7742" s="3">
        <v>125</v>
      </c>
    </row>
    <row r="7743" spans="1:4">
      <c r="A7743" s="3" t="s">
        <v>122</v>
      </c>
      <c r="B7743" s="3" t="s">
        <v>149</v>
      </c>
      <c r="C7743" s="3" t="s">
        <v>5</v>
      </c>
      <c r="D7743" s="3">
        <v>127</v>
      </c>
    </row>
    <row r="7744" spans="1:4">
      <c r="A7744" s="3" t="s">
        <v>122</v>
      </c>
      <c r="B7744" s="3" t="s">
        <v>149</v>
      </c>
      <c r="C7744" s="3" t="s">
        <v>5</v>
      </c>
      <c r="D7744" s="3">
        <v>128</v>
      </c>
    </row>
    <row r="7745" spans="1:4">
      <c r="A7745" s="3" t="s">
        <v>122</v>
      </c>
      <c r="B7745" s="3" t="s">
        <v>149</v>
      </c>
      <c r="C7745" s="3" t="s">
        <v>5</v>
      </c>
      <c r="D7745" s="3">
        <v>129</v>
      </c>
    </row>
    <row r="7746" spans="1:4">
      <c r="A7746" s="3" t="s">
        <v>122</v>
      </c>
      <c r="B7746" s="3" t="s">
        <v>149</v>
      </c>
      <c r="C7746" s="3" t="s">
        <v>5</v>
      </c>
      <c r="D7746" s="3">
        <v>130</v>
      </c>
    </row>
    <row r="7747" spans="1:4">
      <c r="A7747" s="3" t="s">
        <v>122</v>
      </c>
      <c r="B7747" s="3" t="s">
        <v>149</v>
      </c>
      <c r="C7747" s="3" t="s">
        <v>5</v>
      </c>
      <c r="D7747" s="3">
        <v>130</v>
      </c>
    </row>
    <row r="7748" spans="1:4">
      <c r="A7748" s="3" t="s">
        <v>122</v>
      </c>
      <c r="B7748" s="3" t="s">
        <v>149</v>
      </c>
      <c r="C7748" s="3" t="s">
        <v>5</v>
      </c>
      <c r="D7748" s="3">
        <v>131</v>
      </c>
    </row>
    <row r="7749" spans="1:4">
      <c r="A7749" s="3" t="s">
        <v>122</v>
      </c>
      <c r="B7749" s="3" t="s">
        <v>149</v>
      </c>
      <c r="C7749" s="3" t="s">
        <v>5</v>
      </c>
      <c r="D7749" s="3">
        <v>134</v>
      </c>
    </row>
    <row r="7750" spans="1:4">
      <c r="A7750" s="3" t="s">
        <v>122</v>
      </c>
      <c r="B7750" s="3" t="s">
        <v>149</v>
      </c>
      <c r="C7750" s="3" t="s">
        <v>5</v>
      </c>
      <c r="D7750" s="3">
        <v>135</v>
      </c>
    </row>
    <row r="7751" spans="1:4">
      <c r="A7751" s="3" t="s">
        <v>122</v>
      </c>
      <c r="B7751" s="3" t="s">
        <v>149</v>
      </c>
      <c r="C7751" s="3" t="s">
        <v>5</v>
      </c>
      <c r="D7751" s="3">
        <v>137</v>
      </c>
    </row>
    <row r="7752" spans="1:4">
      <c r="A7752" s="3" t="s">
        <v>122</v>
      </c>
      <c r="B7752" s="3" t="s">
        <v>149</v>
      </c>
      <c r="C7752" s="3" t="s">
        <v>5</v>
      </c>
      <c r="D7752" s="3">
        <v>139</v>
      </c>
    </row>
    <row r="7753" spans="1:4">
      <c r="A7753" s="3" t="s">
        <v>122</v>
      </c>
      <c r="B7753" s="3" t="s">
        <v>149</v>
      </c>
      <c r="C7753" s="3" t="s">
        <v>5</v>
      </c>
      <c r="D7753" s="3">
        <v>140</v>
      </c>
    </row>
    <row r="7754" spans="1:4">
      <c r="A7754" s="3" t="s">
        <v>122</v>
      </c>
      <c r="B7754" s="3" t="s">
        <v>149</v>
      </c>
      <c r="C7754" s="3" t="s">
        <v>5</v>
      </c>
      <c r="D7754" s="3">
        <v>141</v>
      </c>
    </row>
    <row r="7755" spans="1:4">
      <c r="A7755" s="3" t="s">
        <v>122</v>
      </c>
      <c r="B7755" s="3" t="s">
        <v>149</v>
      </c>
      <c r="C7755" s="3" t="s">
        <v>5</v>
      </c>
      <c r="D7755" s="3">
        <v>145</v>
      </c>
    </row>
    <row r="7756" spans="1:4">
      <c r="A7756" s="3" t="s">
        <v>122</v>
      </c>
      <c r="B7756" s="3" t="s">
        <v>149</v>
      </c>
      <c r="C7756" s="3" t="s">
        <v>5</v>
      </c>
      <c r="D7756" s="3">
        <v>176</v>
      </c>
    </row>
    <row r="7757" spans="1:4">
      <c r="A7757" s="3" t="s">
        <v>122</v>
      </c>
      <c r="B7757" s="3" t="s">
        <v>149</v>
      </c>
      <c r="C7757" s="3" t="s">
        <v>5</v>
      </c>
      <c r="D7757" s="3">
        <v>192</v>
      </c>
    </row>
    <row r="7758" spans="1:4">
      <c r="A7758" s="3" t="s">
        <v>122</v>
      </c>
      <c r="B7758" s="3" t="s">
        <v>149</v>
      </c>
      <c r="C7758" s="3" t="s">
        <v>7</v>
      </c>
      <c r="D7758" s="3">
        <v>60</v>
      </c>
    </row>
    <row r="7759" spans="1:4">
      <c r="A7759" s="3" t="s">
        <v>122</v>
      </c>
      <c r="B7759" s="3" t="s">
        <v>149</v>
      </c>
      <c r="C7759" s="3" t="s">
        <v>7</v>
      </c>
      <c r="D7759" s="3">
        <v>82</v>
      </c>
    </row>
    <row r="7760" spans="1:4">
      <c r="A7760" s="3" t="s">
        <v>122</v>
      </c>
      <c r="B7760" s="3" t="s">
        <v>149</v>
      </c>
      <c r="C7760" s="3" t="s">
        <v>7</v>
      </c>
      <c r="D7760" s="3">
        <v>84</v>
      </c>
    </row>
    <row r="7761" spans="1:4">
      <c r="A7761" s="3" t="s">
        <v>122</v>
      </c>
      <c r="B7761" s="3" t="s">
        <v>149</v>
      </c>
      <c r="C7761" s="3" t="s">
        <v>7</v>
      </c>
      <c r="D7761" s="3">
        <v>86</v>
      </c>
    </row>
    <row r="7762" spans="1:4">
      <c r="A7762" s="3" t="s">
        <v>122</v>
      </c>
      <c r="B7762" s="3" t="s">
        <v>149</v>
      </c>
      <c r="C7762" s="3" t="s">
        <v>7</v>
      </c>
      <c r="D7762" s="3">
        <v>95</v>
      </c>
    </row>
    <row r="7763" spans="1:4">
      <c r="A7763" s="3" t="s">
        <v>122</v>
      </c>
      <c r="B7763" s="3" t="s">
        <v>149</v>
      </c>
      <c r="C7763" s="3" t="s">
        <v>7</v>
      </c>
      <c r="D7763" s="3">
        <v>99</v>
      </c>
    </row>
    <row r="7764" spans="1:4">
      <c r="A7764" s="3" t="s">
        <v>122</v>
      </c>
      <c r="B7764" s="3" t="s">
        <v>149</v>
      </c>
      <c r="C7764" s="3" t="s">
        <v>7</v>
      </c>
      <c r="D7764" s="3">
        <v>99</v>
      </c>
    </row>
    <row r="7765" spans="1:4">
      <c r="A7765" s="3" t="s">
        <v>122</v>
      </c>
      <c r="B7765" s="3" t="s">
        <v>149</v>
      </c>
      <c r="C7765" s="3" t="s">
        <v>7</v>
      </c>
      <c r="D7765" s="3">
        <v>102</v>
      </c>
    </row>
    <row r="7766" spans="1:4">
      <c r="A7766" s="3" t="s">
        <v>122</v>
      </c>
      <c r="B7766" s="3" t="s">
        <v>149</v>
      </c>
      <c r="C7766" s="3" t="s">
        <v>7</v>
      </c>
      <c r="D7766" s="3">
        <v>107</v>
      </c>
    </row>
    <row r="7767" spans="1:4">
      <c r="A7767" s="3" t="s">
        <v>122</v>
      </c>
      <c r="B7767" s="3" t="s">
        <v>149</v>
      </c>
      <c r="C7767" s="3" t="s">
        <v>7</v>
      </c>
      <c r="D7767" s="3">
        <v>107</v>
      </c>
    </row>
    <row r="7768" spans="1:4">
      <c r="A7768" s="3" t="s">
        <v>122</v>
      </c>
      <c r="B7768" s="3" t="s">
        <v>149</v>
      </c>
      <c r="C7768" s="3" t="s">
        <v>7</v>
      </c>
      <c r="D7768" s="3">
        <v>114</v>
      </c>
    </row>
    <row r="7769" spans="1:4">
      <c r="A7769" s="3" t="s">
        <v>122</v>
      </c>
      <c r="B7769" s="3" t="s">
        <v>149</v>
      </c>
      <c r="C7769" s="3" t="s">
        <v>7</v>
      </c>
      <c r="D7769" s="3">
        <v>115</v>
      </c>
    </row>
    <row r="7770" spans="1:4">
      <c r="A7770" s="3" t="s">
        <v>122</v>
      </c>
      <c r="B7770" s="3" t="s">
        <v>149</v>
      </c>
      <c r="C7770" s="3" t="s">
        <v>7</v>
      </c>
      <c r="D7770" s="3">
        <v>128</v>
      </c>
    </row>
    <row r="7771" spans="1:4">
      <c r="A7771" s="3" t="s">
        <v>122</v>
      </c>
      <c r="B7771" s="3" t="s">
        <v>149</v>
      </c>
      <c r="C7771" s="3" t="s">
        <v>7</v>
      </c>
      <c r="D7771" s="3">
        <v>134</v>
      </c>
    </row>
    <row r="7772" spans="1:4">
      <c r="A7772" s="3" t="s">
        <v>122</v>
      </c>
      <c r="B7772" s="3" t="s">
        <v>149</v>
      </c>
      <c r="C7772" s="3" t="s">
        <v>7</v>
      </c>
      <c r="D7772" s="3">
        <v>136</v>
      </c>
    </row>
    <row r="7773" spans="1:4">
      <c r="A7773" s="3" t="s">
        <v>122</v>
      </c>
      <c r="B7773" s="3" t="s">
        <v>149</v>
      </c>
      <c r="C7773" s="3" t="s">
        <v>7</v>
      </c>
      <c r="D7773" s="3">
        <v>150</v>
      </c>
    </row>
    <row r="7774" spans="1:4">
      <c r="A7774" s="3" t="s">
        <v>122</v>
      </c>
      <c r="B7774" s="3" t="s">
        <v>149</v>
      </c>
      <c r="C7774" s="3" t="s">
        <v>20</v>
      </c>
      <c r="D7774" s="3">
        <v>75</v>
      </c>
    </row>
    <row r="7775" spans="1:4">
      <c r="A7775" s="3" t="s">
        <v>122</v>
      </c>
      <c r="B7775" s="3" t="s">
        <v>149</v>
      </c>
      <c r="C7775" s="3" t="s">
        <v>20</v>
      </c>
      <c r="D7775" s="3">
        <v>130</v>
      </c>
    </row>
    <row r="7776" spans="1:4">
      <c r="A7776" s="3" t="s">
        <v>122</v>
      </c>
      <c r="B7776" s="3" t="s">
        <v>149</v>
      </c>
      <c r="C7776" s="3" t="s">
        <v>20</v>
      </c>
      <c r="D7776" s="3">
        <v>142</v>
      </c>
    </row>
    <row r="7777" spans="1:4">
      <c r="A7777" s="3" t="s">
        <v>122</v>
      </c>
      <c r="B7777" s="3" t="s">
        <v>149</v>
      </c>
      <c r="C7777" s="3" t="s">
        <v>20</v>
      </c>
      <c r="D7777" s="3">
        <v>142</v>
      </c>
    </row>
    <row r="7778" spans="1:4">
      <c r="A7778" s="3" t="s">
        <v>122</v>
      </c>
      <c r="B7778" s="3" t="s">
        <v>149</v>
      </c>
      <c r="C7778" s="3" t="s">
        <v>20</v>
      </c>
      <c r="D7778" s="3">
        <v>143</v>
      </c>
    </row>
    <row r="7779" spans="1:4">
      <c r="A7779" s="3" t="s">
        <v>122</v>
      </c>
      <c r="B7779" s="3" t="s">
        <v>149</v>
      </c>
      <c r="C7779" s="3" t="s">
        <v>20</v>
      </c>
      <c r="D7779" s="3">
        <v>164</v>
      </c>
    </row>
    <row r="7780" spans="1:4">
      <c r="A7780" s="3" t="s">
        <v>122</v>
      </c>
      <c r="B7780" s="3" t="s">
        <v>149</v>
      </c>
      <c r="C7780" s="3" t="s">
        <v>20</v>
      </c>
      <c r="D7780" s="3">
        <v>165</v>
      </c>
    </row>
    <row r="7781" spans="1:4">
      <c r="A7781" s="3" t="s">
        <v>122</v>
      </c>
      <c r="B7781" s="3" t="s">
        <v>149</v>
      </c>
      <c r="C7781" s="3" t="s">
        <v>20</v>
      </c>
      <c r="D7781" s="3">
        <v>184</v>
      </c>
    </row>
    <row r="7782" spans="1:4">
      <c r="A7782" s="3" t="s">
        <v>122</v>
      </c>
      <c r="B7782" s="3" t="s">
        <v>149</v>
      </c>
      <c r="C7782" s="3" t="s">
        <v>20</v>
      </c>
      <c r="D7782" s="3">
        <v>190</v>
      </c>
    </row>
    <row r="7783" spans="1:4">
      <c r="A7783" s="3" t="s">
        <v>122</v>
      </c>
      <c r="B7783" s="3" t="s">
        <v>149</v>
      </c>
      <c r="C7783" s="3" t="s">
        <v>20</v>
      </c>
      <c r="D7783" s="3">
        <v>193</v>
      </c>
    </row>
    <row r="7784" spans="1:4">
      <c r="A7784" s="3" t="s">
        <v>122</v>
      </c>
      <c r="B7784" s="3" t="s">
        <v>149</v>
      </c>
      <c r="C7784" s="3" t="s">
        <v>20</v>
      </c>
      <c r="D7784" s="3">
        <v>194</v>
      </c>
    </row>
    <row r="7785" spans="1:4">
      <c r="A7785" s="3" t="s">
        <v>122</v>
      </c>
      <c r="B7785" s="3" t="s">
        <v>149</v>
      </c>
      <c r="C7785" s="3" t="s">
        <v>9</v>
      </c>
      <c r="D7785" s="3">
        <v>80</v>
      </c>
    </row>
    <row r="7786" spans="1:4">
      <c r="A7786" s="3" t="s">
        <v>122</v>
      </c>
      <c r="B7786" s="3" t="s">
        <v>149</v>
      </c>
      <c r="C7786" s="3" t="s">
        <v>9</v>
      </c>
      <c r="D7786" s="3">
        <v>84</v>
      </c>
    </row>
    <row r="7787" spans="1:4">
      <c r="A7787" s="3" t="s">
        <v>122</v>
      </c>
      <c r="B7787" s="3" t="s">
        <v>149</v>
      </c>
      <c r="C7787" s="3" t="s">
        <v>9</v>
      </c>
      <c r="D7787" s="3">
        <v>90</v>
      </c>
    </row>
    <row r="7788" spans="1:4">
      <c r="A7788" s="3" t="s">
        <v>122</v>
      </c>
      <c r="B7788" s="3" t="s">
        <v>149</v>
      </c>
      <c r="C7788" s="3" t="s">
        <v>9</v>
      </c>
      <c r="D7788" s="3">
        <v>91</v>
      </c>
    </row>
    <row r="7789" spans="1:4">
      <c r="A7789" s="3" t="s">
        <v>122</v>
      </c>
      <c r="B7789" s="3" t="s">
        <v>149</v>
      </c>
      <c r="C7789" s="3" t="s">
        <v>9</v>
      </c>
      <c r="D7789" s="3">
        <v>91</v>
      </c>
    </row>
    <row r="7790" spans="1:4">
      <c r="A7790" s="3" t="s">
        <v>122</v>
      </c>
      <c r="B7790" s="3" t="s">
        <v>149</v>
      </c>
      <c r="C7790" s="3" t="s">
        <v>9</v>
      </c>
      <c r="D7790" s="3">
        <v>91</v>
      </c>
    </row>
    <row r="7791" spans="1:4">
      <c r="A7791" s="3" t="s">
        <v>122</v>
      </c>
      <c r="B7791" s="3" t="s">
        <v>149</v>
      </c>
      <c r="C7791" s="3" t="s">
        <v>9</v>
      </c>
      <c r="D7791" s="3">
        <v>94</v>
      </c>
    </row>
    <row r="7792" spans="1:4">
      <c r="A7792" s="3" t="s">
        <v>122</v>
      </c>
      <c r="B7792" s="3" t="s">
        <v>149</v>
      </c>
      <c r="C7792" s="3" t="s">
        <v>9</v>
      </c>
      <c r="D7792" s="3">
        <v>95</v>
      </c>
    </row>
    <row r="7793" spans="1:4">
      <c r="A7793" s="3" t="s">
        <v>122</v>
      </c>
      <c r="B7793" s="3" t="s">
        <v>149</v>
      </c>
      <c r="C7793" s="3" t="s">
        <v>9</v>
      </c>
      <c r="D7793" s="3">
        <v>95</v>
      </c>
    </row>
    <row r="7794" spans="1:4">
      <c r="A7794" s="3" t="s">
        <v>122</v>
      </c>
      <c r="B7794" s="3" t="s">
        <v>149</v>
      </c>
      <c r="C7794" s="3" t="s">
        <v>9</v>
      </c>
      <c r="D7794" s="3">
        <v>95</v>
      </c>
    </row>
    <row r="7795" spans="1:4">
      <c r="A7795" s="3" t="s">
        <v>122</v>
      </c>
      <c r="B7795" s="3" t="s">
        <v>149</v>
      </c>
      <c r="C7795" s="3" t="s">
        <v>9</v>
      </c>
      <c r="D7795" s="3">
        <v>96</v>
      </c>
    </row>
    <row r="7796" spans="1:4">
      <c r="A7796" s="3" t="s">
        <v>122</v>
      </c>
      <c r="B7796" s="3" t="s">
        <v>149</v>
      </c>
      <c r="C7796" s="3" t="s">
        <v>9</v>
      </c>
      <c r="D7796" s="3">
        <v>97</v>
      </c>
    </row>
    <row r="7797" spans="1:4">
      <c r="A7797" s="3" t="s">
        <v>122</v>
      </c>
      <c r="B7797" s="3" t="s">
        <v>149</v>
      </c>
      <c r="C7797" s="3" t="s">
        <v>9</v>
      </c>
      <c r="D7797" s="3">
        <v>97</v>
      </c>
    </row>
    <row r="7798" spans="1:4">
      <c r="A7798" s="3" t="s">
        <v>122</v>
      </c>
      <c r="B7798" s="3" t="s">
        <v>149</v>
      </c>
      <c r="C7798" s="3" t="s">
        <v>9</v>
      </c>
      <c r="D7798" s="3">
        <v>120</v>
      </c>
    </row>
    <row r="7799" spans="1:4">
      <c r="A7799" s="3" t="s">
        <v>122</v>
      </c>
      <c r="B7799" s="3" t="s">
        <v>149</v>
      </c>
      <c r="C7799" s="3" t="s">
        <v>9</v>
      </c>
      <c r="D7799" s="3">
        <v>124</v>
      </c>
    </row>
    <row r="7800" spans="1:4">
      <c r="A7800" s="3" t="s">
        <v>122</v>
      </c>
      <c r="B7800" s="3" t="s">
        <v>149</v>
      </c>
      <c r="C7800" s="3" t="s">
        <v>9</v>
      </c>
      <c r="D7800" s="3">
        <v>125</v>
      </c>
    </row>
    <row r="7801" spans="1:4">
      <c r="A7801" s="3" t="s">
        <v>122</v>
      </c>
      <c r="B7801" s="3" t="s">
        <v>149</v>
      </c>
      <c r="C7801" s="3" t="s">
        <v>9</v>
      </c>
      <c r="D7801" s="3">
        <v>127</v>
      </c>
    </row>
    <row r="7802" spans="1:4">
      <c r="A7802" s="3" t="s">
        <v>122</v>
      </c>
      <c r="B7802" s="3" t="s">
        <v>149</v>
      </c>
      <c r="C7802" s="3" t="s">
        <v>9</v>
      </c>
      <c r="D7802" s="3">
        <v>129</v>
      </c>
    </row>
    <row r="7803" spans="1:4">
      <c r="A7803" s="3" t="s">
        <v>122</v>
      </c>
      <c r="B7803" s="3" t="s">
        <v>149</v>
      </c>
      <c r="C7803" s="3" t="s">
        <v>9</v>
      </c>
      <c r="D7803" s="3">
        <v>135</v>
      </c>
    </row>
    <row r="7804" spans="1:4">
      <c r="A7804" s="3" t="s">
        <v>122</v>
      </c>
      <c r="B7804" s="3" t="s">
        <v>149</v>
      </c>
      <c r="C7804" s="3" t="s">
        <v>9</v>
      </c>
      <c r="D7804" s="3">
        <v>135</v>
      </c>
    </row>
    <row r="7805" spans="1:4">
      <c r="A7805" s="3" t="s">
        <v>122</v>
      </c>
      <c r="B7805" s="3" t="s">
        <v>149</v>
      </c>
      <c r="C7805" s="3" t="s">
        <v>9</v>
      </c>
      <c r="D7805" s="3">
        <v>135</v>
      </c>
    </row>
    <row r="7806" spans="1:4">
      <c r="A7806" s="3" t="s">
        <v>122</v>
      </c>
      <c r="B7806" s="3" t="s">
        <v>149</v>
      </c>
      <c r="C7806" s="3" t="s">
        <v>9</v>
      </c>
      <c r="D7806" s="3">
        <v>135</v>
      </c>
    </row>
    <row r="7807" spans="1:4">
      <c r="A7807" s="3" t="s">
        <v>122</v>
      </c>
      <c r="B7807" s="3" t="s">
        <v>149</v>
      </c>
      <c r="C7807" s="3" t="s">
        <v>9</v>
      </c>
      <c r="D7807" s="3">
        <v>136</v>
      </c>
    </row>
    <row r="7808" spans="1:4">
      <c r="A7808" s="3" t="s">
        <v>122</v>
      </c>
      <c r="B7808" s="3" t="s">
        <v>149</v>
      </c>
      <c r="C7808" s="3" t="s">
        <v>9</v>
      </c>
      <c r="D7808" s="3">
        <v>142</v>
      </c>
    </row>
    <row r="7809" spans="1:4">
      <c r="A7809" s="3" t="s">
        <v>122</v>
      </c>
      <c r="B7809" s="3" t="s">
        <v>149</v>
      </c>
      <c r="C7809" s="3" t="s">
        <v>9</v>
      </c>
      <c r="D7809" s="3">
        <v>152</v>
      </c>
    </row>
    <row r="7810" spans="1:4">
      <c r="A7810" s="3" t="s">
        <v>122</v>
      </c>
      <c r="B7810" s="3" t="s">
        <v>149</v>
      </c>
      <c r="C7810" s="3" t="s">
        <v>9</v>
      </c>
      <c r="D7810" s="3">
        <v>152</v>
      </c>
    </row>
    <row r="7811" spans="1:4">
      <c r="A7811" s="3" t="s">
        <v>122</v>
      </c>
      <c r="B7811" s="3" t="s">
        <v>149</v>
      </c>
      <c r="C7811" s="3" t="s">
        <v>9</v>
      </c>
      <c r="D7811" s="3">
        <v>152</v>
      </c>
    </row>
    <row r="7812" spans="1:4">
      <c r="A7812" s="3" t="s">
        <v>122</v>
      </c>
      <c r="B7812" s="3" t="s">
        <v>149</v>
      </c>
      <c r="C7812" s="3" t="s">
        <v>9</v>
      </c>
      <c r="D7812" s="3">
        <v>155</v>
      </c>
    </row>
    <row r="7813" spans="1:4">
      <c r="A7813" s="3" t="s">
        <v>122</v>
      </c>
      <c r="B7813" s="3" t="s">
        <v>149</v>
      </c>
      <c r="C7813" s="3" t="s">
        <v>9</v>
      </c>
      <c r="D7813" s="3">
        <v>156</v>
      </c>
    </row>
    <row r="7814" spans="1:4">
      <c r="A7814" s="3" t="s">
        <v>122</v>
      </c>
      <c r="B7814" s="3" t="s">
        <v>149</v>
      </c>
      <c r="C7814" s="3" t="s">
        <v>9</v>
      </c>
      <c r="D7814" s="3">
        <v>160</v>
      </c>
    </row>
    <row r="7815" spans="1:4">
      <c r="A7815" s="3" t="s">
        <v>122</v>
      </c>
      <c r="B7815" s="3" t="s">
        <v>149</v>
      </c>
      <c r="C7815" s="3" t="s">
        <v>9</v>
      </c>
      <c r="D7815" s="3">
        <v>165</v>
      </c>
    </row>
    <row r="7816" spans="1:4">
      <c r="A7816" s="3" t="s">
        <v>122</v>
      </c>
      <c r="B7816" s="3" t="s">
        <v>149</v>
      </c>
      <c r="C7816" s="3" t="s">
        <v>9</v>
      </c>
      <c r="D7816" s="3">
        <v>170</v>
      </c>
    </row>
    <row r="7817" spans="1:4">
      <c r="A7817" s="3" t="s">
        <v>122</v>
      </c>
      <c r="B7817" s="3" t="s">
        <v>149</v>
      </c>
      <c r="C7817" s="3" t="s">
        <v>9</v>
      </c>
      <c r="D7817" s="3">
        <v>171</v>
      </c>
    </row>
    <row r="7818" spans="1:4">
      <c r="A7818" s="3" t="s">
        <v>122</v>
      </c>
      <c r="B7818" s="3" t="s">
        <v>149</v>
      </c>
      <c r="C7818" s="3" t="s">
        <v>9</v>
      </c>
      <c r="D7818" s="3">
        <v>171</v>
      </c>
    </row>
    <row r="7819" spans="1:4">
      <c r="A7819" s="3" t="s">
        <v>122</v>
      </c>
      <c r="B7819" s="3" t="s">
        <v>149</v>
      </c>
      <c r="C7819" s="3" t="s">
        <v>9</v>
      </c>
      <c r="D7819" s="3">
        <v>173</v>
      </c>
    </row>
    <row r="7820" spans="1:4">
      <c r="A7820" s="3" t="s">
        <v>122</v>
      </c>
      <c r="B7820" s="3" t="s">
        <v>149</v>
      </c>
      <c r="C7820" s="3" t="s">
        <v>9</v>
      </c>
      <c r="D7820" s="3">
        <v>174</v>
      </c>
    </row>
    <row r="7821" spans="1:4">
      <c r="A7821" s="3" t="s">
        <v>122</v>
      </c>
      <c r="B7821" s="3" t="s">
        <v>149</v>
      </c>
      <c r="C7821" s="3" t="s">
        <v>9</v>
      </c>
      <c r="D7821" s="3">
        <v>177</v>
      </c>
    </row>
    <row r="7822" spans="1:4">
      <c r="A7822" s="3" t="s">
        <v>122</v>
      </c>
      <c r="B7822" s="3" t="s">
        <v>149</v>
      </c>
      <c r="C7822" s="3" t="s">
        <v>9</v>
      </c>
      <c r="D7822" s="3">
        <v>179</v>
      </c>
    </row>
    <row r="7823" spans="1:4">
      <c r="A7823" s="3" t="s">
        <v>122</v>
      </c>
      <c r="B7823" s="3" t="s">
        <v>149</v>
      </c>
      <c r="C7823" s="3" t="s">
        <v>9</v>
      </c>
      <c r="D7823" s="3">
        <v>180</v>
      </c>
    </row>
    <row r="7824" spans="1:4">
      <c r="A7824" s="3" t="s">
        <v>122</v>
      </c>
      <c r="B7824" s="3" t="s">
        <v>149</v>
      </c>
      <c r="C7824" s="3" t="s">
        <v>9</v>
      </c>
      <c r="D7824" s="3">
        <v>201</v>
      </c>
    </row>
    <row r="7825" spans="1:4">
      <c r="A7825" s="3" t="s">
        <v>122</v>
      </c>
      <c r="B7825" s="3" t="s">
        <v>149</v>
      </c>
      <c r="C7825" s="3" t="s">
        <v>9</v>
      </c>
      <c r="D7825" s="3">
        <v>218</v>
      </c>
    </row>
    <row r="7826" spans="1:4">
      <c r="A7826" s="3" t="s">
        <v>122</v>
      </c>
      <c r="B7826" s="3" t="s">
        <v>149</v>
      </c>
      <c r="C7826" s="3" t="s">
        <v>9</v>
      </c>
      <c r="D7826" s="3">
        <v>224</v>
      </c>
    </row>
    <row r="7827" spans="1:4">
      <c r="A7827" s="3" t="s">
        <v>122</v>
      </c>
      <c r="B7827" s="3" t="s">
        <v>149</v>
      </c>
      <c r="C7827" s="3" t="s">
        <v>18</v>
      </c>
      <c r="D7827" s="3">
        <v>59</v>
      </c>
    </row>
    <row r="7828" spans="1:4">
      <c r="A7828" s="3" t="s">
        <v>122</v>
      </c>
      <c r="B7828" s="3" t="s">
        <v>149</v>
      </c>
      <c r="C7828" s="3" t="s">
        <v>18</v>
      </c>
      <c r="D7828" s="3">
        <v>71</v>
      </c>
    </row>
    <row r="7829" spans="1:4">
      <c r="A7829" s="3" t="s">
        <v>122</v>
      </c>
      <c r="B7829" s="3" t="s">
        <v>146</v>
      </c>
      <c r="C7829" s="3" t="s">
        <v>27</v>
      </c>
      <c r="D7829" s="3">
        <v>122</v>
      </c>
    </row>
    <row r="7830" spans="1:4">
      <c r="A7830" s="3" t="s">
        <v>122</v>
      </c>
      <c r="B7830" s="3" t="s">
        <v>146</v>
      </c>
      <c r="C7830" s="3" t="s">
        <v>13</v>
      </c>
      <c r="D7830" s="3">
        <v>64</v>
      </c>
    </row>
    <row r="7831" spans="1:4">
      <c r="A7831" s="3" t="s">
        <v>122</v>
      </c>
      <c r="B7831" s="3" t="s">
        <v>146</v>
      </c>
      <c r="C7831" s="3" t="s">
        <v>13</v>
      </c>
      <c r="D7831" s="3">
        <v>67</v>
      </c>
    </row>
    <row r="7832" spans="1:4">
      <c r="A7832" s="3" t="s">
        <v>122</v>
      </c>
      <c r="B7832" s="3" t="s">
        <v>146</v>
      </c>
      <c r="C7832" s="3" t="s">
        <v>13</v>
      </c>
      <c r="D7832" s="3">
        <v>70</v>
      </c>
    </row>
    <row r="7833" spans="1:4">
      <c r="A7833" s="3" t="s">
        <v>122</v>
      </c>
      <c r="B7833" s="3" t="s">
        <v>146</v>
      </c>
      <c r="C7833" s="3" t="s">
        <v>13</v>
      </c>
      <c r="D7833" s="3">
        <v>71</v>
      </c>
    </row>
    <row r="7834" spans="1:4">
      <c r="A7834" s="3" t="s">
        <v>122</v>
      </c>
      <c r="B7834" s="3" t="s">
        <v>146</v>
      </c>
      <c r="C7834" s="3" t="s">
        <v>13</v>
      </c>
      <c r="D7834" s="3">
        <v>74</v>
      </c>
    </row>
    <row r="7835" spans="1:4">
      <c r="A7835" s="3" t="s">
        <v>122</v>
      </c>
      <c r="B7835" s="3" t="s">
        <v>146</v>
      </c>
      <c r="C7835" s="3" t="s">
        <v>13</v>
      </c>
      <c r="D7835" s="3">
        <v>77</v>
      </c>
    </row>
    <row r="7836" spans="1:4">
      <c r="A7836" s="3" t="s">
        <v>122</v>
      </c>
      <c r="B7836" s="3" t="s">
        <v>146</v>
      </c>
      <c r="C7836" s="3" t="s">
        <v>13</v>
      </c>
      <c r="D7836" s="3">
        <v>78</v>
      </c>
    </row>
    <row r="7837" spans="1:4">
      <c r="A7837" s="3" t="s">
        <v>122</v>
      </c>
      <c r="B7837" s="3" t="s">
        <v>146</v>
      </c>
      <c r="C7837" s="3" t="s">
        <v>13</v>
      </c>
      <c r="D7837" s="3">
        <v>83</v>
      </c>
    </row>
    <row r="7838" spans="1:4">
      <c r="A7838" s="3" t="s">
        <v>122</v>
      </c>
      <c r="B7838" s="3" t="s">
        <v>146</v>
      </c>
      <c r="C7838" s="3" t="s">
        <v>5</v>
      </c>
      <c r="D7838" s="3">
        <v>103</v>
      </c>
    </row>
    <row r="7839" spans="1:4">
      <c r="A7839" s="3" t="s">
        <v>122</v>
      </c>
      <c r="B7839" s="3" t="s">
        <v>146</v>
      </c>
      <c r="C7839" s="3" t="s">
        <v>6</v>
      </c>
      <c r="D7839" s="3">
        <v>99</v>
      </c>
    </row>
    <row r="7840" spans="1:4">
      <c r="A7840" s="3" t="s">
        <v>122</v>
      </c>
      <c r="B7840" s="3" t="s">
        <v>146</v>
      </c>
      <c r="C7840" s="3" t="s">
        <v>6</v>
      </c>
      <c r="D7840" s="3">
        <v>115</v>
      </c>
    </row>
    <row r="7841" spans="1:4">
      <c r="A7841" s="3" t="s">
        <v>122</v>
      </c>
      <c r="B7841" s="3" t="s">
        <v>146</v>
      </c>
      <c r="C7841" s="3" t="s">
        <v>6</v>
      </c>
      <c r="D7841" s="3">
        <v>115</v>
      </c>
    </row>
    <row r="7842" spans="1:4">
      <c r="A7842" s="3" t="s">
        <v>122</v>
      </c>
      <c r="B7842" s="3" t="s">
        <v>146</v>
      </c>
      <c r="C7842" s="3" t="s">
        <v>44</v>
      </c>
      <c r="D7842" s="3">
        <v>81</v>
      </c>
    </row>
    <row r="7843" spans="1:4">
      <c r="A7843" s="3" t="s">
        <v>122</v>
      </c>
      <c r="B7843" s="3" t="s">
        <v>146</v>
      </c>
      <c r="C7843" s="3" t="s">
        <v>44</v>
      </c>
      <c r="D7843" s="3">
        <v>86</v>
      </c>
    </row>
    <row r="7844" spans="1:4">
      <c r="A7844" s="3" t="s">
        <v>122</v>
      </c>
      <c r="B7844" s="3" t="s">
        <v>146</v>
      </c>
      <c r="C7844" s="3" t="s">
        <v>44</v>
      </c>
      <c r="D7844" s="3">
        <v>97</v>
      </c>
    </row>
    <row r="7845" spans="1:4">
      <c r="A7845" s="3" t="s">
        <v>122</v>
      </c>
      <c r="B7845" s="3" t="s">
        <v>146</v>
      </c>
      <c r="C7845" s="3" t="s">
        <v>44</v>
      </c>
      <c r="D7845" s="3">
        <v>103</v>
      </c>
    </row>
    <row r="7846" spans="1:4">
      <c r="A7846" s="3" t="s">
        <v>122</v>
      </c>
      <c r="B7846" s="3" t="s">
        <v>146</v>
      </c>
      <c r="C7846" s="3" t="s">
        <v>44</v>
      </c>
      <c r="D7846" s="3">
        <v>106</v>
      </c>
    </row>
    <row r="7847" spans="1:4">
      <c r="A7847" s="3" t="s">
        <v>122</v>
      </c>
      <c r="B7847" s="3" t="s">
        <v>146</v>
      </c>
      <c r="C7847" s="3" t="s">
        <v>44</v>
      </c>
      <c r="D7847" s="3">
        <v>109</v>
      </c>
    </row>
    <row r="7848" spans="1:4">
      <c r="A7848" s="3" t="s">
        <v>122</v>
      </c>
      <c r="B7848" s="3" t="s">
        <v>146</v>
      </c>
      <c r="C7848" s="3" t="s">
        <v>44</v>
      </c>
      <c r="D7848" s="3">
        <v>115</v>
      </c>
    </row>
    <row r="7849" spans="1:4">
      <c r="A7849" s="3" t="s">
        <v>122</v>
      </c>
      <c r="B7849" s="3" t="s">
        <v>146</v>
      </c>
      <c r="C7849" s="3" t="s">
        <v>44</v>
      </c>
      <c r="D7849" s="3">
        <v>120</v>
      </c>
    </row>
    <row r="7850" spans="1:4">
      <c r="A7850" s="3" t="s">
        <v>122</v>
      </c>
      <c r="B7850" s="3" t="s">
        <v>146</v>
      </c>
      <c r="C7850" s="3" t="s">
        <v>44</v>
      </c>
      <c r="D7850" s="3">
        <v>121</v>
      </c>
    </row>
    <row r="7851" spans="1:4">
      <c r="A7851" s="3" t="s">
        <v>122</v>
      </c>
      <c r="B7851" s="3" t="s">
        <v>146</v>
      </c>
      <c r="C7851" s="3" t="s">
        <v>44</v>
      </c>
      <c r="D7851" s="3">
        <v>126</v>
      </c>
    </row>
    <row r="7852" spans="1:4">
      <c r="A7852" s="3" t="s">
        <v>122</v>
      </c>
      <c r="B7852" s="3" t="s">
        <v>146</v>
      </c>
      <c r="C7852" s="3" t="s">
        <v>44</v>
      </c>
      <c r="D7852" s="3">
        <v>129</v>
      </c>
    </row>
    <row r="7853" spans="1:4">
      <c r="A7853" s="3" t="s">
        <v>122</v>
      </c>
      <c r="B7853" s="3" t="s">
        <v>146</v>
      </c>
      <c r="C7853" s="3" t="s">
        <v>44</v>
      </c>
      <c r="D7853" s="3">
        <v>130</v>
      </c>
    </row>
    <row r="7854" spans="1:4">
      <c r="A7854" s="3" t="s">
        <v>122</v>
      </c>
      <c r="B7854" s="3" t="s">
        <v>146</v>
      </c>
      <c r="C7854" s="3" t="s">
        <v>44</v>
      </c>
      <c r="D7854" s="3">
        <v>130</v>
      </c>
    </row>
    <row r="7855" spans="1:4">
      <c r="A7855" s="3" t="s">
        <v>122</v>
      </c>
      <c r="B7855" s="3" t="s">
        <v>146</v>
      </c>
      <c r="C7855" s="3" t="s">
        <v>44</v>
      </c>
      <c r="D7855" s="3">
        <v>130</v>
      </c>
    </row>
    <row r="7856" spans="1:4">
      <c r="A7856" s="3" t="s">
        <v>122</v>
      </c>
      <c r="B7856" s="3" t="s">
        <v>146</v>
      </c>
      <c r="C7856" s="3" t="s">
        <v>44</v>
      </c>
      <c r="D7856" s="3">
        <v>133</v>
      </c>
    </row>
    <row r="7857" spans="1:4">
      <c r="A7857" s="3" t="s">
        <v>122</v>
      </c>
      <c r="B7857" s="3" t="s">
        <v>146</v>
      </c>
      <c r="C7857" s="3" t="s">
        <v>7</v>
      </c>
      <c r="D7857" s="3">
        <v>53</v>
      </c>
    </row>
    <row r="7858" spans="1:4">
      <c r="A7858" s="3" t="s">
        <v>122</v>
      </c>
      <c r="B7858" s="3" t="s">
        <v>146</v>
      </c>
      <c r="C7858" s="3" t="s">
        <v>7</v>
      </c>
      <c r="D7858" s="3">
        <v>71</v>
      </c>
    </row>
    <row r="7859" spans="1:4">
      <c r="A7859" s="3" t="s">
        <v>122</v>
      </c>
      <c r="B7859" s="3" t="s">
        <v>146</v>
      </c>
      <c r="C7859" s="3" t="s">
        <v>7</v>
      </c>
      <c r="D7859" s="3">
        <v>78</v>
      </c>
    </row>
    <row r="7860" spans="1:4">
      <c r="A7860" s="3" t="s">
        <v>122</v>
      </c>
      <c r="B7860" s="3" t="s">
        <v>146</v>
      </c>
      <c r="C7860" s="3" t="s">
        <v>7</v>
      </c>
      <c r="D7860" s="3">
        <v>85</v>
      </c>
    </row>
    <row r="7861" spans="1:4">
      <c r="A7861" s="3" t="s">
        <v>122</v>
      </c>
      <c r="B7861" s="3" t="s">
        <v>146</v>
      </c>
      <c r="C7861" s="3" t="s">
        <v>7</v>
      </c>
      <c r="D7861" s="3">
        <v>89</v>
      </c>
    </row>
    <row r="7862" spans="1:4">
      <c r="A7862" s="3" t="s">
        <v>122</v>
      </c>
      <c r="B7862" s="3" t="s">
        <v>146</v>
      </c>
      <c r="C7862" s="3" t="s">
        <v>20</v>
      </c>
      <c r="D7862" s="3">
        <v>46</v>
      </c>
    </row>
    <row r="7863" spans="1:4">
      <c r="A7863" s="3" t="s">
        <v>122</v>
      </c>
      <c r="B7863" s="3" t="s">
        <v>146</v>
      </c>
      <c r="C7863" s="3" t="s">
        <v>20</v>
      </c>
      <c r="D7863" s="3">
        <v>84</v>
      </c>
    </row>
    <row r="7864" spans="1:4">
      <c r="A7864" s="3" t="s">
        <v>122</v>
      </c>
      <c r="B7864" s="3" t="s">
        <v>146</v>
      </c>
      <c r="C7864" s="3" t="s">
        <v>9</v>
      </c>
      <c r="D7864" s="3">
        <v>68</v>
      </c>
    </row>
    <row r="7865" spans="1:4">
      <c r="A7865" s="3" t="s">
        <v>122</v>
      </c>
      <c r="B7865" s="3" t="s">
        <v>146</v>
      </c>
      <c r="C7865" s="3" t="s">
        <v>9</v>
      </c>
      <c r="D7865" s="3">
        <v>71</v>
      </c>
    </row>
    <row r="7866" spans="1:4">
      <c r="A7866" s="3" t="s">
        <v>122</v>
      </c>
      <c r="B7866" s="3" t="s">
        <v>146</v>
      </c>
      <c r="C7866" s="3" t="s">
        <v>9</v>
      </c>
      <c r="D7866" s="3">
        <v>72</v>
      </c>
    </row>
    <row r="7867" spans="1:4">
      <c r="A7867" s="3" t="s">
        <v>122</v>
      </c>
      <c r="B7867" s="3" t="s">
        <v>146</v>
      </c>
      <c r="C7867" s="3" t="s">
        <v>9</v>
      </c>
      <c r="D7867" s="3">
        <v>72</v>
      </c>
    </row>
    <row r="7868" spans="1:4">
      <c r="A7868" s="3" t="s">
        <v>122</v>
      </c>
      <c r="B7868" s="3" t="s">
        <v>146</v>
      </c>
      <c r="C7868" s="3" t="s">
        <v>9</v>
      </c>
      <c r="D7868" s="3">
        <v>73</v>
      </c>
    </row>
    <row r="7869" spans="1:4">
      <c r="A7869" s="3" t="s">
        <v>122</v>
      </c>
      <c r="B7869" s="3" t="s">
        <v>146</v>
      </c>
      <c r="C7869" s="3" t="s">
        <v>9</v>
      </c>
      <c r="D7869" s="3">
        <v>74</v>
      </c>
    </row>
    <row r="7870" spans="1:4">
      <c r="A7870" s="3" t="s">
        <v>122</v>
      </c>
      <c r="B7870" s="3" t="s">
        <v>146</v>
      </c>
      <c r="C7870" s="3" t="s">
        <v>9</v>
      </c>
      <c r="D7870" s="3">
        <v>74</v>
      </c>
    </row>
    <row r="7871" spans="1:4">
      <c r="A7871" s="3" t="s">
        <v>122</v>
      </c>
      <c r="B7871" s="3" t="s">
        <v>146</v>
      </c>
      <c r="C7871" s="3" t="s">
        <v>9</v>
      </c>
      <c r="D7871" s="3">
        <v>75</v>
      </c>
    </row>
    <row r="7872" spans="1:4">
      <c r="A7872" s="3" t="s">
        <v>122</v>
      </c>
      <c r="B7872" s="3" t="s">
        <v>146</v>
      </c>
      <c r="C7872" s="3" t="s">
        <v>9</v>
      </c>
      <c r="D7872" s="3">
        <v>75</v>
      </c>
    </row>
    <row r="7873" spans="1:4">
      <c r="A7873" s="3" t="s">
        <v>122</v>
      </c>
      <c r="B7873" s="3" t="s">
        <v>146</v>
      </c>
      <c r="C7873" s="3" t="s">
        <v>9</v>
      </c>
      <c r="D7873" s="3">
        <v>75</v>
      </c>
    </row>
    <row r="7874" spans="1:4">
      <c r="A7874" s="3" t="s">
        <v>122</v>
      </c>
      <c r="B7874" s="3" t="s">
        <v>146</v>
      </c>
      <c r="C7874" s="3" t="s">
        <v>9</v>
      </c>
      <c r="D7874" s="3">
        <v>76</v>
      </c>
    </row>
    <row r="7875" spans="1:4">
      <c r="A7875" s="3" t="s">
        <v>122</v>
      </c>
      <c r="B7875" s="3" t="s">
        <v>146</v>
      </c>
      <c r="C7875" s="3" t="s">
        <v>9</v>
      </c>
      <c r="D7875" s="3">
        <v>78</v>
      </c>
    </row>
    <row r="7876" spans="1:4">
      <c r="A7876" s="3" t="s">
        <v>122</v>
      </c>
      <c r="B7876" s="3" t="s">
        <v>146</v>
      </c>
      <c r="C7876" s="3" t="s">
        <v>9</v>
      </c>
      <c r="D7876" s="3">
        <v>79</v>
      </c>
    </row>
    <row r="7877" spans="1:4">
      <c r="A7877" s="3" t="s">
        <v>122</v>
      </c>
      <c r="B7877" s="3" t="s">
        <v>146</v>
      </c>
      <c r="C7877" s="3" t="s">
        <v>9</v>
      </c>
      <c r="D7877" s="3">
        <v>79</v>
      </c>
    </row>
    <row r="7878" spans="1:4">
      <c r="A7878" s="3" t="s">
        <v>122</v>
      </c>
      <c r="B7878" s="3" t="s">
        <v>146</v>
      </c>
      <c r="C7878" s="3" t="s">
        <v>9</v>
      </c>
      <c r="D7878" s="3">
        <v>80</v>
      </c>
    </row>
    <row r="7879" spans="1:4">
      <c r="A7879" s="3" t="s">
        <v>122</v>
      </c>
      <c r="B7879" s="3" t="s">
        <v>146</v>
      </c>
      <c r="C7879" s="3" t="s">
        <v>9</v>
      </c>
      <c r="D7879" s="3">
        <v>80</v>
      </c>
    </row>
    <row r="7880" spans="1:4">
      <c r="A7880" s="3" t="s">
        <v>122</v>
      </c>
      <c r="B7880" s="3" t="s">
        <v>146</v>
      </c>
      <c r="C7880" s="3" t="s">
        <v>9</v>
      </c>
      <c r="D7880" s="3">
        <v>80</v>
      </c>
    </row>
    <row r="7881" spans="1:4">
      <c r="A7881" s="3" t="s">
        <v>122</v>
      </c>
      <c r="B7881" s="3" t="s">
        <v>146</v>
      </c>
      <c r="C7881" s="3" t="s">
        <v>9</v>
      </c>
      <c r="D7881" s="3">
        <v>80</v>
      </c>
    </row>
    <row r="7882" spans="1:4">
      <c r="A7882" s="3" t="s">
        <v>122</v>
      </c>
      <c r="B7882" s="3" t="s">
        <v>146</v>
      </c>
      <c r="C7882" s="3" t="s">
        <v>9</v>
      </c>
      <c r="D7882" s="3">
        <v>81</v>
      </c>
    </row>
    <row r="7883" spans="1:4">
      <c r="A7883" s="3" t="s">
        <v>122</v>
      </c>
      <c r="B7883" s="3" t="s">
        <v>146</v>
      </c>
      <c r="C7883" s="3" t="s">
        <v>9</v>
      </c>
      <c r="D7883" s="3">
        <v>81</v>
      </c>
    </row>
    <row r="7884" spans="1:4">
      <c r="A7884" s="3" t="s">
        <v>122</v>
      </c>
      <c r="B7884" s="3" t="s">
        <v>146</v>
      </c>
      <c r="C7884" s="3" t="s">
        <v>9</v>
      </c>
      <c r="D7884" s="3">
        <v>82</v>
      </c>
    </row>
    <row r="7885" spans="1:4">
      <c r="A7885" s="3" t="s">
        <v>122</v>
      </c>
      <c r="B7885" s="3" t="s">
        <v>146</v>
      </c>
      <c r="C7885" s="3" t="s">
        <v>9</v>
      </c>
      <c r="D7885" s="3">
        <v>82</v>
      </c>
    </row>
    <row r="7886" spans="1:4">
      <c r="A7886" s="3" t="s">
        <v>122</v>
      </c>
      <c r="B7886" s="3" t="s">
        <v>146</v>
      </c>
      <c r="C7886" s="3" t="s">
        <v>9</v>
      </c>
      <c r="D7886" s="3">
        <v>82</v>
      </c>
    </row>
    <row r="7887" spans="1:4">
      <c r="A7887" s="3" t="s">
        <v>122</v>
      </c>
      <c r="B7887" s="3" t="s">
        <v>146</v>
      </c>
      <c r="C7887" s="3" t="s">
        <v>9</v>
      </c>
      <c r="D7887" s="3">
        <v>83</v>
      </c>
    </row>
    <row r="7888" spans="1:4">
      <c r="A7888" s="3" t="s">
        <v>122</v>
      </c>
      <c r="B7888" s="3" t="s">
        <v>146</v>
      </c>
      <c r="C7888" s="3" t="s">
        <v>9</v>
      </c>
      <c r="D7888" s="3">
        <v>83</v>
      </c>
    </row>
    <row r="7889" spans="1:4">
      <c r="A7889" s="3" t="s">
        <v>122</v>
      </c>
      <c r="B7889" s="3" t="s">
        <v>146</v>
      </c>
      <c r="C7889" s="3" t="s">
        <v>9</v>
      </c>
      <c r="D7889" s="3">
        <v>83</v>
      </c>
    </row>
    <row r="7890" spans="1:4">
      <c r="A7890" s="3" t="s">
        <v>122</v>
      </c>
      <c r="B7890" s="3" t="s">
        <v>146</v>
      </c>
      <c r="C7890" s="3" t="s">
        <v>9</v>
      </c>
      <c r="D7890" s="3">
        <v>84</v>
      </c>
    </row>
    <row r="7891" spans="1:4">
      <c r="A7891" s="3" t="s">
        <v>122</v>
      </c>
      <c r="B7891" s="3" t="s">
        <v>146</v>
      </c>
      <c r="C7891" s="3" t="s">
        <v>9</v>
      </c>
      <c r="D7891" s="3">
        <v>84</v>
      </c>
    </row>
    <row r="7892" spans="1:4">
      <c r="A7892" s="3" t="s">
        <v>122</v>
      </c>
      <c r="B7892" s="3" t="s">
        <v>146</v>
      </c>
      <c r="C7892" s="3" t="s">
        <v>9</v>
      </c>
      <c r="D7892" s="3">
        <v>84</v>
      </c>
    </row>
    <row r="7893" spans="1:4">
      <c r="A7893" s="3" t="s">
        <v>122</v>
      </c>
      <c r="B7893" s="3" t="s">
        <v>146</v>
      </c>
      <c r="C7893" s="3" t="s">
        <v>9</v>
      </c>
      <c r="D7893" s="3">
        <v>85</v>
      </c>
    </row>
    <row r="7894" spans="1:4">
      <c r="A7894" s="3" t="s">
        <v>122</v>
      </c>
      <c r="B7894" s="3" t="s">
        <v>146</v>
      </c>
      <c r="C7894" s="3" t="s">
        <v>9</v>
      </c>
      <c r="D7894" s="3">
        <v>85</v>
      </c>
    </row>
    <row r="7895" spans="1:4">
      <c r="A7895" s="3" t="s">
        <v>122</v>
      </c>
      <c r="B7895" s="3" t="s">
        <v>146</v>
      </c>
      <c r="C7895" s="3" t="s">
        <v>9</v>
      </c>
      <c r="D7895" s="3">
        <v>86</v>
      </c>
    </row>
    <row r="7896" spans="1:4">
      <c r="A7896" s="3" t="s">
        <v>122</v>
      </c>
      <c r="B7896" s="3" t="s">
        <v>146</v>
      </c>
      <c r="C7896" s="3" t="s">
        <v>9</v>
      </c>
      <c r="D7896" s="3">
        <v>86</v>
      </c>
    </row>
    <row r="7897" spans="1:4">
      <c r="A7897" s="3" t="s">
        <v>122</v>
      </c>
      <c r="B7897" s="3" t="s">
        <v>146</v>
      </c>
      <c r="C7897" s="3" t="s">
        <v>9</v>
      </c>
      <c r="D7897" s="3">
        <v>87</v>
      </c>
    </row>
    <row r="7898" spans="1:4">
      <c r="A7898" s="3" t="s">
        <v>122</v>
      </c>
      <c r="B7898" s="3" t="s">
        <v>146</v>
      </c>
      <c r="C7898" s="3" t="s">
        <v>9</v>
      </c>
      <c r="D7898" s="3">
        <v>87</v>
      </c>
    </row>
    <row r="7899" spans="1:4">
      <c r="A7899" s="3" t="s">
        <v>122</v>
      </c>
      <c r="B7899" s="3" t="s">
        <v>146</v>
      </c>
      <c r="C7899" s="3" t="s">
        <v>9</v>
      </c>
      <c r="D7899" s="3">
        <v>87</v>
      </c>
    </row>
    <row r="7900" spans="1:4">
      <c r="A7900" s="3" t="s">
        <v>122</v>
      </c>
      <c r="B7900" s="3" t="s">
        <v>146</v>
      </c>
      <c r="C7900" s="3" t="s">
        <v>9</v>
      </c>
      <c r="D7900" s="3">
        <v>87</v>
      </c>
    </row>
    <row r="7901" spans="1:4">
      <c r="A7901" s="3" t="s">
        <v>122</v>
      </c>
      <c r="B7901" s="3" t="s">
        <v>146</v>
      </c>
      <c r="C7901" s="3" t="s">
        <v>9</v>
      </c>
      <c r="D7901" s="3">
        <v>87</v>
      </c>
    </row>
    <row r="7902" spans="1:4">
      <c r="A7902" s="3" t="s">
        <v>122</v>
      </c>
      <c r="B7902" s="3" t="s">
        <v>146</v>
      </c>
      <c r="C7902" s="3" t="s">
        <v>9</v>
      </c>
      <c r="D7902" s="3">
        <v>88</v>
      </c>
    </row>
    <row r="7903" spans="1:4">
      <c r="A7903" s="3" t="s">
        <v>122</v>
      </c>
      <c r="B7903" s="3" t="s">
        <v>146</v>
      </c>
      <c r="C7903" s="3" t="s">
        <v>9</v>
      </c>
      <c r="D7903" s="3">
        <v>89</v>
      </c>
    </row>
    <row r="7904" spans="1:4">
      <c r="A7904" s="3" t="s">
        <v>122</v>
      </c>
      <c r="B7904" s="3" t="s">
        <v>146</v>
      </c>
      <c r="C7904" s="3" t="s">
        <v>9</v>
      </c>
      <c r="D7904" s="3">
        <v>89</v>
      </c>
    </row>
    <row r="7905" spans="1:4">
      <c r="A7905" s="3" t="s">
        <v>122</v>
      </c>
      <c r="B7905" s="3" t="s">
        <v>146</v>
      </c>
      <c r="C7905" s="3" t="s">
        <v>9</v>
      </c>
      <c r="D7905" s="3">
        <v>89</v>
      </c>
    </row>
    <row r="7906" spans="1:4">
      <c r="A7906" s="3" t="s">
        <v>122</v>
      </c>
      <c r="B7906" s="3" t="s">
        <v>146</v>
      </c>
      <c r="C7906" s="3" t="s">
        <v>9</v>
      </c>
      <c r="D7906" s="3">
        <v>90</v>
      </c>
    </row>
    <row r="7907" spans="1:4">
      <c r="A7907" s="3" t="s">
        <v>122</v>
      </c>
      <c r="B7907" s="3" t="s">
        <v>146</v>
      </c>
      <c r="C7907" s="3" t="s">
        <v>9</v>
      </c>
      <c r="D7907" s="3">
        <v>90</v>
      </c>
    </row>
    <row r="7908" spans="1:4">
      <c r="A7908" s="3" t="s">
        <v>122</v>
      </c>
      <c r="B7908" s="3" t="s">
        <v>146</v>
      </c>
      <c r="C7908" s="3" t="s">
        <v>9</v>
      </c>
      <c r="D7908" s="3">
        <v>92</v>
      </c>
    </row>
    <row r="7909" spans="1:4">
      <c r="A7909" s="3" t="s">
        <v>122</v>
      </c>
      <c r="B7909" s="3" t="s">
        <v>146</v>
      </c>
      <c r="C7909" s="3" t="s">
        <v>9</v>
      </c>
      <c r="D7909" s="3">
        <v>92</v>
      </c>
    </row>
    <row r="7910" spans="1:4">
      <c r="A7910" s="3" t="s">
        <v>122</v>
      </c>
      <c r="B7910" s="3" t="s">
        <v>146</v>
      </c>
      <c r="C7910" s="3" t="s">
        <v>9</v>
      </c>
      <c r="D7910" s="3">
        <v>93</v>
      </c>
    </row>
    <row r="7911" spans="1:4">
      <c r="A7911" s="3" t="s">
        <v>122</v>
      </c>
      <c r="B7911" s="3" t="s">
        <v>146</v>
      </c>
      <c r="C7911" s="3" t="s">
        <v>9</v>
      </c>
      <c r="D7911" s="3">
        <v>93</v>
      </c>
    </row>
    <row r="7912" spans="1:4">
      <c r="A7912" s="3" t="s">
        <v>122</v>
      </c>
      <c r="B7912" s="3" t="s">
        <v>146</v>
      </c>
      <c r="C7912" s="3" t="s">
        <v>9</v>
      </c>
      <c r="D7912" s="3">
        <v>99</v>
      </c>
    </row>
    <row r="7913" spans="1:4">
      <c r="A7913" s="3" t="s">
        <v>122</v>
      </c>
      <c r="B7913" s="3" t="s">
        <v>146</v>
      </c>
      <c r="C7913" s="3" t="s">
        <v>9</v>
      </c>
      <c r="D7913" s="3">
        <v>105</v>
      </c>
    </row>
    <row r="7914" spans="1:4">
      <c r="A7914" s="3" t="s">
        <v>122</v>
      </c>
      <c r="B7914" s="3" t="s">
        <v>146</v>
      </c>
      <c r="C7914" s="3" t="s">
        <v>9</v>
      </c>
      <c r="D7914" s="3">
        <v>122</v>
      </c>
    </row>
    <row r="7915" spans="1:4">
      <c r="A7915" s="3" t="s">
        <v>122</v>
      </c>
      <c r="B7915" s="3" t="s">
        <v>146</v>
      </c>
      <c r="C7915" s="3" t="s">
        <v>18</v>
      </c>
      <c r="D7915" s="3">
        <v>58</v>
      </c>
    </row>
    <row r="7916" spans="1:4">
      <c r="A7916" s="3" t="s">
        <v>122</v>
      </c>
      <c r="B7916" s="3" t="s">
        <v>146</v>
      </c>
      <c r="C7916" s="3" t="s">
        <v>18</v>
      </c>
      <c r="D7916" s="3">
        <v>62</v>
      </c>
    </row>
    <row r="7917" spans="1:4">
      <c r="A7917" s="3" t="s">
        <v>122</v>
      </c>
      <c r="B7917" s="3" t="s">
        <v>146</v>
      </c>
      <c r="C7917" s="3" t="s">
        <v>18</v>
      </c>
      <c r="D7917" s="3">
        <v>64</v>
      </c>
    </row>
    <row r="7918" spans="1:4">
      <c r="A7918" s="3" t="s">
        <v>122</v>
      </c>
      <c r="B7918" s="3" t="s">
        <v>146</v>
      </c>
      <c r="C7918" s="3" t="s">
        <v>18</v>
      </c>
      <c r="D7918" s="3">
        <v>64</v>
      </c>
    </row>
    <row r="7919" spans="1:4">
      <c r="A7919" s="3" t="s">
        <v>122</v>
      </c>
      <c r="B7919" s="3" t="s">
        <v>146</v>
      </c>
      <c r="C7919" s="3" t="s">
        <v>18</v>
      </c>
      <c r="D7919" s="3">
        <v>68</v>
      </c>
    </row>
    <row r="7920" spans="1:4">
      <c r="A7920" s="3" t="s">
        <v>122</v>
      </c>
      <c r="B7920" s="3" t="s">
        <v>146</v>
      </c>
      <c r="C7920" s="3" t="s">
        <v>18</v>
      </c>
      <c r="D7920" s="3">
        <v>68</v>
      </c>
    </row>
    <row r="7921" spans="1:4">
      <c r="A7921" s="3" t="s">
        <v>122</v>
      </c>
      <c r="B7921" s="3" t="s">
        <v>146</v>
      </c>
      <c r="C7921" s="3" t="s">
        <v>18</v>
      </c>
      <c r="D7921" s="3">
        <v>70</v>
      </c>
    </row>
    <row r="7922" spans="1:4">
      <c r="A7922" s="3" t="s">
        <v>122</v>
      </c>
      <c r="B7922" s="3" t="s">
        <v>146</v>
      </c>
      <c r="C7922" s="3" t="s">
        <v>18</v>
      </c>
      <c r="D7922" s="3">
        <v>72</v>
      </c>
    </row>
    <row r="7923" spans="1:4">
      <c r="A7923" s="3" t="s">
        <v>122</v>
      </c>
      <c r="B7923" s="3" t="s">
        <v>146</v>
      </c>
      <c r="C7923" s="3" t="s">
        <v>18</v>
      </c>
      <c r="D7923" s="3">
        <v>73</v>
      </c>
    </row>
    <row r="7924" spans="1:4">
      <c r="A7924" s="3" t="s">
        <v>122</v>
      </c>
      <c r="B7924" s="3" t="s">
        <v>146</v>
      </c>
      <c r="C7924" s="3" t="s">
        <v>18</v>
      </c>
      <c r="D7924" s="3">
        <v>76</v>
      </c>
    </row>
    <row r="7925" spans="1:4">
      <c r="A7925" s="3" t="s">
        <v>122</v>
      </c>
      <c r="B7925" s="3" t="s">
        <v>146</v>
      </c>
      <c r="C7925" s="3" t="s">
        <v>18</v>
      </c>
      <c r="D7925" s="3">
        <v>77</v>
      </c>
    </row>
    <row r="7926" spans="1:4">
      <c r="A7926" s="3" t="s">
        <v>122</v>
      </c>
      <c r="B7926" s="3" t="s">
        <v>146</v>
      </c>
      <c r="C7926" s="3" t="s">
        <v>18</v>
      </c>
      <c r="D7926" s="3">
        <v>83</v>
      </c>
    </row>
    <row r="7927" spans="1:4">
      <c r="A7927" s="3" t="s">
        <v>122</v>
      </c>
      <c r="B7927" s="3" t="s">
        <v>146</v>
      </c>
      <c r="C7927" s="3" t="s">
        <v>18</v>
      </c>
      <c r="D7927" s="3">
        <v>124</v>
      </c>
    </row>
    <row r="7928" spans="1:4">
      <c r="A7928" s="3" t="s">
        <v>122</v>
      </c>
      <c r="B7928" s="3" t="s">
        <v>146</v>
      </c>
      <c r="C7928" s="3" t="s">
        <v>18</v>
      </c>
      <c r="D7928" s="3">
        <v>126</v>
      </c>
    </row>
    <row r="7929" spans="1:4">
      <c r="A7929" s="3" t="s">
        <v>122</v>
      </c>
      <c r="B7929" s="3" t="s">
        <v>146</v>
      </c>
      <c r="C7929" s="3" t="s">
        <v>18</v>
      </c>
      <c r="D7929" s="3">
        <v>150</v>
      </c>
    </row>
    <row r="7930" spans="1:4">
      <c r="A7930" s="3" t="s">
        <v>122</v>
      </c>
      <c r="B7930" s="3" t="s">
        <v>146</v>
      </c>
      <c r="C7930" s="3" t="s">
        <v>18</v>
      </c>
      <c r="D7930" s="3">
        <v>153</v>
      </c>
    </row>
    <row r="7931" spans="1:4">
      <c r="A7931" s="3" t="s">
        <v>122</v>
      </c>
      <c r="B7931" s="3" t="s">
        <v>146</v>
      </c>
      <c r="C7931" s="3" t="s">
        <v>18</v>
      </c>
      <c r="D7931" s="3">
        <v>158</v>
      </c>
    </row>
    <row r="7932" spans="1:4">
      <c r="A7932" s="3" t="s">
        <v>122</v>
      </c>
      <c r="B7932" s="3" t="s">
        <v>146</v>
      </c>
      <c r="C7932" s="3" t="s">
        <v>18</v>
      </c>
      <c r="D7932" s="3">
        <v>164</v>
      </c>
    </row>
    <row r="7933" spans="1:4">
      <c r="A7933" s="3" t="s">
        <v>122</v>
      </c>
      <c r="B7933" s="3" t="s">
        <v>146</v>
      </c>
      <c r="C7933" s="3" t="s">
        <v>18</v>
      </c>
      <c r="D7933" s="3">
        <v>172</v>
      </c>
    </row>
    <row r="7934" spans="1:4">
      <c r="A7934" s="3" t="s">
        <v>122</v>
      </c>
      <c r="B7934" s="3" t="s">
        <v>146</v>
      </c>
      <c r="C7934" s="3" t="s">
        <v>14</v>
      </c>
      <c r="D7934" s="3">
        <v>90</v>
      </c>
    </row>
    <row r="7935" spans="1:4">
      <c r="A7935" s="3" t="s">
        <v>122</v>
      </c>
      <c r="B7935" s="3" t="s">
        <v>146</v>
      </c>
      <c r="C7935" s="3" t="s">
        <v>11</v>
      </c>
      <c r="D7935" s="3">
        <v>114</v>
      </c>
    </row>
    <row r="7936" spans="1:4">
      <c r="A7936" s="3" t="s">
        <v>122</v>
      </c>
      <c r="B7936" s="3" t="s">
        <v>146</v>
      </c>
      <c r="C7936" s="3" t="s">
        <v>11</v>
      </c>
      <c r="D7936" s="3">
        <v>130</v>
      </c>
    </row>
    <row r="7937" spans="1:4">
      <c r="A7937" s="3" t="s">
        <v>122</v>
      </c>
      <c r="B7937" s="3" t="s">
        <v>146</v>
      </c>
      <c r="C7937" s="3" t="s">
        <v>11</v>
      </c>
      <c r="D7937" s="3">
        <v>150</v>
      </c>
    </row>
    <row r="7938" spans="1:4">
      <c r="A7938" s="3" t="s">
        <v>122</v>
      </c>
      <c r="B7938" s="3" t="s">
        <v>146</v>
      </c>
      <c r="C7938" s="3" t="s">
        <v>26</v>
      </c>
      <c r="D7938" s="3">
        <v>43</v>
      </c>
    </row>
    <row r="7939" spans="1:4">
      <c r="A7939" s="3" t="s">
        <v>122</v>
      </c>
      <c r="B7939" s="3" t="s">
        <v>146</v>
      </c>
      <c r="C7939" s="3" t="s">
        <v>26</v>
      </c>
      <c r="D7939" s="3">
        <v>69</v>
      </c>
    </row>
    <row r="7940" spans="1:4">
      <c r="A7940" s="3" t="s">
        <v>122</v>
      </c>
      <c r="B7940" s="3" t="s">
        <v>146</v>
      </c>
      <c r="C7940" s="3" t="s">
        <v>26</v>
      </c>
      <c r="D7940" s="3">
        <v>72</v>
      </c>
    </row>
    <row r="7941" spans="1:4">
      <c r="A7941" s="3" t="s">
        <v>122</v>
      </c>
      <c r="B7941" s="3" t="s">
        <v>146</v>
      </c>
      <c r="C7941" s="3" t="s">
        <v>26</v>
      </c>
      <c r="D7941" s="3">
        <v>76</v>
      </c>
    </row>
    <row r="7942" spans="1:4">
      <c r="A7942" s="3" t="s">
        <v>122</v>
      </c>
      <c r="B7942" s="3" t="s">
        <v>146</v>
      </c>
      <c r="C7942" s="3" t="s">
        <v>26</v>
      </c>
      <c r="D7942" s="3">
        <v>81</v>
      </c>
    </row>
    <row r="7943" spans="1:4">
      <c r="A7943" s="3" t="s">
        <v>122</v>
      </c>
      <c r="B7943" s="3" t="s">
        <v>146</v>
      </c>
      <c r="C7943" s="3" t="s">
        <v>26</v>
      </c>
      <c r="D7943" s="3">
        <v>88</v>
      </c>
    </row>
    <row r="7944" spans="1:4">
      <c r="A7944" s="3" t="s">
        <v>122</v>
      </c>
      <c r="B7944" s="3" t="s">
        <v>146</v>
      </c>
      <c r="C7944" s="3" t="s">
        <v>26</v>
      </c>
      <c r="D7944" s="3">
        <v>90</v>
      </c>
    </row>
    <row r="7945" spans="1:4">
      <c r="A7945" s="3" t="s">
        <v>122</v>
      </c>
      <c r="B7945" s="3" t="s">
        <v>146</v>
      </c>
      <c r="C7945" s="3" t="s">
        <v>26</v>
      </c>
      <c r="D7945" s="3">
        <v>90</v>
      </c>
    </row>
    <row r="7946" spans="1:4">
      <c r="A7946" s="3" t="s">
        <v>122</v>
      </c>
      <c r="B7946" s="3" t="s">
        <v>146</v>
      </c>
      <c r="C7946" s="3" t="s">
        <v>26</v>
      </c>
      <c r="D7946" s="3">
        <v>90</v>
      </c>
    </row>
    <row r="7947" spans="1:4">
      <c r="A7947" s="3" t="s">
        <v>122</v>
      </c>
      <c r="B7947" s="3" t="s">
        <v>146</v>
      </c>
      <c r="C7947" s="3" t="s">
        <v>26</v>
      </c>
      <c r="D7947" s="3">
        <v>90</v>
      </c>
    </row>
    <row r="7948" spans="1:4">
      <c r="A7948" s="3" t="s">
        <v>122</v>
      </c>
      <c r="B7948" s="3" t="s">
        <v>146</v>
      </c>
      <c r="C7948" s="3" t="s">
        <v>26</v>
      </c>
      <c r="D7948" s="3">
        <v>91</v>
      </c>
    </row>
    <row r="7949" spans="1:4">
      <c r="A7949" s="3" t="s">
        <v>122</v>
      </c>
      <c r="B7949" s="3" t="s">
        <v>146</v>
      </c>
      <c r="C7949" s="3" t="s">
        <v>26</v>
      </c>
      <c r="D7949" s="3">
        <v>95</v>
      </c>
    </row>
    <row r="7950" spans="1:4">
      <c r="A7950" s="3" t="s">
        <v>122</v>
      </c>
      <c r="B7950" s="3" t="s">
        <v>146</v>
      </c>
      <c r="C7950" s="3" t="s">
        <v>26</v>
      </c>
      <c r="D7950" s="3">
        <v>95</v>
      </c>
    </row>
    <row r="7951" spans="1:4">
      <c r="A7951" s="3" t="s">
        <v>122</v>
      </c>
      <c r="B7951" s="3" t="s">
        <v>146</v>
      </c>
      <c r="C7951" s="3" t="s">
        <v>26</v>
      </c>
      <c r="D7951" s="3">
        <v>95</v>
      </c>
    </row>
    <row r="7952" spans="1:4">
      <c r="A7952" s="3" t="s">
        <v>122</v>
      </c>
      <c r="B7952" s="3" t="s">
        <v>146</v>
      </c>
      <c r="C7952" s="3" t="s">
        <v>26</v>
      </c>
      <c r="D7952" s="3">
        <v>96</v>
      </c>
    </row>
    <row r="7953" spans="1:4">
      <c r="A7953" s="3" t="s">
        <v>122</v>
      </c>
      <c r="B7953" s="3" t="s">
        <v>146</v>
      </c>
      <c r="C7953" s="3" t="s">
        <v>26</v>
      </c>
      <c r="D7953" s="3">
        <v>99</v>
      </c>
    </row>
    <row r="7954" spans="1:4">
      <c r="A7954" s="3" t="s">
        <v>122</v>
      </c>
      <c r="B7954" s="3" t="s">
        <v>146</v>
      </c>
      <c r="C7954" s="3" t="s">
        <v>26</v>
      </c>
      <c r="D7954" s="3">
        <v>100</v>
      </c>
    </row>
    <row r="7955" spans="1:4">
      <c r="A7955" s="3" t="s">
        <v>122</v>
      </c>
      <c r="B7955" s="3" t="s">
        <v>146</v>
      </c>
      <c r="C7955" s="3" t="s">
        <v>26</v>
      </c>
      <c r="D7955" s="3">
        <v>101</v>
      </c>
    </row>
    <row r="7956" spans="1:4">
      <c r="A7956" s="3" t="s">
        <v>122</v>
      </c>
      <c r="B7956" s="3" t="s">
        <v>146</v>
      </c>
      <c r="C7956" s="3" t="s">
        <v>26</v>
      </c>
      <c r="D7956" s="3">
        <v>103</v>
      </c>
    </row>
    <row r="7957" spans="1:4">
      <c r="A7957" s="3" t="s">
        <v>122</v>
      </c>
      <c r="B7957" s="3" t="s">
        <v>146</v>
      </c>
      <c r="C7957" s="3" t="s">
        <v>26</v>
      </c>
      <c r="D7957" s="3">
        <v>103</v>
      </c>
    </row>
    <row r="7958" spans="1:4">
      <c r="A7958" s="3" t="s">
        <v>122</v>
      </c>
      <c r="B7958" s="3" t="s">
        <v>146</v>
      </c>
      <c r="C7958" s="3" t="s">
        <v>26</v>
      </c>
      <c r="D7958" s="3">
        <v>104</v>
      </c>
    </row>
    <row r="7959" spans="1:4">
      <c r="A7959" s="3" t="s">
        <v>122</v>
      </c>
      <c r="B7959" s="3" t="s">
        <v>146</v>
      </c>
      <c r="C7959" s="3" t="s">
        <v>26</v>
      </c>
      <c r="D7959" s="3">
        <v>105</v>
      </c>
    </row>
    <row r="7960" spans="1:4">
      <c r="A7960" s="3" t="s">
        <v>122</v>
      </c>
      <c r="B7960" s="3" t="s">
        <v>146</v>
      </c>
      <c r="C7960" s="3" t="s">
        <v>26</v>
      </c>
      <c r="D7960" s="3">
        <v>108</v>
      </c>
    </row>
    <row r="7961" spans="1:4">
      <c r="A7961" s="3" t="s">
        <v>122</v>
      </c>
      <c r="B7961" s="3" t="s">
        <v>146</v>
      </c>
      <c r="C7961" s="3" t="s">
        <v>26</v>
      </c>
      <c r="D7961" s="3">
        <v>111</v>
      </c>
    </row>
    <row r="7962" spans="1:4">
      <c r="A7962" s="3" t="s">
        <v>122</v>
      </c>
      <c r="B7962" s="3" t="s">
        <v>146</v>
      </c>
      <c r="C7962" s="3" t="s">
        <v>26</v>
      </c>
      <c r="D7962" s="3">
        <v>113</v>
      </c>
    </row>
    <row r="7963" spans="1:4">
      <c r="A7963" s="3" t="s">
        <v>122</v>
      </c>
      <c r="B7963" s="3" t="s">
        <v>146</v>
      </c>
      <c r="C7963" s="3" t="s">
        <v>26</v>
      </c>
      <c r="D7963" s="3">
        <v>117</v>
      </c>
    </row>
    <row r="7964" spans="1:4">
      <c r="A7964" s="3" t="s">
        <v>122</v>
      </c>
      <c r="B7964" s="3" t="s">
        <v>146</v>
      </c>
      <c r="C7964" s="3" t="s">
        <v>26</v>
      </c>
      <c r="D7964" s="3">
        <v>132</v>
      </c>
    </row>
    <row r="7965" spans="1:4">
      <c r="A7965" s="3" t="s">
        <v>122</v>
      </c>
      <c r="B7965" s="3" t="s">
        <v>146</v>
      </c>
      <c r="C7965" s="3" t="s">
        <v>15</v>
      </c>
      <c r="D7965" s="3">
        <v>112</v>
      </c>
    </row>
    <row r="7966" spans="1:4">
      <c r="A7966" s="3" t="s">
        <v>122</v>
      </c>
      <c r="B7966" s="3" t="s">
        <v>146</v>
      </c>
      <c r="C7966" s="3" t="s">
        <v>15</v>
      </c>
      <c r="D7966" s="3">
        <v>152</v>
      </c>
    </row>
    <row r="7967" spans="1:4">
      <c r="A7967" s="3" t="s">
        <v>122</v>
      </c>
      <c r="B7967" s="3" t="s">
        <v>125</v>
      </c>
      <c r="C7967" s="3" t="s">
        <v>13</v>
      </c>
      <c r="D7967" s="3">
        <v>35</v>
      </c>
    </row>
    <row r="7968" spans="1:4">
      <c r="A7968" s="3" t="s">
        <v>122</v>
      </c>
      <c r="B7968" s="3" t="s">
        <v>125</v>
      </c>
      <c r="C7968" s="3" t="s">
        <v>13</v>
      </c>
      <c r="D7968" s="3">
        <v>41</v>
      </c>
    </row>
    <row r="7969" spans="1:4">
      <c r="A7969" s="3" t="s">
        <v>122</v>
      </c>
      <c r="B7969" s="3" t="s">
        <v>125</v>
      </c>
      <c r="C7969" s="3" t="s">
        <v>13</v>
      </c>
      <c r="D7969" s="3">
        <v>50</v>
      </c>
    </row>
    <row r="7970" spans="1:4">
      <c r="A7970" s="3" t="s">
        <v>122</v>
      </c>
      <c r="B7970" s="3" t="s">
        <v>125</v>
      </c>
      <c r="C7970" s="3" t="s">
        <v>13</v>
      </c>
      <c r="D7970" s="3">
        <v>50</v>
      </c>
    </row>
    <row r="7971" spans="1:4">
      <c r="A7971" s="3" t="s">
        <v>122</v>
      </c>
      <c r="B7971" s="3" t="s">
        <v>125</v>
      </c>
      <c r="C7971" s="3" t="s">
        <v>13</v>
      </c>
      <c r="D7971" s="3">
        <v>55</v>
      </c>
    </row>
    <row r="7972" spans="1:4">
      <c r="A7972" s="3" t="s">
        <v>122</v>
      </c>
      <c r="B7972" s="3" t="s">
        <v>125</v>
      </c>
      <c r="C7972" s="3" t="s">
        <v>13</v>
      </c>
      <c r="D7972" s="3">
        <v>81</v>
      </c>
    </row>
    <row r="7973" spans="1:4">
      <c r="A7973" s="3" t="s">
        <v>122</v>
      </c>
      <c r="B7973" s="3" t="s">
        <v>125</v>
      </c>
      <c r="C7973" s="3" t="s">
        <v>13</v>
      </c>
      <c r="D7973" s="3">
        <v>82</v>
      </c>
    </row>
    <row r="7974" spans="1:4">
      <c r="A7974" s="3" t="s">
        <v>122</v>
      </c>
      <c r="B7974" s="3" t="s">
        <v>125</v>
      </c>
      <c r="C7974" s="3" t="s">
        <v>5</v>
      </c>
      <c r="D7974" s="3">
        <v>78</v>
      </c>
    </row>
    <row r="7975" spans="1:4">
      <c r="A7975" s="3" t="s">
        <v>122</v>
      </c>
      <c r="B7975" s="3" t="s">
        <v>125</v>
      </c>
      <c r="C7975" s="3" t="s">
        <v>5</v>
      </c>
      <c r="D7975" s="3">
        <v>90</v>
      </c>
    </row>
    <row r="7976" spans="1:4">
      <c r="A7976" s="3" t="s">
        <v>122</v>
      </c>
      <c r="B7976" s="3" t="s">
        <v>125</v>
      </c>
      <c r="C7976" s="3" t="s">
        <v>5</v>
      </c>
      <c r="D7976" s="3">
        <v>98</v>
      </c>
    </row>
    <row r="7977" spans="1:4">
      <c r="A7977" s="3" t="s">
        <v>122</v>
      </c>
      <c r="B7977" s="3" t="s">
        <v>125</v>
      </c>
      <c r="C7977" s="3" t="s">
        <v>5</v>
      </c>
      <c r="D7977" s="3">
        <v>100</v>
      </c>
    </row>
    <row r="7978" spans="1:4">
      <c r="A7978" s="3" t="s">
        <v>122</v>
      </c>
      <c r="B7978" s="3" t="s">
        <v>125</v>
      </c>
      <c r="C7978" s="3" t="s">
        <v>5</v>
      </c>
      <c r="D7978" s="3">
        <v>112</v>
      </c>
    </row>
    <row r="7979" spans="1:4">
      <c r="A7979" s="3" t="s">
        <v>122</v>
      </c>
      <c r="B7979" s="3" t="s">
        <v>125</v>
      </c>
      <c r="C7979" s="3" t="s">
        <v>5</v>
      </c>
      <c r="D7979" s="3">
        <v>112</v>
      </c>
    </row>
    <row r="7980" spans="1:4">
      <c r="A7980" s="3" t="s">
        <v>122</v>
      </c>
      <c r="B7980" s="3" t="s">
        <v>125</v>
      </c>
      <c r="C7980" s="3" t="s">
        <v>44</v>
      </c>
      <c r="D7980" s="3">
        <v>104</v>
      </c>
    </row>
    <row r="7981" spans="1:4">
      <c r="A7981" s="3" t="s">
        <v>122</v>
      </c>
      <c r="B7981" s="3" t="s">
        <v>125</v>
      </c>
      <c r="C7981" s="3" t="s">
        <v>7</v>
      </c>
      <c r="D7981" s="3">
        <v>48</v>
      </c>
    </row>
    <row r="7982" spans="1:4">
      <c r="A7982" s="3" t="s">
        <v>122</v>
      </c>
      <c r="B7982" s="3" t="s">
        <v>125</v>
      </c>
      <c r="C7982" s="3" t="s">
        <v>7</v>
      </c>
      <c r="D7982" s="3">
        <v>48</v>
      </c>
    </row>
    <row r="7983" spans="1:4">
      <c r="A7983" s="3" t="s">
        <v>122</v>
      </c>
      <c r="B7983" s="3" t="s">
        <v>125</v>
      </c>
      <c r="C7983" s="3" t="s">
        <v>7</v>
      </c>
      <c r="D7983" s="3">
        <v>50</v>
      </c>
    </row>
    <row r="7984" spans="1:4">
      <c r="A7984" s="3" t="s">
        <v>122</v>
      </c>
      <c r="B7984" s="3" t="s">
        <v>125</v>
      </c>
      <c r="C7984" s="3" t="s">
        <v>7</v>
      </c>
      <c r="D7984" s="3">
        <v>50</v>
      </c>
    </row>
    <row r="7985" spans="1:4">
      <c r="A7985" s="3" t="s">
        <v>122</v>
      </c>
      <c r="B7985" s="3" t="s">
        <v>125</v>
      </c>
      <c r="C7985" s="3" t="s">
        <v>7</v>
      </c>
      <c r="D7985" s="3">
        <v>50</v>
      </c>
    </row>
    <row r="7986" spans="1:4">
      <c r="A7986" s="3" t="s">
        <v>122</v>
      </c>
      <c r="B7986" s="3" t="s">
        <v>125</v>
      </c>
      <c r="C7986" s="3" t="s">
        <v>7</v>
      </c>
      <c r="D7986" s="3">
        <v>51</v>
      </c>
    </row>
    <row r="7987" spans="1:4">
      <c r="A7987" s="3" t="s">
        <v>122</v>
      </c>
      <c r="B7987" s="3" t="s">
        <v>125</v>
      </c>
      <c r="C7987" s="3" t="s">
        <v>7</v>
      </c>
      <c r="D7987" s="3">
        <v>52</v>
      </c>
    </row>
    <row r="7988" spans="1:4">
      <c r="A7988" s="3" t="s">
        <v>122</v>
      </c>
      <c r="B7988" s="3" t="s">
        <v>125</v>
      </c>
      <c r="C7988" s="3" t="s">
        <v>7</v>
      </c>
      <c r="D7988" s="3">
        <v>52</v>
      </c>
    </row>
    <row r="7989" spans="1:4">
      <c r="A7989" s="3" t="s">
        <v>122</v>
      </c>
      <c r="B7989" s="3" t="s">
        <v>125</v>
      </c>
      <c r="C7989" s="3" t="s">
        <v>7</v>
      </c>
      <c r="D7989" s="3">
        <v>53</v>
      </c>
    </row>
    <row r="7990" spans="1:4">
      <c r="A7990" s="3" t="s">
        <v>122</v>
      </c>
      <c r="B7990" s="3" t="s">
        <v>125</v>
      </c>
      <c r="C7990" s="3" t="s">
        <v>7</v>
      </c>
      <c r="D7990" s="3">
        <v>53</v>
      </c>
    </row>
    <row r="7991" spans="1:4">
      <c r="A7991" s="3" t="s">
        <v>122</v>
      </c>
      <c r="B7991" s="3" t="s">
        <v>125</v>
      </c>
      <c r="C7991" s="3" t="s">
        <v>7</v>
      </c>
      <c r="D7991" s="3">
        <v>53</v>
      </c>
    </row>
    <row r="7992" spans="1:4">
      <c r="A7992" s="3" t="s">
        <v>122</v>
      </c>
      <c r="B7992" s="3" t="s">
        <v>125</v>
      </c>
      <c r="C7992" s="3" t="s">
        <v>7</v>
      </c>
      <c r="D7992" s="3">
        <v>54</v>
      </c>
    </row>
    <row r="7993" spans="1:4">
      <c r="A7993" s="3" t="s">
        <v>122</v>
      </c>
      <c r="B7993" s="3" t="s">
        <v>125</v>
      </c>
      <c r="C7993" s="3" t="s">
        <v>7</v>
      </c>
      <c r="D7993" s="3">
        <v>55</v>
      </c>
    </row>
    <row r="7994" spans="1:4">
      <c r="A7994" s="3" t="s">
        <v>122</v>
      </c>
      <c r="B7994" s="3" t="s">
        <v>125</v>
      </c>
      <c r="C7994" s="3" t="s">
        <v>7</v>
      </c>
      <c r="D7994" s="3">
        <v>56</v>
      </c>
    </row>
    <row r="7995" spans="1:4">
      <c r="A7995" s="3" t="s">
        <v>122</v>
      </c>
      <c r="B7995" s="3" t="s">
        <v>125</v>
      </c>
      <c r="C7995" s="3" t="s">
        <v>7</v>
      </c>
      <c r="D7995" s="3">
        <v>60</v>
      </c>
    </row>
    <row r="7996" spans="1:4">
      <c r="A7996" s="3" t="s">
        <v>122</v>
      </c>
      <c r="B7996" s="3" t="s">
        <v>125</v>
      </c>
      <c r="C7996" s="3" t="s">
        <v>7</v>
      </c>
      <c r="D7996" s="3">
        <v>83</v>
      </c>
    </row>
    <row r="7997" spans="1:4">
      <c r="A7997" s="3" t="s">
        <v>122</v>
      </c>
      <c r="B7997" s="3" t="s">
        <v>125</v>
      </c>
      <c r="C7997" s="3" t="s">
        <v>7</v>
      </c>
      <c r="D7997" s="3">
        <v>86</v>
      </c>
    </row>
    <row r="7998" spans="1:4">
      <c r="A7998" s="3" t="s">
        <v>122</v>
      </c>
      <c r="B7998" s="3" t="s">
        <v>125</v>
      </c>
      <c r="C7998" s="3" t="s">
        <v>7</v>
      </c>
      <c r="D7998" s="3">
        <v>91</v>
      </c>
    </row>
    <row r="7999" spans="1:4">
      <c r="A7999" s="3" t="s">
        <v>122</v>
      </c>
      <c r="B7999" s="3" t="s">
        <v>125</v>
      </c>
      <c r="C7999" s="3" t="s">
        <v>7</v>
      </c>
      <c r="D7999" s="3">
        <v>130</v>
      </c>
    </row>
    <row r="8000" spans="1:4">
      <c r="A8000" s="3" t="s">
        <v>122</v>
      </c>
      <c r="B8000" s="3" t="s">
        <v>125</v>
      </c>
      <c r="C8000" s="3" t="s">
        <v>9</v>
      </c>
      <c r="D8000" s="3">
        <v>65</v>
      </c>
    </row>
    <row r="8001" spans="1:4">
      <c r="A8001" s="3" t="s">
        <v>122</v>
      </c>
      <c r="B8001" s="3" t="s">
        <v>125</v>
      </c>
      <c r="C8001" s="3" t="s">
        <v>9</v>
      </c>
      <c r="D8001" s="3">
        <v>74</v>
      </c>
    </row>
    <row r="8002" spans="1:4">
      <c r="A8002" s="3" t="s">
        <v>122</v>
      </c>
      <c r="B8002" s="3" t="s">
        <v>125</v>
      </c>
      <c r="C8002" s="3" t="s">
        <v>9</v>
      </c>
      <c r="D8002" s="3">
        <v>76</v>
      </c>
    </row>
    <row r="8003" spans="1:4">
      <c r="A8003" s="3" t="s">
        <v>122</v>
      </c>
      <c r="B8003" s="3" t="s">
        <v>125</v>
      </c>
      <c r="C8003" s="3" t="s">
        <v>9</v>
      </c>
      <c r="D8003" s="3">
        <v>78</v>
      </c>
    </row>
    <row r="8004" spans="1:4">
      <c r="A8004" s="3" t="s">
        <v>122</v>
      </c>
      <c r="B8004" s="3" t="s">
        <v>125</v>
      </c>
      <c r="C8004" s="3" t="s">
        <v>9</v>
      </c>
      <c r="D8004" s="3">
        <v>82</v>
      </c>
    </row>
    <row r="8005" spans="1:4">
      <c r="A8005" s="3" t="s">
        <v>122</v>
      </c>
      <c r="B8005" s="3" t="s">
        <v>125</v>
      </c>
      <c r="C8005" s="3" t="s">
        <v>18</v>
      </c>
      <c r="D8005" s="3">
        <v>58</v>
      </c>
    </row>
    <row r="8006" spans="1:4">
      <c r="A8006" s="3" t="s">
        <v>122</v>
      </c>
      <c r="B8006" s="3" t="s">
        <v>125</v>
      </c>
      <c r="C8006" s="3" t="s">
        <v>18</v>
      </c>
      <c r="D8006" s="3">
        <v>62</v>
      </c>
    </row>
    <row r="8007" spans="1:4">
      <c r="A8007" s="3" t="s">
        <v>122</v>
      </c>
      <c r="B8007" s="3" t="s">
        <v>125</v>
      </c>
      <c r="C8007" s="3" t="s">
        <v>18</v>
      </c>
      <c r="D8007" s="3">
        <v>63</v>
      </c>
    </row>
    <row r="8008" spans="1:4">
      <c r="A8008" s="3" t="s">
        <v>122</v>
      </c>
      <c r="B8008" s="3" t="s">
        <v>125</v>
      </c>
      <c r="C8008" s="3" t="s">
        <v>18</v>
      </c>
      <c r="D8008" s="3">
        <v>66</v>
      </c>
    </row>
    <row r="8009" spans="1:4">
      <c r="A8009" s="3" t="s">
        <v>122</v>
      </c>
      <c r="B8009" s="3" t="s">
        <v>125</v>
      </c>
      <c r="C8009" s="3" t="s">
        <v>18</v>
      </c>
      <c r="D8009" s="3">
        <v>66</v>
      </c>
    </row>
    <row r="8010" spans="1:4">
      <c r="A8010" s="3" t="s">
        <v>122</v>
      </c>
      <c r="B8010" s="3" t="s">
        <v>125</v>
      </c>
      <c r="C8010" s="3" t="s">
        <v>18</v>
      </c>
      <c r="D8010" s="3">
        <v>70</v>
      </c>
    </row>
    <row r="8011" spans="1:4">
      <c r="A8011" s="3" t="s">
        <v>122</v>
      </c>
      <c r="B8011" s="3" t="s">
        <v>125</v>
      </c>
      <c r="C8011" s="3" t="s">
        <v>15</v>
      </c>
      <c r="D8011" s="3">
        <v>66</v>
      </c>
    </row>
    <row r="8012" spans="1:4">
      <c r="A8012" s="3" t="s">
        <v>122</v>
      </c>
      <c r="B8012" s="3" t="s">
        <v>125</v>
      </c>
      <c r="C8012" s="3" t="s">
        <v>46</v>
      </c>
      <c r="D8012" s="3">
        <v>42</v>
      </c>
    </row>
    <row r="8013" spans="1:4">
      <c r="A8013" s="3" t="s">
        <v>122</v>
      </c>
      <c r="B8013" s="3" t="s">
        <v>125</v>
      </c>
      <c r="C8013" s="3" t="s">
        <v>46</v>
      </c>
      <c r="D8013" s="3">
        <v>42</v>
      </c>
    </row>
    <row r="8014" spans="1:4">
      <c r="A8014" s="3" t="s">
        <v>122</v>
      </c>
      <c r="B8014" s="3" t="s">
        <v>125</v>
      </c>
      <c r="C8014" s="3" t="s">
        <v>46</v>
      </c>
      <c r="D8014" s="3">
        <v>47</v>
      </c>
    </row>
    <row r="8015" spans="1:4">
      <c r="A8015" s="3" t="s">
        <v>122</v>
      </c>
      <c r="B8015" s="3" t="s">
        <v>125</v>
      </c>
      <c r="C8015" s="3" t="s">
        <v>46</v>
      </c>
      <c r="D8015" s="3">
        <v>49</v>
      </c>
    </row>
    <row r="8016" spans="1:4">
      <c r="A8016" s="3" t="s">
        <v>122</v>
      </c>
      <c r="B8016" s="3" t="s">
        <v>125</v>
      </c>
      <c r="C8016" s="3" t="s">
        <v>46</v>
      </c>
      <c r="D8016" s="3">
        <v>57</v>
      </c>
    </row>
    <row r="8017" spans="1:4">
      <c r="A8017" s="3" t="s">
        <v>122</v>
      </c>
      <c r="B8017" s="3" t="s">
        <v>125</v>
      </c>
      <c r="C8017" s="3" t="s">
        <v>46</v>
      </c>
      <c r="D8017" s="3">
        <v>61</v>
      </c>
    </row>
    <row r="8018" spans="1:4">
      <c r="A8018" s="3" t="s">
        <v>122</v>
      </c>
      <c r="B8018" s="3" t="s">
        <v>125</v>
      </c>
      <c r="C8018" s="3" t="s">
        <v>46</v>
      </c>
      <c r="D8018" s="3">
        <v>64</v>
      </c>
    </row>
    <row r="8019" spans="1:4">
      <c r="A8019" s="3" t="s">
        <v>122</v>
      </c>
      <c r="B8019" s="3" t="s">
        <v>127</v>
      </c>
      <c r="C8019" s="3" t="s">
        <v>27</v>
      </c>
      <c r="D8019" s="3">
        <v>106</v>
      </c>
    </row>
    <row r="8020" spans="1:4">
      <c r="A8020" s="3" t="s">
        <v>122</v>
      </c>
      <c r="B8020" s="3" t="s">
        <v>127</v>
      </c>
      <c r="C8020" s="3" t="s">
        <v>27</v>
      </c>
      <c r="D8020" s="3">
        <v>130</v>
      </c>
    </row>
    <row r="8021" spans="1:4">
      <c r="A8021" s="3" t="s">
        <v>122</v>
      </c>
      <c r="B8021" s="3" t="s">
        <v>127</v>
      </c>
      <c r="C8021" s="3" t="s">
        <v>13</v>
      </c>
      <c r="D8021" s="3">
        <v>57</v>
      </c>
    </row>
    <row r="8022" spans="1:4">
      <c r="A8022" s="3" t="s">
        <v>122</v>
      </c>
      <c r="B8022" s="3" t="s">
        <v>127</v>
      </c>
      <c r="C8022" s="3" t="s">
        <v>5</v>
      </c>
      <c r="D8022" s="3">
        <v>102</v>
      </c>
    </row>
    <row r="8023" spans="1:4">
      <c r="A8023" s="3" t="s">
        <v>122</v>
      </c>
      <c r="B8023" s="3" t="s">
        <v>127</v>
      </c>
      <c r="C8023" s="3" t="s">
        <v>5</v>
      </c>
      <c r="D8023" s="3">
        <v>115</v>
      </c>
    </row>
    <row r="8024" spans="1:4">
      <c r="A8024" s="3" t="s">
        <v>122</v>
      </c>
      <c r="B8024" s="3" t="s">
        <v>127</v>
      </c>
      <c r="C8024" s="3" t="s">
        <v>5</v>
      </c>
      <c r="D8024" s="3">
        <v>126</v>
      </c>
    </row>
    <row r="8025" spans="1:4">
      <c r="A8025" s="3" t="s">
        <v>122</v>
      </c>
      <c r="B8025" s="3" t="s">
        <v>127</v>
      </c>
      <c r="C8025" s="3" t="s">
        <v>6</v>
      </c>
      <c r="D8025" s="3">
        <v>86</v>
      </c>
    </row>
    <row r="8026" spans="1:4">
      <c r="A8026" s="3" t="s">
        <v>122</v>
      </c>
      <c r="B8026" s="3" t="s">
        <v>127</v>
      </c>
      <c r="C8026" s="3" t="s">
        <v>7</v>
      </c>
      <c r="D8026" s="3">
        <v>49</v>
      </c>
    </row>
    <row r="8027" spans="1:4">
      <c r="A8027" s="3" t="s">
        <v>122</v>
      </c>
      <c r="B8027" s="3" t="s">
        <v>127</v>
      </c>
      <c r="C8027" s="3" t="s">
        <v>7</v>
      </c>
      <c r="D8027" s="3">
        <v>51</v>
      </c>
    </row>
    <row r="8028" spans="1:4">
      <c r="A8028" s="3" t="s">
        <v>122</v>
      </c>
      <c r="B8028" s="3" t="s">
        <v>127</v>
      </c>
      <c r="C8028" s="3" t="s">
        <v>7</v>
      </c>
      <c r="D8028" s="3">
        <v>51</v>
      </c>
    </row>
    <row r="8029" spans="1:4">
      <c r="A8029" s="3" t="s">
        <v>122</v>
      </c>
      <c r="B8029" s="3" t="s">
        <v>127</v>
      </c>
      <c r="C8029" s="3" t="s">
        <v>7</v>
      </c>
      <c r="D8029" s="3">
        <v>53</v>
      </c>
    </row>
    <row r="8030" spans="1:4">
      <c r="A8030" s="3" t="s">
        <v>122</v>
      </c>
      <c r="B8030" s="3" t="s">
        <v>127</v>
      </c>
      <c r="C8030" s="3" t="s">
        <v>7</v>
      </c>
      <c r="D8030" s="3">
        <v>53</v>
      </c>
    </row>
    <row r="8031" spans="1:4">
      <c r="A8031" s="3" t="s">
        <v>122</v>
      </c>
      <c r="B8031" s="3" t="s">
        <v>127</v>
      </c>
      <c r="C8031" s="3" t="s">
        <v>7</v>
      </c>
      <c r="D8031" s="3">
        <v>54</v>
      </c>
    </row>
    <row r="8032" spans="1:4">
      <c r="A8032" s="3" t="s">
        <v>122</v>
      </c>
      <c r="B8032" s="3" t="s">
        <v>127</v>
      </c>
      <c r="C8032" s="3" t="s">
        <v>7</v>
      </c>
      <c r="D8032" s="3">
        <v>54</v>
      </c>
    </row>
    <row r="8033" spans="1:4">
      <c r="A8033" s="3" t="s">
        <v>122</v>
      </c>
      <c r="B8033" s="3" t="s">
        <v>127</v>
      </c>
      <c r="C8033" s="3" t="s">
        <v>7</v>
      </c>
      <c r="D8033" s="3">
        <v>55</v>
      </c>
    </row>
    <row r="8034" spans="1:4">
      <c r="A8034" s="3" t="s">
        <v>122</v>
      </c>
      <c r="B8034" s="3" t="s">
        <v>127</v>
      </c>
      <c r="C8034" s="3" t="s">
        <v>7</v>
      </c>
      <c r="D8034" s="3">
        <v>56</v>
      </c>
    </row>
    <row r="8035" spans="1:4">
      <c r="A8035" s="3" t="s">
        <v>122</v>
      </c>
      <c r="B8035" s="3" t="s">
        <v>127</v>
      </c>
      <c r="C8035" s="3" t="s">
        <v>7</v>
      </c>
      <c r="D8035" s="3">
        <v>56</v>
      </c>
    </row>
    <row r="8036" spans="1:4">
      <c r="A8036" s="3" t="s">
        <v>122</v>
      </c>
      <c r="B8036" s="3" t="s">
        <v>127</v>
      </c>
      <c r="C8036" s="3" t="s">
        <v>7</v>
      </c>
      <c r="D8036" s="3">
        <v>56</v>
      </c>
    </row>
    <row r="8037" spans="1:4">
      <c r="A8037" s="3" t="s">
        <v>122</v>
      </c>
      <c r="B8037" s="3" t="s">
        <v>127</v>
      </c>
      <c r="C8037" s="3" t="s">
        <v>7</v>
      </c>
      <c r="D8037" s="3">
        <v>59</v>
      </c>
    </row>
    <row r="8038" spans="1:4">
      <c r="A8038" s="3" t="s">
        <v>122</v>
      </c>
      <c r="B8038" s="3" t="s">
        <v>127</v>
      </c>
      <c r="C8038" s="3" t="s">
        <v>7</v>
      </c>
      <c r="D8038" s="3">
        <v>78</v>
      </c>
    </row>
    <row r="8039" spans="1:4">
      <c r="A8039" s="3" t="s">
        <v>122</v>
      </c>
      <c r="B8039" s="3" t="s">
        <v>127</v>
      </c>
      <c r="C8039" s="3" t="s">
        <v>7</v>
      </c>
      <c r="D8039" s="3">
        <v>89</v>
      </c>
    </row>
    <row r="8040" spans="1:4">
      <c r="A8040" s="3" t="s">
        <v>122</v>
      </c>
      <c r="B8040" s="3" t="s">
        <v>127</v>
      </c>
      <c r="C8040" s="3" t="s">
        <v>7</v>
      </c>
      <c r="D8040" s="3">
        <v>101</v>
      </c>
    </row>
    <row r="8041" spans="1:4">
      <c r="A8041" s="3" t="s">
        <v>122</v>
      </c>
      <c r="B8041" s="3" t="s">
        <v>127</v>
      </c>
      <c r="C8041" s="3" t="s">
        <v>20</v>
      </c>
      <c r="D8041" s="3">
        <v>50</v>
      </c>
    </row>
    <row r="8042" spans="1:4">
      <c r="A8042" s="3" t="s">
        <v>122</v>
      </c>
      <c r="B8042" s="3" t="s">
        <v>127</v>
      </c>
      <c r="C8042" s="3" t="s">
        <v>20</v>
      </c>
      <c r="D8042" s="3">
        <v>53</v>
      </c>
    </row>
    <row r="8043" spans="1:4">
      <c r="A8043" s="3" t="s">
        <v>122</v>
      </c>
      <c r="B8043" s="3" t="s">
        <v>127</v>
      </c>
      <c r="C8043" s="3" t="s">
        <v>20</v>
      </c>
      <c r="D8043" s="3">
        <v>56</v>
      </c>
    </row>
    <row r="8044" spans="1:4">
      <c r="A8044" s="3" t="s">
        <v>122</v>
      </c>
      <c r="B8044" s="3" t="s">
        <v>127</v>
      </c>
      <c r="C8044" s="3" t="s">
        <v>20</v>
      </c>
      <c r="D8044" s="3">
        <v>57</v>
      </c>
    </row>
    <row r="8045" spans="1:4">
      <c r="A8045" s="3" t="s">
        <v>122</v>
      </c>
      <c r="B8045" s="3" t="s">
        <v>127</v>
      </c>
      <c r="C8045" s="3" t="s">
        <v>20</v>
      </c>
      <c r="D8045" s="3">
        <v>57</v>
      </c>
    </row>
    <row r="8046" spans="1:4">
      <c r="A8046" s="3" t="s">
        <v>122</v>
      </c>
      <c r="B8046" s="3" t="s">
        <v>127</v>
      </c>
      <c r="C8046" s="3" t="s">
        <v>20</v>
      </c>
      <c r="D8046" s="3">
        <v>58</v>
      </c>
    </row>
    <row r="8047" spans="1:4">
      <c r="A8047" s="3" t="s">
        <v>122</v>
      </c>
      <c r="B8047" s="3" t="s">
        <v>127</v>
      </c>
      <c r="C8047" s="3" t="s">
        <v>20</v>
      </c>
      <c r="D8047" s="3">
        <v>58</v>
      </c>
    </row>
    <row r="8048" spans="1:4">
      <c r="A8048" s="3" t="s">
        <v>122</v>
      </c>
      <c r="B8048" s="3" t="s">
        <v>127</v>
      </c>
      <c r="C8048" s="3" t="s">
        <v>20</v>
      </c>
      <c r="D8048" s="3">
        <v>60</v>
      </c>
    </row>
    <row r="8049" spans="1:4">
      <c r="A8049" s="3" t="s">
        <v>122</v>
      </c>
      <c r="B8049" s="3" t="s">
        <v>127</v>
      </c>
      <c r="C8049" s="3" t="s">
        <v>20</v>
      </c>
      <c r="D8049" s="3">
        <v>62</v>
      </c>
    </row>
    <row r="8050" spans="1:4">
      <c r="A8050" s="3" t="s">
        <v>122</v>
      </c>
      <c r="B8050" s="3" t="s">
        <v>127</v>
      </c>
      <c r="C8050" s="3" t="s">
        <v>20</v>
      </c>
      <c r="D8050" s="3">
        <v>64</v>
      </c>
    </row>
    <row r="8051" spans="1:4">
      <c r="A8051" s="3" t="s">
        <v>122</v>
      </c>
      <c r="B8051" s="3" t="s">
        <v>127</v>
      </c>
      <c r="C8051" s="3" t="s">
        <v>20</v>
      </c>
      <c r="D8051" s="3">
        <v>71</v>
      </c>
    </row>
    <row r="8052" spans="1:4">
      <c r="A8052" s="3" t="s">
        <v>122</v>
      </c>
      <c r="B8052" s="3" t="s">
        <v>127</v>
      </c>
      <c r="C8052" s="3" t="s">
        <v>20</v>
      </c>
      <c r="D8052" s="3">
        <v>79</v>
      </c>
    </row>
    <row r="8053" spans="1:4">
      <c r="A8053" s="3" t="s">
        <v>122</v>
      </c>
      <c r="B8053" s="3" t="s">
        <v>127</v>
      </c>
      <c r="C8053" s="3" t="s">
        <v>20</v>
      </c>
      <c r="D8053" s="3">
        <v>103</v>
      </c>
    </row>
    <row r="8054" spans="1:4">
      <c r="A8054" s="3" t="s">
        <v>122</v>
      </c>
      <c r="B8054" s="3" t="s">
        <v>127</v>
      </c>
      <c r="C8054" s="3" t="s">
        <v>646</v>
      </c>
      <c r="D8054" s="3">
        <v>76</v>
      </c>
    </row>
    <row r="8055" spans="1:4">
      <c r="A8055" s="3" t="s">
        <v>122</v>
      </c>
      <c r="B8055" s="3" t="s">
        <v>127</v>
      </c>
      <c r="C8055" s="3" t="s">
        <v>9</v>
      </c>
      <c r="D8055" s="3">
        <v>61</v>
      </c>
    </row>
    <row r="8056" spans="1:4">
      <c r="A8056" s="3" t="s">
        <v>122</v>
      </c>
      <c r="B8056" s="3" t="s">
        <v>127</v>
      </c>
      <c r="C8056" s="3" t="s">
        <v>9</v>
      </c>
      <c r="D8056" s="3">
        <v>62</v>
      </c>
    </row>
    <row r="8057" spans="1:4">
      <c r="A8057" s="3" t="s">
        <v>122</v>
      </c>
      <c r="B8057" s="3" t="s">
        <v>127</v>
      </c>
      <c r="C8057" s="3" t="s">
        <v>9</v>
      </c>
      <c r="D8057" s="3">
        <v>64</v>
      </c>
    </row>
    <row r="8058" spans="1:4">
      <c r="A8058" s="3" t="s">
        <v>122</v>
      </c>
      <c r="B8058" s="3" t="s">
        <v>127</v>
      </c>
      <c r="C8058" s="3" t="s">
        <v>9</v>
      </c>
      <c r="D8058" s="3">
        <v>67</v>
      </c>
    </row>
    <row r="8059" spans="1:4">
      <c r="A8059" s="3" t="s">
        <v>122</v>
      </c>
      <c r="B8059" s="3" t="s">
        <v>127</v>
      </c>
      <c r="C8059" s="3" t="s">
        <v>9</v>
      </c>
      <c r="D8059" s="3">
        <v>68</v>
      </c>
    </row>
    <row r="8060" spans="1:4">
      <c r="A8060" s="3" t="s">
        <v>122</v>
      </c>
      <c r="B8060" s="3" t="s">
        <v>127</v>
      </c>
      <c r="C8060" s="3" t="s">
        <v>9</v>
      </c>
      <c r="D8060" s="3">
        <v>68</v>
      </c>
    </row>
    <row r="8061" spans="1:4">
      <c r="A8061" s="3" t="s">
        <v>122</v>
      </c>
      <c r="B8061" s="3" t="s">
        <v>127</v>
      </c>
      <c r="C8061" s="3" t="s">
        <v>9</v>
      </c>
      <c r="D8061" s="3">
        <v>69</v>
      </c>
    </row>
    <row r="8062" spans="1:4">
      <c r="A8062" s="3" t="s">
        <v>122</v>
      </c>
      <c r="B8062" s="3" t="s">
        <v>127</v>
      </c>
      <c r="C8062" s="3" t="s">
        <v>9</v>
      </c>
      <c r="D8062" s="3">
        <v>70</v>
      </c>
    </row>
    <row r="8063" spans="1:4">
      <c r="A8063" s="3" t="s">
        <v>122</v>
      </c>
      <c r="B8063" s="3" t="s">
        <v>127</v>
      </c>
      <c r="C8063" s="3" t="s">
        <v>9</v>
      </c>
      <c r="D8063" s="3">
        <v>70</v>
      </c>
    </row>
    <row r="8064" spans="1:4">
      <c r="A8064" s="3" t="s">
        <v>122</v>
      </c>
      <c r="B8064" s="3" t="s">
        <v>127</v>
      </c>
      <c r="C8064" s="3" t="s">
        <v>9</v>
      </c>
      <c r="D8064" s="3">
        <v>71</v>
      </c>
    </row>
    <row r="8065" spans="1:4">
      <c r="A8065" s="3" t="s">
        <v>122</v>
      </c>
      <c r="B8065" s="3" t="s">
        <v>127</v>
      </c>
      <c r="C8065" s="3" t="s">
        <v>9</v>
      </c>
      <c r="D8065" s="3">
        <v>73</v>
      </c>
    </row>
    <row r="8066" spans="1:4">
      <c r="A8066" s="3" t="s">
        <v>122</v>
      </c>
      <c r="B8066" s="3" t="s">
        <v>127</v>
      </c>
      <c r="C8066" s="3" t="s">
        <v>9</v>
      </c>
      <c r="D8066" s="3">
        <v>75</v>
      </c>
    </row>
    <row r="8067" spans="1:4">
      <c r="A8067" s="3" t="s">
        <v>122</v>
      </c>
      <c r="B8067" s="3" t="s">
        <v>127</v>
      </c>
      <c r="C8067" s="3" t="s">
        <v>9</v>
      </c>
      <c r="D8067" s="3">
        <v>75</v>
      </c>
    </row>
    <row r="8068" spans="1:4">
      <c r="A8068" s="3" t="s">
        <v>122</v>
      </c>
      <c r="B8068" s="3" t="s">
        <v>127</v>
      </c>
      <c r="C8068" s="3" t="s">
        <v>9</v>
      </c>
      <c r="D8068" s="3">
        <v>75</v>
      </c>
    </row>
    <row r="8069" spans="1:4">
      <c r="A8069" s="3" t="s">
        <v>122</v>
      </c>
      <c r="B8069" s="3" t="s">
        <v>127</v>
      </c>
      <c r="C8069" s="3" t="s">
        <v>9</v>
      </c>
      <c r="D8069" s="3">
        <v>81</v>
      </c>
    </row>
    <row r="8070" spans="1:4">
      <c r="A8070" s="3" t="s">
        <v>122</v>
      </c>
      <c r="B8070" s="3" t="s">
        <v>127</v>
      </c>
      <c r="C8070" s="3" t="s">
        <v>24</v>
      </c>
      <c r="D8070" s="3">
        <v>86</v>
      </c>
    </row>
    <row r="8071" spans="1:4">
      <c r="A8071" s="3" t="s">
        <v>122</v>
      </c>
      <c r="B8071" s="3" t="s">
        <v>127</v>
      </c>
      <c r="C8071" s="3" t="s">
        <v>24</v>
      </c>
      <c r="D8071" s="3">
        <v>96</v>
      </c>
    </row>
    <row r="8072" spans="1:4">
      <c r="A8072" s="3" t="s">
        <v>122</v>
      </c>
      <c r="B8072" s="3" t="s">
        <v>127</v>
      </c>
      <c r="C8072" s="3" t="s">
        <v>18</v>
      </c>
      <c r="D8072" s="3">
        <v>78</v>
      </c>
    </row>
    <row r="8073" spans="1:4">
      <c r="A8073" s="3" t="s">
        <v>122</v>
      </c>
      <c r="B8073" s="3" t="s">
        <v>127</v>
      </c>
      <c r="C8073" s="3" t="s">
        <v>18</v>
      </c>
      <c r="D8073" s="3">
        <v>80</v>
      </c>
    </row>
    <row r="8074" spans="1:4">
      <c r="A8074" s="3" t="s">
        <v>122</v>
      </c>
      <c r="B8074" s="3" t="s">
        <v>127</v>
      </c>
      <c r="C8074" s="3" t="s">
        <v>46</v>
      </c>
      <c r="D8074" s="3">
        <v>45</v>
      </c>
    </row>
    <row r="8075" spans="1:4">
      <c r="A8075" s="3" t="s">
        <v>122</v>
      </c>
      <c r="B8075" s="3" t="s">
        <v>127</v>
      </c>
      <c r="C8075" s="3" t="s">
        <v>46</v>
      </c>
      <c r="D8075" s="3">
        <v>46</v>
      </c>
    </row>
    <row r="8076" spans="1:4">
      <c r="A8076" s="3" t="s">
        <v>122</v>
      </c>
      <c r="B8076" s="3" t="s">
        <v>127</v>
      </c>
      <c r="C8076" s="3" t="s">
        <v>46</v>
      </c>
      <c r="D8076" s="3">
        <v>48</v>
      </c>
    </row>
    <row r="8077" spans="1:4">
      <c r="A8077" s="3" t="s">
        <v>122</v>
      </c>
      <c r="B8077" s="3" t="s">
        <v>127</v>
      </c>
      <c r="C8077" s="3" t="s">
        <v>46</v>
      </c>
      <c r="D8077" s="3">
        <v>50</v>
      </c>
    </row>
    <row r="8078" spans="1:4">
      <c r="A8078" s="3" t="s">
        <v>122</v>
      </c>
      <c r="B8078" s="3" t="s">
        <v>127</v>
      </c>
      <c r="C8078" s="3" t="s">
        <v>46</v>
      </c>
      <c r="D8078" s="3">
        <v>52</v>
      </c>
    </row>
    <row r="8079" spans="1:4">
      <c r="A8079" s="3" t="s">
        <v>122</v>
      </c>
      <c r="B8079" s="3" t="s">
        <v>127</v>
      </c>
      <c r="C8079" s="3" t="s">
        <v>46</v>
      </c>
      <c r="D8079" s="3">
        <v>54</v>
      </c>
    </row>
    <row r="8080" spans="1:4">
      <c r="A8080" s="3" t="s">
        <v>122</v>
      </c>
      <c r="B8080" s="3" t="s">
        <v>127</v>
      </c>
      <c r="C8080" s="3" t="s">
        <v>46</v>
      </c>
      <c r="D8080" s="3">
        <v>55</v>
      </c>
    </row>
    <row r="8081" spans="1:4">
      <c r="A8081" s="3" t="s">
        <v>122</v>
      </c>
      <c r="B8081" s="3" t="s">
        <v>127</v>
      </c>
      <c r="C8081" s="3" t="s">
        <v>46</v>
      </c>
      <c r="D8081" s="3">
        <v>56</v>
      </c>
    </row>
    <row r="8082" spans="1:4">
      <c r="A8082" s="3" t="s">
        <v>122</v>
      </c>
      <c r="B8082" s="3" t="s">
        <v>129</v>
      </c>
      <c r="C8082" s="3" t="s">
        <v>27</v>
      </c>
      <c r="D8082" s="3">
        <v>79</v>
      </c>
    </row>
    <row r="8083" spans="1:4">
      <c r="A8083" s="3" t="s">
        <v>122</v>
      </c>
      <c r="B8083" s="3" t="s">
        <v>129</v>
      </c>
      <c r="C8083" s="3" t="s">
        <v>27</v>
      </c>
      <c r="D8083" s="3">
        <v>80</v>
      </c>
    </row>
    <row r="8084" spans="1:4">
      <c r="A8084" s="3" t="s">
        <v>122</v>
      </c>
      <c r="B8084" s="3" t="s">
        <v>129</v>
      </c>
      <c r="C8084" s="3" t="s">
        <v>27</v>
      </c>
      <c r="D8084" s="3">
        <v>84</v>
      </c>
    </row>
    <row r="8085" spans="1:4">
      <c r="A8085" s="3" t="s">
        <v>122</v>
      </c>
      <c r="B8085" s="3" t="s">
        <v>129</v>
      </c>
      <c r="C8085" s="3" t="s">
        <v>27</v>
      </c>
      <c r="D8085" s="3">
        <v>100</v>
      </c>
    </row>
    <row r="8086" spans="1:4">
      <c r="A8086" s="3" t="s">
        <v>122</v>
      </c>
      <c r="B8086" s="3" t="s">
        <v>129</v>
      </c>
      <c r="C8086" s="3" t="s">
        <v>27</v>
      </c>
      <c r="D8086" s="3">
        <v>108</v>
      </c>
    </row>
    <row r="8087" spans="1:4">
      <c r="A8087" s="3" t="s">
        <v>122</v>
      </c>
      <c r="B8087" s="3" t="s">
        <v>129</v>
      </c>
      <c r="C8087" s="3" t="s">
        <v>27</v>
      </c>
      <c r="D8087" s="3">
        <v>111</v>
      </c>
    </row>
    <row r="8088" spans="1:4">
      <c r="A8088" s="3" t="s">
        <v>122</v>
      </c>
      <c r="B8088" s="3" t="s">
        <v>129</v>
      </c>
      <c r="C8088" s="3" t="s">
        <v>5</v>
      </c>
      <c r="D8088" s="3">
        <v>73</v>
      </c>
    </row>
    <row r="8089" spans="1:4">
      <c r="A8089" s="3" t="s">
        <v>122</v>
      </c>
      <c r="B8089" s="3" t="s">
        <v>129</v>
      </c>
      <c r="C8089" s="3" t="s">
        <v>5</v>
      </c>
      <c r="D8089" s="3">
        <v>77</v>
      </c>
    </row>
    <row r="8090" spans="1:4">
      <c r="A8090" s="3" t="s">
        <v>122</v>
      </c>
      <c r="B8090" s="3" t="s">
        <v>129</v>
      </c>
      <c r="C8090" s="3" t="s">
        <v>5</v>
      </c>
      <c r="D8090" s="3">
        <v>77</v>
      </c>
    </row>
    <row r="8091" spans="1:4">
      <c r="A8091" s="3" t="s">
        <v>122</v>
      </c>
      <c r="B8091" s="3" t="s">
        <v>129</v>
      </c>
      <c r="C8091" s="3" t="s">
        <v>5</v>
      </c>
      <c r="D8091" s="3">
        <v>78</v>
      </c>
    </row>
    <row r="8092" spans="1:4">
      <c r="A8092" s="3" t="s">
        <v>122</v>
      </c>
      <c r="B8092" s="3" t="s">
        <v>129</v>
      </c>
      <c r="C8092" s="3" t="s">
        <v>5</v>
      </c>
      <c r="D8092" s="3">
        <v>79</v>
      </c>
    </row>
    <row r="8093" spans="1:4">
      <c r="A8093" s="3" t="s">
        <v>122</v>
      </c>
      <c r="B8093" s="3" t="s">
        <v>129</v>
      </c>
      <c r="C8093" s="3" t="s">
        <v>5</v>
      </c>
      <c r="D8093" s="3">
        <v>79</v>
      </c>
    </row>
    <row r="8094" spans="1:4">
      <c r="A8094" s="3" t="s">
        <v>122</v>
      </c>
      <c r="B8094" s="3" t="s">
        <v>129</v>
      </c>
      <c r="C8094" s="3" t="s">
        <v>5</v>
      </c>
      <c r="D8094" s="3">
        <v>82</v>
      </c>
    </row>
    <row r="8095" spans="1:4">
      <c r="A8095" s="3" t="s">
        <v>122</v>
      </c>
      <c r="B8095" s="3" t="s">
        <v>129</v>
      </c>
      <c r="C8095" s="3" t="s">
        <v>5</v>
      </c>
      <c r="D8095" s="3">
        <v>82</v>
      </c>
    </row>
    <row r="8096" spans="1:4">
      <c r="A8096" s="3" t="s">
        <v>122</v>
      </c>
      <c r="B8096" s="3" t="s">
        <v>129</v>
      </c>
      <c r="C8096" s="3" t="s">
        <v>5</v>
      </c>
      <c r="D8096" s="3">
        <v>82</v>
      </c>
    </row>
    <row r="8097" spans="1:4">
      <c r="A8097" s="3" t="s">
        <v>122</v>
      </c>
      <c r="B8097" s="3" t="s">
        <v>129</v>
      </c>
      <c r="C8097" s="3" t="s">
        <v>5</v>
      </c>
      <c r="D8097" s="3">
        <v>84</v>
      </c>
    </row>
    <row r="8098" spans="1:4">
      <c r="A8098" s="3" t="s">
        <v>122</v>
      </c>
      <c r="B8098" s="3" t="s">
        <v>129</v>
      </c>
      <c r="C8098" s="3" t="s">
        <v>5</v>
      </c>
      <c r="D8098" s="3">
        <v>85</v>
      </c>
    </row>
    <row r="8099" spans="1:4">
      <c r="A8099" s="3" t="s">
        <v>122</v>
      </c>
      <c r="B8099" s="3" t="s">
        <v>129</v>
      </c>
      <c r="C8099" s="3" t="s">
        <v>5</v>
      </c>
      <c r="D8099" s="3">
        <v>86</v>
      </c>
    </row>
    <row r="8100" spans="1:4">
      <c r="A8100" s="3" t="s">
        <v>122</v>
      </c>
      <c r="B8100" s="3" t="s">
        <v>129</v>
      </c>
      <c r="C8100" s="3" t="s">
        <v>5</v>
      </c>
      <c r="D8100" s="3">
        <v>88</v>
      </c>
    </row>
    <row r="8101" spans="1:4">
      <c r="A8101" s="3" t="s">
        <v>122</v>
      </c>
      <c r="B8101" s="3" t="s">
        <v>129</v>
      </c>
      <c r="C8101" s="3" t="s">
        <v>5</v>
      </c>
      <c r="D8101" s="3">
        <v>91</v>
      </c>
    </row>
    <row r="8102" spans="1:4">
      <c r="A8102" s="3" t="s">
        <v>122</v>
      </c>
      <c r="B8102" s="3" t="s">
        <v>129</v>
      </c>
      <c r="C8102" s="3" t="s">
        <v>5</v>
      </c>
      <c r="D8102" s="3">
        <v>91</v>
      </c>
    </row>
    <row r="8103" spans="1:4">
      <c r="A8103" s="3" t="s">
        <v>122</v>
      </c>
      <c r="B8103" s="3" t="s">
        <v>129</v>
      </c>
      <c r="C8103" s="3" t="s">
        <v>5</v>
      </c>
      <c r="D8103" s="3">
        <v>91</v>
      </c>
    </row>
    <row r="8104" spans="1:4">
      <c r="A8104" s="3" t="s">
        <v>122</v>
      </c>
      <c r="B8104" s="3" t="s">
        <v>129</v>
      </c>
      <c r="C8104" s="3" t="s">
        <v>5</v>
      </c>
      <c r="D8104" s="3">
        <v>91</v>
      </c>
    </row>
    <row r="8105" spans="1:4">
      <c r="A8105" s="3" t="s">
        <v>122</v>
      </c>
      <c r="B8105" s="3" t="s">
        <v>129</v>
      </c>
      <c r="C8105" s="3" t="s">
        <v>5</v>
      </c>
      <c r="D8105" s="3">
        <v>94</v>
      </c>
    </row>
    <row r="8106" spans="1:4">
      <c r="A8106" s="3" t="s">
        <v>122</v>
      </c>
      <c r="B8106" s="3" t="s">
        <v>129</v>
      </c>
      <c r="C8106" s="3" t="s">
        <v>5</v>
      </c>
      <c r="D8106" s="3">
        <v>96</v>
      </c>
    </row>
    <row r="8107" spans="1:4">
      <c r="A8107" s="3" t="s">
        <v>122</v>
      </c>
      <c r="B8107" s="3" t="s">
        <v>129</v>
      </c>
      <c r="C8107" s="3" t="s">
        <v>5</v>
      </c>
      <c r="D8107" s="3">
        <v>97</v>
      </c>
    </row>
    <row r="8108" spans="1:4">
      <c r="A8108" s="3" t="s">
        <v>122</v>
      </c>
      <c r="B8108" s="3" t="s">
        <v>129</v>
      </c>
      <c r="C8108" s="3" t="s">
        <v>5</v>
      </c>
      <c r="D8108" s="3">
        <v>98</v>
      </c>
    </row>
    <row r="8109" spans="1:4">
      <c r="A8109" s="3" t="s">
        <v>122</v>
      </c>
      <c r="B8109" s="3" t="s">
        <v>129</v>
      </c>
      <c r="C8109" s="3" t="s">
        <v>5</v>
      </c>
      <c r="D8109" s="3">
        <v>102</v>
      </c>
    </row>
    <row r="8110" spans="1:4">
      <c r="A8110" s="3" t="s">
        <v>122</v>
      </c>
      <c r="B8110" s="3" t="s">
        <v>129</v>
      </c>
      <c r="C8110" s="3" t="s">
        <v>5</v>
      </c>
      <c r="D8110" s="3">
        <v>103</v>
      </c>
    </row>
    <row r="8111" spans="1:4">
      <c r="A8111" s="3" t="s">
        <v>122</v>
      </c>
      <c r="B8111" s="3" t="s">
        <v>129</v>
      </c>
      <c r="C8111" s="3" t="s">
        <v>5</v>
      </c>
      <c r="D8111" s="3">
        <v>104</v>
      </c>
    </row>
    <row r="8112" spans="1:4">
      <c r="A8112" s="3" t="s">
        <v>122</v>
      </c>
      <c r="B8112" s="3" t="s">
        <v>129</v>
      </c>
      <c r="C8112" s="3" t="s">
        <v>5</v>
      </c>
      <c r="D8112" s="3">
        <v>104</v>
      </c>
    </row>
    <row r="8113" spans="1:4">
      <c r="A8113" s="3" t="s">
        <v>122</v>
      </c>
      <c r="B8113" s="3" t="s">
        <v>129</v>
      </c>
      <c r="C8113" s="3" t="s">
        <v>5</v>
      </c>
      <c r="D8113" s="3">
        <v>104</v>
      </c>
    </row>
    <row r="8114" spans="1:4">
      <c r="A8114" s="3" t="s">
        <v>122</v>
      </c>
      <c r="B8114" s="3" t="s">
        <v>129</v>
      </c>
      <c r="C8114" s="3" t="s">
        <v>5</v>
      </c>
      <c r="D8114" s="3">
        <v>105</v>
      </c>
    </row>
    <row r="8115" spans="1:4">
      <c r="A8115" s="3" t="s">
        <v>122</v>
      </c>
      <c r="B8115" s="3" t="s">
        <v>129</v>
      </c>
      <c r="C8115" s="3" t="s">
        <v>5</v>
      </c>
      <c r="D8115" s="3">
        <v>107</v>
      </c>
    </row>
    <row r="8116" spans="1:4">
      <c r="A8116" s="3" t="s">
        <v>122</v>
      </c>
      <c r="B8116" s="3" t="s">
        <v>129</v>
      </c>
      <c r="C8116" s="3" t="s">
        <v>5</v>
      </c>
      <c r="D8116" s="3">
        <v>107</v>
      </c>
    </row>
    <row r="8117" spans="1:4">
      <c r="A8117" s="3" t="s">
        <v>122</v>
      </c>
      <c r="B8117" s="3" t="s">
        <v>129</v>
      </c>
      <c r="C8117" s="3" t="s">
        <v>5</v>
      </c>
      <c r="D8117" s="3">
        <v>108</v>
      </c>
    </row>
    <row r="8118" spans="1:4">
      <c r="A8118" s="3" t="s">
        <v>122</v>
      </c>
      <c r="B8118" s="3" t="s">
        <v>129</v>
      </c>
      <c r="C8118" s="3" t="s">
        <v>5</v>
      </c>
      <c r="D8118" s="3">
        <v>109</v>
      </c>
    </row>
    <row r="8119" spans="1:4">
      <c r="A8119" s="3" t="s">
        <v>122</v>
      </c>
      <c r="B8119" s="3" t="s">
        <v>129</v>
      </c>
      <c r="C8119" s="3" t="s">
        <v>5</v>
      </c>
      <c r="D8119" s="3">
        <v>110</v>
      </c>
    </row>
    <row r="8120" spans="1:4">
      <c r="A8120" s="3" t="s">
        <v>122</v>
      </c>
      <c r="B8120" s="3" t="s">
        <v>129</v>
      </c>
      <c r="C8120" s="3" t="s">
        <v>5</v>
      </c>
      <c r="D8120" s="3">
        <v>111</v>
      </c>
    </row>
    <row r="8121" spans="1:4">
      <c r="A8121" s="3" t="s">
        <v>122</v>
      </c>
      <c r="B8121" s="3" t="s">
        <v>129</v>
      </c>
      <c r="C8121" s="3" t="s">
        <v>5</v>
      </c>
      <c r="D8121" s="3">
        <v>112</v>
      </c>
    </row>
    <row r="8122" spans="1:4">
      <c r="A8122" s="3" t="s">
        <v>122</v>
      </c>
      <c r="B8122" s="3" t="s">
        <v>129</v>
      </c>
      <c r="C8122" s="3" t="s">
        <v>5</v>
      </c>
      <c r="D8122" s="3">
        <v>112</v>
      </c>
    </row>
    <row r="8123" spans="1:4">
      <c r="A8123" s="3" t="s">
        <v>122</v>
      </c>
      <c r="B8123" s="3" t="s">
        <v>129</v>
      </c>
      <c r="C8123" s="3" t="s">
        <v>5</v>
      </c>
      <c r="D8123" s="3">
        <v>114</v>
      </c>
    </row>
    <row r="8124" spans="1:4">
      <c r="A8124" s="3" t="s">
        <v>122</v>
      </c>
      <c r="B8124" s="3" t="s">
        <v>129</v>
      </c>
      <c r="C8124" s="3" t="s">
        <v>5</v>
      </c>
      <c r="D8124" s="3">
        <v>115</v>
      </c>
    </row>
    <row r="8125" spans="1:4">
      <c r="A8125" s="3" t="s">
        <v>122</v>
      </c>
      <c r="B8125" s="3" t="s">
        <v>129</v>
      </c>
      <c r="C8125" s="3" t="s">
        <v>5</v>
      </c>
      <c r="D8125" s="3">
        <v>121</v>
      </c>
    </row>
    <row r="8126" spans="1:4">
      <c r="A8126" s="3" t="s">
        <v>122</v>
      </c>
      <c r="B8126" s="3" t="s">
        <v>129</v>
      </c>
      <c r="C8126" s="3" t="s">
        <v>5</v>
      </c>
      <c r="D8126" s="3">
        <v>125</v>
      </c>
    </row>
    <row r="8127" spans="1:4">
      <c r="A8127" s="3" t="s">
        <v>122</v>
      </c>
      <c r="B8127" s="3" t="s">
        <v>129</v>
      </c>
      <c r="C8127" s="3" t="s">
        <v>5</v>
      </c>
      <c r="D8127" s="3">
        <v>127</v>
      </c>
    </row>
    <row r="8128" spans="1:4">
      <c r="A8128" s="3" t="s">
        <v>122</v>
      </c>
      <c r="B8128" s="3" t="s">
        <v>129</v>
      </c>
      <c r="C8128" s="3" t="s">
        <v>5</v>
      </c>
      <c r="D8128" s="3">
        <v>140</v>
      </c>
    </row>
    <row r="8129" spans="1:4">
      <c r="A8129" s="3" t="s">
        <v>122</v>
      </c>
      <c r="B8129" s="3" t="s">
        <v>129</v>
      </c>
      <c r="C8129" s="3" t="s">
        <v>5</v>
      </c>
      <c r="D8129" s="3">
        <v>176</v>
      </c>
    </row>
    <row r="8130" spans="1:4">
      <c r="A8130" s="3" t="s">
        <v>122</v>
      </c>
      <c r="B8130" s="3" t="s">
        <v>129</v>
      </c>
      <c r="C8130" s="3" t="s">
        <v>31</v>
      </c>
      <c r="D8130" s="3">
        <v>72</v>
      </c>
    </row>
    <row r="8131" spans="1:4">
      <c r="A8131" s="3" t="s">
        <v>122</v>
      </c>
      <c r="B8131" s="3" t="s">
        <v>129</v>
      </c>
      <c r="C8131" s="3" t="s">
        <v>7</v>
      </c>
      <c r="D8131" s="3">
        <v>48</v>
      </c>
    </row>
    <row r="8132" spans="1:4">
      <c r="A8132" s="3" t="s">
        <v>122</v>
      </c>
      <c r="B8132" s="3" t="s">
        <v>129</v>
      </c>
      <c r="C8132" s="3" t="s">
        <v>7</v>
      </c>
      <c r="D8132" s="3">
        <v>49</v>
      </c>
    </row>
    <row r="8133" spans="1:4">
      <c r="A8133" s="3" t="s">
        <v>122</v>
      </c>
      <c r="B8133" s="3" t="s">
        <v>129</v>
      </c>
      <c r="C8133" s="3" t="s">
        <v>7</v>
      </c>
      <c r="D8133" s="3">
        <v>49</v>
      </c>
    </row>
    <row r="8134" spans="1:4">
      <c r="A8134" s="3" t="s">
        <v>122</v>
      </c>
      <c r="B8134" s="3" t="s">
        <v>129</v>
      </c>
      <c r="C8134" s="3" t="s">
        <v>7</v>
      </c>
      <c r="D8134" s="3">
        <v>49</v>
      </c>
    </row>
    <row r="8135" spans="1:4">
      <c r="A8135" s="3" t="s">
        <v>122</v>
      </c>
      <c r="B8135" s="3" t="s">
        <v>129</v>
      </c>
      <c r="C8135" s="3" t="s">
        <v>7</v>
      </c>
      <c r="D8135" s="3">
        <v>50</v>
      </c>
    </row>
    <row r="8136" spans="1:4">
      <c r="A8136" s="3" t="s">
        <v>122</v>
      </c>
      <c r="B8136" s="3" t="s">
        <v>129</v>
      </c>
      <c r="C8136" s="3" t="s">
        <v>7</v>
      </c>
      <c r="D8136" s="3">
        <v>50</v>
      </c>
    </row>
    <row r="8137" spans="1:4">
      <c r="A8137" s="3" t="s">
        <v>122</v>
      </c>
      <c r="B8137" s="3" t="s">
        <v>129</v>
      </c>
      <c r="C8137" s="3" t="s">
        <v>7</v>
      </c>
      <c r="D8137" s="3">
        <v>50</v>
      </c>
    </row>
    <row r="8138" spans="1:4">
      <c r="A8138" s="3" t="s">
        <v>122</v>
      </c>
      <c r="B8138" s="3" t="s">
        <v>129</v>
      </c>
      <c r="C8138" s="3" t="s">
        <v>7</v>
      </c>
      <c r="D8138" s="3">
        <v>50</v>
      </c>
    </row>
    <row r="8139" spans="1:4">
      <c r="A8139" s="3" t="s">
        <v>122</v>
      </c>
      <c r="B8139" s="3" t="s">
        <v>129</v>
      </c>
      <c r="C8139" s="3" t="s">
        <v>7</v>
      </c>
      <c r="D8139" s="3">
        <v>50</v>
      </c>
    </row>
    <row r="8140" spans="1:4">
      <c r="A8140" s="3" t="s">
        <v>122</v>
      </c>
      <c r="B8140" s="3" t="s">
        <v>129</v>
      </c>
      <c r="C8140" s="3" t="s">
        <v>7</v>
      </c>
      <c r="D8140" s="3">
        <v>51</v>
      </c>
    </row>
    <row r="8141" spans="1:4">
      <c r="A8141" s="3" t="s">
        <v>122</v>
      </c>
      <c r="B8141" s="3" t="s">
        <v>129</v>
      </c>
      <c r="C8141" s="3" t="s">
        <v>7</v>
      </c>
      <c r="D8141" s="3">
        <v>51</v>
      </c>
    </row>
    <row r="8142" spans="1:4">
      <c r="A8142" s="3" t="s">
        <v>122</v>
      </c>
      <c r="B8142" s="3" t="s">
        <v>129</v>
      </c>
      <c r="C8142" s="3" t="s">
        <v>7</v>
      </c>
      <c r="D8142" s="3">
        <v>51</v>
      </c>
    </row>
    <row r="8143" spans="1:4">
      <c r="A8143" s="3" t="s">
        <v>122</v>
      </c>
      <c r="B8143" s="3" t="s">
        <v>129</v>
      </c>
      <c r="C8143" s="3" t="s">
        <v>7</v>
      </c>
      <c r="D8143" s="3">
        <v>52</v>
      </c>
    </row>
    <row r="8144" spans="1:4">
      <c r="A8144" s="3" t="s">
        <v>122</v>
      </c>
      <c r="B8144" s="3" t="s">
        <v>129</v>
      </c>
      <c r="C8144" s="3" t="s">
        <v>7</v>
      </c>
      <c r="D8144" s="3">
        <v>52</v>
      </c>
    </row>
    <row r="8145" spans="1:4">
      <c r="A8145" s="3" t="s">
        <v>122</v>
      </c>
      <c r="B8145" s="3" t="s">
        <v>129</v>
      </c>
      <c r="C8145" s="3" t="s">
        <v>7</v>
      </c>
      <c r="D8145" s="3">
        <v>52</v>
      </c>
    </row>
    <row r="8146" spans="1:4">
      <c r="A8146" s="3" t="s">
        <v>122</v>
      </c>
      <c r="B8146" s="3" t="s">
        <v>129</v>
      </c>
      <c r="C8146" s="3" t="s">
        <v>7</v>
      </c>
      <c r="D8146" s="3">
        <v>52</v>
      </c>
    </row>
    <row r="8147" spans="1:4">
      <c r="A8147" s="3" t="s">
        <v>122</v>
      </c>
      <c r="B8147" s="3" t="s">
        <v>129</v>
      </c>
      <c r="C8147" s="3" t="s">
        <v>7</v>
      </c>
      <c r="D8147" s="3">
        <v>52</v>
      </c>
    </row>
    <row r="8148" spans="1:4">
      <c r="A8148" s="3" t="s">
        <v>122</v>
      </c>
      <c r="B8148" s="3" t="s">
        <v>129</v>
      </c>
      <c r="C8148" s="3" t="s">
        <v>7</v>
      </c>
      <c r="D8148" s="3">
        <v>53</v>
      </c>
    </row>
    <row r="8149" spans="1:4">
      <c r="A8149" s="3" t="s">
        <v>122</v>
      </c>
      <c r="B8149" s="3" t="s">
        <v>129</v>
      </c>
      <c r="C8149" s="3" t="s">
        <v>7</v>
      </c>
      <c r="D8149" s="3">
        <v>53</v>
      </c>
    </row>
    <row r="8150" spans="1:4">
      <c r="A8150" s="3" t="s">
        <v>122</v>
      </c>
      <c r="B8150" s="3" t="s">
        <v>129</v>
      </c>
      <c r="C8150" s="3" t="s">
        <v>7</v>
      </c>
      <c r="D8150" s="3">
        <v>53</v>
      </c>
    </row>
    <row r="8151" spans="1:4">
      <c r="A8151" s="3" t="s">
        <v>122</v>
      </c>
      <c r="B8151" s="3" t="s">
        <v>129</v>
      </c>
      <c r="C8151" s="3" t="s">
        <v>7</v>
      </c>
      <c r="D8151" s="3">
        <v>53</v>
      </c>
    </row>
    <row r="8152" spans="1:4">
      <c r="A8152" s="3" t="s">
        <v>122</v>
      </c>
      <c r="B8152" s="3" t="s">
        <v>129</v>
      </c>
      <c r="C8152" s="3" t="s">
        <v>7</v>
      </c>
      <c r="D8152" s="3">
        <v>53</v>
      </c>
    </row>
    <row r="8153" spans="1:4">
      <c r="A8153" s="3" t="s">
        <v>122</v>
      </c>
      <c r="B8153" s="3" t="s">
        <v>129</v>
      </c>
      <c r="C8153" s="3" t="s">
        <v>7</v>
      </c>
      <c r="D8153" s="3">
        <v>53</v>
      </c>
    </row>
    <row r="8154" spans="1:4">
      <c r="A8154" s="3" t="s">
        <v>122</v>
      </c>
      <c r="B8154" s="3" t="s">
        <v>129</v>
      </c>
      <c r="C8154" s="3" t="s">
        <v>7</v>
      </c>
      <c r="D8154" s="3">
        <v>53</v>
      </c>
    </row>
    <row r="8155" spans="1:4">
      <c r="A8155" s="3" t="s">
        <v>122</v>
      </c>
      <c r="B8155" s="3" t="s">
        <v>129</v>
      </c>
      <c r="C8155" s="3" t="s">
        <v>7</v>
      </c>
      <c r="D8155" s="3">
        <v>53</v>
      </c>
    </row>
    <row r="8156" spans="1:4">
      <c r="A8156" s="3" t="s">
        <v>122</v>
      </c>
      <c r="B8156" s="3" t="s">
        <v>129</v>
      </c>
      <c r="C8156" s="3" t="s">
        <v>7</v>
      </c>
      <c r="D8156" s="3">
        <v>54</v>
      </c>
    </row>
    <row r="8157" spans="1:4">
      <c r="A8157" s="3" t="s">
        <v>122</v>
      </c>
      <c r="B8157" s="3" t="s">
        <v>129</v>
      </c>
      <c r="C8157" s="3" t="s">
        <v>7</v>
      </c>
      <c r="D8157" s="3">
        <v>54</v>
      </c>
    </row>
    <row r="8158" spans="1:4">
      <c r="A8158" s="3" t="s">
        <v>122</v>
      </c>
      <c r="B8158" s="3" t="s">
        <v>129</v>
      </c>
      <c r="C8158" s="3" t="s">
        <v>7</v>
      </c>
      <c r="D8158" s="3">
        <v>54</v>
      </c>
    </row>
    <row r="8159" spans="1:4">
      <c r="A8159" s="3" t="s">
        <v>122</v>
      </c>
      <c r="B8159" s="3" t="s">
        <v>129</v>
      </c>
      <c r="C8159" s="3" t="s">
        <v>7</v>
      </c>
      <c r="D8159" s="3">
        <v>55</v>
      </c>
    </row>
    <row r="8160" spans="1:4">
      <c r="A8160" s="3" t="s">
        <v>122</v>
      </c>
      <c r="B8160" s="3" t="s">
        <v>129</v>
      </c>
      <c r="C8160" s="3" t="s">
        <v>7</v>
      </c>
      <c r="D8160" s="3">
        <v>57</v>
      </c>
    </row>
    <row r="8161" spans="1:4">
      <c r="A8161" s="3" t="s">
        <v>122</v>
      </c>
      <c r="B8161" s="3" t="s">
        <v>129</v>
      </c>
      <c r="C8161" s="3" t="s">
        <v>7</v>
      </c>
      <c r="D8161" s="3">
        <v>57</v>
      </c>
    </row>
    <row r="8162" spans="1:4">
      <c r="A8162" s="3" t="s">
        <v>122</v>
      </c>
      <c r="B8162" s="3" t="s">
        <v>129</v>
      </c>
      <c r="C8162" s="3" t="s">
        <v>20</v>
      </c>
      <c r="D8162" s="3">
        <v>37</v>
      </c>
    </row>
    <row r="8163" spans="1:4">
      <c r="A8163" s="3" t="s">
        <v>122</v>
      </c>
      <c r="B8163" s="3" t="s">
        <v>129</v>
      </c>
      <c r="C8163" s="3" t="s">
        <v>20</v>
      </c>
      <c r="D8163" s="3">
        <v>38</v>
      </c>
    </row>
    <row r="8164" spans="1:4">
      <c r="A8164" s="3" t="s">
        <v>122</v>
      </c>
      <c r="B8164" s="3" t="s">
        <v>129</v>
      </c>
      <c r="C8164" s="3" t="s">
        <v>20</v>
      </c>
      <c r="D8164" s="3">
        <v>38</v>
      </c>
    </row>
    <row r="8165" spans="1:4">
      <c r="A8165" s="3" t="s">
        <v>122</v>
      </c>
      <c r="B8165" s="3" t="s">
        <v>129</v>
      </c>
      <c r="C8165" s="3" t="s">
        <v>20</v>
      </c>
      <c r="D8165" s="3">
        <v>40</v>
      </c>
    </row>
    <row r="8166" spans="1:4">
      <c r="A8166" s="3" t="s">
        <v>122</v>
      </c>
      <c r="B8166" s="3" t="s">
        <v>129</v>
      </c>
      <c r="C8166" s="3" t="s">
        <v>20</v>
      </c>
      <c r="D8166" s="3">
        <v>40</v>
      </c>
    </row>
    <row r="8167" spans="1:4">
      <c r="A8167" s="3" t="s">
        <v>122</v>
      </c>
      <c r="B8167" s="3" t="s">
        <v>129</v>
      </c>
      <c r="C8167" s="3" t="s">
        <v>20</v>
      </c>
      <c r="D8167" s="3">
        <v>41</v>
      </c>
    </row>
    <row r="8168" spans="1:4">
      <c r="A8168" s="3" t="s">
        <v>122</v>
      </c>
      <c r="B8168" s="3" t="s">
        <v>129</v>
      </c>
      <c r="C8168" s="3" t="s">
        <v>20</v>
      </c>
      <c r="D8168" s="3">
        <v>41</v>
      </c>
    </row>
    <row r="8169" spans="1:4">
      <c r="A8169" s="3" t="s">
        <v>122</v>
      </c>
      <c r="B8169" s="3" t="s">
        <v>129</v>
      </c>
      <c r="C8169" s="3" t="s">
        <v>20</v>
      </c>
      <c r="D8169" s="3">
        <v>42</v>
      </c>
    </row>
    <row r="8170" spans="1:4">
      <c r="A8170" s="3" t="s">
        <v>122</v>
      </c>
      <c r="B8170" s="3" t="s">
        <v>129</v>
      </c>
      <c r="C8170" s="3" t="s">
        <v>20</v>
      </c>
      <c r="D8170" s="3">
        <v>42</v>
      </c>
    </row>
    <row r="8171" spans="1:4">
      <c r="A8171" s="3" t="s">
        <v>122</v>
      </c>
      <c r="B8171" s="3" t="s">
        <v>129</v>
      </c>
      <c r="C8171" s="3" t="s">
        <v>20</v>
      </c>
      <c r="D8171" s="3">
        <v>43</v>
      </c>
    </row>
    <row r="8172" spans="1:4">
      <c r="A8172" s="3" t="s">
        <v>122</v>
      </c>
      <c r="B8172" s="3" t="s">
        <v>129</v>
      </c>
      <c r="C8172" s="3" t="s">
        <v>20</v>
      </c>
      <c r="D8172" s="3">
        <v>43</v>
      </c>
    </row>
    <row r="8173" spans="1:4">
      <c r="A8173" s="3" t="s">
        <v>122</v>
      </c>
      <c r="B8173" s="3" t="s">
        <v>129</v>
      </c>
      <c r="C8173" s="3" t="s">
        <v>20</v>
      </c>
      <c r="D8173" s="3">
        <v>44</v>
      </c>
    </row>
    <row r="8174" spans="1:4">
      <c r="A8174" s="3" t="s">
        <v>122</v>
      </c>
      <c r="B8174" s="3" t="s">
        <v>129</v>
      </c>
      <c r="C8174" s="3" t="s">
        <v>20</v>
      </c>
      <c r="D8174" s="3">
        <v>45</v>
      </c>
    </row>
    <row r="8175" spans="1:4">
      <c r="A8175" s="3" t="s">
        <v>122</v>
      </c>
      <c r="B8175" s="3" t="s">
        <v>129</v>
      </c>
      <c r="C8175" s="3" t="s">
        <v>20</v>
      </c>
      <c r="D8175" s="3">
        <v>46</v>
      </c>
    </row>
    <row r="8176" spans="1:4">
      <c r="A8176" s="3" t="s">
        <v>122</v>
      </c>
      <c r="B8176" s="3" t="s">
        <v>129</v>
      </c>
      <c r="C8176" s="3" t="s">
        <v>20</v>
      </c>
      <c r="D8176" s="3">
        <v>47</v>
      </c>
    </row>
    <row r="8177" spans="1:4">
      <c r="A8177" s="3" t="s">
        <v>122</v>
      </c>
      <c r="B8177" s="3" t="s">
        <v>129</v>
      </c>
      <c r="C8177" s="3" t="s">
        <v>20</v>
      </c>
      <c r="D8177" s="3">
        <v>50</v>
      </c>
    </row>
    <row r="8178" spans="1:4">
      <c r="A8178" s="3" t="s">
        <v>122</v>
      </c>
      <c r="B8178" s="3" t="s">
        <v>129</v>
      </c>
      <c r="C8178" s="3" t="s">
        <v>20</v>
      </c>
      <c r="D8178" s="3">
        <v>50</v>
      </c>
    </row>
    <row r="8179" spans="1:4">
      <c r="A8179" s="3" t="s">
        <v>122</v>
      </c>
      <c r="B8179" s="3" t="s">
        <v>129</v>
      </c>
      <c r="C8179" s="3" t="s">
        <v>20</v>
      </c>
      <c r="D8179" s="3">
        <v>51</v>
      </c>
    </row>
    <row r="8180" spans="1:4">
      <c r="A8180" s="3" t="s">
        <v>122</v>
      </c>
      <c r="B8180" s="3" t="s">
        <v>129</v>
      </c>
      <c r="C8180" s="3" t="s">
        <v>20</v>
      </c>
      <c r="D8180" s="3">
        <v>51</v>
      </c>
    </row>
    <row r="8181" spans="1:4">
      <c r="A8181" s="3" t="s">
        <v>122</v>
      </c>
      <c r="B8181" s="3" t="s">
        <v>129</v>
      </c>
      <c r="C8181" s="3" t="s">
        <v>20</v>
      </c>
      <c r="D8181" s="3">
        <v>51</v>
      </c>
    </row>
    <row r="8182" spans="1:4">
      <c r="A8182" s="3" t="s">
        <v>122</v>
      </c>
      <c r="B8182" s="3" t="s">
        <v>129</v>
      </c>
      <c r="C8182" s="3" t="s">
        <v>20</v>
      </c>
      <c r="D8182" s="3">
        <v>52</v>
      </c>
    </row>
    <row r="8183" spans="1:4">
      <c r="A8183" s="3" t="s">
        <v>122</v>
      </c>
      <c r="B8183" s="3" t="s">
        <v>129</v>
      </c>
      <c r="C8183" s="3" t="s">
        <v>20</v>
      </c>
      <c r="D8183" s="3">
        <v>53</v>
      </c>
    </row>
    <row r="8184" spans="1:4">
      <c r="A8184" s="3" t="s">
        <v>122</v>
      </c>
      <c r="B8184" s="3" t="s">
        <v>129</v>
      </c>
      <c r="C8184" s="3" t="s">
        <v>20</v>
      </c>
      <c r="D8184" s="3">
        <v>53</v>
      </c>
    </row>
    <row r="8185" spans="1:4">
      <c r="A8185" s="3" t="s">
        <v>122</v>
      </c>
      <c r="B8185" s="3" t="s">
        <v>129</v>
      </c>
      <c r="C8185" s="3" t="s">
        <v>20</v>
      </c>
      <c r="D8185" s="3">
        <v>53</v>
      </c>
    </row>
    <row r="8186" spans="1:4">
      <c r="A8186" s="3" t="s">
        <v>122</v>
      </c>
      <c r="B8186" s="3" t="s">
        <v>129</v>
      </c>
      <c r="C8186" s="3" t="s">
        <v>20</v>
      </c>
      <c r="D8186" s="3">
        <v>55</v>
      </c>
    </row>
    <row r="8187" spans="1:4">
      <c r="A8187" s="3" t="s">
        <v>122</v>
      </c>
      <c r="B8187" s="3" t="s">
        <v>129</v>
      </c>
      <c r="C8187" s="3" t="s">
        <v>20</v>
      </c>
      <c r="D8187" s="3">
        <v>55</v>
      </c>
    </row>
    <row r="8188" spans="1:4">
      <c r="A8188" s="3" t="s">
        <v>122</v>
      </c>
      <c r="B8188" s="3" t="s">
        <v>129</v>
      </c>
      <c r="C8188" s="3" t="s">
        <v>20</v>
      </c>
      <c r="D8188" s="3">
        <v>56</v>
      </c>
    </row>
    <row r="8189" spans="1:4">
      <c r="A8189" s="3" t="s">
        <v>122</v>
      </c>
      <c r="B8189" s="3" t="s">
        <v>129</v>
      </c>
      <c r="C8189" s="3" t="s">
        <v>20</v>
      </c>
      <c r="D8189" s="3">
        <v>56</v>
      </c>
    </row>
    <row r="8190" spans="1:4">
      <c r="A8190" s="3" t="s">
        <v>122</v>
      </c>
      <c r="B8190" s="3" t="s">
        <v>129</v>
      </c>
      <c r="C8190" s="3" t="s">
        <v>20</v>
      </c>
      <c r="D8190" s="3">
        <v>57</v>
      </c>
    </row>
    <row r="8191" spans="1:4">
      <c r="A8191" s="3" t="s">
        <v>122</v>
      </c>
      <c r="B8191" s="3" t="s">
        <v>129</v>
      </c>
      <c r="C8191" s="3" t="s">
        <v>20</v>
      </c>
      <c r="D8191" s="3">
        <v>59</v>
      </c>
    </row>
    <row r="8192" spans="1:4">
      <c r="A8192" s="3" t="s">
        <v>122</v>
      </c>
      <c r="B8192" s="3" t="s">
        <v>129</v>
      </c>
      <c r="C8192" s="3" t="s">
        <v>20</v>
      </c>
      <c r="D8192" s="3">
        <v>60</v>
      </c>
    </row>
    <row r="8193" spans="1:4">
      <c r="A8193" s="3" t="s">
        <v>122</v>
      </c>
      <c r="B8193" s="3" t="s">
        <v>129</v>
      </c>
      <c r="C8193" s="3" t="s">
        <v>20</v>
      </c>
      <c r="D8193" s="3">
        <v>60</v>
      </c>
    </row>
    <row r="8194" spans="1:4">
      <c r="A8194" s="3" t="s">
        <v>122</v>
      </c>
      <c r="B8194" s="3" t="s">
        <v>129</v>
      </c>
      <c r="C8194" s="3" t="s">
        <v>20</v>
      </c>
      <c r="D8194" s="3">
        <v>61</v>
      </c>
    </row>
    <row r="8195" spans="1:4">
      <c r="A8195" s="3" t="s">
        <v>122</v>
      </c>
      <c r="B8195" s="3" t="s">
        <v>129</v>
      </c>
      <c r="C8195" s="3" t="s">
        <v>20</v>
      </c>
      <c r="D8195" s="3">
        <v>61</v>
      </c>
    </row>
    <row r="8196" spans="1:4">
      <c r="A8196" s="3" t="s">
        <v>122</v>
      </c>
      <c r="B8196" s="3" t="s">
        <v>129</v>
      </c>
      <c r="C8196" s="3" t="s">
        <v>20</v>
      </c>
      <c r="D8196" s="3">
        <v>65</v>
      </c>
    </row>
    <row r="8197" spans="1:4">
      <c r="A8197" s="3" t="s">
        <v>122</v>
      </c>
      <c r="B8197" s="3" t="s">
        <v>129</v>
      </c>
      <c r="C8197" s="3" t="s">
        <v>9</v>
      </c>
      <c r="D8197" s="3">
        <v>52</v>
      </c>
    </row>
    <row r="8198" spans="1:4">
      <c r="A8198" s="3" t="s">
        <v>122</v>
      </c>
      <c r="B8198" s="3" t="s">
        <v>129</v>
      </c>
      <c r="C8198" s="3" t="s">
        <v>9</v>
      </c>
      <c r="D8198" s="3">
        <v>59</v>
      </c>
    </row>
    <row r="8199" spans="1:4">
      <c r="A8199" s="3" t="s">
        <v>122</v>
      </c>
      <c r="B8199" s="3" t="s">
        <v>129</v>
      </c>
      <c r="C8199" s="3" t="s">
        <v>9</v>
      </c>
      <c r="D8199" s="3">
        <v>61</v>
      </c>
    </row>
    <row r="8200" spans="1:4">
      <c r="A8200" s="3" t="s">
        <v>122</v>
      </c>
      <c r="B8200" s="3" t="s">
        <v>129</v>
      </c>
      <c r="C8200" s="3" t="s">
        <v>9</v>
      </c>
      <c r="D8200" s="3">
        <v>62</v>
      </c>
    </row>
    <row r="8201" spans="1:4">
      <c r="A8201" s="3" t="s">
        <v>122</v>
      </c>
      <c r="B8201" s="3" t="s">
        <v>129</v>
      </c>
      <c r="C8201" s="3" t="s">
        <v>9</v>
      </c>
      <c r="D8201" s="3">
        <v>65</v>
      </c>
    </row>
    <row r="8202" spans="1:4">
      <c r="A8202" s="3" t="s">
        <v>122</v>
      </c>
      <c r="B8202" s="3" t="s">
        <v>129</v>
      </c>
      <c r="C8202" s="3" t="s">
        <v>9</v>
      </c>
      <c r="D8202" s="3">
        <v>66</v>
      </c>
    </row>
    <row r="8203" spans="1:4">
      <c r="A8203" s="3" t="s">
        <v>122</v>
      </c>
      <c r="B8203" s="3" t="s">
        <v>129</v>
      </c>
      <c r="C8203" s="3" t="s">
        <v>9</v>
      </c>
      <c r="D8203" s="3">
        <v>66</v>
      </c>
    </row>
    <row r="8204" spans="1:4">
      <c r="A8204" s="3" t="s">
        <v>122</v>
      </c>
      <c r="B8204" s="3" t="s">
        <v>129</v>
      </c>
      <c r="C8204" s="3" t="s">
        <v>9</v>
      </c>
      <c r="D8204" s="3">
        <v>66</v>
      </c>
    </row>
    <row r="8205" spans="1:4">
      <c r="A8205" s="3" t="s">
        <v>122</v>
      </c>
      <c r="B8205" s="3" t="s">
        <v>129</v>
      </c>
      <c r="C8205" s="3" t="s">
        <v>9</v>
      </c>
      <c r="D8205" s="3">
        <v>66</v>
      </c>
    </row>
    <row r="8206" spans="1:4">
      <c r="A8206" s="3" t="s">
        <v>122</v>
      </c>
      <c r="B8206" s="3" t="s">
        <v>129</v>
      </c>
      <c r="C8206" s="3" t="s">
        <v>9</v>
      </c>
      <c r="D8206" s="3">
        <v>66</v>
      </c>
    </row>
    <row r="8207" spans="1:4">
      <c r="A8207" s="3" t="s">
        <v>122</v>
      </c>
      <c r="B8207" s="3" t="s">
        <v>129</v>
      </c>
      <c r="C8207" s="3" t="s">
        <v>9</v>
      </c>
      <c r="D8207" s="3">
        <v>66</v>
      </c>
    </row>
    <row r="8208" spans="1:4">
      <c r="A8208" s="3" t="s">
        <v>122</v>
      </c>
      <c r="B8208" s="3" t="s">
        <v>129</v>
      </c>
      <c r="C8208" s="3" t="s">
        <v>9</v>
      </c>
      <c r="D8208" s="3">
        <v>68</v>
      </c>
    </row>
    <row r="8209" spans="1:4">
      <c r="A8209" s="3" t="s">
        <v>122</v>
      </c>
      <c r="B8209" s="3" t="s">
        <v>129</v>
      </c>
      <c r="C8209" s="3" t="s">
        <v>9</v>
      </c>
      <c r="D8209" s="3">
        <v>68</v>
      </c>
    </row>
    <row r="8210" spans="1:4">
      <c r="A8210" s="3" t="s">
        <v>122</v>
      </c>
      <c r="B8210" s="3" t="s">
        <v>129</v>
      </c>
      <c r="C8210" s="3" t="s">
        <v>9</v>
      </c>
      <c r="D8210" s="3">
        <v>69</v>
      </c>
    </row>
    <row r="8211" spans="1:4">
      <c r="A8211" s="3" t="s">
        <v>122</v>
      </c>
      <c r="B8211" s="3" t="s">
        <v>129</v>
      </c>
      <c r="C8211" s="3" t="s">
        <v>9</v>
      </c>
      <c r="D8211" s="3">
        <v>69</v>
      </c>
    </row>
    <row r="8212" spans="1:4">
      <c r="A8212" s="3" t="s">
        <v>122</v>
      </c>
      <c r="B8212" s="3" t="s">
        <v>129</v>
      </c>
      <c r="C8212" s="3" t="s">
        <v>9</v>
      </c>
      <c r="D8212" s="3">
        <v>69</v>
      </c>
    </row>
    <row r="8213" spans="1:4">
      <c r="A8213" s="3" t="s">
        <v>122</v>
      </c>
      <c r="B8213" s="3" t="s">
        <v>129</v>
      </c>
      <c r="C8213" s="3" t="s">
        <v>9</v>
      </c>
      <c r="D8213" s="3">
        <v>69</v>
      </c>
    </row>
    <row r="8214" spans="1:4">
      <c r="A8214" s="3" t="s">
        <v>122</v>
      </c>
      <c r="B8214" s="3" t="s">
        <v>129</v>
      </c>
      <c r="C8214" s="3" t="s">
        <v>9</v>
      </c>
      <c r="D8214" s="3">
        <v>70</v>
      </c>
    </row>
    <row r="8215" spans="1:4">
      <c r="A8215" s="3" t="s">
        <v>122</v>
      </c>
      <c r="B8215" s="3" t="s">
        <v>129</v>
      </c>
      <c r="C8215" s="3" t="s">
        <v>9</v>
      </c>
      <c r="D8215" s="3">
        <v>71</v>
      </c>
    </row>
    <row r="8216" spans="1:4">
      <c r="A8216" s="3" t="s">
        <v>122</v>
      </c>
      <c r="B8216" s="3" t="s">
        <v>129</v>
      </c>
      <c r="C8216" s="3" t="s">
        <v>9</v>
      </c>
      <c r="D8216" s="3">
        <v>71</v>
      </c>
    </row>
    <row r="8217" spans="1:4">
      <c r="A8217" s="3" t="s">
        <v>122</v>
      </c>
      <c r="B8217" s="3" t="s">
        <v>129</v>
      </c>
      <c r="C8217" s="3" t="s">
        <v>9</v>
      </c>
      <c r="D8217" s="3">
        <v>71</v>
      </c>
    </row>
    <row r="8218" spans="1:4">
      <c r="A8218" s="3" t="s">
        <v>122</v>
      </c>
      <c r="B8218" s="3" t="s">
        <v>129</v>
      </c>
      <c r="C8218" s="3" t="s">
        <v>9</v>
      </c>
      <c r="D8218" s="3">
        <v>71</v>
      </c>
    </row>
    <row r="8219" spans="1:4">
      <c r="A8219" s="3" t="s">
        <v>122</v>
      </c>
      <c r="B8219" s="3" t="s">
        <v>129</v>
      </c>
      <c r="C8219" s="3" t="s">
        <v>9</v>
      </c>
      <c r="D8219" s="3">
        <v>72</v>
      </c>
    </row>
    <row r="8220" spans="1:4">
      <c r="A8220" s="3" t="s">
        <v>122</v>
      </c>
      <c r="B8220" s="3" t="s">
        <v>129</v>
      </c>
      <c r="C8220" s="3" t="s">
        <v>9</v>
      </c>
      <c r="D8220" s="3">
        <v>72</v>
      </c>
    </row>
    <row r="8221" spans="1:4">
      <c r="A8221" s="3" t="s">
        <v>122</v>
      </c>
      <c r="B8221" s="3" t="s">
        <v>129</v>
      </c>
      <c r="C8221" s="3" t="s">
        <v>9</v>
      </c>
      <c r="D8221" s="3">
        <v>72</v>
      </c>
    </row>
    <row r="8222" spans="1:4">
      <c r="A8222" s="3" t="s">
        <v>122</v>
      </c>
      <c r="B8222" s="3" t="s">
        <v>129</v>
      </c>
      <c r="C8222" s="3" t="s">
        <v>9</v>
      </c>
      <c r="D8222" s="3">
        <v>73</v>
      </c>
    </row>
    <row r="8223" spans="1:4">
      <c r="A8223" s="3" t="s">
        <v>122</v>
      </c>
      <c r="B8223" s="3" t="s">
        <v>129</v>
      </c>
      <c r="C8223" s="3" t="s">
        <v>9</v>
      </c>
      <c r="D8223" s="3">
        <v>74</v>
      </c>
    </row>
    <row r="8224" spans="1:4">
      <c r="A8224" s="3" t="s">
        <v>122</v>
      </c>
      <c r="B8224" s="3" t="s">
        <v>129</v>
      </c>
      <c r="C8224" s="3" t="s">
        <v>9</v>
      </c>
      <c r="D8224" s="3">
        <v>74</v>
      </c>
    </row>
    <row r="8225" spans="1:4">
      <c r="A8225" s="3" t="s">
        <v>122</v>
      </c>
      <c r="B8225" s="3" t="s">
        <v>129</v>
      </c>
      <c r="C8225" s="3" t="s">
        <v>9</v>
      </c>
      <c r="D8225" s="3">
        <v>76</v>
      </c>
    </row>
    <row r="8226" spans="1:4">
      <c r="A8226" s="3" t="s">
        <v>122</v>
      </c>
      <c r="B8226" s="3" t="s">
        <v>129</v>
      </c>
      <c r="C8226" s="3" t="s">
        <v>18</v>
      </c>
      <c r="D8226" s="3">
        <v>66</v>
      </c>
    </row>
    <row r="8227" spans="1:4">
      <c r="A8227" s="3" t="s">
        <v>122</v>
      </c>
      <c r="B8227" s="3" t="s">
        <v>129</v>
      </c>
      <c r="C8227" s="3" t="s">
        <v>46</v>
      </c>
      <c r="D8227" s="3">
        <v>41</v>
      </c>
    </row>
    <row r="8228" spans="1:4">
      <c r="A8228" s="3" t="s">
        <v>122</v>
      </c>
      <c r="B8228" s="3" t="s">
        <v>640</v>
      </c>
      <c r="C8228" s="3" t="s">
        <v>5</v>
      </c>
      <c r="D8228" s="3">
        <v>100</v>
      </c>
    </row>
    <row r="8229" spans="1:4">
      <c r="A8229" s="3" t="s">
        <v>122</v>
      </c>
      <c r="B8229" s="3" t="s">
        <v>640</v>
      </c>
      <c r="C8229" s="3" t="s">
        <v>5</v>
      </c>
      <c r="D8229" s="3">
        <v>109</v>
      </c>
    </row>
    <row r="8230" spans="1:4">
      <c r="A8230" s="3" t="s">
        <v>122</v>
      </c>
      <c r="B8230" s="3" t="s">
        <v>640</v>
      </c>
      <c r="C8230" s="3" t="s">
        <v>7</v>
      </c>
      <c r="D8230" s="3">
        <v>49</v>
      </c>
    </row>
    <row r="8231" spans="1:4">
      <c r="A8231" s="3" t="s">
        <v>122</v>
      </c>
      <c r="B8231" s="3" t="s">
        <v>640</v>
      </c>
      <c r="C8231" s="3" t="s">
        <v>7</v>
      </c>
      <c r="D8231" s="3">
        <v>50</v>
      </c>
    </row>
    <row r="8232" spans="1:4">
      <c r="A8232" s="3" t="s">
        <v>122</v>
      </c>
      <c r="B8232" s="3" t="s">
        <v>640</v>
      </c>
      <c r="C8232" s="3" t="s">
        <v>7</v>
      </c>
      <c r="D8232" s="3">
        <v>53</v>
      </c>
    </row>
    <row r="8233" spans="1:4">
      <c r="A8233" s="3" t="s">
        <v>122</v>
      </c>
      <c r="B8233" s="3" t="s">
        <v>640</v>
      </c>
      <c r="C8233" s="3" t="s">
        <v>7</v>
      </c>
      <c r="D8233" s="3">
        <v>57</v>
      </c>
    </row>
    <row r="8234" spans="1:4">
      <c r="A8234" s="3" t="s">
        <v>122</v>
      </c>
      <c r="B8234" s="3" t="s">
        <v>640</v>
      </c>
      <c r="C8234" s="3" t="s">
        <v>7</v>
      </c>
      <c r="D8234" s="3">
        <v>57</v>
      </c>
    </row>
    <row r="8235" spans="1:4">
      <c r="A8235" s="3" t="s">
        <v>122</v>
      </c>
      <c r="B8235" s="3" t="s">
        <v>640</v>
      </c>
      <c r="C8235" s="3" t="s">
        <v>7</v>
      </c>
      <c r="D8235" s="3">
        <v>69</v>
      </c>
    </row>
    <row r="8236" spans="1:4">
      <c r="A8236" s="3" t="s">
        <v>122</v>
      </c>
      <c r="B8236" s="3" t="s">
        <v>640</v>
      </c>
      <c r="C8236" s="3" t="s">
        <v>7</v>
      </c>
      <c r="D8236" s="3">
        <v>89</v>
      </c>
    </row>
    <row r="8237" spans="1:4">
      <c r="A8237" s="3" t="s">
        <v>122</v>
      </c>
      <c r="B8237" s="3" t="s">
        <v>640</v>
      </c>
      <c r="C8237" s="3" t="s">
        <v>20</v>
      </c>
      <c r="D8237" s="3">
        <v>44</v>
      </c>
    </row>
    <row r="8238" spans="1:4">
      <c r="A8238" s="3" t="s">
        <v>122</v>
      </c>
      <c r="B8238" s="3" t="s">
        <v>640</v>
      </c>
      <c r="C8238" s="3" t="s">
        <v>20</v>
      </c>
      <c r="D8238" s="3">
        <v>46</v>
      </c>
    </row>
    <row r="8239" spans="1:4">
      <c r="A8239" s="3" t="s">
        <v>122</v>
      </c>
      <c r="B8239" s="3" t="s">
        <v>640</v>
      </c>
      <c r="C8239" s="3" t="s">
        <v>20</v>
      </c>
      <c r="D8239" s="3">
        <v>58</v>
      </c>
    </row>
    <row r="8240" spans="1:4">
      <c r="A8240" s="3" t="s">
        <v>122</v>
      </c>
      <c r="B8240" s="3" t="s">
        <v>640</v>
      </c>
      <c r="C8240" s="3" t="s">
        <v>20</v>
      </c>
      <c r="D8240" s="3">
        <v>58</v>
      </c>
    </row>
    <row r="8241" spans="1:4">
      <c r="A8241" s="3" t="s">
        <v>122</v>
      </c>
      <c r="B8241" s="3" t="s">
        <v>640</v>
      </c>
      <c r="C8241" s="3" t="s">
        <v>20</v>
      </c>
      <c r="D8241" s="3">
        <v>59</v>
      </c>
    </row>
    <row r="8242" spans="1:4">
      <c r="A8242" s="3" t="s">
        <v>122</v>
      </c>
      <c r="B8242" s="3" t="s">
        <v>640</v>
      </c>
      <c r="C8242" s="3" t="s">
        <v>20</v>
      </c>
      <c r="D8242" s="3">
        <v>60</v>
      </c>
    </row>
    <row r="8243" spans="1:4">
      <c r="A8243" s="3" t="s">
        <v>122</v>
      </c>
      <c r="B8243" s="3" t="s">
        <v>640</v>
      </c>
      <c r="C8243" s="3" t="s">
        <v>20</v>
      </c>
      <c r="D8243" s="3">
        <v>62</v>
      </c>
    </row>
    <row r="8244" spans="1:4">
      <c r="A8244" s="3" t="s">
        <v>122</v>
      </c>
      <c r="B8244" s="3" t="s">
        <v>640</v>
      </c>
      <c r="C8244" s="3" t="s">
        <v>20</v>
      </c>
      <c r="D8244" s="3">
        <v>62</v>
      </c>
    </row>
    <row r="8245" spans="1:4">
      <c r="A8245" s="3" t="s">
        <v>122</v>
      </c>
      <c r="B8245" s="3" t="s">
        <v>640</v>
      </c>
      <c r="C8245" s="3" t="s">
        <v>20</v>
      </c>
      <c r="D8245" s="3">
        <v>63</v>
      </c>
    </row>
    <row r="8246" spans="1:4">
      <c r="A8246" s="3" t="s">
        <v>122</v>
      </c>
      <c r="B8246" s="3" t="s">
        <v>640</v>
      </c>
      <c r="C8246" s="3" t="s">
        <v>20</v>
      </c>
      <c r="D8246" s="3">
        <v>63</v>
      </c>
    </row>
    <row r="8247" spans="1:4">
      <c r="A8247" s="3" t="s">
        <v>122</v>
      </c>
      <c r="B8247" s="3" t="s">
        <v>640</v>
      </c>
      <c r="C8247" s="3" t="s">
        <v>20</v>
      </c>
      <c r="D8247" s="3">
        <v>67</v>
      </c>
    </row>
    <row r="8248" spans="1:4">
      <c r="A8248" s="3" t="s">
        <v>122</v>
      </c>
      <c r="B8248" s="3" t="s">
        <v>640</v>
      </c>
      <c r="C8248" s="3" t="s">
        <v>20</v>
      </c>
      <c r="D8248" s="3">
        <v>67</v>
      </c>
    </row>
    <row r="8249" spans="1:4">
      <c r="A8249" s="3" t="s">
        <v>122</v>
      </c>
      <c r="B8249" s="3" t="s">
        <v>640</v>
      </c>
      <c r="C8249" s="3" t="s">
        <v>20</v>
      </c>
      <c r="D8249" s="3">
        <v>67</v>
      </c>
    </row>
    <row r="8250" spans="1:4">
      <c r="A8250" s="3" t="s">
        <v>122</v>
      </c>
      <c r="B8250" s="3" t="s">
        <v>640</v>
      </c>
      <c r="C8250" s="3" t="s">
        <v>20</v>
      </c>
      <c r="D8250" s="3">
        <v>69</v>
      </c>
    </row>
    <row r="8251" spans="1:4">
      <c r="A8251" s="3" t="s">
        <v>122</v>
      </c>
      <c r="B8251" s="3" t="s">
        <v>640</v>
      </c>
      <c r="C8251" s="3" t="s">
        <v>9</v>
      </c>
      <c r="D8251" s="3">
        <v>65</v>
      </c>
    </row>
    <row r="8252" spans="1:4">
      <c r="A8252" s="3" t="s">
        <v>122</v>
      </c>
      <c r="B8252" s="3" t="s">
        <v>640</v>
      </c>
      <c r="C8252" s="3" t="s">
        <v>9</v>
      </c>
      <c r="D8252" s="3">
        <v>66</v>
      </c>
    </row>
    <row r="8253" spans="1:4">
      <c r="A8253" s="3" t="s">
        <v>122</v>
      </c>
      <c r="B8253" s="3" t="s">
        <v>640</v>
      </c>
      <c r="C8253" s="3" t="s">
        <v>9</v>
      </c>
      <c r="D8253" s="3">
        <v>71</v>
      </c>
    </row>
    <row r="8254" spans="1:4">
      <c r="A8254" s="3" t="s">
        <v>122</v>
      </c>
      <c r="B8254" s="3" t="s">
        <v>640</v>
      </c>
      <c r="C8254" s="3" t="s">
        <v>9</v>
      </c>
      <c r="D8254" s="3">
        <v>72</v>
      </c>
    </row>
    <row r="8255" spans="1:4">
      <c r="A8255" s="3" t="s">
        <v>122</v>
      </c>
      <c r="B8255" s="3" t="s">
        <v>640</v>
      </c>
      <c r="C8255" s="3" t="s">
        <v>9</v>
      </c>
      <c r="D8255" s="3">
        <v>84</v>
      </c>
    </row>
    <row r="8256" spans="1:4">
      <c r="A8256" s="3" t="s">
        <v>122</v>
      </c>
      <c r="B8256" s="3" t="s">
        <v>640</v>
      </c>
      <c r="C8256" s="3" t="s">
        <v>46</v>
      </c>
      <c r="D8256" s="3">
        <v>45</v>
      </c>
    </row>
    <row r="8257" spans="1:4">
      <c r="A8257" s="3" t="s">
        <v>424</v>
      </c>
      <c r="B8257" s="3" t="s">
        <v>347</v>
      </c>
      <c r="C8257" s="3" t="s">
        <v>27</v>
      </c>
      <c r="D8257" s="3">
        <v>109</v>
      </c>
    </row>
    <row r="8258" spans="1:4">
      <c r="A8258" s="3" t="s">
        <v>424</v>
      </c>
      <c r="B8258" s="3" t="s">
        <v>347</v>
      </c>
      <c r="C8258" s="3" t="s">
        <v>44</v>
      </c>
      <c r="D8258" s="3">
        <v>116</v>
      </c>
    </row>
    <row r="8259" spans="1:4">
      <c r="A8259" s="3" t="s">
        <v>424</v>
      </c>
      <c r="B8259" s="3" t="s">
        <v>347</v>
      </c>
      <c r="C8259" s="3" t="s">
        <v>9</v>
      </c>
      <c r="D8259" s="3">
        <v>62</v>
      </c>
    </row>
    <row r="8260" spans="1:4">
      <c r="A8260" s="3" t="s">
        <v>424</v>
      </c>
      <c r="B8260" s="3" t="s">
        <v>347</v>
      </c>
      <c r="C8260" s="3" t="s">
        <v>9</v>
      </c>
      <c r="D8260" s="3">
        <v>69</v>
      </c>
    </row>
    <row r="8261" spans="1:4">
      <c r="A8261" s="3" t="s">
        <v>424</v>
      </c>
      <c r="B8261" s="3" t="s">
        <v>347</v>
      </c>
      <c r="C8261" s="3" t="s">
        <v>9</v>
      </c>
      <c r="D8261" s="3">
        <v>78</v>
      </c>
    </row>
    <row r="8262" spans="1:4">
      <c r="A8262" s="3" t="s">
        <v>424</v>
      </c>
      <c r="B8262" s="3" t="s">
        <v>347</v>
      </c>
      <c r="C8262" s="3" t="s">
        <v>9</v>
      </c>
      <c r="D8262" s="3">
        <v>83</v>
      </c>
    </row>
    <row r="8263" spans="1:4">
      <c r="A8263" s="3" t="s">
        <v>424</v>
      </c>
      <c r="B8263" s="3" t="s">
        <v>347</v>
      </c>
      <c r="C8263" s="3" t="s">
        <v>18</v>
      </c>
      <c r="D8263" s="3">
        <v>25</v>
      </c>
    </row>
    <row r="8264" spans="1:4">
      <c r="A8264" s="3" t="s">
        <v>424</v>
      </c>
      <c r="B8264" s="3" t="s">
        <v>347</v>
      </c>
      <c r="C8264" s="3" t="s">
        <v>18</v>
      </c>
      <c r="D8264" s="3">
        <v>28</v>
      </c>
    </row>
    <row r="8265" spans="1:4">
      <c r="A8265" s="3" t="s">
        <v>424</v>
      </c>
      <c r="B8265" s="3" t="s">
        <v>348</v>
      </c>
      <c r="C8265" s="3" t="s">
        <v>27</v>
      </c>
      <c r="D8265" s="3">
        <v>97</v>
      </c>
    </row>
    <row r="8266" spans="1:4">
      <c r="A8266" s="3" t="s">
        <v>424</v>
      </c>
      <c r="B8266" s="3" t="s">
        <v>348</v>
      </c>
      <c r="C8266" s="3" t="s">
        <v>46</v>
      </c>
      <c r="D8266" s="3">
        <v>44</v>
      </c>
    </row>
    <row r="8267" spans="1:4">
      <c r="A8267" s="3" t="s">
        <v>424</v>
      </c>
      <c r="B8267" s="3" t="s">
        <v>348</v>
      </c>
      <c r="C8267" s="3" t="s">
        <v>46</v>
      </c>
      <c r="D8267" s="3">
        <v>50</v>
      </c>
    </row>
    <row r="8268" spans="1:4">
      <c r="A8268" s="3" t="s">
        <v>424</v>
      </c>
      <c r="B8268" s="3" t="s">
        <v>348</v>
      </c>
      <c r="C8268" s="3" t="s">
        <v>46</v>
      </c>
      <c r="D8268" s="3">
        <v>52</v>
      </c>
    </row>
    <row r="8269" spans="1:4">
      <c r="A8269" s="3" t="s">
        <v>424</v>
      </c>
      <c r="B8269" s="3" t="s">
        <v>348</v>
      </c>
      <c r="C8269" s="3" t="s">
        <v>5</v>
      </c>
      <c r="D8269" s="3">
        <v>84</v>
      </c>
    </row>
    <row r="8270" spans="1:4">
      <c r="A8270" s="3" t="s">
        <v>424</v>
      </c>
      <c r="B8270" s="3" t="s">
        <v>348</v>
      </c>
      <c r="C8270" s="3" t="s">
        <v>5</v>
      </c>
      <c r="D8270" s="3">
        <v>96</v>
      </c>
    </row>
    <row r="8271" spans="1:4">
      <c r="A8271" s="3" t="s">
        <v>424</v>
      </c>
      <c r="B8271" s="3" t="s">
        <v>348</v>
      </c>
      <c r="C8271" s="3" t="s">
        <v>5</v>
      </c>
      <c r="D8271" s="3">
        <v>101</v>
      </c>
    </row>
    <row r="8272" spans="1:4">
      <c r="A8272" s="3" t="s">
        <v>424</v>
      </c>
      <c r="B8272" s="3" t="s">
        <v>348</v>
      </c>
      <c r="C8272" s="3" t="s">
        <v>44</v>
      </c>
      <c r="D8272" s="3">
        <v>100</v>
      </c>
    </row>
    <row r="8273" spans="1:4">
      <c r="A8273" s="3" t="s">
        <v>424</v>
      </c>
      <c r="B8273" s="3" t="s">
        <v>348</v>
      </c>
      <c r="C8273" s="3" t="s">
        <v>44</v>
      </c>
      <c r="D8273" s="3">
        <v>102</v>
      </c>
    </row>
    <row r="8274" spans="1:4">
      <c r="A8274" s="3" t="s">
        <v>424</v>
      </c>
      <c r="B8274" s="3" t="s">
        <v>348</v>
      </c>
      <c r="C8274" s="3" t="s">
        <v>44</v>
      </c>
      <c r="D8274" s="3">
        <v>103</v>
      </c>
    </row>
    <row r="8275" spans="1:4">
      <c r="A8275" s="3" t="s">
        <v>424</v>
      </c>
      <c r="B8275" s="3" t="s">
        <v>348</v>
      </c>
      <c r="C8275" s="3" t="s">
        <v>7</v>
      </c>
      <c r="D8275" s="3">
        <v>67</v>
      </c>
    </row>
    <row r="8276" spans="1:4">
      <c r="A8276" s="3" t="s">
        <v>424</v>
      </c>
      <c r="B8276" s="3" t="s">
        <v>348</v>
      </c>
      <c r="C8276" s="3" t="s">
        <v>7</v>
      </c>
      <c r="D8276" s="3">
        <v>67</v>
      </c>
    </row>
    <row r="8277" spans="1:4">
      <c r="A8277" s="3" t="s">
        <v>424</v>
      </c>
      <c r="B8277" s="3" t="s">
        <v>348</v>
      </c>
      <c r="C8277" s="3" t="s">
        <v>20</v>
      </c>
      <c r="D8277" s="3">
        <v>32</v>
      </c>
    </row>
    <row r="8278" spans="1:4">
      <c r="A8278" s="3" t="s">
        <v>424</v>
      </c>
      <c r="B8278" s="3" t="s">
        <v>348</v>
      </c>
      <c r="C8278" s="3" t="s">
        <v>20</v>
      </c>
      <c r="D8278" s="3">
        <v>34</v>
      </c>
    </row>
    <row r="8279" spans="1:4">
      <c r="A8279" s="3" t="s">
        <v>424</v>
      </c>
      <c r="B8279" s="3" t="s">
        <v>348</v>
      </c>
      <c r="C8279" s="3" t="s">
        <v>20</v>
      </c>
      <c r="D8279" s="3">
        <v>35</v>
      </c>
    </row>
    <row r="8280" spans="1:4">
      <c r="A8280" s="3" t="s">
        <v>424</v>
      </c>
      <c r="B8280" s="3" t="s">
        <v>348</v>
      </c>
      <c r="C8280" s="3" t="s">
        <v>20</v>
      </c>
      <c r="D8280" s="3">
        <v>50</v>
      </c>
    </row>
    <row r="8281" spans="1:4">
      <c r="A8281" s="3" t="s">
        <v>424</v>
      </c>
      <c r="B8281" s="3" t="s">
        <v>348</v>
      </c>
      <c r="C8281" s="3" t="s">
        <v>20</v>
      </c>
      <c r="D8281" s="3">
        <v>55</v>
      </c>
    </row>
    <row r="8282" spans="1:4">
      <c r="A8282" s="3" t="s">
        <v>424</v>
      </c>
      <c r="B8282" s="3" t="s">
        <v>348</v>
      </c>
      <c r="C8282" s="3" t="s">
        <v>20</v>
      </c>
      <c r="D8282" s="3">
        <v>55</v>
      </c>
    </row>
    <row r="8283" spans="1:4">
      <c r="A8283" s="3" t="s">
        <v>424</v>
      </c>
      <c r="B8283" s="3" t="s">
        <v>348</v>
      </c>
      <c r="C8283" s="3" t="s">
        <v>20</v>
      </c>
      <c r="D8283" s="3">
        <v>85</v>
      </c>
    </row>
    <row r="8284" spans="1:4">
      <c r="A8284" s="3" t="s">
        <v>424</v>
      </c>
      <c r="B8284" s="3" t="s">
        <v>348</v>
      </c>
      <c r="C8284" s="3" t="s">
        <v>9</v>
      </c>
      <c r="D8284" s="3">
        <v>53</v>
      </c>
    </row>
    <row r="8285" spans="1:4">
      <c r="A8285" s="3" t="s">
        <v>424</v>
      </c>
      <c r="B8285" s="3" t="s">
        <v>348</v>
      </c>
      <c r="C8285" s="3" t="s">
        <v>9</v>
      </c>
      <c r="D8285" s="3">
        <v>55</v>
      </c>
    </row>
    <row r="8286" spans="1:4">
      <c r="A8286" s="3" t="s">
        <v>424</v>
      </c>
      <c r="B8286" s="3" t="s">
        <v>348</v>
      </c>
      <c r="C8286" s="3" t="s">
        <v>9</v>
      </c>
      <c r="D8286" s="3">
        <v>57</v>
      </c>
    </row>
    <row r="8287" spans="1:4">
      <c r="A8287" s="3" t="s">
        <v>424</v>
      </c>
      <c r="B8287" s="3" t="s">
        <v>348</v>
      </c>
      <c r="C8287" s="3" t="s">
        <v>9</v>
      </c>
      <c r="D8287" s="3">
        <v>58</v>
      </c>
    </row>
    <row r="8288" spans="1:4">
      <c r="A8288" s="3" t="s">
        <v>424</v>
      </c>
      <c r="B8288" s="3" t="s">
        <v>348</v>
      </c>
      <c r="C8288" s="3" t="s">
        <v>9</v>
      </c>
      <c r="D8288" s="3">
        <v>59</v>
      </c>
    </row>
    <row r="8289" spans="1:4">
      <c r="A8289" s="3" t="s">
        <v>424</v>
      </c>
      <c r="B8289" s="3" t="s">
        <v>348</v>
      </c>
      <c r="C8289" s="3" t="s">
        <v>9</v>
      </c>
      <c r="D8289" s="3">
        <v>59</v>
      </c>
    </row>
    <row r="8290" spans="1:4">
      <c r="A8290" s="3" t="s">
        <v>424</v>
      </c>
      <c r="B8290" s="3" t="s">
        <v>348</v>
      </c>
      <c r="C8290" s="3" t="s">
        <v>9</v>
      </c>
      <c r="D8290" s="3">
        <v>61</v>
      </c>
    </row>
    <row r="8291" spans="1:4">
      <c r="A8291" s="3" t="s">
        <v>424</v>
      </c>
      <c r="B8291" s="3" t="s">
        <v>348</v>
      </c>
      <c r="C8291" s="3" t="s">
        <v>9</v>
      </c>
      <c r="D8291" s="3">
        <v>76</v>
      </c>
    </row>
    <row r="8292" spans="1:4">
      <c r="A8292" s="3" t="s">
        <v>424</v>
      </c>
      <c r="B8292" s="3" t="s">
        <v>348</v>
      </c>
      <c r="C8292" s="3" t="s">
        <v>9</v>
      </c>
      <c r="D8292" s="3">
        <v>78</v>
      </c>
    </row>
    <row r="8293" spans="1:4">
      <c r="A8293" s="3" t="s">
        <v>424</v>
      </c>
      <c r="B8293" s="3" t="s">
        <v>348</v>
      </c>
      <c r="C8293" s="3" t="s">
        <v>9</v>
      </c>
      <c r="D8293" s="3">
        <v>82</v>
      </c>
    </row>
    <row r="8294" spans="1:4">
      <c r="A8294" s="3" t="s">
        <v>424</v>
      </c>
      <c r="B8294" s="3" t="s">
        <v>348</v>
      </c>
      <c r="C8294" s="3" t="s">
        <v>9</v>
      </c>
      <c r="D8294" s="3">
        <v>82</v>
      </c>
    </row>
    <row r="8295" spans="1:4">
      <c r="A8295" s="3" t="s">
        <v>424</v>
      </c>
      <c r="B8295" s="3" t="s">
        <v>348</v>
      </c>
      <c r="C8295" s="3" t="s">
        <v>9</v>
      </c>
      <c r="D8295" s="3">
        <v>85</v>
      </c>
    </row>
    <row r="8296" spans="1:4">
      <c r="A8296" s="3" t="s">
        <v>424</v>
      </c>
      <c r="B8296" s="3" t="s">
        <v>349</v>
      </c>
      <c r="C8296" s="3" t="s">
        <v>5</v>
      </c>
      <c r="D8296" s="3">
        <v>78</v>
      </c>
    </row>
    <row r="8297" spans="1:4">
      <c r="A8297" s="3" t="s">
        <v>424</v>
      </c>
      <c r="B8297" s="3" t="s">
        <v>349</v>
      </c>
      <c r="C8297" s="3" t="s">
        <v>5</v>
      </c>
      <c r="D8297" s="3">
        <v>79</v>
      </c>
    </row>
    <row r="8298" spans="1:4">
      <c r="A8298" s="3" t="s">
        <v>424</v>
      </c>
      <c r="B8298" s="3" t="s">
        <v>349</v>
      </c>
      <c r="C8298" s="3" t="s">
        <v>5</v>
      </c>
      <c r="D8298" s="3">
        <v>94</v>
      </c>
    </row>
    <row r="8299" spans="1:4">
      <c r="A8299" s="3" t="s">
        <v>424</v>
      </c>
      <c r="B8299" s="3" t="s">
        <v>349</v>
      </c>
      <c r="C8299" s="3" t="s">
        <v>44</v>
      </c>
      <c r="D8299" s="3">
        <v>60</v>
      </c>
    </row>
    <row r="8300" spans="1:4">
      <c r="A8300" s="3" t="s">
        <v>424</v>
      </c>
      <c r="B8300" s="3" t="s">
        <v>349</v>
      </c>
      <c r="C8300" s="3" t="s">
        <v>44</v>
      </c>
      <c r="D8300" s="3">
        <v>81</v>
      </c>
    </row>
    <row r="8301" spans="1:4">
      <c r="A8301" s="3" t="s">
        <v>424</v>
      </c>
      <c r="B8301" s="3" t="s">
        <v>349</v>
      </c>
      <c r="C8301" s="3" t="s">
        <v>44</v>
      </c>
      <c r="D8301" s="3">
        <v>87</v>
      </c>
    </row>
    <row r="8302" spans="1:4">
      <c r="A8302" s="3" t="s">
        <v>424</v>
      </c>
      <c r="B8302" s="3" t="s">
        <v>349</v>
      </c>
      <c r="C8302" s="3" t="s">
        <v>44</v>
      </c>
      <c r="D8302" s="3">
        <v>89</v>
      </c>
    </row>
    <row r="8303" spans="1:4">
      <c r="A8303" s="3" t="s">
        <v>424</v>
      </c>
      <c r="B8303" s="3" t="s">
        <v>349</v>
      </c>
      <c r="C8303" s="3" t="s">
        <v>44</v>
      </c>
      <c r="D8303" s="3">
        <v>90</v>
      </c>
    </row>
    <row r="8304" spans="1:4">
      <c r="A8304" s="3" t="s">
        <v>424</v>
      </c>
      <c r="B8304" s="3" t="s">
        <v>349</v>
      </c>
      <c r="C8304" s="3" t="s">
        <v>44</v>
      </c>
      <c r="D8304" s="3">
        <v>95</v>
      </c>
    </row>
    <row r="8305" spans="1:4">
      <c r="A8305" s="3" t="s">
        <v>424</v>
      </c>
      <c r="B8305" s="3" t="s">
        <v>349</v>
      </c>
      <c r="C8305" s="3" t="s">
        <v>44</v>
      </c>
      <c r="D8305" s="3">
        <v>98</v>
      </c>
    </row>
    <row r="8306" spans="1:4">
      <c r="A8306" s="3" t="s">
        <v>424</v>
      </c>
      <c r="B8306" s="3" t="s">
        <v>349</v>
      </c>
      <c r="C8306" s="3" t="s">
        <v>44</v>
      </c>
      <c r="D8306" s="3">
        <v>99</v>
      </c>
    </row>
    <row r="8307" spans="1:4">
      <c r="A8307" s="3" t="s">
        <v>424</v>
      </c>
      <c r="B8307" s="3" t="s">
        <v>349</v>
      </c>
      <c r="C8307" s="3" t="s">
        <v>44</v>
      </c>
      <c r="D8307" s="3">
        <v>106</v>
      </c>
    </row>
    <row r="8308" spans="1:4">
      <c r="A8308" s="3" t="s">
        <v>424</v>
      </c>
      <c r="B8308" s="3" t="s">
        <v>349</v>
      </c>
      <c r="C8308" s="3" t="s">
        <v>9</v>
      </c>
      <c r="D8308" s="3">
        <v>62</v>
      </c>
    </row>
    <row r="8309" spans="1:4">
      <c r="A8309" s="3" t="s">
        <v>424</v>
      </c>
      <c r="B8309" s="3" t="s">
        <v>349</v>
      </c>
      <c r="C8309" s="3" t="s">
        <v>9</v>
      </c>
      <c r="D8309" s="3">
        <v>97</v>
      </c>
    </row>
    <row r="8310" spans="1:4">
      <c r="A8310" s="3" t="s">
        <v>424</v>
      </c>
      <c r="B8310" s="3" t="s">
        <v>350</v>
      </c>
      <c r="C8310" s="3" t="s">
        <v>32</v>
      </c>
      <c r="D8310" s="3">
        <v>129</v>
      </c>
    </row>
    <row r="8311" spans="1:4">
      <c r="A8311" s="3" t="s">
        <v>424</v>
      </c>
      <c r="B8311" s="3" t="s">
        <v>350</v>
      </c>
      <c r="C8311" s="3" t="s">
        <v>5</v>
      </c>
      <c r="D8311" s="3">
        <v>86</v>
      </c>
    </row>
    <row r="8312" spans="1:4">
      <c r="A8312" s="3" t="s">
        <v>424</v>
      </c>
      <c r="B8312" s="3" t="s">
        <v>350</v>
      </c>
      <c r="C8312" s="3" t="s">
        <v>7</v>
      </c>
      <c r="D8312" s="3">
        <v>40</v>
      </c>
    </row>
    <row r="8313" spans="1:4">
      <c r="A8313" s="3" t="s">
        <v>424</v>
      </c>
      <c r="B8313" s="3" t="s">
        <v>350</v>
      </c>
      <c r="C8313" s="3" t="s">
        <v>7</v>
      </c>
      <c r="D8313" s="3">
        <v>40</v>
      </c>
    </row>
    <row r="8314" spans="1:4">
      <c r="A8314" s="3" t="s">
        <v>424</v>
      </c>
      <c r="B8314" s="3" t="s">
        <v>350</v>
      </c>
      <c r="C8314" s="3" t="s">
        <v>7</v>
      </c>
      <c r="D8314" s="3">
        <v>44</v>
      </c>
    </row>
    <row r="8315" spans="1:4">
      <c r="A8315" s="3" t="s">
        <v>424</v>
      </c>
      <c r="B8315" s="3" t="s">
        <v>350</v>
      </c>
      <c r="C8315" s="3" t="s">
        <v>7</v>
      </c>
      <c r="D8315" s="3">
        <v>44</v>
      </c>
    </row>
    <row r="8316" spans="1:4">
      <c r="A8316" s="3" t="s">
        <v>424</v>
      </c>
      <c r="B8316" s="3" t="s">
        <v>350</v>
      </c>
      <c r="C8316" s="3" t="s">
        <v>7</v>
      </c>
      <c r="D8316" s="3">
        <v>45</v>
      </c>
    </row>
    <row r="8317" spans="1:4">
      <c r="A8317" s="3" t="s">
        <v>424</v>
      </c>
      <c r="B8317" s="3" t="s">
        <v>350</v>
      </c>
      <c r="C8317" s="3" t="s">
        <v>7</v>
      </c>
      <c r="D8317" s="3">
        <v>45</v>
      </c>
    </row>
    <row r="8318" spans="1:4">
      <c r="A8318" s="3" t="s">
        <v>424</v>
      </c>
      <c r="B8318" s="3" t="s">
        <v>350</v>
      </c>
      <c r="C8318" s="3" t="s">
        <v>7</v>
      </c>
      <c r="D8318" s="3">
        <v>46</v>
      </c>
    </row>
    <row r="8319" spans="1:4">
      <c r="A8319" s="3" t="s">
        <v>424</v>
      </c>
      <c r="B8319" s="3" t="s">
        <v>350</v>
      </c>
      <c r="C8319" s="3" t="s">
        <v>7</v>
      </c>
      <c r="D8319" s="3">
        <v>46</v>
      </c>
    </row>
    <row r="8320" spans="1:4">
      <c r="A8320" s="3" t="s">
        <v>424</v>
      </c>
      <c r="B8320" s="3" t="s">
        <v>350</v>
      </c>
      <c r="C8320" s="3" t="s">
        <v>7</v>
      </c>
      <c r="D8320" s="3">
        <v>55</v>
      </c>
    </row>
    <row r="8321" spans="1:4">
      <c r="A8321" s="3" t="s">
        <v>424</v>
      </c>
      <c r="B8321" s="3" t="s">
        <v>350</v>
      </c>
      <c r="C8321" s="3" t="s">
        <v>7</v>
      </c>
      <c r="D8321" s="3">
        <v>58</v>
      </c>
    </row>
    <row r="8322" spans="1:4">
      <c r="A8322" s="3" t="s">
        <v>424</v>
      </c>
      <c r="B8322" s="3" t="s">
        <v>350</v>
      </c>
      <c r="C8322" s="3" t="s">
        <v>7</v>
      </c>
      <c r="D8322" s="3">
        <v>58</v>
      </c>
    </row>
    <row r="8323" spans="1:4">
      <c r="A8323" s="3" t="s">
        <v>424</v>
      </c>
      <c r="B8323" s="3" t="s">
        <v>350</v>
      </c>
      <c r="C8323" s="3" t="s">
        <v>7</v>
      </c>
      <c r="D8323" s="3">
        <v>60</v>
      </c>
    </row>
    <row r="8324" spans="1:4">
      <c r="A8324" s="3" t="s">
        <v>424</v>
      </c>
      <c r="B8324" s="3" t="s">
        <v>350</v>
      </c>
      <c r="C8324" s="3" t="s">
        <v>7</v>
      </c>
      <c r="D8324" s="3">
        <v>60</v>
      </c>
    </row>
    <row r="8325" spans="1:4">
      <c r="A8325" s="3" t="s">
        <v>424</v>
      </c>
      <c r="B8325" s="3" t="s">
        <v>350</v>
      </c>
      <c r="C8325" s="3" t="s">
        <v>7</v>
      </c>
      <c r="D8325" s="3">
        <v>60</v>
      </c>
    </row>
    <row r="8326" spans="1:4">
      <c r="A8326" s="3" t="s">
        <v>424</v>
      </c>
      <c r="B8326" s="3" t="s">
        <v>350</v>
      </c>
      <c r="C8326" s="3" t="s">
        <v>7</v>
      </c>
      <c r="D8326" s="3">
        <v>60</v>
      </c>
    </row>
    <row r="8327" spans="1:4">
      <c r="A8327" s="3" t="s">
        <v>424</v>
      </c>
      <c r="B8327" s="3" t="s">
        <v>350</v>
      </c>
      <c r="C8327" s="3" t="s">
        <v>7</v>
      </c>
      <c r="D8327" s="3">
        <v>60</v>
      </c>
    </row>
    <row r="8328" spans="1:4">
      <c r="A8328" s="3" t="s">
        <v>424</v>
      </c>
      <c r="B8328" s="3" t="s">
        <v>350</v>
      </c>
      <c r="C8328" s="3" t="s">
        <v>7</v>
      </c>
      <c r="D8328" s="3">
        <v>60</v>
      </c>
    </row>
    <row r="8329" spans="1:4">
      <c r="A8329" s="3" t="s">
        <v>424</v>
      </c>
      <c r="B8329" s="3" t="s">
        <v>350</v>
      </c>
      <c r="C8329" s="3" t="s">
        <v>7</v>
      </c>
      <c r="D8329" s="3">
        <v>60</v>
      </c>
    </row>
    <row r="8330" spans="1:4">
      <c r="A8330" s="3" t="s">
        <v>424</v>
      </c>
      <c r="B8330" s="3" t="s">
        <v>350</v>
      </c>
      <c r="C8330" s="3" t="s">
        <v>7</v>
      </c>
      <c r="D8330" s="3">
        <v>60</v>
      </c>
    </row>
    <row r="8331" spans="1:4">
      <c r="A8331" s="3" t="s">
        <v>424</v>
      </c>
      <c r="B8331" s="3" t="s">
        <v>350</v>
      </c>
      <c r="C8331" s="3" t="s">
        <v>7</v>
      </c>
      <c r="D8331" s="3">
        <v>60</v>
      </c>
    </row>
    <row r="8332" spans="1:4">
      <c r="A8332" s="3" t="s">
        <v>424</v>
      </c>
      <c r="B8332" s="3" t="s">
        <v>350</v>
      </c>
      <c r="C8332" s="3" t="s">
        <v>7</v>
      </c>
      <c r="D8332" s="3">
        <v>60</v>
      </c>
    </row>
    <row r="8333" spans="1:4">
      <c r="A8333" s="3" t="s">
        <v>424</v>
      </c>
      <c r="B8333" s="3" t="s">
        <v>350</v>
      </c>
      <c r="C8333" s="3" t="s">
        <v>7</v>
      </c>
      <c r="D8333" s="3">
        <v>61</v>
      </c>
    </row>
    <row r="8334" spans="1:4">
      <c r="A8334" s="3" t="s">
        <v>424</v>
      </c>
      <c r="B8334" s="3" t="s">
        <v>350</v>
      </c>
      <c r="C8334" s="3" t="s">
        <v>7</v>
      </c>
      <c r="D8334" s="3">
        <v>61</v>
      </c>
    </row>
    <row r="8335" spans="1:4">
      <c r="A8335" s="3" t="s">
        <v>424</v>
      </c>
      <c r="B8335" s="3" t="s">
        <v>350</v>
      </c>
      <c r="C8335" s="3" t="s">
        <v>7</v>
      </c>
      <c r="D8335" s="3">
        <v>61</v>
      </c>
    </row>
    <row r="8336" spans="1:4">
      <c r="A8336" s="3" t="s">
        <v>424</v>
      </c>
      <c r="B8336" s="3" t="s">
        <v>350</v>
      </c>
      <c r="C8336" s="3" t="s">
        <v>7</v>
      </c>
      <c r="D8336" s="3">
        <v>61</v>
      </c>
    </row>
    <row r="8337" spans="1:4">
      <c r="A8337" s="3" t="s">
        <v>424</v>
      </c>
      <c r="B8337" s="3" t="s">
        <v>350</v>
      </c>
      <c r="C8337" s="3" t="s">
        <v>7</v>
      </c>
      <c r="D8337" s="3">
        <v>62</v>
      </c>
    </row>
    <row r="8338" spans="1:4">
      <c r="A8338" s="3" t="s">
        <v>424</v>
      </c>
      <c r="B8338" s="3" t="s">
        <v>350</v>
      </c>
      <c r="C8338" s="3" t="s">
        <v>7</v>
      </c>
      <c r="D8338" s="3">
        <v>62</v>
      </c>
    </row>
    <row r="8339" spans="1:4">
      <c r="A8339" s="3" t="s">
        <v>424</v>
      </c>
      <c r="B8339" s="3" t="s">
        <v>350</v>
      </c>
      <c r="C8339" s="3" t="s">
        <v>7</v>
      </c>
      <c r="D8339" s="3">
        <v>62</v>
      </c>
    </row>
    <row r="8340" spans="1:4">
      <c r="A8340" s="3" t="s">
        <v>424</v>
      </c>
      <c r="B8340" s="3" t="s">
        <v>350</v>
      </c>
      <c r="C8340" s="3" t="s">
        <v>7</v>
      </c>
      <c r="D8340" s="3">
        <v>62</v>
      </c>
    </row>
    <row r="8341" spans="1:4">
      <c r="A8341" s="3" t="s">
        <v>424</v>
      </c>
      <c r="B8341" s="3" t="s">
        <v>350</v>
      </c>
      <c r="C8341" s="3" t="s">
        <v>7</v>
      </c>
      <c r="D8341" s="3">
        <v>63</v>
      </c>
    </row>
    <row r="8342" spans="1:4">
      <c r="A8342" s="3" t="s">
        <v>424</v>
      </c>
      <c r="B8342" s="3" t="s">
        <v>350</v>
      </c>
      <c r="C8342" s="3" t="s">
        <v>7</v>
      </c>
      <c r="D8342" s="3">
        <v>63</v>
      </c>
    </row>
    <row r="8343" spans="1:4">
      <c r="A8343" s="3" t="s">
        <v>424</v>
      </c>
      <c r="B8343" s="3" t="s">
        <v>350</v>
      </c>
      <c r="C8343" s="3" t="s">
        <v>7</v>
      </c>
      <c r="D8343" s="3">
        <v>63</v>
      </c>
    </row>
    <row r="8344" spans="1:4">
      <c r="A8344" s="3" t="s">
        <v>424</v>
      </c>
      <c r="B8344" s="3" t="s">
        <v>350</v>
      </c>
      <c r="C8344" s="3" t="s">
        <v>7</v>
      </c>
      <c r="D8344" s="3">
        <v>63</v>
      </c>
    </row>
    <row r="8345" spans="1:4">
      <c r="A8345" s="3" t="s">
        <v>424</v>
      </c>
      <c r="B8345" s="3" t="s">
        <v>350</v>
      </c>
      <c r="C8345" s="3" t="s">
        <v>7</v>
      </c>
      <c r="D8345" s="3">
        <v>63</v>
      </c>
    </row>
    <row r="8346" spans="1:4">
      <c r="A8346" s="3" t="s">
        <v>424</v>
      </c>
      <c r="B8346" s="3" t="s">
        <v>350</v>
      </c>
      <c r="C8346" s="3" t="s">
        <v>7</v>
      </c>
      <c r="D8346" s="3">
        <v>63</v>
      </c>
    </row>
    <row r="8347" spans="1:4">
      <c r="A8347" s="3" t="s">
        <v>424</v>
      </c>
      <c r="B8347" s="3" t="s">
        <v>350</v>
      </c>
      <c r="C8347" s="3" t="s">
        <v>7</v>
      </c>
      <c r="D8347" s="3">
        <v>63</v>
      </c>
    </row>
    <row r="8348" spans="1:4">
      <c r="A8348" s="3" t="s">
        <v>424</v>
      </c>
      <c r="B8348" s="3" t="s">
        <v>350</v>
      </c>
      <c r="C8348" s="3" t="s">
        <v>7</v>
      </c>
      <c r="D8348" s="3">
        <v>63</v>
      </c>
    </row>
    <row r="8349" spans="1:4">
      <c r="A8349" s="3" t="s">
        <v>424</v>
      </c>
      <c r="B8349" s="3" t="s">
        <v>350</v>
      </c>
      <c r="C8349" s="3" t="s">
        <v>7</v>
      </c>
      <c r="D8349" s="3">
        <v>63</v>
      </c>
    </row>
    <row r="8350" spans="1:4">
      <c r="A8350" s="3" t="s">
        <v>424</v>
      </c>
      <c r="B8350" s="3" t="s">
        <v>350</v>
      </c>
      <c r="C8350" s="3" t="s">
        <v>7</v>
      </c>
      <c r="D8350" s="3">
        <v>63</v>
      </c>
    </row>
    <row r="8351" spans="1:4">
      <c r="A8351" s="3" t="s">
        <v>424</v>
      </c>
      <c r="B8351" s="3" t="s">
        <v>350</v>
      </c>
      <c r="C8351" s="3" t="s">
        <v>7</v>
      </c>
      <c r="D8351" s="3">
        <v>63</v>
      </c>
    </row>
    <row r="8352" spans="1:4">
      <c r="A8352" s="3" t="s">
        <v>424</v>
      </c>
      <c r="B8352" s="3" t="s">
        <v>350</v>
      </c>
      <c r="C8352" s="3" t="s">
        <v>7</v>
      </c>
      <c r="D8352" s="3">
        <v>63</v>
      </c>
    </row>
    <row r="8353" spans="1:4">
      <c r="A8353" s="3" t="s">
        <v>424</v>
      </c>
      <c r="B8353" s="3" t="s">
        <v>350</v>
      </c>
      <c r="C8353" s="3" t="s">
        <v>7</v>
      </c>
      <c r="D8353" s="3">
        <v>63</v>
      </c>
    </row>
    <row r="8354" spans="1:4">
      <c r="A8354" s="3" t="s">
        <v>424</v>
      </c>
      <c r="B8354" s="3" t="s">
        <v>350</v>
      </c>
      <c r="C8354" s="3" t="s">
        <v>7</v>
      </c>
      <c r="D8354" s="3">
        <v>63</v>
      </c>
    </row>
    <row r="8355" spans="1:4">
      <c r="A8355" s="3" t="s">
        <v>424</v>
      </c>
      <c r="B8355" s="3" t="s">
        <v>350</v>
      </c>
      <c r="C8355" s="3" t="s">
        <v>7</v>
      </c>
      <c r="D8355" s="3">
        <v>64</v>
      </c>
    </row>
    <row r="8356" spans="1:4">
      <c r="A8356" s="3" t="s">
        <v>424</v>
      </c>
      <c r="B8356" s="3" t="s">
        <v>350</v>
      </c>
      <c r="C8356" s="3" t="s">
        <v>7</v>
      </c>
      <c r="D8356" s="3">
        <v>64</v>
      </c>
    </row>
    <row r="8357" spans="1:4">
      <c r="A8357" s="3" t="s">
        <v>424</v>
      </c>
      <c r="B8357" s="3" t="s">
        <v>350</v>
      </c>
      <c r="C8357" s="3" t="s">
        <v>7</v>
      </c>
      <c r="D8357" s="3">
        <v>64</v>
      </c>
    </row>
    <row r="8358" spans="1:4">
      <c r="A8358" s="3" t="s">
        <v>424</v>
      </c>
      <c r="B8358" s="3" t="s">
        <v>350</v>
      </c>
      <c r="C8358" s="3" t="s">
        <v>7</v>
      </c>
      <c r="D8358" s="3">
        <v>64</v>
      </c>
    </row>
    <row r="8359" spans="1:4">
      <c r="A8359" s="3" t="s">
        <v>424</v>
      </c>
      <c r="B8359" s="3" t="s">
        <v>350</v>
      </c>
      <c r="C8359" s="3" t="s">
        <v>7</v>
      </c>
      <c r="D8359" s="3">
        <v>64</v>
      </c>
    </row>
    <row r="8360" spans="1:4">
      <c r="A8360" s="3" t="s">
        <v>424</v>
      </c>
      <c r="B8360" s="3" t="s">
        <v>350</v>
      </c>
      <c r="C8360" s="3" t="s">
        <v>7</v>
      </c>
      <c r="D8360" s="3">
        <v>64</v>
      </c>
    </row>
    <row r="8361" spans="1:4">
      <c r="A8361" s="3" t="s">
        <v>424</v>
      </c>
      <c r="B8361" s="3" t="s">
        <v>350</v>
      </c>
      <c r="C8361" s="3" t="s">
        <v>7</v>
      </c>
      <c r="D8361" s="3">
        <v>64</v>
      </c>
    </row>
    <row r="8362" spans="1:4">
      <c r="A8362" s="3" t="s">
        <v>424</v>
      </c>
      <c r="B8362" s="3" t="s">
        <v>350</v>
      </c>
      <c r="C8362" s="3" t="s">
        <v>7</v>
      </c>
      <c r="D8362" s="3">
        <v>64</v>
      </c>
    </row>
    <row r="8363" spans="1:4">
      <c r="A8363" s="3" t="s">
        <v>424</v>
      </c>
      <c r="B8363" s="3" t="s">
        <v>350</v>
      </c>
      <c r="C8363" s="3" t="s">
        <v>7</v>
      </c>
      <c r="D8363" s="3">
        <v>64</v>
      </c>
    </row>
    <row r="8364" spans="1:4">
      <c r="A8364" s="3" t="s">
        <v>424</v>
      </c>
      <c r="B8364" s="3" t="s">
        <v>350</v>
      </c>
      <c r="C8364" s="3" t="s">
        <v>7</v>
      </c>
      <c r="D8364" s="3">
        <v>64</v>
      </c>
    </row>
    <row r="8365" spans="1:4">
      <c r="A8365" s="3" t="s">
        <v>424</v>
      </c>
      <c r="B8365" s="3" t="s">
        <v>350</v>
      </c>
      <c r="C8365" s="3" t="s">
        <v>7</v>
      </c>
      <c r="D8365" s="3">
        <v>65</v>
      </c>
    </row>
    <row r="8366" spans="1:4">
      <c r="A8366" s="3" t="s">
        <v>424</v>
      </c>
      <c r="B8366" s="3" t="s">
        <v>350</v>
      </c>
      <c r="C8366" s="3" t="s">
        <v>7</v>
      </c>
      <c r="D8366" s="3">
        <v>65</v>
      </c>
    </row>
    <row r="8367" spans="1:4">
      <c r="A8367" s="3" t="s">
        <v>424</v>
      </c>
      <c r="B8367" s="3" t="s">
        <v>350</v>
      </c>
      <c r="C8367" s="3" t="s">
        <v>7</v>
      </c>
      <c r="D8367" s="3">
        <v>65</v>
      </c>
    </row>
    <row r="8368" spans="1:4">
      <c r="A8368" s="3" t="s">
        <v>424</v>
      </c>
      <c r="B8368" s="3" t="s">
        <v>350</v>
      </c>
      <c r="C8368" s="3" t="s">
        <v>7</v>
      </c>
      <c r="D8368" s="3">
        <v>65</v>
      </c>
    </row>
    <row r="8369" spans="1:4">
      <c r="A8369" s="3" t="s">
        <v>424</v>
      </c>
      <c r="B8369" s="3" t="s">
        <v>350</v>
      </c>
      <c r="C8369" s="3" t="s">
        <v>7</v>
      </c>
      <c r="D8369" s="3">
        <v>65</v>
      </c>
    </row>
    <row r="8370" spans="1:4">
      <c r="A8370" s="3" t="s">
        <v>424</v>
      </c>
      <c r="B8370" s="3" t="s">
        <v>350</v>
      </c>
      <c r="C8370" s="3" t="s">
        <v>7</v>
      </c>
      <c r="D8370" s="3">
        <v>65</v>
      </c>
    </row>
    <row r="8371" spans="1:4">
      <c r="A8371" s="3" t="s">
        <v>424</v>
      </c>
      <c r="B8371" s="3" t="s">
        <v>350</v>
      </c>
      <c r="C8371" s="3" t="s">
        <v>7</v>
      </c>
      <c r="D8371" s="3">
        <v>65</v>
      </c>
    </row>
    <row r="8372" spans="1:4">
      <c r="A8372" s="3" t="s">
        <v>424</v>
      </c>
      <c r="B8372" s="3" t="s">
        <v>350</v>
      </c>
      <c r="C8372" s="3" t="s">
        <v>7</v>
      </c>
      <c r="D8372" s="3">
        <v>65</v>
      </c>
    </row>
    <row r="8373" spans="1:4">
      <c r="A8373" s="3" t="s">
        <v>424</v>
      </c>
      <c r="B8373" s="3" t="s">
        <v>350</v>
      </c>
      <c r="C8373" s="3" t="s">
        <v>7</v>
      </c>
      <c r="D8373" s="3">
        <v>65</v>
      </c>
    </row>
    <row r="8374" spans="1:4">
      <c r="A8374" s="3" t="s">
        <v>424</v>
      </c>
      <c r="B8374" s="3" t="s">
        <v>350</v>
      </c>
      <c r="C8374" s="3" t="s">
        <v>7</v>
      </c>
      <c r="D8374" s="3">
        <v>66</v>
      </c>
    </row>
    <row r="8375" spans="1:4">
      <c r="A8375" s="3" t="s">
        <v>424</v>
      </c>
      <c r="B8375" s="3" t="s">
        <v>350</v>
      </c>
      <c r="C8375" s="3" t="s">
        <v>7</v>
      </c>
      <c r="D8375" s="3">
        <v>66</v>
      </c>
    </row>
    <row r="8376" spans="1:4">
      <c r="A8376" s="3" t="s">
        <v>424</v>
      </c>
      <c r="B8376" s="3" t="s">
        <v>350</v>
      </c>
      <c r="C8376" s="3" t="s">
        <v>7</v>
      </c>
      <c r="D8376" s="3">
        <v>66</v>
      </c>
    </row>
    <row r="8377" spans="1:4">
      <c r="A8377" s="3" t="s">
        <v>424</v>
      </c>
      <c r="B8377" s="3" t="s">
        <v>350</v>
      </c>
      <c r="C8377" s="3" t="s">
        <v>7</v>
      </c>
      <c r="D8377" s="3">
        <v>66</v>
      </c>
    </row>
    <row r="8378" spans="1:4">
      <c r="A8378" s="3" t="s">
        <v>424</v>
      </c>
      <c r="B8378" s="3" t="s">
        <v>350</v>
      </c>
      <c r="C8378" s="3" t="s">
        <v>7</v>
      </c>
      <c r="D8378" s="3">
        <v>66</v>
      </c>
    </row>
    <row r="8379" spans="1:4">
      <c r="A8379" s="3" t="s">
        <v>424</v>
      </c>
      <c r="B8379" s="3" t="s">
        <v>350</v>
      </c>
      <c r="C8379" s="3" t="s">
        <v>7</v>
      </c>
      <c r="D8379" s="3">
        <v>67</v>
      </c>
    </row>
    <row r="8380" spans="1:4">
      <c r="A8380" s="3" t="s">
        <v>424</v>
      </c>
      <c r="B8380" s="3" t="s">
        <v>350</v>
      </c>
      <c r="C8380" s="3" t="s">
        <v>7</v>
      </c>
      <c r="D8380" s="3">
        <v>67</v>
      </c>
    </row>
    <row r="8381" spans="1:4">
      <c r="A8381" s="3" t="s">
        <v>424</v>
      </c>
      <c r="B8381" s="3" t="s">
        <v>350</v>
      </c>
      <c r="C8381" s="3" t="s">
        <v>7</v>
      </c>
      <c r="D8381" s="3">
        <v>67</v>
      </c>
    </row>
    <row r="8382" spans="1:4">
      <c r="A8382" s="3" t="s">
        <v>424</v>
      </c>
      <c r="B8382" s="3" t="s">
        <v>350</v>
      </c>
      <c r="C8382" s="3" t="s">
        <v>7</v>
      </c>
      <c r="D8382" s="3">
        <v>67</v>
      </c>
    </row>
    <row r="8383" spans="1:4">
      <c r="A8383" s="3" t="s">
        <v>424</v>
      </c>
      <c r="B8383" s="3" t="s">
        <v>350</v>
      </c>
      <c r="C8383" s="3" t="s">
        <v>7</v>
      </c>
      <c r="D8383" s="3">
        <v>67</v>
      </c>
    </row>
    <row r="8384" spans="1:4">
      <c r="A8384" s="3" t="s">
        <v>424</v>
      </c>
      <c r="B8384" s="3" t="s">
        <v>350</v>
      </c>
      <c r="C8384" s="3" t="s">
        <v>7</v>
      </c>
      <c r="D8384" s="3">
        <v>67</v>
      </c>
    </row>
    <row r="8385" spans="1:4">
      <c r="A8385" s="3" t="s">
        <v>424</v>
      </c>
      <c r="B8385" s="3" t="s">
        <v>350</v>
      </c>
      <c r="C8385" s="3" t="s">
        <v>7</v>
      </c>
      <c r="D8385" s="3">
        <v>67</v>
      </c>
    </row>
    <row r="8386" spans="1:4">
      <c r="A8386" s="3" t="s">
        <v>424</v>
      </c>
      <c r="B8386" s="3" t="s">
        <v>350</v>
      </c>
      <c r="C8386" s="3" t="s">
        <v>7</v>
      </c>
      <c r="D8386" s="3">
        <v>67</v>
      </c>
    </row>
    <row r="8387" spans="1:4">
      <c r="A8387" s="3" t="s">
        <v>424</v>
      </c>
      <c r="B8387" s="3" t="s">
        <v>350</v>
      </c>
      <c r="C8387" s="3" t="s">
        <v>7</v>
      </c>
      <c r="D8387" s="3">
        <v>67</v>
      </c>
    </row>
    <row r="8388" spans="1:4">
      <c r="A8388" s="3" t="s">
        <v>424</v>
      </c>
      <c r="B8388" s="3" t="s">
        <v>350</v>
      </c>
      <c r="C8388" s="3" t="s">
        <v>7</v>
      </c>
      <c r="D8388" s="3">
        <v>68</v>
      </c>
    </row>
    <row r="8389" spans="1:4">
      <c r="A8389" s="3" t="s">
        <v>424</v>
      </c>
      <c r="B8389" s="3" t="s">
        <v>350</v>
      </c>
      <c r="C8389" s="3" t="s">
        <v>7</v>
      </c>
      <c r="D8389" s="3">
        <v>68</v>
      </c>
    </row>
    <row r="8390" spans="1:4">
      <c r="A8390" s="3" t="s">
        <v>424</v>
      </c>
      <c r="B8390" s="3" t="s">
        <v>350</v>
      </c>
      <c r="C8390" s="3" t="s">
        <v>7</v>
      </c>
      <c r="D8390" s="3">
        <v>68</v>
      </c>
    </row>
    <row r="8391" spans="1:4">
      <c r="A8391" s="3" t="s">
        <v>424</v>
      </c>
      <c r="B8391" s="3" t="s">
        <v>350</v>
      </c>
      <c r="C8391" s="3" t="s">
        <v>7</v>
      </c>
      <c r="D8391" s="3">
        <v>69</v>
      </c>
    </row>
    <row r="8392" spans="1:4">
      <c r="A8392" s="3" t="s">
        <v>424</v>
      </c>
      <c r="B8392" s="3" t="s">
        <v>350</v>
      </c>
      <c r="C8392" s="3" t="s">
        <v>7</v>
      </c>
      <c r="D8392" s="3">
        <v>69</v>
      </c>
    </row>
    <row r="8393" spans="1:4">
      <c r="A8393" s="3" t="s">
        <v>424</v>
      </c>
      <c r="B8393" s="3" t="s">
        <v>350</v>
      </c>
      <c r="C8393" s="3" t="s">
        <v>7</v>
      </c>
      <c r="D8393" s="3">
        <v>69</v>
      </c>
    </row>
    <row r="8394" spans="1:4">
      <c r="A8394" s="3" t="s">
        <v>424</v>
      </c>
      <c r="B8394" s="3" t="s">
        <v>350</v>
      </c>
      <c r="C8394" s="3" t="s">
        <v>7</v>
      </c>
      <c r="D8394" s="3">
        <v>69</v>
      </c>
    </row>
    <row r="8395" spans="1:4">
      <c r="A8395" s="3" t="s">
        <v>424</v>
      </c>
      <c r="B8395" s="3" t="s">
        <v>350</v>
      </c>
      <c r="C8395" s="3" t="s">
        <v>7</v>
      </c>
      <c r="D8395" s="3">
        <v>70</v>
      </c>
    </row>
    <row r="8396" spans="1:4">
      <c r="A8396" s="3" t="s">
        <v>424</v>
      </c>
      <c r="B8396" s="3" t="s">
        <v>350</v>
      </c>
      <c r="C8396" s="3" t="s">
        <v>7</v>
      </c>
      <c r="D8396" s="3">
        <v>70</v>
      </c>
    </row>
    <row r="8397" spans="1:4">
      <c r="A8397" s="3" t="s">
        <v>424</v>
      </c>
      <c r="B8397" s="3" t="s">
        <v>350</v>
      </c>
      <c r="C8397" s="3" t="s">
        <v>7</v>
      </c>
      <c r="D8397" s="3">
        <v>70</v>
      </c>
    </row>
    <row r="8398" spans="1:4">
      <c r="A8398" s="3" t="s">
        <v>424</v>
      </c>
      <c r="B8398" s="3" t="s">
        <v>350</v>
      </c>
      <c r="C8398" s="3" t="s">
        <v>7</v>
      </c>
      <c r="D8398" s="3">
        <v>70</v>
      </c>
    </row>
    <row r="8399" spans="1:4">
      <c r="A8399" s="3" t="s">
        <v>424</v>
      </c>
      <c r="B8399" s="3" t="s">
        <v>350</v>
      </c>
      <c r="C8399" s="3" t="s">
        <v>7</v>
      </c>
      <c r="D8399" s="3">
        <v>71</v>
      </c>
    </row>
    <row r="8400" spans="1:4">
      <c r="A8400" s="3" t="s">
        <v>424</v>
      </c>
      <c r="B8400" s="3" t="s">
        <v>350</v>
      </c>
      <c r="C8400" s="3" t="s">
        <v>7</v>
      </c>
      <c r="D8400" s="3">
        <v>71</v>
      </c>
    </row>
    <row r="8401" spans="1:4">
      <c r="A8401" s="3" t="s">
        <v>424</v>
      </c>
      <c r="B8401" s="3" t="s">
        <v>350</v>
      </c>
      <c r="C8401" s="3" t="s">
        <v>7</v>
      </c>
      <c r="D8401" s="3">
        <v>73</v>
      </c>
    </row>
    <row r="8402" spans="1:4">
      <c r="A8402" s="3" t="s">
        <v>424</v>
      </c>
      <c r="B8402" s="3" t="s">
        <v>350</v>
      </c>
      <c r="C8402" s="3" t="s">
        <v>7</v>
      </c>
      <c r="D8402" s="3">
        <v>76</v>
      </c>
    </row>
    <row r="8403" spans="1:4">
      <c r="A8403" s="3" t="s">
        <v>424</v>
      </c>
      <c r="B8403" s="3" t="s">
        <v>350</v>
      </c>
      <c r="C8403" s="3" t="s">
        <v>7</v>
      </c>
      <c r="D8403" s="3">
        <v>76</v>
      </c>
    </row>
    <row r="8404" spans="1:4">
      <c r="A8404" s="3" t="s">
        <v>424</v>
      </c>
      <c r="B8404" s="3" t="s">
        <v>350</v>
      </c>
      <c r="C8404" s="3" t="s">
        <v>7</v>
      </c>
      <c r="D8404" s="3">
        <v>79</v>
      </c>
    </row>
    <row r="8405" spans="1:4">
      <c r="A8405" s="3" t="s">
        <v>424</v>
      </c>
      <c r="B8405" s="3" t="s">
        <v>350</v>
      </c>
      <c r="C8405" s="3" t="s">
        <v>7</v>
      </c>
      <c r="D8405" s="3">
        <v>79</v>
      </c>
    </row>
    <row r="8406" spans="1:4">
      <c r="A8406" s="3" t="s">
        <v>424</v>
      </c>
      <c r="B8406" s="3" t="s">
        <v>350</v>
      </c>
      <c r="C8406" s="3" t="s">
        <v>7</v>
      </c>
      <c r="D8406" s="3">
        <v>82</v>
      </c>
    </row>
    <row r="8407" spans="1:4">
      <c r="A8407" s="3" t="s">
        <v>424</v>
      </c>
      <c r="B8407" s="3" t="s">
        <v>350</v>
      </c>
      <c r="C8407" s="3" t="s">
        <v>7</v>
      </c>
      <c r="D8407" s="3">
        <v>102</v>
      </c>
    </row>
    <row r="8408" spans="1:4">
      <c r="A8408" s="3" t="s">
        <v>424</v>
      </c>
      <c r="B8408" s="3" t="s">
        <v>350</v>
      </c>
      <c r="C8408" s="3" t="s">
        <v>7</v>
      </c>
      <c r="D8408" s="3">
        <v>106</v>
      </c>
    </row>
    <row r="8409" spans="1:4">
      <c r="A8409" s="3" t="s">
        <v>424</v>
      </c>
      <c r="B8409" s="3" t="s">
        <v>350</v>
      </c>
      <c r="C8409" s="3" t="s">
        <v>9</v>
      </c>
      <c r="D8409" s="3">
        <v>59</v>
      </c>
    </row>
    <row r="8410" spans="1:4">
      <c r="A8410" s="3" t="s">
        <v>424</v>
      </c>
      <c r="B8410" s="3" t="s">
        <v>350</v>
      </c>
      <c r="C8410" s="3" t="s">
        <v>9</v>
      </c>
      <c r="D8410" s="3">
        <v>61</v>
      </c>
    </row>
    <row r="8411" spans="1:4">
      <c r="A8411" s="3" t="s">
        <v>424</v>
      </c>
      <c r="B8411" s="3" t="s">
        <v>350</v>
      </c>
      <c r="C8411" s="3" t="s">
        <v>9</v>
      </c>
      <c r="D8411" s="3">
        <v>61</v>
      </c>
    </row>
    <row r="8412" spans="1:4">
      <c r="A8412" s="3" t="s">
        <v>424</v>
      </c>
      <c r="B8412" s="3" t="s">
        <v>350</v>
      </c>
      <c r="C8412" s="3" t="s">
        <v>18</v>
      </c>
      <c r="D8412" s="3">
        <v>42</v>
      </c>
    </row>
    <row r="8413" spans="1:4">
      <c r="A8413" s="3" t="s">
        <v>424</v>
      </c>
      <c r="B8413" s="3" t="s">
        <v>350</v>
      </c>
      <c r="C8413" s="3" t="s">
        <v>18</v>
      </c>
      <c r="D8413" s="3">
        <v>53</v>
      </c>
    </row>
    <row r="8414" spans="1:4">
      <c r="A8414" s="3" t="s">
        <v>424</v>
      </c>
      <c r="B8414" s="3" t="s">
        <v>350</v>
      </c>
      <c r="C8414" s="3" t="s">
        <v>18</v>
      </c>
      <c r="D8414" s="3">
        <v>56</v>
      </c>
    </row>
    <row r="8415" spans="1:4">
      <c r="A8415" s="3" t="s">
        <v>424</v>
      </c>
      <c r="B8415" s="3" t="s">
        <v>350</v>
      </c>
      <c r="C8415" s="3" t="s">
        <v>18</v>
      </c>
      <c r="D8415" s="3">
        <v>63</v>
      </c>
    </row>
    <row r="8416" spans="1:4">
      <c r="A8416" s="3" t="s">
        <v>424</v>
      </c>
      <c r="B8416" s="3" t="s">
        <v>350</v>
      </c>
      <c r="C8416" s="3" t="s">
        <v>18</v>
      </c>
      <c r="D8416" s="3">
        <v>80</v>
      </c>
    </row>
    <row r="8417" spans="1:4">
      <c r="A8417" s="3" t="s">
        <v>424</v>
      </c>
      <c r="B8417" s="3" t="s">
        <v>351</v>
      </c>
      <c r="C8417" s="3" t="s">
        <v>27</v>
      </c>
      <c r="D8417" s="3">
        <v>54</v>
      </c>
    </row>
    <row r="8418" spans="1:4">
      <c r="A8418" s="3" t="s">
        <v>424</v>
      </c>
      <c r="B8418" s="3" t="s">
        <v>351</v>
      </c>
      <c r="C8418" s="3" t="s">
        <v>13</v>
      </c>
      <c r="D8418" s="3">
        <v>51</v>
      </c>
    </row>
    <row r="8419" spans="1:4">
      <c r="A8419" s="3" t="s">
        <v>424</v>
      </c>
      <c r="B8419" s="3" t="s">
        <v>351</v>
      </c>
      <c r="C8419" s="3" t="s">
        <v>13</v>
      </c>
      <c r="D8419" s="3">
        <v>57</v>
      </c>
    </row>
    <row r="8420" spans="1:4">
      <c r="A8420" s="3" t="s">
        <v>424</v>
      </c>
      <c r="B8420" s="3" t="s">
        <v>351</v>
      </c>
      <c r="C8420" s="3" t="s">
        <v>13</v>
      </c>
      <c r="D8420" s="3">
        <v>60</v>
      </c>
    </row>
    <row r="8421" spans="1:4">
      <c r="A8421" s="3" t="s">
        <v>424</v>
      </c>
      <c r="B8421" s="3" t="s">
        <v>351</v>
      </c>
      <c r="C8421" s="3" t="s">
        <v>34</v>
      </c>
      <c r="D8421" s="3">
        <v>65</v>
      </c>
    </row>
    <row r="8422" spans="1:4">
      <c r="A8422" s="3" t="s">
        <v>424</v>
      </c>
      <c r="B8422" s="3" t="s">
        <v>351</v>
      </c>
      <c r="C8422" s="3" t="s">
        <v>46</v>
      </c>
      <c r="D8422" s="3">
        <v>65</v>
      </c>
    </row>
    <row r="8423" spans="1:4">
      <c r="A8423" s="3" t="s">
        <v>424</v>
      </c>
      <c r="B8423" s="3" t="s">
        <v>351</v>
      </c>
      <c r="C8423" s="3" t="s">
        <v>5</v>
      </c>
      <c r="D8423" s="3">
        <v>64</v>
      </c>
    </row>
    <row r="8424" spans="1:4">
      <c r="A8424" s="3" t="s">
        <v>424</v>
      </c>
      <c r="B8424" s="3" t="s">
        <v>351</v>
      </c>
      <c r="C8424" s="3" t="s">
        <v>5</v>
      </c>
      <c r="D8424" s="3">
        <v>79</v>
      </c>
    </row>
    <row r="8425" spans="1:4">
      <c r="A8425" s="3" t="s">
        <v>424</v>
      </c>
      <c r="B8425" s="3" t="s">
        <v>351</v>
      </c>
      <c r="C8425" s="3" t="s">
        <v>5</v>
      </c>
      <c r="D8425" s="3">
        <v>80</v>
      </c>
    </row>
    <row r="8426" spans="1:4">
      <c r="A8426" s="3" t="s">
        <v>424</v>
      </c>
      <c r="B8426" s="3" t="s">
        <v>351</v>
      </c>
      <c r="C8426" s="3" t="s">
        <v>44</v>
      </c>
      <c r="D8426" s="3">
        <v>85</v>
      </c>
    </row>
    <row r="8427" spans="1:4">
      <c r="A8427" s="3" t="s">
        <v>424</v>
      </c>
      <c r="B8427" s="3" t="s">
        <v>351</v>
      </c>
      <c r="C8427" s="3" t="s">
        <v>44</v>
      </c>
      <c r="D8427" s="3">
        <v>87</v>
      </c>
    </row>
    <row r="8428" spans="1:4">
      <c r="A8428" s="3" t="s">
        <v>424</v>
      </c>
      <c r="B8428" s="3" t="s">
        <v>351</v>
      </c>
      <c r="C8428" s="3" t="s">
        <v>44</v>
      </c>
      <c r="D8428" s="3">
        <v>105</v>
      </c>
    </row>
    <row r="8429" spans="1:4">
      <c r="A8429" s="3" t="s">
        <v>424</v>
      </c>
      <c r="B8429" s="3" t="s">
        <v>351</v>
      </c>
      <c r="C8429" s="3" t="s">
        <v>19</v>
      </c>
      <c r="D8429" s="3">
        <v>112</v>
      </c>
    </row>
    <row r="8430" spans="1:4">
      <c r="A8430" s="3" t="s">
        <v>424</v>
      </c>
      <c r="B8430" s="3" t="s">
        <v>351</v>
      </c>
      <c r="C8430" s="3" t="s">
        <v>7</v>
      </c>
      <c r="D8430" s="3">
        <v>61</v>
      </c>
    </row>
    <row r="8431" spans="1:4">
      <c r="A8431" s="3" t="s">
        <v>424</v>
      </c>
      <c r="B8431" s="3" t="s">
        <v>351</v>
      </c>
      <c r="C8431" s="3" t="s">
        <v>20</v>
      </c>
      <c r="D8431" s="3">
        <v>38</v>
      </c>
    </row>
    <row r="8432" spans="1:4">
      <c r="A8432" s="3" t="s">
        <v>424</v>
      </c>
      <c r="B8432" s="3" t="s">
        <v>351</v>
      </c>
      <c r="C8432" s="3" t="s">
        <v>20</v>
      </c>
      <c r="D8432" s="3">
        <v>67</v>
      </c>
    </row>
    <row r="8433" spans="1:4">
      <c r="A8433" s="3" t="s">
        <v>424</v>
      </c>
      <c r="B8433" s="3" t="s">
        <v>351</v>
      </c>
      <c r="C8433" s="3" t="s">
        <v>20</v>
      </c>
      <c r="D8433" s="3">
        <v>69</v>
      </c>
    </row>
    <row r="8434" spans="1:4">
      <c r="A8434" s="3" t="s">
        <v>424</v>
      </c>
      <c r="B8434" s="3" t="s">
        <v>351</v>
      </c>
      <c r="C8434" s="3" t="s">
        <v>20</v>
      </c>
      <c r="D8434" s="3">
        <v>75</v>
      </c>
    </row>
    <row r="8435" spans="1:4">
      <c r="A8435" s="3" t="s">
        <v>424</v>
      </c>
      <c r="B8435" s="3" t="s">
        <v>351</v>
      </c>
      <c r="C8435" s="3" t="s">
        <v>20</v>
      </c>
      <c r="D8435" s="3">
        <v>76</v>
      </c>
    </row>
    <row r="8436" spans="1:4">
      <c r="A8436" s="3" t="s">
        <v>424</v>
      </c>
      <c r="B8436" s="3" t="s">
        <v>351</v>
      </c>
      <c r="C8436" s="3" t="s">
        <v>9</v>
      </c>
      <c r="D8436" s="3">
        <v>38</v>
      </c>
    </row>
    <row r="8437" spans="1:4">
      <c r="A8437" s="3" t="s">
        <v>424</v>
      </c>
      <c r="B8437" s="3" t="s">
        <v>351</v>
      </c>
      <c r="C8437" s="3" t="s">
        <v>9</v>
      </c>
      <c r="D8437" s="3">
        <v>59</v>
      </c>
    </row>
    <row r="8438" spans="1:4">
      <c r="A8438" s="3" t="s">
        <v>424</v>
      </c>
      <c r="B8438" s="3" t="s">
        <v>351</v>
      </c>
      <c r="C8438" s="3" t="s">
        <v>9</v>
      </c>
      <c r="D8438" s="3">
        <v>59</v>
      </c>
    </row>
    <row r="8439" spans="1:4">
      <c r="A8439" s="3" t="s">
        <v>424</v>
      </c>
      <c r="B8439" s="3" t="s">
        <v>351</v>
      </c>
      <c r="C8439" s="3" t="s">
        <v>9</v>
      </c>
      <c r="D8439" s="3">
        <v>75</v>
      </c>
    </row>
    <row r="8440" spans="1:4">
      <c r="A8440" s="3" t="s">
        <v>424</v>
      </c>
      <c r="B8440" s="3" t="s">
        <v>351</v>
      </c>
      <c r="C8440" s="3" t="s">
        <v>9</v>
      </c>
      <c r="D8440" s="3">
        <v>83</v>
      </c>
    </row>
    <row r="8441" spans="1:4">
      <c r="A8441" s="3" t="s">
        <v>424</v>
      </c>
      <c r="B8441" s="3" t="s">
        <v>351</v>
      </c>
      <c r="C8441" s="3" t="s">
        <v>24</v>
      </c>
      <c r="D8441" s="3">
        <v>70</v>
      </c>
    </row>
    <row r="8442" spans="1:4">
      <c r="A8442" s="3" t="s">
        <v>424</v>
      </c>
      <c r="B8442" s="3" t="s">
        <v>351</v>
      </c>
      <c r="C8442" s="3" t="s">
        <v>24</v>
      </c>
      <c r="D8442" s="3">
        <v>71</v>
      </c>
    </row>
    <row r="8443" spans="1:4">
      <c r="A8443" s="3" t="s">
        <v>424</v>
      </c>
      <c r="B8443" s="3" t="s">
        <v>351</v>
      </c>
      <c r="C8443" s="3" t="s">
        <v>28</v>
      </c>
      <c r="D8443" s="3">
        <v>30</v>
      </c>
    </row>
    <row r="8444" spans="1:4">
      <c r="A8444" s="3" t="s">
        <v>424</v>
      </c>
      <c r="B8444" s="3" t="s">
        <v>351</v>
      </c>
      <c r="C8444" s="3" t="s">
        <v>28</v>
      </c>
      <c r="D8444" s="3">
        <v>31</v>
      </c>
    </row>
    <row r="8445" spans="1:4">
      <c r="A8445" s="3" t="s">
        <v>424</v>
      </c>
      <c r="B8445" s="3" t="s">
        <v>351</v>
      </c>
      <c r="C8445" s="3" t="s">
        <v>28</v>
      </c>
      <c r="D8445" s="3">
        <v>33</v>
      </c>
    </row>
    <row r="8446" spans="1:4">
      <c r="A8446" s="3" t="s">
        <v>424</v>
      </c>
      <c r="B8446" s="3" t="s">
        <v>351</v>
      </c>
      <c r="C8446" s="3" t="s">
        <v>28</v>
      </c>
      <c r="D8446" s="3">
        <v>105</v>
      </c>
    </row>
    <row r="8447" spans="1:4">
      <c r="A8447" s="3" t="s">
        <v>424</v>
      </c>
      <c r="B8447" s="3" t="s">
        <v>351</v>
      </c>
      <c r="C8447" s="3" t="s">
        <v>18</v>
      </c>
      <c r="D8447" s="3">
        <v>30</v>
      </c>
    </row>
    <row r="8448" spans="1:4">
      <c r="A8448" s="3" t="s">
        <v>424</v>
      </c>
      <c r="B8448" s="3" t="s">
        <v>352</v>
      </c>
      <c r="C8448" s="3" t="s">
        <v>27</v>
      </c>
      <c r="D8448" s="3">
        <v>75</v>
      </c>
    </row>
    <row r="8449" spans="1:4">
      <c r="A8449" s="3" t="s">
        <v>424</v>
      </c>
      <c r="B8449" s="3" t="s">
        <v>352</v>
      </c>
      <c r="C8449" s="3" t="s">
        <v>27</v>
      </c>
      <c r="D8449" s="3">
        <v>88</v>
      </c>
    </row>
    <row r="8450" spans="1:4">
      <c r="A8450" s="3" t="s">
        <v>424</v>
      </c>
      <c r="B8450" s="3" t="s">
        <v>352</v>
      </c>
      <c r="C8450" s="3" t="s">
        <v>13</v>
      </c>
      <c r="D8450" s="3">
        <v>58</v>
      </c>
    </row>
    <row r="8451" spans="1:4">
      <c r="A8451" s="3" t="s">
        <v>424</v>
      </c>
      <c r="B8451" s="3" t="s">
        <v>352</v>
      </c>
      <c r="C8451" s="3" t="s">
        <v>5</v>
      </c>
      <c r="D8451" s="3">
        <v>93</v>
      </c>
    </row>
    <row r="8452" spans="1:4">
      <c r="A8452" s="3" t="s">
        <v>424</v>
      </c>
      <c r="B8452" s="3" t="s">
        <v>352</v>
      </c>
      <c r="C8452" s="3" t="s">
        <v>44</v>
      </c>
      <c r="D8452" s="3">
        <v>100</v>
      </c>
    </row>
    <row r="8453" spans="1:4">
      <c r="A8453" s="3" t="s">
        <v>424</v>
      </c>
      <c r="B8453" s="3" t="s">
        <v>352</v>
      </c>
      <c r="C8453" s="3" t="s">
        <v>7</v>
      </c>
      <c r="D8453" s="3">
        <v>74</v>
      </c>
    </row>
    <row r="8454" spans="1:4">
      <c r="A8454" s="3" t="s">
        <v>424</v>
      </c>
      <c r="B8454" s="3" t="s">
        <v>352</v>
      </c>
      <c r="C8454" s="3" t="s">
        <v>7</v>
      </c>
      <c r="D8454" s="3">
        <v>88</v>
      </c>
    </row>
    <row r="8455" spans="1:4">
      <c r="A8455" s="3" t="s">
        <v>424</v>
      </c>
      <c r="B8455" s="3" t="s">
        <v>352</v>
      </c>
      <c r="C8455" s="3" t="s">
        <v>20</v>
      </c>
      <c r="D8455" s="3">
        <v>42</v>
      </c>
    </row>
    <row r="8456" spans="1:4">
      <c r="A8456" s="3" t="s">
        <v>424</v>
      </c>
      <c r="B8456" s="3" t="s">
        <v>352</v>
      </c>
      <c r="C8456" s="3" t="s">
        <v>20</v>
      </c>
      <c r="D8456" s="3">
        <v>50</v>
      </c>
    </row>
    <row r="8457" spans="1:4">
      <c r="A8457" s="3" t="s">
        <v>424</v>
      </c>
      <c r="B8457" s="3" t="s">
        <v>352</v>
      </c>
      <c r="C8457" s="3" t="s">
        <v>20</v>
      </c>
      <c r="D8457" s="3">
        <v>54</v>
      </c>
    </row>
    <row r="8458" spans="1:4">
      <c r="A8458" s="3" t="s">
        <v>424</v>
      </c>
      <c r="B8458" s="3" t="s">
        <v>352</v>
      </c>
      <c r="C8458" s="3" t="s">
        <v>20</v>
      </c>
      <c r="D8458" s="3">
        <v>58</v>
      </c>
    </row>
    <row r="8459" spans="1:4">
      <c r="A8459" s="3" t="s">
        <v>424</v>
      </c>
      <c r="B8459" s="3" t="s">
        <v>352</v>
      </c>
      <c r="C8459" s="3" t="s">
        <v>20</v>
      </c>
      <c r="D8459" s="3">
        <v>59</v>
      </c>
    </row>
    <row r="8460" spans="1:4">
      <c r="A8460" s="3" t="s">
        <v>424</v>
      </c>
      <c r="B8460" s="3" t="s">
        <v>352</v>
      </c>
      <c r="C8460" s="3" t="s">
        <v>20</v>
      </c>
      <c r="D8460" s="3">
        <v>60</v>
      </c>
    </row>
    <row r="8461" spans="1:4">
      <c r="A8461" s="3" t="s">
        <v>424</v>
      </c>
      <c r="B8461" s="3" t="s">
        <v>352</v>
      </c>
      <c r="C8461" s="3" t="s">
        <v>9</v>
      </c>
      <c r="D8461" s="3">
        <v>59</v>
      </c>
    </row>
    <row r="8462" spans="1:4">
      <c r="A8462" s="3" t="s">
        <v>424</v>
      </c>
      <c r="B8462" s="3" t="s">
        <v>352</v>
      </c>
      <c r="C8462" s="3" t="s">
        <v>9</v>
      </c>
      <c r="D8462" s="3">
        <v>60</v>
      </c>
    </row>
    <row r="8463" spans="1:4">
      <c r="A8463" s="3" t="s">
        <v>424</v>
      </c>
      <c r="B8463" s="3" t="s">
        <v>352</v>
      </c>
      <c r="C8463" s="3" t="s">
        <v>9</v>
      </c>
      <c r="D8463" s="3">
        <v>65</v>
      </c>
    </row>
    <row r="8464" spans="1:4">
      <c r="A8464" s="3" t="s">
        <v>424</v>
      </c>
      <c r="B8464" s="3" t="s">
        <v>352</v>
      </c>
      <c r="C8464" s="3" t="s">
        <v>9</v>
      </c>
      <c r="D8464" s="3">
        <v>72</v>
      </c>
    </row>
    <row r="8465" spans="1:4">
      <c r="A8465" s="3" t="s">
        <v>424</v>
      </c>
      <c r="B8465" s="3" t="s">
        <v>352</v>
      </c>
      <c r="C8465" s="3" t="s">
        <v>9</v>
      </c>
      <c r="D8465" s="3">
        <v>73</v>
      </c>
    </row>
    <row r="8466" spans="1:4">
      <c r="A8466" s="3" t="s">
        <v>424</v>
      </c>
      <c r="B8466" s="3" t="s">
        <v>352</v>
      </c>
      <c r="C8466" s="3" t="s">
        <v>24</v>
      </c>
      <c r="D8466" s="3">
        <v>62</v>
      </c>
    </row>
    <row r="8467" spans="1:4">
      <c r="A8467" s="3" t="s">
        <v>424</v>
      </c>
      <c r="B8467" s="3" t="s">
        <v>352</v>
      </c>
      <c r="C8467" s="3" t="s">
        <v>28</v>
      </c>
      <c r="D8467" s="3">
        <v>71</v>
      </c>
    </row>
    <row r="8468" spans="1:4">
      <c r="A8468" s="3" t="s">
        <v>424</v>
      </c>
      <c r="B8468" s="3" t="s">
        <v>352</v>
      </c>
      <c r="C8468" s="3" t="s">
        <v>18</v>
      </c>
      <c r="D8468" s="3">
        <v>38</v>
      </c>
    </row>
    <row r="8469" spans="1:4">
      <c r="A8469" s="3" t="s">
        <v>424</v>
      </c>
      <c r="B8469" s="3" t="s">
        <v>353</v>
      </c>
      <c r="C8469" s="3" t="s">
        <v>27</v>
      </c>
      <c r="D8469" s="3">
        <v>83</v>
      </c>
    </row>
    <row r="8470" spans="1:4">
      <c r="A8470" s="3" t="s">
        <v>424</v>
      </c>
      <c r="B8470" s="3" t="s">
        <v>353</v>
      </c>
      <c r="C8470" s="3" t="s">
        <v>27</v>
      </c>
      <c r="D8470" s="3">
        <v>115</v>
      </c>
    </row>
    <row r="8471" spans="1:4">
      <c r="A8471" s="3" t="s">
        <v>424</v>
      </c>
      <c r="B8471" s="3" t="s">
        <v>353</v>
      </c>
      <c r="C8471" s="3" t="s">
        <v>20</v>
      </c>
      <c r="D8471" s="3">
        <v>35</v>
      </c>
    </row>
    <row r="8472" spans="1:4">
      <c r="A8472" s="3" t="s">
        <v>424</v>
      </c>
      <c r="B8472" s="3" t="s">
        <v>353</v>
      </c>
      <c r="C8472" s="3" t="s">
        <v>20</v>
      </c>
      <c r="D8472" s="3">
        <v>67</v>
      </c>
    </row>
    <row r="8473" spans="1:4">
      <c r="A8473" s="3" t="s">
        <v>424</v>
      </c>
      <c r="B8473" s="3" t="s">
        <v>353</v>
      </c>
      <c r="C8473" s="3" t="s">
        <v>20</v>
      </c>
      <c r="D8473" s="3">
        <v>70</v>
      </c>
    </row>
    <row r="8474" spans="1:4">
      <c r="A8474" s="3" t="s">
        <v>424</v>
      </c>
      <c r="B8474" s="3" t="s">
        <v>353</v>
      </c>
      <c r="C8474" s="3" t="s">
        <v>9</v>
      </c>
      <c r="D8474" s="3">
        <v>54</v>
      </c>
    </row>
    <row r="8475" spans="1:4">
      <c r="A8475" s="3" t="s">
        <v>424</v>
      </c>
      <c r="B8475" s="3" t="s">
        <v>353</v>
      </c>
      <c r="C8475" s="3" t="s">
        <v>9</v>
      </c>
      <c r="D8475" s="3">
        <v>59</v>
      </c>
    </row>
    <row r="8476" spans="1:4">
      <c r="A8476" s="3" t="s">
        <v>424</v>
      </c>
      <c r="B8476" s="3" t="s">
        <v>353</v>
      </c>
      <c r="C8476" s="3" t="s">
        <v>9</v>
      </c>
      <c r="D8476" s="3">
        <v>61</v>
      </c>
    </row>
    <row r="8477" spans="1:4">
      <c r="A8477" s="3" t="s">
        <v>424</v>
      </c>
      <c r="B8477" s="3" t="s">
        <v>353</v>
      </c>
      <c r="C8477" s="3" t="s">
        <v>9</v>
      </c>
      <c r="D8477" s="3">
        <v>63</v>
      </c>
    </row>
    <row r="8478" spans="1:4">
      <c r="A8478" s="3" t="s">
        <v>424</v>
      </c>
      <c r="B8478" s="3" t="s">
        <v>353</v>
      </c>
      <c r="C8478" s="3" t="s">
        <v>9</v>
      </c>
      <c r="D8478" s="3">
        <v>66</v>
      </c>
    </row>
    <row r="8479" spans="1:4">
      <c r="A8479" s="3" t="s">
        <v>424</v>
      </c>
      <c r="B8479" s="3" t="s">
        <v>353</v>
      </c>
      <c r="C8479" s="3" t="s">
        <v>9</v>
      </c>
      <c r="D8479" s="3">
        <v>74</v>
      </c>
    </row>
    <row r="8480" spans="1:4">
      <c r="A8480" s="3" t="s">
        <v>424</v>
      </c>
      <c r="B8480" s="3" t="s">
        <v>353</v>
      </c>
      <c r="C8480" s="3" t="s">
        <v>9</v>
      </c>
      <c r="D8480" s="3">
        <v>77</v>
      </c>
    </row>
    <row r="8481" spans="1:4">
      <c r="A8481" s="3" t="s">
        <v>424</v>
      </c>
      <c r="B8481" s="3" t="s">
        <v>353</v>
      </c>
      <c r="C8481" s="3" t="s">
        <v>9</v>
      </c>
      <c r="D8481" s="3">
        <v>82</v>
      </c>
    </row>
    <row r="8482" spans="1:4">
      <c r="A8482" s="3" t="s">
        <v>424</v>
      </c>
      <c r="B8482" s="3" t="s">
        <v>353</v>
      </c>
      <c r="C8482" s="3" t="s">
        <v>24</v>
      </c>
      <c r="D8482" s="3">
        <v>30</v>
      </c>
    </row>
    <row r="8483" spans="1:4">
      <c r="A8483" s="3" t="s">
        <v>424</v>
      </c>
      <c r="B8483" s="3" t="s">
        <v>353</v>
      </c>
      <c r="C8483" s="3" t="s">
        <v>24</v>
      </c>
      <c r="D8483" s="3">
        <v>33</v>
      </c>
    </row>
    <row r="8484" spans="1:4">
      <c r="A8484" s="3" t="s">
        <v>424</v>
      </c>
      <c r="B8484" s="3" t="s">
        <v>353</v>
      </c>
      <c r="C8484" s="3" t="s">
        <v>24</v>
      </c>
      <c r="D8484" s="3">
        <v>192</v>
      </c>
    </row>
    <row r="8485" spans="1:4">
      <c r="A8485" s="3" t="s">
        <v>424</v>
      </c>
      <c r="B8485" s="3" t="s">
        <v>341</v>
      </c>
      <c r="C8485" s="3" t="s">
        <v>46</v>
      </c>
      <c r="D8485" s="3">
        <v>40</v>
      </c>
    </row>
    <row r="8486" spans="1:4">
      <c r="A8486" s="3" t="s">
        <v>424</v>
      </c>
      <c r="B8486" s="3" t="s">
        <v>341</v>
      </c>
      <c r="C8486" s="3" t="s">
        <v>46</v>
      </c>
      <c r="D8486" s="3">
        <v>63</v>
      </c>
    </row>
    <row r="8487" spans="1:4">
      <c r="A8487" s="3" t="s">
        <v>424</v>
      </c>
      <c r="B8487" s="3" t="s">
        <v>341</v>
      </c>
      <c r="C8487" s="3" t="s">
        <v>44</v>
      </c>
      <c r="D8487" s="3">
        <v>57</v>
      </c>
    </row>
    <row r="8488" spans="1:4">
      <c r="A8488" s="3" t="s">
        <v>424</v>
      </c>
      <c r="B8488" s="3" t="s">
        <v>341</v>
      </c>
      <c r="C8488" s="3" t="s">
        <v>44</v>
      </c>
      <c r="D8488" s="3">
        <v>65</v>
      </c>
    </row>
    <row r="8489" spans="1:4">
      <c r="A8489" s="3" t="s">
        <v>424</v>
      </c>
      <c r="B8489" s="3" t="s">
        <v>341</v>
      </c>
      <c r="C8489" s="3" t="s">
        <v>44</v>
      </c>
      <c r="D8489" s="3">
        <v>86</v>
      </c>
    </row>
    <row r="8490" spans="1:4">
      <c r="A8490" s="3" t="s">
        <v>424</v>
      </c>
      <c r="B8490" s="3" t="s">
        <v>341</v>
      </c>
      <c r="C8490" s="3" t="s">
        <v>44</v>
      </c>
      <c r="D8490" s="3">
        <v>103</v>
      </c>
    </row>
    <row r="8491" spans="1:4">
      <c r="A8491" s="3" t="s">
        <v>424</v>
      </c>
      <c r="B8491" s="3" t="s">
        <v>341</v>
      </c>
      <c r="C8491" s="3" t="s">
        <v>20</v>
      </c>
      <c r="D8491" s="3">
        <v>68</v>
      </c>
    </row>
    <row r="8492" spans="1:4">
      <c r="A8492" s="3" t="s">
        <v>424</v>
      </c>
      <c r="B8492" s="3" t="s">
        <v>341</v>
      </c>
      <c r="C8492" s="3" t="s">
        <v>20</v>
      </c>
      <c r="D8492" s="3">
        <v>95</v>
      </c>
    </row>
    <row r="8493" spans="1:4">
      <c r="A8493" s="3" t="s">
        <v>424</v>
      </c>
      <c r="B8493" s="3" t="s">
        <v>341</v>
      </c>
      <c r="C8493" s="3" t="s">
        <v>20</v>
      </c>
      <c r="D8493" s="3">
        <v>100</v>
      </c>
    </row>
    <row r="8494" spans="1:4">
      <c r="A8494" s="3" t="s">
        <v>424</v>
      </c>
      <c r="B8494" s="3" t="s">
        <v>341</v>
      </c>
      <c r="C8494" s="3" t="s">
        <v>20</v>
      </c>
      <c r="D8494" s="3">
        <v>105</v>
      </c>
    </row>
    <row r="8495" spans="1:4">
      <c r="A8495" s="3" t="s">
        <v>424</v>
      </c>
      <c r="B8495" s="3" t="s">
        <v>341</v>
      </c>
      <c r="C8495" s="3" t="s">
        <v>20</v>
      </c>
      <c r="D8495" s="3">
        <v>112</v>
      </c>
    </row>
    <row r="8496" spans="1:4">
      <c r="A8496" s="3" t="s">
        <v>424</v>
      </c>
      <c r="B8496" s="3" t="s">
        <v>341</v>
      </c>
      <c r="C8496" s="3" t="s">
        <v>9</v>
      </c>
      <c r="D8496" s="3">
        <v>53</v>
      </c>
    </row>
    <row r="8497" spans="1:4">
      <c r="A8497" s="3" t="s">
        <v>424</v>
      </c>
      <c r="B8497" s="3" t="s">
        <v>341</v>
      </c>
      <c r="C8497" s="3" t="s">
        <v>9</v>
      </c>
      <c r="D8497" s="3">
        <v>56</v>
      </c>
    </row>
    <row r="8498" spans="1:4">
      <c r="A8498" s="3" t="s">
        <v>424</v>
      </c>
      <c r="B8498" s="3" t="s">
        <v>341</v>
      </c>
      <c r="C8498" s="3" t="s">
        <v>9</v>
      </c>
      <c r="D8498" s="3">
        <v>59</v>
      </c>
    </row>
    <row r="8499" spans="1:4">
      <c r="A8499" s="3" t="s">
        <v>424</v>
      </c>
      <c r="B8499" s="3" t="s">
        <v>341</v>
      </c>
      <c r="C8499" s="3" t="s">
        <v>9</v>
      </c>
      <c r="D8499" s="3">
        <v>59</v>
      </c>
    </row>
    <row r="8500" spans="1:4">
      <c r="A8500" s="3" t="s">
        <v>424</v>
      </c>
      <c r="B8500" s="3" t="s">
        <v>341</v>
      </c>
      <c r="C8500" s="3" t="s">
        <v>9</v>
      </c>
      <c r="D8500" s="3">
        <v>61</v>
      </c>
    </row>
    <row r="8501" spans="1:4">
      <c r="A8501" s="3" t="s">
        <v>424</v>
      </c>
      <c r="B8501" s="3" t="s">
        <v>341</v>
      </c>
      <c r="C8501" s="3" t="s">
        <v>9</v>
      </c>
      <c r="D8501" s="3">
        <v>61</v>
      </c>
    </row>
    <row r="8502" spans="1:4">
      <c r="A8502" s="3" t="s">
        <v>424</v>
      </c>
      <c r="B8502" s="3" t="s">
        <v>341</v>
      </c>
      <c r="C8502" s="3" t="s">
        <v>9</v>
      </c>
      <c r="D8502" s="3">
        <v>61</v>
      </c>
    </row>
    <row r="8503" spans="1:4">
      <c r="A8503" s="3" t="s">
        <v>424</v>
      </c>
      <c r="B8503" s="3" t="s">
        <v>341</v>
      </c>
      <c r="C8503" s="3" t="s">
        <v>9</v>
      </c>
      <c r="D8503" s="3">
        <v>61</v>
      </c>
    </row>
    <row r="8504" spans="1:4">
      <c r="A8504" s="3" t="s">
        <v>424</v>
      </c>
      <c r="B8504" s="3" t="s">
        <v>341</v>
      </c>
      <c r="C8504" s="3" t="s">
        <v>9</v>
      </c>
      <c r="D8504" s="3">
        <v>62</v>
      </c>
    </row>
    <row r="8505" spans="1:4">
      <c r="A8505" s="3" t="s">
        <v>424</v>
      </c>
      <c r="B8505" s="3" t="s">
        <v>341</v>
      </c>
      <c r="C8505" s="3" t="s">
        <v>9</v>
      </c>
      <c r="D8505" s="3">
        <v>62</v>
      </c>
    </row>
    <row r="8506" spans="1:4">
      <c r="A8506" s="3" t="s">
        <v>424</v>
      </c>
      <c r="B8506" s="3" t="s">
        <v>341</v>
      </c>
      <c r="C8506" s="3" t="s">
        <v>9</v>
      </c>
      <c r="D8506" s="3">
        <v>63</v>
      </c>
    </row>
    <row r="8507" spans="1:4">
      <c r="A8507" s="3" t="s">
        <v>424</v>
      </c>
      <c r="B8507" s="3" t="s">
        <v>341</v>
      </c>
      <c r="C8507" s="3" t="s">
        <v>9</v>
      </c>
      <c r="D8507" s="3">
        <v>64</v>
      </c>
    </row>
    <row r="8508" spans="1:4">
      <c r="A8508" s="3" t="s">
        <v>424</v>
      </c>
      <c r="B8508" s="3" t="s">
        <v>341</v>
      </c>
      <c r="C8508" s="3" t="s">
        <v>9</v>
      </c>
      <c r="D8508" s="3">
        <v>64</v>
      </c>
    </row>
    <row r="8509" spans="1:4">
      <c r="A8509" s="3" t="s">
        <v>424</v>
      </c>
      <c r="B8509" s="3" t="s">
        <v>341</v>
      </c>
      <c r="C8509" s="3" t="s">
        <v>9</v>
      </c>
      <c r="D8509" s="3">
        <v>64</v>
      </c>
    </row>
    <row r="8510" spans="1:4">
      <c r="A8510" s="3" t="s">
        <v>424</v>
      </c>
      <c r="B8510" s="3" t="s">
        <v>341</v>
      </c>
      <c r="C8510" s="3" t="s">
        <v>9</v>
      </c>
      <c r="D8510" s="3">
        <v>64</v>
      </c>
    </row>
    <row r="8511" spans="1:4">
      <c r="A8511" s="3" t="s">
        <v>424</v>
      </c>
      <c r="B8511" s="3" t="s">
        <v>341</v>
      </c>
      <c r="C8511" s="3" t="s">
        <v>9</v>
      </c>
      <c r="D8511" s="3">
        <v>64</v>
      </c>
    </row>
    <row r="8512" spans="1:4">
      <c r="A8512" s="3" t="s">
        <v>424</v>
      </c>
      <c r="B8512" s="3" t="s">
        <v>341</v>
      </c>
      <c r="C8512" s="3" t="s">
        <v>9</v>
      </c>
      <c r="D8512" s="3">
        <v>64</v>
      </c>
    </row>
    <row r="8513" spans="1:4">
      <c r="A8513" s="3" t="s">
        <v>424</v>
      </c>
      <c r="B8513" s="3" t="s">
        <v>341</v>
      </c>
      <c r="C8513" s="3" t="s">
        <v>9</v>
      </c>
      <c r="D8513" s="3">
        <v>64</v>
      </c>
    </row>
    <row r="8514" spans="1:4">
      <c r="A8514" s="3" t="s">
        <v>424</v>
      </c>
      <c r="B8514" s="3" t="s">
        <v>341</v>
      </c>
      <c r="C8514" s="3" t="s">
        <v>9</v>
      </c>
      <c r="D8514" s="3">
        <v>65</v>
      </c>
    </row>
    <row r="8515" spans="1:4">
      <c r="A8515" s="3" t="s">
        <v>424</v>
      </c>
      <c r="B8515" s="3" t="s">
        <v>341</v>
      </c>
      <c r="C8515" s="3" t="s">
        <v>9</v>
      </c>
      <c r="D8515" s="3">
        <v>65</v>
      </c>
    </row>
    <row r="8516" spans="1:4">
      <c r="A8516" s="3" t="s">
        <v>424</v>
      </c>
      <c r="B8516" s="3" t="s">
        <v>341</v>
      </c>
      <c r="C8516" s="3" t="s">
        <v>9</v>
      </c>
      <c r="D8516" s="3">
        <v>65</v>
      </c>
    </row>
    <row r="8517" spans="1:4">
      <c r="A8517" s="3" t="s">
        <v>424</v>
      </c>
      <c r="B8517" s="3" t="s">
        <v>341</v>
      </c>
      <c r="C8517" s="3" t="s">
        <v>9</v>
      </c>
      <c r="D8517" s="3">
        <v>65</v>
      </c>
    </row>
    <row r="8518" spans="1:4">
      <c r="A8518" s="3" t="s">
        <v>424</v>
      </c>
      <c r="B8518" s="3" t="s">
        <v>341</v>
      </c>
      <c r="C8518" s="3" t="s">
        <v>9</v>
      </c>
      <c r="D8518" s="3">
        <v>65</v>
      </c>
    </row>
    <row r="8519" spans="1:4">
      <c r="A8519" s="3" t="s">
        <v>424</v>
      </c>
      <c r="B8519" s="3" t="s">
        <v>341</v>
      </c>
      <c r="C8519" s="3" t="s">
        <v>9</v>
      </c>
      <c r="D8519" s="3">
        <v>66</v>
      </c>
    </row>
    <row r="8520" spans="1:4">
      <c r="A8520" s="3" t="s">
        <v>424</v>
      </c>
      <c r="B8520" s="3" t="s">
        <v>341</v>
      </c>
      <c r="C8520" s="3" t="s">
        <v>9</v>
      </c>
      <c r="D8520" s="3">
        <v>66</v>
      </c>
    </row>
    <row r="8521" spans="1:4">
      <c r="A8521" s="3" t="s">
        <v>424</v>
      </c>
      <c r="B8521" s="3" t="s">
        <v>341</v>
      </c>
      <c r="C8521" s="3" t="s">
        <v>9</v>
      </c>
      <c r="D8521" s="3">
        <v>66</v>
      </c>
    </row>
    <row r="8522" spans="1:4">
      <c r="A8522" s="3" t="s">
        <v>424</v>
      </c>
      <c r="B8522" s="3" t="s">
        <v>341</v>
      </c>
      <c r="C8522" s="3" t="s">
        <v>9</v>
      </c>
      <c r="D8522" s="3">
        <v>66</v>
      </c>
    </row>
    <row r="8523" spans="1:4">
      <c r="A8523" s="3" t="s">
        <v>424</v>
      </c>
      <c r="B8523" s="3" t="s">
        <v>341</v>
      </c>
      <c r="C8523" s="3" t="s">
        <v>9</v>
      </c>
      <c r="D8523" s="3">
        <v>66</v>
      </c>
    </row>
    <row r="8524" spans="1:4">
      <c r="A8524" s="3" t="s">
        <v>424</v>
      </c>
      <c r="B8524" s="3" t="s">
        <v>341</v>
      </c>
      <c r="C8524" s="3" t="s">
        <v>9</v>
      </c>
      <c r="D8524" s="3">
        <v>66</v>
      </c>
    </row>
    <row r="8525" spans="1:4">
      <c r="A8525" s="3" t="s">
        <v>424</v>
      </c>
      <c r="B8525" s="3" t="s">
        <v>341</v>
      </c>
      <c r="C8525" s="3" t="s">
        <v>9</v>
      </c>
      <c r="D8525" s="3">
        <v>66</v>
      </c>
    </row>
    <row r="8526" spans="1:4">
      <c r="A8526" s="3" t="s">
        <v>424</v>
      </c>
      <c r="B8526" s="3" t="s">
        <v>341</v>
      </c>
      <c r="C8526" s="3" t="s">
        <v>9</v>
      </c>
      <c r="D8526" s="3">
        <v>66</v>
      </c>
    </row>
    <row r="8527" spans="1:4">
      <c r="A8527" s="3" t="s">
        <v>424</v>
      </c>
      <c r="B8527" s="3" t="s">
        <v>341</v>
      </c>
      <c r="C8527" s="3" t="s">
        <v>9</v>
      </c>
      <c r="D8527" s="3">
        <v>66</v>
      </c>
    </row>
    <row r="8528" spans="1:4">
      <c r="A8528" s="3" t="s">
        <v>424</v>
      </c>
      <c r="B8528" s="3" t="s">
        <v>341</v>
      </c>
      <c r="C8528" s="3" t="s">
        <v>9</v>
      </c>
      <c r="D8528" s="3">
        <v>66</v>
      </c>
    </row>
    <row r="8529" spans="1:4">
      <c r="A8529" s="3" t="s">
        <v>424</v>
      </c>
      <c r="B8529" s="3" t="s">
        <v>341</v>
      </c>
      <c r="C8529" s="3" t="s">
        <v>9</v>
      </c>
      <c r="D8529" s="3">
        <v>67</v>
      </c>
    </row>
    <row r="8530" spans="1:4">
      <c r="A8530" s="3" t="s">
        <v>424</v>
      </c>
      <c r="B8530" s="3" t="s">
        <v>341</v>
      </c>
      <c r="C8530" s="3" t="s">
        <v>9</v>
      </c>
      <c r="D8530" s="3">
        <v>67</v>
      </c>
    </row>
    <row r="8531" spans="1:4">
      <c r="A8531" s="3" t="s">
        <v>424</v>
      </c>
      <c r="B8531" s="3" t="s">
        <v>341</v>
      </c>
      <c r="C8531" s="3" t="s">
        <v>9</v>
      </c>
      <c r="D8531" s="3">
        <v>67</v>
      </c>
    </row>
    <row r="8532" spans="1:4">
      <c r="A8532" s="3" t="s">
        <v>424</v>
      </c>
      <c r="B8532" s="3" t="s">
        <v>341</v>
      </c>
      <c r="C8532" s="3" t="s">
        <v>9</v>
      </c>
      <c r="D8532" s="3">
        <v>67</v>
      </c>
    </row>
    <row r="8533" spans="1:4">
      <c r="A8533" s="3" t="s">
        <v>424</v>
      </c>
      <c r="B8533" s="3" t="s">
        <v>341</v>
      </c>
      <c r="C8533" s="3" t="s">
        <v>9</v>
      </c>
      <c r="D8533" s="3">
        <v>67</v>
      </c>
    </row>
    <row r="8534" spans="1:4">
      <c r="A8534" s="3" t="s">
        <v>424</v>
      </c>
      <c r="B8534" s="3" t="s">
        <v>341</v>
      </c>
      <c r="C8534" s="3" t="s">
        <v>9</v>
      </c>
      <c r="D8534" s="3">
        <v>68</v>
      </c>
    </row>
    <row r="8535" spans="1:4">
      <c r="A8535" s="3" t="s">
        <v>424</v>
      </c>
      <c r="B8535" s="3" t="s">
        <v>341</v>
      </c>
      <c r="C8535" s="3" t="s">
        <v>9</v>
      </c>
      <c r="D8535" s="3">
        <v>68</v>
      </c>
    </row>
    <row r="8536" spans="1:4">
      <c r="A8536" s="3" t="s">
        <v>424</v>
      </c>
      <c r="B8536" s="3" t="s">
        <v>341</v>
      </c>
      <c r="C8536" s="3" t="s">
        <v>9</v>
      </c>
      <c r="D8536" s="3">
        <v>68</v>
      </c>
    </row>
    <row r="8537" spans="1:4">
      <c r="A8537" s="3" t="s">
        <v>424</v>
      </c>
      <c r="B8537" s="3" t="s">
        <v>341</v>
      </c>
      <c r="C8537" s="3" t="s">
        <v>9</v>
      </c>
      <c r="D8537" s="3">
        <v>68</v>
      </c>
    </row>
    <row r="8538" spans="1:4">
      <c r="A8538" s="3" t="s">
        <v>424</v>
      </c>
      <c r="B8538" s="3" t="s">
        <v>341</v>
      </c>
      <c r="C8538" s="3" t="s">
        <v>9</v>
      </c>
      <c r="D8538" s="3">
        <v>68</v>
      </c>
    </row>
    <row r="8539" spans="1:4">
      <c r="A8539" s="3" t="s">
        <v>424</v>
      </c>
      <c r="B8539" s="3" t="s">
        <v>341</v>
      </c>
      <c r="C8539" s="3" t="s">
        <v>9</v>
      </c>
      <c r="D8539" s="3">
        <v>68</v>
      </c>
    </row>
    <row r="8540" spans="1:4">
      <c r="A8540" s="3" t="s">
        <v>424</v>
      </c>
      <c r="B8540" s="3" t="s">
        <v>341</v>
      </c>
      <c r="C8540" s="3" t="s">
        <v>9</v>
      </c>
      <c r="D8540" s="3">
        <v>69</v>
      </c>
    </row>
    <row r="8541" spans="1:4">
      <c r="A8541" s="3" t="s">
        <v>424</v>
      </c>
      <c r="B8541" s="3" t="s">
        <v>341</v>
      </c>
      <c r="C8541" s="3" t="s">
        <v>9</v>
      </c>
      <c r="D8541" s="3">
        <v>69</v>
      </c>
    </row>
    <row r="8542" spans="1:4">
      <c r="A8542" s="3" t="s">
        <v>424</v>
      </c>
      <c r="B8542" s="3" t="s">
        <v>341</v>
      </c>
      <c r="C8542" s="3" t="s">
        <v>9</v>
      </c>
      <c r="D8542" s="3">
        <v>69</v>
      </c>
    </row>
    <row r="8543" spans="1:4">
      <c r="A8543" s="3" t="s">
        <v>424</v>
      </c>
      <c r="B8543" s="3" t="s">
        <v>341</v>
      </c>
      <c r="C8543" s="3" t="s">
        <v>9</v>
      </c>
      <c r="D8543" s="3">
        <v>69</v>
      </c>
    </row>
    <row r="8544" spans="1:4">
      <c r="A8544" s="3" t="s">
        <v>424</v>
      </c>
      <c r="B8544" s="3" t="s">
        <v>341</v>
      </c>
      <c r="C8544" s="3" t="s">
        <v>9</v>
      </c>
      <c r="D8544" s="3">
        <v>70</v>
      </c>
    </row>
    <row r="8545" spans="1:4">
      <c r="A8545" s="3" t="s">
        <v>424</v>
      </c>
      <c r="B8545" s="3" t="s">
        <v>341</v>
      </c>
      <c r="C8545" s="3" t="s">
        <v>9</v>
      </c>
      <c r="D8545" s="3">
        <v>70</v>
      </c>
    </row>
    <row r="8546" spans="1:4">
      <c r="A8546" s="3" t="s">
        <v>424</v>
      </c>
      <c r="B8546" s="3" t="s">
        <v>341</v>
      </c>
      <c r="C8546" s="3" t="s">
        <v>9</v>
      </c>
      <c r="D8546" s="3">
        <v>70</v>
      </c>
    </row>
    <row r="8547" spans="1:4">
      <c r="A8547" s="3" t="s">
        <v>424</v>
      </c>
      <c r="B8547" s="3" t="s">
        <v>341</v>
      </c>
      <c r="C8547" s="3" t="s">
        <v>9</v>
      </c>
      <c r="D8547" s="3">
        <v>70</v>
      </c>
    </row>
    <row r="8548" spans="1:4">
      <c r="A8548" s="3" t="s">
        <v>424</v>
      </c>
      <c r="B8548" s="3" t="s">
        <v>341</v>
      </c>
      <c r="C8548" s="3" t="s">
        <v>9</v>
      </c>
      <c r="D8548" s="3">
        <v>70</v>
      </c>
    </row>
    <row r="8549" spans="1:4">
      <c r="A8549" s="3" t="s">
        <v>424</v>
      </c>
      <c r="B8549" s="3" t="s">
        <v>341</v>
      </c>
      <c r="C8549" s="3" t="s">
        <v>9</v>
      </c>
      <c r="D8549" s="3">
        <v>70</v>
      </c>
    </row>
    <row r="8550" spans="1:4">
      <c r="A8550" s="3" t="s">
        <v>424</v>
      </c>
      <c r="B8550" s="3" t="s">
        <v>341</v>
      </c>
      <c r="C8550" s="3" t="s">
        <v>9</v>
      </c>
      <c r="D8550" s="3">
        <v>70</v>
      </c>
    </row>
    <row r="8551" spans="1:4">
      <c r="A8551" s="3" t="s">
        <v>424</v>
      </c>
      <c r="B8551" s="3" t="s">
        <v>341</v>
      </c>
      <c r="C8551" s="3" t="s">
        <v>9</v>
      </c>
      <c r="D8551" s="3">
        <v>71</v>
      </c>
    </row>
    <row r="8552" spans="1:4">
      <c r="A8552" s="3" t="s">
        <v>424</v>
      </c>
      <c r="B8552" s="3" t="s">
        <v>341</v>
      </c>
      <c r="C8552" s="3" t="s">
        <v>9</v>
      </c>
      <c r="D8552" s="3">
        <v>71</v>
      </c>
    </row>
    <row r="8553" spans="1:4">
      <c r="A8553" s="3" t="s">
        <v>424</v>
      </c>
      <c r="B8553" s="3" t="s">
        <v>341</v>
      </c>
      <c r="C8553" s="3" t="s">
        <v>9</v>
      </c>
      <c r="D8553" s="3">
        <v>71</v>
      </c>
    </row>
    <row r="8554" spans="1:4">
      <c r="A8554" s="3" t="s">
        <v>424</v>
      </c>
      <c r="B8554" s="3" t="s">
        <v>341</v>
      </c>
      <c r="C8554" s="3" t="s">
        <v>9</v>
      </c>
      <c r="D8554" s="3">
        <v>71</v>
      </c>
    </row>
    <row r="8555" spans="1:4">
      <c r="A8555" s="3" t="s">
        <v>424</v>
      </c>
      <c r="B8555" s="3" t="s">
        <v>341</v>
      </c>
      <c r="C8555" s="3" t="s">
        <v>9</v>
      </c>
      <c r="D8555" s="3">
        <v>72</v>
      </c>
    </row>
    <row r="8556" spans="1:4">
      <c r="A8556" s="3" t="s">
        <v>424</v>
      </c>
      <c r="B8556" s="3" t="s">
        <v>341</v>
      </c>
      <c r="C8556" s="3" t="s">
        <v>9</v>
      </c>
      <c r="D8556" s="3">
        <v>72</v>
      </c>
    </row>
    <row r="8557" spans="1:4">
      <c r="A8557" s="3" t="s">
        <v>424</v>
      </c>
      <c r="B8557" s="3" t="s">
        <v>341</v>
      </c>
      <c r="C8557" s="3" t="s">
        <v>9</v>
      </c>
      <c r="D8557" s="3">
        <v>72</v>
      </c>
    </row>
    <row r="8558" spans="1:4">
      <c r="A8558" s="3" t="s">
        <v>424</v>
      </c>
      <c r="B8558" s="3" t="s">
        <v>341</v>
      </c>
      <c r="C8558" s="3" t="s">
        <v>9</v>
      </c>
      <c r="D8558" s="3">
        <v>72</v>
      </c>
    </row>
    <row r="8559" spans="1:4">
      <c r="A8559" s="3" t="s">
        <v>424</v>
      </c>
      <c r="B8559" s="3" t="s">
        <v>341</v>
      </c>
      <c r="C8559" s="3" t="s">
        <v>9</v>
      </c>
      <c r="D8559" s="3">
        <v>73</v>
      </c>
    </row>
    <row r="8560" spans="1:4">
      <c r="A8560" s="3" t="s">
        <v>424</v>
      </c>
      <c r="B8560" s="3" t="s">
        <v>341</v>
      </c>
      <c r="C8560" s="3" t="s">
        <v>9</v>
      </c>
      <c r="D8560" s="3">
        <v>75</v>
      </c>
    </row>
    <row r="8561" spans="1:4">
      <c r="A8561" s="3" t="s">
        <v>424</v>
      </c>
      <c r="B8561" s="3" t="s">
        <v>341</v>
      </c>
      <c r="C8561" s="3" t="s">
        <v>9</v>
      </c>
      <c r="D8561" s="3">
        <v>77</v>
      </c>
    </row>
    <row r="8562" spans="1:4">
      <c r="A8562" s="3" t="s">
        <v>424</v>
      </c>
      <c r="B8562" s="3" t="s">
        <v>341</v>
      </c>
      <c r="C8562" s="3" t="s">
        <v>9</v>
      </c>
      <c r="D8562" s="3">
        <v>78</v>
      </c>
    </row>
    <row r="8563" spans="1:4">
      <c r="A8563" s="3" t="s">
        <v>424</v>
      </c>
      <c r="B8563" s="3" t="s">
        <v>341</v>
      </c>
      <c r="C8563" s="3" t="s">
        <v>9</v>
      </c>
      <c r="D8563" s="3">
        <v>79</v>
      </c>
    </row>
    <row r="8564" spans="1:4">
      <c r="A8564" s="3" t="s">
        <v>424</v>
      </c>
      <c r="B8564" s="3" t="s">
        <v>341</v>
      </c>
      <c r="C8564" s="3" t="s">
        <v>9</v>
      </c>
      <c r="D8564" s="3">
        <v>80</v>
      </c>
    </row>
    <row r="8565" spans="1:4">
      <c r="A8565" s="3" t="s">
        <v>424</v>
      </c>
      <c r="B8565" s="3" t="s">
        <v>341</v>
      </c>
      <c r="C8565" s="3" t="s">
        <v>9</v>
      </c>
      <c r="D8565" s="3">
        <v>80</v>
      </c>
    </row>
    <row r="8566" spans="1:4">
      <c r="A8566" s="3" t="s">
        <v>424</v>
      </c>
      <c r="B8566" s="3" t="s">
        <v>341</v>
      </c>
      <c r="C8566" s="3" t="s">
        <v>9</v>
      </c>
      <c r="D8566" s="3">
        <v>81</v>
      </c>
    </row>
    <row r="8567" spans="1:4">
      <c r="A8567" s="3" t="s">
        <v>424</v>
      </c>
      <c r="B8567" s="3" t="s">
        <v>341</v>
      </c>
      <c r="C8567" s="3" t="s">
        <v>9</v>
      </c>
      <c r="D8567" s="3">
        <v>81</v>
      </c>
    </row>
    <row r="8568" spans="1:4">
      <c r="A8568" s="3" t="s">
        <v>424</v>
      </c>
      <c r="B8568" s="3" t="s">
        <v>341</v>
      </c>
      <c r="C8568" s="3" t="s">
        <v>9</v>
      </c>
      <c r="D8568" s="3">
        <v>82</v>
      </c>
    </row>
    <row r="8569" spans="1:4">
      <c r="A8569" s="3" t="s">
        <v>424</v>
      </c>
      <c r="B8569" s="3" t="s">
        <v>341</v>
      </c>
      <c r="C8569" s="3" t="s">
        <v>9</v>
      </c>
      <c r="D8569" s="3">
        <v>82</v>
      </c>
    </row>
    <row r="8570" spans="1:4">
      <c r="A8570" s="3" t="s">
        <v>424</v>
      </c>
      <c r="B8570" s="3" t="s">
        <v>341</v>
      </c>
      <c r="C8570" s="3" t="s">
        <v>9</v>
      </c>
      <c r="D8570" s="3">
        <v>82</v>
      </c>
    </row>
    <row r="8571" spans="1:4">
      <c r="A8571" s="3" t="s">
        <v>424</v>
      </c>
      <c r="B8571" s="3" t="s">
        <v>341</v>
      </c>
      <c r="C8571" s="3" t="s">
        <v>9</v>
      </c>
      <c r="D8571" s="3">
        <v>82</v>
      </c>
    </row>
    <row r="8572" spans="1:4">
      <c r="A8572" s="3" t="s">
        <v>424</v>
      </c>
      <c r="B8572" s="3" t="s">
        <v>341</v>
      </c>
      <c r="C8572" s="3" t="s">
        <v>9</v>
      </c>
      <c r="D8572" s="3">
        <v>82</v>
      </c>
    </row>
    <row r="8573" spans="1:4">
      <c r="A8573" s="3" t="s">
        <v>424</v>
      </c>
      <c r="B8573" s="3" t="s">
        <v>341</v>
      </c>
      <c r="C8573" s="3" t="s">
        <v>9</v>
      </c>
      <c r="D8573" s="3">
        <v>82</v>
      </c>
    </row>
    <row r="8574" spans="1:4">
      <c r="A8574" s="3" t="s">
        <v>424</v>
      </c>
      <c r="B8574" s="3" t="s">
        <v>341</v>
      </c>
      <c r="C8574" s="3" t="s">
        <v>9</v>
      </c>
      <c r="D8574" s="3">
        <v>82</v>
      </c>
    </row>
    <row r="8575" spans="1:4">
      <c r="A8575" s="3" t="s">
        <v>424</v>
      </c>
      <c r="B8575" s="3" t="s">
        <v>341</v>
      </c>
      <c r="C8575" s="3" t="s">
        <v>9</v>
      </c>
      <c r="D8575" s="3">
        <v>83</v>
      </c>
    </row>
    <row r="8576" spans="1:4">
      <c r="A8576" s="3" t="s">
        <v>424</v>
      </c>
      <c r="B8576" s="3" t="s">
        <v>341</v>
      </c>
      <c r="C8576" s="3" t="s">
        <v>9</v>
      </c>
      <c r="D8576" s="3">
        <v>83</v>
      </c>
    </row>
    <row r="8577" spans="1:4">
      <c r="A8577" s="3" t="s">
        <v>424</v>
      </c>
      <c r="B8577" s="3" t="s">
        <v>341</v>
      </c>
      <c r="C8577" s="3" t="s">
        <v>9</v>
      </c>
      <c r="D8577" s="3">
        <v>83</v>
      </c>
    </row>
    <row r="8578" spans="1:4">
      <c r="A8578" s="3" t="s">
        <v>424</v>
      </c>
      <c r="B8578" s="3" t="s">
        <v>341</v>
      </c>
      <c r="C8578" s="3" t="s">
        <v>9</v>
      </c>
      <c r="D8578" s="3">
        <v>83</v>
      </c>
    </row>
    <row r="8579" spans="1:4">
      <c r="A8579" s="3" t="s">
        <v>424</v>
      </c>
      <c r="B8579" s="3" t="s">
        <v>341</v>
      </c>
      <c r="C8579" s="3" t="s">
        <v>9</v>
      </c>
      <c r="D8579" s="3">
        <v>83</v>
      </c>
    </row>
    <row r="8580" spans="1:4">
      <c r="A8580" s="3" t="s">
        <v>424</v>
      </c>
      <c r="B8580" s="3" t="s">
        <v>341</v>
      </c>
      <c r="C8580" s="3" t="s">
        <v>9</v>
      </c>
      <c r="D8580" s="3">
        <v>84</v>
      </c>
    </row>
    <row r="8581" spans="1:4">
      <c r="A8581" s="3" t="s">
        <v>424</v>
      </c>
      <c r="B8581" s="3" t="s">
        <v>341</v>
      </c>
      <c r="C8581" s="3" t="s">
        <v>9</v>
      </c>
      <c r="D8581" s="3">
        <v>84</v>
      </c>
    </row>
    <row r="8582" spans="1:4">
      <c r="A8582" s="3" t="s">
        <v>424</v>
      </c>
      <c r="B8582" s="3" t="s">
        <v>341</v>
      </c>
      <c r="C8582" s="3" t="s">
        <v>9</v>
      </c>
      <c r="D8582" s="3">
        <v>84</v>
      </c>
    </row>
    <row r="8583" spans="1:4">
      <c r="A8583" s="3" t="s">
        <v>424</v>
      </c>
      <c r="B8583" s="3" t="s">
        <v>341</v>
      </c>
      <c r="C8583" s="3" t="s">
        <v>9</v>
      </c>
      <c r="D8583" s="3">
        <v>84</v>
      </c>
    </row>
    <row r="8584" spans="1:4">
      <c r="A8584" s="3" t="s">
        <v>424</v>
      </c>
      <c r="B8584" s="3" t="s">
        <v>341</v>
      </c>
      <c r="C8584" s="3" t="s">
        <v>9</v>
      </c>
      <c r="D8584" s="3">
        <v>84</v>
      </c>
    </row>
    <row r="8585" spans="1:4">
      <c r="A8585" s="3" t="s">
        <v>424</v>
      </c>
      <c r="B8585" s="3" t="s">
        <v>341</v>
      </c>
      <c r="C8585" s="3" t="s">
        <v>9</v>
      </c>
      <c r="D8585" s="3">
        <v>85</v>
      </c>
    </row>
    <row r="8586" spans="1:4">
      <c r="A8586" s="3" t="s">
        <v>424</v>
      </c>
      <c r="B8586" s="3" t="s">
        <v>341</v>
      </c>
      <c r="C8586" s="3" t="s">
        <v>9</v>
      </c>
      <c r="D8586" s="3">
        <v>85</v>
      </c>
    </row>
    <row r="8587" spans="1:4">
      <c r="A8587" s="3" t="s">
        <v>424</v>
      </c>
      <c r="B8587" s="3" t="s">
        <v>341</v>
      </c>
      <c r="C8587" s="3" t="s">
        <v>9</v>
      </c>
      <c r="D8587" s="3">
        <v>85</v>
      </c>
    </row>
    <row r="8588" spans="1:4">
      <c r="A8588" s="3" t="s">
        <v>424</v>
      </c>
      <c r="B8588" s="3" t="s">
        <v>341</v>
      </c>
      <c r="C8588" s="3" t="s">
        <v>9</v>
      </c>
      <c r="D8588" s="3">
        <v>85</v>
      </c>
    </row>
    <row r="8589" spans="1:4">
      <c r="A8589" s="3" t="s">
        <v>424</v>
      </c>
      <c r="B8589" s="3" t="s">
        <v>341</v>
      </c>
      <c r="C8589" s="3" t="s">
        <v>9</v>
      </c>
      <c r="D8589" s="3">
        <v>85</v>
      </c>
    </row>
    <row r="8590" spans="1:4">
      <c r="A8590" s="3" t="s">
        <v>424</v>
      </c>
      <c r="B8590" s="3" t="s">
        <v>341</v>
      </c>
      <c r="C8590" s="3" t="s">
        <v>9</v>
      </c>
      <c r="D8590" s="3">
        <v>85</v>
      </c>
    </row>
    <row r="8591" spans="1:4">
      <c r="A8591" s="3" t="s">
        <v>424</v>
      </c>
      <c r="B8591" s="3" t="s">
        <v>341</v>
      </c>
      <c r="C8591" s="3" t="s">
        <v>9</v>
      </c>
      <c r="D8591" s="3">
        <v>85</v>
      </c>
    </row>
    <row r="8592" spans="1:4">
      <c r="A8592" s="3" t="s">
        <v>424</v>
      </c>
      <c r="B8592" s="3" t="s">
        <v>341</v>
      </c>
      <c r="C8592" s="3" t="s">
        <v>9</v>
      </c>
      <c r="D8592" s="3">
        <v>85</v>
      </c>
    </row>
    <row r="8593" spans="1:4">
      <c r="A8593" s="3" t="s">
        <v>424</v>
      </c>
      <c r="B8593" s="3" t="s">
        <v>341</v>
      </c>
      <c r="C8593" s="3" t="s">
        <v>9</v>
      </c>
      <c r="D8593" s="3">
        <v>85</v>
      </c>
    </row>
    <row r="8594" spans="1:4">
      <c r="A8594" s="3" t="s">
        <v>424</v>
      </c>
      <c r="B8594" s="3" t="s">
        <v>341</v>
      </c>
      <c r="C8594" s="3" t="s">
        <v>9</v>
      </c>
      <c r="D8594" s="3">
        <v>85</v>
      </c>
    </row>
    <row r="8595" spans="1:4">
      <c r="A8595" s="3" t="s">
        <v>424</v>
      </c>
      <c r="B8595" s="3" t="s">
        <v>341</v>
      </c>
      <c r="C8595" s="3" t="s">
        <v>9</v>
      </c>
      <c r="D8595" s="3">
        <v>85</v>
      </c>
    </row>
    <row r="8596" spans="1:4">
      <c r="A8596" s="3" t="s">
        <v>424</v>
      </c>
      <c r="B8596" s="3" t="s">
        <v>341</v>
      </c>
      <c r="C8596" s="3" t="s">
        <v>9</v>
      </c>
      <c r="D8596" s="3">
        <v>85</v>
      </c>
    </row>
    <row r="8597" spans="1:4">
      <c r="A8597" s="3" t="s">
        <v>424</v>
      </c>
      <c r="B8597" s="3" t="s">
        <v>341</v>
      </c>
      <c r="C8597" s="3" t="s">
        <v>9</v>
      </c>
      <c r="D8597" s="3">
        <v>86</v>
      </c>
    </row>
    <row r="8598" spans="1:4">
      <c r="A8598" s="3" t="s">
        <v>424</v>
      </c>
      <c r="B8598" s="3" t="s">
        <v>341</v>
      </c>
      <c r="C8598" s="3" t="s">
        <v>9</v>
      </c>
      <c r="D8598" s="3">
        <v>86</v>
      </c>
    </row>
    <row r="8599" spans="1:4">
      <c r="A8599" s="3" t="s">
        <v>424</v>
      </c>
      <c r="B8599" s="3" t="s">
        <v>341</v>
      </c>
      <c r="C8599" s="3" t="s">
        <v>9</v>
      </c>
      <c r="D8599" s="3">
        <v>86</v>
      </c>
    </row>
    <row r="8600" spans="1:4">
      <c r="A8600" s="3" t="s">
        <v>424</v>
      </c>
      <c r="B8600" s="3" t="s">
        <v>341</v>
      </c>
      <c r="C8600" s="3" t="s">
        <v>9</v>
      </c>
      <c r="D8600" s="3">
        <v>86</v>
      </c>
    </row>
    <row r="8601" spans="1:4">
      <c r="A8601" s="3" t="s">
        <v>424</v>
      </c>
      <c r="B8601" s="3" t="s">
        <v>341</v>
      </c>
      <c r="C8601" s="3" t="s">
        <v>9</v>
      </c>
      <c r="D8601" s="3">
        <v>86</v>
      </c>
    </row>
    <row r="8602" spans="1:4">
      <c r="A8602" s="3" t="s">
        <v>424</v>
      </c>
      <c r="B8602" s="3" t="s">
        <v>341</v>
      </c>
      <c r="C8602" s="3" t="s">
        <v>9</v>
      </c>
      <c r="D8602" s="3">
        <v>86</v>
      </c>
    </row>
    <row r="8603" spans="1:4">
      <c r="A8603" s="3" t="s">
        <v>424</v>
      </c>
      <c r="B8603" s="3" t="s">
        <v>341</v>
      </c>
      <c r="C8603" s="3" t="s">
        <v>9</v>
      </c>
      <c r="D8603" s="3">
        <v>86</v>
      </c>
    </row>
    <row r="8604" spans="1:4">
      <c r="A8604" s="3" t="s">
        <v>424</v>
      </c>
      <c r="B8604" s="3" t="s">
        <v>341</v>
      </c>
      <c r="C8604" s="3" t="s">
        <v>9</v>
      </c>
      <c r="D8604" s="3">
        <v>86</v>
      </c>
    </row>
    <row r="8605" spans="1:4">
      <c r="A8605" s="3" t="s">
        <v>424</v>
      </c>
      <c r="B8605" s="3" t="s">
        <v>341</v>
      </c>
      <c r="C8605" s="3" t="s">
        <v>9</v>
      </c>
      <c r="D8605" s="3">
        <v>86</v>
      </c>
    </row>
    <row r="8606" spans="1:4">
      <c r="A8606" s="3" t="s">
        <v>424</v>
      </c>
      <c r="B8606" s="3" t="s">
        <v>341</v>
      </c>
      <c r="C8606" s="3" t="s">
        <v>9</v>
      </c>
      <c r="D8606" s="3">
        <v>86</v>
      </c>
    </row>
    <row r="8607" spans="1:4">
      <c r="A8607" s="3" t="s">
        <v>424</v>
      </c>
      <c r="B8607" s="3" t="s">
        <v>341</v>
      </c>
      <c r="C8607" s="3" t="s">
        <v>9</v>
      </c>
      <c r="D8607" s="3">
        <v>86</v>
      </c>
    </row>
    <row r="8608" spans="1:4">
      <c r="A8608" s="3" t="s">
        <v>424</v>
      </c>
      <c r="B8608" s="3" t="s">
        <v>341</v>
      </c>
      <c r="C8608" s="3" t="s">
        <v>9</v>
      </c>
      <c r="D8608" s="3">
        <v>87</v>
      </c>
    </row>
    <row r="8609" spans="1:4">
      <c r="A8609" s="3" t="s">
        <v>424</v>
      </c>
      <c r="B8609" s="3" t="s">
        <v>341</v>
      </c>
      <c r="C8609" s="3" t="s">
        <v>9</v>
      </c>
      <c r="D8609" s="3">
        <v>87</v>
      </c>
    </row>
    <row r="8610" spans="1:4">
      <c r="A8610" s="3" t="s">
        <v>424</v>
      </c>
      <c r="B8610" s="3" t="s">
        <v>341</v>
      </c>
      <c r="C8610" s="3" t="s">
        <v>9</v>
      </c>
      <c r="D8610" s="3">
        <v>87</v>
      </c>
    </row>
    <row r="8611" spans="1:4">
      <c r="A8611" s="3" t="s">
        <v>424</v>
      </c>
      <c r="B8611" s="3" t="s">
        <v>341</v>
      </c>
      <c r="C8611" s="3" t="s">
        <v>9</v>
      </c>
      <c r="D8611" s="3">
        <v>87</v>
      </c>
    </row>
    <row r="8612" spans="1:4">
      <c r="A8612" s="3" t="s">
        <v>424</v>
      </c>
      <c r="B8612" s="3" t="s">
        <v>341</v>
      </c>
      <c r="C8612" s="3" t="s">
        <v>9</v>
      </c>
      <c r="D8612" s="3">
        <v>87</v>
      </c>
    </row>
    <row r="8613" spans="1:4">
      <c r="A8613" s="3" t="s">
        <v>424</v>
      </c>
      <c r="B8613" s="3" t="s">
        <v>341</v>
      </c>
      <c r="C8613" s="3" t="s">
        <v>9</v>
      </c>
      <c r="D8613" s="3">
        <v>87</v>
      </c>
    </row>
    <row r="8614" spans="1:4">
      <c r="A8614" s="3" t="s">
        <v>424</v>
      </c>
      <c r="B8614" s="3" t="s">
        <v>341</v>
      </c>
      <c r="C8614" s="3" t="s">
        <v>9</v>
      </c>
      <c r="D8614" s="3">
        <v>88</v>
      </c>
    </row>
    <row r="8615" spans="1:4">
      <c r="A8615" s="3" t="s">
        <v>424</v>
      </c>
      <c r="B8615" s="3" t="s">
        <v>341</v>
      </c>
      <c r="C8615" s="3" t="s">
        <v>9</v>
      </c>
      <c r="D8615" s="3">
        <v>88</v>
      </c>
    </row>
    <row r="8616" spans="1:4">
      <c r="A8616" s="3" t="s">
        <v>424</v>
      </c>
      <c r="B8616" s="3" t="s">
        <v>341</v>
      </c>
      <c r="C8616" s="3" t="s">
        <v>9</v>
      </c>
      <c r="D8616" s="3">
        <v>88</v>
      </c>
    </row>
    <row r="8617" spans="1:4">
      <c r="A8617" s="3" t="s">
        <v>424</v>
      </c>
      <c r="B8617" s="3" t="s">
        <v>341</v>
      </c>
      <c r="C8617" s="3" t="s">
        <v>9</v>
      </c>
      <c r="D8617" s="3">
        <v>88</v>
      </c>
    </row>
    <row r="8618" spans="1:4">
      <c r="A8618" s="3" t="s">
        <v>424</v>
      </c>
      <c r="B8618" s="3" t="s">
        <v>341</v>
      </c>
      <c r="C8618" s="3" t="s">
        <v>9</v>
      </c>
      <c r="D8618" s="3">
        <v>88</v>
      </c>
    </row>
    <row r="8619" spans="1:4">
      <c r="A8619" s="3" t="s">
        <v>424</v>
      </c>
      <c r="B8619" s="3" t="s">
        <v>341</v>
      </c>
      <c r="C8619" s="3" t="s">
        <v>9</v>
      </c>
      <c r="D8619" s="3">
        <v>88</v>
      </c>
    </row>
    <row r="8620" spans="1:4">
      <c r="A8620" s="3" t="s">
        <v>424</v>
      </c>
      <c r="B8620" s="3" t="s">
        <v>341</v>
      </c>
      <c r="C8620" s="3" t="s">
        <v>9</v>
      </c>
      <c r="D8620" s="3">
        <v>89</v>
      </c>
    </row>
    <row r="8621" spans="1:4">
      <c r="A8621" s="3" t="s">
        <v>424</v>
      </c>
      <c r="B8621" s="3" t="s">
        <v>341</v>
      </c>
      <c r="C8621" s="3" t="s">
        <v>9</v>
      </c>
      <c r="D8621" s="3">
        <v>89</v>
      </c>
    </row>
    <row r="8622" spans="1:4">
      <c r="A8622" s="3" t="s">
        <v>424</v>
      </c>
      <c r="B8622" s="3" t="s">
        <v>341</v>
      </c>
      <c r="C8622" s="3" t="s">
        <v>9</v>
      </c>
      <c r="D8622" s="3">
        <v>89</v>
      </c>
    </row>
    <row r="8623" spans="1:4">
      <c r="A8623" s="3" t="s">
        <v>424</v>
      </c>
      <c r="B8623" s="3" t="s">
        <v>341</v>
      </c>
      <c r="C8623" s="3" t="s">
        <v>9</v>
      </c>
      <c r="D8623" s="3">
        <v>89</v>
      </c>
    </row>
    <row r="8624" spans="1:4">
      <c r="A8624" s="3" t="s">
        <v>424</v>
      </c>
      <c r="B8624" s="3" t="s">
        <v>341</v>
      </c>
      <c r="C8624" s="3" t="s">
        <v>9</v>
      </c>
      <c r="D8624" s="3">
        <v>89</v>
      </c>
    </row>
    <row r="8625" spans="1:4">
      <c r="A8625" s="3" t="s">
        <v>424</v>
      </c>
      <c r="B8625" s="3" t="s">
        <v>341</v>
      </c>
      <c r="C8625" s="3" t="s">
        <v>9</v>
      </c>
      <c r="D8625" s="3">
        <v>89</v>
      </c>
    </row>
    <row r="8626" spans="1:4">
      <c r="A8626" s="3" t="s">
        <v>424</v>
      </c>
      <c r="B8626" s="3" t="s">
        <v>341</v>
      </c>
      <c r="C8626" s="3" t="s">
        <v>9</v>
      </c>
      <c r="D8626" s="3">
        <v>89</v>
      </c>
    </row>
    <row r="8627" spans="1:4">
      <c r="A8627" s="3" t="s">
        <v>424</v>
      </c>
      <c r="B8627" s="3" t="s">
        <v>341</v>
      </c>
      <c r="C8627" s="3" t="s">
        <v>9</v>
      </c>
      <c r="D8627" s="3">
        <v>89</v>
      </c>
    </row>
    <row r="8628" spans="1:4">
      <c r="A8628" s="3" t="s">
        <v>424</v>
      </c>
      <c r="B8628" s="3" t="s">
        <v>341</v>
      </c>
      <c r="C8628" s="3" t="s">
        <v>9</v>
      </c>
      <c r="D8628" s="3">
        <v>89</v>
      </c>
    </row>
    <row r="8629" spans="1:4">
      <c r="A8629" s="3" t="s">
        <v>424</v>
      </c>
      <c r="B8629" s="3" t="s">
        <v>341</v>
      </c>
      <c r="C8629" s="3" t="s">
        <v>9</v>
      </c>
      <c r="D8629" s="3">
        <v>90</v>
      </c>
    </row>
    <row r="8630" spans="1:4">
      <c r="A8630" s="3" t="s">
        <v>424</v>
      </c>
      <c r="B8630" s="3" t="s">
        <v>341</v>
      </c>
      <c r="C8630" s="3" t="s">
        <v>9</v>
      </c>
      <c r="D8630" s="3">
        <v>90</v>
      </c>
    </row>
    <row r="8631" spans="1:4">
      <c r="A8631" s="3" t="s">
        <v>424</v>
      </c>
      <c r="B8631" s="3" t="s">
        <v>341</v>
      </c>
      <c r="C8631" s="3" t="s">
        <v>9</v>
      </c>
      <c r="D8631" s="3">
        <v>90</v>
      </c>
    </row>
    <row r="8632" spans="1:4">
      <c r="A8632" s="3" t="s">
        <v>424</v>
      </c>
      <c r="B8632" s="3" t="s">
        <v>341</v>
      </c>
      <c r="C8632" s="3" t="s">
        <v>9</v>
      </c>
      <c r="D8632" s="3">
        <v>90</v>
      </c>
    </row>
    <row r="8633" spans="1:4">
      <c r="A8633" s="3" t="s">
        <v>424</v>
      </c>
      <c r="B8633" s="3" t="s">
        <v>341</v>
      </c>
      <c r="C8633" s="3" t="s">
        <v>9</v>
      </c>
      <c r="D8633" s="3">
        <v>90</v>
      </c>
    </row>
    <row r="8634" spans="1:4">
      <c r="A8634" s="3" t="s">
        <v>424</v>
      </c>
      <c r="B8634" s="3" t="s">
        <v>341</v>
      </c>
      <c r="C8634" s="3" t="s">
        <v>9</v>
      </c>
      <c r="D8634" s="3">
        <v>90</v>
      </c>
    </row>
    <row r="8635" spans="1:4">
      <c r="A8635" s="3" t="s">
        <v>424</v>
      </c>
      <c r="B8635" s="3" t="s">
        <v>341</v>
      </c>
      <c r="C8635" s="3" t="s">
        <v>9</v>
      </c>
      <c r="D8635" s="3">
        <v>90</v>
      </c>
    </row>
    <row r="8636" spans="1:4">
      <c r="A8636" s="3" t="s">
        <v>424</v>
      </c>
      <c r="B8636" s="3" t="s">
        <v>341</v>
      </c>
      <c r="C8636" s="3" t="s">
        <v>9</v>
      </c>
      <c r="D8636" s="3">
        <v>90</v>
      </c>
    </row>
    <row r="8637" spans="1:4">
      <c r="A8637" s="3" t="s">
        <v>424</v>
      </c>
      <c r="B8637" s="3" t="s">
        <v>341</v>
      </c>
      <c r="C8637" s="3" t="s">
        <v>9</v>
      </c>
      <c r="D8637" s="3">
        <v>90</v>
      </c>
    </row>
    <row r="8638" spans="1:4">
      <c r="A8638" s="3" t="s">
        <v>424</v>
      </c>
      <c r="B8638" s="3" t="s">
        <v>341</v>
      </c>
      <c r="C8638" s="3" t="s">
        <v>9</v>
      </c>
      <c r="D8638" s="3">
        <v>90</v>
      </c>
    </row>
    <row r="8639" spans="1:4">
      <c r="A8639" s="3" t="s">
        <v>424</v>
      </c>
      <c r="B8639" s="3" t="s">
        <v>341</v>
      </c>
      <c r="C8639" s="3" t="s">
        <v>9</v>
      </c>
      <c r="D8639" s="3">
        <v>90</v>
      </c>
    </row>
    <row r="8640" spans="1:4">
      <c r="A8640" s="3" t="s">
        <v>424</v>
      </c>
      <c r="B8640" s="3" t="s">
        <v>341</v>
      </c>
      <c r="C8640" s="3" t="s">
        <v>9</v>
      </c>
      <c r="D8640" s="3">
        <v>90</v>
      </c>
    </row>
    <row r="8641" spans="1:4">
      <c r="A8641" s="3" t="s">
        <v>424</v>
      </c>
      <c r="B8641" s="3" t="s">
        <v>341</v>
      </c>
      <c r="C8641" s="3" t="s">
        <v>9</v>
      </c>
      <c r="D8641" s="3">
        <v>91</v>
      </c>
    </row>
    <row r="8642" spans="1:4">
      <c r="A8642" s="3" t="s">
        <v>424</v>
      </c>
      <c r="B8642" s="3" t="s">
        <v>341</v>
      </c>
      <c r="C8642" s="3" t="s">
        <v>9</v>
      </c>
      <c r="D8642" s="3">
        <v>91</v>
      </c>
    </row>
    <row r="8643" spans="1:4">
      <c r="A8643" s="3" t="s">
        <v>424</v>
      </c>
      <c r="B8643" s="3" t="s">
        <v>341</v>
      </c>
      <c r="C8643" s="3" t="s">
        <v>9</v>
      </c>
      <c r="D8643" s="3">
        <v>91</v>
      </c>
    </row>
    <row r="8644" spans="1:4">
      <c r="A8644" s="3" t="s">
        <v>424</v>
      </c>
      <c r="B8644" s="3" t="s">
        <v>341</v>
      </c>
      <c r="C8644" s="3" t="s">
        <v>9</v>
      </c>
      <c r="D8644" s="3">
        <v>91</v>
      </c>
    </row>
    <row r="8645" spans="1:4">
      <c r="A8645" s="3" t="s">
        <v>424</v>
      </c>
      <c r="B8645" s="3" t="s">
        <v>341</v>
      </c>
      <c r="C8645" s="3" t="s">
        <v>9</v>
      </c>
      <c r="D8645" s="3">
        <v>91</v>
      </c>
    </row>
    <row r="8646" spans="1:4">
      <c r="A8646" s="3" t="s">
        <v>424</v>
      </c>
      <c r="B8646" s="3" t="s">
        <v>341</v>
      </c>
      <c r="C8646" s="3" t="s">
        <v>9</v>
      </c>
      <c r="D8646" s="3">
        <v>91</v>
      </c>
    </row>
    <row r="8647" spans="1:4">
      <c r="A8647" s="3" t="s">
        <v>424</v>
      </c>
      <c r="B8647" s="3" t="s">
        <v>341</v>
      </c>
      <c r="C8647" s="3" t="s">
        <v>9</v>
      </c>
      <c r="D8647" s="3">
        <v>91</v>
      </c>
    </row>
    <row r="8648" spans="1:4">
      <c r="A8648" s="3" t="s">
        <v>424</v>
      </c>
      <c r="B8648" s="3" t="s">
        <v>341</v>
      </c>
      <c r="C8648" s="3" t="s">
        <v>9</v>
      </c>
      <c r="D8648" s="3">
        <v>91</v>
      </c>
    </row>
    <row r="8649" spans="1:4">
      <c r="A8649" s="3" t="s">
        <v>424</v>
      </c>
      <c r="B8649" s="3" t="s">
        <v>341</v>
      </c>
      <c r="C8649" s="3" t="s">
        <v>9</v>
      </c>
      <c r="D8649" s="3">
        <v>91</v>
      </c>
    </row>
    <row r="8650" spans="1:4">
      <c r="A8650" s="3" t="s">
        <v>424</v>
      </c>
      <c r="B8650" s="3" t="s">
        <v>341</v>
      </c>
      <c r="C8650" s="3" t="s">
        <v>9</v>
      </c>
      <c r="D8650" s="3">
        <v>91</v>
      </c>
    </row>
    <row r="8651" spans="1:4">
      <c r="A8651" s="3" t="s">
        <v>424</v>
      </c>
      <c r="B8651" s="3" t="s">
        <v>341</v>
      </c>
      <c r="C8651" s="3" t="s">
        <v>9</v>
      </c>
      <c r="D8651" s="3">
        <v>91</v>
      </c>
    </row>
    <row r="8652" spans="1:4">
      <c r="A8652" s="3" t="s">
        <v>424</v>
      </c>
      <c r="B8652" s="3" t="s">
        <v>341</v>
      </c>
      <c r="C8652" s="3" t="s">
        <v>9</v>
      </c>
      <c r="D8652" s="3">
        <v>91</v>
      </c>
    </row>
    <row r="8653" spans="1:4">
      <c r="A8653" s="3" t="s">
        <v>424</v>
      </c>
      <c r="B8653" s="3" t="s">
        <v>341</v>
      </c>
      <c r="C8653" s="3" t="s">
        <v>9</v>
      </c>
      <c r="D8653" s="3">
        <v>91</v>
      </c>
    </row>
    <row r="8654" spans="1:4">
      <c r="A8654" s="3" t="s">
        <v>424</v>
      </c>
      <c r="B8654" s="3" t="s">
        <v>341</v>
      </c>
      <c r="C8654" s="3" t="s">
        <v>9</v>
      </c>
      <c r="D8654" s="3">
        <v>91</v>
      </c>
    </row>
    <row r="8655" spans="1:4">
      <c r="A8655" s="3" t="s">
        <v>424</v>
      </c>
      <c r="B8655" s="3" t="s">
        <v>341</v>
      </c>
      <c r="C8655" s="3" t="s">
        <v>9</v>
      </c>
      <c r="D8655" s="3">
        <v>91</v>
      </c>
    </row>
    <row r="8656" spans="1:4">
      <c r="A8656" s="3" t="s">
        <v>424</v>
      </c>
      <c r="B8656" s="3" t="s">
        <v>341</v>
      </c>
      <c r="C8656" s="3" t="s">
        <v>9</v>
      </c>
      <c r="D8656" s="3">
        <v>91</v>
      </c>
    </row>
    <row r="8657" spans="1:4">
      <c r="A8657" s="3" t="s">
        <v>424</v>
      </c>
      <c r="B8657" s="3" t="s">
        <v>341</v>
      </c>
      <c r="C8657" s="3" t="s">
        <v>9</v>
      </c>
      <c r="D8657" s="3">
        <v>91</v>
      </c>
    </row>
    <row r="8658" spans="1:4">
      <c r="A8658" s="3" t="s">
        <v>424</v>
      </c>
      <c r="B8658" s="3" t="s">
        <v>341</v>
      </c>
      <c r="C8658" s="3" t="s">
        <v>9</v>
      </c>
      <c r="D8658" s="3">
        <v>91</v>
      </c>
    </row>
    <row r="8659" spans="1:4">
      <c r="A8659" s="3" t="s">
        <v>424</v>
      </c>
      <c r="B8659" s="3" t="s">
        <v>341</v>
      </c>
      <c r="C8659" s="3" t="s">
        <v>9</v>
      </c>
      <c r="D8659" s="3">
        <v>91</v>
      </c>
    </row>
    <row r="8660" spans="1:4">
      <c r="A8660" s="3" t="s">
        <v>424</v>
      </c>
      <c r="B8660" s="3" t="s">
        <v>341</v>
      </c>
      <c r="C8660" s="3" t="s">
        <v>9</v>
      </c>
      <c r="D8660" s="3">
        <v>91</v>
      </c>
    </row>
    <row r="8661" spans="1:4">
      <c r="A8661" s="3" t="s">
        <v>424</v>
      </c>
      <c r="B8661" s="3" t="s">
        <v>341</v>
      </c>
      <c r="C8661" s="3" t="s">
        <v>9</v>
      </c>
      <c r="D8661" s="3">
        <v>91</v>
      </c>
    </row>
    <row r="8662" spans="1:4">
      <c r="A8662" s="3" t="s">
        <v>424</v>
      </c>
      <c r="B8662" s="3" t="s">
        <v>341</v>
      </c>
      <c r="C8662" s="3" t="s">
        <v>9</v>
      </c>
      <c r="D8662" s="3">
        <v>91</v>
      </c>
    </row>
    <row r="8663" spans="1:4">
      <c r="A8663" s="3" t="s">
        <v>424</v>
      </c>
      <c r="B8663" s="3" t="s">
        <v>341</v>
      </c>
      <c r="C8663" s="3" t="s">
        <v>9</v>
      </c>
      <c r="D8663" s="3">
        <v>91</v>
      </c>
    </row>
    <row r="8664" spans="1:4">
      <c r="A8664" s="3" t="s">
        <v>424</v>
      </c>
      <c r="B8664" s="3" t="s">
        <v>341</v>
      </c>
      <c r="C8664" s="3" t="s">
        <v>9</v>
      </c>
      <c r="D8664" s="3">
        <v>91</v>
      </c>
    </row>
    <row r="8665" spans="1:4">
      <c r="A8665" s="3" t="s">
        <v>424</v>
      </c>
      <c r="B8665" s="3" t="s">
        <v>341</v>
      </c>
      <c r="C8665" s="3" t="s">
        <v>9</v>
      </c>
      <c r="D8665" s="3">
        <v>92</v>
      </c>
    </row>
    <row r="8666" spans="1:4">
      <c r="A8666" s="3" t="s">
        <v>424</v>
      </c>
      <c r="B8666" s="3" t="s">
        <v>341</v>
      </c>
      <c r="C8666" s="3" t="s">
        <v>9</v>
      </c>
      <c r="D8666" s="3">
        <v>92</v>
      </c>
    </row>
    <row r="8667" spans="1:4">
      <c r="A8667" s="3" t="s">
        <v>424</v>
      </c>
      <c r="B8667" s="3" t="s">
        <v>341</v>
      </c>
      <c r="C8667" s="3" t="s">
        <v>9</v>
      </c>
      <c r="D8667" s="3">
        <v>92</v>
      </c>
    </row>
    <row r="8668" spans="1:4">
      <c r="A8668" s="3" t="s">
        <v>424</v>
      </c>
      <c r="B8668" s="3" t="s">
        <v>341</v>
      </c>
      <c r="C8668" s="3" t="s">
        <v>9</v>
      </c>
      <c r="D8668" s="3">
        <v>92</v>
      </c>
    </row>
    <row r="8669" spans="1:4">
      <c r="A8669" s="3" t="s">
        <v>424</v>
      </c>
      <c r="B8669" s="3" t="s">
        <v>341</v>
      </c>
      <c r="C8669" s="3" t="s">
        <v>9</v>
      </c>
      <c r="D8669" s="3">
        <v>92</v>
      </c>
    </row>
    <row r="8670" spans="1:4">
      <c r="A8670" s="3" t="s">
        <v>424</v>
      </c>
      <c r="B8670" s="3" t="s">
        <v>341</v>
      </c>
      <c r="C8670" s="3" t="s">
        <v>9</v>
      </c>
      <c r="D8670" s="3">
        <v>92</v>
      </c>
    </row>
    <row r="8671" spans="1:4">
      <c r="A8671" s="3" t="s">
        <v>424</v>
      </c>
      <c r="B8671" s="3" t="s">
        <v>341</v>
      </c>
      <c r="C8671" s="3" t="s">
        <v>9</v>
      </c>
      <c r="D8671" s="3">
        <v>92</v>
      </c>
    </row>
    <row r="8672" spans="1:4">
      <c r="A8672" s="3" t="s">
        <v>424</v>
      </c>
      <c r="B8672" s="3" t="s">
        <v>341</v>
      </c>
      <c r="C8672" s="3" t="s">
        <v>9</v>
      </c>
      <c r="D8672" s="3">
        <v>92</v>
      </c>
    </row>
    <row r="8673" spans="1:4">
      <c r="A8673" s="3" t="s">
        <v>424</v>
      </c>
      <c r="B8673" s="3" t="s">
        <v>341</v>
      </c>
      <c r="C8673" s="3" t="s">
        <v>9</v>
      </c>
      <c r="D8673" s="3">
        <v>92</v>
      </c>
    </row>
    <row r="8674" spans="1:4">
      <c r="A8674" s="3" t="s">
        <v>424</v>
      </c>
      <c r="B8674" s="3" t="s">
        <v>341</v>
      </c>
      <c r="C8674" s="3" t="s">
        <v>9</v>
      </c>
      <c r="D8674" s="3">
        <v>92</v>
      </c>
    </row>
    <row r="8675" spans="1:4">
      <c r="A8675" s="3" t="s">
        <v>424</v>
      </c>
      <c r="B8675" s="3" t="s">
        <v>341</v>
      </c>
      <c r="C8675" s="3" t="s">
        <v>9</v>
      </c>
      <c r="D8675" s="3">
        <v>92</v>
      </c>
    </row>
    <row r="8676" spans="1:4">
      <c r="A8676" s="3" t="s">
        <v>424</v>
      </c>
      <c r="B8676" s="3" t="s">
        <v>341</v>
      </c>
      <c r="C8676" s="3" t="s">
        <v>9</v>
      </c>
      <c r="D8676" s="3">
        <v>92</v>
      </c>
    </row>
    <row r="8677" spans="1:4">
      <c r="A8677" s="3" t="s">
        <v>424</v>
      </c>
      <c r="B8677" s="3" t="s">
        <v>341</v>
      </c>
      <c r="C8677" s="3" t="s">
        <v>9</v>
      </c>
      <c r="D8677" s="3">
        <v>92</v>
      </c>
    </row>
    <row r="8678" spans="1:4">
      <c r="A8678" s="3" t="s">
        <v>424</v>
      </c>
      <c r="B8678" s="3" t="s">
        <v>341</v>
      </c>
      <c r="C8678" s="3" t="s">
        <v>9</v>
      </c>
      <c r="D8678" s="3">
        <v>92</v>
      </c>
    </row>
    <row r="8679" spans="1:4">
      <c r="A8679" s="3" t="s">
        <v>424</v>
      </c>
      <c r="B8679" s="3" t="s">
        <v>341</v>
      </c>
      <c r="C8679" s="3" t="s">
        <v>9</v>
      </c>
      <c r="D8679" s="3">
        <v>92</v>
      </c>
    </row>
    <row r="8680" spans="1:4">
      <c r="A8680" s="3" t="s">
        <v>424</v>
      </c>
      <c r="B8680" s="3" t="s">
        <v>341</v>
      </c>
      <c r="C8680" s="3" t="s">
        <v>9</v>
      </c>
      <c r="D8680" s="3">
        <v>92</v>
      </c>
    </row>
    <row r="8681" spans="1:4">
      <c r="A8681" s="3" t="s">
        <v>424</v>
      </c>
      <c r="B8681" s="3" t="s">
        <v>341</v>
      </c>
      <c r="C8681" s="3" t="s">
        <v>9</v>
      </c>
      <c r="D8681" s="3">
        <v>92</v>
      </c>
    </row>
    <row r="8682" spans="1:4">
      <c r="A8682" s="3" t="s">
        <v>424</v>
      </c>
      <c r="B8682" s="3" t="s">
        <v>341</v>
      </c>
      <c r="C8682" s="3" t="s">
        <v>9</v>
      </c>
      <c r="D8682" s="3">
        <v>92</v>
      </c>
    </row>
    <row r="8683" spans="1:4">
      <c r="A8683" s="3" t="s">
        <v>424</v>
      </c>
      <c r="B8683" s="3" t="s">
        <v>341</v>
      </c>
      <c r="C8683" s="3" t="s">
        <v>9</v>
      </c>
      <c r="D8683" s="3">
        <v>93</v>
      </c>
    </row>
    <row r="8684" spans="1:4">
      <c r="A8684" s="3" t="s">
        <v>424</v>
      </c>
      <c r="B8684" s="3" t="s">
        <v>341</v>
      </c>
      <c r="C8684" s="3" t="s">
        <v>9</v>
      </c>
      <c r="D8684" s="3">
        <v>93</v>
      </c>
    </row>
    <row r="8685" spans="1:4">
      <c r="A8685" s="3" t="s">
        <v>424</v>
      </c>
      <c r="B8685" s="3" t="s">
        <v>341</v>
      </c>
      <c r="C8685" s="3" t="s">
        <v>9</v>
      </c>
      <c r="D8685" s="3">
        <v>93</v>
      </c>
    </row>
    <row r="8686" spans="1:4">
      <c r="A8686" s="3" t="s">
        <v>424</v>
      </c>
      <c r="B8686" s="3" t="s">
        <v>341</v>
      </c>
      <c r="C8686" s="3" t="s">
        <v>9</v>
      </c>
      <c r="D8686" s="3">
        <v>93</v>
      </c>
    </row>
    <row r="8687" spans="1:4">
      <c r="A8687" s="3" t="s">
        <v>424</v>
      </c>
      <c r="B8687" s="3" t="s">
        <v>341</v>
      </c>
      <c r="C8687" s="3" t="s">
        <v>9</v>
      </c>
      <c r="D8687" s="3">
        <v>93</v>
      </c>
    </row>
    <row r="8688" spans="1:4">
      <c r="A8688" s="3" t="s">
        <v>424</v>
      </c>
      <c r="B8688" s="3" t="s">
        <v>341</v>
      </c>
      <c r="C8688" s="3" t="s">
        <v>9</v>
      </c>
      <c r="D8688" s="3">
        <v>93</v>
      </c>
    </row>
    <row r="8689" spans="1:4">
      <c r="A8689" s="3" t="s">
        <v>424</v>
      </c>
      <c r="B8689" s="3" t="s">
        <v>341</v>
      </c>
      <c r="C8689" s="3" t="s">
        <v>9</v>
      </c>
      <c r="D8689" s="3">
        <v>93</v>
      </c>
    </row>
    <row r="8690" spans="1:4">
      <c r="A8690" s="3" t="s">
        <v>424</v>
      </c>
      <c r="B8690" s="3" t="s">
        <v>341</v>
      </c>
      <c r="C8690" s="3" t="s">
        <v>9</v>
      </c>
      <c r="D8690" s="3">
        <v>93</v>
      </c>
    </row>
    <row r="8691" spans="1:4">
      <c r="A8691" s="3" t="s">
        <v>424</v>
      </c>
      <c r="B8691" s="3" t="s">
        <v>341</v>
      </c>
      <c r="C8691" s="3" t="s">
        <v>9</v>
      </c>
      <c r="D8691" s="3">
        <v>93</v>
      </c>
    </row>
    <row r="8692" spans="1:4">
      <c r="A8692" s="3" t="s">
        <v>424</v>
      </c>
      <c r="B8692" s="3" t="s">
        <v>341</v>
      </c>
      <c r="C8692" s="3" t="s">
        <v>9</v>
      </c>
      <c r="D8692" s="3">
        <v>93</v>
      </c>
    </row>
    <row r="8693" spans="1:4">
      <c r="A8693" s="3" t="s">
        <v>424</v>
      </c>
      <c r="B8693" s="3" t="s">
        <v>341</v>
      </c>
      <c r="C8693" s="3" t="s">
        <v>9</v>
      </c>
      <c r="D8693" s="3">
        <v>93</v>
      </c>
    </row>
    <row r="8694" spans="1:4">
      <c r="A8694" s="3" t="s">
        <v>424</v>
      </c>
      <c r="B8694" s="3" t="s">
        <v>341</v>
      </c>
      <c r="C8694" s="3" t="s">
        <v>9</v>
      </c>
      <c r="D8694" s="3">
        <v>93</v>
      </c>
    </row>
    <row r="8695" spans="1:4">
      <c r="A8695" s="3" t="s">
        <v>424</v>
      </c>
      <c r="B8695" s="3" t="s">
        <v>341</v>
      </c>
      <c r="C8695" s="3" t="s">
        <v>9</v>
      </c>
      <c r="D8695" s="3">
        <v>94</v>
      </c>
    </row>
    <row r="8696" spans="1:4">
      <c r="A8696" s="3" t="s">
        <v>424</v>
      </c>
      <c r="B8696" s="3" t="s">
        <v>341</v>
      </c>
      <c r="C8696" s="3" t="s">
        <v>9</v>
      </c>
      <c r="D8696" s="3">
        <v>94</v>
      </c>
    </row>
    <row r="8697" spans="1:4">
      <c r="A8697" s="3" t="s">
        <v>424</v>
      </c>
      <c r="B8697" s="3" t="s">
        <v>341</v>
      </c>
      <c r="C8697" s="3" t="s">
        <v>9</v>
      </c>
      <c r="D8697" s="3">
        <v>94</v>
      </c>
    </row>
    <row r="8698" spans="1:4">
      <c r="A8698" s="3" t="s">
        <v>424</v>
      </c>
      <c r="B8698" s="3" t="s">
        <v>341</v>
      </c>
      <c r="C8698" s="3" t="s">
        <v>9</v>
      </c>
      <c r="D8698" s="3">
        <v>94</v>
      </c>
    </row>
    <row r="8699" spans="1:4">
      <c r="A8699" s="3" t="s">
        <v>424</v>
      </c>
      <c r="B8699" s="3" t="s">
        <v>341</v>
      </c>
      <c r="C8699" s="3" t="s">
        <v>9</v>
      </c>
      <c r="D8699" s="3">
        <v>94</v>
      </c>
    </row>
    <row r="8700" spans="1:4">
      <c r="A8700" s="3" t="s">
        <v>424</v>
      </c>
      <c r="B8700" s="3" t="s">
        <v>341</v>
      </c>
      <c r="C8700" s="3" t="s">
        <v>9</v>
      </c>
      <c r="D8700" s="3">
        <v>94</v>
      </c>
    </row>
    <row r="8701" spans="1:4">
      <c r="A8701" s="3" t="s">
        <v>424</v>
      </c>
      <c r="B8701" s="3" t="s">
        <v>341</v>
      </c>
      <c r="C8701" s="3" t="s">
        <v>9</v>
      </c>
      <c r="D8701" s="3">
        <v>94</v>
      </c>
    </row>
    <row r="8702" spans="1:4">
      <c r="A8702" s="3" t="s">
        <v>424</v>
      </c>
      <c r="B8702" s="3" t="s">
        <v>341</v>
      </c>
      <c r="C8702" s="3" t="s">
        <v>9</v>
      </c>
      <c r="D8702" s="3">
        <v>94</v>
      </c>
    </row>
    <row r="8703" spans="1:4">
      <c r="A8703" s="3" t="s">
        <v>424</v>
      </c>
      <c r="B8703" s="3" t="s">
        <v>341</v>
      </c>
      <c r="C8703" s="3" t="s">
        <v>9</v>
      </c>
      <c r="D8703" s="3">
        <v>94</v>
      </c>
    </row>
    <row r="8704" spans="1:4">
      <c r="A8704" s="3" t="s">
        <v>424</v>
      </c>
      <c r="B8704" s="3" t="s">
        <v>341</v>
      </c>
      <c r="C8704" s="3" t="s">
        <v>9</v>
      </c>
      <c r="D8704" s="3">
        <v>94</v>
      </c>
    </row>
    <row r="8705" spans="1:4">
      <c r="A8705" s="3" t="s">
        <v>424</v>
      </c>
      <c r="B8705" s="3" t="s">
        <v>341</v>
      </c>
      <c r="C8705" s="3" t="s">
        <v>9</v>
      </c>
      <c r="D8705" s="3">
        <v>94</v>
      </c>
    </row>
    <row r="8706" spans="1:4">
      <c r="A8706" s="3" t="s">
        <v>424</v>
      </c>
      <c r="B8706" s="3" t="s">
        <v>341</v>
      </c>
      <c r="C8706" s="3" t="s">
        <v>9</v>
      </c>
      <c r="D8706" s="3">
        <v>94</v>
      </c>
    </row>
    <row r="8707" spans="1:4">
      <c r="A8707" s="3" t="s">
        <v>424</v>
      </c>
      <c r="B8707" s="3" t="s">
        <v>341</v>
      </c>
      <c r="C8707" s="3" t="s">
        <v>9</v>
      </c>
      <c r="D8707" s="3">
        <v>94</v>
      </c>
    </row>
    <row r="8708" spans="1:4">
      <c r="A8708" s="3" t="s">
        <v>424</v>
      </c>
      <c r="B8708" s="3" t="s">
        <v>341</v>
      </c>
      <c r="C8708" s="3" t="s">
        <v>9</v>
      </c>
      <c r="D8708" s="3">
        <v>94</v>
      </c>
    </row>
    <row r="8709" spans="1:4">
      <c r="A8709" s="3" t="s">
        <v>424</v>
      </c>
      <c r="B8709" s="3" t="s">
        <v>341</v>
      </c>
      <c r="C8709" s="3" t="s">
        <v>9</v>
      </c>
      <c r="D8709" s="3">
        <v>94</v>
      </c>
    </row>
    <row r="8710" spans="1:4">
      <c r="A8710" s="3" t="s">
        <v>424</v>
      </c>
      <c r="B8710" s="3" t="s">
        <v>341</v>
      </c>
      <c r="C8710" s="3" t="s">
        <v>9</v>
      </c>
      <c r="D8710" s="3">
        <v>94</v>
      </c>
    </row>
    <row r="8711" spans="1:4">
      <c r="A8711" s="3" t="s">
        <v>424</v>
      </c>
      <c r="B8711" s="3" t="s">
        <v>341</v>
      </c>
      <c r="C8711" s="3" t="s">
        <v>9</v>
      </c>
      <c r="D8711" s="3">
        <v>95</v>
      </c>
    </row>
    <row r="8712" spans="1:4">
      <c r="A8712" s="3" t="s">
        <v>424</v>
      </c>
      <c r="B8712" s="3" t="s">
        <v>341</v>
      </c>
      <c r="C8712" s="3" t="s">
        <v>9</v>
      </c>
      <c r="D8712" s="3">
        <v>95</v>
      </c>
    </row>
    <row r="8713" spans="1:4">
      <c r="A8713" s="3" t="s">
        <v>424</v>
      </c>
      <c r="B8713" s="3" t="s">
        <v>341</v>
      </c>
      <c r="C8713" s="3" t="s">
        <v>9</v>
      </c>
      <c r="D8713" s="3">
        <v>95</v>
      </c>
    </row>
    <row r="8714" spans="1:4">
      <c r="A8714" s="3" t="s">
        <v>424</v>
      </c>
      <c r="B8714" s="3" t="s">
        <v>341</v>
      </c>
      <c r="C8714" s="3" t="s">
        <v>9</v>
      </c>
      <c r="D8714" s="3">
        <v>95</v>
      </c>
    </row>
    <row r="8715" spans="1:4">
      <c r="A8715" s="3" t="s">
        <v>424</v>
      </c>
      <c r="B8715" s="3" t="s">
        <v>341</v>
      </c>
      <c r="C8715" s="3" t="s">
        <v>9</v>
      </c>
      <c r="D8715" s="3">
        <v>95</v>
      </c>
    </row>
    <row r="8716" spans="1:4">
      <c r="A8716" s="3" t="s">
        <v>424</v>
      </c>
      <c r="B8716" s="3" t="s">
        <v>341</v>
      </c>
      <c r="C8716" s="3" t="s">
        <v>9</v>
      </c>
      <c r="D8716" s="3">
        <v>95</v>
      </c>
    </row>
    <row r="8717" spans="1:4">
      <c r="A8717" s="3" t="s">
        <v>424</v>
      </c>
      <c r="B8717" s="3" t="s">
        <v>341</v>
      </c>
      <c r="C8717" s="3" t="s">
        <v>9</v>
      </c>
      <c r="D8717" s="3">
        <v>95</v>
      </c>
    </row>
    <row r="8718" spans="1:4">
      <c r="A8718" s="3" t="s">
        <v>424</v>
      </c>
      <c r="B8718" s="3" t="s">
        <v>341</v>
      </c>
      <c r="C8718" s="3" t="s">
        <v>9</v>
      </c>
      <c r="D8718" s="3">
        <v>95</v>
      </c>
    </row>
    <row r="8719" spans="1:4">
      <c r="A8719" s="3" t="s">
        <v>424</v>
      </c>
      <c r="B8719" s="3" t="s">
        <v>341</v>
      </c>
      <c r="C8719" s="3" t="s">
        <v>9</v>
      </c>
      <c r="D8719" s="3">
        <v>95</v>
      </c>
    </row>
    <row r="8720" spans="1:4">
      <c r="A8720" s="3" t="s">
        <v>424</v>
      </c>
      <c r="B8720" s="3" t="s">
        <v>341</v>
      </c>
      <c r="C8720" s="3" t="s">
        <v>9</v>
      </c>
      <c r="D8720" s="3">
        <v>95</v>
      </c>
    </row>
    <row r="8721" spans="1:4">
      <c r="A8721" s="3" t="s">
        <v>424</v>
      </c>
      <c r="B8721" s="3" t="s">
        <v>341</v>
      </c>
      <c r="C8721" s="3" t="s">
        <v>9</v>
      </c>
      <c r="D8721" s="3">
        <v>95</v>
      </c>
    </row>
    <row r="8722" spans="1:4">
      <c r="A8722" s="3" t="s">
        <v>424</v>
      </c>
      <c r="B8722" s="3" t="s">
        <v>341</v>
      </c>
      <c r="C8722" s="3" t="s">
        <v>9</v>
      </c>
      <c r="D8722" s="3">
        <v>95</v>
      </c>
    </row>
    <row r="8723" spans="1:4">
      <c r="A8723" s="3" t="s">
        <v>424</v>
      </c>
      <c r="B8723" s="3" t="s">
        <v>341</v>
      </c>
      <c r="C8723" s="3" t="s">
        <v>9</v>
      </c>
      <c r="D8723" s="3">
        <v>95</v>
      </c>
    </row>
    <row r="8724" spans="1:4">
      <c r="A8724" s="3" t="s">
        <v>424</v>
      </c>
      <c r="B8724" s="3" t="s">
        <v>341</v>
      </c>
      <c r="C8724" s="3" t="s">
        <v>9</v>
      </c>
      <c r="D8724" s="3">
        <v>95</v>
      </c>
    </row>
    <row r="8725" spans="1:4">
      <c r="A8725" s="3" t="s">
        <v>424</v>
      </c>
      <c r="B8725" s="3" t="s">
        <v>341</v>
      </c>
      <c r="C8725" s="3" t="s">
        <v>9</v>
      </c>
      <c r="D8725" s="3">
        <v>95</v>
      </c>
    </row>
    <row r="8726" spans="1:4">
      <c r="A8726" s="3" t="s">
        <v>424</v>
      </c>
      <c r="B8726" s="3" t="s">
        <v>341</v>
      </c>
      <c r="C8726" s="3" t="s">
        <v>9</v>
      </c>
      <c r="D8726" s="3">
        <v>95</v>
      </c>
    </row>
    <row r="8727" spans="1:4">
      <c r="A8727" s="3" t="s">
        <v>424</v>
      </c>
      <c r="B8727" s="3" t="s">
        <v>341</v>
      </c>
      <c r="C8727" s="3" t="s">
        <v>9</v>
      </c>
      <c r="D8727" s="3">
        <v>96</v>
      </c>
    </row>
    <row r="8728" spans="1:4">
      <c r="A8728" s="3" t="s">
        <v>424</v>
      </c>
      <c r="B8728" s="3" t="s">
        <v>341</v>
      </c>
      <c r="C8728" s="3" t="s">
        <v>9</v>
      </c>
      <c r="D8728" s="3">
        <v>96</v>
      </c>
    </row>
    <row r="8729" spans="1:4">
      <c r="A8729" s="3" t="s">
        <v>424</v>
      </c>
      <c r="B8729" s="3" t="s">
        <v>341</v>
      </c>
      <c r="C8729" s="3" t="s">
        <v>9</v>
      </c>
      <c r="D8729" s="3">
        <v>96</v>
      </c>
    </row>
    <row r="8730" spans="1:4">
      <c r="A8730" s="3" t="s">
        <v>424</v>
      </c>
      <c r="B8730" s="3" t="s">
        <v>341</v>
      </c>
      <c r="C8730" s="3" t="s">
        <v>9</v>
      </c>
      <c r="D8730" s="3">
        <v>96</v>
      </c>
    </row>
    <row r="8731" spans="1:4">
      <c r="A8731" s="3" t="s">
        <v>424</v>
      </c>
      <c r="B8731" s="3" t="s">
        <v>341</v>
      </c>
      <c r="C8731" s="3" t="s">
        <v>9</v>
      </c>
      <c r="D8731" s="3">
        <v>96</v>
      </c>
    </row>
    <row r="8732" spans="1:4">
      <c r="A8732" s="3" t="s">
        <v>424</v>
      </c>
      <c r="B8732" s="3" t="s">
        <v>341</v>
      </c>
      <c r="C8732" s="3" t="s">
        <v>9</v>
      </c>
      <c r="D8732" s="3">
        <v>96</v>
      </c>
    </row>
    <row r="8733" spans="1:4">
      <c r="A8733" s="3" t="s">
        <v>424</v>
      </c>
      <c r="B8733" s="3" t="s">
        <v>341</v>
      </c>
      <c r="C8733" s="3" t="s">
        <v>9</v>
      </c>
      <c r="D8733" s="3">
        <v>96</v>
      </c>
    </row>
    <row r="8734" spans="1:4">
      <c r="A8734" s="3" t="s">
        <v>424</v>
      </c>
      <c r="B8734" s="3" t="s">
        <v>341</v>
      </c>
      <c r="C8734" s="3" t="s">
        <v>9</v>
      </c>
      <c r="D8734" s="3">
        <v>96</v>
      </c>
    </row>
    <row r="8735" spans="1:4">
      <c r="A8735" s="3" t="s">
        <v>424</v>
      </c>
      <c r="B8735" s="3" t="s">
        <v>341</v>
      </c>
      <c r="C8735" s="3" t="s">
        <v>9</v>
      </c>
      <c r="D8735" s="3">
        <v>96</v>
      </c>
    </row>
    <row r="8736" spans="1:4">
      <c r="A8736" s="3" t="s">
        <v>424</v>
      </c>
      <c r="B8736" s="3" t="s">
        <v>341</v>
      </c>
      <c r="C8736" s="3" t="s">
        <v>9</v>
      </c>
      <c r="D8736" s="3">
        <v>96</v>
      </c>
    </row>
    <row r="8737" spans="1:4">
      <c r="A8737" s="3" t="s">
        <v>424</v>
      </c>
      <c r="B8737" s="3" t="s">
        <v>341</v>
      </c>
      <c r="C8737" s="3" t="s">
        <v>9</v>
      </c>
      <c r="D8737" s="3">
        <v>96</v>
      </c>
    </row>
    <row r="8738" spans="1:4">
      <c r="A8738" s="3" t="s">
        <v>424</v>
      </c>
      <c r="B8738" s="3" t="s">
        <v>341</v>
      </c>
      <c r="C8738" s="3" t="s">
        <v>9</v>
      </c>
      <c r="D8738" s="3">
        <v>96</v>
      </c>
    </row>
    <row r="8739" spans="1:4">
      <c r="A8739" s="3" t="s">
        <v>424</v>
      </c>
      <c r="B8739" s="3" t="s">
        <v>341</v>
      </c>
      <c r="C8739" s="3" t="s">
        <v>9</v>
      </c>
      <c r="D8739" s="3">
        <v>96</v>
      </c>
    </row>
    <row r="8740" spans="1:4">
      <c r="A8740" s="3" t="s">
        <v>424</v>
      </c>
      <c r="B8740" s="3" t="s">
        <v>341</v>
      </c>
      <c r="C8740" s="3" t="s">
        <v>9</v>
      </c>
      <c r="D8740" s="3">
        <v>96</v>
      </c>
    </row>
    <row r="8741" spans="1:4">
      <c r="A8741" s="3" t="s">
        <v>424</v>
      </c>
      <c r="B8741" s="3" t="s">
        <v>341</v>
      </c>
      <c r="C8741" s="3" t="s">
        <v>9</v>
      </c>
      <c r="D8741" s="3">
        <v>96</v>
      </c>
    </row>
    <row r="8742" spans="1:4">
      <c r="A8742" s="3" t="s">
        <v>424</v>
      </c>
      <c r="B8742" s="3" t="s">
        <v>341</v>
      </c>
      <c r="C8742" s="3" t="s">
        <v>9</v>
      </c>
      <c r="D8742" s="3">
        <v>96</v>
      </c>
    </row>
    <row r="8743" spans="1:4">
      <c r="A8743" s="3" t="s">
        <v>424</v>
      </c>
      <c r="B8743" s="3" t="s">
        <v>341</v>
      </c>
      <c r="C8743" s="3" t="s">
        <v>9</v>
      </c>
      <c r="D8743" s="3">
        <v>97</v>
      </c>
    </row>
    <row r="8744" spans="1:4">
      <c r="A8744" s="3" t="s">
        <v>424</v>
      </c>
      <c r="B8744" s="3" t="s">
        <v>341</v>
      </c>
      <c r="C8744" s="3" t="s">
        <v>9</v>
      </c>
      <c r="D8744" s="3">
        <v>97</v>
      </c>
    </row>
    <row r="8745" spans="1:4">
      <c r="A8745" s="3" t="s">
        <v>424</v>
      </c>
      <c r="B8745" s="3" t="s">
        <v>341</v>
      </c>
      <c r="C8745" s="3" t="s">
        <v>9</v>
      </c>
      <c r="D8745" s="3">
        <v>97</v>
      </c>
    </row>
    <row r="8746" spans="1:4">
      <c r="A8746" s="3" t="s">
        <v>424</v>
      </c>
      <c r="B8746" s="3" t="s">
        <v>341</v>
      </c>
      <c r="C8746" s="3" t="s">
        <v>9</v>
      </c>
      <c r="D8746" s="3">
        <v>97</v>
      </c>
    </row>
    <row r="8747" spans="1:4">
      <c r="A8747" s="3" t="s">
        <v>424</v>
      </c>
      <c r="B8747" s="3" t="s">
        <v>341</v>
      </c>
      <c r="C8747" s="3" t="s">
        <v>9</v>
      </c>
      <c r="D8747" s="3">
        <v>97</v>
      </c>
    </row>
    <row r="8748" spans="1:4">
      <c r="A8748" s="3" t="s">
        <v>424</v>
      </c>
      <c r="B8748" s="3" t="s">
        <v>341</v>
      </c>
      <c r="C8748" s="3" t="s">
        <v>9</v>
      </c>
      <c r="D8748" s="3">
        <v>97</v>
      </c>
    </row>
    <row r="8749" spans="1:4">
      <c r="A8749" s="3" t="s">
        <v>424</v>
      </c>
      <c r="B8749" s="3" t="s">
        <v>341</v>
      </c>
      <c r="C8749" s="3" t="s">
        <v>9</v>
      </c>
      <c r="D8749" s="3">
        <v>97</v>
      </c>
    </row>
    <row r="8750" spans="1:4">
      <c r="A8750" s="3" t="s">
        <v>424</v>
      </c>
      <c r="B8750" s="3" t="s">
        <v>341</v>
      </c>
      <c r="C8750" s="3" t="s">
        <v>9</v>
      </c>
      <c r="D8750" s="3">
        <v>97</v>
      </c>
    </row>
    <row r="8751" spans="1:4">
      <c r="A8751" s="3" t="s">
        <v>424</v>
      </c>
      <c r="B8751" s="3" t="s">
        <v>341</v>
      </c>
      <c r="C8751" s="3" t="s">
        <v>9</v>
      </c>
      <c r="D8751" s="3">
        <v>97</v>
      </c>
    </row>
    <row r="8752" spans="1:4">
      <c r="A8752" s="3" t="s">
        <v>424</v>
      </c>
      <c r="B8752" s="3" t="s">
        <v>341</v>
      </c>
      <c r="C8752" s="3" t="s">
        <v>9</v>
      </c>
      <c r="D8752" s="3">
        <v>97</v>
      </c>
    </row>
    <row r="8753" spans="1:4">
      <c r="A8753" s="3" t="s">
        <v>424</v>
      </c>
      <c r="B8753" s="3" t="s">
        <v>341</v>
      </c>
      <c r="C8753" s="3" t="s">
        <v>9</v>
      </c>
      <c r="D8753" s="3">
        <v>97</v>
      </c>
    </row>
    <row r="8754" spans="1:4">
      <c r="A8754" s="3" t="s">
        <v>424</v>
      </c>
      <c r="B8754" s="3" t="s">
        <v>341</v>
      </c>
      <c r="C8754" s="3" t="s">
        <v>9</v>
      </c>
      <c r="D8754" s="3">
        <v>97</v>
      </c>
    </row>
    <row r="8755" spans="1:4">
      <c r="A8755" s="3" t="s">
        <v>424</v>
      </c>
      <c r="B8755" s="3" t="s">
        <v>341</v>
      </c>
      <c r="C8755" s="3" t="s">
        <v>9</v>
      </c>
      <c r="D8755" s="3">
        <v>97</v>
      </c>
    </row>
    <row r="8756" spans="1:4">
      <c r="A8756" s="3" t="s">
        <v>424</v>
      </c>
      <c r="B8756" s="3" t="s">
        <v>341</v>
      </c>
      <c r="C8756" s="3" t="s">
        <v>9</v>
      </c>
      <c r="D8756" s="3">
        <v>97</v>
      </c>
    </row>
    <row r="8757" spans="1:4">
      <c r="A8757" s="3" t="s">
        <v>424</v>
      </c>
      <c r="B8757" s="3" t="s">
        <v>341</v>
      </c>
      <c r="C8757" s="3" t="s">
        <v>9</v>
      </c>
      <c r="D8757" s="3">
        <v>97</v>
      </c>
    </row>
    <row r="8758" spans="1:4">
      <c r="A8758" s="3" t="s">
        <v>424</v>
      </c>
      <c r="B8758" s="3" t="s">
        <v>341</v>
      </c>
      <c r="C8758" s="3" t="s">
        <v>9</v>
      </c>
      <c r="D8758" s="3">
        <v>98</v>
      </c>
    </row>
    <row r="8759" spans="1:4">
      <c r="A8759" s="3" t="s">
        <v>424</v>
      </c>
      <c r="B8759" s="3" t="s">
        <v>341</v>
      </c>
      <c r="C8759" s="3" t="s">
        <v>9</v>
      </c>
      <c r="D8759" s="3">
        <v>98</v>
      </c>
    </row>
    <row r="8760" spans="1:4">
      <c r="A8760" s="3" t="s">
        <v>424</v>
      </c>
      <c r="B8760" s="3" t="s">
        <v>341</v>
      </c>
      <c r="C8760" s="3" t="s">
        <v>9</v>
      </c>
      <c r="D8760" s="3">
        <v>98</v>
      </c>
    </row>
    <row r="8761" spans="1:4">
      <c r="A8761" s="3" t="s">
        <v>424</v>
      </c>
      <c r="B8761" s="3" t="s">
        <v>341</v>
      </c>
      <c r="C8761" s="3" t="s">
        <v>9</v>
      </c>
      <c r="D8761" s="3">
        <v>98</v>
      </c>
    </row>
    <row r="8762" spans="1:4">
      <c r="A8762" s="3" t="s">
        <v>424</v>
      </c>
      <c r="B8762" s="3" t="s">
        <v>341</v>
      </c>
      <c r="C8762" s="3" t="s">
        <v>9</v>
      </c>
      <c r="D8762" s="3">
        <v>98</v>
      </c>
    </row>
    <row r="8763" spans="1:4">
      <c r="A8763" s="3" t="s">
        <v>424</v>
      </c>
      <c r="B8763" s="3" t="s">
        <v>341</v>
      </c>
      <c r="C8763" s="3" t="s">
        <v>9</v>
      </c>
      <c r="D8763" s="3">
        <v>98</v>
      </c>
    </row>
    <row r="8764" spans="1:4">
      <c r="A8764" s="3" t="s">
        <v>424</v>
      </c>
      <c r="B8764" s="3" t="s">
        <v>341</v>
      </c>
      <c r="C8764" s="3" t="s">
        <v>9</v>
      </c>
      <c r="D8764" s="3">
        <v>98</v>
      </c>
    </row>
    <row r="8765" spans="1:4">
      <c r="A8765" s="3" t="s">
        <v>424</v>
      </c>
      <c r="B8765" s="3" t="s">
        <v>341</v>
      </c>
      <c r="C8765" s="3" t="s">
        <v>9</v>
      </c>
      <c r="D8765" s="3">
        <v>98</v>
      </c>
    </row>
    <row r="8766" spans="1:4">
      <c r="A8766" s="3" t="s">
        <v>424</v>
      </c>
      <c r="B8766" s="3" t="s">
        <v>341</v>
      </c>
      <c r="C8766" s="3" t="s">
        <v>9</v>
      </c>
      <c r="D8766" s="3">
        <v>99</v>
      </c>
    </row>
    <row r="8767" spans="1:4">
      <c r="A8767" s="3" t="s">
        <v>424</v>
      </c>
      <c r="B8767" s="3" t="s">
        <v>341</v>
      </c>
      <c r="C8767" s="3" t="s">
        <v>9</v>
      </c>
      <c r="D8767" s="3">
        <v>99</v>
      </c>
    </row>
    <row r="8768" spans="1:4">
      <c r="A8768" s="3" t="s">
        <v>424</v>
      </c>
      <c r="B8768" s="3" t="s">
        <v>341</v>
      </c>
      <c r="C8768" s="3" t="s">
        <v>9</v>
      </c>
      <c r="D8768" s="3">
        <v>99</v>
      </c>
    </row>
    <row r="8769" spans="1:4">
      <c r="A8769" s="3" t="s">
        <v>424</v>
      </c>
      <c r="B8769" s="3" t="s">
        <v>341</v>
      </c>
      <c r="C8769" s="3" t="s">
        <v>9</v>
      </c>
      <c r="D8769" s="3">
        <v>99</v>
      </c>
    </row>
    <row r="8770" spans="1:4">
      <c r="A8770" s="3" t="s">
        <v>424</v>
      </c>
      <c r="B8770" s="3" t="s">
        <v>341</v>
      </c>
      <c r="C8770" s="3" t="s">
        <v>9</v>
      </c>
      <c r="D8770" s="3">
        <v>99</v>
      </c>
    </row>
    <row r="8771" spans="1:4">
      <c r="A8771" s="3" t="s">
        <v>424</v>
      </c>
      <c r="B8771" s="3" t="s">
        <v>341</v>
      </c>
      <c r="C8771" s="3" t="s">
        <v>9</v>
      </c>
      <c r="D8771" s="3">
        <v>100</v>
      </c>
    </row>
    <row r="8772" spans="1:4">
      <c r="A8772" s="3" t="s">
        <v>424</v>
      </c>
      <c r="B8772" s="3" t="s">
        <v>341</v>
      </c>
      <c r="C8772" s="3" t="s">
        <v>9</v>
      </c>
      <c r="D8772" s="3">
        <v>100</v>
      </c>
    </row>
    <row r="8773" spans="1:4">
      <c r="A8773" s="3" t="s">
        <v>424</v>
      </c>
      <c r="B8773" s="3" t="s">
        <v>341</v>
      </c>
      <c r="C8773" s="3" t="s">
        <v>9</v>
      </c>
      <c r="D8773" s="3">
        <v>100</v>
      </c>
    </row>
    <row r="8774" spans="1:4">
      <c r="A8774" s="3" t="s">
        <v>424</v>
      </c>
      <c r="B8774" s="3" t="s">
        <v>341</v>
      </c>
      <c r="C8774" s="3" t="s">
        <v>9</v>
      </c>
      <c r="D8774" s="3">
        <v>100</v>
      </c>
    </row>
    <row r="8775" spans="1:4">
      <c r="A8775" s="3" t="s">
        <v>424</v>
      </c>
      <c r="B8775" s="3" t="s">
        <v>341</v>
      </c>
      <c r="C8775" s="3" t="s">
        <v>9</v>
      </c>
      <c r="D8775" s="3">
        <v>100</v>
      </c>
    </row>
    <row r="8776" spans="1:4">
      <c r="A8776" s="3" t="s">
        <v>424</v>
      </c>
      <c r="B8776" s="3" t="s">
        <v>341</v>
      </c>
      <c r="C8776" s="3" t="s">
        <v>9</v>
      </c>
      <c r="D8776" s="3">
        <v>100</v>
      </c>
    </row>
    <row r="8777" spans="1:4">
      <c r="A8777" s="3" t="s">
        <v>424</v>
      </c>
      <c r="B8777" s="3" t="s">
        <v>341</v>
      </c>
      <c r="C8777" s="3" t="s">
        <v>9</v>
      </c>
      <c r="D8777" s="3">
        <v>100</v>
      </c>
    </row>
    <row r="8778" spans="1:4">
      <c r="A8778" s="3" t="s">
        <v>424</v>
      </c>
      <c r="B8778" s="3" t="s">
        <v>341</v>
      </c>
      <c r="C8778" s="3" t="s">
        <v>9</v>
      </c>
      <c r="D8778" s="3">
        <v>101</v>
      </c>
    </row>
    <row r="8779" spans="1:4">
      <c r="A8779" s="3" t="s">
        <v>424</v>
      </c>
      <c r="B8779" s="3" t="s">
        <v>341</v>
      </c>
      <c r="C8779" s="3" t="s">
        <v>9</v>
      </c>
      <c r="D8779" s="3">
        <v>101</v>
      </c>
    </row>
    <row r="8780" spans="1:4">
      <c r="A8780" s="3" t="s">
        <v>424</v>
      </c>
      <c r="B8780" s="3" t="s">
        <v>341</v>
      </c>
      <c r="C8780" s="3" t="s">
        <v>9</v>
      </c>
      <c r="D8780" s="3">
        <v>101</v>
      </c>
    </row>
    <row r="8781" spans="1:4">
      <c r="A8781" s="3" t="s">
        <v>424</v>
      </c>
      <c r="B8781" s="3" t="s">
        <v>341</v>
      </c>
      <c r="C8781" s="3" t="s">
        <v>9</v>
      </c>
      <c r="D8781" s="3">
        <v>101</v>
      </c>
    </row>
    <row r="8782" spans="1:4">
      <c r="A8782" s="3" t="s">
        <v>424</v>
      </c>
      <c r="B8782" s="3" t="s">
        <v>341</v>
      </c>
      <c r="C8782" s="3" t="s">
        <v>9</v>
      </c>
      <c r="D8782" s="3">
        <v>101</v>
      </c>
    </row>
    <row r="8783" spans="1:4">
      <c r="A8783" s="3" t="s">
        <v>424</v>
      </c>
      <c r="B8783" s="3" t="s">
        <v>341</v>
      </c>
      <c r="C8783" s="3" t="s">
        <v>9</v>
      </c>
      <c r="D8783" s="3">
        <v>101</v>
      </c>
    </row>
    <row r="8784" spans="1:4">
      <c r="A8784" s="3" t="s">
        <v>424</v>
      </c>
      <c r="B8784" s="3" t="s">
        <v>341</v>
      </c>
      <c r="C8784" s="3" t="s">
        <v>9</v>
      </c>
      <c r="D8784" s="3">
        <v>101</v>
      </c>
    </row>
    <row r="8785" spans="1:4">
      <c r="A8785" s="3" t="s">
        <v>424</v>
      </c>
      <c r="B8785" s="3" t="s">
        <v>341</v>
      </c>
      <c r="C8785" s="3" t="s">
        <v>9</v>
      </c>
      <c r="D8785" s="3">
        <v>102</v>
      </c>
    </row>
    <row r="8786" spans="1:4">
      <c r="A8786" s="3" t="s">
        <v>424</v>
      </c>
      <c r="B8786" s="3" t="s">
        <v>341</v>
      </c>
      <c r="C8786" s="3" t="s">
        <v>9</v>
      </c>
      <c r="D8786" s="3">
        <v>102</v>
      </c>
    </row>
    <row r="8787" spans="1:4">
      <c r="A8787" s="3" t="s">
        <v>424</v>
      </c>
      <c r="B8787" s="3" t="s">
        <v>341</v>
      </c>
      <c r="C8787" s="3" t="s">
        <v>9</v>
      </c>
      <c r="D8787" s="3">
        <v>102</v>
      </c>
    </row>
    <row r="8788" spans="1:4">
      <c r="A8788" s="3" t="s">
        <v>424</v>
      </c>
      <c r="B8788" s="3" t="s">
        <v>341</v>
      </c>
      <c r="C8788" s="3" t="s">
        <v>9</v>
      </c>
      <c r="D8788" s="3">
        <v>103</v>
      </c>
    </row>
    <row r="8789" spans="1:4">
      <c r="A8789" s="3" t="s">
        <v>424</v>
      </c>
      <c r="B8789" s="3" t="s">
        <v>341</v>
      </c>
      <c r="C8789" s="3" t="s">
        <v>9</v>
      </c>
      <c r="D8789" s="3">
        <v>104</v>
      </c>
    </row>
    <row r="8790" spans="1:4">
      <c r="A8790" s="3" t="s">
        <v>424</v>
      </c>
      <c r="B8790" s="3" t="s">
        <v>341</v>
      </c>
      <c r="C8790" s="3" t="s">
        <v>9</v>
      </c>
      <c r="D8790" s="3">
        <v>104</v>
      </c>
    </row>
    <row r="8791" spans="1:4">
      <c r="A8791" s="3" t="s">
        <v>424</v>
      </c>
      <c r="B8791" s="3" t="s">
        <v>341</v>
      </c>
      <c r="C8791" s="3" t="s">
        <v>9</v>
      </c>
      <c r="D8791" s="3">
        <v>105</v>
      </c>
    </row>
    <row r="8792" spans="1:4">
      <c r="A8792" s="3" t="s">
        <v>424</v>
      </c>
      <c r="B8792" s="3" t="s">
        <v>341</v>
      </c>
      <c r="C8792" s="3" t="s">
        <v>9</v>
      </c>
      <c r="D8792" s="3">
        <v>105</v>
      </c>
    </row>
    <row r="8793" spans="1:4">
      <c r="A8793" s="3" t="s">
        <v>424</v>
      </c>
      <c r="B8793" s="3" t="s">
        <v>341</v>
      </c>
      <c r="C8793" s="3" t="s">
        <v>9</v>
      </c>
      <c r="D8793" s="3">
        <v>105</v>
      </c>
    </row>
    <row r="8794" spans="1:4">
      <c r="A8794" s="3" t="s">
        <v>424</v>
      </c>
      <c r="B8794" s="3" t="s">
        <v>341</v>
      </c>
      <c r="C8794" s="3" t="s">
        <v>9</v>
      </c>
      <c r="D8794" s="3">
        <v>105</v>
      </c>
    </row>
    <row r="8795" spans="1:4">
      <c r="A8795" s="3" t="s">
        <v>424</v>
      </c>
      <c r="B8795" s="3" t="s">
        <v>341</v>
      </c>
      <c r="C8795" s="3" t="s">
        <v>9</v>
      </c>
      <c r="D8795" s="3">
        <v>107</v>
      </c>
    </row>
    <row r="8796" spans="1:4">
      <c r="A8796" s="3" t="s">
        <v>424</v>
      </c>
      <c r="B8796" s="3" t="s">
        <v>341</v>
      </c>
      <c r="C8796" s="3" t="s">
        <v>9</v>
      </c>
      <c r="D8796" s="3">
        <v>120</v>
      </c>
    </row>
    <row r="8797" spans="1:4">
      <c r="A8797" s="3" t="s">
        <v>424</v>
      </c>
      <c r="B8797" s="3" t="s">
        <v>341</v>
      </c>
      <c r="C8797" s="3" t="s">
        <v>9</v>
      </c>
      <c r="D8797" s="3">
        <v>132</v>
      </c>
    </row>
    <row r="8798" spans="1:4">
      <c r="A8798" s="3" t="s">
        <v>424</v>
      </c>
      <c r="B8798" s="3" t="s">
        <v>341</v>
      </c>
      <c r="C8798" s="3" t="s">
        <v>24</v>
      </c>
      <c r="D8798" s="3">
        <v>36</v>
      </c>
    </row>
    <row r="8799" spans="1:4">
      <c r="A8799" s="3" t="s">
        <v>424</v>
      </c>
      <c r="B8799" s="3" t="s">
        <v>341</v>
      </c>
      <c r="C8799" s="3" t="s">
        <v>24</v>
      </c>
      <c r="D8799" s="3">
        <v>37</v>
      </c>
    </row>
    <row r="8800" spans="1:4">
      <c r="A8800" s="3" t="s">
        <v>424</v>
      </c>
      <c r="B8800" s="3" t="s">
        <v>341</v>
      </c>
      <c r="C8800" s="3" t="s">
        <v>24</v>
      </c>
      <c r="D8800" s="3">
        <v>42</v>
      </c>
    </row>
    <row r="8801" spans="1:4">
      <c r="A8801" s="3" t="s">
        <v>424</v>
      </c>
      <c r="B8801" s="3" t="s">
        <v>341</v>
      </c>
      <c r="C8801" s="3" t="s">
        <v>24</v>
      </c>
      <c r="D8801" s="3">
        <v>43</v>
      </c>
    </row>
    <row r="8802" spans="1:4">
      <c r="A8802" s="3" t="s">
        <v>424</v>
      </c>
      <c r="B8802" s="3" t="s">
        <v>341</v>
      </c>
      <c r="C8802" s="3" t="s">
        <v>24</v>
      </c>
      <c r="D8802" s="3">
        <v>44</v>
      </c>
    </row>
    <row r="8803" spans="1:4">
      <c r="A8803" s="3" t="s">
        <v>424</v>
      </c>
      <c r="B8803" s="3" t="s">
        <v>341</v>
      </c>
      <c r="C8803" s="3" t="s">
        <v>24</v>
      </c>
      <c r="D8803" s="3">
        <v>56</v>
      </c>
    </row>
    <row r="8804" spans="1:4">
      <c r="A8804" s="3" t="s">
        <v>424</v>
      </c>
      <c r="B8804" s="3" t="s">
        <v>341</v>
      </c>
      <c r="C8804" s="3" t="s">
        <v>24</v>
      </c>
      <c r="D8804" s="3">
        <v>94</v>
      </c>
    </row>
    <row r="8805" spans="1:4">
      <c r="A8805" s="3" t="s">
        <v>424</v>
      </c>
      <c r="B8805" s="3" t="s">
        <v>341</v>
      </c>
      <c r="C8805" s="3" t="s">
        <v>24</v>
      </c>
      <c r="D8805" s="3">
        <v>108</v>
      </c>
    </row>
    <row r="8806" spans="1:4">
      <c r="A8806" s="3" t="s">
        <v>424</v>
      </c>
      <c r="B8806" s="3" t="s">
        <v>341</v>
      </c>
      <c r="C8806" s="3" t="s">
        <v>18</v>
      </c>
      <c r="D8806" s="3">
        <v>31</v>
      </c>
    </row>
    <row r="8807" spans="1:4">
      <c r="A8807" s="3" t="s">
        <v>424</v>
      </c>
      <c r="B8807" s="3" t="s">
        <v>341</v>
      </c>
      <c r="C8807" s="3" t="s">
        <v>18</v>
      </c>
      <c r="D8807" s="3">
        <v>34</v>
      </c>
    </row>
    <row r="8808" spans="1:4">
      <c r="A8808" s="3" t="s">
        <v>424</v>
      </c>
      <c r="B8808" s="3" t="s">
        <v>341</v>
      </c>
      <c r="C8808" s="3" t="s">
        <v>18</v>
      </c>
      <c r="D8808" s="3">
        <v>34</v>
      </c>
    </row>
    <row r="8809" spans="1:4">
      <c r="A8809" s="3" t="s">
        <v>424</v>
      </c>
      <c r="B8809" s="3" t="s">
        <v>341</v>
      </c>
      <c r="C8809" s="3" t="s">
        <v>18</v>
      </c>
      <c r="D8809" s="3">
        <v>36</v>
      </c>
    </row>
    <row r="8810" spans="1:4">
      <c r="A8810" s="3" t="s">
        <v>424</v>
      </c>
      <c r="B8810" s="3" t="s">
        <v>341</v>
      </c>
      <c r="C8810" s="3" t="s">
        <v>18</v>
      </c>
      <c r="D8810" s="3">
        <v>36</v>
      </c>
    </row>
    <row r="8811" spans="1:4">
      <c r="A8811" s="3" t="s">
        <v>424</v>
      </c>
      <c r="B8811" s="3" t="s">
        <v>341</v>
      </c>
      <c r="C8811" s="3" t="s">
        <v>18</v>
      </c>
      <c r="D8811" s="3">
        <v>55</v>
      </c>
    </row>
    <row r="8812" spans="1:4">
      <c r="A8812" s="3" t="s">
        <v>424</v>
      </c>
      <c r="B8812" s="3" t="s">
        <v>341</v>
      </c>
      <c r="C8812" s="3" t="s">
        <v>14</v>
      </c>
      <c r="D8812" s="3">
        <v>70</v>
      </c>
    </row>
    <row r="8813" spans="1:4">
      <c r="A8813" s="3" t="s">
        <v>424</v>
      </c>
      <c r="B8813" s="3" t="s">
        <v>341</v>
      </c>
      <c r="C8813" s="3" t="s">
        <v>26</v>
      </c>
      <c r="D8813" s="3">
        <v>53</v>
      </c>
    </row>
    <row r="8814" spans="1:4">
      <c r="A8814" s="3" t="s">
        <v>424</v>
      </c>
      <c r="B8814" s="3" t="s">
        <v>341</v>
      </c>
      <c r="C8814" s="3" t="s">
        <v>26</v>
      </c>
      <c r="D8814" s="3">
        <v>59</v>
      </c>
    </row>
    <row r="8815" spans="1:4">
      <c r="A8815" s="3" t="s">
        <v>424</v>
      </c>
      <c r="B8815" s="3" t="s">
        <v>341</v>
      </c>
      <c r="C8815" s="3" t="s">
        <v>26</v>
      </c>
      <c r="D8815" s="3">
        <v>61</v>
      </c>
    </row>
    <row r="8816" spans="1:4">
      <c r="A8816" s="3" t="s">
        <v>424</v>
      </c>
      <c r="B8816" s="3" t="s">
        <v>341</v>
      </c>
      <c r="C8816" s="3" t="s">
        <v>26</v>
      </c>
      <c r="D8816" s="3">
        <v>65</v>
      </c>
    </row>
    <row r="8817" spans="1:4">
      <c r="A8817" s="3" t="s">
        <v>424</v>
      </c>
      <c r="B8817" s="3" t="s">
        <v>341</v>
      </c>
      <c r="C8817" s="3" t="s">
        <v>26</v>
      </c>
      <c r="D8817" s="3">
        <v>77</v>
      </c>
    </row>
    <row r="8818" spans="1:4">
      <c r="A8818" s="3" t="s">
        <v>424</v>
      </c>
      <c r="B8818" s="3" t="s">
        <v>341</v>
      </c>
      <c r="C8818" s="3" t="s">
        <v>26</v>
      </c>
      <c r="D8818" s="3">
        <v>90</v>
      </c>
    </row>
    <row r="8819" spans="1:4">
      <c r="A8819" s="3" t="s">
        <v>424</v>
      </c>
      <c r="B8819" s="3" t="s">
        <v>341</v>
      </c>
      <c r="C8819" s="3" t="s">
        <v>26</v>
      </c>
      <c r="D8819" s="3">
        <v>95</v>
      </c>
    </row>
    <row r="8820" spans="1:4">
      <c r="A8820" s="3" t="s">
        <v>424</v>
      </c>
      <c r="B8820" s="3" t="s">
        <v>341</v>
      </c>
      <c r="C8820" s="3" t="s">
        <v>15</v>
      </c>
      <c r="D8820" s="3">
        <v>39</v>
      </c>
    </row>
    <row r="8821" spans="1:4">
      <c r="A8821" s="3" t="s">
        <v>424</v>
      </c>
      <c r="B8821" s="3" t="s">
        <v>360</v>
      </c>
      <c r="C8821" s="3" t="s">
        <v>27</v>
      </c>
      <c r="D8821" s="3">
        <v>51</v>
      </c>
    </row>
    <row r="8822" spans="1:4">
      <c r="A8822" s="3" t="s">
        <v>424</v>
      </c>
      <c r="B8822" s="3" t="s">
        <v>360</v>
      </c>
      <c r="C8822" s="3" t="s">
        <v>27</v>
      </c>
      <c r="D8822" s="3">
        <v>51</v>
      </c>
    </row>
    <row r="8823" spans="1:4">
      <c r="A8823" s="3" t="s">
        <v>424</v>
      </c>
      <c r="B8823" s="3" t="s">
        <v>360</v>
      </c>
      <c r="C8823" s="3" t="s">
        <v>27</v>
      </c>
      <c r="D8823" s="3">
        <v>52</v>
      </c>
    </row>
    <row r="8824" spans="1:4">
      <c r="A8824" s="3" t="s">
        <v>424</v>
      </c>
      <c r="B8824" s="3" t="s">
        <v>360</v>
      </c>
      <c r="C8824" s="3" t="s">
        <v>27</v>
      </c>
      <c r="D8824" s="3">
        <v>53</v>
      </c>
    </row>
    <row r="8825" spans="1:4">
      <c r="A8825" s="3" t="s">
        <v>424</v>
      </c>
      <c r="B8825" s="3" t="s">
        <v>360</v>
      </c>
      <c r="C8825" s="3" t="s">
        <v>27</v>
      </c>
      <c r="D8825" s="3">
        <v>53</v>
      </c>
    </row>
    <row r="8826" spans="1:4">
      <c r="A8826" s="3" t="s">
        <v>424</v>
      </c>
      <c r="B8826" s="3" t="s">
        <v>360</v>
      </c>
      <c r="C8826" s="3" t="s">
        <v>27</v>
      </c>
      <c r="D8826" s="3">
        <v>54</v>
      </c>
    </row>
    <row r="8827" spans="1:4">
      <c r="A8827" s="3" t="s">
        <v>424</v>
      </c>
      <c r="B8827" s="3" t="s">
        <v>360</v>
      </c>
      <c r="C8827" s="3" t="s">
        <v>27</v>
      </c>
      <c r="D8827" s="3">
        <v>59</v>
      </c>
    </row>
    <row r="8828" spans="1:4">
      <c r="A8828" s="3" t="s">
        <v>424</v>
      </c>
      <c r="B8828" s="3" t="s">
        <v>360</v>
      </c>
      <c r="C8828" s="3" t="s">
        <v>27</v>
      </c>
      <c r="D8828" s="3">
        <v>59</v>
      </c>
    </row>
    <row r="8829" spans="1:4">
      <c r="A8829" s="3" t="s">
        <v>424</v>
      </c>
      <c r="B8829" s="3" t="s">
        <v>360</v>
      </c>
      <c r="C8829" s="3" t="s">
        <v>27</v>
      </c>
      <c r="D8829" s="3">
        <v>64</v>
      </c>
    </row>
    <row r="8830" spans="1:4">
      <c r="A8830" s="3" t="s">
        <v>424</v>
      </c>
      <c r="B8830" s="3" t="s">
        <v>360</v>
      </c>
      <c r="C8830" s="3" t="s">
        <v>27</v>
      </c>
      <c r="D8830" s="3">
        <v>64</v>
      </c>
    </row>
    <row r="8831" spans="1:4">
      <c r="A8831" s="3" t="s">
        <v>424</v>
      </c>
      <c r="B8831" s="3" t="s">
        <v>360</v>
      </c>
      <c r="C8831" s="3" t="s">
        <v>27</v>
      </c>
      <c r="D8831" s="3">
        <v>86</v>
      </c>
    </row>
    <row r="8832" spans="1:4">
      <c r="A8832" s="3" t="s">
        <v>424</v>
      </c>
      <c r="B8832" s="3" t="s">
        <v>360</v>
      </c>
      <c r="C8832" s="3" t="s">
        <v>27</v>
      </c>
      <c r="D8832" s="3">
        <v>90</v>
      </c>
    </row>
    <row r="8833" spans="1:4">
      <c r="A8833" s="3" t="s">
        <v>424</v>
      </c>
      <c r="B8833" s="3" t="s">
        <v>360</v>
      </c>
      <c r="C8833" s="3" t="s">
        <v>27</v>
      </c>
      <c r="D8833" s="3">
        <v>99</v>
      </c>
    </row>
    <row r="8834" spans="1:4">
      <c r="A8834" s="3" t="s">
        <v>424</v>
      </c>
      <c r="B8834" s="3" t="s">
        <v>360</v>
      </c>
      <c r="C8834" s="3" t="s">
        <v>27</v>
      </c>
      <c r="D8834" s="3">
        <v>113</v>
      </c>
    </row>
    <row r="8835" spans="1:4">
      <c r="A8835" s="3" t="s">
        <v>424</v>
      </c>
      <c r="B8835" s="3" t="s">
        <v>360</v>
      </c>
      <c r="C8835" s="3" t="s">
        <v>7</v>
      </c>
      <c r="D8835" s="3">
        <v>65</v>
      </c>
    </row>
    <row r="8836" spans="1:4">
      <c r="A8836" s="3" t="s">
        <v>424</v>
      </c>
      <c r="B8836" s="3" t="s">
        <v>360</v>
      </c>
      <c r="C8836" s="3" t="s">
        <v>20</v>
      </c>
      <c r="D8836" s="3">
        <v>55</v>
      </c>
    </row>
    <row r="8837" spans="1:4">
      <c r="A8837" s="3" t="s">
        <v>424</v>
      </c>
      <c r="B8837" s="3" t="s">
        <v>360</v>
      </c>
      <c r="C8837" s="3" t="s">
        <v>20</v>
      </c>
      <c r="D8837" s="3">
        <v>60</v>
      </c>
    </row>
    <row r="8838" spans="1:4">
      <c r="A8838" s="3" t="s">
        <v>424</v>
      </c>
      <c r="B8838" s="3" t="s">
        <v>360</v>
      </c>
      <c r="C8838" s="3" t="s">
        <v>20</v>
      </c>
      <c r="D8838" s="3">
        <v>147</v>
      </c>
    </row>
    <row r="8839" spans="1:4">
      <c r="A8839" s="3" t="s">
        <v>424</v>
      </c>
      <c r="B8839" s="3" t="s">
        <v>360</v>
      </c>
      <c r="C8839" s="3" t="s">
        <v>9</v>
      </c>
      <c r="D8839" s="3">
        <v>62</v>
      </c>
    </row>
    <row r="8840" spans="1:4">
      <c r="A8840" s="3" t="s">
        <v>424</v>
      </c>
      <c r="B8840" s="3" t="s">
        <v>360</v>
      </c>
      <c r="C8840" s="3" t="s">
        <v>9</v>
      </c>
      <c r="D8840" s="3">
        <v>80</v>
      </c>
    </row>
    <row r="8841" spans="1:4">
      <c r="A8841" s="3" t="s">
        <v>424</v>
      </c>
      <c r="B8841" s="3" t="s">
        <v>360</v>
      </c>
      <c r="C8841" s="3" t="s">
        <v>12</v>
      </c>
      <c r="D8841" s="3">
        <v>60</v>
      </c>
    </row>
    <row r="8842" spans="1:4">
      <c r="A8842" s="3" t="s">
        <v>424</v>
      </c>
      <c r="B8842" s="3" t="s">
        <v>360</v>
      </c>
      <c r="C8842" s="3" t="s">
        <v>18</v>
      </c>
      <c r="D8842" s="3">
        <v>34</v>
      </c>
    </row>
    <row r="8843" spans="1:4">
      <c r="A8843" s="3" t="s">
        <v>424</v>
      </c>
      <c r="B8843" s="3" t="s">
        <v>361</v>
      </c>
      <c r="C8843" s="3" t="s">
        <v>46</v>
      </c>
      <c r="D8843" s="3">
        <v>72</v>
      </c>
    </row>
    <row r="8844" spans="1:4">
      <c r="A8844" s="3" t="s">
        <v>424</v>
      </c>
      <c r="B8844" s="3" t="s">
        <v>361</v>
      </c>
      <c r="C8844" s="3" t="s">
        <v>20</v>
      </c>
      <c r="D8844" s="3">
        <v>29</v>
      </c>
    </row>
    <row r="8845" spans="1:4">
      <c r="A8845" s="3" t="s">
        <v>424</v>
      </c>
      <c r="B8845" s="3" t="s">
        <v>361</v>
      </c>
      <c r="C8845" s="3" t="s">
        <v>20</v>
      </c>
      <c r="D8845" s="3">
        <v>58</v>
      </c>
    </row>
    <row r="8846" spans="1:4">
      <c r="A8846" s="3" t="s">
        <v>424</v>
      </c>
      <c r="B8846" s="3" t="s">
        <v>361</v>
      </c>
      <c r="C8846" s="3" t="s">
        <v>9</v>
      </c>
      <c r="D8846" s="3">
        <v>62</v>
      </c>
    </row>
    <row r="8847" spans="1:4">
      <c r="A8847" s="3" t="s">
        <v>424</v>
      </c>
      <c r="B8847" s="3" t="s">
        <v>361</v>
      </c>
      <c r="C8847" s="3" t="s">
        <v>9</v>
      </c>
      <c r="D8847" s="3">
        <v>64</v>
      </c>
    </row>
    <row r="8848" spans="1:4">
      <c r="A8848" s="3" t="s">
        <v>424</v>
      </c>
      <c r="B8848" s="3" t="s">
        <v>361</v>
      </c>
      <c r="C8848" s="3" t="s">
        <v>9</v>
      </c>
      <c r="D8848" s="3">
        <v>64</v>
      </c>
    </row>
    <row r="8849" spans="1:4">
      <c r="A8849" s="3" t="s">
        <v>424</v>
      </c>
      <c r="B8849" s="3" t="s">
        <v>361</v>
      </c>
      <c r="C8849" s="3" t="s">
        <v>9</v>
      </c>
      <c r="D8849" s="3">
        <v>71</v>
      </c>
    </row>
    <row r="8850" spans="1:4">
      <c r="A8850" s="3" t="s">
        <v>424</v>
      </c>
      <c r="B8850" s="3" t="s">
        <v>361</v>
      </c>
      <c r="C8850" s="3" t="s">
        <v>9</v>
      </c>
      <c r="D8850" s="3">
        <v>71</v>
      </c>
    </row>
    <row r="8851" spans="1:4">
      <c r="A8851" s="3" t="s">
        <v>424</v>
      </c>
      <c r="B8851" s="3" t="s">
        <v>361</v>
      </c>
      <c r="C8851" s="3" t="s">
        <v>28</v>
      </c>
      <c r="D8851" s="3">
        <v>27</v>
      </c>
    </row>
    <row r="8852" spans="1:4">
      <c r="A8852" s="3" t="s">
        <v>424</v>
      </c>
      <c r="B8852" s="3" t="s">
        <v>361</v>
      </c>
      <c r="C8852" s="3" t="s">
        <v>28</v>
      </c>
      <c r="D8852" s="3">
        <v>35</v>
      </c>
    </row>
    <row r="8853" spans="1:4">
      <c r="A8853" s="3" t="s">
        <v>424</v>
      </c>
      <c r="B8853" s="3" t="s">
        <v>361</v>
      </c>
      <c r="C8853" s="3" t="s">
        <v>28</v>
      </c>
      <c r="D8853" s="3">
        <v>74</v>
      </c>
    </row>
    <row r="8854" spans="1:4">
      <c r="A8854" s="3" t="s">
        <v>424</v>
      </c>
      <c r="B8854" s="3" t="s">
        <v>361</v>
      </c>
      <c r="C8854" s="3" t="s">
        <v>18</v>
      </c>
      <c r="D8854" s="3">
        <v>32</v>
      </c>
    </row>
    <row r="8855" spans="1:4">
      <c r="A8855" s="3" t="s">
        <v>424</v>
      </c>
      <c r="B8855" s="3" t="s">
        <v>361</v>
      </c>
      <c r="C8855" s="3" t="s">
        <v>18</v>
      </c>
      <c r="D8855" s="3">
        <v>35</v>
      </c>
    </row>
    <row r="8856" spans="1:4">
      <c r="A8856" s="3" t="s">
        <v>424</v>
      </c>
      <c r="B8856" s="3" t="s">
        <v>359</v>
      </c>
      <c r="C8856" s="3" t="s">
        <v>27</v>
      </c>
      <c r="D8856" s="3">
        <v>43</v>
      </c>
    </row>
    <row r="8857" spans="1:4">
      <c r="A8857" s="3" t="s">
        <v>424</v>
      </c>
      <c r="B8857" s="3" t="s">
        <v>359</v>
      </c>
      <c r="C8857" s="3" t="s">
        <v>27</v>
      </c>
      <c r="D8857" s="3">
        <v>84</v>
      </c>
    </row>
    <row r="8858" spans="1:4">
      <c r="A8858" s="3" t="s">
        <v>424</v>
      </c>
      <c r="B8858" s="3" t="s">
        <v>359</v>
      </c>
      <c r="C8858" s="3" t="s">
        <v>27</v>
      </c>
      <c r="D8858" s="3">
        <v>94</v>
      </c>
    </row>
    <row r="8859" spans="1:4">
      <c r="A8859" s="3" t="s">
        <v>424</v>
      </c>
      <c r="B8859" s="3" t="s">
        <v>359</v>
      </c>
      <c r="C8859" s="3" t="s">
        <v>27</v>
      </c>
      <c r="D8859" s="3">
        <v>109</v>
      </c>
    </row>
    <row r="8860" spans="1:4">
      <c r="A8860" s="3" t="s">
        <v>424</v>
      </c>
      <c r="B8860" s="3" t="s">
        <v>359</v>
      </c>
      <c r="C8860" s="3" t="s">
        <v>27</v>
      </c>
      <c r="D8860" s="3">
        <v>122</v>
      </c>
    </row>
    <row r="8861" spans="1:4">
      <c r="A8861" s="3" t="s">
        <v>424</v>
      </c>
      <c r="B8861" s="3" t="s">
        <v>359</v>
      </c>
      <c r="C8861" s="3" t="s">
        <v>27</v>
      </c>
      <c r="D8861" s="3">
        <v>132</v>
      </c>
    </row>
    <row r="8862" spans="1:4">
      <c r="A8862" s="3" t="s">
        <v>424</v>
      </c>
      <c r="B8862" s="3" t="s">
        <v>359</v>
      </c>
      <c r="C8862" s="3" t="s">
        <v>13</v>
      </c>
      <c r="D8862" s="3">
        <v>72</v>
      </c>
    </row>
    <row r="8863" spans="1:4">
      <c r="A8863" s="3" t="s">
        <v>424</v>
      </c>
      <c r="B8863" s="3" t="s">
        <v>359</v>
      </c>
      <c r="C8863" s="3" t="s">
        <v>5</v>
      </c>
      <c r="D8863" s="3">
        <v>27</v>
      </c>
    </row>
    <row r="8864" spans="1:4">
      <c r="A8864" s="3" t="s">
        <v>424</v>
      </c>
      <c r="B8864" s="3" t="s">
        <v>359</v>
      </c>
      <c r="C8864" s="3" t="s">
        <v>5</v>
      </c>
      <c r="D8864" s="3">
        <v>37</v>
      </c>
    </row>
    <row r="8865" spans="1:4">
      <c r="A8865" s="3" t="s">
        <v>424</v>
      </c>
      <c r="B8865" s="3" t="s">
        <v>359</v>
      </c>
      <c r="C8865" s="3" t="s">
        <v>5</v>
      </c>
      <c r="D8865" s="3">
        <v>87</v>
      </c>
    </row>
    <row r="8866" spans="1:4">
      <c r="A8866" s="3" t="s">
        <v>424</v>
      </c>
      <c r="B8866" s="3" t="s">
        <v>359</v>
      </c>
      <c r="C8866" s="3" t="s">
        <v>7</v>
      </c>
      <c r="D8866" s="3">
        <v>88</v>
      </c>
    </row>
    <row r="8867" spans="1:4">
      <c r="A8867" s="3" t="s">
        <v>424</v>
      </c>
      <c r="B8867" s="3" t="s">
        <v>359</v>
      </c>
      <c r="C8867" s="3" t="s">
        <v>20</v>
      </c>
      <c r="D8867" s="3">
        <v>51</v>
      </c>
    </row>
    <row r="8868" spans="1:4">
      <c r="A8868" s="3" t="s">
        <v>424</v>
      </c>
      <c r="B8868" s="3" t="s">
        <v>359</v>
      </c>
      <c r="C8868" s="3" t="s">
        <v>20</v>
      </c>
      <c r="D8868" s="3">
        <v>77</v>
      </c>
    </row>
    <row r="8869" spans="1:4">
      <c r="A8869" s="3" t="s">
        <v>424</v>
      </c>
      <c r="B8869" s="3" t="s">
        <v>359</v>
      </c>
      <c r="C8869" s="3" t="s">
        <v>20</v>
      </c>
      <c r="D8869" s="3">
        <v>89</v>
      </c>
    </row>
    <row r="8870" spans="1:4">
      <c r="A8870" s="3" t="s">
        <v>424</v>
      </c>
      <c r="B8870" s="3" t="s">
        <v>359</v>
      </c>
      <c r="C8870" s="3" t="s">
        <v>23</v>
      </c>
      <c r="D8870" s="3">
        <v>78</v>
      </c>
    </row>
    <row r="8871" spans="1:4">
      <c r="A8871" s="3" t="s">
        <v>424</v>
      </c>
      <c r="B8871" s="3" t="s">
        <v>359</v>
      </c>
      <c r="C8871" s="3" t="s">
        <v>9</v>
      </c>
      <c r="D8871" s="3">
        <v>72</v>
      </c>
    </row>
    <row r="8872" spans="1:4">
      <c r="A8872" s="3" t="s">
        <v>424</v>
      </c>
      <c r="B8872" s="3" t="s">
        <v>359</v>
      </c>
      <c r="C8872" s="3" t="s">
        <v>9</v>
      </c>
      <c r="D8872" s="3">
        <v>75</v>
      </c>
    </row>
    <row r="8873" spans="1:4">
      <c r="A8873" s="3" t="s">
        <v>424</v>
      </c>
      <c r="B8873" s="3" t="s">
        <v>359</v>
      </c>
      <c r="C8873" s="3" t="s">
        <v>9</v>
      </c>
      <c r="D8873" s="3">
        <v>88</v>
      </c>
    </row>
    <row r="8874" spans="1:4">
      <c r="A8874" s="3" t="s">
        <v>424</v>
      </c>
      <c r="B8874" s="3" t="s">
        <v>359</v>
      </c>
      <c r="C8874" s="3" t="s">
        <v>28</v>
      </c>
      <c r="D8874" s="3">
        <v>38</v>
      </c>
    </row>
    <row r="8875" spans="1:4">
      <c r="A8875" s="3" t="s">
        <v>424</v>
      </c>
      <c r="B8875" s="3" t="s">
        <v>359</v>
      </c>
      <c r="C8875" s="3" t="s">
        <v>18</v>
      </c>
      <c r="D8875" s="3">
        <v>36</v>
      </c>
    </row>
    <row r="8876" spans="1:4">
      <c r="A8876" s="3" t="s">
        <v>424</v>
      </c>
      <c r="B8876" s="3" t="s">
        <v>358</v>
      </c>
      <c r="C8876" s="3" t="s">
        <v>13</v>
      </c>
      <c r="D8876" s="3">
        <v>65</v>
      </c>
    </row>
    <row r="8877" spans="1:4">
      <c r="A8877" s="3" t="s">
        <v>424</v>
      </c>
      <c r="B8877" s="3" t="s">
        <v>358</v>
      </c>
      <c r="C8877" s="3" t="s">
        <v>46</v>
      </c>
      <c r="D8877" s="3">
        <v>36</v>
      </c>
    </row>
    <row r="8878" spans="1:4">
      <c r="A8878" s="3" t="s">
        <v>424</v>
      </c>
      <c r="B8878" s="3" t="s">
        <v>358</v>
      </c>
      <c r="C8878" s="3" t="s">
        <v>46</v>
      </c>
      <c r="D8878" s="3">
        <v>38</v>
      </c>
    </row>
    <row r="8879" spans="1:4">
      <c r="A8879" s="3" t="s">
        <v>424</v>
      </c>
      <c r="B8879" s="3" t="s">
        <v>358</v>
      </c>
      <c r="C8879" s="3" t="s">
        <v>44</v>
      </c>
      <c r="D8879" s="3">
        <v>85</v>
      </c>
    </row>
    <row r="8880" spans="1:4">
      <c r="A8880" s="3" t="s">
        <v>424</v>
      </c>
      <c r="B8880" s="3" t="s">
        <v>358</v>
      </c>
      <c r="C8880" s="3" t="s">
        <v>44</v>
      </c>
      <c r="D8880" s="3">
        <v>86</v>
      </c>
    </row>
    <row r="8881" spans="1:4">
      <c r="A8881" s="3" t="s">
        <v>424</v>
      </c>
      <c r="B8881" s="3" t="s">
        <v>358</v>
      </c>
      <c r="C8881" s="3" t="s">
        <v>7</v>
      </c>
      <c r="D8881" s="3">
        <v>71</v>
      </c>
    </row>
    <row r="8882" spans="1:4">
      <c r="A8882" s="3" t="s">
        <v>424</v>
      </c>
      <c r="B8882" s="3" t="s">
        <v>358</v>
      </c>
      <c r="C8882" s="3" t="s">
        <v>7</v>
      </c>
      <c r="D8882" s="3">
        <v>110</v>
      </c>
    </row>
    <row r="8883" spans="1:4">
      <c r="A8883" s="3" t="s">
        <v>424</v>
      </c>
      <c r="B8883" s="3" t="s">
        <v>358</v>
      </c>
      <c r="C8883" s="3" t="s">
        <v>23</v>
      </c>
      <c r="D8883" s="3">
        <v>87</v>
      </c>
    </row>
    <row r="8884" spans="1:4">
      <c r="A8884" s="3" t="s">
        <v>424</v>
      </c>
      <c r="B8884" s="3" t="s">
        <v>358</v>
      </c>
      <c r="C8884" s="3" t="s">
        <v>9</v>
      </c>
      <c r="D8884" s="3">
        <v>58</v>
      </c>
    </row>
    <row r="8885" spans="1:4">
      <c r="A8885" s="3" t="s">
        <v>424</v>
      </c>
      <c r="B8885" s="3" t="s">
        <v>358</v>
      </c>
      <c r="C8885" s="3" t="s">
        <v>18</v>
      </c>
      <c r="D8885" s="3">
        <v>55</v>
      </c>
    </row>
    <row r="8886" spans="1:4">
      <c r="A8886" s="3" t="s">
        <v>424</v>
      </c>
      <c r="B8886" s="3" t="s">
        <v>356</v>
      </c>
      <c r="C8886" s="3" t="s">
        <v>5</v>
      </c>
      <c r="D8886" s="3">
        <v>66</v>
      </c>
    </row>
    <row r="8887" spans="1:4">
      <c r="A8887" s="3" t="s">
        <v>424</v>
      </c>
      <c r="B8887" s="3" t="s">
        <v>356</v>
      </c>
      <c r="C8887" s="3" t="s">
        <v>5</v>
      </c>
      <c r="D8887" s="3">
        <v>92</v>
      </c>
    </row>
    <row r="8888" spans="1:4">
      <c r="A8888" s="3" t="s">
        <v>424</v>
      </c>
      <c r="B8888" s="3" t="s">
        <v>356</v>
      </c>
      <c r="C8888" s="3" t="s">
        <v>44</v>
      </c>
      <c r="D8888" s="3">
        <v>42</v>
      </c>
    </row>
    <row r="8889" spans="1:4">
      <c r="A8889" s="3" t="s">
        <v>424</v>
      </c>
      <c r="B8889" s="3" t="s">
        <v>356</v>
      </c>
      <c r="C8889" s="3" t="s">
        <v>44</v>
      </c>
      <c r="D8889" s="3">
        <v>42</v>
      </c>
    </row>
    <row r="8890" spans="1:4">
      <c r="A8890" s="3" t="s">
        <v>424</v>
      </c>
      <c r="B8890" s="3" t="s">
        <v>356</v>
      </c>
      <c r="C8890" s="3" t="s">
        <v>44</v>
      </c>
      <c r="D8890" s="3">
        <v>57</v>
      </c>
    </row>
    <row r="8891" spans="1:4">
      <c r="A8891" s="3" t="s">
        <v>424</v>
      </c>
      <c r="B8891" s="3" t="s">
        <v>356</v>
      </c>
      <c r="C8891" s="3" t="s">
        <v>44</v>
      </c>
      <c r="D8891" s="3">
        <v>64</v>
      </c>
    </row>
    <row r="8892" spans="1:4">
      <c r="A8892" s="3" t="s">
        <v>424</v>
      </c>
      <c r="B8892" s="3" t="s">
        <v>356</v>
      </c>
      <c r="C8892" s="3" t="s">
        <v>44</v>
      </c>
      <c r="D8892" s="3">
        <v>70</v>
      </c>
    </row>
    <row r="8893" spans="1:4">
      <c r="A8893" s="3" t="s">
        <v>424</v>
      </c>
      <c r="B8893" s="3" t="s">
        <v>356</v>
      </c>
      <c r="C8893" s="3" t="s">
        <v>44</v>
      </c>
      <c r="D8893" s="3">
        <v>96</v>
      </c>
    </row>
    <row r="8894" spans="1:4">
      <c r="A8894" s="3" t="s">
        <v>424</v>
      </c>
      <c r="B8894" s="3" t="s">
        <v>356</v>
      </c>
      <c r="C8894" s="3" t="s">
        <v>44</v>
      </c>
      <c r="D8894" s="3">
        <v>102</v>
      </c>
    </row>
    <row r="8895" spans="1:4">
      <c r="A8895" s="3" t="s">
        <v>424</v>
      </c>
      <c r="B8895" s="3" t="s">
        <v>356</v>
      </c>
      <c r="C8895" s="3" t="s">
        <v>19</v>
      </c>
      <c r="D8895" s="3">
        <v>102</v>
      </c>
    </row>
    <row r="8896" spans="1:4">
      <c r="A8896" s="3" t="s">
        <v>424</v>
      </c>
      <c r="B8896" s="3" t="s">
        <v>356</v>
      </c>
      <c r="C8896" s="3" t="s">
        <v>19</v>
      </c>
      <c r="D8896" s="3">
        <v>111</v>
      </c>
    </row>
    <row r="8897" spans="1:4">
      <c r="A8897" s="3" t="s">
        <v>424</v>
      </c>
      <c r="B8897" s="3" t="s">
        <v>356</v>
      </c>
      <c r="C8897" s="3" t="s">
        <v>646</v>
      </c>
      <c r="D8897" s="3">
        <v>21</v>
      </c>
    </row>
    <row r="8898" spans="1:4">
      <c r="A8898" s="3" t="s">
        <v>424</v>
      </c>
      <c r="B8898" s="3" t="s">
        <v>356</v>
      </c>
      <c r="C8898" s="3" t="s">
        <v>9</v>
      </c>
      <c r="D8898" s="3">
        <v>68</v>
      </c>
    </row>
    <row r="8899" spans="1:4">
      <c r="A8899" s="3" t="s">
        <v>424</v>
      </c>
      <c r="B8899" s="3" t="s">
        <v>356</v>
      </c>
      <c r="C8899" s="3" t="s">
        <v>12</v>
      </c>
      <c r="D8899" s="3">
        <v>36</v>
      </c>
    </row>
    <row r="8900" spans="1:4">
      <c r="A8900" s="3" t="s">
        <v>424</v>
      </c>
      <c r="B8900" s="3" t="s">
        <v>356</v>
      </c>
      <c r="C8900" s="3" t="s">
        <v>28</v>
      </c>
      <c r="D8900" s="3">
        <v>126</v>
      </c>
    </row>
    <row r="8901" spans="1:4">
      <c r="A8901" s="3" t="s">
        <v>424</v>
      </c>
      <c r="B8901" s="3" t="s">
        <v>356</v>
      </c>
      <c r="C8901" s="3" t="s">
        <v>18</v>
      </c>
      <c r="D8901" s="3">
        <v>90</v>
      </c>
    </row>
    <row r="8902" spans="1:4">
      <c r="A8902" s="3" t="s">
        <v>424</v>
      </c>
      <c r="B8902" s="3" t="s">
        <v>354</v>
      </c>
      <c r="C8902" s="3" t="s">
        <v>5</v>
      </c>
      <c r="D8902" s="3">
        <v>83</v>
      </c>
    </row>
    <row r="8903" spans="1:4">
      <c r="A8903" s="3" t="s">
        <v>424</v>
      </c>
      <c r="B8903" s="3" t="s">
        <v>354</v>
      </c>
      <c r="C8903" s="3" t="s">
        <v>5</v>
      </c>
      <c r="D8903" s="3">
        <v>93</v>
      </c>
    </row>
    <row r="8904" spans="1:4">
      <c r="A8904" s="3" t="s">
        <v>424</v>
      </c>
      <c r="B8904" s="3" t="s">
        <v>354</v>
      </c>
      <c r="C8904" s="3" t="s">
        <v>5</v>
      </c>
      <c r="D8904" s="3">
        <v>96</v>
      </c>
    </row>
    <row r="8905" spans="1:4">
      <c r="A8905" s="3" t="s">
        <v>424</v>
      </c>
      <c r="B8905" s="3" t="s">
        <v>342</v>
      </c>
      <c r="C8905" s="3" t="s">
        <v>13</v>
      </c>
      <c r="D8905" s="3">
        <v>52</v>
      </c>
    </row>
    <row r="8906" spans="1:4">
      <c r="A8906" s="3" t="s">
        <v>424</v>
      </c>
      <c r="B8906" s="3" t="s">
        <v>342</v>
      </c>
      <c r="C8906" s="3" t="s">
        <v>13</v>
      </c>
      <c r="D8906" s="3">
        <v>52</v>
      </c>
    </row>
    <row r="8907" spans="1:4">
      <c r="A8907" s="3" t="s">
        <v>424</v>
      </c>
      <c r="B8907" s="3" t="s">
        <v>342</v>
      </c>
      <c r="C8907" s="3" t="s">
        <v>13</v>
      </c>
      <c r="D8907" s="3">
        <v>52</v>
      </c>
    </row>
    <row r="8908" spans="1:4">
      <c r="A8908" s="3" t="s">
        <v>424</v>
      </c>
      <c r="B8908" s="3" t="s">
        <v>342</v>
      </c>
      <c r="C8908" s="3" t="s">
        <v>13</v>
      </c>
      <c r="D8908" s="3">
        <v>53</v>
      </c>
    </row>
    <row r="8909" spans="1:4">
      <c r="A8909" s="3" t="s">
        <v>424</v>
      </c>
      <c r="B8909" s="3" t="s">
        <v>342</v>
      </c>
      <c r="C8909" s="3" t="s">
        <v>13</v>
      </c>
      <c r="D8909" s="3">
        <v>55</v>
      </c>
    </row>
    <row r="8910" spans="1:4">
      <c r="A8910" s="3" t="s">
        <v>424</v>
      </c>
      <c r="B8910" s="3" t="s">
        <v>342</v>
      </c>
      <c r="C8910" s="3" t="s">
        <v>13</v>
      </c>
      <c r="D8910" s="3">
        <v>57</v>
      </c>
    </row>
    <row r="8911" spans="1:4">
      <c r="A8911" s="3" t="s">
        <v>424</v>
      </c>
      <c r="B8911" s="3" t="s">
        <v>342</v>
      </c>
      <c r="C8911" s="3" t="s">
        <v>13</v>
      </c>
      <c r="D8911" s="3">
        <v>68</v>
      </c>
    </row>
    <row r="8912" spans="1:4">
      <c r="A8912" s="3" t="s">
        <v>424</v>
      </c>
      <c r="B8912" s="3" t="s">
        <v>342</v>
      </c>
      <c r="C8912" s="3" t="s">
        <v>34</v>
      </c>
      <c r="D8912" s="3">
        <v>52</v>
      </c>
    </row>
    <row r="8913" spans="1:4">
      <c r="A8913" s="3" t="s">
        <v>424</v>
      </c>
      <c r="B8913" s="3" t="s">
        <v>342</v>
      </c>
      <c r="C8913" s="3" t="s">
        <v>46</v>
      </c>
      <c r="D8913" s="3">
        <v>53</v>
      </c>
    </row>
    <row r="8914" spans="1:4">
      <c r="A8914" s="3" t="s">
        <v>424</v>
      </c>
      <c r="B8914" s="3" t="s">
        <v>342</v>
      </c>
      <c r="C8914" s="3" t="s">
        <v>46</v>
      </c>
      <c r="D8914" s="3">
        <v>70</v>
      </c>
    </row>
    <row r="8915" spans="1:4">
      <c r="A8915" s="3" t="s">
        <v>424</v>
      </c>
      <c r="B8915" s="3" t="s">
        <v>342</v>
      </c>
      <c r="C8915" s="3" t="s">
        <v>5</v>
      </c>
      <c r="D8915" s="3">
        <v>81</v>
      </c>
    </row>
    <row r="8916" spans="1:4">
      <c r="A8916" s="3" t="s">
        <v>424</v>
      </c>
      <c r="B8916" s="3" t="s">
        <v>342</v>
      </c>
      <c r="C8916" s="3" t="s">
        <v>5</v>
      </c>
      <c r="D8916" s="3">
        <v>82</v>
      </c>
    </row>
    <row r="8917" spans="1:4">
      <c r="A8917" s="3" t="s">
        <v>424</v>
      </c>
      <c r="B8917" s="3" t="s">
        <v>342</v>
      </c>
      <c r="C8917" s="3" t="s">
        <v>5</v>
      </c>
      <c r="D8917" s="3">
        <v>83</v>
      </c>
    </row>
    <row r="8918" spans="1:4">
      <c r="A8918" s="3" t="s">
        <v>424</v>
      </c>
      <c r="B8918" s="3" t="s">
        <v>342</v>
      </c>
      <c r="C8918" s="3" t="s">
        <v>5</v>
      </c>
      <c r="D8918" s="3">
        <v>86</v>
      </c>
    </row>
    <row r="8919" spans="1:4">
      <c r="A8919" s="3" t="s">
        <v>424</v>
      </c>
      <c r="B8919" s="3" t="s">
        <v>342</v>
      </c>
      <c r="C8919" s="3" t="s">
        <v>5</v>
      </c>
      <c r="D8919" s="3">
        <v>87</v>
      </c>
    </row>
    <row r="8920" spans="1:4">
      <c r="A8920" s="3" t="s">
        <v>424</v>
      </c>
      <c r="B8920" s="3" t="s">
        <v>342</v>
      </c>
      <c r="C8920" s="3" t="s">
        <v>5</v>
      </c>
      <c r="D8920" s="3">
        <v>87</v>
      </c>
    </row>
    <row r="8921" spans="1:4">
      <c r="A8921" s="3" t="s">
        <v>424</v>
      </c>
      <c r="B8921" s="3" t="s">
        <v>342</v>
      </c>
      <c r="C8921" s="3" t="s">
        <v>5</v>
      </c>
      <c r="D8921" s="3">
        <v>102</v>
      </c>
    </row>
    <row r="8922" spans="1:4">
      <c r="A8922" s="3" t="s">
        <v>424</v>
      </c>
      <c r="B8922" s="3" t="s">
        <v>342</v>
      </c>
      <c r="C8922" s="3" t="s">
        <v>44</v>
      </c>
      <c r="D8922" s="3">
        <v>60</v>
      </c>
    </row>
    <row r="8923" spans="1:4">
      <c r="A8923" s="3" t="s">
        <v>424</v>
      </c>
      <c r="B8923" s="3" t="s">
        <v>342</v>
      </c>
      <c r="C8923" s="3" t="s">
        <v>44</v>
      </c>
      <c r="D8923" s="3">
        <v>65</v>
      </c>
    </row>
    <row r="8924" spans="1:4">
      <c r="A8924" s="3" t="s">
        <v>424</v>
      </c>
      <c r="B8924" s="3" t="s">
        <v>342</v>
      </c>
      <c r="C8924" s="3" t="s">
        <v>44</v>
      </c>
      <c r="D8924" s="3">
        <v>76</v>
      </c>
    </row>
    <row r="8925" spans="1:4">
      <c r="A8925" s="3" t="s">
        <v>424</v>
      </c>
      <c r="B8925" s="3" t="s">
        <v>342</v>
      </c>
      <c r="C8925" s="3" t="s">
        <v>44</v>
      </c>
      <c r="D8925" s="3">
        <v>78</v>
      </c>
    </row>
    <row r="8926" spans="1:4">
      <c r="A8926" s="3" t="s">
        <v>424</v>
      </c>
      <c r="B8926" s="3" t="s">
        <v>342</v>
      </c>
      <c r="C8926" s="3" t="s">
        <v>44</v>
      </c>
      <c r="D8926" s="3">
        <v>79</v>
      </c>
    </row>
    <row r="8927" spans="1:4">
      <c r="A8927" s="3" t="s">
        <v>424</v>
      </c>
      <c r="B8927" s="3" t="s">
        <v>342</v>
      </c>
      <c r="C8927" s="3" t="s">
        <v>44</v>
      </c>
      <c r="D8927" s="3">
        <v>80</v>
      </c>
    </row>
    <row r="8928" spans="1:4">
      <c r="A8928" s="3" t="s">
        <v>424</v>
      </c>
      <c r="B8928" s="3" t="s">
        <v>342</v>
      </c>
      <c r="C8928" s="3" t="s">
        <v>44</v>
      </c>
      <c r="D8928" s="3">
        <v>81</v>
      </c>
    </row>
    <row r="8929" spans="1:4">
      <c r="A8929" s="3" t="s">
        <v>424</v>
      </c>
      <c r="B8929" s="3" t="s">
        <v>342</v>
      </c>
      <c r="C8929" s="3" t="s">
        <v>44</v>
      </c>
      <c r="D8929" s="3">
        <v>83</v>
      </c>
    </row>
    <row r="8930" spans="1:4">
      <c r="A8930" s="3" t="s">
        <v>424</v>
      </c>
      <c r="B8930" s="3" t="s">
        <v>342</v>
      </c>
      <c r="C8930" s="3" t="s">
        <v>44</v>
      </c>
      <c r="D8930" s="3">
        <v>85</v>
      </c>
    </row>
    <row r="8931" spans="1:4">
      <c r="A8931" s="3" t="s">
        <v>424</v>
      </c>
      <c r="B8931" s="3" t="s">
        <v>342</v>
      </c>
      <c r="C8931" s="3" t="s">
        <v>44</v>
      </c>
      <c r="D8931" s="3">
        <v>88</v>
      </c>
    </row>
    <row r="8932" spans="1:4">
      <c r="A8932" s="3" t="s">
        <v>424</v>
      </c>
      <c r="B8932" s="3" t="s">
        <v>342</v>
      </c>
      <c r="C8932" s="3" t="s">
        <v>44</v>
      </c>
      <c r="D8932" s="3">
        <v>88</v>
      </c>
    </row>
    <row r="8933" spans="1:4">
      <c r="A8933" s="3" t="s">
        <v>424</v>
      </c>
      <c r="B8933" s="3" t="s">
        <v>342</v>
      </c>
      <c r="C8933" s="3" t="s">
        <v>44</v>
      </c>
      <c r="D8933" s="3">
        <v>88</v>
      </c>
    </row>
    <row r="8934" spans="1:4">
      <c r="A8934" s="3" t="s">
        <v>424</v>
      </c>
      <c r="B8934" s="3" t="s">
        <v>342</v>
      </c>
      <c r="C8934" s="3" t="s">
        <v>44</v>
      </c>
      <c r="D8934" s="3">
        <v>97</v>
      </c>
    </row>
    <row r="8935" spans="1:4">
      <c r="A8935" s="3" t="s">
        <v>424</v>
      </c>
      <c r="B8935" s="3" t="s">
        <v>342</v>
      </c>
      <c r="C8935" s="3" t="s">
        <v>44</v>
      </c>
      <c r="D8935" s="3">
        <v>105</v>
      </c>
    </row>
    <row r="8936" spans="1:4">
      <c r="A8936" s="3" t="s">
        <v>424</v>
      </c>
      <c r="B8936" s="3" t="s">
        <v>342</v>
      </c>
      <c r="C8936" s="3" t="s">
        <v>7</v>
      </c>
      <c r="D8936" s="3">
        <v>69</v>
      </c>
    </row>
    <row r="8937" spans="1:4">
      <c r="A8937" s="3" t="s">
        <v>424</v>
      </c>
      <c r="B8937" s="3" t="s">
        <v>342</v>
      </c>
      <c r="C8937" s="3" t="s">
        <v>7</v>
      </c>
      <c r="D8937" s="3">
        <v>71</v>
      </c>
    </row>
    <row r="8938" spans="1:4">
      <c r="A8938" s="3" t="s">
        <v>424</v>
      </c>
      <c r="B8938" s="3" t="s">
        <v>342</v>
      </c>
      <c r="C8938" s="3" t="s">
        <v>7</v>
      </c>
      <c r="D8938" s="3">
        <v>87</v>
      </c>
    </row>
    <row r="8939" spans="1:4">
      <c r="A8939" s="3" t="s">
        <v>424</v>
      </c>
      <c r="B8939" s="3" t="s">
        <v>342</v>
      </c>
      <c r="C8939" s="3" t="s">
        <v>7</v>
      </c>
      <c r="D8939" s="3">
        <v>118</v>
      </c>
    </row>
    <row r="8940" spans="1:4">
      <c r="A8940" s="3" t="s">
        <v>424</v>
      </c>
      <c r="B8940" s="3" t="s">
        <v>342</v>
      </c>
      <c r="C8940" s="3" t="s">
        <v>20</v>
      </c>
      <c r="D8940" s="3">
        <v>80</v>
      </c>
    </row>
    <row r="8941" spans="1:4">
      <c r="A8941" s="3" t="s">
        <v>424</v>
      </c>
      <c r="B8941" s="3" t="s">
        <v>342</v>
      </c>
      <c r="C8941" s="3" t="s">
        <v>20</v>
      </c>
      <c r="D8941" s="3">
        <v>87</v>
      </c>
    </row>
    <row r="8942" spans="1:4">
      <c r="A8942" s="3" t="s">
        <v>424</v>
      </c>
      <c r="B8942" s="3" t="s">
        <v>342</v>
      </c>
      <c r="C8942" s="3" t="s">
        <v>20</v>
      </c>
      <c r="D8942" s="3">
        <v>94</v>
      </c>
    </row>
    <row r="8943" spans="1:4">
      <c r="A8943" s="3" t="s">
        <v>424</v>
      </c>
      <c r="B8943" s="3" t="s">
        <v>342</v>
      </c>
      <c r="C8943" s="3" t="s">
        <v>20</v>
      </c>
      <c r="D8943" s="3">
        <v>100</v>
      </c>
    </row>
    <row r="8944" spans="1:4">
      <c r="A8944" s="3" t="s">
        <v>424</v>
      </c>
      <c r="B8944" s="3" t="s">
        <v>342</v>
      </c>
      <c r="C8944" s="3" t="s">
        <v>28</v>
      </c>
      <c r="D8944" s="3">
        <v>100</v>
      </c>
    </row>
    <row r="8945" spans="1:4">
      <c r="A8945" s="3" t="s">
        <v>424</v>
      </c>
      <c r="B8945" s="3" t="s">
        <v>342</v>
      </c>
      <c r="C8945" s="3" t="s">
        <v>28</v>
      </c>
      <c r="D8945" s="3">
        <v>155</v>
      </c>
    </row>
    <row r="8946" spans="1:4">
      <c r="A8946" s="3" t="s">
        <v>424</v>
      </c>
      <c r="B8946" s="3" t="s">
        <v>342</v>
      </c>
      <c r="C8946" s="3" t="s">
        <v>18</v>
      </c>
      <c r="D8946" s="3">
        <v>53</v>
      </c>
    </row>
    <row r="8947" spans="1:4">
      <c r="A8947" s="3" t="s">
        <v>424</v>
      </c>
      <c r="B8947" s="3" t="s">
        <v>342</v>
      </c>
      <c r="C8947" s="3" t="s">
        <v>18</v>
      </c>
      <c r="D8947" s="3">
        <v>111</v>
      </c>
    </row>
    <row r="8948" spans="1:4">
      <c r="A8948" s="3" t="s">
        <v>424</v>
      </c>
      <c r="B8948" s="3" t="s">
        <v>342</v>
      </c>
      <c r="C8948" s="3" t="s">
        <v>18</v>
      </c>
      <c r="D8948" s="3">
        <v>111</v>
      </c>
    </row>
    <row r="8949" spans="1:4">
      <c r="A8949" s="3" t="s">
        <v>424</v>
      </c>
      <c r="B8949" s="3" t="s">
        <v>342</v>
      </c>
      <c r="C8949" s="3" t="s">
        <v>26</v>
      </c>
      <c r="D8949" s="3">
        <v>46</v>
      </c>
    </row>
    <row r="8950" spans="1:4">
      <c r="A8950" s="3" t="s">
        <v>424</v>
      </c>
      <c r="B8950" s="3" t="s">
        <v>342</v>
      </c>
      <c r="C8950" s="3" t="s">
        <v>26</v>
      </c>
      <c r="D8950" s="3">
        <v>81</v>
      </c>
    </row>
    <row r="8951" spans="1:4">
      <c r="A8951" s="3" t="s">
        <v>424</v>
      </c>
      <c r="B8951" s="3" t="s">
        <v>342</v>
      </c>
      <c r="C8951" s="3" t="s">
        <v>26</v>
      </c>
      <c r="D8951" s="3">
        <v>89</v>
      </c>
    </row>
    <row r="8952" spans="1:4">
      <c r="A8952" s="3" t="s">
        <v>424</v>
      </c>
      <c r="B8952" s="3" t="s">
        <v>355</v>
      </c>
      <c r="C8952" s="3" t="s">
        <v>27</v>
      </c>
      <c r="D8952" s="3">
        <v>87</v>
      </c>
    </row>
    <row r="8953" spans="1:4">
      <c r="A8953" s="3" t="s">
        <v>424</v>
      </c>
      <c r="B8953" s="3" t="s">
        <v>355</v>
      </c>
      <c r="C8953" s="3" t="s">
        <v>27</v>
      </c>
      <c r="D8953" s="3">
        <v>97</v>
      </c>
    </row>
    <row r="8954" spans="1:4">
      <c r="A8954" s="3" t="s">
        <v>424</v>
      </c>
      <c r="B8954" s="3" t="s">
        <v>355</v>
      </c>
      <c r="C8954" s="3" t="s">
        <v>13</v>
      </c>
      <c r="D8954" s="3">
        <v>63</v>
      </c>
    </row>
    <row r="8955" spans="1:4">
      <c r="A8955" s="3" t="s">
        <v>424</v>
      </c>
      <c r="B8955" s="3" t="s">
        <v>355</v>
      </c>
      <c r="C8955" s="3" t="s">
        <v>13</v>
      </c>
      <c r="D8955" s="3">
        <v>66</v>
      </c>
    </row>
    <row r="8956" spans="1:4">
      <c r="A8956" s="3" t="s">
        <v>424</v>
      </c>
      <c r="B8956" s="3" t="s">
        <v>355</v>
      </c>
      <c r="C8956" s="3" t="s">
        <v>5</v>
      </c>
      <c r="D8956" s="3">
        <v>88</v>
      </c>
    </row>
    <row r="8957" spans="1:4">
      <c r="A8957" s="3" t="s">
        <v>424</v>
      </c>
      <c r="B8957" s="3" t="s">
        <v>355</v>
      </c>
      <c r="C8957" s="3" t="s">
        <v>12</v>
      </c>
      <c r="D8957" s="3">
        <v>26</v>
      </c>
    </row>
    <row r="8958" spans="1:4">
      <c r="A8958" s="3" t="s">
        <v>424</v>
      </c>
      <c r="B8958" s="3" t="s">
        <v>355</v>
      </c>
      <c r="C8958" s="3" t="s">
        <v>12</v>
      </c>
      <c r="D8958" s="3">
        <v>61</v>
      </c>
    </row>
    <row r="8959" spans="1:4">
      <c r="A8959" s="3" t="s">
        <v>424</v>
      </c>
      <c r="B8959" s="3" t="s">
        <v>355</v>
      </c>
      <c r="C8959" s="3" t="s">
        <v>12</v>
      </c>
      <c r="D8959" s="3">
        <v>105</v>
      </c>
    </row>
    <row r="8960" spans="1:4">
      <c r="A8960" s="3" t="s">
        <v>424</v>
      </c>
      <c r="B8960" s="3" t="s">
        <v>355</v>
      </c>
      <c r="C8960" s="3" t="s">
        <v>28</v>
      </c>
      <c r="D8960" s="3">
        <v>30</v>
      </c>
    </row>
    <row r="8961" spans="1:4">
      <c r="A8961" s="3" t="s">
        <v>424</v>
      </c>
      <c r="B8961" s="3" t="s">
        <v>355</v>
      </c>
      <c r="C8961" s="3" t="s">
        <v>28</v>
      </c>
      <c r="D8961" s="3">
        <v>65</v>
      </c>
    </row>
    <row r="8962" spans="1:4">
      <c r="A8962" s="3" t="s">
        <v>424</v>
      </c>
      <c r="B8962" s="3" t="s">
        <v>364</v>
      </c>
      <c r="C8962" s="3" t="s">
        <v>5</v>
      </c>
      <c r="D8962" s="3">
        <v>88</v>
      </c>
    </row>
    <row r="8963" spans="1:4">
      <c r="A8963" s="3" t="s">
        <v>424</v>
      </c>
      <c r="B8963" s="3" t="s">
        <v>364</v>
      </c>
      <c r="C8963" s="3" t="s">
        <v>5</v>
      </c>
      <c r="D8963" s="3">
        <v>95</v>
      </c>
    </row>
    <row r="8964" spans="1:4">
      <c r="A8964" s="3" t="s">
        <v>424</v>
      </c>
      <c r="B8964" s="3" t="s">
        <v>364</v>
      </c>
      <c r="C8964" s="3" t="s">
        <v>20</v>
      </c>
      <c r="D8964" s="3">
        <v>69</v>
      </c>
    </row>
    <row r="8965" spans="1:4">
      <c r="A8965" s="3" t="s">
        <v>424</v>
      </c>
      <c r="B8965" s="3" t="s">
        <v>364</v>
      </c>
      <c r="C8965" s="3" t="s">
        <v>9</v>
      </c>
      <c r="D8965" s="3">
        <v>64</v>
      </c>
    </row>
    <row r="8966" spans="1:4">
      <c r="A8966" s="3" t="s">
        <v>424</v>
      </c>
      <c r="B8966" s="3" t="s">
        <v>364</v>
      </c>
      <c r="C8966" s="3" t="s">
        <v>9</v>
      </c>
      <c r="D8966" s="3">
        <v>65</v>
      </c>
    </row>
    <row r="8967" spans="1:4">
      <c r="A8967" s="3" t="s">
        <v>424</v>
      </c>
      <c r="B8967" s="3" t="s">
        <v>363</v>
      </c>
      <c r="C8967" s="3" t="s">
        <v>46</v>
      </c>
      <c r="D8967" s="3">
        <v>52</v>
      </c>
    </row>
    <row r="8968" spans="1:4">
      <c r="A8968" s="3" t="s">
        <v>424</v>
      </c>
      <c r="B8968" s="3" t="s">
        <v>363</v>
      </c>
      <c r="C8968" s="3" t="s">
        <v>20</v>
      </c>
      <c r="D8968" s="3">
        <v>66</v>
      </c>
    </row>
    <row r="8969" spans="1:4">
      <c r="A8969" s="3" t="s">
        <v>424</v>
      </c>
      <c r="B8969" s="3" t="s">
        <v>363</v>
      </c>
      <c r="C8969" s="3" t="s">
        <v>9</v>
      </c>
      <c r="D8969" s="3">
        <v>66</v>
      </c>
    </row>
    <row r="8970" spans="1:4">
      <c r="A8970" s="3" t="s">
        <v>424</v>
      </c>
      <c r="B8970" s="3" t="s">
        <v>363</v>
      </c>
      <c r="C8970" s="3" t="s">
        <v>12</v>
      </c>
      <c r="D8970" s="3">
        <v>67</v>
      </c>
    </row>
    <row r="8971" spans="1:4">
      <c r="A8971" s="3" t="s">
        <v>424</v>
      </c>
      <c r="B8971" s="3" t="s">
        <v>362</v>
      </c>
      <c r="C8971" s="3" t="s">
        <v>27</v>
      </c>
      <c r="D8971" s="3">
        <v>105</v>
      </c>
    </row>
    <row r="8972" spans="1:4">
      <c r="A8972" s="3" t="s">
        <v>424</v>
      </c>
      <c r="B8972" s="3" t="s">
        <v>362</v>
      </c>
      <c r="C8972" s="3" t="s">
        <v>5</v>
      </c>
      <c r="D8972" s="3">
        <v>66</v>
      </c>
    </row>
    <row r="8973" spans="1:4">
      <c r="A8973" s="3" t="s">
        <v>424</v>
      </c>
      <c r="B8973" s="3" t="s">
        <v>362</v>
      </c>
      <c r="C8973" s="3" t="s">
        <v>5</v>
      </c>
      <c r="D8973" s="3">
        <v>78</v>
      </c>
    </row>
    <row r="8974" spans="1:4">
      <c r="A8974" s="3" t="s">
        <v>424</v>
      </c>
      <c r="B8974" s="3" t="s">
        <v>362</v>
      </c>
      <c r="C8974" s="3" t="s">
        <v>20</v>
      </c>
      <c r="D8974" s="3">
        <v>81</v>
      </c>
    </row>
    <row r="8975" spans="1:4">
      <c r="A8975" s="3" t="s">
        <v>424</v>
      </c>
      <c r="B8975" s="3" t="s">
        <v>362</v>
      </c>
      <c r="C8975" s="3" t="s">
        <v>20</v>
      </c>
      <c r="D8975" s="3">
        <v>82</v>
      </c>
    </row>
    <row r="8976" spans="1:4">
      <c r="A8976" s="3" t="s">
        <v>424</v>
      </c>
      <c r="B8976" s="3" t="s">
        <v>343</v>
      </c>
      <c r="C8976" s="3" t="s">
        <v>19</v>
      </c>
      <c r="D8976" s="3">
        <v>99</v>
      </c>
    </row>
    <row r="8977" spans="1:4">
      <c r="A8977" s="3" t="s">
        <v>424</v>
      </c>
      <c r="B8977" s="3" t="s">
        <v>343</v>
      </c>
      <c r="C8977" s="3" t="s">
        <v>7</v>
      </c>
      <c r="D8977" s="3">
        <v>45</v>
      </c>
    </row>
    <row r="8978" spans="1:4">
      <c r="A8978" s="3" t="s">
        <v>424</v>
      </c>
      <c r="B8978" s="3" t="s">
        <v>343</v>
      </c>
      <c r="C8978" s="3" t="s">
        <v>7</v>
      </c>
      <c r="D8978" s="3">
        <v>47</v>
      </c>
    </row>
    <row r="8979" spans="1:4">
      <c r="A8979" s="3" t="s">
        <v>424</v>
      </c>
      <c r="B8979" s="3" t="s">
        <v>343</v>
      </c>
      <c r="C8979" s="3" t="s">
        <v>9</v>
      </c>
      <c r="D8979" s="3">
        <v>53</v>
      </c>
    </row>
    <row r="8980" spans="1:4">
      <c r="A8980" s="3" t="s">
        <v>424</v>
      </c>
      <c r="B8980" s="3" t="s">
        <v>343</v>
      </c>
      <c r="C8980" s="3" t="s">
        <v>9</v>
      </c>
      <c r="D8980" s="3">
        <v>53</v>
      </c>
    </row>
    <row r="8981" spans="1:4">
      <c r="A8981" s="3" t="s">
        <v>424</v>
      </c>
      <c r="B8981" s="3" t="s">
        <v>343</v>
      </c>
      <c r="C8981" s="3" t="s">
        <v>9</v>
      </c>
      <c r="D8981" s="3">
        <v>54</v>
      </c>
    </row>
    <row r="8982" spans="1:4">
      <c r="A8982" s="3" t="s">
        <v>424</v>
      </c>
      <c r="B8982" s="3" t="s">
        <v>343</v>
      </c>
      <c r="C8982" s="3" t="s">
        <v>9</v>
      </c>
      <c r="D8982" s="3">
        <v>55</v>
      </c>
    </row>
    <row r="8983" spans="1:4">
      <c r="A8983" s="3" t="s">
        <v>424</v>
      </c>
      <c r="B8983" s="3" t="s">
        <v>343</v>
      </c>
      <c r="C8983" s="3" t="s">
        <v>9</v>
      </c>
      <c r="D8983" s="3">
        <v>55</v>
      </c>
    </row>
    <row r="8984" spans="1:4">
      <c r="A8984" s="3" t="s">
        <v>424</v>
      </c>
      <c r="B8984" s="3" t="s">
        <v>343</v>
      </c>
      <c r="C8984" s="3" t="s">
        <v>9</v>
      </c>
      <c r="D8984" s="3">
        <v>55</v>
      </c>
    </row>
    <row r="8985" spans="1:4">
      <c r="A8985" s="3" t="s">
        <v>424</v>
      </c>
      <c r="B8985" s="3" t="s">
        <v>343</v>
      </c>
      <c r="C8985" s="3" t="s">
        <v>9</v>
      </c>
      <c r="D8985" s="3">
        <v>55</v>
      </c>
    </row>
    <row r="8986" spans="1:4">
      <c r="A8986" s="3" t="s">
        <v>424</v>
      </c>
      <c r="B8986" s="3" t="s">
        <v>343</v>
      </c>
      <c r="C8986" s="3" t="s">
        <v>9</v>
      </c>
      <c r="D8986" s="3">
        <v>56</v>
      </c>
    </row>
    <row r="8987" spans="1:4">
      <c r="A8987" s="3" t="s">
        <v>424</v>
      </c>
      <c r="B8987" s="3" t="s">
        <v>343</v>
      </c>
      <c r="C8987" s="3" t="s">
        <v>9</v>
      </c>
      <c r="D8987" s="3">
        <v>56</v>
      </c>
    </row>
    <row r="8988" spans="1:4">
      <c r="A8988" s="3" t="s">
        <v>424</v>
      </c>
      <c r="B8988" s="3" t="s">
        <v>343</v>
      </c>
      <c r="C8988" s="3" t="s">
        <v>9</v>
      </c>
      <c r="D8988" s="3">
        <v>56</v>
      </c>
    </row>
    <row r="8989" spans="1:4">
      <c r="A8989" s="3" t="s">
        <v>424</v>
      </c>
      <c r="B8989" s="3" t="s">
        <v>343</v>
      </c>
      <c r="C8989" s="3" t="s">
        <v>9</v>
      </c>
      <c r="D8989" s="3">
        <v>56</v>
      </c>
    </row>
    <row r="8990" spans="1:4">
      <c r="A8990" s="3" t="s">
        <v>424</v>
      </c>
      <c r="B8990" s="3" t="s">
        <v>343</v>
      </c>
      <c r="C8990" s="3" t="s">
        <v>9</v>
      </c>
      <c r="D8990" s="3">
        <v>56</v>
      </c>
    </row>
    <row r="8991" spans="1:4">
      <c r="A8991" s="3" t="s">
        <v>424</v>
      </c>
      <c r="B8991" s="3" t="s">
        <v>343</v>
      </c>
      <c r="C8991" s="3" t="s">
        <v>9</v>
      </c>
      <c r="D8991" s="3">
        <v>56</v>
      </c>
    </row>
    <row r="8992" spans="1:4">
      <c r="A8992" s="3" t="s">
        <v>424</v>
      </c>
      <c r="B8992" s="3" t="s">
        <v>343</v>
      </c>
      <c r="C8992" s="3" t="s">
        <v>9</v>
      </c>
      <c r="D8992" s="3">
        <v>56</v>
      </c>
    </row>
    <row r="8993" spans="1:4">
      <c r="A8993" s="3" t="s">
        <v>424</v>
      </c>
      <c r="B8993" s="3" t="s">
        <v>343</v>
      </c>
      <c r="C8993" s="3" t="s">
        <v>9</v>
      </c>
      <c r="D8993" s="3">
        <v>56</v>
      </c>
    </row>
    <row r="8994" spans="1:4">
      <c r="A8994" s="3" t="s">
        <v>424</v>
      </c>
      <c r="B8994" s="3" t="s">
        <v>343</v>
      </c>
      <c r="C8994" s="3" t="s">
        <v>9</v>
      </c>
      <c r="D8994" s="3">
        <v>57</v>
      </c>
    </row>
    <row r="8995" spans="1:4">
      <c r="A8995" s="3" t="s">
        <v>424</v>
      </c>
      <c r="B8995" s="3" t="s">
        <v>343</v>
      </c>
      <c r="C8995" s="3" t="s">
        <v>9</v>
      </c>
      <c r="D8995" s="3">
        <v>57</v>
      </c>
    </row>
    <row r="8996" spans="1:4">
      <c r="A8996" s="3" t="s">
        <v>424</v>
      </c>
      <c r="B8996" s="3" t="s">
        <v>343</v>
      </c>
      <c r="C8996" s="3" t="s">
        <v>9</v>
      </c>
      <c r="D8996" s="3">
        <v>57</v>
      </c>
    </row>
    <row r="8997" spans="1:4">
      <c r="A8997" s="3" t="s">
        <v>424</v>
      </c>
      <c r="B8997" s="3" t="s">
        <v>343</v>
      </c>
      <c r="C8997" s="3" t="s">
        <v>9</v>
      </c>
      <c r="D8997" s="3">
        <v>57</v>
      </c>
    </row>
    <row r="8998" spans="1:4">
      <c r="A8998" s="3" t="s">
        <v>424</v>
      </c>
      <c r="B8998" s="3" t="s">
        <v>343</v>
      </c>
      <c r="C8998" s="3" t="s">
        <v>9</v>
      </c>
      <c r="D8998" s="3">
        <v>57</v>
      </c>
    </row>
    <row r="8999" spans="1:4">
      <c r="A8999" s="3" t="s">
        <v>424</v>
      </c>
      <c r="B8999" s="3" t="s">
        <v>343</v>
      </c>
      <c r="C8999" s="3" t="s">
        <v>9</v>
      </c>
      <c r="D8999" s="3">
        <v>57</v>
      </c>
    </row>
    <row r="9000" spans="1:4">
      <c r="A9000" s="3" t="s">
        <v>424</v>
      </c>
      <c r="B9000" s="3" t="s">
        <v>343</v>
      </c>
      <c r="C9000" s="3" t="s">
        <v>9</v>
      </c>
      <c r="D9000" s="3">
        <v>57</v>
      </c>
    </row>
    <row r="9001" spans="1:4">
      <c r="A9001" s="3" t="s">
        <v>424</v>
      </c>
      <c r="B9001" s="3" t="s">
        <v>343</v>
      </c>
      <c r="C9001" s="3" t="s">
        <v>9</v>
      </c>
      <c r="D9001" s="3">
        <v>58</v>
      </c>
    </row>
    <row r="9002" spans="1:4">
      <c r="A9002" s="3" t="s">
        <v>424</v>
      </c>
      <c r="B9002" s="3" t="s">
        <v>343</v>
      </c>
      <c r="C9002" s="3" t="s">
        <v>9</v>
      </c>
      <c r="D9002" s="3">
        <v>58</v>
      </c>
    </row>
    <row r="9003" spans="1:4">
      <c r="A9003" s="3" t="s">
        <v>424</v>
      </c>
      <c r="B9003" s="3" t="s">
        <v>343</v>
      </c>
      <c r="C9003" s="3" t="s">
        <v>9</v>
      </c>
      <c r="D9003" s="3">
        <v>59</v>
      </c>
    </row>
    <row r="9004" spans="1:4">
      <c r="A9004" s="3" t="s">
        <v>424</v>
      </c>
      <c r="B9004" s="3" t="s">
        <v>343</v>
      </c>
      <c r="C9004" s="3" t="s">
        <v>9</v>
      </c>
      <c r="D9004" s="3">
        <v>59</v>
      </c>
    </row>
    <row r="9005" spans="1:4">
      <c r="A9005" s="3" t="s">
        <v>424</v>
      </c>
      <c r="B9005" s="3" t="s">
        <v>343</v>
      </c>
      <c r="C9005" s="3" t="s">
        <v>9</v>
      </c>
      <c r="D9005" s="3">
        <v>59</v>
      </c>
    </row>
    <row r="9006" spans="1:4">
      <c r="A9006" s="3" t="s">
        <v>424</v>
      </c>
      <c r="B9006" s="3" t="s">
        <v>343</v>
      </c>
      <c r="C9006" s="3" t="s">
        <v>9</v>
      </c>
      <c r="D9006" s="3">
        <v>60</v>
      </c>
    </row>
    <row r="9007" spans="1:4">
      <c r="A9007" s="3" t="s">
        <v>424</v>
      </c>
      <c r="B9007" s="3" t="s">
        <v>343</v>
      </c>
      <c r="C9007" s="3" t="s">
        <v>9</v>
      </c>
      <c r="D9007" s="3">
        <v>60</v>
      </c>
    </row>
    <row r="9008" spans="1:4">
      <c r="A9008" s="3" t="s">
        <v>424</v>
      </c>
      <c r="B9008" s="3" t="s">
        <v>343</v>
      </c>
      <c r="C9008" s="3" t="s">
        <v>9</v>
      </c>
      <c r="D9008" s="3">
        <v>61</v>
      </c>
    </row>
    <row r="9009" spans="1:4">
      <c r="A9009" s="3" t="s">
        <v>424</v>
      </c>
      <c r="B9009" s="3" t="s">
        <v>343</v>
      </c>
      <c r="C9009" s="3" t="s">
        <v>9</v>
      </c>
      <c r="D9009" s="3">
        <v>62</v>
      </c>
    </row>
    <row r="9010" spans="1:4">
      <c r="A9010" s="3" t="s">
        <v>424</v>
      </c>
      <c r="B9010" s="3" t="s">
        <v>343</v>
      </c>
      <c r="C9010" s="3" t="s">
        <v>9</v>
      </c>
      <c r="D9010" s="3">
        <v>63</v>
      </c>
    </row>
    <row r="9011" spans="1:4">
      <c r="A9011" s="3" t="s">
        <v>424</v>
      </c>
      <c r="B9011" s="3" t="s">
        <v>343</v>
      </c>
      <c r="C9011" s="3" t="s">
        <v>9</v>
      </c>
      <c r="D9011" s="3">
        <v>63</v>
      </c>
    </row>
    <row r="9012" spans="1:4">
      <c r="A9012" s="3" t="s">
        <v>424</v>
      </c>
      <c r="B9012" s="3" t="s">
        <v>343</v>
      </c>
      <c r="C9012" s="3" t="s">
        <v>9</v>
      </c>
      <c r="D9012" s="3">
        <v>63</v>
      </c>
    </row>
    <row r="9013" spans="1:4">
      <c r="A9013" s="3" t="s">
        <v>424</v>
      </c>
      <c r="B9013" s="3" t="s">
        <v>343</v>
      </c>
      <c r="C9013" s="3" t="s">
        <v>9</v>
      </c>
      <c r="D9013" s="3">
        <v>64</v>
      </c>
    </row>
    <row r="9014" spans="1:4">
      <c r="A9014" s="3" t="s">
        <v>424</v>
      </c>
      <c r="B9014" s="3" t="s">
        <v>343</v>
      </c>
      <c r="C9014" s="3" t="s">
        <v>9</v>
      </c>
      <c r="D9014" s="3">
        <v>64</v>
      </c>
    </row>
    <row r="9015" spans="1:4">
      <c r="A9015" s="3" t="s">
        <v>424</v>
      </c>
      <c r="B9015" s="3" t="s">
        <v>343</v>
      </c>
      <c r="C9015" s="3" t="s">
        <v>9</v>
      </c>
      <c r="D9015" s="3">
        <v>65</v>
      </c>
    </row>
    <row r="9016" spans="1:4">
      <c r="A9016" s="3" t="s">
        <v>424</v>
      </c>
      <c r="B9016" s="3" t="s">
        <v>343</v>
      </c>
      <c r="C9016" s="3" t="s">
        <v>9</v>
      </c>
      <c r="D9016" s="3">
        <v>65</v>
      </c>
    </row>
    <row r="9017" spans="1:4">
      <c r="A9017" s="3" t="s">
        <v>424</v>
      </c>
      <c r="B9017" s="3" t="s">
        <v>343</v>
      </c>
      <c r="C9017" s="3" t="s">
        <v>9</v>
      </c>
      <c r="D9017" s="3">
        <v>66</v>
      </c>
    </row>
    <row r="9018" spans="1:4">
      <c r="A9018" s="3" t="s">
        <v>424</v>
      </c>
      <c r="B9018" s="3" t="s">
        <v>343</v>
      </c>
      <c r="C9018" s="3" t="s">
        <v>9</v>
      </c>
      <c r="D9018" s="3">
        <v>66</v>
      </c>
    </row>
    <row r="9019" spans="1:4">
      <c r="A9019" s="3" t="s">
        <v>424</v>
      </c>
      <c r="B9019" s="3" t="s">
        <v>343</v>
      </c>
      <c r="C9019" s="3" t="s">
        <v>9</v>
      </c>
      <c r="D9019" s="3">
        <v>66</v>
      </c>
    </row>
    <row r="9020" spans="1:4">
      <c r="A9020" s="3" t="s">
        <v>424</v>
      </c>
      <c r="B9020" s="3" t="s">
        <v>343</v>
      </c>
      <c r="C9020" s="3" t="s">
        <v>9</v>
      </c>
      <c r="D9020" s="3">
        <v>66</v>
      </c>
    </row>
    <row r="9021" spans="1:4">
      <c r="A9021" s="3" t="s">
        <v>424</v>
      </c>
      <c r="B9021" s="3" t="s">
        <v>343</v>
      </c>
      <c r="C9021" s="3" t="s">
        <v>9</v>
      </c>
      <c r="D9021" s="3">
        <v>67</v>
      </c>
    </row>
    <row r="9022" spans="1:4">
      <c r="A9022" s="3" t="s">
        <v>424</v>
      </c>
      <c r="B9022" s="3" t="s">
        <v>343</v>
      </c>
      <c r="C9022" s="3" t="s">
        <v>9</v>
      </c>
      <c r="D9022" s="3">
        <v>78</v>
      </c>
    </row>
    <row r="9023" spans="1:4">
      <c r="A9023" s="3" t="s">
        <v>424</v>
      </c>
      <c r="B9023" s="3" t="s">
        <v>343</v>
      </c>
      <c r="C9023" s="3" t="s">
        <v>9</v>
      </c>
      <c r="D9023" s="3">
        <v>83</v>
      </c>
    </row>
    <row r="9024" spans="1:4">
      <c r="A9024" s="3" t="s">
        <v>424</v>
      </c>
      <c r="B9024" s="3" t="s">
        <v>343</v>
      </c>
      <c r="C9024" s="3" t="s">
        <v>9</v>
      </c>
      <c r="D9024" s="3">
        <v>83</v>
      </c>
    </row>
    <row r="9025" spans="1:4">
      <c r="A9025" s="3" t="s">
        <v>424</v>
      </c>
      <c r="B9025" s="3" t="s">
        <v>343</v>
      </c>
      <c r="C9025" s="3" t="s">
        <v>9</v>
      </c>
      <c r="D9025" s="3">
        <v>84</v>
      </c>
    </row>
    <row r="9026" spans="1:4">
      <c r="A9026" s="3" t="s">
        <v>424</v>
      </c>
      <c r="B9026" s="3" t="s">
        <v>343</v>
      </c>
      <c r="C9026" s="3" t="s">
        <v>9</v>
      </c>
      <c r="D9026" s="3">
        <v>86</v>
      </c>
    </row>
    <row r="9027" spans="1:4">
      <c r="A9027" s="3" t="s">
        <v>424</v>
      </c>
      <c r="B9027" s="3" t="s">
        <v>343</v>
      </c>
      <c r="C9027" s="3" t="s">
        <v>9</v>
      </c>
      <c r="D9027" s="3">
        <v>89</v>
      </c>
    </row>
    <row r="9028" spans="1:4">
      <c r="A9028" s="3" t="s">
        <v>424</v>
      </c>
      <c r="B9028" s="3" t="s">
        <v>343</v>
      </c>
      <c r="C9028" s="3" t="s">
        <v>9</v>
      </c>
      <c r="D9028" s="3">
        <v>89</v>
      </c>
    </row>
    <row r="9029" spans="1:4">
      <c r="A9029" s="3" t="s">
        <v>424</v>
      </c>
      <c r="B9029" s="3" t="s">
        <v>343</v>
      </c>
      <c r="C9029" s="3" t="s">
        <v>18</v>
      </c>
      <c r="D9029" s="3">
        <v>24</v>
      </c>
    </row>
    <row r="9030" spans="1:4">
      <c r="A9030" s="3" t="s">
        <v>424</v>
      </c>
      <c r="B9030" s="3" t="s">
        <v>343</v>
      </c>
      <c r="C9030" s="3" t="s">
        <v>18</v>
      </c>
      <c r="D9030" s="3">
        <v>30</v>
      </c>
    </row>
    <row r="9031" spans="1:4">
      <c r="A9031" s="3" t="s">
        <v>424</v>
      </c>
      <c r="B9031" s="3" t="s">
        <v>343</v>
      </c>
      <c r="C9031" s="3" t="s">
        <v>18</v>
      </c>
      <c r="D9031" s="3">
        <v>31</v>
      </c>
    </row>
    <row r="9032" spans="1:4">
      <c r="A9032" s="3" t="s">
        <v>424</v>
      </c>
      <c r="B9032" s="3" t="s">
        <v>343</v>
      </c>
      <c r="C9032" s="3" t="s">
        <v>18</v>
      </c>
      <c r="D9032" s="3">
        <v>62</v>
      </c>
    </row>
    <row r="9033" spans="1:4">
      <c r="A9033" s="3" t="s">
        <v>424</v>
      </c>
      <c r="B9033" s="3" t="s">
        <v>365</v>
      </c>
      <c r="C9033" s="3" t="s">
        <v>27</v>
      </c>
      <c r="D9033" s="3">
        <v>82</v>
      </c>
    </row>
    <row r="9034" spans="1:4">
      <c r="A9034" s="3" t="s">
        <v>424</v>
      </c>
      <c r="B9034" s="3" t="s">
        <v>365</v>
      </c>
      <c r="C9034" s="3" t="s">
        <v>27</v>
      </c>
      <c r="D9034" s="3">
        <v>87</v>
      </c>
    </row>
    <row r="9035" spans="1:4">
      <c r="A9035" s="3" t="s">
        <v>424</v>
      </c>
      <c r="B9035" s="3" t="s">
        <v>365</v>
      </c>
      <c r="C9035" s="3" t="s">
        <v>27</v>
      </c>
      <c r="D9035" s="3">
        <v>89</v>
      </c>
    </row>
    <row r="9036" spans="1:4">
      <c r="A9036" s="3" t="s">
        <v>424</v>
      </c>
      <c r="B9036" s="3" t="s">
        <v>365</v>
      </c>
      <c r="C9036" s="3" t="s">
        <v>27</v>
      </c>
      <c r="D9036" s="3">
        <v>110</v>
      </c>
    </row>
    <row r="9037" spans="1:4">
      <c r="A9037" s="3" t="s">
        <v>424</v>
      </c>
      <c r="B9037" s="3" t="s">
        <v>365</v>
      </c>
      <c r="C9037" s="3" t="s">
        <v>13</v>
      </c>
      <c r="D9037" s="3">
        <v>47</v>
      </c>
    </row>
    <row r="9038" spans="1:4">
      <c r="A9038" s="3" t="s">
        <v>424</v>
      </c>
      <c r="B9038" s="3" t="s">
        <v>365</v>
      </c>
      <c r="C9038" s="3" t="s">
        <v>13</v>
      </c>
      <c r="D9038" s="3">
        <v>60</v>
      </c>
    </row>
    <row r="9039" spans="1:4">
      <c r="A9039" s="3" t="s">
        <v>424</v>
      </c>
      <c r="B9039" s="3" t="s">
        <v>365</v>
      </c>
      <c r="C9039" s="3" t="s">
        <v>13</v>
      </c>
      <c r="D9039" s="3">
        <v>71</v>
      </c>
    </row>
    <row r="9040" spans="1:4">
      <c r="A9040" s="3" t="s">
        <v>424</v>
      </c>
      <c r="B9040" s="3" t="s">
        <v>365</v>
      </c>
      <c r="C9040" s="3" t="s">
        <v>5</v>
      </c>
      <c r="D9040" s="3">
        <v>66</v>
      </c>
    </row>
    <row r="9041" spans="1:4">
      <c r="A9041" s="3" t="s">
        <v>424</v>
      </c>
      <c r="B9041" s="3" t="s">
        <v>365</v>
      </c>
      <c r="C9041" s="3" t="s">
        <v>5</v>
      </c>
      <c r="D9041" s="3">
        <v>67</v>
      </c>
    </row>
    <row r="9042" spans="1:4">
      <c r="A9042" s="3" t="s">
        <v>424</v>
      </c>
      <c r="B9042" s="3" t="s">
        <v>365</v>
      </c>
      <c r="C9042" s="3" t="s">
        <v>5</v>
      </c>
      <c r="D9042" s="3">
        <v>80</v>
      </c>
    </row>
    <row r="9043" spans="1:4">
      <c r="A9043" s="3" t="s">
        <v>424</v>
      </c>
      <c r="B9043" s="3" t="s">
        <v>365</v>
      </c>
      <c r="C9043" s="3" t="s">
        <v>5</v>
      </c>
      <c r="D9043" s="3">
        <v>81</v>
      </c>
    </row>
    <row r="9044" spans="1:4">
      <c r="A9044" s="3" t="s">
        <v>424</v>
      </c>
      <c r="B9044" s="3" t="s">
        <v>365</v>
      </c>
      <c r="C9044" s="3" t="s">
        <v>5</v>
      </c>
      <c r="D9044" s="3">
        <v>89</v>
      </c>
    </row>
    <row r="9045" spans="1:4">
      <c r="A9045" s="3" t="s">
        <v>424</v>
      </c>
      <c r="B9045" s="3" t="s">
        <v>365</v>
      </c>
      <c r="C9045" s="3" t="s">
        <v>5</v>
      </c>
      <c r="D9045" s="3">
        <v>90</v>
      </c>
    </row>
    <row r="9046" spans="1:4">
      <c r="A9046" s="3" t="s">
        <v>424</v>
      </c>
      <c r="B9046" s="3" t="s">
        <v>365</v>
      </c>
      <c r="C9046" s="3" t="s">
        <v>5</v>
      </c>
      <c r="D9046" s="3">
        <v>95</v>
      </c>
    </row>
    <row r="9047" spans="1:4">
      <c r="A9047" s="3" t="s">
        <v>424</v>
      </c>
      <c r="B9047" s="3" t="s">
        <v>365</v>
      </c>
      <c r="C9047" s="3" t="s">
        <v>5</v>
      </c>
      <c r="D9047" s="3">
        <v>97</v>
      </c>
    </row>
    <row r="9048" spans="1:4">
      <c r="A9048" s="3" t="s">
        <v>424</v>
      </c>
      <c r="B9048" s="3" t="s">
        <v>365</v>
      </c>
      <c r="C9048" s="3" t="s">
        <v>5</v>
      </c>
      <c r="D9048" s="3">
        <v>98</v>
      </c>
    </row>
    <row r="9049" spans="1:4">
      <c r="A9049" s="3" t="s">
        <v>424</v>
      </c>
      <c r="B9049" s="3" t="s">
        <v>365</v>
      </c>
      <c r="C9049" s="3" t="s">
        <v>5</v>
      </c>
      <c r="D9049" s="3">
        <v>107</v>
      </c>
    </row>
    <row r="9050" spans="1:4">
      <c r="A9050" s="3" t="s">
        <v>424</v>
      </c>
      <c r="B9050" s="3" t="s">
        <v>365</v>
      </c>
      <c r="C9050" s="3" t="s">
        <v>5</v>
      </c>
      <c r="D9050" s="3">
        <v>115</v>
      </c>
    </row>
    <row r="9051" spans="1:4">
      <c r="A9051" s="3" t="s">
        <v>424</v>
      </c>
      <c r="B9051" s="3" t="s">
        <v>365</v>
      </c>
      <c r="C9051" s="3" t="s">
        <v>7</v>
      </c>
      <c r="D9051" s="3">
        <v>98</v>
      </c>
    </row>
    <row r="9052" spans="1:4">
      <c r="A9052" s="3" t="s">
        <v>424</v>
      </c>
      <c r="B9052" s="3" t="s">
        <v>365</v>
      </c>
      <c r="C9052" s="3" t="s">
        <v>12</v>
      </c>
      <c r="D9052" s="3">
        <v>87</v>
      </c>
    </row>
    <row r="9053" spans="1:4">
      <c r="A9053" s="3" t="s">
        <v>424</v>
      </c>
      <c r="B9053" s="3" t="s">
        <v>365</v>
      </c>
      <c r="C9053" s="3" t="s">
        <v>24</v>
      </c>
      <c r="D9053" s="3">
        <v>37</v>
      </c>
    </row>
    <row r="9054" spans="1:4">
      <c r="A9054" s="3" t="s">
        <v>424</v>
      </c>
      <c r="B9054" s="3" t="s">
        <v>365</v>
      </c>
      <c r="C9054" s="3" t="s">
        <v>24</v>
      </c>
      <c r="D9054" s="3">
        <v>64</v>
      </c>
    </row>
    <row r="9055" spans="1:4">
      <c r="A9055" s="3" t="s">
        <v>424</v>
      </c>
      <c r="B9055" s="3" t="s">
        <v>365</v>
      </c>
      <c r="C9055" s="3" t="s">
        <v>24</v>
      </c>
      <c r="D9055" s="3">
        <v>66</v>
      </c>
    </row>
    <row r="9056" spans="1:4">
      <c r="A9056" s="3" t="s">
        <v>424</v>
      </c>
      <c r="B9056" s="3" t="s">
        <v>365</v>
      </c>
      <c r="C9056" s="3" t="s">
        <v>28</v>
      </c>
      <c r="D9056" s="3">
        <v>32</v>
      </c>
    </row>
    <row r="9057" spans="1:4">
      <c r="A9057" s="3" t="s">
        <v>424</v>
      </c>
      <c r="B9057" s="3" t="s">
        <v>368</v>
      </c>
      <c r="C9057" s="3" t="s">
        <v>27</v>
      </c>
      <c r="D9057" s="3">
        <v>46</v>
      </c>
    </row>
    <row r="9058" spans="1:4">
      <c r="A9058" s="3" t="s">
        <v>424</v>
      </c>
      <c r="B9058" s="3" t="s">
        <v>368</v>
      </c>
      <c r="C9058" s="3" t="s">
        <v>27</v>
      </c>
      <c r="D9058" s="3">
        <v>50</v>
      </c>
    </row>
    <row r="9059" spans="1:4">
      <c r="A9059" s="3" t="s">
        <v>424</v>
      </c>
      <c r="B9059" s="3" t="s">
        <v>368</v>
      </c>
      <c r="C9059" s="3" t="s">
        <v>5</v>
      </c>
      <c r="D9059" s="3">
        <v>81</v>
      </c>
    </row>
    <row r="9060" spans="1:4">
      <c r="A9060" s="3" t="s">
        <v>424</v>
      </c>
      <c r="B9060" s="3" t="s">
        <v>368</v>
      </c>
      <c r="C9060" s="3" t="s">
        <v>5</v>
      </c>
      <c r="D9060" s="3">
        <v>82</v>
      </c>
    </row>
    <row r="9061" spans="1:4">
      <c r="A9061" s="3" t="s">
        <v>424</v>
      </c>
      <c r="B9061" s="3" t="s">
        <v>368</v>
      </c>
      <c r="C9061" s="3" t="s">
        <v>5</v>
      </c>
      <c r="D9061" s="3">
        <v>87</v>
      </c>
    </row>
    <row r="9062" spans="1:4">
      <c r="A9062" s="3" t="s">
        <v>424</v>
      </c>
      <c r="B9062" s="3" t="s">
        <v>368</v>
      </c>
      <c r="C9062" s="3" t="s">
        <v>5</v>
      </c>
      <c r="D9062" s="3">
        <v>89</v>
      </c>
    </row>
    <row r="9063" spans="1:4">
      <c r="A9063" s="3" t="s">
        <v>424</v>
      </c>
      <c r="B9063" s="3" t="s">
        <v>368</v>
      </c>
      <c r="C9063" s="3" t="s">
        <v>23</v>
      </c>
      <c r="D9063" s="3">
        <v>80</v>
      </c>
    </row>
    <row r="9064" spans="1:4">
      <c r="A9064" s="3" t="s">
        <v>424</v>
      </c>
      <c r="B9064" s="3" t="s">
        <v>368</v>
      </c>
      <c r="C9064" s="3" t="s">
        <v>9</v>
      </c>
      <c r="D9064" s="3">
        <v>82</v>
      </c>
    </row>
    <row r="9065" spans="1:4">
      <c r="A9065" s="3" t="s">
        <v>424</v>
      </c>
      <c r="B9065" s="3" t="s">
        <v>368</v>
      </c>
      <c r="C9065" s="3" t="s">
        <v>12</v>
      </c>
      <c r="D9065" s="3">
        <v>37</v>
      </c>
    </row>
    <row r="9066" spans="1:4">
      <c r="A9066" s="3" t="s">
        <v>424</v>
      </c>
      <c r="B9066" s="3" t="s">
        <v>366</v>
      </c>
      <c r="C9066" s="3" t="s">
        <v>27</v>
      </c>
      <c r="D9066" s="3">
        <v>82</v>
      </c>
    </row>
    <row r="9067" spans="1:4">
      <c r="A9067" s="3" t="s">
        <v>424</v>
      </c>
      <c r="B9067" s="3" t="s">
        <v>366</v>
      </c>
      <c r="C9067" s="3" t="s">
        <v>27</v>
      </c>
      <c r="D9067" s="3">
        <v>98</v>
      </c>
    </row>
    <row r="9068" spans="1:4">
      <c r="A9068" s="3" t="s">
        <v>424</v>
      </c>
      <c r="B9068" s="3" t="s">
        <v>366</v>
      </c>
      <c r="C9068" s="3" t="s">
        <v>27</v>
      </c>
      <c r="D9068" s="3">
        <v>105</v>
      </c>
    </row>
    <row r="9069" spans="1:4">
      <c r="A9069" s="3" t="s">
        <v>424</v>
      </c>
      <c r="B9069" s="3" t="s">
        <v>366</v>
      </c>
      <c r="C9069" s="3" t="s">
        <v>27</v>
      </c>
      <c r="D9069" s="3">
        <v>134</v>
      </c>
    </row>
    <row r="9070" spans="1:4">
      <c r="A9070" s="3" t="s">
        <v>424</v>
      </c>
      <c r="B9070" s="3" t="s">
        <v>366</v>
      </c>
      <c r="C9070" s="3" t="s">
        <v>46</v>
      </c>
      <c r="D9070" s="3">
        <v>51</v>
      </c>
    </row>
    <row r="9071" spans="1:4">
      <c r="A9071" s="3" t="s">
        <v>424</v>
      </c>
      <c r="B9071" s="3" t="s">
        <v>366</v>
      </c>
      <c r="C9071" s="3" t="s">
        <v>5</v>
      </c>
      <c r="D9071" s="3">
        <v>88</v>
      </c>
    </row>
    <row r="9072" spans="1:4">
      <c r="A9072" s="3" t="s">
        <v>424</v>
      </c>
      <c r="B9072" s="3" t="s">
        <v>366</v>
      </c>
      <c r="C9072" s="3" t="s">
        <v>5</v>
      </c>
      <c r="D9072" s="3">
        <v>105</v>
      </c>
    </row>
    <row r="9073" spans="1:4">
      <c r="A9073" s="3" t="s">
        <v>424</v>
      </c>
      <c r="B9073" s="3" t="s">
        <v>366</v>
      </c>
      <c r="C9073" s="3" t="s">
        <v>20</v>
      </c>
      <c r="D9073" s="3">
        <v>149</v>
      </c>
    </row>
    <row r="9074" spans="1:4">
      <c r="A9074" s="3" t="s">
        <v>424</v>
      </c>
      <c r="B9074" s="3" t="s">
        <v>366</v>
      </c>
      <c r="C9074" s="3" t="s">
        <v>28</v>
      </c>
      <c r="D9074" s="3">
        <v>30</v>
      </c>
    </row>
    <row r="9075" spans="1:4">
      <c r="A9075" s="3" t="s">
        <v>424</v>
      </c>
      <c r="B9075" s="3" t="s">
        <v>366</v>
      </c>
      <c r="C9075" s="3" t="s">
        <v>28</v>
      </c>
      <c r="D9075" s="3">
        <v>62</v>
      </c>
    </row>
    <row r="9076" spans="1:4">
      <c r="A9076" s="3" t="s">
        <v>424</v>
      </c>
      <c r="B9076" s="3" t="s">
        <v>366</v>
      </c>
      <c r="C9076" s="3" t="s">
        <v>28</v>
      </c>
      <c r="D9076" s="3">
        <v>65</v>
      </c>
    </row>
    <row r="9077" spans="1:4">
      <c r="A9077" s="3" t="s">
        <v>424</v>
      </c>
      <c r="B9077" s="3" t="s">
        <v>366</v>
      </c>
      <c r="C9077" s="3" t="s">
        <v>28</v>
      </c>
      <c r="D9077" s="3">
        <v>103</v>
      </c>
    </row>
    <row r="9078" spans="1:4">
      <c r="A9078" s="3" t="s">
        <v>424</v>
      </c>
      <c r="B9078" s="3" t="s">
        <v>366</v>
      </c>
      <c r="C9078" s="3" t="s">
        <v>28</v>
      </c>
      <c r="D9078" s="3">
        <v>189</v>
      </c>
    </row>
    <row r="9079" spans="1:4">
      <c r="A9079" s="3" t="s">
        <v>424</v>
      </c>
      <c r="B9079" s="3" t="s">
        <v>473</v>
      </c>
      <c r="C9079" s="3" t="s">
        <v>5</v>
      </c>
      <c r="D9079" s="3">
        <v>81</v>
      </c>
    </row>
    <row r="9080" spans="1:4">
      <c r="A9080" s="3" t="s">
        <v>424</v>
      </c>
      <c r="B9080" s="3" t="s">
        <v>473</v>
      </c>
      <c r="C9080" s="3" t="s">
        <v>5</v>
      </c>
      <c r="D9080" s="3">
        <v>91</v>
      </c>
    </row>
    <row r="9081" spans="1:4">
      <c r="A9081" s="3" t="s">
        <v>424</v>
      </c>
      <c r="B9081" s="3" t="s">
        <v>473</v>
      </c>
      <c r="C9081" s="3" t="s">
        <v>5</v>
      </c>
      <c r="D9081" s="3">
        <v>93</v>
      </c>
    </row>
    <row r="9082" spans="1:4">
      <c r="A9082" s="3" t="s">
        <v>424</v>
      </c>
      <c r="B9082" s="3" t="s">
        <v>473</v>
      </c>
      <c r="C9082" s="3" t="s">
        <v>5</v>
      </c>
      <c r="D9082" s="3">
        <v>98</v>
      </c>
    </row>
    <row r="9083" spans="1:4">
      <c r="A9083" s="3" t="s">
        <v>424</v>
      </c>
      <c r="B9083" s="3" t="s">
        <v>473</v>
      </c>
      <c r="C9083" s="3" t="s">
        <v>5</v>
      </c>
      <c r="D9083" s="3">
        <v>98</v>
      </c>
    </row>
    <row r="9084" spans="1:4">
      <c r="A9084" s="3" t="s">
        <v>424</v>
      </c>
      <c r="B9084" s="3" t="s">
        <v>473</v>
      </c>
      <c r="C9084" s="3" t="s">
        <v>5</v>
      </c>
      <c r="D9084" s="3">
        <v>100</v>
      </c>
    </row>
    <row r="9085" spans="1:4">
      <c r="A9085" s="3" t="s">
        <v>424</v>
      </c>
      <c r="B9085" s="3" t="s">
        <v>473</v>
      </c>
      <c r="C9085" s="3" t="s">
        <v>5</v>
      </c>
      <c r="D9085" s="3">
        <v>109</v>
      </c>
    </row>
    <row r="9086" spans="1:4">
      <c r="A9086" s="3" t="s">
        <v>424</v>
      </c>
      <c r="B9086" s="3" t="s">
        <v>473</v>
      </c>
      <c r="C9086" s="3" t="s">
        <v>7</v>
      </c>
      <c r="D9086" s="3">
        <v>49</v>
      </c>
    </row>
    <row r="9087" spans="1:4">
      <c r="A9087" s="3" t="s">
        <v>424</v>
      </c>
      <c r="B9087" s="3" t="s">
        <v>473</v>
      </c>
      <c r="C9087" s="3" t="s">
        <v>7</v>
      </c>
      <c r="D9087" s="3">
        <v>120</v>
      </c>
    </row>
    <row r="9088" spans="1:4">
      <c r="A9088" s="3" t="s">
        <v>424</v>
      </c>
      <c r="B9088" s="3" t="s">
        <v>473</v>
      </c>
      <c r="C9088" s="3" t="s">
        <v>12</v>
      </c>
      <c r="D9088" s="3">
        <v>119</v>
      </c>
    </row>
    <row r="9089" spans="1:4">
      <c r="A9089" s="3" t="s">
        <v>424</v>
      </c>
      <c r="B9089" s="3" t="s">
        <v>473</v>
      </c>
      <c r="C9089" s="3" t="s">
        <v>24</v>
      </c>
      <c r="D9089" s="3">
        <v>32</v>
      </c>
    </row>
    <row r="9090" spans="1:4">
      <c r="A9090" s="3" t="s">
        <v>424</v>
      </c>
      <c r="B9090" s="3" t="s">
        <v>473</v>
      </c>
      <c r="C9090" s="3" t="s">
        <v>24</v>
      </c>
      <c r="D9090" s="3">
        <v>32</v>
      </c>
    </row>
    <row r="9091" spans="1:4">
      <c r="A9091" s="3" t="s">
        <v>424</v>
      </c>
      <c r="B9091" s="3" t="s">
        <v>473</v>
      </c>
      <c r="C9091" s="3" t="s">
        <v>24</v>
      </c>
      <c r="D9091" s="3">
        <v>37</v>
      </c>
    </row>
    <row r="9092" spans="1:4">
      <c r="A9092" s="3" t="s">
        <v>424</v>
      </c>
      <c r="B9092" s="3" t="s">
        <v>473</v>
      </c>
      <c r="C9092" s="3" t="s">
        <v>24</v>
      </c>
      <c r="D9092" s="3">
        <v>64</v>
      </c>
    </row>
    <row r="9093" spans="1:4">
      <c r="A9093" s="3" t="s">
        <v>424</v>
      </c>
      <c r="B9093" s="3" t="s">
        <v>473</v>
      </c>
      <c r="C9093" s="3" t="s">
        <v>24</v>
      </c>
      <c r="D9093" s="3">
        <v>66</v>
      </c>
    </row>
    <row r="9094" spans="1:4">
      <c r="A9094" s="3" t="s">
        <v>424</v>
      </c>
      <c r="B9094" s="3" t="s">
        <v>369</v>
      </c>
      <c r="C9094" s="3" t="s">
        <v>27</v>
      </c>
      <c r="D9094" s="3">
        <v>88</v>
      </c>
    </row>
    <row r="9095" spans="1:4">
      <c r="A9095" s="3" t="s">
        <v>424</v>
      </c>
      <c r="B9095" s="3" t="s">
        <v>369</v>
      </c>
      <c r="C9095" s="3" t="s">
        <v>27</v>
      </c>
      <c r="D9095" s="3">
        <v>94</v>
      </c>
    </row>
    <row r="9096" spans="1:4">
      <c r="A9096" s="3" t="s">
        <v>424</v>
      </c>
      <c r="B9096" s="3" t="s">
        <v>369</v>
      </c>
      <c r="C9096" s="3" t="s">
        <v>5</v>
      </c>
      <c r="D9096" s="3">
        <v>84</v>
      </c>
    </row>
    <row r="9097" spans="1:4">
      <c r="A9097" s="3" t="s">
        <v>424</v>
      </c>
      <c r="B9097" s="3" t="s">
        <v>369</v>
      </c>
      <c r="C9097" s="3" t="s">
        <v>12</v>
      </c>
      <c r="D9097" s="3">
        <v>34</v>
      </c>
    </row>
    <row r="9098" spans="1:4">
      <c r="A9098" s="3" t="s">
        <v>424</v>
      </c>
      <c r="B9098" s="3" t="s">
        <v>370</v>
      </c>
      <c r="C9098" s="3" t="s">
        <v>12</v>
      </c>
      <c r="D9098" s="3">
        <v>64</v>
      </c>
    </row>
    <row r="9099" spans="1:4">
      <c r="A9099" s="3" t="s">
        <v>424</v>
      </c>
      <c r="B9099" s="3" t="s">
        <v>370</v>
      </c>
      <c r="C9099" s="3" t="s">
        <v>12</v>
      </c>
      <c r="D9099" s="3">
        <v>65</v>
      </c>
    </row>
    <row r="9100" spans="1:4">
      <c r="A9100" s="3" t="s">
        <v>424</v>
      </c>
      <c r="B9100" s="3" t="s">
        <v>370</v>
      </c>
      <c r="C9100" s="3" t="s">
        <v>28</v>
      </c>
      <c r="D9100" s="3">
        <v>155</v>
      </c>
    </row>
    <row r="9101" spans="1:4">
      <c r="A9101" s="3" t="s">
        <v>424</v>
      </c>
      <c r="B9101" s="3" t="s">
        <v>344</v>
      </c>
      <c r="C9101" s="3" t="s">
        <v>32</v>
      </c>
      <c r="D9101" s="3">
        <v>110</v>
      </c>
    </row>
    <row r="9102" spans="1:4">
      <c r="A9102" s="3" t="s">
        <v>424</v>
      </c>
      <c r="B9102" s="3" t="s">
        <v>344</v>
      </c>
      <c r="C9102" s="3" t="s">
        <v>32</v>
      </c>
      <c r="D9102" s="3">
        <v>135</v>
      </c>
    </row>
    <row r="9103" spans="1:4">
      <c r="A9103" s="3" t="s">
        <v>424</v>
      </c>
      <c r="B9103" s="3" t="s">
        <v>344</v>
      </c>
      <c r="C9103" s="3" t="s">
        <v>7</v>
      </c>
      <c r="D9103" s="3">
        <v>35</v>
      </c>
    </row>
    <row r="9104" spans="1:4">
      <c r="A9104" s="3" t="s">
        <v>424</v>
      </c>
      <c r="B9104" s="3" t="s">
        <v>344</v>
      </c>
      <c r="C9104" s="3" t="s">
        <v>7</v>
      </c>
      <c r="D9104" s="3">
        <v>36</v>
      </c>
    </row>
    <row r="9105" spans="1:4">
      <c r="A9105" s="3" t="s">
        <v>424</v>
      </c>
      <c r="B9105" s="3" t="s">
        <v>344</v>
      </c>
      <c r="C9105" s="3" t="s">
        <v>7</v>
      </c>
      <c r="D9105" s="3">
        <v>36</v>
      </c>
    </row>
    <row r="9106" spans="1:4">
      <c r="A9106" s="3" t="s">
        <v>424</v>
      </c>
      <c r="B9106" s="3" t="s">
        <v>344</v>
      </c>
      <c r="C9106" s="3" t="s">
        <v>7</v>
      </c>
      <c r="D9106" s="3">
        <v>37</v>
      </c>
    </row>
    <row r="9107" spans="1:4">
      <c r="A9107" s="3" t="s">
        <v>424</v>
      </c>
      <c r="B9107" s="3" t="s">
        <v>344</v>
      </c>
      <c r="C9107" s="3" t="s">
        <v>7</v>
      </c>
      <c r="D9107" s="3">
        <v>37</v>
      </c>
    </row>
    <row r="9108" spans="1:4">
      <c r="A9108" s="3" t="s">
        <v>424</v>
      </c>
      <c r="B9108" s="3" t="s">
        <v>344</v>
      </c>
      <c r="C9108" s="3" t="s">
        <v>7</v>
      </c>
      <c r="D9108" s="3">
        <v>38</v>
      </c>
    </row>
    <row r="9109" spans="1:4">
      <c r="A9109" s="3" t="s">
        <v>424</v>
      </c>
      <c r="B9109" s="3" t="s">
        <v>344</v>
      </c>
      <c r="C9109" s="3" t="s">
        <v>7</v>
      </c>
      <c r="D9109" s="3">
        <v>38</v>
      </c>
    </row>
    <row r="9110" spans="1:4">
      <c r="A9110" s="3" t="s">
        <v>424</v>
      </c>
      <c r="B9110" s="3" t="s">
        <v>344</v>
      </c>
      <c r="C9110" s="3" t="s">
        <v>7</v>
      </c>
      <c r="D9110" s="3">
        <v>39</v>
      </c>
    </row>
    <row r="9111" spans="1:4">
      <c r="A9111" s="3" t="s">
        <v>424</v>
      </c>
      <c r="B9111" s="3" t="s">
        <v>344</v>
      </c>
      <c r="C9111" s="3" t="s">
        <v>7</v>
      </c>
      <c r="D9111" s="3">
        <v>39</v>
      </c>
    </row>
    <row r="9112" spans="1:4">
      <c r="A9112" s="3" t="s">
        <v>424</v>
      </c>
      <c r="B9112" s="3" t="s">
        <v>344</v>
      </c>
      <c r="C9112" s="3" t="s">
        <v>7</v>
      </c>
      <c r="D9112" s="3">
        <v>39</v>
      </c>
    </row>
    <row r="9113" spans="1:4">
      <c r="A9113" s="3" t="s">
        <v>424</v>
      </c>
      <c r="B9113" s="3" t="s">
        <v>344</v>
      </c>
      <c r="C9113" s="3" t="s">
        <v>7</v>
      </c>
      <c r="D9113" s="3">
        <v>40</v>
      </c>
    </row>
    <row r="9114" spans="1:4">
      <c r="A9114" s="3" t="s">
        <v>424</v>
      </c>
      <c r="B9114" s="3" t="s">
        <v>344</v>
      </c>
      <c r="C9114" s="3" t="s">
        <v>7</v>
      </c>
      <c r="D9114" s="3">
        <v>40</v>
      </c>
    </row>
    <row r="9115" spans="1:4">
      <c r="A9115" s="3" t="s">
        <v>424</v>
      </c>
      <c r="B9115" s="3" t="s">
        <v>344</v>
      </c>
      <c r="C9115" s="3" t="s">
        <v>7</v>
      </c>
      <c r="D9115" s="3">
        <v>40</v>
      </c>
    </row>
    <row r="9116" spans="1:4">
      <c r="A9116" s="3" t="s">
        <v>424</v>
      </c>
      <c r="B9116" s="3" t="s">
        <v>344</v>
      </c>
      <c r="C9116" s="3" t="s">
        <v>7</v>
      </c>
      <c r="D9116" s="3">
        <v>40</v>
      </c>
    </row>
    <row r="9117" spans="1:4">
      <c r="A9117" s="3" t="s">
        <v>424</v>
      </c>
      <c r="B9117" s="3" t="s">
        <v>344</v>
      </c>
      <c r="C9117" s="3" t="s">
        <v>7</v>
      </c>
      <c r="D9117" s="3">
        <v>40</v>
      </c>
    </row>
    <row r="9118" spans="1:4">
      <c r="A9118" s="3" t="s">
        <v>424</v>
      </c>
      <c r="B9118" s="3" t="s">
        <v>344</v>
      </c>
      <c r="C9118" s="3" t="s">
        <v>7</v>
      </c>
      <c r="D9118" s="3">
        <v>41</v>
      </c>
    </row>
    <row r="9119" spans="1:4">
      <c r="A9119" s="3" t="s">
        <v>424</v>
      </c>
      <c r="B9119" s="3" t="s">
        <v>344</v>
      </c>
      <c r="C9119" s="3" t="s">
        <v>7</v>
      </c>
      <c r="D9119" s="3">
        <v>41</v>
      </c>
    </row>
    <row r="9120" spans="1:4">
      <c r="A9120" s="3" t="s">
        <v>424</v>
      </c>
      <c r="B9120" s="3" t="s">
        <v>344</v>
      </c>
      <c r="C9120" s="3" t="s">
        <v>7</v>
      </c>
      <c r="D9120" s="3">
        <v>41</v>
      </c>
    </row>
    <row r="9121" spans="1:4">
      <c r="A9121" s="3" t="s">
        <v>424</v>
      </c>
      <c r="B9121" s="3" t="s">
        <v>344</v>
      </c>
      <c r="C9121" s="3" t="s">
        <v>7</v>
      </c>
      <c r="D9121" s="3">
        <v>41</v>
      </c>
    </row>
    <row r="9122" spans="1:4">
      <c r="A9122" s="3" t="s">
        <v>424</v>
      </c>
      <c r="B9122" s="3" t="s">
        <v>344</v>
      </c>
      <c r="C9122" s="3" t="s">
        <v>7</v>
      </c>
      <c r="D9122" s="3">
        <v>41</v>
      </c>
    </row>
    <row r="9123" spans="1:4">
      <c r="A9123" s="3" t="s">
        <v>424</v>
      </c>
      <c r="B9123" s="3" t="s">
        <v>344</v>
      </c>
      <c r="C9123" s="3" t="s">
        <v>7</v>
      </c>
      <c r="D9123" s="3">
        <v>41</v>
      </c>
    </row>
    <row r="9124" spans="1:4">
      <c r="A9124" s="3" t="s">
        <v>424</v>
      </c>
      <c r="B9124" s="3" t="s">
        <v>344</v>
      </c>
      <c r="C9124" s="3" t="s">
        <v>7</v>
      </c>
      <c r="D9124" s="3">
        <v>41</v>
      </c>
    </row>
    <row r="9125" spans="1:4">
      <c r="A9125" s="3" t="s">
        <v>424</v>
      </c>
      <c r="B9125" s="3" t="s">
        <v>344</v>
      </c>
      <c r="C9125" s="3" t="s">
        <v>7</v>
      </c>
      <c r="D9125" s="3">
        <v>41</v>
      </c>
    </row>
    <row r="9126" spans="1:4">
      <c r="A9126" s="3" t="s">
        <v>424</v>
      </c>
      <c r="B9126" s="3" t="s">
        <v>344</v>
      </c>
      <c r="C9126" s="3" t="s">
        <v>7</v>
      </c>
      <c r="D9126" s="3">
        <v>41</v>
      </c>
    </row>
    <row r="9127" spans="1:4">
      <c r="A9127" s="3" t="s">
        <v>424</v>
      </c>
      <c r="B9127" s="3" t="s">
        <v>344</v>
      </c>
      <c r="C9127" s="3" t="s">
        <v>7</v>
      </c>
      <c r="D9127" s="3">
        <v>41</v>
      </c>
    </row>
    <row r="9128" spans="1:4">
      <c r="A9128" s="3" t="s">
        <v>424</v>
      </c>
      <c r="B9128" s="3" t="s">
        <v>344</v>
      </c>
      <c r="C9128" s="3" t="s">
        <v>7</v>
      </c>
      <c r="D9128" s="3">
        <v>41</v>
      </c>
    </row>
    <row r="9129" spans="1:4">
      <c r="A9129" s="3" t="s">
        <v>424</v>
      </c>
      <c r="B9129" s="3" t="s">
        <v>344</v>
      </c>
      <c r="C9129" s="3" t="s">
        <v>7</v>
      </c>
      <c r="D9129" s="3">
        <v>41</v>
      </c>
    </row>
    <row r="9130" spans="1:4">
      <c r="A9130" s="3" t="s">
        <v>424</v>
      </c>
      <c r="B9130" s="3" t="s">
        <v>344</v>
      </c>
      <c r="C9130" s="3" t="s">
        <v>7</v>
      </c>
      <c r="D9130" s="3">
        <v>41</v>
      </c>
    </row>
    <row r="9131" spans="1:4">
      <c r="A9131" s="3" t="s">
        <v>424</v>
      </c>
      <c r="B9131" s="3" t="s">
        <v>344</v>
      </c>
      <c r="C9131" s="3" t="s">
        <v>7</v>
      </c>
      <c r="D9131" s="3">
        <v>42</v>
      </c>
    </row>
    <row r="9132" spans="1:4">
      <c r="A9132" s="3" t="s">
        <v>424</v>
      </c>
      <c r="B9132" s="3" t="s">
        <v>344</v>
      </c>
      <c r="C9132" s="3" t="s">
        <v>7</v>
      </c>
      <c r="D9132" s="3">
        <v>42</v>
      </c>
    </row>
    <row r="9133" spans="1:4">
      <c r="A9133" s="3" t="s">
        <v>424</v>
      </c>
      <c r="B9133" s="3" t="s">
        <v>344</v>
      </c>
      <c r="C9133" s="3" t="s">
        <v>7</v>
      </c>
      <c r="D9133" s="3">
        <v>42</v>
      </c>
    </row>
    <row r="9134" spans="1:4">
      <c r="A9134" s="3" t="s">
        <v>424</v>
      </c>
      <c r="B9134" s="3" t="s">
        <v>344</v>
      </c>
      <c r="C9134" s="3" t="s">
        <v>7</v>
      </c>
      <c r="D9134" s="3">
        <v>42</v>
      </c>
    </row>
    <row r="9135" spans="1:4">
      <c r="A9135" s="3" t="s">
        <v>424</v>
      </c>
      <c r="B9135" s="3" t="s">
        <v>344</v>
      </c>
      <c r="C9135" s="3" t="s">
        <v>7</v>
      </c>
      <c r="D9135" s="3">
        <v>42</v>
      </c>
    </row>
    <row r="9136" spans="1:4">
      <c r="A9136" s="3" t="s">
        <v>424</v>
      </c>
      <c r="B9136" s="3" t="s">
        <v>344</v>
      </c>
      <c r="C9136" s="3" t="s">
        <v>7</v>
      </c>
      <c r="D9136" s="3">
        <v>42</v>
      </c>
    </row>
    <row r="9137" spans="1:4">
      <c r="A9137" s="3" t="s">
        <v>424</v>
      </c>
      <c r="B9137" s="3" t="s">
        <v>344</v>
      </c>
      <c r="C9137" s="3" t="s">
        <v>7</v>
      </c>
      <c r="D9137" s="3">
        <v>42</v>
      </c>
    </row>
    <row r="9138" spans="1:4">
      <c r="A9138" s="3" t="s">
        <v>424</v>
      </c>
      <c r="B9138" s="3" t="s">
        <v>344</v>
      </c>
      <c r="C9138" s="3" t="s">
        <v>7</v>
      </c>
      <c r="D9138" s="3">
        <v>43</v>
      </c>
    </row>
    <row r="9139" spans="1:4">
      <c r="A9139" s="3" t="s">
        <v>424</v>
      </c>
      <c r="B9139" s="3" t="s">
        <v>344</v>
      </c>
      <c r="C9139" s="3" t="s">
        <v>7</v>
      </c>
      <c r="D9139" s="3">
        <v>43</v>
      </c>
    </row>
    <row r="9140" spans="1:4">
      <c r="A9140" s="3" t="s">
        <v>424</v>
      </c>
      <c r="B9140" s="3" t="s">
        <v>344</v>
      </c>
      <c r="C9140" s="3" t="s">
        <v>7</v>
      </c>
      <c r="D9140" s="3">
        <v>43</v>
      </c>
    </row>
    <row r="9141" spans="1:4">
      <c r="A9141" s="3" t="s">
        <v>424</v>
      </c>
      <c r="B9141" s="3" t="s">
        <v>344</v>
      </c>
      <c r="C9141" s="3" t="s">
        <v>7</v>
      </c>
      <c r="D9141" s="3">
        <v>43</v>
      </c>
    </row>
    <row r="9142" spans="1:4">
      <c r="A9142" s="3" t="s">
        <v>424</v>
      </c>
      <c r="B9142" s="3" t="s">
        <v>344</v>
      </c>
      <c r="C9142" s="3" t="s">
        <v>7</v>
      </c>
      <c r="D9142" s="3">
        <v>43</v>
      </c>
    </row>
    <row r="9143" spans="1:4">
      <c r="A9143" s="3" t="s">
        <v>424</v>
      </c>
      <c r="B9143" s="3" t="s">
        <v>344</v>
      </c>
      <c r="C9143" s="3" t="s">
        <v>7</v>
      </c>
      <c r="D9143" s="3">
        <v>43</v>
      </c>
    </row>
    <row r="9144" spans="1:4">
      <c r="A9144" s="3" t="s">
        <v>424</v>
      </c>
      <c r="B9144" s="3" t="s">
        <v>344</v>
      </c>
      <c r="C9144" s="3" t="s">
        <v>7</v>
      </c>
      <c r="D9144" s="3">
        <v>44</v>
      </c>
    </row>
    <row r="9145" spans="1:4">
      <c r="A9145" s="3" t="s">
        <v>424</v>
      </c>
      <c r="B9145" s="3" t="s">
        <v>344</v>
      </c>
      <c r="C9145" s="3" t="s">
        <v>7</v>
      </c>
      <c r="D9145" s="3">
        <v>44</v>
      </c>
    </row>
    <row r="9146" spans="1:4">
      <c r="A9146" s="3" t="s">
        <v>424</v>
      </c>
      <c r="B9146" s="3" t="s">
        <v>344</v>
      </c>
      <c r="C9146" s="3" t="s">
        <v>7</v>
      </c>
      <c r="D9146" s="3">
        <v>44</v>
      </c>
    </row>
    <row r="9147" spans="1:4">
      <c r="A9147" s="3" t="s">
        <v>424</v>
      </c>
      <c r="B9147" s="3" t="s">
        <v>344</v>
      </c>
      <c r="C9147" s="3" t="s">
        <v>7</v>
      </c>
      <c r="D9147" s="3">
        <v>44</v>
      </c>
    </row>
    <row r="9148" spans="1:4">
      <c r="A9148" s="3" t="s">
        <v>424</v>
      </c>
      <c r="B9148" s="3" t="s">
        <v>344</v>
      </c>
      <c r="C9148" s="3" t="s">
        <v>7</v>
      </c>
      <c r="D9148" s="3">
        <v>45</v>
      </c>
    </row>
    <row r="9149" spans="1:4">
      <c r="A9149" s="3" t="s">
        <v>424</v>
      </c>
      <c r="B9149" s="3" t="s">
        <v>344</v>
      </c>
      <c r="C9149" s="3" t="s">
        <v>7</v>
      </c>
      <c r="D9149" s="3">
        <v>45</v>
      </c>
    </row>
    <row r="9150" spans="1:4">
      <c r="A9150" s="3" t="s">
        <v>424</v>
      </c>
      <c r="B9150" s="3" t="s">
        <v>344</v>
      </c>
      <c r="C9150" s="3" t="s">
        <v>7</v>
      </c>
      <c r="D9150" s="3">
        <v>46</v>
      </c>
    </row>
    <row r="9151" spans="1:4">
      <c r="A9151" s="3" t="s">
        <v>424</v>
      </c>
      <c r="B9151" s="3" t="s">
        <v>344</v>
      </c>
      <c r="C9151" s="3" t="s">
        <v>7</v>
      </c>
      <c r="D9151" s="3">
        <v>46</v>
      </c>
    </row>
    <row r="9152" spans="1:4">
      <c r="A9152" s="3" t="s">
        <v>424</v>
      </c>
      <c r="B9152" s="3" t="s">
        <v>344</v>
      </c>
      <c r="C9152" s="3" t="s">
        <v>7</v>
      </c>
      <c r="D9152" s="3">
        <v>46</v>
      </c>
    </row>
    <row r="9153" spans="1:4">
      <c r="A9153" s="3" t="s">
        <v>424</v>
      </c>
      <c r="B9153" s="3" t="s">
        <v>344</v>
      </c>
      <c r="C9153" s="3" t="s">
        <v>7</v>
      </c>
      <c r="D9153" s="3">
        <v>46</v>
      </c>
    </row>
    <row r="9154" spans="1:4">
      <c r="A9154" s="3" t="s">
        <v>424</v>
      </c>
      <c r="B9154" s="3" t="s">
        <v>344</v>
      </c>
      <c r="C9154" s="3" t="s">
        <v>7</v>
      </c>
      <c r="D9154" s="3">
        <v>47</v>
      </c>
    </row>
    <row r="9155" spans="1:4">
      <c r="A9155" s="3" t="s">
        <v>424</v>
      </c>
      <c r="B9155" s="3" t="s">
        <v>344</v>
      </c>
      <c r="C9155" s="3" t="s">
        <v>7</v>
      </c>
      <c r="D9155" s="3">
        <v>50</v>
      </c>
    </row>
    <row r="9156" spans="1:4">
      <c r="A9156" s="3" t="s">
        <v>424</v>
      </c>
      <c r="B9156" s="3" t="s">
        <v>344</v>
      </c>
      <c r="C9156" s="3" t="s">
        <v>7</v>
      </c>
      <c r="D9156" s="3">
        <v>56</v>
      </c>
    </row>
    <row r="9157" spans="1:4">
      <c r="A9157" s="3" t="s">
        <v>424</v>
      </c>
      <c r="B9157" s="3" t="s">
        <v>344</v>
      </c>
      <c r="C9157" s="3" t="s">
        <v>7</v>
      </c>
      <c r="D9157" s="3">
        <v>56</v>
      </c>
    </row>
    <row r="9158" spans="1:4">
      <c r="A9158" s="3" t="s">
        <v>424</v>
      </c>
      <c r="B9158" s="3" t="s">
        <v>344</v>
      </c>
      <c r="C9158" s="3" t="s">
        <v>7</v>
      </c>
      <c r="D9158" s="3">
        <v>57</v>
      </c>
    </row>
    <row r="9159" spans="1:4">
      <c r="A9159" s="3" t="s">
        <v>424</v>
      </c>
      <c r="B9159" s="3" t="s">
        <v>344</v>
      </c>
      <c r="C9159" s="3" t="s">
        <v>7</v>
      </c>
      <c r="D9159" s="3">
        <v>58</v>
      </c>
    </row>
    <row r="9160" spans="1:4">
      <c r="A9160" s="3" t="s">
        <v>424</v>
      </c>
      <c r="B9160" s="3" t="s">
        <v>344</v>
      </c>
      <c r="C9160" s="3" t="s">
        <v>7</v>
      </c>
      <c r="D9160" s="3">
        <v>58</v>
      </c>
    </row>
    <row r="9161" spans="1:4">
      <c r="A9161" s="3" t="s">
        <v>424</v>
      </c>
      <c r="B9161" s="3" t="s">
        <v>344</v>
      </c>
      <c r="C9161" s="3" t="s">
        <v>7</v>
      </c>
      <c r="D9161" s="3">
        <v>59</v>
      </c>
    </row>
    <row r="9162" spans="1:4">
      <c r="A9162" s="3" t="s">
        <v>424</v>
      </c>
      <c r="B9162" s="3" t="s">
        <v>344</v>
      </c>
      <c r="C9162" s="3" t="s">
        <v>7</v>
      </c>
      <c r="D9162" s="3">
        <v>59</v>
      </c>
    </row>
    <row r="9163" spans="1:4">
      <c r="A9163" s="3" t="s">
        <v>424</v>
      </c>
      <c r="B9163" s="3" t="s">
        <v>344</v>
      </c>
      <c r="C9163" s="3" t="s">
        <v>7</v>
      </c>
      <c r="D9163" s="3">
        <v>59</v>
      </c>
    </row>
    <row r="9164" spans="1:4">
      <c r="A9164" s="3" t="s">
        <v>424</v>
      </c>
      <c r="B9164" s="3" t="s">
        <v>344</v>
      </c>
      <c r="C9164" s="3" t="s">
        <v>7</v>
      </c>
      <c r="D9164" s="3">
        <v>59</v>
      </c>
    </row>
    <row r="9165" spans="1:4">
      <c r="A9165" s="3" t="s">
        <v>424</v>
      </c>
      <c r="B9165" s="3" t="s">
        <v>344</v>
      </c>
      <c r="C9165" s="3" t="s">
        <v>7</v>
      </c>
      <c r="D9165" s="3">
        <v>59</v>
      </c>
    </row>
    <row r="9166" spans="1:4">
      <c r="A9166" s="3" t="s">
        <v>424</v>
      </c>
      <c r="B9166" s="3" t="s">
        <v>344</v>
      </c>
      <c r="C9166" s="3" t="s">
        <v>7</v>
      </c>
      <c r="D9166" s="3">
        <v>59</v>
      </c>
    </row>
    <row r="9167" spans="1:4">
      <c r="A9167" s="3" t="s">
        <v>424</v>
      </c>
      <c r="B9167" s="3" t="s">
        <v>344</v>
      </c>
      <c r="C9167" s="3" t="s">
        <v>7</v>
      </c>
      <c r="D9167" s="3">
        <v>59</v>
      </c>
    </row>
    <row r="9168" spans="1:4">
      <c r="A9168" s="3" t="s">
        <v>424</v>
      </c>
      <c r="B9168" s="3" t="s">
        <v>344</v>
      </c>
      <c r="C9168" s="3" t="s">
        <v>7</v>
      </c>
      <c r="D9168" s="3">
        <v>59</v>
      </c>
    </row>
    <row r="9169" spans="1:4">
      <c r="A9169" s="3" t="s">
        <v>424</v>
      </c>
      <c r="B9169" s="3" t="s">
        <v>344</v>
      </c>
      <c r="C9169" s="3" t="s">
        <v>7</v>
      </c>
      <c r="D9169" s="3">
        <v>60</v>
      </c>
    </row>
    <row r="9170" spans="1:4">
      <c r="A9170" s="3" t="s">
        <v>424</v>
      </c>
      <c r="B9170" s="3" t="s">
        <v>344</v>
      </c>
      <c r="C9170" s="3" t="s">
        <v>7</v>
      </c>
      <c r="D9170" s="3">
        <v>60</v>
      </c>
    </row>
    <row r="9171" spans="1:4">
      <c r="A9171" s="3" t="s">
        <v>424</v>
      </c>
      <c r="B9171" s="3" t="s">
        <v>344</v>
      </c>
      <c r="C9171" s="3" t="s">
        <v>7</v>
      </c>
      <c r="D9171" s="3">
        <v>61</v>
      </c>
    </row>
    <row r="9172" spans="1:4">
      <c r="A9172" s="3" t="s">
        <v>424</v>
      </c>
      <c r="B9172" s="3" t="s">
        <v>344</v>
      </c>
      <c r="C9172" s="3" t="s">
        <v>7</v>
      </c>
      <c r="D9172" s="3">
        <v>61</v>
      </c>
    </row>
    <row r="9173" spans="1:4">
      <c r="A9173" s="3" t="s">
        <v>424</v>
      </c>
      <c r="B9173" s="3" t="s">
        <v>344</v>
      </c>
      <c r="C9173" s="3" t="s">
        <v>7</v>
      </c>
      <c r="D9173" s="3">
        <v>61</v>
      </c>
    </row>
    <row r="9174" spans="1:4">
      <c r="A9174" s="3" t="s">
        <v>424</v>
      </c>
      <c r="B9174" s="3" t="s">
        <v>344</v>
      </c>
      <c r="C9174" s="3" t="s">
        <v>7</v>
      </c>
      <c r="D9174" s="3">
        <v>61</v>
      </c>
    </row>
    <row r="9175" spans="1:4">
      <c r="A9175" s="3" t="s">
        <v>424</v>
      </c>
      <c r="B9175" s="3" t="s">
        <v>344</v>
      </c>
      <c r="C9175" s="3" t="s">
        <v>7</v>
      </c>
      <c r="D9175" s="3">
        <v>62</v>
      </c>
    </row>
    <row r="9176" spans="1:4">
      <c r="A9176" s="3" t="s">
        <v>424</v>
      </c>
      <c r="B9176" s="3" t="s">
        <v>344</v>
      </c>
      <c r="C9176" s="3" t="s">
        <v>7</v>
      </c>
      <c r="D9176" s="3">
        <v>62</v>
      </c>
    </row>
    <row r="9177" spans="1:4">
      <c r="A9177" s="3" t="s">
        <v>424</v>
      </c>
      <c r="B9177" s="3" t="s">
        <v>344</v>
      </c>
      <c r="C9177" s="3" t="s">
        <v>7</v>
      </c>
      <c r="D9177" s="3">
        <v>62</v>
      </c>
    </row>
    <row r="9178" spans="1:4">
      <c r="A9178" s="3" t="s">
        <v>424</v>
      </c>
      <c r="B9178" s="3" t="s">
        <v>344</v>
      </c>
      <c r="C9178" s="3" t="s">
        <v>7</v>
      </c>
      <c r="D9178" s="3">
        <v>62</v>
      </c>
    </row>
    <row r="9179" spans="1:4">
      <c r="A9179" s="3" t="s">
        <v>424</v>
      </c>
      <c r="B9179" s="3" t="s">
        <v>344</v>
      </c>
      <c r="C9179" s="3" t="s">
        <v>7</v>
      </c>
      <c r="D9179" s="3">
        <v>62</v>
      </c>
    </row>
    <row r="9180" spans="1:4">
      <c r="A9180" s="3" t="s">
        <v>424</v>
      </c>
      <c r="B9180" s="3" t="s">
        <v>344</v>
      </c>
      <c r="C9180" s="3" t="s">
        <v>7</v>
      </c>
      <c r="D9180" s="3">
        <v>63</v>
      </c>
    </row>
    <row r="9181" spans="1:4">
      <c r="A9181" s="3" t="s">
        <v>424</v>
      </c>
      <c r="B9181" s="3" t="s">
        <v>344</v>
      </c>
      <c r="C9181" s="3" t="s">
        <v>7</v>
      </c>
      <c r="D9181" s="3">
        <v>64</v>
      </c>
    </row>
    <row r="9182" spans="1:4">
      <c r="A9182" s="3" t="s">
        <v>424</v>
      </c>
      <c r="B9182" s="3" t="s">
        <v>344</v>
      </c>
      <c r="C9182" s="3" t="s">
        <v>7</v>
      </c>
      <c r="D9182" s="3">
        <v>64</v>
      </c>
    </row>
    <row r="9183" spans="1:4">
      <c r="A9183" s="3" t="s">
        <v>424</v>
      </c>
      <c r="B9183" s="3" t="s">
        <v>344</v>
      </c>
      <c r="C9183" s="3" t="s">
        <v>7</v>
      </c>
      <c r="D9183" s="3">
        <v>64</v>
      </c>
    </row>
    <row r="9184" spans="1:4">
      <c r="A9184" s="3" t="s">
        <v>424</v>
      </c>
      <c r="B9184" s="3" t="s">
        <v>344</v>
      </c>
      <c r="C9184" s="3" t="s">
        <v>7</v>
      </c>
      <c r="D9184" s="3">
        <v>65</v>
      </c>
    </row>
    <row r="9185" spans="1:4">
      <c r="A9185" s="3" t="s">
        <v>424</v>
      </c>
      <c r="B9185" s="3" t="s">
        <v>344</v>
      </c>
      <c r="C9185" s="3" t="s">
        <v>7</v>
      </c>
      <c r="D9185" s="3">
        <v>66</v>
      </c>
    </row>
    <row r="9186" spans="1:4">
      <c r="A9186" s="3" t="s">
        <v>424</v>
      </c>
      <c r="B9186" s="3" t="s">
        <v>344</v>
      </c>
      <c r="C9186" s="3" t="s">
        <v>7</v>
      </c>
      <c r="D9186" s="3">
        <v>66</v>
      </c>
    </row>
    <row r="9187" spans="1:4">
      <c r="A9187" s="3" t="s">
        <v>424</v>
      </c>
      <c r="B9187" s="3" t="s">
        <v>344</v>
      </c>
      <c r="C9187" s="3" t="s">
        <v>7</v>
      </c>
      <c r="D9187" s="3">
        <v>67</v>
      </c>
    </row>
    <row r="9188" spans="1:4">
      <c r="A9188" s="3" t="s">
        <v>424</v>
      </c>
      <c r="B9188" s="3" t="s">
        <v>344</v>
      </c>
      <c r="C9188" s="3" t="s">
        <v>7</v>
      </c>
      <c r="D9188" s="3">
        <v>69</v>
      </c>
    </row>
    <row r="9189" spans="1:4">
      <c r="A9189" s="3" t="s">
        <v>424</v>
      </c>
      <c r="B9189" s="3" t="s">
        <v>344</v>
      </c>
      <c r="C9189" s="3" t="s">
        <v>7</v>
      </c>
      <c r="D9189" s="3">
        <v>72</v>
      </c>
    </row>
    <row r="9190" spans="1:4">
      <c r="A9190" s="3" t="s">
        <v>424</v>
      </c>
      <c r="B9190" s="3" t="s">
        <v>344</v>
      </c>
      <c r="C9190" s="3" t="s">
        <v>7</v>
      </c>
      <c r="D9190" s="3">
        <v>73</v>
      </c>
    </row>
    <row r="9191" spans="1:4">
      <c r="A9191" s="3" t="s">
        <v>424</v>
      </c>
      <c r="B9191" s="3" t="s">
        <v>344</v>
      </c>
      <c r="C9191" s="3" t="s">
        <v>7</v>
      </c>
      <c r="D9191" s="3">
        <v>73</v>
      </c>
    </row>
    <row r="9192" spans="1:4">
      <c r="A9192" s="3" t="s">
        <v>424</v>
      </c>
      <c r="B9192" s="3" t="s">
        <v>344</v>
      </c>
      <c r="C9192" s="3" t="s">
        <v>7</v>
      </c>
      <c r="D9192" s="3">
        <v>77</v>
      </c>
    </row>
    <row r="9193" spans="1:4">
      <c r="A9193" s="3" t="s">
        <v>424</v>
      </c>
      <c r="B9193" s="3" t="s">
        <v>344</v>
      </c>
      <c r="C9193" s="3" t="s">
        <v>7</v>
      </c>
      <c r="D9193" s="3">
        <v>78</v>
      </c>
    </row>
    <row r="9194" spans="1:4">
      <c r="A9194" s="3" t="s">
        <v>424</v>
      </c>
      <c r="B9194" s="3" t="s">
        <v>344</v>
      </c>
      <c r="C9194" s="3" t="s">
        <v>8</v>
      </c>
      <c r="D9194" s="3">
        <v>23</v>
      </c>
    </row>
    <row r="9195" spans="1:4">
      <c r="A9195" s="3" t="s">
        <v>424</v>
      </c>
      <c r="B9195" s="3" t="s">
        <v>344</v>
      </c>
      <c r="C9195" s="3" t="s">
        <v>8</v>
      </c>
      <c r="D9195" s="3">
        <v>30</v>
      </c>
    </row>
    <row r="9196" spans="1:4">
      <c r="A9196" s="3" t="s">
        <v>424</v>
      </c>
      <c r="B9196" s="3" t="s">
        <v>344</v>
      </c>
      <c r="C9196" s="3" t="s">
        <v>8</v>
      </c>
      <c r="D9196" s="3">
        <v>31</v>
      </c>
    </row>
    <row r="9197" spans="1:4">
      <c r="A9197" s="3" t="s">
        <v>424</v>
      </c>
      <c r="B9197" s="3" t="s">
        <v>344</v>
      </c>
      <c r="C9197" s="3" t="s">
        <v>8</v>
      </c>
      <c r="D9197" s="3">
        <v>35</v>
      </c>
    </row>
    <row r="9198" spans="1:4">
      <c r="A9198" s="3" t="s">
        <v>424</v>
      </c>
      <c r="B9198" s="3" t="s">
        <v>344</v>
      </c>
      <c r="C9198" s="3" t="s">
        <v>8</v>
      </c>
      <c r="D9198" s="3">
        <v>39</v>
      </c>
    </row>
    <row r="9199" spans="1:4">
      <c r="A9199" s="3" t="s">
        <v>424</v>
      </c>
      <c r="B9199" s="3" t="s">
        <v>344</v>
      </c>
      <c r="C9199" s="3" t="s">
        <v>8</v>
      </c>
      <c r="D9199" s="3">
        <v>43</v>
      </c>
    </row>
    <row r="9200" spans="1:4">
      <c r="A9200" s="3" t="s">
        <v>424</v>
      </c>
      <c r="B9200" s="3" t="s">
        <v>344</v>
      </c>
      <c r="C9200" s="3" t="s">
        <v>8</v>
      </c>
      <c r="D9200" s="3">
        <v>44</v>
      </c>
    </row>
    <row r="9201" spans="1:4">
      <c r="A9201" s="3" t="s">
        <v>424</v>
      </c>
      <c r="B9201" s="3" t="s">
        <v>344</v>
      </c>
      <c r="C9201" s="3" t="s">
        <v>8</v>
      </c>
      <c r="D9201" s="3">
        <v>44</v>
      </c>
    </row>
    <row r="9202" spans="1:4">
      <c r="A9202" s="3" t="s">
        <v>424</v>
      </c>
      <c r="B9202" s="3" t="s">
        <v>344</v>
      </c>
      <c r="C9202" s="3" t="s">
        <v>8</v>
      </c>
      <c r="D9202" s="3">
        <v>44</v>
      </c>
    </row>
    <row r="9203" spans="1:4">
      <c r="A9203" s="3" t="s">
        <v>424</v>
      </c>
      <c r="B9203" s="3" t="s">
        <v>344</v>
      </c>
      <c r="C9203" s="3" t="s">
        <v>8</v>
      </c>
      <c r="D9203" s="3">
        <v>45</v>
      </c>
    </row>
    <row r="9204" spans="1:4">
      <c r="A9204" s="3" t="s">
        <v>424</v>
      </c>
      <c r="B9204" s="3" t="s">
        <v>344</v>
      </c>
      <c r="C9204" s="3" t="s">
        <v>9</v>
      </c>
      <c r="D9204" s="3">
        <v>50</v>
      </c>
    </row>
    <row r="9205" spans="1:4">
      <c r="A9205" s="3" t="s">
        <v>424</v>
      </c>
      <c r="B9205" s="3" t="s">
        <v>344</v>
      </c>
      <c r="C9205" s="3" t="s">
        <v>9</v>
      </c>
      <c r="D9205" s="3">
        <v>52</v>
      </c>
    </row>
    <row r="9206" spans="1:4">
      <c r="A9206" s="3" t="s">
        <v>424</v>
      </c>
      <c r="B9206" s="3" t="s">
        <v>344</v>
      </c>
      <c r="C9206" s="3" t="s">
        <v>9</v>
      </c>
      <c r="D9206" s="3">
        <v>53</v>
      </c>
    </row>
    <row r="9207" spans="1:4">
      <c r="A9207" s="3" t="s">
        <v>424</v>
      </c>
      <c r="B9207" s="3" t="s">
        <v>344</v>
      </c>
      <c r="C9207" s="3" t="s">
        <v>9</v>
      </c>
      <c r="D9207" s="3">
        <v>54</v>
      </c>
    </row>
    <row r="9208" spans="1:4">
      <c r="A9208" s="3" t="s">
        <v>424</v>
      </c>
      <c r="B9208" s="3" t="s">
        <v>344</v>
      </c>
      <c r="C9208" s="3" t="s">
        <v>9</v>
      </c>
      <c r="D9208" s="3">
        <v>54</v>
      </c>
    </row>
    <row r="9209" spans="1:4">
      <c r="A9209" s="3" t="s">
        <v>424</v>
      </c>
      <c r="B9209" s="3" t="s">
        <v>344</v>
      </c>
      <c r="C9209" s="3" t="s">
        <v>9</v>
      </c>
      <c r="D9209" s="3">
        <v>54</v>
      </c>
    </row>
    <row r="9210" spans="1:4">
      <c r="A9210" s="3" t="s">
        <v>424</v>
      </c>
      <c r="B9210" s="3" t="s">
        <v>344</v>
      </c>
      <c r="C9210" s="3" t="s">
        <v>9</v>
      </c>
      <c r="D9210" s="3">
        <v>54</v>
      </c>
    </row>
    <row r="9211" spans="1:4">
      <c r="A9211" s="3" t="s">
        <v>424</v>
      </c>
      <c r="B9211" s="3" t="s">
        <v>344</v>
      </c>
      <c r="C9211" s="3" t="s">
        <v>9</v>
      </c>
      <c r="D9211" s="3">
        <v>55</v>
      </c>
    </row>
    <row r="9212" spans="1:4">
      <c r="A9212" s="3" t="s">
        <v>424</v>
      </c>
      <c r="B9212" s="3" t="s">
        <v>344</v>
      </c>
      <c r="C9212" s="3" t="s">
        <v>9</v>
      </c>
      <c r="D9212" s="3">
        <v>55</v>
      </c>
    </row>
    <row r="9213" spans="1:4">
      <c r="A9213" s="3" t="s">
        <v>424</v>
      </c>
      <c r="B9213" s="3" t="s">
        <v>344</v>
      </c>
      <c r="C9213" s="3" t="s">
        <v>9</v>
      </c>
      <c r="D9213" s="3">
        <v>55</v>
      </c>
    </row>
    <row r="9214" spans="1:4">
      <c r="A9214" s="3" t="s">
        <v>424</v>
      </c>
      <c r="B9214" s="3" t="s">
        <v>344</v>
      </c>
      <c r="C9214" s="3" t="s">
        <v>9</v>
      </c>
      <c r="D9214" s="3">
        <v>55</v>
      </c>
    </row>
    <row r="9215" spans="1:4">
      <c r="A9215" s="3" t="s">
        <v>424</v>
      </c>
      <c r="B9215" s="3" t="s">
        <v>344</v>
      </c>
      <c r="C9215" s="3" t="s">
        <v>9</v>
      </c>
      <c r="D9215" s="3">
        <v>55</v>
      </c>
    </row>
    <row r="9216" spans="1:4">
      <c r="A9216" s="3" t="s">
        <v>424</v>
      </c>
      <c r="B9216" s="3" t="s">
        <v>344</v>
      </c>
      <c r="C9216" s="3" t="s">
        <v>9</v>
      </c>
      <c r="D9216" s="3">
        <v>55</v>
      </c>
    </row>
    <row r="9217" spans="1:4">
      <c r="A9217" s="3" t="s">
        <v>424</v>
      </c>
      <c r="B9217" s="3" t="s">
        <v>344</v>
      </c>
      <c r="C9217" s="3" t="s">
        <v>9</v>
      </c>
      <c r="D9217" s="3">
        <v>55</v>
      </c>
    </row>
    <row r="9218" spans="1:4">
      <c r="A9218" s="3" t="s">
        <v>424</v>
      </c>
      <c r="B9218" s="3" t="s">
        <v>344</v>
      </c>
      <c r="C9218" s="3" t="s">
        <v>9</v>
      </c>
      <c r="D9218" s="3">
        <v>55</v>
      </c>
    </row>
    <row r="9219" spans="1:4">
      <c r="A9219" s="3" t="s">
        <v>424</v>
      </c>
      <c r="B9219" s="3" t="s">
        <v>344</v>
      </c>
      <c r="C9219" s="3" t="s">
        <v>9</v>
      </c>
      <c r="D9219" s="3">
        <v>56</v>
      </c>
    </row>
    <row r="9220" spans="1:4">
      <c r="A9220" s="3" t="s">
        <v>424</v>
      </c>
      <c r="B9220" s="3" t="s">
        <v>344</v>
      </c>
      <c r="C9220" s="3" t="s">
        <v>9</v>
      </c>
      <c r="D9220" s="3">
        <v>56</v>
      </c>
    </row>
    <row r="9221" spans="1:4">
      <c r="A9221" s="3" t="s">
        <v>424</v>
      </c>
      <c r="B9221" s="3" t="s">
        <v>344</v>
      </c>
      <c r="C9221" s="3" t="s">
        <v>9</v>
      </c>
      <c r="D9221" s="3">
        <v>56</v>
      </c>
    </row>
    <row r="9222" spans="1:4">
      <c r="A9222" s="3" t="s">
        <v>424</v>
      </c>
      <c r="B9222" s="3" t="s">
        <v>344</v>
      </c>
      <c r="C9222" s="3" t="s">
        <v>9</v>
      </c>
      <c r="D9222" s="3">
        <v>56</v>
      </c>
    </row>
    <row r="9223" spans="1:4">
      <c r="A9223" s="3" t="s">
        <v>424</v>
      </c>
      <c r="B9223" s="3" t="s">
        <v>344</v>
      </c>
      <c r="C9223" s="3" t="s">
        <v>9</v>
      </c>
      <c r="D9223" s="3">
        <v>56</v>
      </c>
    </row>
    <row r="9224" spans="1:4">
      <c r="A9224" s="3" t="s">
        <v>424</v>
      </c>
      <c r="B9224" s="3" t="s">
        <v>344</v>
      </c>
      <c r="C9224" s="3" t="s">
        <v>9</v>
      </c>
      <c r="D9224" s="3">
        <v>56</v>
      </c>
    </row>
    <row r="9225" spans="1:4">
      <c r="A9225" s="3" t="s">
        <v>424</v>
      </c>
      <c r="B9225" s="3" t="s">
        <v>344</v>
      </c>
      <c r="C9225" s="3" t="s">
        <v>9</v>
      </c>
      <c r="D9225" s="3">
        <v>56</v>
      </c>
    </row>
    <row r="9226" spans="1:4">
      <c r="A9226" s="3" t="s">
        <v>424</v>
      </c>
      <c r="B9226" s="3" t="s">
        <v>344</v>
      </c>
      <c r="C9226" s="3" t="s">
        <v>9</v>
      </c>
      <c r="D9226" s="3">
        <v>56</v>
      </c>
    </row>
    <row r="9227" spans="1:4">
      <c r="A9227" s="3" t="s">
        <v>424</v>
      </c>
      <c r="B9227" s="3" t="s">
        <v>344</v>
      </c>
      <c r="C9227" s="3" t="s">
        <v>9</v>
      </c>
      <c r="D9227" s="3">
        <v>56</v>
      </c>
    </row>
    <row r="9228" spans="1:4">
      <c r="A9228" s="3" t="s">
        <v>424</v>
      </c>
      <c r="B9228" s="3" t="s">
        <v>344</v>
      </c>
      <c r="C9228" s="3" t="s">
        <v>9</v>
      </c>
      <c r="D9228" s="3">
        <v>56</v>
      </c>
    </row>
    <row r="9229" spans="1:4">
      <c r="A9229" s="3" t="s">
        <v>424</v>
      </c>
      <c r="B9229" s="3" t="s">
        <v>344</v>
      </c>
      <c r="C9229" s="3" t="s">
        <v>9</v>
      </c>
      <c r="D9229" s="3">
        <v>57</v>
      </c>
    </row>
    <row r="9230" spans="1:4">
      <c r="A9230" s="3" t="s">
        <v>424</v>
      </c>
      <c r="B9230" s="3" t="s">
        <v>344</v>
      </c>
      <c r="C9230" s="3" t="s">
        <v>9</v>
      </c>
      <c r="D9230" s="3">
        <v>57</v>
      </c>
    </row>
    <row r="9231" spans="1:4">
      <c r="A9231" s="3" t="s">
        <v>424</v>
      </c>
      <c r="B9231" s="3" t="s">
        <v>344</v>
      </c>
      <c r="C9231" s="3" t="s">
        <v>9</v>
      </c>
      <c r="D9231" s="3">
        <v>57</v>
      </c>
    </row>
    <row r="9232" spans="1:4">
      <c r="A9232" s="3" t="s">
        <v>424</v>
      </c>
      <c r="B9232" s="3" t="s">
        <v>344</v>
      </c>
      <c r="C9232" s="3" t="s">
        <v>9</v>
      </c>
      <c r="D9232" s="3">
        <v>57</v>
      </c>
    </row>
    <row r="9233" spans="1:4">
      <c r="A9233" s="3" t="s">
        <v>424</v>
      </c>
      <c r="B9233" s="3" t="s">
        <v>344</v>
      </c>
      <c r="C9233" s="3" t="s">
        <v>9</v>
      </c>
      <c r="D9233" s="3">
        <v>57</v>
      </c>
    </row>
    <row r="9234" spans="1:4">
      <c r="A9234" s="3" t="s">
        <v>424</v>
      </c>
      <c r="B9234" s="3" t="s">
        <v>344</v>
      </c>
      <c r="C9234" s="3" t="s">
        <v>9</v>
      </c>
      <c r="D9234" s="3">
        <v>57</v>
      </c>
    </row>
    <row r="9235" spans="1:4">
      <c r="A9235" s="3" t="s">
        <v>424</v>
      </c>
      <c r="B9235" s="3" t="s">
        <v>344</v>
      </c>
      <c r="C9235" s="3" t="s">
        <v>9</v>
      </c>
      <c r="D9235" s="3">
        <v>57</v>
      </c>
    </row>
    <row r="9236" spans="1:4">
      <c r="A9236" s="3" t="s">
        <v>424</v>
      </c>
      <c r="B9236" s="3" t="s">
        <v>344</v>
      </c>
      <c r="C9236" s="3" t="s">
        <v>9</v>
      </c>
      <c r="D9236" s="3">
        <v>57</v>
      </c>
    </row>
    <row r="9237" spans="1:4">
      <c r="A9237" s="3" t="s">
        <v>424</v>
      </c>
      <c r="B9237" s="3" t="s">
        <v>344</v>
      </c>
      <c r="C9237" s="3" t="s">
        <v>9</v>
      </c>
      <c r="D9237" s="3">
        <v>57</v>
      </c>
    </row>
    <row r="9238" spans="1:4">
      <c r="A9238" s="3" t="s">
        <v>424</v>
      </c>
      <c r="B9238" s="3" t="s">
        <v>344</v>
      </c>
      <c r="C9238" s="3" t="s">
        <v>9</v>
      </c>
      <c r="D9238" s="3">
        <v>57</v>
      </c>
    </row>
    <row r="9239" spans="1:4">
      <c r="A9239" s="3" t="s">
        <v>424</v>
      </c>
      <c r="B9239" s="3" t="s">
        <v>344</v>
      </c>
      <c r="C9239" s="3" t="s">
        <v>9</v>
      </c>
      <c r="D9239" s="3">
        <v>57</v>
      </c>
    </row>
    <row r="9240" spans="1:4">
      <c r="A9240" s="3" t="s">
        <v>424</v>
      </c>
      <c r="B9240" s="3" t="s">
        <v>344</v>
      </c>
      <c r="C9240" s="3" t="s">
        <v>9</v>
      </c>
      <c r="D9240" s="3">
        <v>57</v>
      </c>
    </row>
    <row r="9241" spans="1:4">
      <c r="A9241" s="3" t="s">
        <v>424</v>
      </c>
      <c r="B9241" s="3" t="s">
        <v>344</v>
      </c>
      <c r="C9241" s="3" t="s">
        <v>9</v>
      </c>
      <c r="D9241" s="3">
        <v>58</v>
      </c>
    </row>
    <row r="9242" spans="1:4">
      <c r="A9242" s="3" t="s">
        <v>424</v>
      </c>
      <c r="B9242" s="3" t="s">
        <v>344</v>
      </c>
      <c r="C9242" s="3" t="s">
        <v>9</v>
      </c>
      <c r="D9242" s="3">
        <v>58</v>
      </c>
    </row>
    <row r="9243" spans="1:4">
      <c r="A9243" s="3" t="s">
        <v>424</v>
      </c>
      <c r="B9243" s="3" t="s">
        <v>344</v>
      </c>
      <c r="C9243" s="3" t="s">
        <v>9</v>
      </c>
      <c r="D9243" s="3">
        <v>58</v>
      </c>
    </row>
    <row r="9244" spans="1:4">
      <c r="A9244" s="3" t="s">
        <v>424</v>
      </c>
      <c r="B9244" s="3" t="s">
        <v>344</v>
      </c>
      <c r="C9244" s="3" t="s">
        <v>9</v>
      </c>
      <c r="D9244" s="3">
        <v>58</v>
      </c>
    </row>
    <row r="9245" spans="1:4">
      <c r="A9245" s="3" t="s">
        <v>424</v>
      </c>
      <c r="B9245" s="3" t="s">
        <v>344</v>
      </c>
      <c r="C9245" s="3" t="s">
        <v>9</v>
      </c>
      <c r="D9245" s="3">
        <v>58</v>
      </c>
    </row>
    <row r="9246" spans="1:4">
      <c r="A9246" s="3" t="s">
        <v>424</v>
      </c>
      <c r="B9246" s="3" t="s">
        <v>344</v>
      </c>
      <c r="C9246" s="3" t="s">
        <v>9</v>
      </c>
      <c r="D9246" s="3">
        <v>58</v>
      </c>
    </row>
    <row r="9247" spans="1:4">
      <c r="A9247" s="3" t="s">
        <v>424</v>
      </c>
      <c r="B9247" s="3" t="s">
        <v>344</v>
      </c>
      <c r="C9247" s="3" t="s">
        <v>9</v>
      </c>
      <c r="D9247" s="3">
        <v>58</v>
      </c>
    </row>
    <row r="9248" spans="1:4">
      <c r="A9248" s="3" t="s">
        <v>424</v>
      </c>
      <c r="B9248" s="3" t="s">
        <v>344</v>
      </c>
      <c r="C9248" s="3" t="s">
        <v>9</v>
      </c>
      <c r="D9248" s="3">
        <v>58</v>
      </c>
    </row>
    <row r="9249" spans="1:4">
      <c r="A9249" s="3" t="s">
        <v>424</v>
      </c>
      <c r="B9249" s="3" t="s">
        <v>344</v>
      </c>
      <c r="C9249" s="3" t="s">
        <v>9</v>
      </c>
      <c r="D9249" s="3">
        <v>58</v>
      </c>
    </row>
    <row r="9250" spans="1:4">
      <c r="A9250" s="3" t="s">
        <v>424</v>
      </c>
      <c r="B9250" s="3" t="s">
        <v>344</v>
      </c>
      <c r="C9250" s="3" t="s">
        <v>9</v>
      </c>
      <c r="D9250" s="3">
        <v>59</v>
      </c>
    </row>
    <row r="9251" spans="1:4">
      <c r="A9251" s="3" t="s">
        <v>424</v>
      </c>
      <c r="B9251" s="3" t="s">
        <v>344</v>
      </c>
      <c r="C9251" s="3" t="s">
        <v>9</v>
      </c>
      <c r="D9251" s="3">
        <v>59</v>
      </c>
    </row>
    <row r="9252" spans="1:4">
      <c r="A9252" s="3" t="s">
        <v>424</v>
      </c>
      <c r="B9252" s="3" t="s">
        <v>344</v>
      </c>
      <c r="C9252" s="3" t="s">
        <v>9</v>
      </c>
      <c r="D9252" s="3">
        <v>59</v>
      </c>
    </row>
    <row r="9253" spans="1:4">
      <c r="A9253" s="3" t="s">
        <v>424</v>
      </c>
      <c r="B9253" s="3" t="s">
        <v>344</v>
      </c>
      <c r="C9253" s="3" t="s">
        <v>9</v>
      </c>
      <c r="D9253" s="3">
        <v>59</v>
      </c>
    </row>
    <row r="9254" spans="1:4">
      <c r="A9254" s="3" t="s">
        <v>424</v>
      </c>
      <c r="B9254" s="3" t="s">
        <v>344</v>
      </c>
      <c r="C9254" s="3" t="s">
        <v>9</v>
      </c>
      <c r="D9254" s="3">
        <v>59</v>
      </c>
    </row>
    <row r="9255" spans="1:4">
      <c r="A9255" s="3" t="s">
        <v>424</v>
      </c>
      <c r="B9255" s="3" t="s">
        <v>344</v>
      </c>
      <c r="C9255" s="3" t="s">
        <v>9</v>
      </c>
      <c r="D9255" s="3">
        <v>59</v>
      </c>
    </row>
    <row r="9256" spans="1:4">
      <c r="A9256" s="3" t="s">
        <v>424</v>
      </c>
      <c r="B9256" s="3" t="s">
        <v>344</v>
      </c>
      <c r="C9256" s="3" t="s">
        <v>9</v>
      </c>
      <c r="D9256" s="3">
        <v>59</v>
      </c>
    </row>
    <row r="9257" spans="1:4">
      <c r="A9257" s="3" t="s">
        <v>424</v>
      </c>
      <c r="B9257" s="3" t="s">
        <v>344</v>
      </c>
      <c r="C9257" s="3" t="s">
        <v>9</v>
      </c>
      <c r="D9257" s="3">
        <v>59</v>
      </c>
    </row>
    <row r="9258" spans="1:4">
      <c r="A9258" s="3" t="s">
        <v>424</v>
      </c>
      <c r="B9258" s="3" t="s">
        <v>344</v>
      </c>
      <c r="C9258" s="3" t="s">
        <v>9</v>
      </c>
      <c r="D9258" s="3">
        <v>59</v>
      </c>
    </row>
    <row r="9259" spans="1:4">
      <c r="A9259" s="3" t="s">
        <v>424</v>
      </c>
      <c r="B9259" s="3" t="s">
        <v>344</v>
      </c>
      <c r="C9259" s="3" t="s">
        <v>9</v>
      </c>
      <c r="D9259" s="3">
        <v>59</v>
      </c>
    </row>
    <row r="9260" spans="1:4">
      <c r="A9260" s="3" t="s">
        <v>424</v>
      </c>
      <c r="B9260" s="3" t="s">
        <v>344</v>
      </c>
      <c r="C9260" s="3" t="s">
        <v>9</v>
      </c>
      <c r="D9260" s="3">
        <v>59</v>
      </c>
    </row>
    <row r="9261" spans="1:4">
      <c r="A9261" s="3" t="s">
        <v>424</v>
      </c>
      <c r="B9261" s="3" t="s">
        <v>344</v>
      </c>
      <c r="C9261" s="3" t="s">
        <v>9</v>
      </c>
      <c r="D9261" s="3">
        <v>59</v>
      </c>
    </row>
    <row r="9262" spans="1:4">
      <c r="A9262" s="3" t="s">
        <v>424</v>
      </c>
      <c r="B9262" s="3" t="s">
        <v>344</v>
      </c>
      <c r="C9262" s="3" t="s">
        <v>9</v>
      </c>
      <c r="D9262" s="3">
        <v>59</v>
      </c>
    </row>
    <row r="9263" spans="1:4">
      <c r="A9263" s="3" t="s">
        <v>424</v>
      </c>
      <c r="B9263" s="3" t="s">
        <v>344</v>
      </c>
      <c r="C9263" s="3" t="s">
        <v>9</v>
      </c>
      <c r="D9263" s="3">
        <v>59</v>
      </c>
    </row>
    <row r="9264" spans="1:4">
      <c r="A9264" s="3" t="s">
        <v>424</v>
      </c>
      <c r="B9264" s="3" t="s">
        <v>344</v>
      </c>
      <c r="C9264" s="3" t="s">
        <v>9</v>
      </c>
      <c r="D9264" s="3">
        <v>59</v>
      </c>
    </row>
    <row r="9265" spans="1:4">
      <c r="A9265" s="3" t="s">
        <v>424</v>
      </c>
      <c r="B9265" s="3" t="s">
        <v>344</v>
      </c>
      <c r="C9265" s="3" t="s">
        <v>9</v>
      </c>
      <c r="D9265" s="3">
        <v>59</v>
      </c>
    </row>
    <row r="9266" spans="1:4">
      <c r="A9266" s="3" t="s">
        <v>424</v>
      </c>
      <c r="B9266" s="3" t="s">
        <v>344</v>
      </c>
      <c r="C9266" s="3" t="s">
        <v>9</v>
      </c>
      <c r="D9266" s="3">
        <v>59</v>
      </c>
    </row>
    <row r="9267" spans="1:4">
      <c r="A9267" s="3" t="s">
        <v>424</v>
      </c>
      <c r="B9267" s="3" t="s">
        <v>344</v>
      </c>
      <c r="C9267" s="3" t="s">
        <v>9</v>
      </c>
      <c r="D9267" s="3">
        <v>60</v>
      </c>
    </row>
    <row r="9268" spans="1:4">
      <c r="A9268" s="3" t="s">
        <v>424</v>
      </c>
      <c r="B9268" s="3" t="s">
        <v>344</v>
      </c>
      <c r="C9268" s="3" t="s">
        <v>9</v>
      </c>
      <c r="D9268" s="3">
        <v>60</v>
      </c>
    </row>
    <row r="9269" spans="1:4">
      <c r="A9269" s="3" t="s">
        <v>424</v>
      </c>
      <c r="B9269" s="3" t="s">
        <v>344</v>
      </c>
      <c r="C9269" s="3" t="s">
        <v>9</v>
      </c>
      <c r="D9269" s="3">
        <v>60</v>
      </c>
    </row>
    <row r="9270" spans="1:4">
      <c r="A9270" s="3" t="s">
        <v>424</v>
      </c>
      <c r="B9270" s="3" t="s">
        <v>344</v>
      </c>
      <c r="C9270" s="3" t="s">
        <v>9</v>
      </c>
      <c r="D9270" s="3">
        <v>60</v>
      </c>
    </row>
    <row r="9271" spans="1:4">
      <c r="A9271" s="3" t="s">
        <v>424</v>
      </c>
      <c r="B9271" s="3" t="s">
        <v>344</v>
      </c>
      <c r="C9271" s="3" t="s">
        <v>9</v>
      </c>
      <c r="D9271" s="3">
        <v>60</v>
      </c>
    </row>
    <row r="9272" spans="1:4">
      <c r="A9272" s="3" t="s">
        <v>424</v>
      </c>
      <c r="B9272" s="3" t="s">
        <v>344</v>
      </c>
      <c r="C9272" s="3" t="s">
        <v>9</v>
      </c>
      <c r="D9272" s="3">
        <v>60</v>
      </c>
    </row>
    <row r="9273" spans="1:4">
      <c r="A9273" s="3" t="s">
        <v>424</v>
      </c>
      <c r="B9273" s="3" t="s">
        <v>344</v>
      </c>
      <c r="C9273" s="3" t="s">
        <v>9</v>
      </c>
      <c r="D9273" s="3">
        <v>60</v>
      </c>
    </row>
    <row r="9274" spans="1:4">
      <c r="A9274" s="3" t="s">
        <v>424</v>
      </c>
      <c r="B9274" s="3" t="s">
        <v>344</v>
      </c>
      <c r="C9274" s="3" t="s">
        <v>9</v>
      </c>
      <c r="D9274" s="3">
        <v>60</v>
      </c>
    </row>
    <row r="9275" spans="1:4">
      <c r="A9275" s="3" t="s">
        <v>424</v>
      </c>
      <c r="B9275" s="3" t="s">
        <v>344</v>
      </c>
      <c r="C9275" s="3" t="s">
        <v>9</v>
      </c>
      <c r="D9275" s="3">
        <v>60</v>
      </c>
    </row>
    <row r="9276" spans="1:4">
      <c r="A9276" s="3" t="s">
        <v>424</v>
      </c>
      <c r="B9276" s="3" t="s">
        <v>344</v>
      </c>
      <c r="C9276" s="3" t="s">
        <v>9</v>
      </c>
      <c r="D9276" s="3">
        <v>60</v>
      </c>
    </row>
    <row r="9277" spans="1:4">
      <c r="A9277" s="3" t="s">
        <v>424</v>
      </c>
      <c r="B9277" s="3" t="s">
        <v>344</v>
      </c>
      <c r="C9277" s="3" t="s">
        <v>9</v>
      </c>
      <c r="D9277" s="3">
        <v>60</v>
      </c>
    </row>
    <row r="9278" spans="1:4">
      <c r="A9278" s="3" t="s">
        <v>424</v>
      </c>
      <c r="B9278" s="3" t="s">
        <v>344</v>
      </c>
      <c r="C9278" s="3" t="s">
        <v>9</v>
      </c>
      <c r="D9278" s="3">
        <v>61</v>
      </c>
    </row>
    <row r="9279" spans="1:4">
      <c r="A9279" s="3" t="s">
        <v>424</v>
      </c>
      <c r="B9279" s="3" t="s">
        <v>344</v>
      </c>
      <c r="C9279" s="3" t="s">
        <v>9</v>
      </c>
      <c r="D9279" s="3">
        <v>61</v>
      </c>
    </row>
    <row r="9280" spans="1:4">
      <c r="A9280" s="3" t="s">
        <v>424</v>
      </c>
      <c r="B9280" s="3" t="s">
        <v>344</v>
      </c>
      <c r="C9280" s="3" t="s">
        <v>9</v>
      </c>
      <c r="D9280" s="3">
        <v>61</v>
      </c>
    </row>
    <row r="9281" spans="1:4">
      <c r="A9281" s="3" t="s">
        <v>424</v>
      </c>
      <c r="B9281" s="3" t="s">
        <v>344</v>
      </c>
      <c r="C9281" s="3" t="s">
        <v>9</v>
      </c>
      <c r="D9281" s="3">
        <v>61</v>
      </c>
    </row>
    <row r="9282" spans="1:4">
      <c r="A9282" s="3" t="s">
        <v>424</v>
      </c>
      <c r="B9282" s="3" t="s">
        <v>344</v>
      </c>
      <c r="C9282" s="3" t="s">
        <v>9</v>
      </c>
      <c r="D9282" s="3">
        <v>61</v>
      </c>
    </row>
    <row r="9283" spans="1:4">
      <c r="A9283" s="3" t="s">
        <v>424</v>
      </c>
      <c r="B9283" s="3" t="s">
        <v>344</v>
      </c>
      <c r="C9283" s="3" t="s">
        <v>9</v>
      </c>
      <c r="D9283" s="3">
        <v>61</v>
      </c>
    </row>
    <row r="9284" spans="1:4">
      <c r="A9284" s="3" t="s">
        <v>424</v>
      </c>
      <c r="B9284" s="3" t="s">
        <v>344</v>
      </c>
      <c r="C9284" s="3" t="s">
        <v>9</v>
      </c>
      <c r="D9284" s="3">
        <v>61</v>
      </c>
    </row>
    <row r="9285" spans="1:4">
      <c r="A9285" s="3" t="s">
        <v>424</v>
      </c>
      <c r="B9285" s="3" t="s">
        <v>344</v>
      </c>
      <c r="C9285" s="3" t="s">
        <v>9</v>
      </c>
      <c r="D9285" s="3">
        <v>61</v>
      </c>
    </row>
    <row r="9286" spans="1:4">
      <c r="A9286" s="3" t="s">
        <v>424</v>
      </c>
      <c r="B9286" s="3" t="s">
        <v>344</v>
      </c>
      <c r="C9286" s="3" t="s">
        <v>9</v>
      </c>
      <c r="D9286" s="3">
        <v>61</v>
      </c>
    </row>
    <row r="9287" spans="1:4">
      <c r="A9287" s="3" t="s">
        <v>424</v>
      </c>
      <c r="B9287" s="3" t="s">
        <v>344</v>
      </c>
      <c r="C9287" s="3" t="s">
        <v>9</v>
      </c>
      <c r="D9287" s="3">
        <v>62</v>
      </c>
    </row>
    <row r="9288" spans="1:4">
      <c r="A9288" s="3" t="s">
        <v>424</v>
      </c>
      <c r="B9288" s="3" t="s">
        <v>344</v>
      </c>
      <c r="C9288" s="3" t="s">
        <v>9</v>
      </c>
      <c r="D9288" s="3">
        <v>62</v>
      </c>
    </row>
    <row r="9289" spans="1:4">
      <c r="A9289" s="3" t="s">
        <v>424</v>
      </c>
      <c r="B9289" s="3" t="s">
        <v>344</v>
      </c>
      <c r="C9289" s="3" t="s">
        <v>9</v>
      </c>
      <c r="D9289" s="3">
        <v>62</v>
      </c>
    </row>
    <row r="9290" spans="1:4">
      <c r="A9290" s="3" t="s">
        <v>424</v>
      </c>
      <c r="B9290" s="3" t="s">
        <v>344</v>
      </c>
      <c r="C9290" s="3" t="s">
        <v>9</v>
      </c>
      <c r="D9290" s="3">
        <v>62</v>
      </c>
    </row>
    <row r="9291" spans="1:4">
      <c r="A9291" s="3" t="s">
        <v>424</v>
      </c>
      <c r="B9291" s="3" t="s">
        <v>344</v>
      </c>
      <c r="C9291" s="3" t="s">
        <v>9</v>
      </c>
      <c r="D9291" s="3">
        <v>62</v>
      </c>
    </row>
    <row r="9292" spans="1:4">
      <c r="A9292" s="3" t="s">
        <v>424</v>
      </c>
      <c r="B9292" s="3" t="s">
        <v>344</v>
      </c>
      <c r="C9292" s="3" t="s">
        <v>9</v>
      </c>
      <c r="D9292" s="3">
        <v>62</v>
      </c>
    </row>
    <row r="9293" spans="1:4">
      <c r="A9293" s="3" t="s">
        <v>424</v>
      </c>
      <c r="B9293" s="3" t="s">
        <v>344</v>
      </c>
      <c r="C9293" s="3" t="s">
        <v>9</v>
      </c>
      <c r="D9293" s="3">
        <v>63</v>
      </c>
    </row>
    <row r="9294" spans="1:4">
      <c r="A9294" s="3" t="s">
        <v>424</v>
      </c>
      <c r="B9294" s="3" t="s">
        <v>344</v>
      </c>
      <c r="C9294" s="3" t="s">
        <v>9</v>
      </c>
      <c r="D9294" s="3">
        <v>63</v>
      </c>
    </row>
    <row r="9295" spans="1:4">
      <c r="A9295" s="3" t="s">
        <v>424</v>
      </c>
      <c r="B9295" s="3" t="s">
        <v>344</v>
      </c>
      <c r="C9295" s="3" t="s">
        <v>9</v>
      </c>
      <c r="D9295" s="3">
        <v>63</v>
      </c>
    </row>
    <row r="9296" spans="1:4">
      <c r="A9296" s="3" t="s">
        <v>424</v>
      </c>
      <c r="B9296" s="3" t="s">
        <v>344</v>
      </c>
      <c r="C9296" s="3" t="s">
        <v>9</v>
      </c>
      <c r="D9296" s="3">
        <v>63</v>
      </c>
    </row>
    <row r="9297" spans="1:4">
      <c r="A9297" s="3" t="s">
        <v>424</v>
      </c>
      <c r="B9297" s="3" t="s">
        <v>344</v>
      </c>
      <c r="C9297" s="3" t="s">
        <v>9</v>
      </c>
      <c r="D9297" s="3">
        <v>63</v>
      </c>
    </row>
    <row r="9298" spans="1:4">
      <c r="A9298" s="3" t="s">
        <v>424</v>
      </c>
      <c r="B9298" s="3" t="s">
        <v>344</v>
      </c>
      <c r="C9298" s="3" t="s">
        <v>9</v>
      </c>
      <c r="D9298" s="3">
        <v>64</v>
      </c>
    </row>
    <row r="9299" spans="1:4">
      <c r="A9299" s="3" t="s">
        <v>424</v>
      </c>
      <c r="B9299" s="3" t="s">
        <v>344</v>
      </c>
      <c r="C9299" s="3" t="s">
        <v>9</v>
      </c>
      <c r="D9299" s="3">
        <v>64</v>
      </c>
    </row>
    <row r="9300" spans="1:4">
      <c r="A9300" s="3" t="s">
        <v>424</v>
      </c>
      <c r="B9300" s="3" t="s">
        <v>344</v>
      </c>
      <c r="C9300" s="3" t="s">
        <v>9</v>
      </c>
      <c r="D9300" s="3">
        <v>64</v>
      </c>
    </row>
    <row r="9301" spans="1:4">
      <c r="A9301" s="3" t="s">
        <v>424</v>
      </c>
      <c r="B9301" s="3" t="s">
        <v>344</v>
      </c>
      <c r="C9301" s="3" t="s">
        <v>9</v>
      </c>
      <c r="D9301" s="3">
        <v>64</v>
      </c>
    </row>
    <row r="9302" spans="1:4">
      <c r="A9302" s="3" t="s">
        <v>424</v>
      </c>
      <c r="B9302" s="3" t="s">
        <v>344</v>
      </c>
      <c r="C9302" s="3" t="s">
        <v>9</v>
      </c>
      <c r="D9302" s="3">
        <v>64</v>
      </c>
    </row>
    <row r="9303" spans="1:4">
      <c r="A9303" s="3" t="s">
        <v>424</v>
      </c>
      <c r="B9303" s="3" t="s">
        <v>344</v>
      </c>
      <c r="C9303" s="3" t="s">
        <v>9</v>
      </c>
      <c r="D9303" s="3">
        <v>64</v>
      </c>
    </row>
    <row r="9304" spans="1:4">
      <c r="A9304" s="3" t="s">
        <v>424</v>
      </c>
      <c r="B9304" s="3" t="s">
        <v>344</v>
      </c>
      <c r="C9304" s="3" t="s">
        <v>9</v>
      </c>
      <c r="D9304" s="3">
        <v>64</v>
      </c>
    </row>
    <row r="9305" spans="1:4">
      <c r="A9305" s="3" t="s">
        <v>424</v>
      </c>
      <c r="B9305" s="3" t="s">
        <v>344</v>
      </c>
      <c r="C9305" s="3" t="s">
        <v>9</v>
      </c>
      <c r="D9305" s="3">
        <v>65</v>
      </c>
    </row>
    <row r="9306" spans="1:4">
      <c r="A9306" s="3" t="s">
        <v>424</v>
      </c>
      <c r="B9306" s="3" t="s">
        <v>344</v>
      </c>
      <c r="C9306" s="3" t="s">
        <v>9</v>
      </c>
      <c r="D9306" s="3">
        <v>65</v>
      </c>
    </row>
    <row r="9307" spans="1:4">
      <c r="A9307" s="3" t="s">
        <v>424</v>
      </c>
      <c r="B9307" s="3" t="s">
        <v>344</v>
      </c>
      <c r="C9307" s="3" t="s">
        <v>9</v>
      </c>
      <c r="D9307" s="3">
        <v>65</v>
      </c>
    </row>
    <row r="9308" spans="1:4">
      <c r="A9308" s="3" t="s">
        <v>424</v>
      </c>
      <c r="B9308" s="3" t="s">
        <v>344</v>
      </c>
      <c r="C9308" s="3" t="s">
        <v>9</v>
      </c>
      <c r="D9308" s="3">
        <v>66</v>
      </c>
    </row>
    <row r="9309" spans="1:4">
      <c r="A9309" s="3" t="s">
        <v>424</v>
      </c>
      <c r="B9309" s="3" t="s">
        <v>344</v>
      </c>
      <c r="C9309" s="3" t="s">
        <v>9</v>
      </c>
      <c r="D9309" s="3">
        <v>71</v>
      </c>
    </row>
    <row r="9310" spans="1:4">
      <c r="A9310" s="3" t="s">
        <v>424</v>
      </c>
      <c r="B9310" s="3" t="s">
        <v>344</v>
      </c>
      <c r="C9310" s="3" t="s">
        <v>9</v>
      </c>
      <c r="D9310" s="3">
        <v>72</v>
      </c>
    </row>
    <row r="9311" spans="1:4">
      <c r="A9311" s="3" t="s">
        <v>424</v>
      </c>
      <c r="B9311" s="3" t="s">
        <v>344</v>
      </c>
      <c r="C9311" s="3" t="s">
        <v>9</v>
      </c>
      <c r="D9311" s="3">
        <v>72</v>
      </c>
    </row>
    <row r="9312" spans="1:4">
      <c r="A9312" s="3" t="s">
        <v>424</v>
      </c>
      <c r="B9312" s="3" t="s">
        <v>344</v>
      </c>
      <c r="C9312" s="3" t="s">
        <v>9</v>
      </c>
      <c r="D9312" s="3">
        <v>80</v>
      </c>
    </row>
    <row r="9313" spans="1:4">
      <c r="A9313" s="3" t="s">
        <v>424</v>
      </c>
      <c r="B9313" s="3" t="s">
        <v>344</v>
      </c>
      <c r="C9313" s="3" t="s">
        <v>9</v>
      </c>
      <c r="D9313" s="3">
        <v>80</v>
      </c>
    </row>
    <row r="9314" spans="1:4">
      <c r="A9314" s="3" t="s">
        <v>424</v>
      </c>
      <c r="B9314" s="3" t="s">
        <v>344</v>
      </c>
      <c r="C9314" s="3" t="s">
        <v>9</v>
      </c>
      <c r="D9314" s="3">
        <v>81</v>
      </c>
    </row>
    <row r="9315" spans="1:4">
      <c r="A9315" s="3" t="s">
        <v>424</v>
      </c>
      <c r="B9315" s="3" t="s">
        <v>344</v>
      </c>
      <c r="C9315" s="3" t="s">
        <v>9</v>
      </c>
      <c r="D9315" s="3">
        <v>82</v>
      </c>
    </row>
    <row r="9316" spans="1:4">
      <c r="A9316" s="3" t="s">
        <v>424</v>
      </c>
      <c r="B9316" s="3" t="s">
        <v>344</v>
      </c>
      <c r="C9316" s="3" t="s">
        <v>9</v>
      </c>
      <c r="D9316" s="3">
        <v>83</v>
      </c>
    </row>
    <row r="9317" spans="1:4">
      <c r="A9317" s="3" t="s">
        <v>424</v>
      </c>
      <c r="B9317" s="3" t="s">
        <v>344</v>
      </c>
      <c r="C9317" s="3" t="s">
        <v>9</v>
      </c>
      <c r="D9317" s="3">
        <v>83</v>
      </c>
    </row>
    <row r="9318" spans="1:4">
      <c r="A9318" s="3" t="s">
        <v>424</v>
      </c>
      <c r="B9318" s="3" t="s">
        <v>344</v>
      </c>
      <c r="C9318" s="3" t="s">
        <v>9</v>
      </c>
      <c r="D9318" s="3">
        <v>83</v>
      </c>
    </row>
    <row r="9319" spans="1:4">
      <c r="A9319" s="3" t="s">
        <v>424</v>
      </c>
      <c r="B9319" s="3" t="s">
        <v>344</v>
      </c>
      <c r="C9319" s="3" t="s">
        <v>9</v>
      </c>
      <c r="D9319" s="3">
        <v>84</v>
      </c>
    </row>
    <row r="9320" spans="1:4">
      <c r="A9320" s="3" t="s">
        <v>424</v>
      </c>
      <c r="B9320" s="3" t="s">
        <v>344</v>
      </c>
      <c r="C9320" s="3" t="s">
        <v>9</v>
      </c>
      <c r="D9320" s="3">
        <v>88</v>
      </c>
    </row>
    <row r="9321" spans="1:4">
      <c r="A9321" s="3" t="s">
        <v>424</v>
      </c>
      <c r="B9321" s="3" t="s">
        <v>344</v>
      </c>
      <c r="C9321" s="3" t="s">
        <v>9</v>
      </c>
      <c r="D9321" s="3">
        <v>89</v>
      </c>
    </row>
    <row r="9322" spans="1:4">
      <c r="A9322" s="3" t="s">
        <v>424</v>
      </c>
      <c r="B9322" s="3" t="s">
        <v>344</v>
      </c>
      <c r="C9322" s="3" t="s">
        <v>9</v>
      </c>
      <c r="D9322" s="3">
        <v>90</v>
      </c>
    </row>
    <row r="9323" spans="1:4">
      <c r="A9323" s="3" t="s">
        <v>424</v>
      </c>
      <c r="B9323" s="3" t="s">
        <v>344</v>
      </c>
      <c r="C9323" s="3" t="s">
        <v>9</v>
      </c>
      <c r="D9323" s="3">
        <v>90</v>
      </c>
    </row>
    <row r="9324" spans="1:4">
      <c r="A9324" s="3" t="s">
        <v>424</v>
      </c>
      <c r="B9324" s="3" t="s">
        <v>344</v>
      </c>
      <c r="C9324" s="3" t="s">
        <v>9</v>
      </c>
      <c r="D9324" s="3">
        <v>91</v>
      </c>
    </row>
    <row r="9325" spans="1:4">
      <c r="A9325" s="3" t="s">
        <v>424</v>
      </c>
      <c r="B9325" s="3" t="s">
        <v>344</v>
      </c>
      <c r="C9325" s="3" t="s">
        <v>9</v>
      </c>
      <c r="D9325" s="3">
        <v>91</v>
      </c>
    </row>
    <row r="9326" spans="1:4">
      <c r="A9326" s="3" t="s">
        <v>424</v>
      </c>
      <c r="B9326" s="3" t="s">
        <v>344</v>
      </c>
      <c r="C9326" s="3" t="s">
        <v>9</v>
      </c>
      <c r="D9326" s="3">
        <v>93</v>
      </c>
    </row>
    <row r="9327" spans="1:4">
      <c r="A9327" s="3" t="s">
        <v>424</v>
      </c>
      <c r="B9327" s="3" t="s">
        <v>344</v>
      </c>
      <c r="C9327" s="3" t="s">
        <v>9</v>
      </c>
      <c r="D9327" s="3">
        <v>95</v>
      </c>
    </row>
    <row r="9328" spans="1:4">
      <c r="A9328" s="3" t="s">
        <v>424</v>
      </c>
      <c r="B9328" s="3" t="s">
        <v>344</v>
      </c>
      <c r="C9328" s="3" t="s">
        <v>9</v>
      </c>
      <c r="D9328" s="3">
        <v>96</v>
      </c>
    </row>
    <row r="9329" spans="1:4">
      <c r="A9329" s="3" t="s">
        <v>424</v>
      </c>
      <c r="B9329" s="3" t="s">
        <v>344</v>
      </c>
      <c r="C9329" s="3" t="s">
        <v>9</v>
      </c>
      <c r="D9329" s="3">
        <v>105</v>
      </c>
    </row>
    <row r="9330" spans="1:4">
      <c r="A9330" s="3" t="s">
        <v>424</v>
      </c>
      <c r="B9330" s="3" t="s">
        <v>344</v>
      </c>
      <c r="C9330" s="3" t="s">
        <v>9</v>
      </c>
      <c r="D9330" s="3">
        <v>135</v>
      </c>
    </row>
    <row r="9331" spans="1:4">
      <c r="A9331" s="3" t="s">
        <v>424</v>
      </c>
      <c r="B9331" s="3" t="s">
        <v>344</v>
      </c>
      <c r="C9331" s="3" t="s">
        <v>18</v>
      </c>
      <c r="D9331" s="3">
        <v>47</v>
      </c>
    </row>
    <row r="9332" spans="1:4">
      <c r="A9332" s="3" t="s">
        <v>424</v>
      </c>
      <c r="B9332" s="3" t="s">
        <v>344</v>
      </c>
      <c r="C9332" s="3" t="s">
        <v>18</v>
      </c>
      <c r="D9332" s="3">
        <v>47</v>
      </c>
    </row>
    <row r="9333" spans="1:4">
      <c r="A9333" s="3" t="s">
        <v>424</v>
      </c>
      <c r="B9333" s="3" t="s">
        <v>344</v>
      </c>
      <c r="C9333" s="3" t="s">
        <v>18</v>
      </c>
      <c r="D9333" s="3">
        <v>48</v>
      </c>
    </row>
    <row r="9334" spans="1:4">
      <c r="A9334" s="3" t="s">
        <v>424</v>
      </c>
      <c r="B9334" s="3" t="s">
        <v>344</v>
      </c>
      <c r="C9334" s="3" t="s">
        <v>18</v>
      </c>
      <c r="D9334" s="3">
        <v>48</v>
      </c>
    </row>
    <row r="9335" spans="1:4">
      <c r="A9335" s="3" t="s">
        <v>424</v>
      </c>
      <c r="B9335" s="3" t="s">
        <v>344</v>
      </c>
      <c r="C9335" s="3" t="s">
        <v>18</v>
      </c>
      <c r="D9335" s="3">
        <v>53</v>
      </c>
    </row>
    <row r="9336" spans="1:4">
      <c r="A9336" s="3" t="s">
        <v>424</v>
      </c>
      <c r="B9336" s="3" t="s">
        <v>344</v>
      </c>
      <c r="C9336" s="3" t="s">
        <v>18</v>
      </c>
      <c r="D9336" s="3">
        <v>54</v>
      </c>
    </row>
    <row r="9337" spans="1:4">
      <c r="A9337" s="3" t="s">
        <v>424</v>
      </c>
      <c r="B9337" s="3" t="s">
        <v>344</v>
      </c>
      <c r="C9337" s="3" t="s">
        <v>18</v>
      </c>
      <c r="D9337" s="3">
        <v>54</v>
      </c>
    </row>
    <row r="9338" spans="1:4">
      <c r="A9338" s="3" t="s">
        <v>424</v>
      </c>
      <c r="B9338" s="3" t="s">
        <v>344</v>
      </c>
      <c r="C9338" s="3" t="s">
        <v>18</v>
      </c>
      <c r="D9338" s="3">
        <v>85</v>
      </c>
    </row>
    <row r="9339" spans="1:4">
      <c r="A9339" s="3" t="s">
        <v>424</v>
      </c>
      <c r="B9339" s="3" t="s">
        <v>345</v>
      </c>
      <c r="C9339" s="3" t="s">
        <v>27</v>
      </c>
      <c r="D9339" s="3">
        <v>106</v>
      </c>
    </row>
    <row r="9340" spans="1:4">
      <c r="A9340" s="3" t="s">
        <v>424</v>
      </c>
      <c r="B9340" s="3" t="s">
        <v>345</v>
      </c>
      <c r="C9340" s="3" t="s">
        <v>44</v>
      </c>
      <c r="D9340" s="3">
        <v>99</v>
      </c>
    </row>
    <row r="9341" spans="1:4">
      <c r="A9341" s="3" t="s">
        <v>424</v>
      </c>
      <c r="B9341" s="3" t="s">
        <v>345</v>
      </c>
      <c r="C9341" s="3" t="s">
        <v>7</v>
      </c>
      <c r="D9341" s="3">
        <v>46</v>
      </c>
    </row>
    <row r="9342" spans="1:4">
      <c r="A9342" s="3" t="s">
        <v>424</v>
      </c>
      <c r="B9342" s="3" t="s">
        <v>345</v>
      </c>
      <c r="C9342" s="3" t="s">
        <v>7</v>
      </c>
      <c r="D9342" s="3">
        <v>59</v>
      </c>
    </row>
    <row r="9343" spans="1:4">
      <c r="A9343" s="3" t="s">
        <v>424</v>
      </c>
      <c r="B9343" s="3" t="s">
        <v>345</v>
      </c>
      <c r="C9343" s="3" t="s">
        <v>7</v>
      </c>
      <c r="D9343" s="3">
        <v>59</v>
      </c>
    </row>
    <row r="9344" spans="1:4">
      <c r="A9344" s="3" t="s">
        <v>424</v>
      </c>
      <c r="B9344" s="3" t="s">
        <v>345</v>
      </c>
      <c r="C9344" s="3" t="s">
        <v>7</v>
      </c>
      <c r="D9344" s="3">
        <v>60</v>
      </c>
    </row>
    <row r="9345" spans="1:4">
      <c r="A9345" s="3" t="s">
        <v>424</v>
      </c>
      <c r="B9345" s="3" t="s">
        <v>345</v>
      </c>
      <c r="C9345" s="3" t="s">
        <v>7</v>
      </c>
      <c r="D9345" s="3">
        <v>60</v>
      </c>
    </row>
    <row r="9346" spans="1:4">
      <c r="A9346" s="3" t="s">
        <v>424</v>
      </c>
      <c r="B9346" s="3" t="s">
        <v>345</v>
      </c>
      <c r="C9346" s="3" t="s">
        <v>7</v>
      </c>
      <c r="D9346" s="3">
        <v>60</v>
      </c>
    </row>
    <row r="9347" spans="1:4">
      <c r="A9347" s="3" t="s">
        <v>424</v>
      </c>
      <c r="B9347" s="3" t="s">
        <v>345</v>
      </c>
      <c r="C9347" s="3" t="s">
        <v>7</v>
      </c>
      <c r="D9347" s="3">
        <v>62</v>
      </c>
    </row>
    <row r="9348" spans="1:4">
      <c r="A9348" s="3" t="s">
        <v>424</v>
      </c>
      <c r="B9348" s="3" t="s">
        <v>345</v>
      </c>
      <c r="C9348" s="3" t="s">
        <v>7</v>
      </c>
      <c r="D9348" s="3">
        <v>63</v>
      </c>
    </row>
    <row r="9349" spans="1:4">
      <c r="A9349" s="3" t="s">
        <v>424</v>
      </c>
      <c r="B9349" s="3" t="s">
        <v>345</v>
      </c>
      <c r="C9349" s="3" t="s">
        <v>20</v>
      </c>
      <c r="D9349" s="3">
        <v>58</v>
      </c>
    </row>
    <row r="9350" spans="1:4">
      <c r="A9350" s="3" t="s">
        <v>424</v>
      </c>
      <c r="B9350" s="3" t="s">
        <v>345</v>
      </c>
      <c r="C9350" s="3" t="s">
        <v>20</v>
      </c>
      <c r="D9350" s="3">
        <v>61</v>
      </c>
    </row>
    <row r="9351" spans="1:4">
      <c r="A9351" s="3" t="s">
        <v>424</v>
      </c>
      <c r="B9351" s="3" t="s">
        <v>345</v>
      </c>
      <c r="C9351" s="3" t="s">
        <v>20</v>
      </c>
      <c r="D9351" s="3">
        <v>69</v>
      </c>
    </row>
    <row r="9352" spans="1:4">
      <c r="A9352" s="3" t="s">
        <v>424</v>
      </c>
      <c r="B9352" s="3" t="s">
        <v>345</v>
      </c>
      <c r="C9352" s="3" t="s">
        <v>20</v>
      </c>
      <c r="D9352" s="3">
        <v>70</v>
      </c>
    </row>
    <row r="9353" spans="1:4">
      <c r="A9353" s="3" t="s">
        <v>424</v>
      </c>
      <c r="B9353" s="3" t="s">
        <v>345</v>
      </c>
      <c r="C9353" s="3" t="s">
        <v>20</v>
      </c>
      <c r="D9353" s="3">
        <v>82</v>
      </c>
    </row>
    <row r="9354" spans="1:4">
      <c r="A9354" s="3" t="s">
        <v>424</v>
      </c>
      <c r="B9354" s="3" t="s">
        <v>345</v>
      </c>
      <c r="C9354" s="3" t="s">
        <v>9</v>
      </c>
      <c r="D9354" s="3">
        <v>58</v>
      </c>
    </row>
    <row r="9355" spans="1:4">
      <c r="A9355" s="3" t="s">
        <v>424</v>
      </c>
      <c r="B9355" s="3" t="s">
        <v>345</v>
      </c>
      <c r="C9355" s="3" t="s">
        <v>9</v>
      </c>
      <c r="D9355" s="3">
        <v>60</v>
      </c>
    </row>
    <row r="9356" spans="1:4">
      <c r="A9356" s="3" t="s">
        <v>424</v>
      </c>
      <c r="B9356" s="3" t="s">
        <v>345</v>
      </c>
      <c r="C9356" s="3" t="s">
        <v>9</v>
      </c>
      <c r="D9356" s="3">
        <v>60</v>
      </c>
    </row>
    <row r="9357" spans="1:4">
      <c r="A9357" s="3" t="s">
        <v>424</v>
      </c>
      <c r="B9357" s="3" t="s">
        <v>345</v>
      </c>
      <c r="C9357" s="3" t="s">
        <v>9</v>
      </c>
      <c r="D9357" s="3">
        <v>61</v>
      </c>
    </row>
    <row r="9358" spans="1:4">
      <c r="A9358" s="3" t="s">
        <v>424</v>
      </c>
      <c r="B9358" s="3" t="s">
        <v>345</v>
      </c>
      <c r="C9358" s="3" t="s">
        <v>9</v>
      </c>
      <c r="D9358" s="3">
        <v>61</v>
      </c>
    </row>
    <row r="9359" spans="1:4">
      <c r="A9359" s="3" t="s">
        <v>424</v>
      </c>
      <c r="B9359" s="3" t="s">
        <v>345</v>
      </c>
      <c r="C9359" s="3" t="s">
        <v>9</v>
      </c>
      <c r="D9359" s="3">
        <v>61</v>
      </c>
    </row>
    <row r="9360" spans="1:4">
      <c r="A9360" s="3" t="s">
        <v>424</v>
      </c>
      <c r="B9360" s="3" t="s">
        <v>345</v>
      </c>
      <c r="C9360" s="3" t="s">
        <v>9</v>
      </c>
      <c r="D9360" s="3">
        <v>61</v>
      </c>
    </row>
    <row r="9361" spans="1:4">
      <c r="A9361" s="3" t="s">
        <v>424</v>
      </c>
      <c r="B9361" s="3" t="s">
        <v>345</v>
      </c>
      <c r="C9361" s="3" t="s">
        <v>9</v>
      </c>
      <c r="D9361" s="3">
        <v>62</v>
      </c>
    </row>
    <row r="9362" spans="1:4">
      <c r="A9362" s="3" t="s">
        <v>424</v>
      </c>
      <c r="B9362" s="3" t="s">
        <v>345</v>
      </c>
      <c r="C9362" s="3" t="s">
        <v>9</v>
      </c>
      <c r="D9362" s="3">
        <v>68</v>
      </c>
    </row>
    <row r="9363" spans="1:4">
      <c r="A9363" s="3" t="s">
        <v>424</v>
      </c>
      <c r="B9363" s="3" t="s">
        <v>345</v>
      </c>
      <c r="C9363" s="3" t="s">
        <v>9</v>
      </c>
      <c r="D9363" s="3">
        <v>76</v>
      </c>
    </row>
    <row r="9364" spans="1:4">
      <c r="A9364" s="3" t="s">
        <v>424</v>
      </c>
      <c r="B9364" s="3" t="s">
        <v>345</v>
      </c>
      <c r="C9364" s="3" t="s">
        <v>9</v>
      </c>
      <c r="D9364" s="3">
        <v>88</v>
      </c>
    </row>
    <row r="9365" spans="1:4">
      <c r="A9365" s="3" t="s">
        <v>424</v>
      </c>
      <c r="B9365" s="3" t="s">
        <v>345</v>
      </c>
      <c r="C9365" s="3" t="s">
        <v>9</v>
      </c>
      <c r="D9365" s="3">
        <v>125</v>
      </c>
    </row>
    <row r="9366" spans="1:4">
      <c r="A9366" s="3" t="s">
        <v>424</v>
      </c>
      <c r="B9366" s="3" t="s">
        <v>345</v>
      </c>
      <c r="C9366" s="3" t="s">
        <v>24</v>
      </c>
      <c r="D9366" s="3">
        <v>87</v>
      </c>
    </row>
    <row r="9367" spans="1:4">
      <c r="A9367" s="3" t="s">
        <v>424</v>
      </c>
      <c r="B9367" s="3" t="s">
        <v>346</v>
      </c>
      <c r="C9367" s="3" t="s">
        <v>46</v>
      </c>
      <c r="D9367" s="3">
        <v>51</v>
      </c>
    </row>
    <row r="9368" spans="1:4">
      <c r="A9368" s="3" t="s">
        <v>424</v>
      </c>
      <c r="B9368" s="3" t="s">
        <v>346</v>
      </c>
      <c r="C9368" s="3" t="s">
        <v>5</v>
      </c>
      <c r="D9368" s="3">
        <v>67</v>
      </c>
    </row>
    <row r="9369" spans="1:4">
      <c r="A9369" s="3" t="s">
        <v>424</v>
      </c>
      <c r="B9369" s="3" t="s">
        <v>346</v>
      </c>
      <c r="C9369" s="3" t="s">
        <v>5</v>
      </c>
      <c r="D9369" s="3">
        <v>73</v>
      </c>
    </row>
    <row r="9370" spans="1:4">
      <c r="A9370" s="3" t="s">
        <v>424</v>
      </c>
      <c r="B9370" s="3" t="s">
        <v>346</v>
      </c>
      <c r="C9370" s="3" t="s">
        <v>5</v>
      </c>
      <c r="D9370" s="3">
        <v>75</v>
      </c>
    </row>
    <row r="9371" spans="1:4">
      <c r="A9371" s="3" t="s">
        <v>424</v>
      </c>
      <c r="B9371" s="3" t="s">
        <v>346</v>
      </c>
      <c r="C9371" s="3" t="s">
        <v>5</v>
      </c>
      <c r="D9371" s="3">
        <v>96</v>
      </c>
    </row>
    <row r="9372" spans="1:4">
      <c r="A9372" s="3" t="s">
        <v>424</v>
      </c>
      <c r="B9372" s="3" t="s">
        <v>346</v>
      </c>
      <c r="C9372" s="3" t="s">
        <v>44</v>
      </c>
      <c r="D9372" s="3">
        <v>51</v>
      </c>
    </row>
    <row r="9373" spans="1:4">
      <c r="A9373" s="3" t="s">
        <v>424</v>
      </c>
      <c r="B9373" s="3" t="s">
        <v>346</v>
      </c>
      <c r="C9373" s="3" t="s">
        <v>44</v>
      </c>
      <c r="D9373" s="3">
        <v>94</v>
      </c>
    </row>
    <row r="9374" spans="1:4">
      <c r="A9374" s="3" t="s">
        <v>424</v>
      </c>
      <c r="B9374" s="3" t="s">
        <v>346</v>
      </c>
      <c r="C9374" s="3" t="s">
        <v>44</v>
      </c>
      <c r="D9374" s="3">
        <v>95</v>
      </c>
    </row>
    <row r="9375" spans="1:4">
      <c r="A9375" s="3" t="s">
        <v>424</v>
      </c>
      <c r="B9375" s="3" t="s">
        <v>346</v>
      </c>
      <c r="C9375" s="3" t="s">
        <v>7</v>
      </c>
      <c r="D9375" s="3">
        <v>66</v>
      </c>
    </row>
    <row r="9376" spans="1:4">
      <c r="A9376" s="3" t="s">
        <v>424</v>
      </c>
      <c r="B9376" s="3" t="s">
        <v>346</v>
      </c>
      <c r="C9376" s="3" t="s">
        <v>7</v>
      </c>
      <c r="D9376" s="3">
        <v>67</v>
      </c>
    </row>
    <row r="9377" spans="1:4">
      <c r="A9377" s="3" t="s">
        <v>424</v>
      </c>
      <c r="B9377" s="3" t="s">
        <v>346</v>
      </c>
      <c r="C9377" s="3" t="s">
        <v>7</v>
      </c>
      <c r="D9377" s="3">
        <v>67</v>
      </c>
    </row>
    <row r="9378" spans="1:4">
      <c r="A9378" s="3" t="s">
        <v>424</v>
      </c>
      <c r="B9378" s="3" t="s">
        <v>346</v>
      </c>
      <c r="C9378" s="3" t="s">
        <v>20</v>
      </c>
      <c r="D9378" s="3">
        <v>37</v>
      </c>
    </row>
    <row r="9379" spans="1:4">
      <c r="A9379" s="3" t="s">
        <v>424</v>
      </c>
      <c r="B9379" s="3" t="s">
        <v>346</v>
      </c>
      <c r="C9379" s="3" t="s">
        <v>20</v>
      </c>
      <c r="D9379" s="3">
        <v>38</v>
      </c>
    </row>
    <row r="9380" spans="1:4">
      <c r="A9380" s="3" t="s">
        <v>424</v>
      </c>
      <c r="B9380" s="3" t="s">
        <v>346</v>
      </c>
      <c r="C9380" s="3" t="s">
        <v>20</v>
      </c>
      <c r="D9380" s="3">
        <v>38</v>
      </c>
    </row>
    <row r="9381" spans="1:4">
      <c r="A9381" s="3" t="s">
        <v>424</v>
      </c>
      <c r="B9381" s="3" t="s">
        <v>346</v>
      </c>
      <c r="C9381" s="3" t="s">
        <v>20</v>
      </c>
      <c r="D9381" s="3">
        <v>40</v>
      </c>
    </row>
    <row r="9382" spans="1:4">
      <c r="A9382" s="3" t="s">
        <v>424</v>
      </c>
      <c r="B9382" s="3" t="s">
        <v>346</v>
      </c>
      <c r="C9382" s="3" t="s">
        <v>20</v>
      </c>
      <c r="D9382" s="3">
        <v>54</v>
      </c>
    </row>
    <row r="9383" spans="1:4">
      <c r="A9383" s="3" t="s">
        <v>424</v>
      </c>
      <c r="B9383" s="3" t="s">
        <v>346</v>
      </c>
      <c r="C9383" s="3" t="s">
        <v>20</v>
      </c>
      <c r="D9383" s="3">
        <v>59</v>
      </c>
    </row>
    <row r="9384" spans="1:4">
      <c r="A9384" s="3" t="s">
        <v>424</v>
      </c>
      <c r="B9384" s="3" t="s">
        <v>346</v>
      </c>
      <c r="C9384" s="3" t="s">
        <v>20</v>
      </c>
      <c r="D9384" s="3">
        <v>59</v>
      </c>
    </row>
    <row r="9385" spans="1:4">
      <c r="A9385" s="3" t="s">
        <v>424</v>
      </c>
      <c r="B9385" s="3" t="s">
        <v>346</v>
      </c>
      <c r="C9385" s="3" t="s">
        <v>20</v>
      </c>
      <c r="D9385" s="3">
        <v>63</v>
      </c>
    </row>
    <row r="9386" spans="1:4">
      <c r="A9386" s="3" t="s">
        <v>424</v>
      </c>
      <c r="B9386" s="3" t="s">
        <v>346</v>
      </c>
      <c r="C9386" s="3" t="s">
        <v>20</v>
      </c>
      <c r="D9386" s="3">
        <v>64</v>
      </c>
    </row>
    <row r="9387" spans="1:4">
      <c r="A9387" s="3" t="s">
        <v>424</v>
      </c>
      <c r="B9387" s="3" t="s">
        <v>346</v>
      </c>
      <c r="C9387" s="3" t="s">
        <v>20</v>
      </c>
      <c r="D9387" s="3">
        <v>65</v>
      </c>
    </row>
    <row r="9388" spans="1:4">
      <c r="A9388" s="3" t="s">
        <v>424</v>
      </c>
      <c r="B9388" s="3" t="s">
        <v>346</v>
      </c>
      <c r="C9388" s="3" t="s">
        <v>20</v>
      </c>
      <c r="D9388" s="3">
        <v>70</v>
      </c>
    </row>
    <row r="9389" spans="1:4">
      <c r="A9389" s="3" t="s">
        <v>424</v>
      </c>
      <c r="B9389" s="3" t="s">
        <v>346</v>
      </c>
      <c r="C9389" s="3" t="s">
        <v>20</v>
      </c>
      <c r="D9389" s="3">
        <v>76</v>
      </c>
    </row>
    <row r="9390" spans="1:4">
      <c r="A9390" s="3" t="s">
        <v>424</v>
      </c>
      <c r="B9390" s="3" t="s">
        <v>346</v>
      </c>
      <c r="C9390" s="3" t="s">
        <v>20</v>
      </c>
      <c r="D9390" s="3">
        <v>78</v>
      </c>
    </row>
    <row r="9391" spans="1:4">
      <c r="A9391" s="3" t="s">
        <v>424</v>
      </c>
      <c r="B9391" s="3" t="s">
        <v>346</v>
      </c>
      <c r="C9391" s="3" t="s">
        <v>20</v>
      </c>
      <c r="D9391" s="3">
        <v>78</v>
      </c>
    </row>
    <row r="9392" spans="1:4">
      <c r="A9392" s="3" t="s">
        <v>424</v>
      </c>
      <c r="B9392" s="3" t="s">
        <v>346</v>
      </c>
      <c r="C9392" s="3" t="s">
        <v>20</v>
      </c>
      <c r="D9392" s="3">
        <v>79</v>
      </c>
    </row>
    <row r="9393" spans="1:4">
      <c r="A9393" s="3" t="s">
        <v>424</v>
      </c>
      <c r="B9393" s="3" t="s">
        <v>346</v>
      </c>
      <c r="C9393" s="3" t="s">
        <v>9</v>
      </c>
      <c r="D9393" s="3">
        <v>54</v>
      </c>
    </row>
    <row r="9394" spans="1:4">
      <c r="A9394" s="3" t="s">
        <v>424</v>
      </c>
      <c r="B9394" s="3" t="s">
        <v>346</v>
      </c>
      <c r="C9394" s="3" t="s">
        <v>9</v>
      </c>
      <c r="D9394" s="3">
        <v>54</v>
      </c>
    </row>
    <row r="9395" spans="1:4">
      <c r="A9395" s="3" t="s">
        <v>424</v>
      </c>
      <c r="B9395" s="3" t="s">
        <v>346</v>
      </c>
      <c r="C9395" s="3" t="s">
        <v>9</v>
      </c>
      <c r="D9395" s="3">
        <v>54</v>
      </c>
    </row>
    <row r="9396" spans="1:4">
      <c r="A9396" s="3" t="s">
        <v>424</v>
      </c>
      <c r="B9396" s="3" t="s">
        <v>346</v>
      </c>
      <c r="C9396" s="3" t="s">
        <v>9</v>
      </c>
      <c r="D9396" s="3">
        <v>54</v>
      </c>
    </row>
    <row r="9397" spans="1:4">
      <c r="A9397" s="3" t="s">
        <v>424</v>
      </c>
      <c r="B9397" s="3" t="s">
        <v>346</v>
      </c>
      <c r="C9397" s="3" t="s">
        <v>9</v>
      </c>
      <c r="D9397" s="3">
        <v>55</v>
      </c>
    </row>
    <row r="9398" spans="1:4">
      <c r="A9398" s="3" t="s">
        <v>424</v>
      </c>
      <c r="B9398" s="3" t="s">
        <v>346</v>
      </c>
      <c r="C9398" s="3" t="s">
        <v>9</v>
      </c>
      <c r="D9398" s="3">
        <v>56</v>
      </c>
    </row>
    <row r="9399" spans="1:4">
      <c r="A9399" s="3" t="s">
        <v>424</v>
      </c>
      <c r="B9399" s="3" t="s">
        <v>346</v>
      </c>
      <c r="C9399" s="3" t="s">
        <v>9</v>
      </c>
      <c r="D9399" s="3">
        <v>58</v>
      </c>
    </row>
    <row r="9400" spans="1:4">
      <c r="A9400" s="3" t="s">
        <v>424</v>
      </c>
      <c r="B9400" s="3" t="s">
        <v>346</v>
      </c>
      <c r="C9400" s="3" t="s">
        <v>9</v>
      </c>
      <c r="D9400" s="3">
        <v>58</v>
      </c>
    </row>
    <row r="9401" spans="1:4">
      <c r="A9401" s="3" t="s">
        <v>424</v>
      </c>
      <c r="B9401" s="3" t="s">
        <v>346</v>
      </c>
      <c r="C9401" s="3" t="s">
        <v>9</v>
      </c>
      <c r="D9401" s="3">
        <v>58</v>
      </c>
    </row>
    <row r="9402" spans="1:4">
      <c r="A9402" s="3" t="s">
        <v>424</v>
      </c>
      <c r="B9402" s="3" t="s">
        <v>346</v>
      </c>
      <c r="C9402" s="3" t="s">
        <v>9</v>
      </c>
      <c r="D9402" s="3">
        <v>58</v>
      </c>
    </row>
    <row r="9403" spans="1:4">
      <c r="A9403" s="3" t="s">
        <v>424</v>
      </c>
      <c r="B9403" s="3" t="s">
        <v>346</v>
      </c>
      <c r="C9403" s="3" t="s">
        <v>9</v>
      </c>
      <c r="D9403" s="3">
        <v>59</v>
      </c>
    </row>
    <row r="9404" spans="1:4">
      <c r="A9404" s="3" t="s">
        <v>424</v>
      </c>
      <c r="B9404" s="3" t="s">
        <v>346</v>
      </c>
      <c r="C9404" s="3" t="s">
        <v>9</v>
      </c>
      <c r="D9404" s="3">
        <v>59</v>
      </c>
    </row>
    <row r="9405" spans="1:4">
      <c r="A9405" s="3" t="s">
        <v>424</v>
      </c>
      <c r="B9405" s="3" t="s">
        <v>346</v>
      </c>
      <c r="C9405" s="3" t="s">
        <v>9</v>
      </c>
      <c r="D9405" s="3">
        <v>59</v>
      </c>
    </row>
    <row r="9406" spans="1:4">
      <c r="A9406" s="3" t="s">
        <v>424</v>
      </c>
      <c r="B9406" s="3" t="s">
        <v>346</v>
      </c>
      <c r="C9406" s="3" t="s">
        <v>9</v>
      </c>
      <c r="D9406" s="3">
        <v>60</v>
      </c>
    </row>
    <row r="9407" spans="1:4">
      <c r="A9407" s="3" t="s">
        <v>424</v>
      </c>
      <c r="B9407" s="3" t="s">
        <v>346</v>
      </c>
      <c r="C9407" s="3" t="s">
        <v>9</v>
      </c>
      <c r="D9407" s="3">
        <v>60</v>
      </c>
    </row>
    <row r="9408" spans="1:4">
      <c r="A9408" s="3" t="s">
        <v>424</v>
      </c>
      <c r="B9408" s="3" t="s">
        <v>346</v>
      </c>
      <c r="C9408" s="3" t="s">
        <v>9</v>
      </c>
      <c r="D9408" s="3">
        <v>60</v>
      </c>
    </row>
    <row r="9409" spans="1:4">
      <c r="A9409" s="3" t="s">
        <v>424</v>
      </c>
      <c r="B9409" s="3" t="s">
        <v>346</v>
      </c>
      <c r="C9409" s="3" t="s">
        <v>9</v>
      </c>
      <c r="D9409" s="3">
        <v>60</v>
      </c>
    </row>
    <row r="9410" spans="1:4">
      <c r="A9410" s="3" t="s">
        <v>424</v>
      </c>
      <c r="B9410" s="3" t="s">
        <v>346</v>
      </c>
      <c r="C9410" s="3" t="s">
        <v>9</v>
      </c>
      <c r="D9410" s="3">
        <v>61</v>
      </c>
    </row>
    <row r="9411" spans="1:4">
      <c r="A9411" s="3" t="s">
        <v>424</v>
      </c>
      <c r="B9411" s="3" t="s">
        <v>346</v>
      </c>
      <c r="C9411" s="3" t="s">
        <v>9</v>
      </c>
      <c r="D9411" s="3">
        <v>63</v>
      </c>
    </row>
    <row r="9412" spans="1:4">
      <c r="A9412" s="3" t="s">
        <v>424</v>
      </c>
      <c r="B9412" s="3" t="s">
        <v>346</v>
      </c>
      <c r="C9412" s="3" t="s">
        <v>9</v>
      </c>
      <c r="D9412" s="3">
        <v>64</v>
      </c>
    </row>
    <row r="9413" spans="1:4">
      <c r="A9413" s="3" t="s">
        <v>424</v>
      </c>
      <c r="B9413" s="3" t="s">
        <v>346</v>
      </c>
      <c r="C9413" s="3" t="s">
        <v>9</v>
      </c>
      <c r="D9413" s="3">
        <v>64</v>
      </c>
    </row>
    <row r="9414" spans="1:4">
      <c r="A9414" s="3" t="s">
        <v>424</v>
      </c>
      <c r="B9414" s="3" t="s">
        <v>346</v>
      </c>
      <c r="C9414" s="3" t="s">
        <v>9</v>
      </c>
      <c r="D9414" s="3">
        <v>65</v>
      </c>
    </row>
    <row r="9415" spans="1:4">
      <c r="A9415" s="3" t="s">
        <v>424</v>
      </c>
      <c r="B9415" s="3" t="s">
        <v>346</v>
      </c>
      <c r="C9415" s="3" t="s">
        <v>9</v>
      </c>
      <c r="D9415" s="3">
        <v>67</v>
      </c>
    </row>
    <row r="9416" spans="1:4">
      <c r="A9416" s="3" t="s">
        <v>424</v>
      </c>
      <c r="B9416" s="3" t="s">
        <v>346</v>
      </c>
      <c r="C9416" s="3" t="s">
        <v>9</v>
      </c>
      <c r="D9416" s="3">
        <v>68</v>
      </c>
    </row>
    <row r="9417" spans="1:4">
      <c r="A9417" s="3" t="s">
        <v>424</v>
      </c>
      <c r="B9417" s="3" t="s">
        <v>346</v>
      </c>
      <c r="C9417" s="3" t="s">
        <v>9</v>
      </c>
      <c r="D9417" s="3">
        <v>75</v>
      </c>
    </row>
    <row r="9418" spans="1:4">
      <c r="A9418" s="3" t="s">
        <v>424</v>
      </c>
      <c r="B9418" s="3" t="s">
        <v>346</v>
      </c>
      <c r="C9418" s="3" t="s">
        <v>9</v>
      </c>
      <c r="D9418" s="3">
        <v>78</v>
      </c>
    </row>
    <row r="9419" spans="1:4">
      <c r="A9419" s="3" t="s">
        <v>424</v>
      </c>
      <c r="B9419" s="3" t="s">
        <v>346</v>
      </c>
      <c r="C9419" s="3" t="s">
        <v>9</v>
      </c>
      <c r="D9419" s="3">
        <v>78</v>
      </c>
    </row>
    <row r="9420" spans="1:4">
      <c r="A9420" s="3" t="s">
        <v>424</v>
      </c>
      <c r="B9420" s="3" t="s">
        <v>346</v>
      </c>
      <c r="C9420" s="3" t="s">
        <v>9</v>
      </c>
      <c r="D9420" s="3">
        <v>78</v>
      </c>
    </row>
    <row r="9421" spans="1:4">
      <c r="A9421" s="3" t="s">
        <v>424</v>
      </c>
      <c r="B9421" s="3" t="s">
        <v>346</v>
      </c>
      <c r="C9421" s="3" t="s">
        <v>9</v>
      </c>
      <c r="D9421" s="3">
        <v>79</v>
      </c>
    </row>
    <row r="9422" spans="1:4">
      <c r="A9422" s="3" t="s">
        <v>424</v>
      </c>
      <c r="B9422" s="3" t="s">
        <v>346</v>
      </c>
      <c r="C9422" s="3" t="s">
        <v>9</v>
      </c>
      <c r="D9422" s="3">
        <v>84</v>
      </c>
    </row>
    <row r="9423" spans="1:4">
      <c r="A9423" s="3" t="s">
        <v>424</v>
      </c>
      <c r="B9423" s="3" t="s">
        <v>346</v>
      </c>
      <c r="C9423" s="3" t="s">
        <v>9</v>
      </c>
      <c r="D9423" s="3">
        <v>84</v>
      </c>
    </row>
    <row r="9424" spans="1:4">
      <c r="A9424" s="3" t="s">
        <v>424</v>
      </c>
      <c r="B9424" s="3" t="s">
        <v>346</v>
      </c>
      <c r="C9424" s="3" t="s">
        <v>9</v>
      </c>
      <c r="D9424" s="3">
        <v>84</v>
      </c>
    </row>
    <row r="9425" spans="1:4">
      <c r="A9425" s="3" t="s">
        <v>424</v>
      </c>
      <c r="B9425" s="3" t="s">
        <v>346</v>
      </c>
      <c r="C9425" s="3" t="s">
        <v>9</v>
      </c>
      <c r="D9425" s="3">
        <v>87</v>
      </c>
    </row>
    <row r="9426" spans="1:4">
      <c r="A9426" s="3" t="s">
        <v>424</v>
      </c>
      <c r="B9426" s="3" t="s">
        <v>346</v>
      </c>
      <c r="C9426" s="3" t="s">
        <v>24</v>
      </c>
      <c r="D9426" s="3">
        <v>33</v>
      </c>
    </row>
    <row r="9427" spans="1:4">
      <c r="A9427" s="3" t="s">
        <v>424</v>
      </c>
      <c r="B9427" s="3" t="s">
        <v>346</v>
      </c>
      <c r="C9427" s="3" t="s">
        <v>24</v>
      </c>
      <c r="D9427" s="3">
        <v>36</v>
      </c>
    </row>
    <row r="9428" spans="1:4">
      <c r="A9428" s="3" t="s">
        <v>424</v>
      </c>
      <c r="B9428" s="3" t="s">
        <v>346</v>
      </c>
      <c r="C9428" s="3" t="s">
        <v>24</v>
      </c>
      <c r="D9428" s="3">
        <v>38</v>
      </c>
    </row>
    <row r="9429" spans="1:4">
      <c r="A9429" s="3" t="s">
        <v>424</v>
      </c>
      <c r="B9429" s="3" t="s">
        <v>346</v>
      </c>
      <c r="C9429" s="3" t="s">
        <v>18</v>
      </c>
      <c r="D9429" s="3">
        <v>32</v>
      </c>
    </row>
    <row r="9430" spans="1:4">
      <c r="A9430" s="3" t="s">
        <v>448</v>
      </c>
      <c r="B9430" s="3" t="s">
        <v>392</v>
      </c>
      <c r="C9430" s="3" t="s">
        <v>27</v>
      </c>
      <c r="D9430" s="3">
        <v>64</v>
      </c>
    </row>
    <row r="9431" spans="1:4">
      <c r="A9431" s="3" t="s">
        <v>448</v>
      </c>
      <c r="B9431" s="3" t="s">
        <v>392</v>
      </c>
      <c r="C9431" s="3" t="s">
        <v>27</v>
      </c>
      <c r="D9431" s="3">
        <v>78</v>
      </c>
    </row>
    <row r="9432" spans="1:4">
      <c r="A9432" s="3" t="s">
        <v>448</v>
      </c>
      <c r="B9432" s="3" t="s">
        <v>392</v>
      </c>
      <c r="C9432" s="3" t="s">
        <v>27</v>
      </c>
      <c r="D9432" s="3">
        <v>79</v>
      </c>
    </row>
    <row r="9433" spans="1:4">
      <c r="A9433" s="3" t="s">
        <v>448</v>
      </c>
      <c r="B9433" s="3" t="s">
        <v>392</v>
      </c>
      <c r="C9433" s="3" t="s">
        <v>27</v>
      </c>
      <c r="D9433" s="3">
        <v>81</v>
      </c>
    </row>
    <row r="9434" spans="1:4">
      <c r="A9434" s="3" t="s">
        <v>448</v>
      </c>
      <c r="B9434" s="3" t="s">
        <v>392</v>
      </c>
      <c r="C9434" s="3" t="s">
        <v>27</v>
      </c>
      <c r="D9434" s="3">
        <v>81</v>
      </c>
    </row>
    <row r="9435" spans="1:4">
      <c r="A9435" s="3" t="s">
        <v>448</v>
      </c>
      <c r="B9435" s="3" t="s">
        <v>392</v>
      </c>
      <c r="C9435" s="3" t="s">
        <v>27</v>
      </c>
      <c r="D9435" s="3">
        <v>81</v>
      </c>
    </row>
    <row r="9436" spans="1:4">
      <c r="A9436" s="3" t="s">
        <v>448</v>
      </c>
      <c r="B9436" s="3" t="s">
        <v>392</v>
      </c>
      <c r="C9436" s="3" t="s">
        <v>27</v>
      </c>
      <c r="D9436" s="3">
        <v>82</v>
      </c>
    </row>
    <row r="9437" spans="1:4">
      <c r="A9437" s="3" t="s">
        <v>448</v>
      </c>
      <c r="B9437" s="3" t="s">
        <v>392</v>
      </c>
      <c r="C9437" s="3" t="s">
        <v>27</v>
      </c>
      <c r="D9437" s="3">
        <v>82</v>
      </c>
    </row>
    <row r="9438" spans="1:4">
      <c r="A9438" s="3" t="s">
        <v>448</v>
      </c>
      <c r="B9438" s="3" t="s">
        <v>392</v>
      </c>
      <c r="C9438" s="3" t="s">
        <v>27</v>
      </c>
      <c r="D9438" s="3">
        <v>82</v>
      </c>
    </row>
    <row r="9439" spans="1:4">
      <c r="A9439" s="3" t="s">
        <v>448</v>
      </c>
      <c r="B9439" s="3" t="s">
        <v>392</v>
      </c>
      <c r="C9439" s="3" t="s">
        <v>27</v>
      </c>
      <c r="D9439" s="3">
        <v>82</v>
      </c>
    </row>
    <row r="9440" spans="1:4">
      <c r="A9440" s="3" t="s">
        <v>448</v>
      </c>
      <c r="B9440" s="3" t="s">
        <v>392</v>
      </c>
      <c r="C9440" s="3" t="s">
        <v>27</v>
      </c>
      <c r="D9440" s="3">
        <v>83</v>
      </c>
    </row>
    <row r="9441" spans="1:4">
      <c r="A9441" s="3" t="s">
        <v>448</v>
      </c>
      <c r="B9441" s="3" t="s">
        <v>392</v>
      </c>
      <c r="C9441" s="3" t="s">
        <v>27</v>
      </c>
      <c r="D9441" s="3">
        <v>83</v>
      </c>
    </row>
    <row r="9442" spans="1:4">
      <c r="A9442" s="3" t="s">
        <v>448</v>
      </c>
      <c r="B9442" s="3" t="s">
        <v>392</v>
      </c>
      <c r="C9442" s="3" t="s">
        <v>27</v>
      </c>
      <c r="D9442" s="3">
        <v>84</v>
      </c>
    </row>
    <row r="9443" spans="1:4">
      <c r="A9443" s="3" t="s">
        <v>448</v>
      </c>
      <c r="B9443" s="3" t="s">
        <v>392</v>
      </c>
      <c r="C9443" s="3" t="s">
        <v>27</v>
      </c>
      <c r="D9443" s="3">
        <v>84</v>
      </c>
    </row>
    <row r="9444" spans="1:4">
      <c r="A9444" s="3" t="s">
        <v>448</v>
      </c>
      <c r="B9444" s="3" t="s">
        <v>392</v>
      </c>
      <c r="C9444" s="3" t="s">
        <v>27</v>
      </c>
      <c r="D9444" s="3">
        <v>85</v>
      </c>
    </row>
    <row r="9445" spans="1:4">
      <c r="A9445" s="3" t="s">
        <v>448</v>
      </c>
      <c r="B9445" s="3" t="s">
        <v>392</v>
      </c>
      <c r="C9445" s="3" t="s">
        <v>27</v>
      </c>
      <c r="D9445" s="3">
        <v>85</v>
      </c>
    </row>
    <row r="9446" spans="1:4">
      <c r="A9446" s="3" t="s">
        <v>448</v>
      </c>
      <c r="B9446" s="3" t="s">
        <v>392</v>
      </c>
      <c r="C9446" s="3" t="s">
        <v>27</v>
      </c>
      <c r="D9446" s="3">
        <v>85</v>
      </c>
    </row>
    <row r="9447" spans="1:4">
      <c r="A9447" s="3" t="s">
        <v>448</v>
      </c>
      <c r="B9447" s="3" t="s">
        <v>392</v>
      </c>
      <c r="C9447" s="3" t="s">
        <v>27</v>
      </c>
      <c r="D9447" s="3">
        <v>85</v>
      </c>
    </row>
    <row r="9448" spans="1:4">
      <c r="A9448" s="3" t="s">
        <v>448</v>
      </c>
      <c r="B9448" s="3" t="s">
        <v>392</v>
      </c>
      <c r="C9448" s="3" t="s">
        <v>27</v>
      </c>
      <c r="D9448" s="3">
        <v>85</v>
      </c>
    </row>
    <row r="9449" spans="1:4">
      <c r="A9449" s="3" t="s">
        <v>448</v>
      </c>
      <c r="B9449" s="3" t="s">
        <v>392</v>
      </c>
      <c r="C9449" s="3" t="s">
        <v>27</v>
      </c>
      <c r="D9449" s="3">
        <v>85</v>
      </c>
    </row>
    <row r="9450" spans="1:4">
      <c r="A9450" s="3" t="s">
        <v>448</v>
      </c>
      <c r="B9450" s="3" t="s">
        <v>392</v>
      </c>
      <c r="C9450" s="3" t="s">
        <v>27</v>
      </c>
      <c r="D9450" s="3">
        <v>85</v>
      </c>
    </row>
    <row r="9451" spans="1:4">
      <c r="A9451" s="3" t="s">
        <v>448</v>
      </c>
      <c r="B9451" s="3" t="s">
        <v>392</v>
      </c>
      <c r="C9451" s="3" t="s">
        <v>27</v>
      </c>
      <c r="D9451" s="3">
        <v>86</v>
      </c>
    </row>
    <row r="9452" spans="1:4">
      <c r="A9452" s="3" t="s">
        <v>448</v>
      </c>
      <c r="B9452" s="3" t="s">
        <v>392</v>
      </c>
      <c r="C9452" s="3" t="s">
        <v>27</v>
      </c>
      <c r="D9452" s="3">
        <v>86</v>
      </c>
    </row>
    <row r="9453" spans="1:4">
      <c r="A9453" s="3" t="s">
        <v>448</v>
      </c>
      <c r="B9453" s="3" t="s">
        <v>392</v>
      </c>
      <c r="C9453" s="3" t="s">
        <v>27</v>
      </c>
      <c r="D9453" s="3">
        <v>86</v>
      </c>
    </row>
    <row r="9454" spans="1:4">
      <c r="A9454" s="3" t="s">
        <v>448</v>
      </c>
      <c r="B9454" s="3" t="s">
        <v>392</v>
      </c>
      <c r="C9454" s="3" t="s">
        <v>27</v>
      </c>
      <c r="D9454" s="3">
        <v>86</v>
      </c>
    </row>
    <row r="9455" spans="1:4">
      <c r="A9455" s="3" t="s">
        <v>448</v>
      </c>
      <c r="B9455" s="3" t="s">
        <v>392</v>
      </c>
      <c r="C9455" s="3" t="s">
        <v>27</v>
      </c>
      <c r="D9455" s="3">
        <v>86</v>
      </c>
    </row>
    <row r="9456" spans="1:4">
      <c r="A9456" s="3" t="s">
        <v>448</v>
      </c>
      <c r="B9456" s="3" t="s">
        <v>392</v>
      </c>
      <c r="C9456" s="3" t="s">
        <v>27</v>
      </c>
      <c r="D9456" s="3">
        <v>86</v>
      </c>
    </row>
    <row r="9457" spans="1:4">
      <c r="A9457" s="3" t="s">
        <v>448</v>
      </c>
      <c r="B9457" s="3" t="s">
        <v>392</v>
      </c>
      <c r="C9457" s="3" t="s">
        <v>27</v>
      </c>
      <c r="D9457" s="3">
        <v>87</v>
      </c>
    </row>
    <row r="9458" spans="1:4">
      <c r="A9458" s="3" t="s">
        <v>448</v>
      </c>
      <c r="B9458" s="3" t="s">
        <v>392</v>
      </c>
      <c r="C9458" s="3" t="s">
        <v>27</v>
      </c>
      <c r="D9458" s="3">
        <v>87</v>
      </c>
    </row>
    <row r="9459" spans="1:4">
      <c r="A9459" s="3" t="s">
        <v>448</v>
      </c>
      <c r="B9459" s="3" t="s">
        <v>392</v>
      </c>
      <c r="C9459" s="3" t="s">
        <v>27</v>
      </c>
      <c r="D9459" s="3">
        <v>87</v>
      </c>
    </row>
    <row r="9460" spans="1:4">
      <c r="A9460" s="3" t="s">
        <v>448</v>
      </c>
      <c r="B9460" s="3" t="s">
        <v>392</v>
      </c>
      <c r="C9460" s="3" t="s">
        <v>27</v>
      </c>
      <c r="D9460" s="3">
        <v>89</v>
      </c>
    </row>
    <row r="9461" spans="1:4">
      <c r="A9461" s="3" t="s">
        <v>448</v>
      </c>
      <c r="B9461" s="3" t="s">
        <v>392</v>
      </c>
      <c r="C9461" s="3" t="s">
        <v>27</v>
      </c>
      <c r="D9461" s="3">
        <v>89</v>
      </c>
    </row>
    <row r="9462" spans="1:4">
      <c r="A9462" s="3" t="s">
        <v>448</v>
      </c>
      <c r="B9462" s="3" t="s">
        <v>392</v>
      </c>
      <c r="C9462" s="3" t="s">
        <v>27</v>
      </c>
      <c r="D9462" s="3">
        <v>89</v>
      </c>
    </row>
    <row r="9463" spans="1:4">
      <c r="A9463" s="3" t="s">
        <v>448</v>
      </c>
      <c r="B9463" s="3" t="s">
        <v>392</v>
      </c>
      <c r="C9463" s="3" t="s">
        <v>27</v>
      </c>
      <c r="D9463" s="3">
        <v>90</v>
      </c>
    </row>
    <row r="9464" spans="1:4">
      <c r="A9464" s="3" t="s">
        <v>448</v>
      </c>
      <c r="B9464" s="3" t="s">
        <v>392</v>
      </c>
      <c r="C9464" s="3" t="s">
        <v>27</v>
      </c>
      <c r="D9464" s="3">
        <v>90</v>
      </c>
    </row>
    <row r="9465" spans="1:4">
      <c r="A9465" s="3" t="s">
        <v>448</v>
      </c>
      <c r="B9465" s="3" t="s">
        <v>392</v>
      </c>
      <c r="C9465" s="3" t="s">
        <v>27</v>
      </c>
      <c r="D9465" s="3">
        <v>90</v>
      </c>
    </row>
    <row r="9466" spans="1:4">
      <c r="A9466" s="3" t="s">
        <v>448</v>
      </c>
      <c r="B9466" s="3" t="s">
        <v>392</v>
      </c>
      <c r="C9466" s="3" t="s">
        <v>27</v>
      </c>
      <c r="D9466" s="3">
        <v>90</v>
      </c>
    </row>
    <row r="9467" spans="1:4">
      <c r="A9467" s="3" t="s">
        <v>448</v>
      </c>
      <c r="B9467" s="3" t="s">
        <v>392</v>
      </c>
      <c r="C9467" s="3" t="s">
        <v>27</v>
      </c>
      <c r="D9467" s="3">
        <v>90</v>
      </c>
    </row>
    <row r="9468" spans="1:4">
      <c r="A9468" s="3" t="s">
        <v>448</v>
      </c>
      <c r="B9468" s="3" t="s">
        <v>392</v>
      </c>
      <c r="C9468" s="3" t="s">
        <v>27</v>
      </c>
      <c r="D9468" s="3">
        <v>90</v>
      </c>
    </row>
    <row r="9469" spans="1:4">
      <c r="A9469" s="3" t="s">
        <v>448</v>
      </c>
      <c r="B9469" s="3" t="s">
        <v>392</v>
      </c>
      <c r="C9469" s="3" t="s">
        <v>27</v>
      </c>
      <c r="D9469" s="3">
        <v>90</v>
      </c>
    </row>
    <row r="9470" spans="1:4">
      <c r="A9470" s="3" t="s">
        <v>448</v>
      </c>
      <c r="B9470" s="3" t="s">
        <v>392</v>
      </c>
      <c r="C9470" s="3" t="s">
        <v>27</v>
      </c>
      <c r="D9470" s="3">
        <v>91</v>
      </c>
    </row>
    <row r="9471" spans="1:4">
      <c r="A9471" s="3" t="s">
        <v>448</v>
      </c>
      <c r="B9471" s="3" t="s">
        <v>392</v>
      </c>
      <c r="C9471" s="3" t="s">
        <v>27</v>
      </c>
      <c r="D9471" s="3">
        <v>91</v>
      </c>
    </row>
    <row r="9472" spans="1:4">
      <c r="A9472" s="3" t="s">
        <v>448</v>
      </c>
      <c r="B9472" s="3" t="s">
        <v>392</v>
      </c>
      <c r="C9472" s="3" t="s">
        <v>27</v>
      </c>
      <c r="D9472" s="3">
        <v>91</v>
      </c>
    </row>
    <row r="9473" spans="1:4">
      <c r="A9473" s="3" t="s">
        <v>448</v>
      </c>
      <c r="B9473" s="3" t="s">
        <v>392</v>
      </c>
      <c r="C9473" s="3" t="s">
        <v>27</v>
      </c>
      <c r="D9473" s="3">
        <v>91</v>
      </c>
    </row>
    <row r="9474" spans="1:4">
      <c r="A9474" s="3" t="s">
        <v>448</v>
      </c>
      <c r="B9474" s="3" t="s">
        <v>392</v>
      </c>
      <c r="C9474" s="3" t="s">
        <v>27</v>
      </c>
      <c r="D9474" s="3">
        <v>91</v>
      </c>
    </row>
    <row r="9475" spans="1:4">
      <c r="A9475" s="3" t="s">
        <v>448</v>
      </c>
      <c r="B9475" s="3" t="s">
        <v>392</v>
      </c>
      <c r="C9475" s="3" t="s">
        <v>27</v>
      </c>
      <c r="D9475" s="3">
        <v>94</v>
      </c>
    </row>
    <row r="9476" spans="1:4">
      <c r="A9476" s="3" t="s">
        <v>448</v>
      </c>
      <c r="B9476" s="3" t="s">
        <v>392</v>
      </c>
      <c r="C9476" s="3" t="s">
        <v>27</v>
      </c>
      <c r="D9476" s="3">
        <v>95</v>
      </c>
    </row>
    <row r="9477" spans="1:4">
      <c r="A9477" s="3" t="s">
        <v>448</v>
      </c>
      <c r="B9477" s="3" t="s">
        <v>392</v>
      </c>
      <c r="C9477" s="3" t="s">
        <v>27</v>
      </c>
      <c r="D9477" s="3">
        <v>99</v>
      </c>
    </row>
    <row r="9478" spans="1:4">
      <c r="A9478" s="3" t="s">
        <v>448</v>
      </c>
      <c r="B9478" s="3" t="s">
        <v>392</v>
      </c>
      <c r="C9478" s="3" t="s">
        <v>27</v>
      </c>
      <c r="D9478" s="3">
        <v>112</v>
      </c>
    </row>
    <row r="9479" spans="1:4">
      <c r="A9479" s="3" t="s">
        <v>448</v>
      </c>
      <c r="B9479" s="3" t="s">
        <v>392</v>
      </c>
      <c r="C9479" s="3" t="s">
        <v>27</v>
      </c>
      <c r="D9479" s="3">
        <v>120</v>
      </c>
    </row>
    <row r="9480" spans="1:4">
      <c r="A9480" s="3" t="s">
        <v>448</v>
      </c>
      <c r="B9480" s="3" t="s">
        <v>392</v>
      </c>
      <c r="C9480" s="3" t="s">
        <v>27</v>
      </c>
      <c r="D9480" s="3">
        <v>124</v>
      </c>
    </row>
    <row r="9481" spans="1:4">
      <c r="A9481" s="3" t="s">
        <v>448</v>
      </c>
      <c r="B9481" s="3" t="s">
        <v>392</v>
      </c>
      <c r="C9481" s="3" t="s">
        <v>13</v>
      </c>
      <c r="D9481" s="3">
        <v>61</v>
      </c>
    </row>
    <row r="9482" spans="1:4">
      <c r="A9482" s="3" t="s">
        <v>448</v>
      </c>
      <c r="B9482" s="3" t="s">
        <v>392</v>
      </c>
      <c r="C9482" s="3" t="s">
        <v>13</v>
      </c>
      <c r="D9482" s="3">
        <v>67</v>
      </c>
    </row>
    <row r="9483" spans="1:4">
      <c r="A9483" s="3" t="s">
        <v>448</v>
      </c>
      <c r="B9483" s="3" t="s">
        <v>392</v>
      </c>
      <c r="C9483" s="3" t="s">
        <v>13</v>
      </c>
      <c r="D9483" s="3">
        <v>73</v>
      </c>
    </row>
    <row r="9484" spans="1:4">
      <c r="A9484" s="3" t="s">
        <v>448</v>
      </c>
      <c r="B9484" s="3" t="s">
        <v>392</v>
      </c>
      <c r="C9484" s="3" t="s">
        <v>46</v>
      </c>
      <c r="D9484" s="3">
        <v>57</v>
      </c>
    </row>
    <row r="9485" spans="1:4">
      <c r="A9485" s="3" t="s">
        <v>448</v>
      </c>
      <c r="B9485" s="3" t="s">
        <v>392</v>
      </c>
      <c r="C9485" s="3" t="s">
        <v>46</v>
      </c>
      <c r="D9485" s="3">
        <v>61</v>
      </c>
    </row>
    <row r="9486" spans="1:4">
      <c r="A9486" s="3" t="s">
        <v>448</v>
      </c>
      <c r="B9486" s="3" t="s">
        <v>392</v>
      </c>
      <c r="C9486" s="3" t="s">
        <v>44</v>
      </c>
      <c r="D9486" s="3">
        <v>45</v>
      </c>
    </row>
    <row r="9487" spans="1:4">
      <c r="A9487" s="3" t="s">
        <v>448</v>
      </c>
      <c r="B9487" s="3" t="s">
        <v>392</v>
      </c>
      <c r="C9487" s="3" t="s">
        <v>44</v>
      </c>
      <c r="D9487" s="3">
        <v>66</v>
      </c>
    </row>
    <row r="9488" spans="1:4">
      <c r="A9488" s="3" t="s">
        <v>448</v>
      </c>
      <c r="B9488" s="3" t="s">
        <v>392</v>
      </c>
      <c r="C9488" s="3" t="s">
        <v>44</v>
      </c>
      <c r="D9488" s="3">
        <v>70</v>
      </c>
    </row>
    <row r="9489" spans="1:4">
      <c r="A9489" s="3" t="s">
        <v>448</v>
      </c>
      <c r="B9489" s="3" t="s">
        <v>392</v>
      </c>
      <c r="C9489" s="3" t="s">
        <v>44</v>
      </c>
      <c r="D9489" s="3">
        <v>75</v>
      </c>
    </row>
    <row r="9490" spans="1:4">
      <c r="A9490" s="3" t="s">
        <v>448</v>
      </c>
      <c r="B9490" s="3" t="s">
        <v>392</v>
      </c>
      <c r="C9490" s="3" t="s">
        <v>44</v>
      </c>
      <c r="D9490" s="3">
        <v>81</v>
      </c>
    </row>
    <row r="9491" spans="1:4">
      <c r="A9491" s="3" t="s">
        <v>448</v>
      </c>
      <c r="B9491" s="3" t="s">
        <v>392</v>
      </c>
      <c r="C9491" s="3" t="s">
        <v>44</v>
      </c>
      <c r="D9491" s="3">
        <v>83</v>
      </c>
    </row>
    <row r="9492" spans="1:4">
      <c r="A9492" s="3" t="s">
        <v>448</v>
      </c>
      <c r="B9492" s="3" t="s">
        <v>392</v>
      </c>
      <c r="C9492" s="3" t="s">
        <v>44</v>
      </c>
      <c r="D9492" s="3">
        <v>83</v>
      </c>
    </row>
    <row r="9493" spans="1:4">
      <c r="A9493" s="3" t="s">
        <v>448</v>
      </c>
      <c r="B9493" s="3" t="s">
        <v>392</v>
      </c>
      <c r="C9493" s="3" t="s">
        <v>44</v>
      </c>
      <c r="D9493" s="3">
        <v>93</v>
      </c>
    </row>
    <row r="9494" spans="1:4">
      <c r="A9494" s="3" t="s">
        <v>448</v>
      </c>
      <c r="B9494" s="3" t="s">
        <v>392</v>
      </c>
      <c r="C9494" s="3" t="s">
        <v>44</v>
      </c>
      <c r="D9494" s="3">
        <v>96</v>
      </c>
    </row>
    <row r="9495" spans="1:4">
      <c r="A9495" s="3" t="s">
        <v>448</v>
      </c>
      <c r="B9495" s="3" t="s">
        <v>392</v>
      </c>
      <c r="C9495" s="3" t="s">
        <v>19</v>
      </c>
      <c r="D9495" s="3">
        <v>78</v>
      </c>
    </row>
    <row r="9496" spans="1:4">
      <c r="A9496" s="3" t="s">
        <v>448</v>
      </c>
      <c r="B9496" s="3" t="s">
        <v>392</v>
      </c>
      <c r="C9496" s="3" t="s">
        <v>19</v>
      </c>
      <c r="D9496" s="3">
        <v>85</v>
      </c>
    </row>
    <row r="9497" spans="1:4">
      <c r="A9497" s="3" t="s">
        <v>448</v>
      </c>
      <c r="B9497" s="3" t="s">
        <v>392</v>
      </c>
      <c r="C9497" s="3" t="s">
        <v>24</v>
      </c>
      <c r="D9497" s="3">
        <v>72</v>
      </c>
    </row>
    <row r="9498" spans="1:4">
      <c r="A9498" s="3" t="s">
        <v>448</v>
      </c>
      <c r="B9498" s="3" t="s">
        <v>392</v>
      </c>
      <c r="C9498" s="3" t="s">
        <v>28</v>
      </c>
      <c r="D9498" s="3">
        <v>105</v>
      </c>
    </row>
    <row r="9499" spans="1:4">
      <c r="A9499" s="3" t="s">
        <v>448</v>
      </c>
      <c r="B9499" s="3" t="s">
        <v>392</v>
      </c>
      <c r="C9499" s="3" t="s">
        <v>28</v>
      </c>
      <c r="D9499" s="3">
        <v>164</v>
      </c>
    </row>
    <row r="9500" spans="1:4">
      <c r="A9500" s="3" t="s">
        <v>448</v>
      </c>
      <c r="B9500" s="3" t="s">
        <v>392</v>
      </c>
      <c r="C9500" s="3" t="s">
        <v>18</v>
      </c>
      <c r="D9500" s="3">
        <v>63</v>
      </c>
    </row>
    <row r="9501" spans="1:4">
      <c r="A9501" s="3" t="s">
        <v>448</v>
      </c>
      <c r="B9501" s="3" t="s">
        <v>384</v>
      </c>
      <c r="C9501" s="3" t="s">
        <v>27</v>
      </c>
      <c r="D9501" s="3">
        <v>82</v>
      </c>
    </row>
    <row r="9502" spans="1:4">
      <c r="A9502" s="3" t="s">
        <v>448</v>
      </c>
      <c r="B9502" s="3" t="s">
        <v>384</v>
      </c>
      <c r="C9502" s="3" t="s">
        <v>27</v>
      </c>
      <c r="D9502" s="3">
        <v>91</v>
      </c>
    </row>
    <row r="9503" spans="1:4">
      <c r="A9503" s="3" t="s">
        <v>448</v>
      </c>
      <c r="B9503" s="3" t="s">
        <v>384</v>
      </c>
      <c r="C9503" s="3" t="s">
        <v>46</v>
      </c>
      <c r="D9503" s="3">
        <v>51</v>
      </c>
    </row>
    <row r="9504" spans="1:4">
      <c r="A9504" s="3" t="s">
        <v>448</v>
      </c>
      <c r="B9504" s="3" t="s">
        <v>384</v>
      </c>
      <c r="C9504" s="3" t="s">
        <v>5</v>
      </c>
      <c r="D9504" s="3">
        <v>90</v>
      </c>
    </row>
    <row r="9505" spans="1:4">
      <c r="A9505" s="3" t="s">
        <v>448</v>
      </c>
      <c r="B9505" s="3" t="s">
        <v>384</v>
      </c>
      <c r="C9505" s="3" t="s">
        <v>5</v>
      </c>
      <c r="D9505" s="3">
        <v>115</v>
      </c>
    </row>
    <row r="9506" spans="1:4">
      <c r="A9506" s="3" t="s">
        <v>448</v>
      </c>
      <c r="B9506" s="3" t="s">
        <v>384</v>
      </c>
      <c r="C9506" s="3" t="s">
        <v>5</v>
      </c>
      <c r="D9506" s="3">
        <v>150</v>
      </c>
    </row>
    <row r="9507" spans="1:4">
      <c r="A9507" s="3" t="s">
        <v>448</v>
      </c>
      <c r="B9507" s="3" t="s">
        <v>384</v>
      </c>
      <c r="C9507" s="3" t="s">
        <v>44</v>
      </c>
      <c r="D9507" s="3">
        <v>80</v>
      </c>
    </row>
    <row r="9508" spans="1:4">
      <c r="A9508" s="3" t="s">
        <v>448</v>
      </c>
      <c r="B9508" s="3" t="s">
        <v>384</v>
      </c>
      <c r="C9508" s="3" t="s">
        <v>19</v>
      </c>
      <c r="D9508" s="3">
        <v>129</v>
      </c>
    </row>
    <row r="9509" spans="1:4">
      <c r="A9509" s="3" t="s">
        <v>448</v>
      </c>
      <c r="B9509" s="3" t="s">
        <v>390</v>
      </c>
      <c r="C9509" s="3" t="s">
        <v>13</v>
      </c>
      <c r="D9509" s="3">
        <v>75</v>
      </c>
    </row>
    <row r="9510" spans="1:4">
      <c r="A9510" s="3" t="s">
        <v>448</v>
      </c>
      <c r="B9510" s="3" t="s">
        <v>390</v>
      </c>
      <c r="C9510" s="3" t="s">
        <v>5</v>
      </c>
      <c r="D9510" s="3">
        <v>96</v>
      </c>
    </row>
    <row r="9511" spans="1:4">
      <c r="A9511" s="3" t="s">
        <v>448</v>
      </c>
      <c r="B9511" s="3" t="s">
        <v>390</v>
      </c>
      <c r="C9511" s="3" t="s">
        <v>5</v>
      </c>
      <c r="D9511" s="3">
        <v>98</v>
      </c>
    </row>
    <row r="9512" spans="1:4">
      <c r="A9512" s="3" t="s">
        <v>448</v>
      </c>
      <c r="B9512" s="3" t="s">
        <v>390</v>
      </c>
      <c r="C9512" s="3" t="s">
        <v>5</v>
      </c>
      <c r="D9512" s="3">
        <v>104</v>
      </c>
    </row>
    <row r="9513" spans="1:4">
      <c r="A9513" s="3" t="s">
        <v>448</v>
      </c>
      <c r="B9513" s="3" t="s">
        <v>390</v>
      </c>
      <c r="C9513" s="3" t="s">
        <v>5</v>
      </c>
      <c r="D9513" s="3">
        <v>110</v>
      </c>
    </row>
    <row r="9514" spans="1:4">
      <c r="A9514" s="3" t="s">
        <v>448</v>
      </c>
      <c r="B9514" s="3" t="s">
        <v>390</v>
      </c>
      <c r="C9514" s="3" t="s">
        <v>44</v>
      </c>
      <c r="D9514" s="3">
        <v>55</v>
      </c>
    </row>
    <row r="9515" spans="1:4">
      <c r="A9515" s="3" t="s">
        <v>448</v>
      </c>
      <c r="B9515" s="3" t="s">
        <v>390</v>
      </c>
      <c r="C9515" s="3" t="s">
        <v>44</v>
      </c>
      <c r="D9515" s="3">
        <v>78</v>
      </c>
    </row>
    <row r="9516" spans="1:4">
      <c r="A9516" s="3" t="s">
        <v>448</v>
      </c>
      <c r="B9516" s="3" t="s">
        <v>390</v>
      </c>
      <c r="C9516" s="3" t="s">
        <v>44</v>
      </c>
      <c r="D9516" s="3">
        <v>81</v>
      </c>
    </row>
    <row r="9517" spans="1:4">
      <c r="A9517" s="3" t="s">
        <v>448</v>
      </c>
      <c r="B9517" s="3" t="s">
        <v>390</v>
      </c>
      <c r="C9517" s="3" t="s">
        <v>44</v>
      </c>
      <c r="D9517" s="3">
        <v>81</v>
      </c>
    </row>
    <row r="9518" spans="1:4">
      <c r="A9518" s="3" t="s">
        <v>448</v>
      </c>
      <c r="B9518" s="3" t="s">
        <v>390</v>
      </c>
      <c r="C9518" s="3" t="s">
        <v>44</v>
      </c>
      <c r="D9518" s="3">
        <v>86</v>
      </c>
    </row>
    <row r="9519" spans="1:4">
      <c r="A9519" s="3" t="s">
        <v>448</v>
      </c>
      <c r="B9519" s="3" t="s">
        <v>390</v>
      </c>
      <c r="C9519" s="3" t="s">
        <v>44</v>
      </c>
      <c r="D9519" s="3">
        <v>86</v>
      </c>
    </row>
    <row r="9520" spans="1:4">
      <c r="A9520" s="3" t="s">
        <v>448</v>
      </c>
      <c r="B9520" s="3" t="s">
        <v>390</v>
      </c>
      <c r="C9520" s="3" t="s">
        <v>44</v>
      </c>
      <c r="D9520" s="3">
        <v>87</v>
      </c>
    </row>
    <row r="9521" spans="1:4">
      <c r="A9521" s="3" t="s">
        <v>448</v>
      </c>
      <c r="B9521" s="3" t="s">
        <v>390</v>
      </c>
      <c r="C9521" s="3" t="s">
        <v>44</v>
      </c>
      <c r="D9521" s="3">
        <v>88</v>
      </c>
    </row>
    <row r="9522" spans="1:4">
      <c r="A9522" s="3" t="s">
        <v>448</v>
      </c>
      <c r="B9522" s="3" t="s">
        <v>390</v>
      </c>
      <c r="C9522" s="3" t="s">
        <v>44</v>
      </c>
      <c r="D9522" s="3">
        <v>93</v>
      </c>
    </row>
    <row r="9523" spans="1:4">
      <c r="A9523" s="3" t="s">
        <v>448</v>
      </c>
      <c r="B9523" s="3" t="s">
        <v>390</v>
      </c>
      <c r="C9523" s="3" t="s">
        <v>44</v>
      </c>
      <c r="D9523" s="3">
        <v>101</v>
      </c>
    </row>
    <row r="9524" spans="1:4">
      <c r="A9524" s="3" t="s">
        <v>448</v>
      </c>
      <c r="B9524" s="3" t="s">
        <v>390</v>
      </c>
      <c r="C9524" s="3" t="s">
        <v>20</v>
      </c>
      <c r="D9524" s="3">
        <v>126</v>
      </c>
    </row>
    <row r="9525" spans="1:4">
      <c r="A9525" s="3" t="s">
        <v>448</v>
      </c>
      <c r="B9525" s="3" t="s">
        <v>390</v>
      </c>
      <c r="C9525" s="3" t="s">
        <v>332</v>
      </c>
      <c r="D9525" s="3">
        <v>63</v>
      </c>
    </row>
    <row r="9526" spans="1:4">
      <c r="A9526" s="3" t="s">
        <v>448</v>
      </c>
      <c r="B9526" s="3" t="s">
        <v>390</v>
      </c>
      <c r="C9526" s="3" t="s">
        <v>24</v>
      </c>
      <c r="D9526" s="3">
        <v>55</v>
      </c>
    </row>
    <row r="9527" spans="1:4">
      <c r="A9527" s="3" t="s">
        <v>448</v>
      </c>
      <c r="B9527" s="3" t="s">
        <v>390</v>
      </c>
      <c r="C9527" s="3" t="s">
        <v>26</v>
      </c>
      <c r="D9527" s="3">
        <v>102</v>
      </c>
    </row>
    <row r="9528" spans="1:4">
      <c r="A9528" s="3" t="s">
        <v>448</v>
      </c>
      <c r="B9528" s="3" t="s">
        <v>474</v>
      </c>
      <c r="C9528" s="3" t="s">
        <v>27</v>
      </c>
      <c r="D9528" s="3">
        <v>55</v>
      </c>
    </row>
    <row r="9529" spans="1:4">
      <c r="A9529" s="3" t="s">
        <v>448</v>
      </c>
      <c r="B9529" s="3" t="s">
        <v>474</v>
      </c>
      <c r="C9529" s="3" t="s">
        <v>27</v>
      </c>
      <c r="D9529" s="3">
        <v>81</v>
      </c>
    </row>
    <row r="9530" spans="1:4">
      <c r="A9530" s="3" t="s">
        <v>448</v>
      </c>
      <c r="B9530" s="3" t="s">
        <v>474</v>
      </c>
      <c r="C9530" s="3" t="s">
        <v>27</v>
      </c>
      <c r="D9530" s="3">
        <v>82</v>
      </c>
    </row>
    <row r="9531" spans="1:4">
      <c r="A9531" s="3" t="s">
        <v>448</v>
      </c>
      <c r="B9531" s="3" t="s">
        <v>474</v>
      </c>
      <c r="C9531" s="3" t="s">
        <v>27</v>
      </c>
      <c r="D9531" s="3">
        <v>82</v>
      </c>
    </row>
    <row r="9532" spans="1:4">
      <c r="A9532" s="3" t="s">
        <v>448</v>
      </c>
      <c r="B9532" s="3" t="s">
        <v>474</v>
      </c>
      <c r="C9532" s="3" t="s">
        <v>27</v>
      </c>
      <c r="D9532" s="3">
        <v>83</v>
      </c>
    </row>
    <row r="9533" spans="1:4">
      <c r="A9533" s="3" t="s">
        <v>448</v>
      </c>
      <c r="B9533" s="3" t="s">
        <v>474</v>
      </c>
      <c r="C9533" s="3" t="s">
        <v>27</v>
      </c>
      <c r="D9533" s="3">
        <v>83</v>
      </c>
    </row>
    <row r="9534" spans="1:4">
      <c r="A9534" s="3" t="s">
        <v>448</v>
      </c>
      <c r="B9534" s="3" t="s">
        <v>474</v>
      </c>
      <c r="C9534" s="3" t="s">
        <v>27</v>
      </c>
      <c r="D9534" s="3">
        <v>84</v>
      </c>
    </row>
    <row r="9535" spans="1:4">
      <c r="A9535" s="3" t="s">
        <v>448</v>
      </c>
      <c r="B9535" s="3" t="s">
        <v>474</v>
      </c>
      <c r="C9535" s="3" t="s">
        <v>27</v>
      </c>
      <c r="D9535" s="3">
        <v>86</v>
      </c>
    </row>
    <row r="9536" spans="1:4">
      <c r="A9536" s="3" t="s">
        <v>448</v>
      </c>
      <c r="B9536" s="3" t="s">
        <v>474</v>
      </c>
      <c r="C9536" s="3" t="s">
        <v>27</v>
      </c>
      <c r="D9536" s="3">
        <v>87</v>
      </c>
    </row>
    <row r="9537" spans="1:4">
      <c r="A9537" s="3" t="s">
        <v>448</v>
      </c>
      <c r="B9537" s="3" t="s">
        <v>474</v>
      </c>
      <c r="C9537" s="3" t="s">
        <v>27</v>
      </c>
      <c r="D9537" s="3">
        <v>88</v>
      </c>
    </row>
    <row r="9538" spans="1:4">
      <c r="A9538" s="3" t="s">
        <v>448</v>
      </c>
      <c r="B9538" s="3" t="s">
        <v>474</v>
      </c>
      <c r="C9538" s="3" t="s">
        <v>27</v>
      </c>
      <c r="D9538" s="3">
        <v>89</v>
      </c>
    </row>
    <row r="9539" spans="1:4">
      <c r="A9539" s="3" t="s">
        <v>448</v>
      </c>
      <c r="B9539" s="3" t="s">
        <v>474</v>
      </c>
      <c r="C9539" s="3" t="s">
        <v>27</v>
      </c>
      <c r="D9539" s="3">
        <v>109</v>
      </c>
    </row>
    <row r="9540" spans="1:4">
      <c r="A9540" s="3" t="s">
        <v>448</v>
      </c>
      <c r="B9540" s="3" t="s">
        <v>474</v>
      </c>
      <c r="C9540" s="3" t="s">
        <v>46</v>
      </c>
      <c r="D9540" s="3">
        <v>72</v>
      </c>
    </row>
    <row r="9541" spans="1:4">
      <c r="A9541" s="3" t="s">
        <v>448</v>
      </c>
      <c r="B9541" s="3" t="s">
        <v>474</v>
      </c>
      <c r="C9541" s="3" t="s">
        <v>5</v>
      </c>
      <c r="D9541" s="3">
        <v>75</v>
      </c>
    </row>
    <row r="9542" spans="1:4">
      <c r="A9542" s="3" t="s">
        <v>448</v>
      </c>
      <c r="B9542" s="3" t="s">
        <v>474</v>
      </c>
      <c r="C9542" s="3" t="s">
        <v>5</v>
      </c>
      <c r="D9542" s="3">
        <v>86</v>
      </c>
    </row>
    <row r="9543" spans="1:4">
      <c r="A9543" s="3" t="s">
        <v>448</v>
      </c>
      <c r="B9543" s="3" t="s">
        <v>474</v>
      </c>
      <c r="C9543" s="3" t="s">
        <v>44</v>
      </c>
      <c r="D9543" s="3">
        <v>70</v>
      </c>
    </row>
    <row r="9544" spans="1:4">
      <c r="A9544" s="3" t="s">
        <v>448</v>
      </c>
      <c r="B9544" s="3" t="s">
        <v>474</v>
      </c>
      <c r="C9544" s="3" t="s">
        <v>44</v>
      </c>
      <c r="D9544" s="3">
        <v>79</v>
      </c>
    </row>
    <row r="9545" spans="1:4">
      <c r="A9545" s="3" t="s">
        <v>448</v>
      </c>
      <c r="B9545" s="3" t="s">
        <v>474</v>
      </c>
      <c r="C9545" s="3" t="s">
        <v>44</v>
      </c>
      <c r="D9545" s="3">
        <v>90</v>
      </c>
    </row>
    <row r="9546" spans="1:4">
      <c r="A9546" s="3" t="s">
        <v>448</v>
      </c>
      <c r="B9546" s="3" t="s">
        <v>474</v>
      </c>
      <c r="C9546" s="3" t="s">
        <v>24</v>
      </c>
      <c r="D9546" s="3">
        <v>64</v>
      </c>
    </row>
    <row r="9547" spans="1:4">
      <c r="A9547" s="3" t="s">
        <v>448</v>
      </c>
      <c r="B9547" s="3" t="s">
        <v>474</v>
      </c>
      <c r="C9547" s="3" t="s">
        <v>24</v>
      </c>
      <c r="D9547" s="3">
        <v>68</v>
      </c>
    </row>
    <row r="9548" spans="1:4">
      <c r="A9548" s="3" t="s">
        <v>448</v>
      </c>
      <c r="B9548" s="3" t="s">
        <v>474</v>
      </c>
      <c r="C9548" s="3" t="s">
        <v>26</v>
      </c>
      <c r="D9548" s="3">
        <v>93</v>
      </c>
    </row>
    <row r="9549" spans="1:4">
      <c r="A9549" s="3" t="s">
        <v>448</v>
      </c>
      <c r="B9549" s="3" t="s">
        <v>388</v>
      </c>
      <c r="C9549" s="3" t="s">
        <v>27</v>
      </c>
      <c r="D9549" s="3">
        <v>83</v>
      </c>
    </row>
    <row r="9550" spans="1:4">
      <c r="A9550" s="3" t="s">
        <v>448</v>
      </c>
      <c r="B9550" s="3" t="s">
        <v>388</v>
      </c>
      <c r="C9550" s="3" t="s">
        <v>27</v>
      </c>
      <c r="D9550" s="3">
        <v>83</v>
      </c>
    </row>
    <row r="9551" spans="1:4">
      <c r="A9551" s="3" t="s">
        <v>448</v>
      </c>
      <c r="B9551" s="3" t="s">
        <v>388</v>
      </c>
      <c r="C9551" s="3" t="s">
        <v>27</v>
      </c>
      <c r="D9551" s="3">
        <v>85</v>
      </c>
    </row>
    <row r="9552" spans="1:4">
      <c r="A9552" s="3" t="s">
        <v>448</v>
      </c>
      <c r="B9552" s="3" t="s">
        <v>388</v>
      </c>
      <c r="C9552" s="3" t="s">
        <v>27</v>
      </c>
      <c r="D9552" s="3">
        <v>85</v>
      </c>
    </row>
    <row r="9553" spans="1:4">
      <c r="A9553" s="3" t="s">
        <v>448</v>
      </c>
      <c r="B9553" s="3" t="s">
        <v>388</v>
      </c>
      <c r="C9553" s="3" t="s">
        <v>27</v>
      </c>
      <c r="D9553" s="3">
        <v>87</v>
      </c>
    </row>
    <row r="9554" spans="1:4">
      <c r="A9554" s="3" t="s">
        <v>448</v>
      </c>
      <c r="B9554" s="3" t="s">
        <v>388</v>
      </c>
      <c r="C9554" s="3" t="s">
        <v>27</v>
      </c>
      <c r="D9554" s="3">
        <v>88</v>
      </c>
    </row>
    <row r="9555" spans="1:4">
      <c r="A9555" s="3" t="s">
        <v>448</v>
      </c>
      <c r="B9555" s="3" t="s">
        <v>388</v>
      </c>
      <c r="C9555" s="3" t="s">
        <v>27</v>
      </c>
      <c r="D9555" s="3">
        <v>89</v>
      </c>
    </row>
    <row r="9556" spans="1:4">
      <c r="A9556" s="3" t="s">
        <v>448</v>
      </c>
      <c r="B9556" s="3" t="s">
        <v>388</v>
      </c>
      <c r="C9556" s="3" t="s">
        <v>27</v>
      </c>
      <c r="D9556" s="3">
        <v>89</v>
      </c>
    </row>
    <row r="9557" spans="1:4">
      <c r="A9557" s="3" t="s">
        <v>448</v>
      </c>
      <c r="B9557" s="3" t="s">
        <v>388</v>
      </c>
      <c r="C9557" s="3" t="s">
        <v>27</v>
      </c>
      <c r="D9557" s="3">
        <v>90</v>
      </c>
    </row>
    <row r="9558" spans="1:4">
      <c r="A9558" s="3" t="s">
        <v>448</v>
      </c>
      <c r="B9558" s="3" t="s">
        <v>388</v>
      </c>
      <c r="C9558" s="3" t="s">
        <v>27</v>
      </c>
      <c r="D9558" s="3">
        <v>92</v>
      </c>
    </row>
    <row r="9559" spans="1:4">
      <c r="A9559" s="3" t="s">
        <v>448</v>
      </c>
      <c r="B9559" s="3" t="s">
        <v>388</v>
      </c>
      <c r="C9559" s="3" t="s">
        <v>27</v>
      </c>
      <c r="D9559" s="3">
        <v>94</v>
      </c>
    </row>
    <row r="9560" spans="1:4">
      <c r="A9560" s="3" t="s">
        <v>448</v>
      </c>
      <c r="B9560" s="3" t="s">
        <v>388</v>
      </c>
      <c r="C9560" s="3" t="s">
        <v>27</v>
      </c>
      <c r="D9560" s="3">
        <v>94</v>
      </c>
    </row>
    <row r="9561" spans="1:4">
      <c r="A9561" s="3" t="s">
        <v>448</v>
      </c>
      <c r="B9561" s="3" t="s">
        <v>388</v>
      </c>
      <c r="C9561" s="3" t="s">
        <v>27</v>
      </c>
      <c r="D9561" s="3">
        <v>105</v>
      </c>
    </row>
    <row r="9562" spans="1:4">
      <c r="A9562" s="3" t="s">
        <v>448</v>
      </c>
      <c r="B9562" s="3" t="s">
        <v>388</v>
      </c>
      <c r="C9562" s="3" t="s">
        <v>27</v>
      </c>
      <c r="D9562" s="3">
        <v>109</v>
      </c>
    </row>
    <row r="9563" spans="1:4">
      <c r="A9563" s="3" t="s">
        <v>448</v>
      </c>
      <c r="B9563" s="3" t="s">
        <v>388</v>
      </c>
      <c r="C9563" s="3" t="s">
        <v>27</v>
      </c>
      <c r="D9563" s="3">
        <v>114</v>
      </c>
    </row>
    <row r="9564" spans="1:4">
      <c r="A9564" s="3" t="s">
        <v>448</v>
      </c>
      <c r="B9564" s="3" t="s">
        <v>388</v>
      </c>
      <c r="C9564" s="3" t="s">
        <v>5</v>
      </c>
      <c r="D9564" s="3">
        <v>83</v>
      </c>
    </row>
    <row r="9565" spans="1:4">
      <c r="A9565" s="3" t="s">
        <v>448</v>
      </c>
      <c r="B9565" s="3" t="s">
        <v>388</v>
      </c>
      <c r="C9565" s="3" t="s">
        <v>44</v>
      </c>
      <c r="D9565" s="3">
        <v>50</v>
      </c>
    </row>
    <row r="9566" spans="1:4">
      <c r="A9566" s="3" t="s">
        <v>448</v>
      </c>
      <c r="B9566" s="3" t="s">
        <v>388</v>
      </c>
      <c r="C9566" s="3" t="s">
        <v>44</v>
      </c>
      <c r="D9566" s="3">
        <v>76</v>
      </c>
    </row>
    <row r="9567" spans="1:4">
      <c r="A9567" s="3" t="s">
        <v>448</v>
      </c>
      <c r="B9567" s="3" t="s">
        <v>388</v>
      </c>
      <c r="C9567" s="3" t="s">
        <v>44</v>
      </c>
      <c r="D9567" s="3">
        <v>78</v>
      </c>
    </row>
    <row r="9568" spans="1:4">
      <c r="A9568" s="3" t="s">
        <v>448</v>
      </c>
      <c r="B9568" s="3" t="s">
        <v>388</v>
      </c>
      <c r="C9568" s="3" t="s">
        <v>44</v>
      </c>
      <c r="D9568" s="3">
        <v>81</v>
      </c>
    </row>
    <row r="9569" spans="1:4">
      <c r="A9569" s="3" t="s">
        <v>448</v>
      </c>
      <c r="B9569" s="3" t="s">
        <v>388</v>
      </c>
      <c r="C9569" s="3" t="s">
        <v>44</v>
      </c>
      <c r="D9569" s="3">
        <v>109</v>
      </c>
    </row>
    <row r="9570" spans="1:4">
      <c r="A9570" s="3" t="s">
        <v>448</v>
      </c>
      <c r="B9570" s="3" t="s">
        <v>388</v>
      </c>
      <c r="C9570" s="3" t="s">
        <v>19</v>
      </c>
      <c r="D9570" s="3">
        <v>87</v>
      </c>
    </row>
    <row r="9571" spans="1:4">
      <c r="A9571" s="3" t="s">
        <v>448</v>
      </c>
      <c r="B9571" s="3" t="s">
        <v>388</v>
      </c>
      <c r="C9571" s="3" t="s">
        <v>19</v>
      </c>
      <c r="D9571" s="3">
        <v>89</v>
      </c>
    </row>
    <row r="9572" spans="1:4">
      <c r="A9572" s="3" t="s">
        <v>448</v>
      </c>
      <c r="B9572" s="3" t="s">
        <v>388</v>
      </c>
      <c r="C9572" s="3" t="s">
        <v>7</v>
      </c>
      <c r="D9572" s="3">
        <v>49</v>
      </c>
    </row>
    <row r="9573" spans="1:4">
      <c r="A9573" s="3" t="s">
        <v>448</v>
      </c>
      <c r="B9573" s="3" t="s">
        <v>388</v>
      </c>
      <c r="C9573" s="3" t="s">
        <v>21</v>
      </c>
      <c r="D9573" s="3">
        <v>34</v>
      </c>
    </row>
    <row r="9574" spans="1:4">
      <c r="A9574" s="3" t="s">
        <v>448</v>
      </c>
      <c r="B9574" s="3" t="s">
        <v>388</v>
      </c>
      <c r="C9574" s="3" t="s">
        <v>9</v>
      </c>
      <c r="D9574" s="3">
        <v>61</v>
      </c>
    </row>
    <row r="9575" spans="1:4">
      <c r="A9575" s="3" t="s">
        <v>448</v>
      </c>
      <c r="B9575" s="3" t="s">
        <v>388</v>
      </c>
      <c r="C9575" s="3" t="s">
        <v>24</v>
      </c>
      <c r="D9575" s="3">
        <v>68</v>
      </c>
    </row>
    <row r="9576" spans="1:4">
      <c r="A9576" s="3" t="s">
        <v>448</v>
      </c>
      <c r="B9576" s="3" t="s">
        <v>388</v>
      </c>
      <c r="C9576" s="3" t="s">
        <v>24</v>
      </c>
      <c r="D9576" s="3">
        <v>68</v>
      </c>
    </row>
    <row r="9577" spans="1:4">
      <c r="A9577" s="3" t="s">
        <v>448</v>
      </c>
      <c r="B9577" s="3" t="s">
        <v>393</v>
      </c>
      <c r="C9577" s="3" t="s">
        <v>27</v>
      </c>
      <c r="D9577" s="3">
        <v>55</v>
      </c>
    </row>
    <row r="9578" spans="1:4">
      <c r="A9578" s="3" t="s">
        <v>448</v>
      </c>
      <c r="B9578" s="3" t="s">
        <v>393</v>
      </c>
      <c r="C9578" s="3" t="s">
        <v>27</v>
      </c>
      <c r="D9578" s="3">
        <v>64</v>
      </c>
    </row>
    <row r="9579" spans="1:4">
      <c r="A9579" s="3" t="s">
        <v>448</v>
      </c>
      <c r="B9579" s="3" t="s">
        <v>393</v>
      </c>
      <c r="C9579" s="3" t="s">
        <v>27</v>
      </c>
      <c r="D9579" s="3">
        <v>79</v>
      </c>
    </row>
    <row r="9580" spans="1:4">
      <c r="A9580" s="3" t="s">
        <v>448</v>
      </c>
      <c r="B9580" s="3" t="s">
        <v>393</v>
      </c>
      <c r="C9580" s="3" t="s">
        <v>27</v>
      </c>
      <c r="D9580" s="3">
        <v>80</v>
      </c>
    </row>
    <row r="9581" spans="1:4">
      <c r="A9581" s="3" t="s">
        <v>448</v>
      </c>
      <c r="B9581" s="3" t="s">
        <v>393</v>
      </c>
      <c r="C9581" s="3" t="s">
        <v>27</v>
      </c>
      <c r="D9581" s="3">
        <v>81</v>
      </c>
    </row>
    <row r="9582" spans="1:4">
      <c r="A9582" s="3" t="s">
        <v>448</v>
      </c>
      <c r="B9582" s="3" t="s">
        <v>393</v>
      </c>
      <c r="C9582" s="3" t="s">
        <v>27</v>
      </c>
      <c r="D9582" s="3">
        <v>81</v>
      </c>
    </row>
    <row r="9583" spans="1:4">
      <c r="A9583" s="3" t="s">
        <v>448</v>
      </c>
      <c r="B9583" s="3" t="s">
        <v>393</v>
      </c>
      <c r="C9583" s="3" t="s">
        <v>27</v>
      </c>
      <c r="D9583" s="3">
        <v>82</v>
      </c>
    </row>
    <row r="9584" spans="1:4">
      <c r="A9584" s="3" t="s">
        <v>448</v>
      </c>
      <c r="B9584" s="3" t="s">
        <v>393</v>
      </c>
      <c r="C9584" s="3" t="s">
        <v>27</v>
      </c>
      <c r="D9584" s="3">
        <v>83</v>
      </c>
    </row>
    <row r="9585" spans="1:4">
      <c r="A9585" s="3" t="s">
        <v>448</v>
      </c>
      <c r="B9585" s="3" t="s">
        <v>393</v>
      </c>
      <c r="C9585" s="3" t="s">
        <v>27</v>
      </c>
      <c r="D9585" s="3">
        <v>83</v>
      </c>
    </row>
    <row r="9586" spans="1:4">
      <c r="A9586" s="3" t="s">
        <v>448</v>
      </c>
      <c r="B9586" s="3" t="s">
        <v>393</v>
      </c>
      <c r="C9586" s="3" t="s">
        <v>27</v>
      </c>
      <c r="D9586" s="3">
        <v>83</v>
      </c>
    </row>
    <row r="9587" spans="1:4">
      <c r="A9587" s="3" t="s">
        <v>448</v>
      </c>
      <c r="B9587" s="3" t="s">
        <v>393</v>
      </c>
      <c r="C9587" s="3" t="s">
        <v>27</v>
      </c>
      <c r="D9587" s="3">
        <v>83</v>
      </c>
    </row>
    <row r="9588" spans="1:4">
      <c r="A9588" s="3" t="s">
        <v>448</v>
      </c>
      <c r="B9588" s="3" t="s">
        <v>393</v>
      </c>
      <c r="C9588" s="3" t="s">
        <v>27</v>
      </c>
      <c r="D9588" s="3">
        <v>84</v>
      </c>
    </row>
    <row r="9589" spans="1:4">
      <c r="A9589" s="3" t="s">
        <v>448</v>
      </c>
      <c r="B9589" s="3" t="s">
        <v>393</v>
      </c>
      <c r="C9589" s="3" t="s">
        <v>27</v>
      </c>
      <c r="D9589" s="3">
        <v>84</v>
      </c>
    </row>
    <row r="9590" spans="1:4">
      <c r="A9590" s="3" t="s">
        <v>448</v>
      </c>
      <c r="B9590" s="3" t="s">
        <v>393</v>
      </c>
      <c r="C9590" s="3" t="s">
        <v>27</v>
      </c>
      <c r="D9590" s="3">
        <v>84</v>
      </c>
    </row>
    <row r="9591" spans="1:4">
      <c r="A9591" s="3" t="s">
        <v>448</v>
      </c>
      <c r="B9591" s="3" t="s">
        <v>393</v>
      </c>
      <c r="C9591" s="3" t="s">
        <v>27</v>
      </c>
      <c r="D9591" s="3">
        <v>84</v>
      </c>
    </row>
    <row r="9592" spans="1:4">
      <c r="A9592" s="3" t="s">
        <v>448</v>
      </c>
      <c r="B9592" s="3" t="s">
        <v>393</v>
      </c>
      <c r="C9592" s="3" t="s">
        <v>27</v>
      </c>
      <c r="D9592" s="3">
        <v>84</v>
      </c>
    </row>
    <row r="9593" spans="1:4">
      <c r="A9593" s="3" t="s">
        <v>448</v>
      </c>
      <c r="B9593" s="3" t="s">
        <v>393</v>
      </c>
      <c r="C9593" s="3" t="s">
        <v>27</v>
      </c>
      <c r="D9593" s="3">
        <v>84</v>
      </c>
    </row>
    <row r="9594" spans="1:4">
      <c r="A9594" s="3" t="s">
        <v>448</v>
      </c>
      <c r="B9594" s="3" t="s">
        <v>393</v>
      </c>
      <c r="C9594" s="3" t="s">
        <v>27</v>
      </c>
      <c r="D9594" s="3">
        <v>85</v>
      </c>
    </row>
    <row r="9595" spans="1:4">
      <c r="A9595" s="3" t="s">
        <v>448</v>
      </c>
      <c r="B9595" s="3" t="s">
        <v>393</v>
      </c>
      <c r="C9595" s="3" t="s">
        <v>27</v>
      </c>
      <c r="D9595" s="3">
        <v>85</v>
      </c>
    </row>
    <row r="9596" spans="1:4">
      <c r="A9596" s="3" t="s">
        <v>448</v>
      </c>
      <c r="B9596" s="3" t="s">
        <v>393</v>
      </c>
      <c r="C9596" s="3" t="s">
        <v>27</v>
      </c>
      <c r="D9596" s="3">
        <v>85</v>
      </c>
    </row>
    <row r="9597" spans="1:4">
      <c r="A9597" s="3" t="s">
        <v>448</v>
      </c>
      <c r="B9597" s="3" t="s">
        <v>393</v>
      </c>
      <c r="C9597" s="3" t="s">
        <v>27</v>
      </c>
      <c r="D9597" s="3">
        <v>86</v>
      </c>
    </row>
    <row r="9598" spans="1:4">
      <c r="A9598" s="3" t="s">
        <v>448</v>
      </c>
      <c r="B9598" s="3" t="s">
        <v>393</v>
      </c>
      <c r="C9598" s="3" t="s">
        <v>27</v>
      </c>
      <c r="D9598" s="3">
        <v>86</v>
      </c>
    </row>
    <row r="9599" spans="1:4">
      <c r="A9599" s="3" t="s">
        <v>448</v>
      </c>
      <c r="B9599" s="3" t="s">
        <v>393</v>
      </c>
      <c r="C9599" s="3" t="s">
        <v>27</v>
      </c>
      <c r="D9599" s="3">
        <v>86</v>
      </c>
    </row>
    <row r="9600" spans="1:4">
      <c r="A9600" s="3" t="s">
        <v>448</v>
      </c>
      <c r="B9600" s="3" t="s">
        <v>393</v>
      </c>
      <c r="C9600" s="3" t="s">
        <v>27</v>
      </c>
      <c r="D9600" s="3">
        <v>86</v>
      </c>
    </row>
    <row r="9601" spans="1:4">
      <c r="A9601" s="3" t="s">
        <v>448</v>
      </c>
      <c r="B9601" s="3" t="s">
        <v>393</v>
      </c>
      <c r="C9601" s="3" t="s">
        <v>27</v>
      </c>
      <c r="D9601" s="3">
        <v>86</v>
      </c>
    </row>
    <row r="9602" spans="1:4">
      <c r="A9602" s="3" t="s">
        <v>448</v>
      </c>
      <c r="B9602" s="3" t="s">
        <v>393</v>
      </c>
      <c r="C9602" s="3" t="s">
        <v>27</v>
      </c>
      <c r="D9602" s="3">
        <v>87</v>
      </c>
    </row>
    <row r="9603" spans="1:4">
      <c r="A9603" s="3" t="s">
        <v>448</v>
      </c>
      <c r="B9603" s="3" t="s">
        <v>393</v>
      </c>
      <c r="C9603" s="3" t="s">
        <v>27</v>
      </c>
      <c r="D9603" s="3">
        <v>87</v>
      </c>
    </row>
    <row r="9604" spans="1:4">
      <c r="A9604" s="3" t="s">
        <v>448</v>
      </c>
      <c r="B9604" s="3" t="s">
        <v>393</v>
      </c>
      <c r="C9604" s="3" t="s">
        <v>27</v>
      </c>
      <c r="D9604" s="3">
        <v>88</v>
      </c>
    </row>
    <row r="9605" spans="1:4">
      <c r="A9605" s="3" t="s">
        <v>448</v>
      </c>
      <c r="B9605" s="3" t="s">
        <v>393</v>
      </c>
      <c r="C9605" s="3" t="s">
        <v>27</v>
      </c>
      <c r="D9605" s="3">
        <v>90</v>
      </c>
    </row>
    <row r="9606" spans="1:4">
      <c r="A9606" s="3" t="s">
        <v>448</v>
      </c>
      <c r="B9606" s="3" t="s">
        <v>393</v>
      </c>
      <c r="C9606" s="3" t="s">
        <v>27</v>
      </c>
      <c r="D9606" s="3">
        <v>91</v>
      </c>
    </row>
    <row r="9607" spans="1:4">
      <c r="A9607" s="3" t="s">
        <v>448</v>
      </c>
      <c r="B9607" s="3" t="s">
        <v>393</v>
      </c>
      <c r="C9607" s="3" t="s">
        <v>27</v>
      </c>
      <c r="D9607" s="3">
        <v>91</v>
      </c>
    </row>
    <row r="9608" spans="1:4">
      <c r="A9608" s="3" t="s">
        <v>448</v>
      </c>
      <c r="B9608" s="3" t="s">
        <v>393</v>
      </c>
      <c r="C9608" s="3" t="s">
        <v>27</v>
      </c>
      <c r="D9608" s="3">
        <v>91</v>
      </c>
    </row>
    <row r="9609" spans="1:4">
      <c r="A9609" s="3" t="s">
        <v>448</v>
      </c>
      <c r="B9609" s="3" t="s">
        <v>393</v>
      </c>
      <c r="C9609" s="3" t="s">
        <v>27</v>
      </c>
      <c r="D9609" s="3">
        <v>91</v>
      </c>
    </row>
    <row r="9610" spans="1:4">
      <c r="A9610" s="3" t="s">
        <v>448</v>
      </c>
      <c r="B9610" s="3" t="s">
        <v>393</v>
      </c>
      <c r="C9610" s="3" t="s">
        <v>27</v>
      </c>
      <c r="D9610" s="3">
        <v>91</v>
      </c>
    </row>
    <row r="9611" spans="1:4">
      <c r="A9611" s="3" t="s">
        <v>448</v>
      </c>
      <c r="B9611" s="3" t="s">
        <v>393</v>
      </c>
      <c r="C9611" s="3" t="s">
        <v>27</v>
      </c>
      <c r="D9611" s="3">
        <v>92</v>
      </c>
    </row>
    <row r="9612" spans="1:4">
      <c r="A9612" s="3" t="s">
        <v>448</v>
      </c>
      <c r="B9612" s="3" t="s">
        <v>393</v>
      </c>
      <c r="C9612" s="3" t="s">
        <v>27</v>
      </c>
      <c r="D9612" s="3">
        <v>93</v>
      </c>
    </row>
    <row r="9613" spans="1:4">
      <c r="A9613" s="3" t="s">
        <v>448</v>
      </c>
      <c r="B9613" s="3" t="s">
        <v>393</v>
      </c>
      <c r="C9613" s="3" t="s">
        <v>27</v>
      </c>
      <c r="D9613" s="3">
        <v>93</v>
      </c>
    </row>
    <row r="9614" spans="1:4">
      <c r="A9614" s="3" t="s">
        <v>448</v>
      </c>
      <c r="B9614" s="3" t="s">
        <v>393</v>
      </c>
      <c r="C9614" s="3" t="s">
        <v>27</v>
      </c>
      <c r="D9614" s="3">
        <v>95</v>
      </c>
    </row>
    <row r="9615" spans="1:4">
      <c r="A9615" s="3" t="s">
        <v>448</v>
      </c>
      <c r="B9615" s="3" t="s">
        <v>393</v>
      </c>
      <c r="C9615" s="3" t="s">
        <v>27</v>
      </c>
      <c r="D9615" s="3">
        <v>98</v>
      </c>
    </row>
    <row r="9616" spans="1:4">
      <c r="A9616" s="3" t="s">
        <v>448</v>
      </c>
      <c r="B9616" s="3" t="s">
        <v>393</v>
      </c>
      <c r="C9616" s="3" t="s">
        <v>27</v>
      </c>
      <c r="D9616" s="3">
        <v>100</v>
      </c>
    </row>
    <row r="9617" spans="1:4">
      <c r="A9617" s="3" t="s">
        <v>448</v>
      </c>
      <c r="B9617" s="3" t="s">
        <v>393</v>
      </c>
      <c r="C9617" s="3" t="s">
        <v>27</v>
      </c>
      <c r="D9617" s="3">
        <v>105</v>
      </c>
    </row>
    <row r="9618" spans="1:4">
      <c r="A9618" s="3" t="s">
        <v>448</v>
      </c>
      <c r="B9618" s="3" t="s">
        <v>393</v>
      </c>
      <c r="C9618" s="3" t="s">
        <v>27</v>
      </c>
      <c r="D9618" s="3">
        <v>106</v>
      </c>
    </row>
    <row r="9619" spans="1:4">
      <c r="A9619" s="3" t="s">
        <v>448</v>
      </c>
      <c r="B9619" s="3" t="s">
        <v>393</v>
      </c>
      <c r="C9619" s="3" t="s">
        <v>27</v>
      </c>
      <c r="D9619" s="3">
        <v>106</v>
      </c>
    </row>
    <row r="9620" spans="1:4">
      <c r="A9620" s="3" t="s">
        <v>448</v>
      </c>
      <c r="B9620" s="3" t="s">
        <v>393</v>
      </c>
      <c r="C9620" s="3" t="s">
        <v>27</v>
      </c>
      <c r="D9620" s="3">
        <v>106</v>
      </c>
    </row>
    <row r="9621" spans="1:4">
      <c r="A9621" s="3" t="s">
        <v>448</v>
      </c>
      <c r="B9621" s="3" t="s">
        <v>393</v>
      </c>
      <c r="C9621" s="3" t="s">
        <v>27</v>
      </c>
      <c r="D9621" s="3">
        <v>109</v>
      </c>
    </row>
    <row r="9622" spans="1:4">
      <c r="A9622" s="3" t="s">
        <v>448</v>
      </c>
      <c r="B9622" s="3" t="s">
        <v>393</v>
      </c>
      <c r="C9622" s="3" t="s">
        <v>27</v>
      </c>
      <c r="D9622" s="3">
        <v>112</v>
      </c>
    </row>
    <row r="9623" spans="1:4">
      <c r="A9623" s="3" t="s">
        <v>448</v>
      </c>
      <c r="B9623" s="3" t="s">
        <v>393</v>
      </c>
      <c r="C9623" s="3" t="s">
        <v>27</v>
      </c>
      <c r="D9623" s="3">
        <v>112</v>
      </c>
    </row>
    <row r="9624" spans="1:4">
      <c r="A9624" s="3" t="s">
        <v>448</v>
      </c>
      <c r="B9624" s="3" t="s">
        <v>393</v>
      </c>
      <c r="C9624" s="3" t="s">
        <v>27</v>
      </c>
      <c r="D9624" s="3">
        <v>113</v>
      </c>
    </row>
    <row r="9625" spans="1:4">
      <c r="A9625" s="3" t="s">
        <v>448</v>
      </c>
      <c r="B9625" s="3" t="s">
        <v>393</v>
      </c>
      <c r="C9625" s="3" t="s">
        <v>27</v>
      </c>
      <c r="D9625" s="3">
        <v>113</v>
      </c>
    </row>
    <row r="9626" spans="1:4">
      <c r="A9626" s="3" t="s">
        <v>448</v>
      </c>
      <c r="B9626" s="3" t="s">
        <v>393</v>
      </c>
      <c r="C9626" s="3" t="s">
        <v>27</v>
      </c>
      <c r="D9626" s="3">
        <v>114</v>
      </c>
    </row>
    <row r="9627" spans="1:4">
      <c r="A9627" s="3" t="s">
        <v>448</v>
      </c>
      <c r="B9627" s="3" t="s">
        <v>393</v>
      </c>
      <c r="C9627" s="3" t="s">
        <v>27</v>
      </c>
      <c r="D9627" s="3">
        <v>114</v>
      </c>
    </row>
    <row r="9628" spans="1:4">
      <c r="A9628" s="3" t="s">
        <v>448</v>
      </c>
      <c r="B9628" s="3" t="s">
        <v>393</v>
      </c>
      <c r="C9628" s="3" t="s">
        <v>27</v>
      </c>
      <c r="D9628" s="3">
        <v>117</v>
      </c>
    </row>
    <row r="9629" spans="1:4">
      <c r="A9629" s="3" t="s">
        <v>448</v>
      </c>
      <c r="B9629" s="3" t="s">
        <v>393</v>
      </c>
      <c r="C9629" s="3" t="s">
        <v>27</v>
      </c>
      <c r="D9629" s="3">
        <v>119</v>
      </c>
    </row>
    <row r="9630" spans="1:4">
      <c r="A9630" s="3" t="s">
        <v>448</v>
      </c>
      <c r="B9630" s="3" t="s">
        <v>393</v>
      </c>
      <c r="C9630" s="3" t="s">
        <v>27</v>
      </c>
      <c r="D9630" s="3">
        <v>120</v>
      </c>
    </row>
    <row r="9631" spans="1:4">
      <c r="A9631" s="3" t="s">
        <v>448</v>
      </c>
      <c r="B9631" s="3" t="s">
        <v>393</v>
      </c>
      <c r="C9631" s="3" t="s">
        <v>27</v>
      </c>
      <c r="D9631" s="3">
        <v>121</v>
      </c>
    </row>
    <row r="9632" spans="1:4">
      <c r="A9632" s="3" t="s">
        <v>448</v>
      </c>
      <c r="B9632" s="3" t="s">
        <v>393</v>
      </c>
      <c r="C9632" s="3" t="s">
        <v>13</v>
      </c>
      <c r="D9632" s="3">
        <v>51</v>
      </c>
    </row>
    <row r="9633" spans="1:4">
      <c r="A9633" s="3" t="s">
        <v>448</v>
      </c>
      <c r="B9633" s="3" t="s">
        <v>393</v>
      </c>
      <c r="C9633" s="3" t="s">
        <v>13</v>
      </c>
      <c r="D9633" s="3">
        <v>54</v>
      </c>
    </row>
    <row r="9634" spans="1:4">
      <c r="A9634" s="3" t="s">
        <v>448</v>
      </c>
      <c r="B9634" s="3" t="s">
        <v>393</v>
      </c>
      <c r="C9634" s="3" t="s">
        <v>13</v>
      </c>
      <c r="D9634" s="3">
        <v>66</v>
      </c>
    </row>
    <row r="9635" spans="1:4">
      <c r="A9635" s="3" t="s">
        <v>448</v>
      </c>
      <c r="B9635" s="3" t="s">
        <v>393</v>
      </c>
      <c r="C9635" s="3" t="s">
        <v>46</v>
      </c>
      <c r="D9635" s="3">
        <v>65</v>
      </c>
    </row>
    <row r="9636" spans="1:4">
      <c r="A9636" s="3" t="s">
        <v>448</v>
      </c>
      <c r="B9636" s="3" t="s">
        <v>393</v>
      </c>
      <c r="C9636" s="3" t="s">
        <v>5</v>
      </c>
      <c r="D9636" s="3">
        <v>71</v>
      </c>
    </row>
    <row r="9637" spans="1:4">
      <c r="A9637" s="3" t="s">
        <v>448</v>
      </c>
      <c r="B9637" s="3" t="s">
        <v>393</v>
      </c>
      <c r="C9637" s="3" t="s">
        <v>5</v>
      </c>
      <c r="D9637" s="3">
        <v>73</v>
      </c>
    </row>
    <row r="9638" spans="1:4">
      <c r="A9638" s="3" t="s">
        <v>448</v>
      </c>
      <c r="B9638" s="3" t="s">
        <v>393</v>
      </c>
      <c r="C9638" s="3" t="s">
        <v>5</v>
      </c>
      <c r="D9638" s="3">
        <v>76</v>
      </c>
    </row>
    <row r="9639" spans="1:4">
      <c r="A9639" s="3" t="s">
        <v>448</v>
      </c>
      <c r="B9639" s="3" t="s">
        <v>393</v>
      </c>
      <c r="C9639" s="3" t="s">
        <v>5</v>
      </c>
      <c r="D9639" s="3">
        <v>85</v>
      </c>
    </row>
    <row r="9640" spans="1:4">
      <c r="A9640" s="3" t="s">
        <v>448</v>
      </c>
      <c r="B9640" s="3" t="s">
        <v>393</v>
      </c>
      <c r="C9640" s="3" t="s">
        <v>5</v>
      </c>
      <c r="D9640" s="3">
        <v>91</v>
      </c>
    </row>
    <row r="9641" spans="1:4">
      <c r="A9641" s="3" t="s">
        <v>448</v>
      </c>
      <c r="B9641" s="3" t="s">
        <v>393</v>
      </c>
      <c r="C9641" s="3" t="s">
        <v>19</v>
      </c>
      <c r="D9641" s="3">
        <v>86</v>
      </c>
    </row>
    <row r="9642" spans="1:4">
      <c r="A9642" s="3" t="s">
        <v>448</v>
      </c>
      <c r="B9642" s="3" t="s">
        <v>393</v>
      </c>
      <c r="C9642" s="3" t="s">
        <v>21</v>
      </c>
      <c r="D9642" s="3">
        <v>66</v>
      </c>
    </row>
    <row r="9643" spans="1:4">
      <c r="A9643" s="3" t="s">
        <v>448</v>
      </c>
      <c r="B9643" s="3" t="s">
        <v>393</v>
      </c>
      <c r="C9643" s="3" t="s">
        <v>21</v>
      </c>
      <c r="D9643" s="3">
        <v>71</v>
      </c>
    </row>
    <row r="9644" spans="1:4">
      <c r="A9644" s="3" t="s">
        <v>448</v>
      </c>
      <c r="B9644" s="3" t="s">
        <v>393</v>
      </c>
      <c r="C9644" s="3" t="s">
        <v>42</v>
      </c>
      <c r="D9644" s="3">
        <v>78</v>
      </c>
    </row>
    <row r="9645" spans="1:4">
      <c r="A9645" s="3" t="s">
        <v>448</v>
      </c>
      <c r="B9645" s="3" t="s">
        <v>393</v>
      </c>
      <c r="C9645" s="3" t="s">
        <v>24</v>
      </c>
      <c r="D9645" s="3">
        <v>60</v>
      </c>
    </row>
    <row r="9646" spans="1:4">
      <c r="A9646" s="3" t="s">
        <v>448</v>
      </c>
      <c r="B9646" s="3" t="s">
        <v>393</v>
      </c>
      <c r="C9646" s="3" t="s">
        <v>24</v>
      </c>
      <c r="D9646" s="3">
        <v>61</v>
      </c>
    </row>
    <row r="9647" spans="1:4">
      <c r="A9647" s="3" t="s">
        <v>448</v>
      </c>
      <c r="B9647" s="3" t="s">
        <v>393</v>
      </c>
      <c r="C9647" s="3" t="s">
        <v>24</v>
      </c>
      <c r="D9647" s="3">
        <v>61</v>
      </c>
    </row>
    <row r="9648" spans="1:4">
      <c r="A9648" s="3" t="s">
        <v>448</v>
      </c>
      <c r="B9648" s="3" t="s">
        <v>393</v>
      </c>
      <c r="C9648" s="3" t="s">
        <v>24</v>
      </c>
      <c r="D9648" s="3">
        <v>62</v>
      </c>
    </row>
    <row r="9649" spans="1:4">
      <c r="A9649" s="3" t="s">
        <v>448</v>
      </c>
      <c r="B9649" s="3" t="s">
        <v>393</v>
      </c>
      <c r="C9649" s="3" t="s">
        <v>24</v>
      </c>
      <c r="D9649" s="3">
        <v>62</v>
      </c>
    </row>
    <row r="9650" spans="1:4">
      <c r="A9650" s="3" t="s">
        <v>448</v>
      </c>
      <c r="B9650" s="3" t="s">
        <v>393</v>
      </c>
      <c r="C9650" s="3" t="s">
        <v>24</v>
      </c>
      <c r="D9650" s="3">
        <v>63</v>
      </c>
    </row>
    <row r="9651" spans="1:4">
      <c r="A9651" s="3" t="s">
        <v>448</v>
      </c>
      <c r="B9651" s="3" t="s">
        <v>393</v>
      </c>
      <c r="C9651" s="3" t="s">
        <v>24</v>
      </c>
      <c r="D9651" s="3">
        <v>63</v>
      </c>
    </row>
    <row r="9652" spans="1:4">
      <c r="A9652" s="3" t="s">
        <v>448</v>
      </c>
      <c r="B9652" s="3" t="s">
        <v>393</v>
      </c>
      <c r="C9652" s="3" t="s">
        <v>24</v>
      </c>
      <c r="D9652" s="3">
        <v>63</v>
      </c>
    </row>
    <row r="9653" spans="1:4">
      <c r="A9653" s="3" t="s">
        <v>448</v>
      </c>
      <c r="B9653" s="3" t="s">
        <v>393</v>
      </c>
      <c r="C9653" s="3" t="s">
        <v>24</v>
      </c>
      <c r="D9653" s="3">
        <v>64</v>
      </c>
    </row>
    <row r="9654" spans="1:4">
      <c r="A9654" s="3" t="s">
        <v>448</v>
      </c>
      <c r="B9654" s="3" t="s">
        <v>393</v>
      </c>
      <c r="C9654" s="3" t="s">
        <v>24</v>
      </c>
      <c r="D9654" s="3">
        <v>64</v>
      </c>
    </row>
    <row r="9655" spans="1:4">
      <c r="A9655" s="3" t="s">
        <v>448</v>
      </c>
      <c r="B9655" s="3" t="s">
        <v>393</v>
      </c>
      <c r="C9655" s="3" t="s">
        <v>24</v>
      </c>
      <c r="D9655" s="3">
        <v>64</v>
      </c>
    </row>
    <row r="9656" spans="1:4">
      <c r="A9656" s="3" t="s">
        <v>448</v>
      </c>
      <c r="B9656" s="3" t="s">
        <v>393</v>
      </c>
      <c r="C9656" s="3" t="s">
        <v>24</v>
      </c>
      <c r="D9656" s="3">
        <v>64</v>
      </c>
    </row>
    <row r="9657" spans="1:4">
      <c r="A9657" s="3" t="s">
        <v>448</v>
      </c>
      <c r="B9657" s="3" t="s">
        <v>393</v>
      </c>
      <c r="C9657" s="3" t="s">
        <v>24</v>
      </c>
      <c r="D9657" s="3">
        <v>64</v>
      </c>
    </row>
    <row r="9658" spans="1:4">
      <c r="A9658" s="3" t="s">
        <v>448</v>
      </c>
      <c r="B9658" s="3" t="s">
        <v>393</v>
      </c>
      <c r="C9658" s="3" t="s">
        <v>24</v>
      </c>
      <c r="D9658" s="3">
        <v>66</v>
      </c>
    </row>
    <row r="9659" spans="1:4">
      <c r="A9659" s="3" t="s">
        <v>448</v>
      </c>
      <c r="B9659" s="3" t="s">
        <v>393</v>
      </c>
      <c r="C9659" s="3" t="s">
        <v>24</v>
      </c>
      <c r="D9659" s="3">
        <v>66</v>
      </c>
    </row>
    <row r="9660" spans="1:4">
      <c r="A9660" s="3" t="s">
        <v>448</v>
      </c>
      <c r="B9660" s="3" t="s">
        <v>393</v>
      </c>
      <c r="C9660" s="3" t="s">
        <v>24</v>
      </c>
      <c r="D9660" s="3">
        <v>67</v>
      </c>
    </row>
    <row r="9661" spans="1:4">
      <c r="A9661" s="3" t="s">
        <v>448</v>
      </c>
      <c r="B9661" s="3" t="s">
        <v>393</v>
      </c>
      <c r="C9661" s="3" t="s">
        <v>24</v>
      </c>
      <c r="D9661" s="3">
        <v>69</v>
      </c>
    </row>
    <row r="9662" spans="1:4">
      <c r="A9662" s="3" t="s">
        <v>448</v>
      </c>
      <c r="B9662" s="3" t="s">
        <v>393</v>
      </c>
      <c r="C9662" s="3" t="s">
        <v>24</v>
      </c>
      <c r="D9662" s="3">
        <v>71</v>
      </c>
    </row>
    <row r="9663" spans="1:4">
      <c r="A9663" s="3" t="s">
        <v>448</v>
      </c>
      <c r="B9663" s="3" t="s">
        <v>393</v>
      </c>
      <c r="C9663" s="3" t="s">
        <v>24</v>
      </c>
      <c r="D9663" s="3">
        <v>86</v>
      </c>
    </row>
    <row r="9664" spans="1:4">
      <c r="A9664" s="3" t="s">
        <v>448</v>
      </c>
      <c r="B9664" s="3" t="s">
        <v>393</v>
      </c>
      <c r="C9664" s="3" t="s">
        <v>24</v>
      </c>
      <c r="D9664" s="3">
        <v>120</v>
      </c>
    </row>
    <row r="9665" spans="1:4">
      <c r="A9665" s="3" t="s">
        <v>448</v>
      </c>
      <c r="B9665" s="3" t="s">
        <v>393</v>
      </c>
      <c r="C9665" s="3" t="s">
        <v>24</v>
      </c>
      <c r="D9665" s="3">
        <v>155</v>
      </c>
    </row>
    <row r="9666" spans="1:4">
      <c r="A9666" s="3" t="s">
        <v>448</v>
      </c>
      <c r="B9666" s="3" t="s">
        <v>393</v>
      </c>
      <c r="C9666" s="3" t="s">
        <v>24</v>
      </c>
      <c r="D9666" s="3">
        <v>169</v>
      </c>
    </row>
    <row r="9667" spans="1:4">
      <c r="A9667" s="3" t="s">
        <v>448</v>
      </c>
      <c r="B9667" s="3" t="s">
        <v>383</v>
      </c>
      <c r="C9667" s="3" t="s">
        <v>27</v>
      </c>
      <c r="D9667" s="3">
        <v>90</v>
      </c>
    </row>
    <row r="9668" spans="1:4">
      <c r="A9668" s="3" t="s">
        <v>448</v>
      </c>
      <c r="B9668" s="3" t="s">
        <v>383</v>
      </c>
      <c r="C9668" s="3" t="s">
        <v>27</v>
      </c>
      <c r="D9668" s="3">
        <v>118</v>
      </c>
    </row>
    <row r="9669" spans="1:4">
      <c r="A9669" s="3" t="s">
        <v>448</v>
      </c>
      <c r="B9669" s="3" t="s">
        <v>383</v>
      </c>
      <c r="C9669" s="3" t="s">
        <v>5</v>
      </c>
      <c r="D9669" s="3">
        <v>85</v>
      </c>
    </row>
    <row r="9670" spans="1:4">
      <c r="A9670" s="3" t="s">
        <v>448</v>
      </c>
      <c r="B9670" s="3" t="s">
        <v>383</v>
      </c>
      <c r="C9670" s="3" t="s">
        <v>5</v>
      </c>
      <c r="D9670" s="3">
        <v>87</v>
      </c>
    </row>
    <row r="9671" spans="1:4">
      <c r="A9671" s="3" t="s">
        <v>448</v>
      </c>
      <c r="B9671" s="3" t="s">
        <v>383</v>
      </c>
      <c r="C9671" s="3" t="s">
        <v>31</v>
      </c>
      <c r="D9671" s="3">
        <v>76</v>
      </c>
    </row>
    <row r="9672" spans="1:4">
      <c r="A9672" s="3" t="s">
        <v>448</v>
      </c>
      <c r="B9672" s="3" t="s">
        <v>383</v>
      </c>
      <c r="C9672" s="3" t="s">
        <v>21</v>
      </c>
      <c r="D9672" s="3">
        <v>68</v>
      </c>
    </row>
    <row r="9673" spans="1:4">
      <c r="A9673" s="3" t="s">
        <v>448</v>
      </c>
      <c r="B9673" s="3" t="s">
        <v>383</v>
      </c>
      <c r="C9673" s="3" t="s">
        <v>24</v>
      </c>
      <c r="D9673" s="3">
        <v>107</v>
      </c>
    </row>
    <row r="9674" spans="1:4">
      <c r="A9674" s="3" t="s">
        <v>448</v>
      </c>
      <c r="B9674" s="3" t="s">
        <v>383</v>
      </c>
      <c r="C9674" s="3" t="s">
        <v>28</v>
      </c>
      <c r="D9674" s="3">
        <v>69</v>
      </c>
    </row>
    <row r="9675" spans="1:4">
      <c r="A9675" s="3" t="s">
        <v>448</v>
      </c>
      <c r="B9675" s="3" t="s">
        <v>383</v>
      </c>
      <c r="C9675" s="3" t="s">
        <v>28</v>
      </c>
      <c r="D9675" s="3">
        <v>114</v>
      </c>
    </row>
    <row r="9676" spans="1:4">
      <c r="A9676" s="3" t="s">
        <v>448</v>
      </c>
      <c r="B9676" s="3" t="s">
        <v>389</v>
      </c>
      <c r="C9676" s="3" t="s">
        <v>27</v>
      </c>
      <c r="D9676" s="3">
        <v>86</v>
      </c>
    </row>
    <row r="9677" spans="1:4">
      <c r="A9677" s="3" t="s">
        <v>448</v>
      </c>
      <c r="B9677" s="3" t="s">
        <v>389</v>
      </c>
      <c r="C9677" s="3" t="s">
        <v>27</v>
      </c>
      <c r="D9677" s="3">
        <v>86</v>
      </c>
    </row>
    <row r="9678" spans="1:4">
      <c r="A9678" s="3" t="s">
        <v>448</v>
      </c>
      <c r="B9678" s="3" t="s">
        <v>389</v>
      </c>
      <c r="C9678" s="3" t="s">
        <v>27</v>
      </c>
      <c r="D9678" s="3">
        <v>88</v>
      </c>
    </row>
    <row r="9679" spans="1:4">
      <c r="A9679" s="3" t="s">
        <v>448</v>
      </c>
      <c r="B9679" s="3" t="s">
        <v>389</v>
      </c>
      <c r="C9679" s="3" t="s">
        <v>27</v>
      </c>
      <c r="D9679" s="3">
        <v>90</v>
      </c>
    </row>
    <row r="9680" spans="1:4">
      <c r="A9680" s="3" t="s">
        <v>448</v>
      </c>
      <c r="B9680" s="3" t="s">
        <v>389</v>
      </c>
      <c r="C9680" s="3" t="s">
        <v>27</v>
      </c>
      <c r="D9680" s="3">
        <v>97</v>
      </c>
    </row>
    <row r="9681" spans="1:4">
      <c r="A9681" s="3" t="s">
        <v>448</v>
      </c>
      <c r="B9681" s="3" t="s">
        <v>389</v>
      </c>
      <c r="C9681" s="3" t="s">
        <v>27</v>
      </c>
      <c r="D9681" s="3">
        <v>99</v>
      </c>
    </row>
    <row r="9682" spans="1:4">
      <c r="A9682" s="3" t="s">
        <v>448</v>
      </c>
      <c r="B9682" s="3" t="s">
        <v>389</v>
      </c>
      <c r="C9682" s="3" t="s">
        <v>27</v>
      </c>
      <c r="D9682" s="3">
        <v>100</v>
      </c>
    </row>
    <row r="9683" spans="1:4">
      <c r="A9683" s="3" t="s">
        <v>448</v>
      </c>
      <c r="B9683" s="3" t="s">
        <v>389</v>
      </c>
      <c r="C9683" s="3" t="s">
        <v>27</v>
      </c>
      <c r="D9683" s="3">
        <v>110</v>
      </c>
    </row>
    <row r="9684" spans="1:4">
      <c r="A9684" s="3" t="s">
        <v>448</v>
      </c>
      <c r="B9684" s="3" t="s">
        <v>389</v>
      </c>
      <c r="C9684" s="3" t="s">
        <v>27</v>
      </c>
      <c r="D9684" s="3">
        <v>114</v>
      </c>
    </row>
    <row r="9685" spans="1:4">
      <c r="A9685" s="3" t="s">
        <v>448</v>
      </c>
      <c r="B9685" s="3" t="s">
        <v>389</v>
      </c>
      <c r="C9685" s="3" t="s">
        <v>5</v>
      </c>
      <c r="D9685" s="3">
        <v>75</v>
      </c>
    </row>
    <row r="9686" spans="1:4">
      <c r="A9686" s="3" t="s">
        <v>448</v>
      </c>
      <c r="B9686" s="3" t="s">
        <v>389</v>
      </c>
      <c r="C9686" s="3" t="s">
        <v>5</v>
      </c>
      <c r="D9686" s="3">
        <v>81</v>
      </c>
    </row>
    <row r="9687" spans="1:4">
      <c r="A9687" s="3" t="s">
        <v>448</v>
      </c>
      <c r="B9687" s="3" t="s">
        <v>389</v>
      </c>
      <c r="C9687" s="3" t="s">
        <v>5</v>
      </c>
      <c r="D9687" s="3">
        <v>85</v>
      </c>
    </row>
    <row r="9688" spans="1:4">
      <c r="A9688" s="3" t="s">
        <v>448</v>
      </c>
      <c r="B9688" s="3" t="s">
        <v>389</v>
      </c>
      <c r="C9688" s="3" t="s">
        <v>5</v>
      </c>
      <c r="D9688" s="3">
        <v>86</v>
      </c>
    </row>
    <row r="9689" spans="1:4">
      <c r="A9689" s="3" t="s">
        <v>448</v>
      </c>
      <c r="B9689" s="3" t="s">
        <v>389</v>
      </c>
      <c r="C9689" s="3" t="s">
        <v>5</v>
      </c>
      <c r="D9689" s="3">
        <v>86</v>
      </c>
    </row>
    <row r="9690" spans="1:4">
      <c r="A9690" s="3" t="s">
        <v>448</v>
      </c>
      <c r="B9690" s="3" t="s">
        <v>389</v>
      </c>
      <c r="C9690" s="3" t="s">
        <v>5</v>
      </c>
      <c r="D9690" s="3">
        <v>90</v>
      </c>
    </row>
    <row r="9691" spans="1:4">
      <c r="A9691" s="3" t="s">
        <v>448</v>
      </c>
      <c r="B9691" s="3" t="s">
        <v>389</v>
      </c>
      <c r="C9691" s="3" t="s">
        <v>5</v>
      </c>
      <c r="D9691" s="3">
        <v>92</v>
      </c>
    </row>
    <row r="9692" spans="1:4">
      <c r="A9692" s="3" t="s">
        <v>448</v>
      </c>
      <c r="B9692" s="3" t="s">
        <v>389</v>
      </c>
      <c r="C9692" s="3" t="s">
        <v>5</v>
      </c>
      <c r="D9692" s="3">
        <v>94</v>
      </c>
    </row>
    <row r="9693" spans="1:4">
      <c r="A9693" s="3" t="s">
        <v>448</v>
      </c>
      <c r="B9693" s="3" t="s">
        <v>389</v>
      </c>
      <c r="C9693" s="3" t="s">
        <v>5</v>
      </c>
      <c r="D9693" s="3">
        <v>96</v>
      </c>
    </row>
    <row r="9694" spans="1:4">
      <c r="A9694" s="3" t="s">
        <v>448</v>
      </c>
      <c r="B9694" s="3" t="s">
        <v>389</v>
      </c>
      <c r="C9694" s="3" t="s">
        <v>5</v>
      </c>
      <c r="D9694" s="3">
        <v>97</v>
      </c>
    </row>
    <row r="9695" spans="1:4">
      <c r="A9695" s="3" t="s">
        <v>448</v>
      </c>
      <c r="B9695" s="3" t="s">
        <v>389</v>
      </c>
      <c r="C9695" s="3" t="s">
        <v>5</v>
      </c>
      <c r="D9695" s="3">
        <v>97</v>
      </c>
    </row>
    <row r="9696" spans="1:4">
      <c r="A9696" s="3" t="s">
        <v>448</v>
      </c>
      <c r="B9696" s="3" t="s">
        <v>389</v>
      </c>
      <c r="C9696" s="3" t="s">
        <v>5</v>
      </c>
      <c r="D9696" s="3">
        <v>98</v>
      </c>
    </row>
    <row r="9697" spans="1:4">
      <c r="A9697" s="3" t="s">
        <v>448</v>
      </c>
      <c r="B9697" s="3" t="s">
        <v>389</v>
      </c>
      <c r="C9697" s="3" t="s">
        <v>5</v>
      </c>
      <c r="D9697" s="3">
        <v>101</v>
      </c>
    </row>
    <row r="9698" spans="1:4">
      <c r="A9698" s="3" t="s">
        <v>448</v>
      </c>
      <c r="B9698" s="3" t="s">
        <v>389</v>
      </c>
      <c r="C9698" s="3" t="s">
        <v>5</v>
      </c>
      <c r="D9698" s="3">
        <v>101</v>
      </c>
    </row>
    <row r="9699" spans="1:4">
      <c r="A9699" s="3" t="s">
        <v>448</v>
      </c>
      <c r="B9699" s="3" t="s">
        <v>389</v>
      </c>
      <c r="C9699" s="3" t="s">
        <v>5</v>
      </c>
      <c r="D9699" s="3">
        <v>105</v>
      </c>
    </row>
    <row r="9700" spans="1:4">
      <c r="A9700" s="3" t="s">
        <v>448</v>
      </c>
      <c r="B9700" s="3" t="s">
        <v>389</v>
      </c>
      <c r="C9700" s="3" t="s">
        <v>5</v>
      </c>
      <c r="D9700" s="3">
        <v>122</v>
      </c>
    </row>
    <row r="9701" spans="1:4">
      <c r="A9701" s="3" t="s">
        <v>448</v>
      </c>
      <c r="B9701" s="3" t="s">
        <v>389</v>
      </c>
      <c r="C9701" s="3" t="s">
        <v>31</v>
      </c>
      <c r="D9701" s="3">
        <v>75</v>
      </c>
    </row>
    <row r="9702" spans="1:4">
      <c r="A9702" s="3" t="s">
        <v>448</v>
      </c>
      <c r="B9702" s="3" t="s">
        <v>389</v>
      </c>
      <c r="C9702" s="3" t="s">
        <v>44</v>
      </c>
      <c r="D9702" s="3">
        <v>75</v>
      </c>
    </row>
    <row r="9703" spans="1:4">
      <c r="A9703" s="3" t="s">
        <v>448</v>
      </c>
      <c r="B9703" s="3" t="s">
        <v>389</v>
      </c>
      <c r="C9703" s="3" t="s">
        <v>44</v>
      </c>
      <c r="D9703" s="3">
        <v>76</v>
      </c>
    </row>
    <row r="9704" spans="1:4">
      <c r="A9704" s="3" t="s">
        <v>448</v>
      </c>
      <c r="B9704" s="3" t="s">
        <v>389</v>
      </c>
      <c r="C9704" s="3" t="s">
        <v>44</v>
      </c>
      <c r="D9704" s="3">
        <v>81</v>
      </c>
    </row>
    <row r="9705" spans="1:4">
      <c r="A9705" s="3" t="s">
        <v>448</v>
      </c>
      <c r="B9705" s="3" t="s">
        <v>389</v>
      </c>
      <c r="C9705" s="3" t="s">
        <v>44</v>
      </c>
      <c r="D9705" s="3">
        <v>82</v>
      </c>
    </row>
    <row r="9706" spans="1:4">
      <c r="A9706" s="3" t="s">
        <v>448</v>
      </c>
      <c r="B9706" s="3" t="s">
        <v>389</v>
      </c>
      <c r="C9706" s="3" t="s">
        <v>19</v>
      </c>
      <c r="D9706" s="3">
        <v>114</v>
      </c>
    </row>
    <row r="9707" spans="1:4">
      <c r="A9707" s="3" t="s">
        <v>448</v>
      </c>
      <c r="B9707" s="3" t="s">
        <v>389</v>
      </c>
      <c r="C9707" s="3" t="s">
        <v>19</v>
      </c>
      <c r="D9707" s="3">
        <v>127</v>
      </c>
    </row>
    <row r="9708" spans="1:4">
      <c r="A9708" s="3" t="s">
        <v>448</v>
      </c>
      <c r="B9708" s="3" t="s">
        <v>389</v>
      </c>
      <c r="C9708" s="3" t="s">
        <v>9</v>
      </c>
      <c r="D9708" s="3">
        <v>59</v>
      </c>
    </row>
    <row r="9709" spans="1:4">
      <c r="A9709" s="3" t="s">
        <v>448</v>
      </c>
      <c r="B9709" s="3" t="s">
        <v>389</v>
      </c>
      <c r="C9709" s="3" t="s">
        <v>18</v>
      </c>
      <c r="D9709" s="3">
        <v>64</v>
      </c>
    </row>
    <row r="9710" spans="1:4">
      <c r="A9710" s="3" t="s">
        <v>448</v>
      </c>
      <c r="B9710" s="3" t="s">
        <v>386</v>
      </c>
      <c r="C9710" s="3" t="s">
        <v>27</v>
      </c>
      <c r="D9710" s="3">
        <v>49</v>
      </c>
    </row>
    <row r="9711" spans="1:4">
      <c r="A9711" s="3" t="s">
        <v>448</v>
      </c>
      <c r="B9711" s="3" t="s">
        <v>386</v>
      </c>
      <c r="C9711" s="3" t="s">
        <v>27</v>
      </c>
      <c r="D9711" s="3">
        <v>81</v>
      </c>
    </row>
    <row r="9712" spans="1:4">
      <c r="A9712" s="3" t="s">
        <v>448</v>
      </c>
      <c r="B9712" s="3" t="s">
        <v>386</v>
      </c>
      <c r="C9712" s="3" t="s">
        <v>27</v>
      </c>
      <c r="D9712" s="3">
        <v>81</v>
      </c>
    </row>
    <row r="9713" spans="1:4">
      <c r="A9713" s="3" t="s">
        <v>448</v>
      </c>
      <c r="B9713" s="3" t="s">
        <v>386</v>
      </c>
      <c r="C9713" s="3" t="s">
        <v>27</v>
      </c>
      <c r="D9713" s="3">
        <v>82</v>
      </c>
    </row>
    <row r="9714" spans="1:4">
      <c r="A9714" s="3" t="s">
        <v>448</v>
      </c>
      <c r="B9714" s="3" t="s">
        <v>386</v>
      </c>
      <c r="C9714" s="3" t="s">
        <v>27</v>
      </c>
      <c r="D9714" s="3">
        <v>85</v>
      </c>
    </row>
    <row r="9715" spans="1:4">
      <c r="A9715" s="3" t="s">
        <v>448</v>
      </c>
      <c r="B9715" s="3" t="s">
        <v>386</v>
      </c>
      <c r="C9715" s="3" t="s">
        <v>27</v>
      </c>
      <c r="D9715" s="3">
        <v>86</v>
      </c>
    </row>
    <row r="9716" spans="1:4">
      <c r="A9716" s="3" t="s">
        <v>448</v>
      </c>
      <c r="B9716" s="3" t="s">
        <v>386</v>
      </c>
      <c r="C9716" s="3" t="s">
        <v>27</v>
      </c>
      <c r="D9716" s="3">
        <v>87</v>
      </c>
    </row>
    <row r="9717" spans="1:4">
      <c r="A9717" s="3" t="s">
        <v>448</v>
      </c>
      <c r="B9717" s="3" t="s">
        <v>386</v>
      </c>
      <c r="C9717" s="3" t="s">
        <v>27</v>
      </c>
      <c r="D9717" s="3">
        <v>87</v>
      </c>
    </row>
    <row r="9718" spans="1:4">
      <c r="A9718" s="3" t="s">
        <v>448</v>
      </c>
      <c r="B9718" s="3" t="s">
        <v>386</v>
      </c>
      <c r="C9718" s="3" t="s">
        <v>27</v>
      </c>
      <c r="D9718" s="3">
        <v>88</v>
      </c>
    </row>
    <row r="9719" spans="1:4">
      <c r="A9719" s="3" t="s">
        <v>448</v>
      </c>
      <c r="B9719" s="3" t="s">
        <v>386</v>
      </c>
      <c r="C9719" s="3" t="s">
        <v>27</v>
      </c>
      <c r="D9719" s="3">
        <v>89</v>
      </c>
    </row>
    <row r="9720" spans="1:4">
      <c r="A9720" s="3" t="s">
        <v>448</v>
      </c>
      <c r="B9720" s="3" t="s">
        <v>386</v>
      </c>
      <c r="C9720" s="3" t="s">
        <v>27</v>
      </c>
      <c r="D9720" s="3">
        <v>91</v>
      </c>
    </row>
    <row r="9721" spans="1:4">
      <c r="A9721" s="3" t="s">
        <v>448</v>
      </c>
      <c r="B9721" s="3" t="s">
        <v>386</v>
      </c>
      <c r="C9721" s="3" t="s">
        <v>27</v>
      </c>
      <c r="D9721" s="3">
        <v>93</v>
      </c>
    </row>
    <row r="9722" spans="1:4">
      <c r="A9722" s="3" t="s">
        <v>448</v>
      </c>
      <c r="B9722" s="3" t="s">
        <v>386</v>
      </c>
      <c r="C9722" s="3" t="s">
        <v>27</v>
      </c>
      <c r="D9722" s="3">
        <v>94</v>
      </c>
    </row>
    <row r="9723" spans="1:4">
      <c r="A9723" s="3" t="s">
        <v>448</v>
      </c>
      <c r="B9723" s="3" t="s">
        <v>386</v>
      </c>
      <c r="C9723" s="3" t="s">
        <v>27</v>
      </c>
      <c r="D9723" s="3">
        <v>95</v>
      </c>
    </row>
    <row r="9724" spans="1:4">
      <c r="A9724" s="3" t="s">
        <v>448</v>
      </c>
      <c r="B9724" s="3" t="s">
        <v>386</v>
      </c>
      <c r="C9724" s="3" t="s">
        <v>27</v>
      </c>
      <c r="D9724" s="3">
        <v>95</v>
      </c>
    </row>
    <row r="9725" spans="1:4">
      <c r="A9725" s="3" t="s">
        <v>448</v>
      </c>
      <c r="B9725" s="3" t="s">
        <v>386</v>
      </c>
      <c r="C9725" s="3" t="s">
        <v>27</v>
      </c>
      <c r="D9725" s="3">
        <v>97</v>
      </c>
    </row>
    <row r="9726" spans="1:4">
      <c r="A9726" s="3" t="s">
        <v>448</v>
      </c>
      <c r="B9726" s="3" t="s">
        <v>386</v>
      </c>
      <c r="C9726" s="3" t="s">
        <v>27</v>
      </c>
      <c r="D9726" s="3">
        <v>101</v>
      </c>
    </row>
    <row r="9727" spans="1:4">
      <c r="A9727" s="3" t="s">
        <v>448</v>
      </c>
      <c r="B9727" s="3" t="s">
        <v>386</v>
      </c>
      <c r="C9727" s="3" t="s">
        <v>27</v>
      </c>
      <c r="D9727" s="3">
        <v>109</v>
      </c>
    </row>
    <row r="9728" spans="1:4">
      <c r="A9728" s="3" t="s">
        <v>448</v>
      </c>
      <c r="B9728" s="3" t="s">
        <v>386</v>
      </c>
      <c r="C9728" s="3" t="s">
        <v>27</v>
      </c>
      <c r="D9728" s="3">
        <v>111</v>
      </c>
    </row>
    <row r="9729" spans="1:4">
      <c r="A9729" s="3" t="s">
        <v>448</v>
      </c>
      <c r="B9729" s="3" t="s">
        <v>386</v>
      </c>
      <c r="C9729" s="3" t="s">
        <v>27</v>
      </c>
      <c r="D9729" s="3">
        <v>112</v>
      </c>
    </row>
    <row r="9730" spans="1:4">
      <c r="A9730" s="3" t="s">
        <v>448</v>
      </c>
      <c r="B9730" s="3" t="s">
        <v>386</v>
      </c>
      <c r="C9730" s="3" t="s">
        <v>27</v>
      </c>
      <c r="D9730" s="3">
        <v>118</v>
      </c>
    </row>
    <row r="9731" spans="1:4">
      <c r="A9731" s="3" t="s">
        <v>448</v>
      </c>
      <c r="B9731" s="3" t="s">
        <v>386</v>
      </c>
      <c r="C9731" s="3" t="s">
        <v>24</v>
      </c>
      <c r="D9731" s="3">
        <v>38</v>
      </c>
    </row>
    <row r="9732" spans="1:4">
      <c r="A9732" s="3" t="s">
        <v>448</v>
      </c>
      <c r="B9732" s="3" t="s">
        <v>386</v>
      </c>
      <c r="C9732" s="3" t="s">
        <v>24</v>
      </c>
      <c r="D9732" s="3">
        <v>62</v>
      </c>
    </row>
    <row r="9733" spans="1:4">
      <c r="A9733" s="3" t="s">
        <v>448</v>
      </c>
      <c r="B9733" s="3" t="s">
        <v>386</v>
      </c>
      <c r="C9733" s="3" t="s">
        <v>24</v>
      </c>
      <c r="D9733" s="3">
        <v>62</v>
      </c>
    </row>
    <row r="9734" spans="1:4">
      <c r="A9734" s="3" t="s">
        <v>448</v>
      </c>
      <c r="B9734" s="3" t="s">
        <v>386</v>
      </c>
      <c r="C9734" s="3" t="s">
        <v>24</v>
      </c>
      <c r="D9734" s="3">
        <v>64</v>
      </c>
    </row>
    <row r="9735" spans="1:4">
      <c r="A9735" s="3" t="s">
        <v>448</v>
      </c>
      <c r="B9735" s="3" t="s">
        <v>386</v>
      </c>
      <c r="C9735" s="3" t="s">
        <v>24</v>
      </c>
      <c r="D9735" s="3">
        <v>65</v>
      </c>
    </row>
    <row r="9736" spans="1:4">
      <c r="A9736" s="3" t="s">
        <v>448</v>
      </c>
      <c r="B9736" s="3" t="s">
        <v>386</v>
      </c>
      <c r="C9736" s="3" t="s">
        <v>24</v>
      </c>
      <c r="D9736" s="3">
        <v>66</v>
      </c>
    </row>
    <row r="9737" spans="1:4">
      <c r="A9737" s="3" t="s">
        <v>448</v>
      </c>
      <c r="B9737" s="3" t="s">
        <v>386</v>
      </c>
      <c r="C9737" s="3" t="s">
        <v>24</v>
      </c>
      <c r="D9737" s="3">
        <v>70</v>
      </c>
    </row>
    <row r="9738" spans="1:4">
      <c r="A9738" s="3" t="s">
        <v>448</v>
      </c>
      <c r="B9738" s="3" t="s">
        <v>386</v>
      </c>
      <c r="C9738" s="3" t="s">
        <v>24</v>
      </c>
      <c r="D9738" s="3">
        <v>70</v>
      </c>
    </row>
    <row r="9739" spans="1:4">
      <c r="A9739" s="3" t="s">
        <v>448</v>
      </c>
      <c r="B9739" s="3" t="s">
        <v>386</v>
      </c>
      <c r="C9739" s="3" t="s">
        <v>24</v>
      </c>
      <c r="D9739" s="3">
        <v>73</v>
      </c>
    </row>
    <row r="9740" spans="1:4">
      <c r="A9740" s="3" t="s">
        <v>448</v>
      </c>
      <c r="B9740" s="3" t="s">
        <v>386</v>
      </c>
      <c r="C9740" s="3" t="s">
        <v>24</v>
      </c>
      <c r="D9740" s="3">
        <v>75</v>
      </c>
    </row>
    <row r="9741" spans="1:4">
      <c r="A9741" s="3" t="s">
        <v>448</v>
      </c>
      <c r="B9741" s="3" t="s">
        <v>386</v>
      </c>
      <c r="C9741" s="3" t="s">
        <v>24</v>
      </c>
      <c r="D9741" s="3">
        <v>89</v>
      </c>
    </row>
    <row r="9742" spans="1:4">
      <c r="A9742" s="3" t="s">
        <v>448</v>
      </c>
      <c r="B9742" s="3" t="s">
        <v>386</v>
      </c>
      <c r="C9742" s="3" t="s">
        <v>24</v>
      </c>
      <c r="D9742" s="3">
        <v>92</v>
      </c>
    </row>
    <row r="9743" spans="1:4">
      <c r="A9743" s="3" t="s">
        <v>448</v>
      </c>
      <c r="B9743" s="3" t="s">
        <v>386</v>
      </c>
      <c r="C9743" s="3" t="s">
        <v>24</v>
      </c>
      <c r="D9743" s="3">
        <v>94</v>
      </c>
    </row>
    <row r="9744" spans="1:4">
      <c r="A9744" s="3" t="s">
        <v>448</v>
      </c>
      <c r="B9744" s="3" t="s">
        <v>386</v>
      </c>
      <c r="C9744" s="3" t="s">
        <v>24</v>
      </c>
      <c r="D9744" s="3">
        <v>94</v>
      </c>
    </row>
    <row r="9745" spans="1:4">
      <c r="A9745" s="3" t="s">
        <v>448</v>
      </c>
      <c r="B9745" s="3" t="s">
        <v>386</v>
      </c>
      <c r="C9745" s="3" t="s">
        <v>24</v>
      </c>
      <c r="D9745" s="3">
        <v>95</v>
      </c>
    </row>
    <row r="9746" spans="1:4">
      <c r="A9746" s="3" t="s">
        <v>448</v>
      </c>
      <c r="B9746" s="3" t="s">
        <v>386</v>
      </c>
      <c r="C9746" s="3" t="s">
        <v>24</v>
      </c>
      <c r="D9746" s="3">
        <v>96</v>
      </c>
    </row>
    <row r="9747" spans="1:4">
      <c r="A9747" s="3" t="s">
        <v>448</v>
      </c>
      <c r="B9747" s="3" t="s">
        <v>386</v>
      </c>
      <c r="C9747" s="3" t="s">
        <v>24</v>
      </c>
      <c r="D9747" s="3">
        <v>100</v>
      </c>
    </row>
    <row r="9748" spans="1:4">
      <c r="A9748" s="3" t="s">
        <v>448</v>
      </c>
      <c r="B9748" s="3" t="s">
        <v>386</v>
      </c>
      <c r="C9748" s="3" t="s">
        <v>24</v>
      </c>
      <c r="D9748" s="3">
        <v>114</v>
      </c>
    </row>
    <row r="9749" spans="1:4">
      <c r="A9749" s="3" t="s">
        <v>448</v>
      </c>
      <c r="B9749" s="3" t="s">
        <v>386</v>
      </c>
      <c r="C9749" s="3" t="s">
        <v>24</v>
      </c>
      <c r="D9749" s="3">
        <v>136</v>
      </c>
    </row>
    <row r="9750" spans="1:4">
      <c r="A9750" s="3" t="s">
        <v>448</v>
      </c>
      <c r="B9750" s="3" t="s">
        <v>386</v>
      </c>
      <c r="C9750" s="3" t="s">
        <v>24</v>
      </c>
      <c r="D9750" s="3">
        <v>136</v>
      </c>
    </row>
    <row r="9751" spans="1:4">
      <c r="A9751" s="3" t="s">
        <v>448</v>
      </c>
      <c r="B9751" s="3" t="s">
        <v>386</v>
      </c>
      <c r="C9751" s="3" t="s">
        <v>24</v>
      </c>
      <c r="D9751" s="3">
        <v>153</v>
      </c>
    </row>
    <row r="9752" spans="1:4">
      <c r="A9752" s="3" t="s">
        <v>448</v>
      </c>
      <c r="B9752" s="3" t="s">
        <v>386</v>
      </c>
      <c r="C9752" s="3" t="s">
        <v>28</v>
      </c>
      <c r="D9752" s="3">
        <v>66</v>
      </c>
    </row>
    <row r="9753" spans="1:4">
      <c r="A9753" s="3" t="s">
        <v>448</v>
      </c>
      <c r="B9753" s="3" t="s">
        <v>387</v>
      </c>
      <c r="C9753" s="3" t="s">
        <v>27</v>
      </c>
      <c r="D9753" s="3">
        <v>71</v>
      </c>
    </row>
    <row r="9754" spans="1:4">
      <c r="A9754" s="3" t="s">
        <v>448</v>
      </c>
      <c r="B9754" s="3" t="s">
        <v>387</v>
      </c>
      <c r="C9754" s="3" t="s">
        <v>27</v>
      </c>
      <c r="D9754" s="3">
        <v>75</v>
      </c>
    </row>
    <row r="9755" spans="1:4">
      <c r="A9755" s="3" t="s">
        <v>448</v>
      </c>
      <c r="B9755" s="3" t="s">
        <v>387</v>
      </c>
      <c r="C9755" s="3" t="s">
        <v>27</v>
      </c>
      <c r="D9755" s="3">
        <v>79</v>
      </c>
    </row>
    <row r="9756" spans="1:4">
      <c r="A9756" s="3" t="s">
        <v>448</v>
      </c>
      <c r="B9756" s="3" t="s">
        <v>387</v>
      </c>
      <c r="C9756" s="3" t="s">
        <v>27</v>
      </c>
      <c r="D9756" s="3">
        <v>79</v>
      </c>
    </row>
    <row r="9757" spans="1:4">
      <c r="A9757" s="3" t="s">
        <v>448</v>
      </c>
      <c r="B9757" s="3" t="s">
        <v>387</v>
      </c>
      <c r="C9757" s="3" t="s">
        <v>27</v>
      </c>
      <c r="D9757" s="3">
        <v>84</v>
      </c>
    </row>
    <row r="9758" spans="1:4">
      <c r="A9758" s="3" t="s">
        <v>448</v>
      </c>
      <c r="B9758" s="3" t="s">
        <v>387</v>
      </c>
      <c r="C9758" s="3" t="s">
        <v>27</v>
      </c>
      <c r="D9758" s="3">
        <v>87</v>
      </c>
    </row>
    <row r="9759" spans="1:4">
      <c r="A9759" s="3" t="s">
        <v>448</v>
      </c>
      <c r="B9759" s="3" t="s">
        <v>387</v>
      </c>
      <c r="C9759" s="3" t="s">
        <v>27</v>
      </c>
      <c r="D9759" s="3">
        <v>88</v>
      </c>
    </row>
    <row r="9760" spans="1:4">
      <c r="A9760" s="3" t="s">
        <v>448</v>
      </c>
      <c r="B9760" s="3" t="s">
        <v>387</v>
      </c>
      <c r="C9760" s="3" t="s">
        <v>27</v>
      </c>
      <c r="D9760" s="3">
        <v>88</v>
      </c>
    </row>
    <row r="9761" spans="1:4">
      <c r="A9761" s="3" t="s">
        <v>448</v>
      </c>
      <c r="B9761" s="3" t="s">
        <v>387</v>
      </c>
      <c r="C9761" s="3" t="s">
        <v>27</v>
      </c>
      <c r="D9761" s="3">
        <v>88</v>
      </c>
    </row>
    <row r="9762" spans="1:4">
      <c r="A9762" s="3" t="s">
        <v>448</v>
      </c>
      <c r="B9762" s="3" t="s">
        <v>387</v>
      </c>
      <c r="C9762" s="3" t="s">
        <v>27</v>
      </c>
      <c r="D9762" s="3">
        <v>90</v>
      </c>
    </row>
    <row r="9763" spans="1:4">
      <c r="A9763" s="3" t="s">
        <v>448</v>
      </c>
      <c r="B9763" s="3" t="s">
        <v>387</v>
      </c>
      <c r="C9763" s="3" t="s">
        <v>27</v>
      </c>
      <c r="D9763" s="3">
        <v>91</v>
      </c>
    </row>
    <row r="9764" spans="1:4">
      <c r="A9764" s="3" t="s">
        <v>448</v>
      </c>
      <c r="B9764" s="3" t="s">
        <v>387</v>
      </c>
      <c r="C9764" s="3" t="s">
        <v>27</v>
      </c>
      <c r="D9764" s="3">
        <v>92</v>
      </c>
    </row>
    <row r="9765" spans="1:4">
      <c r="A9765" s="3" t="s">
        <v>448</v>
      </c>
      <c r="B9765" s="3" t="s">
        <v>387</v>
      </c>
      <c r="C9765" s="3" t="s">
        <v>27</v>
      </c>
      <c r="D9765" s="3">
        <v>92</v>
      </c>
    </row>
    <row r="9766" spans="1:4">
      <c r="A9766" s="3" t="s">
        <v>448</v>
      </c>
      <c r="B9766" s="3" t="s">
        <v>387</v>
      </c>
      <c r="C9766" s="3" t="s">
        <v>27</v>
      </c>
      <c r="D9766" s="3">
        <v>92</v>
      </c>
    </row>
    <row r="9767" spans="1:4">
      <c r="A9767" s="3" t="s">
        <v>448</v>
      </c>
      <c r="B9767" s="3" t="s">
        <v>387</v>
      </c>
      <c r="C9767" s="3" t="s">
        <v>27</v>
      </c>
      <c r="D9767" s="3">
        <v>93</v>
      </c>
    </row>
    <row r="9768" spans="1:4">
      <c r="A9768" s="3" t="s">
        <v>448</v>
      </c>
      <c r="B9768" s="3" t="s">
        <v>387</v>
      </c>
      <c r="C9768" s="3" t="s">
        <v>27</v>
      </c>
      <c r="D9768" s="3">
        <v>94</v>
      </c>
    </row>
    <row r="9769" spans="1:4">
      <c r="A9769" s="3" t="s">
        <v>448</v>
      </c>
      <c r="B9769" s="3" t="s">
        <v>387</v>
      </c>
      <c r="C9769" s="3" t="s">
        <v>27</v>
      </c>
      <c r="D9769" s="3">
        <v>94</v>
      </c>
    </row>
    <row r="9770" spans="1:4">
      <c r="A9770" s="3" t="s">
        <v>448</v>
      </c>
      <c r="B9770" s="3" t="s">
        <v>387</v>
      </c>
      <c r="C9770" s="3" t="s">
        <v>27</v>
      </c>
      <c r="D9770" s="3">
        <v>95</v>
      </c>
    </row>
    <row r="9771" spans="1:4">
      <c r="A9771" s="3" t="s">
        <v>448</v>
      </c>
      <c r="B9771" s="3" t="s">
        <v>387</v>
      </c>
      <c r="C9771" s="3" t="s">
        <v>27</v>
      </c>
      <c r="D9771" s="3">
        <v>95</v>
      </c>
    </row>
    <row r="9772" spans="1:4">
      <c r="A9772" s="3" t="s">
        <v>448</v>
      </c>
      <c r="B9772" s="3" t="s">
        <v>387</v>
      </c>
      <c r="C9772" s="3" t="s">
        <v>27</v>
      </c>
      <c r="D9772" s="3">
        <v>96</v>
      </c>
    </row>
    <row r="9773" spans="1:4">
      <c r="A9773" s="3" t="s">
        <v>448</v>
      </c>
      <c r="B9773" s="3" t="s">
        <v>387</v>
      </c>
      <c r="C9773" s="3" t="s">
        <v>27</v>
      </c>
      <c r="D9773" s="3">
        <v>98</v>
      </c>
    </row>
    <row r="9774" spans="1:4">
      <c r="A9774" s="3" t="s">
        <v>448</v>
      </c>
      <c r="B9774" s="3" t="s">
        <v>387</v>
      </c>
      <c r="C9774" s="3" t="s">
        <v>27</v>
      </c>
      <c r="D9774" s="3">
        <v>98</v>
      </c>
    </row>
    <row r="9775" spans="1:4">
      <c r="A9775" s="3" t="s">
        <v>448</v>
      </c>
      <c r="B9775" s="3" t="s">
        <v>387</v>
      </c>
      <c r="C9775" s="3" t="s">
        <v>27</v>
      </c>
      <c r="D9775" s="3">
        <v>99</v>
      </c>
    </row>
    <row r="9776" spans="1:4">
      <c r="A9776" s="3" t="s">
        <v>448</v>
      </c>
      <c r="B9776" s="3" t="s">
        <v>387</v>
      </c>
      <c r="C9776" s="3" t="s">
        <v>27</v>
      </c>
      <c r="D9776" s="3">
        <v>104</v>
      </c>
    </row>
    <row r="9777" spans="1:4">
      <c r="A9777" s="3" t="s">
        <v>448</v>
      </c>
      <c r="B9777" s="3" t="s">
        <v>387</v>
      </c>
      <c r="C9777" s="3" t="s">
        <v>27</v>
      </c>
      <c r="D9777" s="3">
        <v>104</v>
      </c>
    </row>
    <row r="9778" spans="1:4">
      <c r="A9778" s="3" t="s">
        <v>448</v>
      </c>
      <c r="B9778" s="3" t="s">
        <v>387</v>
      </c>
      <c r="C9778" s="3" t="s">
        <v>27</v>
      </c>
      <c r="D9778" s="3">
        <v>113</v>
      </c>
    </row>
    <row r="9779" spans="1:4">
      <c r="A9779" s="3" t="s">
        <v>448</v>
      </c>
      <c r="B9779" s="3" t="s">
        <v>387</v>
      </c>
      <c r="C9779" s="3" t="s">
        <v>27</v>
      </c>
      <c r="D9779" s="3">
        <v>114</v>
      </c>
    </row>
    <row r="9780" spans="1:4">
      <c r="A9780" s="3" t="s">
        <v>448</v>
      </c>
      <c r="B9780" s="3" t="s">
        <v>387</v>
      </c>
      <c r="C9780" s="3" t="s">
        <v>27</v>
      </c>
      <c r="D9780" s="3">
        <v>117</v>
      </c>
    </row>
    <row r="9781" spans="1:4">
      <c r="A9781" s="3" t="s">
        <v>448</v>
      </c>
      <c r="B9781" s="3" t="s">
        <v>387</v>
      </c>
      <c r="C9781" s="3" t="s">
        <v>5</v>
      </c>
      <c r="D9781" s="3">
        <v>87</v>
      </c>
    </row>
    <row r="9782" spans="1:4">
      <c r="A9782" s="3" t="s">
        <v>448</v>
      </c>
      <c r="B9782" s="3" t="s">
        <v>387</v>
      </c>
      <c r="C9782" s="3" t="s">
        <v>9</v>
      </c>
      <c r="D9782" s="3">
        <v>56</v>
      </c>
    </row>
    <row r="9783" spans="1:4">
      <c r="A9783" s="3" t="s">
        <v>448</v>
      </c>
      <c r="B9783" s="3" t="s">
        <v>387</v>
      </c>
      <c r="C9783" s="3" t="s">
        <v>9</v>
      </c>
      <c r="D9783" s="3">
        <v>82</v>
      </c>
    </row>
    <row r="9784" spans="1:4">
      <c r="A9784" s="3" t="s">
        <v>448</v>
      </c>
      <c r="B9784" s="3" t="s">
        <v>387</v>
      </c>
      <c r="C9784" s="3" t="s">
        <v>24</v>
      </c>
      <c r="D9784" s="3">
        <v>65</v>
      </c>
    </row>
    <row r="9785" spans="1:4">
      <c r="A9785" s="3" t="s">
        <v>448</v>
      </c>
      <c r="B9785" s="3" t="s">
        <v>387</v>
      </c>
      <c r="C9785" s="3" t="s">
        <v>24</v>
      </c>
      <c r="D9785" s="3">
        <v>68</v>
      </c>
    </row>
    <row r="9786" spans="1:4">
      <c r="A9786" s="3" t="s">
        <v>448</v>
      </c>
      <c r="B9786" s="3" t="s">
        <v>387</v>
      </c>
      <c r="C9786" s="3" t="s">
        <v>24</v>
      </c>
      <c r="D9786" s="3">
        <v>69</v>
      </c>
    </row>
    <row r="9787" spans="1:4">
      <c r="A9787" s="3" t="s">
        <v>448</v>
      </c>
      <c r="B9787" s="3" t="s">
        <v>387</v>
      </c>
      <c r="C9787" s="3" t="s">
        <v>24</v>
      </c>
      <c r="D9787" s="3">
        <v>85</v>
      </c>
    </row>
    <row r="9788" spans="1:4">
      <c r="A9788" s="3" t="s">
        <v>448</v>
      </c>
      <c r="B9788" s="3" t="s">
        <v>396</v>
      </c>
      <c r="C9788" s="3" t="s">
        <v>27</v>
      </c>
      <c r="D9788" s="3">
        <v>54</v>
      </c>
    </row>
    <row r="9789" spans="1:4">
      <c r="A9789" s="3" t="s">
        <v>448</v>
      </c>
      <c r="B9789" s="3" t="s">
        <v>396</v>
      </c>
      <c r="C9789" s="3" t="s">
        <v>27</v>
      </c>
      <c r="D9789" s="3">
        <v>96</v>
      </c>
    </row>
    <row r="9790" spans="1:4">
      <c r="A9790" s="3" t="s">
        <v>448</v>
      </c>
      <c r="B9790" s="3" t="s">
        <v>396</v>
      </c>
      <c r="C9790" s="3" t="s">
        <v>13</v>
      </c>
      <c r="D9790" s="3">
        <v>63</v>
      </c>
    </row>
    <row r="9791" spans="1:4">
      <c r="A9791" s="3" t="s">
        <v>448</v>
      </c>
      <c r="B9791" s="3" t="s">
        <v>396</v>
      </c>
      <c r="C9791" s="3" t="s">
        <v>13</v>
      </c>
      <c r="D9791" s="3">
        <v>65</v>
      </c>
    </row>
    <row r="9792" spans="1:4">
      <c r="A9792" s="3" t="s">
        <v>448</v>
      </c>
      <c r="B9792" s="3" t="s">
        <v>396</v>
      </c>
      <c r="C9792" s="3" t="s">
        <v>13</v>
      </c>
      <c r="D9792" s="3">
        <v>65</v>
      </c>
    </row>
    <row r="9793" spans="1:4">
      <c r="A9793" s="3" t="s">
        <v>448</v>
      </c>
      <c r="B9793" s="3" t="s">
        <v>396</v>
      </c>
      <c r="C9793" s="3" t="s">
        <v>13</v>
      </c>
      <c r="D9793" s="3">
        <v>68</v>
      </c>
    </row>
    <row r="9794" spans="1:4">
      <c r="A9794" s="3" t="s">
        <v>448</v>
      </c>
      <c r="B9794" s="3" t="s">
        <v>396</v>
      </c>
      <c r="C9794" s="3" t="s">
        <v>44</v>
      </c>
      <c r="D9794" s="3">
        <v>82</v>
      </c>
    </row>
    <row r="9795" spans="1:4">
      <c r="A9795" s="3" t="s">
        <v>448</v>
      </c>
      <c r="B9795" s="3" t="s">
        <v>396</v>
      </c>
      <c r="C9795" s="3" t="s">
        <v>44</v>
      </c>
      <c r="D9795" s="3">
        <v>85</v>
      </c>
    </row>
    <row r="9796" spans="1:4">
      <c r="A9796" s="3" t="s">
        <v>448</v>
      </c>
      <c r="B9796" s="3" t="s">
        <v>396</v>
      </c>
      <c r="C9796" s="3" t="s">
        <v>44</v>
      </c>
      <c r="D9796" s="3">
        <v>109</v>
      </c>
    </row>
    <row r="9797" spans="1:4">
      <c r="A9797" s="3" t="s">
        <v>448</v>
      </c>
      <c r="B9797" s="3" t="s">
        <v>396</v>
      </c>
      <c r="C9797" s="3" t="s">
        <v>7</v>
      </c>
      <c r="D9797" s="3">
        <v>32</v>
      </c>
    </row>
    <row r="9798" spans="1:4">
      <c r="A9798" s="3" t="s">
        <v>448</v>
      </c>
      <c r="B9798" s="3" t="s">
        <v>396</v>
      </c>
      <c r="C9798" s="3" t="s">
        <v>9</v>
      </c>
      <c r="D9798" s="3">
        <v>57</v>
      </c>
    </row>
    <row r="9799" spans="1:4">
      <c r="A9799" s="3" t="s">
        <v>448</v>
      </c>
      <c r="B9799" s="3" t="s">
        <v>396</v>
      </c>
      <c r="C9799" s="3" t="s">
        <v>9</v>
      </c>
      <c r="D9799" s="3">
        <v>57</v>
      </c>
    </row>
    <row r="9800" spans="1:4">
      <c r="A9800" s="3" t="s">
        <v>448</v>
      </c>
      <c r="B9800" s="3" t="s">
        <v>396</v>
      </c>
      <c r="C9800" s="3" t="s">
        <v>9</v>
      </c>
      <c r="D9800" s="3">
        <v>61</v>
      </c>
    </row>
    <row r="9801" spans="1:4">
      <c r="A9801" s="3" t="s">
        <v>448</v>
      </c>
      <c r="B9801" s="3" t="s">
        <v>396</v>
      </c>
      <c r="C9801" s="3" t="s">
        <v>9</v>
      </c>
      <c r="D9801" s="3">
        <v>63</v>
      </c>
    </row>
    <row r="9802" spans="1:4">
      <c r="A9802" s="3" t="s">
        <v>448</v>
      </c>
      <c r="B9802" s="3" t="s">
        <v>396</v>
      </c>
      <c r="C9802" s="3" t="s">
        <v>9</v>
      </c>
      <c r="D9802" s="3">
        <v>77</v>
      </c>
    </row>
    <row r="9803" spans="1:4">
      <c r="A9803" s="3" t="s">
        <v>448</v>
      </c>
      <c r="B9803" s="3" t="s">
        <v>396</v>
      </c>
      <c r="C9803" s="3" t="s">
        <v>24</v>
      </c>
      <c r="D9803" s="3">
        <v>37</v>
      </c>
    </row>
    <row r="9804" spans="1:4">
      <c r="A9804" s="3" t="s">
        <v>448</v>
      </c>
      <c r="B9804" s="3" t="s">
        <v>396</v>
      </c>
      <c r="C9804" s="3" t="s">
        <v>24</v>
      </c>
      <c r="D9804" s="3">
        <v>71</v>
      </c>
    </row>
    <row r="9805" spans="1:4">
      <c r="A9805" s="3" t="s">
        <v>448</v>
      </c>
      <c r="B9805" s="3" t="s">
        <v>385</v>
      </c>
      <c r="C9805" s="3" t="s">
        <v>5</v>
      </c>
      <c r="D9805" s="3">
        <v>104</v>
      </c>
    </row>
    <row r="9806" spans="1:4">
      <c r="A9806" s="3" t="s">
        <v>448</v>
      </c>
      <c r="B9806" s="3" t="s">
        <v>385</v>
      </c>
      <c r="C9806" s="3" t="s">
        <v>5</v>
      </c>
      <c r="D9806" s="3">
        <v>105</v>
      </c>
    </row>
    <row r="9807" spans="1:4">
      <c r="A9807" s="3" t="s">
        <v>448</v>
      </c>
      <c r="B9807" s="3" t="s">
        <v>385</v>
      </c>
      <c r="C9807" s="3" t="s">
        <v>5</v>
      </c>
      <c r="D9807" s="3">
        <v>115</v>
      </c>
    </row>
    <row r="9808" spans="1:4">
      <c r="A9808" s="3" t="s">
        <v>448</v>
      </c>
      <c r="B9808" s="3" t="s">
        <v>385</v>
      </c>
      <c r="C9808" s="3" t="s">
        <v>9</v>
      </c>
      <c r="D9808" s="3">
        <v>60</v>
      </c>
    </row>
    <row r="9809" spans="1:4">
      <c r="A9809" s="3" t="s">
        <v>448</v>
      </c>
      <c r="B9809" s="3" t="s">
        <v>385</v>
      </c>
      <c r="C9809" s="3" t="s">
        <v>9</v>
      </c>
      <c r="D9809" s="3">
        <v>61</v>
      </c>
    </row>
    <row r="9810" spans="1:4">
      <c r="A9810" s="3" t="s">
        <v>448</v>
      </c>
      <c r="B9810" s="3" t="s">
        <v>385</v>
      </c>
      <c r="C9810" s="3" t="s">
        <v>24</v>
      </c>
      <c r="D9810" s="3">
        <v>71</v>
      </c>
    </row>
    <row r="9811" spans="1:4">
      <c r="A9811" s="3" t="s">
        <v>448</v>
      </c>
      <c r="B9811" s="3" t="s">
        <v>385</v>
      </c>
      <c r="C9811" s="3" t="s">
        <v>24</v>
      </c>
      <c r="D9811" s="3">
        <v>76</v>
      </c>
    </row>
    <row r="9812" spans="1:4">
      <c r="A9812" s="3" t="s">
        <v>448</v>
      </c>
      <c r="B9812" s="3" t="s">
        <v>385</v>
      </c>
      <c r="C9812" s="3" t="s">
        <v>18</v>
      </c>
      <c r="D9812" s="3">
        <v>44</v>
      </c>
    </row>
    <row r="9813" spans="1:4">
      <c r="A9813" s="3" t="s">
        <v>448</v>
      </c>
      <c r="B9813" s="3" t="s">
        <v>391</v>
      </c>
      <c r="C9813" s="3" t="s">
        <v>27</v>
      </c>
      <c r="D9813" s="3">
        <v>84</v>
      </c>
    </row>
    <row r="9814" spans="1:4">
      <c r="A9814" s="3" t="s">
        <v>448</v>
      </c>
      <c r="B9814" s="3" t="s">
        <v>391</v>
      </c>
      <c r="C9814" s="3" t="s">
        <v>27</v>
      </c>
      <c r="D9814" s="3">
        <v>93</v>
      </c>
    </row>
    <row r="9815" spans="1:4">
      <c r="A9815" s="3" t="s">
        <v>448</v>
      </c>
      <c r="B9815" s="3" t="s">
        <v>391</v>
      </c>
      <c r="C9815" s="3" t="s">
        <v>27</v>
      </c>
      <c r="D9815" s="3">
        <v>94</v>
      </c>
    </row>
    <row r="9816" spans="1:4">
      <c r="A9816" s="3" t="s">
        <v>448</v>
      </c>
      <c r="B9816" s="3" t="s">
        <v>391</v>
      </c>
      <c r="C9816" s="3" t="s">
        <v>27</v>
      </c>
      <c r="D9816" s="3">
        <v>96</v>
      </c>
    </row>
    <row r="9817" spans="1:4">
      <c r="A9817" s="3" t="s">
        <v>448</v>
      </c>
      <c r="B9817" s="3" t="s">
        <v>391</v>
      </c>
      <c r="C9817" s="3" t="s">
        <v>13</v>
      </c>
      <c r="D9817" s="3">
        <v>43</v>
      </c>
    </row>
    <row r="9818" spans="1:4">
      <c r="A9818" s="3" t="s">
        <v>448</v>
      </c>
      <c r="B9818" s="3" t="s">
        <v>391</v>
      </c>
      <c r="C9818" s="3" t="s">
        <v>18</v>
      </c>
      <c r="D9818" s="3">
        <v>55</v>
      </c>
    </row>
    <row r="9819" spans="1:4">
      <c r="A9819" s="3" t="s">
        <v>448</v>
      </c>
      <c r="B9819" s="3" t="s">
        <v>475</v>
      </c>
      <c r="C9819" s="3" t="s">
        <v>20</v>
      </c>
      <c r="D9819" s="3">
        <v>61</v>
      </c>
    </row>
    <row r="9820" spans="1:4">
      <c r="A9820" s="3" t="s">
        <v>448</v>
      </c>
      <c r="B9820" s="3" t="s">
        <v>475</v>
      </c>
      <c r="C9820" s="3" t="s">
        <v>18</v>
      </c>
      <c r="D9820" s="3">
        <v>80</v>
      </c>
    </row>
    <row r="9821" spans="1:4">
      <c r="A9821" s="3" t="s">
        <v>448</v>
      </c>
      <c r="B9821" s="3" t="s">
        <v>475</v>
      </c>
      <c r="C9821" s="3" t="s">
        <v>18</v>
      </c>
      <c r="D9821" s="3">
        <v>98</v>
      </c>
    </row>
    <row r="9822" spans="1:4">
      <c r="A9822" s="3" t="s">
        <v>448</v>
      </c>
      <c r="B9822" s="3" t="s">
        <v>372</v>
      </c>
      <c r="C9822" s="3" t="s">
        <v>27</v>
      </c>
      <c r="D9822" s="3">
        <v>99</v>
      </c>
    </row>
    <row r="9823" spans="1:4">
      <c r="A9823" s="3" t="s">
        <v>448</v>
      </c>
      <c r="B9823" s="3" t="s">
        <v>372</v>
      </c>
      <c r="C9823" s="3" t="s">
        <v>13</v>
      </c>
      <c r="D9823" s="3">
        <v>29</v>
      </c>
    </row>
    <row r="9824" spans="1:4">
      <c r="A9824" s="3" t="s">
        <v>448</v>
      </c>
      <c r="B9824" s="3" t="s">
        <v>372</v>
      </c>
      <c r="C9824" s="3" t="s">
        <v>13</v>
      </c>
      <c r="D9824" s="3">
        <v>31</v>
      </c>
    </row>
    <row r="9825" spans="1:4">
      <c r="A9825" s="3" t="s">
        <v>448</v>
      </c>
      <c r="B9825" s="3" t="s">
        <v>372</v>
      </c>
      <c r="C9825" s="3" t="s">
        <v>46</v>
      </c>
      <c r="D9825" s="3">
        <v>57</v>
      </c>
    </row>
    <row r="9826" spans="1:4">
      <c r="A9826" s="3" t="s">
        <v>448</v>
      </c>
      <c r="B9826" s="3" t="s">
        <v>372</v>
      </c>
      <c r="C9826" s="3" t="s">
        <v>5</v>
      </c>
      <c r="D9826" s="3">
        <v>108</v>
      </c>
    </row>
    <row r="9827" spans="1:4">
      <c r="A9827" s="3" t="s">
        <v>448</v>
      </c>
      <c r="B9827" s="3" t="s">
        <v>372</v>
      </c>
      <c r="C9827" s="3" t="s">
        <v>5</v>
      </c>
      <c r="D9827" s="3">
        <v>115</v>
      </c>
    </row>
    <row r="9828" spans="1:4">
      <c r="A9828" s="3" t="s">
        <v>448</v>
      </c>
      <c r="B9828" s="3" t="s">
        <v>372</v>
      </c>
      <c r="C9828" s="3" t="s">
        <v>7</v>
      </c>
      <c r="D9828" s="3">
        <v>68</v>
      </c>
    </row>
    <row r="9829" spans="1:4">
      <c r="A9829" s="3" t="s">
        <v>448</v>
      </c>
      <c r="B9829" s="3" t="s">
        <v>372</v>
      </c>
      <c r="C9829" s="3" t="s">
        <v>7</v>
      </c>
      <c r="D9829" s="3">
        <v>69</v>
      </c>
    </row>
    <row r="9830" spans="1:4">
      <c r="A9830" s="3" t="s">
        <v>448</v>
      </c>
      <c r="B9830" s="3" t="s">
        <v>372</v>
      </c>
      <c r="C9830" s="3" t="s">
        <v>7</v>
      </c>
      <c r="D9830" s="3">
        <v>72</v>
      </c>
    </row>
    <row r="9831" spans="1:4">
      <c r="A9831" s="3" t="s">
        <v>448</v>
      </c>
      <c r="B9831" s="3" t="s">
        <v>372</v>
      </c>
      <c r="C9831" s="3" t="s">
        <v>7</v>
      </c>
      <c r="D9831" s="3">
        <v>80</v>
      </c>
    </row>
    <row r="9832" spans="1:4">
      <c r="A9832" s="3" t="s">
        <v>448</v>
      </c>
      <c r="B9832" s="3" t="s">
        <v>372</v>
      </c>
      <c r="C9832" s="3" t="s">
        <v>20</v>
      </c>
      <c r="D9832" s="3">
        <v>40</v>
      </c>
    </row>
    <row r="9833" spans="1:4">
      <c r="A9833" s="3" t="s">
        <v>448</v>
      </c>
      <c r="B9833" s="3" t="s">
        <v>372</v>
      </c>
      <c r="C9833" s="3" t="s">
        <v>9</v>
      </c>
      <c r="D9833" s="3">
        <v>92</v>
      </c>
    </row>
    <row r="9834" spans="1:4">
      <c r="A9834" s="3" t="s">
        <v>448</v>
      </c>
      <c r="B9834" s="3" t="s">
        <v>372</v>
      </c>
      <c r="C9834" s="3" t="s">
        <v>9</v>
      </c>
      <c r="D9834" s="3">
        <v>94</v>
      </c>
    </row>
    <row r="9835" spans="1:4">
      <c r="A9835" s="3" t="s">
        <v>448</v>
      </c>
      <c r="B9835" s="3" t="s">
        <v>372</v>
      </c>
      <c r="C9835" s="3" t="s">
        <v>9</v>
      </c>
      <c r="D9835" s="3">
        <v>94</v>
      </c>
    </row>
    <row r="9836" spans="1:4">
      <c r="A9836" s="3" t="s">
        <v>448</v>
      </c>
      <c r="B9836" s="3" t="s">
        <v>372</v>
      </c>
      <c r="C9836" s="3" t="s">
        <v>9</v>
      </c>
      <c r="D9836" s="3">
        <v>175</v>
      </c>
    </row>
    <row r="9837" spans="1:4">
      <c r="A9837" s="3" t="s">
        <v>448</v>
      </c>
      <c r="B9837" s="3" t="s">
        <v>372</v>
      </c>
      <c r="C9837" s="3" t="s">
        <v>18</v>
      </c>
      <c r="D9837" s="3">
        <v>32</v>
      </c>
    </row>
    <row r="9838" spans="1:4">
      <c r="A9838" s="3" t="s">
        <v>448</v>
      </c>
      <c r="B9838" s="3" t="s">
        <v>372</v>
      </c>
      <c r="C9838" s="3" t="s">
        <v>18</v>
      </c>
      <c r="D9838" s="3">
        <v>38</v>
      </c>
    </row>
    <row r="9839" spans="1:4">
      <c r="A9839" s="3" t="s">
        <v>448</v>
      </c>
      <c r="B9839" s="3" t="s">
        <v>372</v>
      </c>
      <c r="C9839" s="3" t="s">
        <v>18</v>
      </c>
      <c r="D9839" s="3">
        <v>38</v>
      </c>
    </row>
    <row r="9840" spans="1:4">
      <c r="A9840" s="3" t="s">
        <v>448</v>
      </c>
      <c r="B9840" s="3" t="s">
        <v>372</v>
      </c>
      <c r="C9840" s="3" t="s">
        <v>18</v>
      </c>
      <c r="D9840" s="3">
        <v>40</v>
      </c>
    </row>
    <row r="9841" spans="1:4">
      <c r="A9841" s="3" t="s">
        <v>448</v>
      </c>
      <c r="B9841" s="3" t="s">
        <v>372</v>
      </c>
      <c r="C9841" s="3" t="s">
        <v>18</v>
      </c>
      <c r="D9841" s="3">
        <v>53</v>
      </c>
    </row>
    <row r="9842" spans="1:4">
      <c r="A9842" s="3" t="s">
        <v>448</v>
      </c>
      <c r="B9842" s="3" t="s">
        <v>372</v>
      </c>
      <c r="C9842" s="3" t="s">
        <v>18</v>
      </c>
      <c r="D9842" s="3">
        <v>90</v>
      </c>
    </row>
    <row r="9843" spans="1:4">
      <c r="A9843" s="3" t="s">
        <v>448</v>
      </c>
      <c r="B9843" s="3" t="s">
        <v>377</v>
      </c>
      <c r="C9843" s="3" t="s">
        <v>27</v>
      </c>
      <c r="D9843" s="3">
        <v>105</v>
      </c>
    </row>
    <row r="9844" spans="1:4">
      <c r="A9844" s="3" t="s">
        <v>448</v>
      </c>
      <c r="B9844" s="3" t="s">
        <v>377</v>
      </c>
      <c r="C9844" s="3" t="s">
        <v>27</v>
      </c>
      <c r="D9844" s="3">
        <v>106</v>
      </c>
    </row>
    <row r="9845" spans="1:4">
      <c r="A9845" s="3" t="s">
        <v>448</v>
      </c>
      <c r="B9845" s="3" t="s">
        <v>377</v>
      </c>
      <c r="C9845" s="3" t="s">
        <v>5</v>
      </c>
      <c r="D9845" s="3">
        <v>152</v>
      </c>
    </row>
    <row r="9846" spans="1:4">
      <c r="A9846" s="3" t="s">
        <v>448</v>
      </c>
      <c r="B9846" s="3" t="s">
        <v>377</v>
      </c>
      <c r="C9846" s="3" t="s">
        <v>20</v>
      </c>
      <c r="D9846" s="3">
        <v>40</v>
      </c>
    </row>
    <row r="9847" spans="1:4">
      <c r="A9847" s="3" t="s">
        <v>448</v>
      </c>
      <c r="B9847" s="3" t="s">
        <v>377</v>
      </c>
      <c r="C9847" s="3" t="s">
        <v>9</v>
      </c>
      <c r="D9847" s="3">
        <v>75</v>
      </c>
    </row>
    <row r="9848" spans="1:4">
      <c r="A9848" s="3" t="s">
        <v>448</v>
      </c>
      <c r="B9848" s="3" t="s">
        <v>377</v>
      </c>
      <c r="C9848" s="3" t="s">
        <v>9</v>
      </c>
      <c r="D9848" s="3">
        <v>82</v>
      </c>
    </row>
    <row r="9849" spans="1:4">
      <c r="A9849" s="3" t="s">
        <v>448</v>
      </c>
      <c r="B9849" s="3" t="s">
        <v>378</v>
      </c>
      <c r="C9849" s="3" t="s">
        <v>13</v>
      </c>
      <c r="D9849" s="3">
        <v>33</v>
      </c>
    </row>
    <row r="9850" spans="1:4">
      <c r="A9850" s="3" t="s">
        <v>448</v>
      </c>
      <c r="B9850" s="3" t="s">
        <v>378</v>
      </c>
      <c r="C9850" s="3" t="s">
        <v>13</v>
      </c>
      <c r="D9850" s="3">
        <v>50</v>
      </c>
    </row>
    <row r="9851" spans="1:4">
      <c r="A9851" s="3" t="s">
        <v>448</v>
      </c>
      <c r="B9851" s="3" t="s">
        <v>378</v>
      </c>
      <c r="C9851" s="3" t="s">
        <v>13</v>
      </c>
      <c r="D9851" s="3">
        <v>70</v>
      </c>
    </row>
    <row r="9852" spans="1:4">
      <c r="A9852" s="3" t="s">
        <v>448</v>
      </c>
      <c r="B9852" s="3" t="s">
        <v>378</v>
      </c>
      <c r="C9852" s="3" t="s">
        <v>34</v>
      </c>
      <c r="D9852" s="3">
        <v>80</v>
      </c>
    </row>
    <row r="9853" spans="1:4">
      <c r="A9853" s="3" t="s">
        <v>448</v>
      </c>
      <c r="B9853" s="3" t="s">
        <v>378</v>
      </c>
      <c r="C9853" s="3" t="s">
        <v>46</v>
      </c>
      <c r="D9853" s="3">
        <v>53</v>
      </c>
    </row>
    <row r="9854" spans="1:4">
      <c r="A9854" s="3" t="s">
        <v>448</v>
      </c>
      <c r="B9854" s="3" t="s">
        <v>378</v>
      </c>
      <c r="C9854" s="3" t="s">
        <v>46</v>
      </c>
      <c r="D9854" s="3">
        <v>57</v>
      </c>
    </row>
    <row r="9855" spans="1:4">
      <c r="A9855" s="3" t="s">
        <v>448</v>
      </c>
      <c r="B9855" s="3" t="s">
        <v>378</v>
      </c>
      <c r="C9855" s="3" t="s">
        <v>46</v>
      </c>
      <c r="D9855" s="3">
        <v>70</v>
      </c>
    </row>
    <row r="9856" spans="1:4">
      <c r="A9856" s="3" t="s">
        <v>448</v>
      </c>
      <c r="B9856" s="3" t="s">
        <v>378</v>
      </c>
      <c r="C9856" s="3" t="s">
        <v>5</v>
      </c>
      <c r="D9856" s="3">
        <v>108</v>
      </c>
    </row>
    <row r="9857" spans="1:4">
      <c r="A9857" s="3" t="s">
        <v>448</v>
      </c>
      <c r="B9857" s="3" t="s">
        <v>378</v>
      </c>
      <c r="C9857" s="3" t="s">
        <v>44</v>
      </c>
      <c r="D9857" s="3">
        <v>85</v>
      </c>
    </row>
    <row r="9858" spans="1:4">
      <c r="A9858" s="3" t="s">
        <v>448</v>
      </c>
      <c r="B9858" s="3" t="s">
        <v>378</v>
      </c>
      <c r="C9858" s="3" t="s">
        <v>44</v>
      </c>
      <c r="D9858" s="3">
        <v>95</v>
      </c>
    </row>
    <row r="9859" spans="1:4">
      <c r="A9859" s="3" t="s">
        <v>448</v>
      </c>
      <c r="B9859" s="3" t="s">
        <v>378</v>
      </c>
      <c r="C9859" s="3" t="s">
        <v>44</v>
      </c>
      <c r="D9859" s="3">
        <v>97</v>
      </c>
    </row>
    <row r="9860" spans="1:4">
      <c r="A9860" s="3" t="s">
        <v>448</v>
      </c>
      <c r="B9860" s="3" t="s">
        <v>378</v>
      </c>
      <c r="C9860" s="3" t="s">
        <v>44</v>
      </c>
      <c r="D9860" s="3">
        <v>97</v>
      </c>
    </row>
    <row r="9861" spans="1:4">
      <c r="A9861" s="3" t="s">
        <v>448</v>
      </c>
      <c r="B9861" s="3" t="s">
        <v>378</v>
      </c>
      <c r="C9861" s="3" t="s">
        <v>20</v>
      </c>
      <c r="D9861" s="3">
        <v>85</v>
      </c>
    </row>
    <row r="9862" spans="1:4">
      <c r="A9862" s="3" t="s">
        <v>448</v>
      </c>
      <c r="B9862" s="3" t="s">
        <v>378</v>
      </c>
      <c r="C9862" s="3" t="s">
        <v>23</v>
      </c>
      <c r="D9862" s="3">
        <v>97</v>
      </c>
    </row>
    <row r="9863" spans="1:4">
      <c r="A9863" s="3" t="s">
        <v>448</v>
      </c>
      <c r="B9863" s="3" t="s">
        <v>378</v>
      </c>
      <c r="C9863" s="3" t="s">
        <v>9</v>
      </c>
      <c r="D9863" s="3">
        <v>55</v>
      </c>
    </row>
    <row r="9864" spans="1:4">
      <c r="A9864" s="3" t="s">
        <v>448</v>
      </c>
      <c r="B9864" s="3" t="s">
        <v>378</v>
      </c>
      <c r="C9864" s="3" t="s">
        <v>9</v>
      </c>
      <c r="D9864" s="3">
        <v>61</v>
      </c>
    </row>
    <row r="9865" spans="1:4">
      <c r="A9865" s="3" t="s">
        <v>448</v>
      </c>
      <c r="B9865" s="3" t="s">
        <v>378</v>
      </c>
      <c r="C9865" s="3" t="s">
        <v>9</v>
      </c>
      <c r="D9865" s="3">
        <v>63</v>
      </c>
    </row>
    <row r="9866" spans="1:4">
      <c r="A9866" s="3" t="s">
        <v>448</v>
      </c>
      <c r="B9866" s="3" t="s">
        <v>378</v>
      </c>
      <c r="C9866" s="3" t="s">
        <v>9</v>
      </c>
      <c r="D9866" s="3">
        <v>75</v>
      </c>
    </row>
    <row r="9867" spans="1:4">
      <c r="A9867" s="3" t="s">
        <v>448</v>
      </c>
      <c r="B9867" s="3" t="s">
        <v>378</v>
      </c>
      <c r="C9867" s="3" t="s">
        <v>9</v>
      </c>
      <c r="D9867" s="3">
        <v>75</v>
      </c>
    </row>
    <row r="9868" spans="1:4">
      <c r="A9868" s="3" t="s">
        <v>448</v>
      </c>
      <c r="B9868" s="3" t="s">
        <v>378</v>
      </c>
      <c r="C9868" s="3" t="s">
        <v>9</v>
      </c>
      <c r="D9868" s="3">
        <v>76</v>
      </c>
    </row>
    <row r="9869" spans="1:4">
      <c r="A9869" s="3" t="s">
        <v>448</v>
      </c>
      <c r="B9869" s="3" t="s">
        <v>378</v>
      </c>
      <c r="C9869" s="3" t="s">
        <v>9</v>
      </c>
      <c r="D9869" s="3">
        <v>81</v>
      </c>
    </row>
    <row r="9870" spans="1:4">
      <c r="A9870" s="3" t="s">
        <v>448</v>
      </c>
      <c r="B9870" s="3" t="s">
        <v>378</v>
      </c>
      <c r="C9870" s="3" t="s">
        <v>9</v>
      </c>
      <c r="D9870" s="3">
        <v>81</v>
      </c>
    </row>
    <row r="9871" spans="1:4">
      <c r="A9871" s="3" t="s">
        <v>448</v>
      </c>
      <c r="B9871" s="3" t="s">
        <v>378</v>
      </c>
      <c r="C9871" s="3" t="s">
        <v>9</v>
      </c>
      <c r="D9871" s="3">
        <v>83</v>
      </c>
    </row>
    <row r="9872" spans="1:4">
      <c r="A9872" s="3" t="s">
        <v>448</v>
      </c>
      <c r="B9872" s="3" t="s">
        <v>378</v>
      </c>
      <c r="C9872" s="3" t="s">
        <v>9</v>
      </c>
      <c r="D9872" s="3">
        <v>83</v>
      </c>
    </row>
    <row r="9873" spans="1:4">
      <c r="A9873" s="3" t="s">
        <v>448</v>
      </c>
      <c r="B9873" s="3" t="s">
        <v>378</v>
      </c>
      <c r="C9873" s="3" t="s">
        <v>9</v>
      </c>
      <c r="D9873" s="3">
        <v>84</v>
      </c>
    </row>
    <row r="9874" spans="1:4">
      <c r="A9874" s="3" t="s">
        <v>448</v>
      </c>
      <c r="B9874" s="3" t="s">
        <v>378</v>
      </c>
      <c r="C9874" s="3" t="s">
        <v>9</v>
      </c>
      <c r="D9874" s="3">
        <v>115</v>
      </c>
    </row>
    <row r="9875" spans="1:4">
      <c r="A9875" s="3" t="s">
        <v>448</v>
      </c>
      <c r="B9875" s="3" t="s">
        <v>378</v>
      </c>
      <c r="C9875" s="3" t="s">
        <v>9</v>
      </c>
      <c r="D9875" s="3">
        <v>143</v>
      </c>
    </row>
    <row r="9876" spans="1:4">
      <c r="A9876" s="3" t="s">
        <v>448</v>
      </c>
      <c r="B9876" s="3" t="s">
        <v>378</v>
      </c>
      <c r="C9876" s="3" t="s">
        <v>9</v>
      </c>
      <c r="D9876" s="3">
        <v>145</v>
      </c>
    </row>
    <row r="9877" spans="1:4">
      <c r="A9877" s="3" t="s">
        <v>448</v>
      </c>
      <c r="B9877" s="3" t="s">
        <v>378</v>
      </c>
      <c r="C9877" s="3" t="s">
        <v>18</v>
      </c>
      <c r="D9877" s="3">
        <v>42</v>
      </c>
    </row>
    <row r="9878" spans="1:4">
      <c r="A9878" s="3" t="s">
        <v>448</v>
      </c>
      <c r="B9878" s="3" t="s">
        <v>375</v>
      </c>
      <c r="C9878" s="3" t="s">
        <v>13</v>
      </c>
      <c r="D9878" s="3">
        <v>47</v>
      </c>
    </row>
    <row r="9879" spans="1:4">
      <c r="A9879" s="3" t="s">
        <v>448</v>
      </c>
      <c r="B9879" s="3" t="s">
        <v>375</v>
      </c>
      <c r="C9879" s="3" t="s">
        <v>13</v>
      </c>
      <c r="D9879" s="3">
        <v>70</v>
      </c>
    </row>
    <row r="9880" spans="1:4">
      <c r="A9880" s="3" t="s">
        <v>448</v>
      </c>
      <c r="B9880" s="3" t="s">
        <v>375</v>
      </c>
      <c r="C9880" s="3" t="s">
        <v>13</v>
      </c>
      <c r="D9880" s="3">
        <v>74</v>
      </c>
    </row>
    <row r="9881" spans="1:4">
      <c r="A9881" s="3" t="s">
        <v>448</v>
      </c>
      <c r="B9881" s="3" t="s">
        <v>375</v>
      </c>
      <c r="C9881" s="3" t="s">
        <v>13</v>
      </c>
      <c r="D9881" s="3">
        <v>74</v>
      </c>
    </row>
    <row r="9882" spans="1:4">
      <c r="A9882" s="3" t="s">
        <v>448</v>
      </c>
      <c r="B9882" s="3" t="s">
        <v>375</v>
      </c>
      <c r="C9882" s="3" t="s">
        <v>13</v>
      </c>
      <c r="D9882" s="3">
        <v>75</v>
      </c>
    </row>
    <row r="9883" spans="1:4">
      <c r="A9883" s="3" t="s">
        <v>448</v>
      </c>
      <c r="B9883" s="3" t="s">
        <v>375</v>
      </c>
      <c r="C9883" s="3" t="s">
        <v>13</v>
      </c>
      <c r="D9883" s="3">
        <v>77</v>
      </c>
    </row>
    <row r="9884" spans="1:4">
      <c r="A9884" s="3" t="s">
        <v>448</v>
      </c>
      <c r="B9884" s="3" t="s">
        <v>375</v>
      </c>
      <c r="C9884" s="3" t="s">
        <v>34</v>
      </c>
      <c r="D9884" s="3">
        <v>52</v>
      </c>
    </row>
    <row r="9885" spans="1:4">
      <c r="A9885" s="3" t="s">
        <v>448</v>
      </c>
      <c r="B9885" s="3" t="s">
        <v>375</v>
      </c>
      <c r="C9885" s="3" t="s">
        <v>34</v>
      </c>
      <c r="D9885" s="3">
        <v>74</v>
      </c>
    </row>
    <row r="9886" spans="1:4">
      <c r="A9886" s="3" t="s">
        <v>448</v>
      </c>
      <c r="B9886" s="3" t="s">
        <v>375</v>
      </c>
      <c r="C9886" s="3" t="s">
        <v>46</v>
      </c>
      <c r="D9886" s="3">
        <v>39</v>
      </c>
    </row>
    <row r="9887" spans="1:4">
      <c r="A9887" s="3" t="s">
        <v>448</v>
      </c>
      <c r="B9887" s="3" t="s">
        <v>375</v>
      </c>
      <c r="C9887" s="3" t="s">
        <v>46</v>
      </c>
      <c r="D9887" s="3">
        <v>49</v>
      </c>
    </row>
    <row r="9888" spans="1:4">
      <c r="A9888" s="3" t="s">
        <v>448</v>
      </c>
      <c r="B9888" s="3" t="s">
        <v>375</v>
      </c>
      <c r="C9888" s="3" t="s">
        <v>46</v>
      </c>
      <c r="D9888" s="3">
        <v>51</v>
      </c>
    </row>
    <row r="9889" spans="1:4">
      <c r="A9889" s="3" t="s">
        <v>448</v>
      </c>
      <c r="B9889" s="3" t="s">
        <v>375</v>
      </c>
      <c r="C9889" s="3" t="s">
        <v>46</v>
      </c>
      <c r="D9889" s="3">
        <v>51</v>
      </c>
    </row>
    <row r="9890" spans="1:4">
      <c r="A9890" s="3" t="s">
        <v>448</v>
      </c>
      <c r="B9890" s="3" t="s">
        <v>375</v>
      </c>
      <c r="C9890" s="3" t="s">
        <v>46</v>
      </c>
      <c r="D9890" s="3">
        <v>56</v>
      </c>
    </row>
    <row r="9891" spans="1:4">
      <c r="A9891" s="3" t="s">
        <v>448</v>
      </c>
      <c r="B9891" s="3" t="s">
        <v>375</v>
      </c>
      <c r="C9891" s="3" t="s">
        <v>5</v>
      </c>
      <c r="D9891" s="3">
        <v>80</v>
      </c>
    </row>
    <row r="9892" spans="1:4">
      <c r="A9892" s="3" t="s">
        <v>448</v>
      </c>
      <c r="B9892" s="3" t="s">
        <v>375</v>
      </c>
      <c r="C9892" s="3" t="s">
        <v>5</v>
      </c>
      <c r="D9892" s="3">
        <v>82</v>
      </c>
    </row>
    <row r="9893" spans="1:4">
      <c r="A9893" s="3" t="s">
        <v>448</v>
      </c>
      <c r="B9893" s="3" t="s">
        <v>375</v>
      </c>
      <c r="C9893" s="3" t="s">
        <v>5</v>
      </c>
      <c r="D9893" s="3">
        <v>86</v>
      </c>
    </row>
    <row r="9894" spans="1:4">
      <c r="A9894" s="3" t="s">
        <v>448</v>
      </c>
      <c r="B9894" s="3" t="s">
        <v>375</v>
      </c>
      <c r="C9894" s="3" t="s">
        <v>5</v>
      </c>
      <c r="D9894" s="3">
        <v>158</v>
      </c>
    </row>
    <row r="9895" spans="1:4">
      <c r="A9895" s="3" t="s">
        <v>448</v>
      </c>
      <c r="B9895" s="3" t="s">
        <v>375</v>
      </c>
      <c r="C9895" s="3" t="s">
        <v>44</v>
      </c>
      <c r="D9895" s="3">
        <v>117</v>
      </c>
    </row>
    <row r="9896" spans="1:4">
      <c r="A9896" s="3" t="s">
        <v>448</v>
      </c>
      <c r="B9896" s="3" t="s">
        <v>375</v>
      </c>
      <c r="C9896" s="3" t="s">
        <v>19</v>
      </c>
      <c r="D9896" s="3">
        <v>104</v>
      </c>
    </row>
    <row r="9897" spans="1:4">
      <c r="A9897" s="3" t="s">
        <v>448</v>
      </c>
      <c r="B9897" s="3" t="s">
        <v>375</v>
      </c>
      <c r="C9897" s="3" t="s">
        <v>7</v>
      </c>
      <c r="D9897" s="3">
        <v>52</v>
      </c>
    </row>
    <row r="9898" spans="1:4">
      <c r="A9898" s="3" t="s">
        <v>448</v>
      </c>
      <c r="B9898" s="3" t="s">
        <v>375</v>
      </c>
      <c r="C9898" s="3" t="s">
        <v>7</v>
      </c>
      <c r="D9898" s="3">
        <v>53</v>
      </c>
    </row>
    <row r="9899" spans="1:4">
      <c r="A9899" s="3" t="s">
        <v>448</v>
      </c>
      <c r="B9899" s="3" t="s">
        <v>375</v>
      </c>
      <c r="C9899" s="3" t="s">
        <v>7</v>
      </c>
      <c r="D9899" s="3">
        <v>69</v>
      </c>
    </row>
    <row r="9900" spans="1:4">
      <c r="A9900" s="3" t="s">
        <v>448</v>
      </c>
      <c r="B9900" s="3" t="s">
        <v>375</v>
      </c>
      <c r="C9900" s="3" t="s">
        <v>7</v>
      </c>
      <c r="D9900" s="3">
        <v>71</v>
      </c>
    </row>
    <row r="9901" spans="1:4">
      <c r="A9901" s="3" t="s">
        <v>448</v>
      </c>
      <c r="B9901" s="3" t="s">
        <v>375</v>
      </c>
      <c r="C9901" s="3" t="s">
        <v>7</v>
      </c>
      <c r="D9901" s="3">
        <v>76</v>
      </c>
    </row>
    <row r="9902" spans="1:4">
      <c r="A9902" s="3" t="s">
        <v>448</v>
      </c>
      <c r="B9902" s="3" t="s">
        <v>375</v>
      </c>
      <c r="C9902" s="3" t="s">
        <v>7</v>
      </c>
      <c r="D9902" s="3">
        <v>76</v>
      </c>
    </row>
    <row r="9903" spans="1:4">
      <c r="A9903" s="3" t="s">
        <v>448</v>
      </c>
      <c r="B9903" s="3" t="s">
        <v>375</v>
      </c>
      <c r="C9903" s="3" t="s">
        <v>9</v>
      </c>
      <c r="D9903" s="3">
        <v>184</v>
      </c>
    </row>
    <row r="9904" spans="1:4">
      <c r="A9904" s="3" t="s">
        <v>448</v>
      </c>
      <c r="B9904" s="3" t="s">
        <v>375</v>
      </c>
      <c r="C9904" s="3" t="s">
        <v>37</v>
      </c>
      <c r="D9904" s="3">
        <v>78</v>
      </c>
    </row>
    <row r="9905" spans="1:4">
      <c r="A9905" s="3" t="s">
        <v>448</v>
      </c>
      <c r="B9905" s="3" t="s">
        <v>375</v>
      </c>
      <c r="C9905" s="3" t="s">
        <v>18</v>
      </c>
      <c r="D9905" s="3">
        <v>51</v>
      </c>
    </row>
    <row r="9906" spans="1:4">
      <c r="A9906" s="3" t="s">
        <v>448</v>
      </c>
      <c r="B9906" s="3" t="s">
        <v>375</v>
      </c>
      <c r="C9906" s="3" t="s">
        <v>18</v>
      </c>
      <c r="D9906" s="3">
        <v>72</v>
      </c>
    </row>
    <row r="9907" spans="1:4">
      <c r="A9907" s="3" t="s">
        <v>448</v>
      </c>
      <c r="B9907" s="3" t="s">
        <v>375</v>
      </c>
      <c r="C9907" s="3" t="s">
        <v>18</v>
      </c>
      <c r="D9907" s="3">
        <v>85</v>
      </c>
    </row>
    <row r="9908" spans="1:4">
      <c r="A9908" s="3" t="s">
        <v>448</v>
      </c>
      <c r="B9908" s="3" t="s">
        <v>379</v>
      </c>
      <c r="C9908" s="3" t="s">
        <v>27</v>
      </c>
      <c r="D9908" s="3">
        <v>79</v>
      </c>
    </row>
    <row r="9909" spans="1:4">
      <c r="A9909" s="3" t="s">
        <v>448</v>
      </c>
      <c r="B9909" s="3" t="s">
        <v>379</v>
      </c>
      <c r="C9909" s="3" t="s">
        <v>27</v>
      </c>
      <c r="D9909" s="3">
        <v>93</v>
      </c>
    </row>
    <row r="9910" spans="1:4">
      <c r="A9910" s="3" t="s">
        <v>448</v>
      </c>
      <c r="B9910" s="3" t="s">
        <v>379</v>
      </c>
      <c r="C9910" s="3" t="s">
        <v>27</v>
      </c>
      <c r="D9910" s="3">
        <v>95</v>
      </c>
    </row>
    <row r="9911" spans="1:4">
      <c r="A9911" s="3" t="s">
        <v>448</v>
      </c>
      <c r="B9911" s="3" t="s">
        <v>379</v>
      </c>
      <c r="C9911" s="3" t="s">
        <v>27</v>
      </c>
      <c r="D9911" s="3">
        <v>103</v>
      </c>
    </row>
    <row r="9912" spans="1:4">
      <c r="A9912" s="3" t="s">
        <v>448</v>
      </c>
      <c r="B9912" s="3" t="s">
        <v>379</v>
      </c>
      <c r="C9912" s="3" t="s">
        <v>27</v>
      </c>
      <c r="D9912" s="3">
        <v>104</v>
      </c>
    </row>
    <row r="9913" spans="1:4">
      <c r="A9913" s="3" t="s">
        <v>448</v>
      </c>
      <c r="B9913" s="3" t="s">
        <v>379</v>
      </c>
      <c r="C9913" s="3" t="s">
        <v>27</v>
      </c>
      <c r="D9913" s="3">
        <v>106</v>
      </c>
    </row>
    <row r="9914" spans="1:4">
      <c r="A9914" s="3" t="s">
        <v>448</v>
      </c>
      <c r="B9914" s="3" t="s">
        <v>379</v>
      </c>
      <c r="C9914" s="3" t="s">
        <v>27</v>
      </c>
      <c r="D9914" s="3">
        <v>110</v>
      </c>
    </row>
    <row r="9915" spans="1:4">
      <c r="A9915" s="3" t="s">
        <v>448</v>
      </c>
      <c r="B9915" s="3" t="s">
        <v>379</v>
      </c>
      <c r="C9915" s="3" t="s">
        <v>27</v>
      </c>
      <c r="D9915" s="3">
        <v>115</v>
      </c>
    </row>
    <row r="9916" spans="1:4">
      <c r="A9916" s="3" t="s">
        <v>448</v>
      </c>
      <c r="B9916" s="3" t="s">
        <v>379</v>
      </c>
      <c r="C9916" s="3" t="s">
        <v>27</v>
      </c>
      <c r="D9916" s="3">
        <v>119</v>
      </c>
    </row>
    <row r="9917" spans="1:4">
      <c r="A9917" s="3" t="s">
        <v>448</v>
      </c>
      <c r="B9917" s="3" t="s">
        <v>379</v>
      </c>
      <c r="C9917" s="3" t="s">
        <v>27</v>
      </c>
      <c r="D9917" s="3">
        <v>126</v>
      </c>
    </row>
    <row r="9918" spans="1:4">
      <c r="A9918" s="3" t="s">
        <v>448</v>
      </c>
      <c r="B9918" s="3" t="s">
        <v>379</v>
      </c>
      <c r="C9918" s="3" t="s">
        <v>13</v>
      </c>
      <c r="D9918" s="3">
        <v>53</v>
      </c>
    </row>
    <row r="9919" spans="1:4">
      <c r="A9919" s="3" t="s">
        <v>448</v>
      </c>
      <c r="B9919" s="3" t="s">
        <v>379</v>
      </c>
      <c r="C9919" s="3" t="s">
        <v>13</v>
      </c>
      <c r="D9919" s="3">
        <v>56</v>
      </c>
    </row>
    <row r="9920" spans="1:4">
      <c r="A9920" s="3" t="s">
        <v>448</v>
      </c>
      <c r="B9920" s="3" t="s">
        <v>379</v>
      </c>
      <c r="C9920" s="3" t="s">
        <v>13</v>
      </c>
      <c r="D9920" s="3">
        <v>64</v>
      </c>
    </row>
    <row r="9921" spans="1:4">
      <c r="A9921" s="3" t="s">
        <v>448</v>
      </c>
      <c r="B9921" s="3" t="s">
        <v>379</v>
      </c>
      <c r="C9921" s="3" t="s">
        <v>13</v>
      </c>
      <c r="D9921" s="3">
        <v>70</v>
      </c>
    </row>
    <row r="9922" spans="1:4">
      <c r="A9922" s="3" t="s">
        <v>448</v>
      </c>
      <c r="B9922" s="3" t="s">
        <v>379</v>
      </c>
      <c r="C9922" s="3" t="s">
        <v>5</v>
      </c>
      <c r="D9922" s="3">
        <v>98</v>
      </c>
    </row>
    <row r="9923" spans="1:4">
      <c r="A9923" s="3" t="s">
        <v>448</v>
      </c>
      <c r="B9923" s="3" t="s">
        <v>379</v>
      </c>
      <c r="C9923" s="3" t="s">
        <v>7</v>
      </c>
      <c r="D9923" s="3">
        <v>61</v>
      </c>
    </row>
    <row r="9924" spans="1:4">
      <c r="A9924" s="3" t="s">
        <v>448</v>
      </c>
      <c r="B9924" s="3" t="s">
        <v>379</v>
      </c>
      <c r="C9924" s="3" t="s">
        <v>7</v>
      </c>
      <c r="D9924" s="3">
        <v>67</v>
      </c>
    </row>
    <row r="9925" spans="1:4">
      <c r="A9925" s="3" t="s">
        <v>448</v>
      </c>
      <c r="B9925" s="3" t="s">
        <v>379</v>
      </c>
      <c r="C9925" s="3" t="s">
        <v>7</v>
      </c>
      <c r="D9925" s="3">
        <v>69</v>
      </c>
    </row>
    <row r="9926" spans="1:4">
      <c r="A9926" s="3" t="s">
        <v>448</v>
      </c>
      <c r="B9926" s="3" t="s">
        <v>379</v>
      </c>
      <c r="C9926" s="3" t="s">
        <v>7</v>
      </c>
      <c r="D9926" s="3">
        <v>70</v>
      </c>
    </row>
    <row r="9927" spans="1:4">
      <c r="A9927" s="3" t="s">
        <v>448</v>
      </c>
      <c r="B9927" s="3" t="s">
        <v>379</v>
      </c>
      <c r="C9927" s="3" t="s">
        <v>7</v>
      </c>
      <c r="D9927" s="3">
        <v>70</v>
      </c>
    </row>
    <row r="9928" spans="1:4">
      <c r="A9928" s="3" t="s">
        <v>448</v>
      </c>
      <c r="B9928" s="3" t="s">
        <v>379</v>
      </c>
      <c r="C9928" s="3" t="s">
        <v>7</v>
      </c>
      <c r="D9928" s="3">
        <v>72</v>
      </c>
    </row>
    <row r="9929" spans="1:4">
      <c r="A9929" s="3" t="s">
        <v>448</v>
      </c>
      <c r="B9929" s="3" t="s">
        <v>379</v>
      </c>
      <c r="C9929" s="3" t="s">
        <v>7</v>
      </c>
      <c r="D9929" s="3">
        <v>72</v>
      </c>
    </row>
    <row r="9930" spans="1:4">
      <c r="A9930" s="3" t="s">
        <v>448</v>
      </c>
      <c r="B9930" s="3" t="s">
        <v>379</v>
      </c>
      <c r="C9930" s="3" t="s">
        <v>7</v>
      </c>
      <c r="D9930" s="3">
        <v>72</v>
      </c>
    </row>
    <row r="9931" spans="1:4">
      <c r="A9931" s="3" t="s">
        <v>448</v>
      </c>
      <c r="B9931" s="3" t="s">
        <v>379</v>
      </c>
      <c r="C9931" s="3" t="s">
        <v>7</v>
      </c>
      <c r="D9931" s="3">
        <v>72</v>
      </c>
    </row>
    <row r="9932" spans="1:4">
      <c r="A9932" s="3" t="s">
        <v>448</v>
      </c>
      <c r="B9932" s="3" t="s">
        <v>379</v>
      </c>
      <c r="C9932" s="3" t="s">
        <v>7</v>
      </c>
      <c r="D9932" s="3">
        <v>72</v>
      </c>
    </row>
    <row r="9933" spans="1:4">
      <c r="A9933" s="3" t="s">
        <v>448</v>
      </c>
      <c r="B9933" s="3" t="s">
        <v>379</v>
      </c>
      <c r="C9933" s="3" t="s">
        <v>7</v>
      </c>
      <c r="D9933" s="3">
        <v>75</v>
      </c>
    </row>
    <row r="9934" spans="1:4">
      <c r="A9934" s="3" t="s">
        <v>448</v>
      </c>
      <c r="B9934" s="3" t="s">
        <v>379</v>
      </c>
      <c r="C9934" s="3" t="s">
        <v>7</v>
      </c>
      <c r="D9934" s="3">
        <v>75</v>
      </c>
    </row>
    <row r="9935" spans="1:4">
      <c r="A9935" s="3" t="s">
        <v>448</v>
      </c>
      <c r="B9935" s="3" t="s">
        <v>379</v>
      </c>
      <c r="C9935" s="3" t="s">
        <v>7</v>
      </c>
      <c r="D9935" s="3">
        <v>75</v>
      </c>
    </row>
    <row r="9936" spans="1:4">
      <c r="A9936" s="3" t="s">
        <v>448</v>
      </c>
      <c r="B9936" s="3" t="s">
        <v>379</v>
      </c>
      <c r="C9936" s="3" t="s">
        <v>7</v>
      </c>
      <c r="D9936" s="3">
        <v>77</v>
      </c>
    </row>
    <row r="9937" spans="1:4">
      <c r="A9937" s="3" t="s">
        <v>448</v>
      </c>
      <c r="B9937" s="3" t="s">
        <v>379</v>
      </c>
      <c r="C9937" s="3" t="s">
        <v>7</v>
      </c>
      <c r="D9937" s="3">
        <v>77</v>
      </c>
    </row>
    <row r="9938" spans="1:4">
      <c r="A9938" s="3" t="s">
        <v>448</v>
      </c>
      <c r="B9938" s="3" t="s">
        <v>379</v>
      </c>
      <c r="C9938" s="3" t="s">
        <v>7</v>
      </c>
      <c r="D9938" s="3">
        <v>80</v>
      </c>
    </row>
    <row r="9939" spans="1:4">
      <c r="A9939" s="3" t="s">
        <v>448</v>
      </c>
      <c r="B9939" s="3" t="s">
        <v>379</v>
      </c>
      <c r="C9939" s="3" t="s">
        <v>9</v>
      </c>
      <c r="D9939" s="3">
        <v>76</v>
      </c>
    </row>
    <row r="9940" spans="1:4">
      <c r="A9940" s="3" t="s">
        <v>448</v>
      </c>
      <c r="B9940" s="3" t="s">
        <v>379</v>
      </c>
      <c r="C9940" s="3" t="s">
        <v>9</v>
      </c>
      <c r="D9940" s="3">
        <v>80</v>
      </c>
    </row>
    <row r="9941" spans="1:4">
      <c r="A9941" s="3" t="s">
        <v>448</v>
      </c>
      <c r="B9941" s="3" t="s">
        <v>379</v>
      </c>
      <c r="C9941" s="3" t="s">
        <v>9</v>
      </c>
      <c r="D9941" s="3">
        <v>80</v>
      </c>
    </row>
    <row r="9942" spans="1:4">
      <c r="A9942" s="3" t="s">
        <v>448</v>
      </c>
      <c r="B9942" s="3" t="s">
        <v>379</v>
      </c>
      <c r="C9942" s="3" t="s">
        <v>9</v>
      </c>
      <c r="D9942" s="3">
        <v>83</v>
      </c>
    </row>
    <row r="9943" spans="1:4">
      <c r="A9943" s="3" t="s">
        <v>448</v>
      </c>
      <c r="B9943" s="3" t="s">
        <v>379</v>
      </c>
      <c r="C9943" s="3" t="s">
        <v>18</v>
      </c>
      <c r="D9943" s="3">
        <v>59</v>
      </c>
    </row>
    <row r="9944" spans="1:4">
      <c r="A9944" s="3" t="s">
        <v>448</v>
      </c>
      <c r="B9944" s="3" t="s">
        <v>379</v>
      </c>
      <c r="C9944" s="3" t="s">
        <v>26</v>
      </c>
      <c r="D9944" s="3">
        <v>85</v>
      </c>
    </row>
    <row r="9945" spans="1:4">
      <c r="A9945" s="3" t="s">
        <v>448</v>
      </c>
      <c r="B9945" s="3" t="s">
        <v>379</v>
      </c>
      <c r="C9945" s="3" t="s">
        <v>15</v>
      </c>
      <c r="D9945" s="3">
        <v>41</v>
      </c>
    </row>
    <row r="9946" spans="1:4">
      <c r="A9946" s="3" t="s">
        <v>448</v>
      </c>
      <c r="B9946" s="3" t="s">
        <v>373</v>
      </c>
      <c r="C9946" s="3" t="s">
        <v>27</v>
      </c>
      <c r="D9946" s="3">
        <v>85</v>
      </c>
    </row>
    <row r="9947" spans="1:4">
      <c r="A9947" s="3" t="s">
        <v>448</v>
      </c>
      <c r="B9947" s="3" t="s">
        <v>373</v>
      </c>
      <c r="C9947" s="3" t="s">
        <v>27</v>
      </c>
      <c r="D9947" s="3">
        <v>88</v>
      </c>
    </row>
    <row r="9948" spans="1:4">
      <c r="A9948" s="3" t="s">
        <v>448</v>
      </c>
      <c r="B9948" s="3" t="s">
        <v>373</v>
      </c>
      <c r="C9948" s="3" t="s">
        <v>27</v>
      </c>
      <c r="D9948" s="3">
        <v>88</v>
      </c>
    </row>
    <row r="9949" spans="1:4">
      <c r="A9949" s="3" t="s">
        <v>448</v>
      </c>
      <c r="B9949" s="3" t="s">
        <v>373</v>
      </c>
      <c r="C9949" s="3" t="s">
        <v>27</v>
      </c>
      <c r="D9949" s="3">
        <v>91</v>
      </c>
    </row>
    <row r="9950" spans="1:4">
      <c r="A9950" s="3" t="s">
        <v>448</v>
      </c>
      <c r="B9950" s="3" t="s">
        <v>373</v>
      </c>
      <c r="C9950" s="3" t="s">
        <v>27</v>
      </c>
      <c r="D9950" s="3">
        <v>91</v>
      </c>
    </row>
    <row r="9951" spans="1:4">
      <c r="A9951" s="3" t="s">
        <v>448</v>
      </c>
      <c r="B9951" s="3" t="s">
        <v>373</v>
      </c>
      <c r="C9951" s="3" t="s">
        <v>27</v>
      </c>
      <c r="D9951" s="3">
        <v>91</v>
      </c>
    </row>
    <row r="9952" spans="1:4">
      <c r="A9952" s="3" t="s">
        <v>448</v>
      </c>
      <c r="B9952" s="3" t="s">
        <v>373</v>
      </c>
      <c r="C9952" s="3" t="s">
        <v>27</v>
      </c>
      <c r="D9952" s="3">
        <v>93</v>
      </c>
    </row>
    <row r="9953" spans="1:4">
      <c r="A9953" s="3" t="s">
        <v>448</v>
      </c>
      <c r="B9953" s="3" t="s">
        <v>373</v>
      </c>
      <c r="C9953" s="3" t="s">
        <v>27</v>
      </c>
      <c r="D9953" s="3">
        <v>93</v>
      </c>
    </row>
    <row r="9954" spans="1:4">
      <c r="A9954" s="3" t="s">
        <v>448</v>
      </c>
      <c r="B9954" s="3" t="s">
        <v>373</v>
      </c>
      <c r="C9954" s="3" t="s">
        <v>27</v>
      </c>
      <c r="D9954" s="3">
        <v>94</v>
      </c>
    </row>
    <row r="9955" spans="1:4">
      <c r="A9955" s="3" t="s">
        <v>448</v>
      </c>
      <c r="B9955" s="3" t="s">
        <v>373</v>
      </c>
      <c r="C9955" s="3" t="s">
        <v>27</v>
      </c>
      <c r="D9955" s="3">
        <v>96</v>
      </c>
    </row>
    <row r="9956" spans="1:4">
      <c r="A9956" s="3" t="s">
        <v>448</v>
      </c>
      <c r="B9956" s="3" t="s">
        <v>373</v>
      </c>
      <c r="C9956" s="3" t="s">
        <v>27</v>
      </c>
      <c r="D9956" s="3">
        <v>97</v>
      </c>
    </row>
    <row r="9957" spans="1:4">
      <c r="A9957" s="3" t="s">
        <v>448</v>
      </c>
      <c r="B9957" s="3" t="s">
        <v>373</v>
      </c>
      <c r="C9957" s="3" t="s">
        <v>27</v>
      </c>
      <c r="D9957" s="3">
        <v>99</v>
      </c>
    </row>
    <row r="9958" spans="1:4">
      <c r="A9958" s="3" t="s">
        <v>448</v>
      </c>
      <c r="B9958" s="3" t="s">
        <v>373</v>
      </c>
      <c r="C9958" s="3" t="s">
        <v>27</v>
      </c>
      <c r="D9958" s="3">
        <v>99</v>
      </c>
    </row>
    <row r="9959" spans="1:4">
      <c r="A9959" s="3" t="s">
        <v>448</v>
      </c>
      <c r="B9959" s="3" t="s">
        <v>373</v>
      </c>
      <c r="C9959" s="3" t="s">
        <v>27</v>
      </c>
      <c r="D9959" s="3">
        <v>100</v>
      </c>
    </row>
    <row r="9960" spans="1:4">
      <c r="A9960" s="3" t="s">
        <v>448</v>
      </c>
      <c r="B9960" s="3" t="s">
        <v>373</v>
      </c>
      <c r="C9960" s="3" t="s">
        <v>27</v>
      </c>
      <c r="D9960" s="3">
        <v>102</v>
      </c>
    </row>
    <row r="9961" spans="1:4">
      <c r="A9961" s="3" t="s">
        <v>448</v>
      </c>
      <c r="B9961" s="3" t="s">
        <v>373</v>
      </c>
      <c r="C9961" s="3" t="s">
        <v>27</v>
      </c>
      <c r="D9961" s="3">
        <v>104</v>
      </c>
    </row>
    <row r="9962" spans="1:4">
      <c r="A9962" s="3" t="s">
        <v>448</v>
      </c>
      <c r="B9962" s="3" t="s">
        <v>373</v>
      </c>
      <c r="C9962" s="3" t="s">
        <v>27</v>
      </c>
      <c r="D9962" s="3">
        <v>106</v>
      </c>
    </row>
    <row r="9963" spans="1:4">
      <c r="A9963" s="3" t="s">
        <v>448</v>
      </c>
      <c r="B9963" s="3" t="s">
        <v>373</v>
      </c>
      <c r="C9963" s="3" t="s">
        <v>27</v>
      </c>
      <c r="D9963" s="3">
        <v>108</v>
      </c>
    </row>
    <row r="9964" spans="1:4">
      <c r="A9964" s="3" t="s">
        <v>448</v>
      </c>
      <c r="B9964" s="3" t="s">
        <v>373</v>
      </c>
      <c r="C9964" s="3" t="s">
        <v>27</v>
      </c>
      <c r="D9964" s="3">
        <v>110</v>
      </c>
    </row>
    <row r="9965" spans="1:4">
      <c r="A9965" s="3" t="s">
        <v>448</v>
      </c>
      <c r="B9965" s="3" t="s">
        <v>373</v>
      </c>
      <c r="C9965" s="3" t="s">
        <v>27</v>
      </c>
      <c r="D9965" s="3">
        <v>112</v>
      </c>
    </row>
    <row r="9966" spans="1:4">
      <c r="A9966" s="3" t="s">
        <v>448</v>
      </c>
      <c r="B9966" s="3" t="s">
        <v>373</v>
      </c>
      <c r="C9966" s="3" t="s">
        <v>27</v>
      </c>
      <c r="D9966" s="3">
        <v>114</v>
      </c>
    </row>
    <row r="9967" spans="1:4">
      <c r="A9967" s="3" t="s">
        <v>448</v>
      </c>
      <c r="B9967" s="3" t="s">
        <v>373</v>
      </c>
      <c r="C9967" s="3" t="s">
        <v>27</v>
      </c>
      <c r="D9967" s="3">
        <v>115</v>
      </c>
    </row>
    <row r="9968" spans="1:4">
      <c r="A9968" s="3" t="s">
        <v>448</v>
      </c>
      <c r="B9968" s="3" t="s">
        <v>373</v>
      </c>
      <c r="C9968" s="3" t="s">
        <v>27</v>
      </c>
      <c r="D9968" s="3">
        <v>118</v>
      </c>
    </row>
    <row r="9969" spans="1:4">
      <c r="A9969" s="3" t="s">
        <v>448</v>
      </c>
      <c r="B9969" s="3" t="s">
        <v>373</v>
      </c>
      <c r="C9969" s="3" t="s">
        <v>27</v>
      </c>
      <c r="D9969" s="3">
        <v>118</v>
      </c>
    </row>
    <row r="9970" spans="1:4">
      <c r="A9970" s="3" t="s">
        <v>448</v>
      </c>
      <c r="B9970" s="3" t="s">
        <v>373</v>
      </c>
      <c r="C9970" s="3" t="s">
        <v>27</v>
      </c>
      <c r="D9970" s="3">
        <v>119</v>
      </c>
    </row>
    <row r="9971" spans="1:4">
      <c r="A9971" s="3" t="s">
        <v>448</v>
      </c>
      <c r="B9971" s="3" t="s">
        <v>373</v>
      </c>
      <c r="C9971" s="3" t="s">
        <v>27</v>
      </c>
      <c r="D9971" s="3">
        <v>119</v>
      </c>
    </row>
    <row r="9972" spans="1:4">
      <c r="A9972" s="3" t="s">
        <v>448</v>
      </c>
      <c r="B9972" s="3" t="s">
        <v>373</v>
      </c>
      <c r="C9972" s="3" t="s">
        <v>27</v>
      </c>
      <c r="D9972" s="3">
        <v>121</v>
      </c>
    </row>
    <row r="9973" spans="1:4">
      <c r="A9973" s="3" t="s">
        <v>448</v>
      </c>
      <c r="B9973" s="3" t="s">
        <v>373</v>
      </c>
      <c r="C9973" s="3" t="s">
        <v>27</v>
      </c>
      <c r="D9973" s="3">
        <v>121</v>
      </c>
    </row>
    <row r="9974" spans="1:4">
      <c r="A9974" s="3" t="s">
        <v>448</v>
      </c>
      <c r="B9974" s="3" t="s">
        <v>373</v>
      </c>
      <c r="C9974" s="3" t="s">
        <v>27</v>
      </c>
      <c r="D9974" s="3">
        <v>122</v>
      </c>
    </row>
    <row r="9975" spans="1:4">
      <c r="A9975" s="3" t="s">
        <v>448</v>
      </c>
      <c r="B9975" s="3" t="s">
        <v>373</v>
      </c>
      <c r="C9975" s="3" t="s">
        <v>27</v>
      </c>
      <c r="D9975" s="3">
        <v>122</v>
      </c>
    </row>
    <row r="9976" spans="1:4">
      <c r="A9976" s="3" t="s">
        <v>448</v>
      </c>
      <c r="B9976" s="3" t="s">
        <v>373</v>
      </c>
      <c r="C9976" s="3" t="s">
        <v>27</v>
      </c>
      <c r="D9976" s="3">
        <v>124</v>
      </c>
    </row>
    <row r="9977" spans="1:4">
      <c r="A9977" s="3" t="s">
        <v>448</v>
      </c>
      <c r="B9977" s="3" t="s">
        <v>373</v>
      </c>
      <c r="C9977" s="3" t="s">
        <v>27</v>
      </c>
      <c r="D9977" s="3">
        <v>125</v>
      </c>
    </row>
    <row r="9978" spans="1:4">
      <c r="A9978" s="3" t="s">
        <v>448</v>
      </c>
      <c r="B9978" s="3" t="s">
        <v>373</v>
      </c>
      <c r="C9978" s="3" t="s">
        <v>27</v>
      </c>
      <c r="D9978" s="3">
        <v>127</v>
      </c>
    </row>
    <row r="9979" spans="1:4">
      <c r="A9979" s="3" t="s">
        <v>448</v>
      </c>
      <c r="B9979" s="3" t="s">
        <v>373</v>
      </c>
      <c r="C9979" s="3" t="s">
        <v>27</v>
      </c>
      <c r="D9979" s="3">
        <v>128</v>
      </c>
    </row>
    <row r="9980" spans="1:4">
      <c r="A9980" s="3" t="s">
        <v>448</v>
      </c>
      <c r="B9980" s="3" t="s">
        <v>373</v>
      </c>
      <c r="C9980" s="3" t="s">
        <v>27</v>
      </c>
      <c r="D9980" s="3">
        <v>129</v>
      </c>
    </row>
    <row r="9981" spans="1:4">
      <c r="A9981" s="3" t="s">
        <v>448</v>
      </c>
      <c r="B9981" s="3" t="s">
        <v>373</v>
      </c>
      <c r="C9981" s="3" t="s">
        <v>13</v>
      </c>
      <c r="D9981" s="3">
        <v>30</v>
      </c>
    </row>
    <row r="9982" spans="1:4">
      <c r="A9982" s="3" t="s">
        <v>448</v>
      </c>
      <c r="B9982" s="3" t="s">
        <v>373</v>
      </c>
      <c r="C9982" s="3" t="s">
        <v>13</v>
      </c>
      <c r="D9982" s="3">
        <v>49</v>
      </c>
    </row>
    <row r="9983" spans="1:4">
      <c r="A9983" s="3" t="s">
        <v>448</v>
      </c>
      <c r="B9983" s="3" t="s">
        <v>373</v>
      </c>
      <c r="C9983" s="3" t="s">
        <v>13</v>
      </c>
      <c r="D9983" s="3">
        <v>52</v>
      </c>
    </row>
    <row r="9984" spans="1:4">
      <c r="A9984" s="3" t="s">
        <v>448</v>
      </c>
      <c r="B9984" s="3" t="s">
        <v>373</v>
      </c>
      <c r="C9984" s="3" t="s">
        <v>13</v>
      </c>
      <c r="D9984" s="3">
        <v>57</v>
      </c>
    </row>
    <row r="9985" spans="1:4">
      <c r="A9985" s="3" t="s">
        <v>448</v>
      </c>
      <c r="B9985" s="3" t="s">
        <v>373</v>
      </c>
      <c r="C9985" s="3" t="s">
        <v>13</v>
      </c>
      <c r="D9985" s="3">
        <v>57</v>
      </c>
    </row>
    <row r="9986" spans="1:4">
      <c r="A9986" s="3" t="s">
        <v>448</v>
      </c>
      <c r="B9986" s="3" t="s">
        <v>373</v>
      </c>
      <c r="C9986" s="3" t="s">
        <v>5</v>
      </c>
      <c r="D9986" s="3">
        <v>68</v>
      </c>
    </row>
    <row r="9987" spans="1:4">
      <c r="A9987" s="3" t="s">
        <v>448</v>
      </c>
      <c r="B9987" s="3" t="s">
        <v>373</v>
      </c>
      <c r="C9987" s="3" t="s">
        <v>5</v>
      </c>
      <c r="D9987" s="3">
        <v>102</v>
      </c>
    </row>
    <row r="9988" spans="1:4">
      <c r="A9988" s="3" t="s">
        <v>448</v>
      </c>
      <c r="B9988" s="3" t="s">
        <v>373</v>
      </c>
      <c r="C9988" s="3" t="s">
        <v>5</v>
      </c>
      <c r="D9988" s="3">
        <v>118</v>
      </c>
    </row>
    <row r="9989" spans="1:4">
      <c r="A9989" s="3" t="s">
        <v>448</v>
      </c>
      <c r="B9989" s="3" t="s">
        <v>373</v>
      </c>
      <c r="C9989" s="3" t="s">
        <v>31</v>
      </c>
      <c r="D9989" s="3">
        <v>71</v>
      </c>
    </row>
    <row r="9990" spans="1:4">
      <c r="A9990" s="3" t="s">
        <v>448</v>
      </c>
      <c r="B9990" s="3" t="s">
        <v>373</v>
      </c>
      <c r="C9990" s="3" t="s">
        <v>44</v>
      </c>
      <c r="D9990" s="3">
        <v>73</v>
      </c>
    </row>
    <row r="9991" spans="1:4">
      <c r="A9991" s="3" t="s">
        <v>448</v>
      </c>
      <c r="B9991" s="3" t="s">
        <v>373</v>
      </c>
      <c r="C9991" s="3" t="s">
        <v>44</v>
      </c>
      <c r="D9991" s="3">
        <v>104</v>
      </c>
    </row>
    <row r="9992" spans="1:4">
      <c r="A9992" s="3" t="s">
        <v>448</v>
      </c>
      <c r="B9992" s="3" t="s">
        <v>373</v>
      </c>
      <c r="C9992" s="3" t="s">
        <v>7</v>
      </c>
      <c r="D9992" s="3">
        <v>51</v>
      </c>
    </row>
    <row r="9993" spans="1:4">
      <c r="A9993" s="3" t="s">
        <v>448</v>
      </c>
      <c r="B9993" s="3" t="s">
        <v>373</v>
      </c>
      <c r="C9993" s="3" t="s">
        <v>7</v>
      </c>
      <c r="D9993" s="3">
        <v>63</v>
      </c>
    </row>
    <row r="9994" spans="1:4">
      <c r="A9994" s="3" t="s">
        <v>448</v>
      </c>
      <c r="B9994" s="3" t="s">
        <v>373</v>
      </c>
      <c r="C9994" s="3" t="s">
        <v>7</v>
      </c>
      <c r="D9994" s="3">
        <v>72</v>
      </c>
    </row>
    <row r="9995" spans="1:4">
      <c r="A9995" s="3" t="s">
        <v>448</v>
      </c>
      <c r="B9995" s="3" t="s">
        <v>373</v>
      </c>
      <c r="C9995" s="3" t="s">
        <v>20</v>
      </c>
      <c r="D9995" s="3">
        <v>46</v>
      </c>
    </row>
    <row r="9996" spans="1:4">
      <c r="A9996" s="3" t="s">
        <v>448</v>
      </c>
      <c r="B9996" s="3" t="s">
        <v>373</v>
      </c>
      <c r="C9996" s="3" t="s">
        <v>20</v>
      </c>
      <c r="D9996" s="3">
        <v>57</v>
      </c>
    </row>
    <row r="9997" spans="1:4">
      <c r="A9997" s="3" t="s">
        <v>448</v>
      </c>
      <c r="B9997" s="3" t="s">
        <v>373</v>
      </c>
      <c r="C9997" s="3" t="s">
        <v>20</v>
      </c>
      <c r="D9997" s="3">
        <v>57</v>
      </c>
    </row>
    <row r="9998" spans="1:4">
      <c r="A9998" s="3" t="s">
        <v>448</v>
      </c>
      <c r="B9998" s="3" t="s">
        <v>373</v>
      </c>
      <c r="C9998" s="3" t="s">
        <v>9</v>
      </c>
      <c r="D9998" s="3">
        <v>53</v>
      </c>
    </row>
    <row r="9999" spans="1:4">
      <c r="A9999" s="3" t="s">
        <v>448</v>
      </c>
      <c r="B9999" s="3" t="s">
        <v>373</v>
      </c>
      <c r="C9999" s="3" t="s">
        <v>9</v>
      </c>
      <c r="D9999" s="3">
        <v>57</v>
      </c>
    </row>
    <row r="10000" spans="1:4">
      <c r="A10000" s="3" t="s">
        <v>448</v>
      </c>
      <c r="B10000" s="3" t="s">
        <v>373</v>
      </c>
      <c r="C10000" s="3" t="s">
        <v>9</v>
      </c>
      <c r="D10000" s="3">
        <v>59</v>
      </c>
    </row>
    <row r="10001" spans="1:4">
      <c r="A10001" s="3" t="s">
        <v>448</v>
      </c>
      <c r="B10001" s="3" t="s">
        <v>373</v>
      </c>
      <c r="C10001" s="3" t="s">
        <v>9</v>
      </c>
      <c r="D10001" s="3">
        <v>60</v>
      </c>
    </row>
    <row r="10002" spans="1:4">
      <c r="A10002" s="3" t="s">
        <v>448</v>
      </c>
      <c r="B10002" s="3" t="s">
        <v>373</v>
      </c>
      <c r="C10002" s="3" t="s">
        <v>9</v>
      </c>
      <c r="D10002" s="3">
        <v>61</v>
      </c>
    </row>
    <row r="10003" spans="1:4">
      <c r="A10003" s="3" t="s">
        <v>448</v>
      </c>
      <c r="B10003" s="3" t="s">
        <v>373</v>
      </c>
      <c r="C10003" s="3" t="s">
        <v>9</v>
      </c>
      <c r="D10003" s="3">
        <v>61</v>
      </c>
    </row>
    <row r="10004" spans="1:4">
      <c r="A10004" s="3" t="s">
        <v>448</v>
      </c>
      <c r="B10004" s="3" t="s">
        <v>373</v>
      </c>
      <c r="C10004" s="3" t="s">
        <v>9</v>
      </c>
      <c r="D10004" s="3">
        <v>67</v>
      </c>
    </row>
    <row r="10005" spans="1:4">
      <c r="A10005" s="3" t="s">
        <v>448</v>
      </c>
      <c r="B10005" s="3" t="s">
        <v>373</v>
      </c>
      <c r="C10005" s="3" t="s">
        <v>9</v>
      </c>
      <c r="D10005" s="3">
        <v>70</v>
      </c>
    </row>
    <row r="10006" spans="1:4">
      <c r="A10006" s="3" t="s">
        <v>448</v>
      </c>
      <c r="B10006" s="3" t="s">
        <v>373</v>
      </c>
      <c r="C10006" s="3" t="s">
        <v>9</v>
      </c>
      <c r="D10006" s="3">
        <v>76</v>
      </c>
    </row>
    <row r="10007" spans="1:4">
      <c r="A10007" s="3" t="s">
        <v>448</v>
      </c>
      <c r="B10007" s="3" t="s">
        <v>373</v>
      </c>
      <c r="C10007" s="3" t="s">
        <v>9</v>
      </c>
      <c r="D10007" s="3">
        <v>80</v>
      </c>
    </row>
    <row r="10008" spans="1:4">
      <c r="A10008" s="3" t="s">
        <v>448</v>
      </c>
      <c r="B10008" s="3" t="s">
        <v>373</v>
      </c>
      <c r="C10008" s="3" t="s">
        <v>9</v>
      </c>
      <c r="D10008" s="3">
        <v>80</v>
      </c>
    </row>
    <row r="10009" spans="1:4">
      <c r="A10009" s="3" t="s">
        <v>448</v>
      </c>
      <c r="B10009" s="3" t="s">
        <v>373</v>
      </c>
      <c r="C10009" s="3" t="s">
        <v>9</v>
      </c>
      <c r="D10009" s="3">
        <v>80</v>
      </c>
    </row>
    <row r="10010" spans="1:4">
      <c r="A10010" s="3" t="s">
        <v>448</v>
      </c>
      <c r="B10010" s="3" t="s">
        <v>373</v>
      </c>
      <c r="C10010" s="3" t="s">
        <v>9</v>
      </c>
      <c r="D10010" s="3">
        <v>82</v>
      </c>
    </row>
    <row r="10011" spans="1:4">
      <c r="A10011" s="3" t="s">
        <v>448</v>
      </c>
      <c r="B10011" s="3" t="s">
        <v>373</v>
      </c>
      <c r="C10011" s="3" t="s">
        <v>9</v>
      </c>
      <c r="D10011" s="3">
        <v>82</v>
      </c>
    </row>
    <row r="10012" spans="1:4">
      <c r="A10012" s="3" t="s">
        <v>448</v>
      </c>
      <c r="B10012" s="3" t="s">
        <v>373</v>
      </c>
      <c r="C10012" s="3" t="s">
        <v>9</v>
      </c>
      <c r="D10012" s="3">
        <v>83</v>
      </c>
    </row>
    <row r="10013" spans="1:4">
      <c r="A10013" s="3" t="s">
        <v>448</v>
      </c>
      <c r="B10013" s="3" t="s">
        <v>373</v>
      </c>
      <c r="C10013" s="3" t="s">
        <v>9</v>
      </c>
      <c r="D10013" s="3">
        <v>85</v>
      </c>
    </row>
    <row r="10014" spans="1:4">
      <c r="A10014" s="3" t="s">
        <v>448</v>
      </c>
      <c r="B10014" s="3" t="s">
        <v>373</v>
      </c>
      <c r="C10014" s="3" t="s">
        <v>9</v>
      </c>
      <c r="D10014" s="3">
        <v>86</v>
      </c>
    </row>
    <row r="10015" spans="1:4">
      <c r="A10015" s="3" t="s">
        <v>448</v>
      </c>
      <c r="B10015" s="3" t="s">
        <v>373</v>
      </c>
      <c r="C10015" s="3" t="s">
        <v>9</v>
      </c>
      <c r="D10015" s="3">
        <v>88</v>
      </c>
    </row>
    <row r="10016" spans="1:4">
      <c r="A10016" s="3" t="s">
        <v>448</v>
      </c>
      <c r="B10016" s="3" t="s">
        <v>373</v>
      </c>
      <c r="C10016" s="3" t="s">
        <v>24</v>
      </c>
      <c r="D10016" s="3">
        <v>37</v>
      </c>
    </row>
    <row r="10017" spans="1:4">
      <c r="A10017" s="3" t="s">
        <v>448</v>
      </c>
      <c r="B10017" s="3" t="s">
        <v>373</v>
      </c>
      <c r="C10017" s="3" t="s">
        <v>24</v>
      </c>
      <c r="D10017" s="3">
        <v>105</v>
      </c>
    </row>
    <row r="10018" spans="1:4">
      <c r="A10018" s="3" t="s">
        <v>448</v>
      </c>
      <c r="B10018" s="3" t="s">
        <v>373</v>
      </c>
      <c r="C10018" s="3" t="s">
        <v>24</v>
      </c>
      <c r="D10018" s="3">
        <v>124</v>
      </c>
    </row>
    <row r="10019" spans="1:4">
      <c r="A10019" s="3" t="s">
        <v>448</v>
      </c>
      <c r="B10019" s="3" t="s">
        <v>373</v>
      </c>
      <c r="C10019" s="3" t="s">
        <v>24</v>
      </c>
      <c r="D10019" s="3">
        <v>161</v>
      </c>
    </row>
    <row r="10020" spans="1:4">
      <c r="A10020" s="3" t="s">
        <v>448</v>
      </c>
      <c r="B10020" s="3" t="s">
        <v>376</v>
      </c>
      <c r="C10020" s="3" t="s">
        <v>27</v>
      </c>
      <c r="D10020" s="3">
        <v>88</v>
      </c>
    </row>
    <row r="10021" spans="1:4">
      <c r="A10021" s="3" t="s">
        <v>448</v>
      </c>
      <c r="B10021" s="3" t="s">
        <v>376</v>
      </c>
      <c r="C10021" s="3" t="s">
        <v>27</v>
      </c>
      <c r="D10021" s="3">
        <v>90</v>
      </c>
    </row>
    <row r="10022" spans="1:4">
      <c r="A10022" s="3" t="s">
        <v>448</v>
      </c>
      <c r="B10022" s="3" t="s">
        <v>376</v>
      </c>
      <c r="C10022" s="3" t="s">
        <v>27</v>
      </c>
      <c r="D10022" s="3">
        <v>114</v>
      </c>
    </row>
    <row r="10023" spans="1:4">
      <c r="A10023" s="3" t="s">
        <v>448</v>
      </c>
      <c r="B10023" s="3" t="s">
        <v>376</v>
      </c>
      <c r="C10023" s="3" t="s">
        <v>46</v>
      </c>
      <c r="D10023" s="3">
        <v>53</v>
      </c>
    </row>
    <row r="10024" spans="1:4">
      <c r="A10024" s="3" t="s">
        <v>448</v>
      </c>
      <c r="B10024" s="3" t="s">
        <v>376</v>
      </c>
      <c r="C10024" s="3" t="s">
        <v>46</v>
      </c>
      <c r="D10024" s="3">
        <v>65</v>
      </c>
    </row>
    <row r="10025" spans="1:4">
      <c r="A10025" s="3" t="s">
        <v>448</v>
      </c>
      <c r="B10025" s="3" t="s">
        <v>376</v>
      </c>
      <c r="C10025" s="3" t="s">
        <v>5</v>
      </c>
      <c r="D10025" s="3">
        <v>36</v>
      </c>
    </row>
    <row r="10026" spans="1:4">
      <c r="A10026" s="3" t="s">
        <v>448</v>
      </c>
      <c r="B10026" s="3" t="s">
        <v>376</v>
      </c>
      <c r="C10026" s="3" t="s">
        <v>5</v>
      </c>
      <c r="D10026" s="3">
        <v>77</v>
      </c>
    </row>
    <row r="10027" spans="1:4">
      <c r="A10027" s="3" t="s">
        <v>448</v>
      </c>
      <c r="B10027" s="3" t="s">
        <v>376</v>
      </c>
      <c r="C10027" s="3" t="s">
        <v>5</v>
      </c>
      <c r="D10027" s="3">
        <v>80</v>
      </c>
    </row>
    <row r="10028" spans="1:4">
      <c r="A10028" s="3" t="s">
        <v>448</v>
      </c>
      <c r="B10028" s="3" t="s">
        <v>376</v>
      </c>
      <c r="C10028" s="3" t="s">
        <v>5</v>
      </c>
      <c r="D10028" s="3">
        <v>84</v>
      </c>
    </row>
    <row r="10029" spans="1:4">
      <c r="A10029" s="3" t="s">
        <v>448</v>
      </c>
      <c r="B10029" s="3" t="s">
        <v>376</v>
      </c>
      <c r="C10029" s="3" t="s">
        <v>5</v>
      </c>
      <c r="D10029" s="3">
        <v>88</v>
      </c>
    </row>
    <row r="10030" spans="1:4">
      <c r="A10030" s="3" t="s">
        <v>448</v>
      </c>
      <c r="B10030" s="3" t="s">
        <v>376</v>
      </c>
      <c r="C10030" s="3" t="s">
        <v>5</v>
      </c>
      <c r="D10030" s="3">
        <v>91</v>
      </c>
    </row>
    <row r="10031" spans="1:4">
      <c r="A10031" s="3" t="s">
        <v>448</v>
      </c>
      <c r="B10031" s="3" t="s">
        <v>376</v>
      </c>
      <c r="C10031" s="3" t="s">
        <v>5</v>
      </c>
      <c r="D10031" s="3">
        <v>94</v>
      </c>
    </row>
    <row r="10032" spans="1:4">
      <c r="A10032" s="3" t="s">
        <v>448</v>
      </c>
      <c r="B10032" s="3" t="s">
        <v>376</v>
      </c>
      <c r="C10032" s="3" t="s">
        <v>5</v>
      </c>
      <c r="D10032" s="3">
        <v>109</v>
      </c>
    </row>
    <row r="10033" spans="1:4">
      <c r="A10033" s="3" t="s">
        <v>448</v>
      </c>
      <c r="B10033" s="3" t="s">
        <v>376</v>
      </c>
      <c r="C10033" s="3" t="s">
        <v>5</v>
      </c>
      <c r="D10033" s="3">
        <v>130</v>
      </c>
    </row>
    <row r="10034" spans="1:4">
      <c r="A10034" s="3" t="s">
        <v>448</v>
      </c>
      <c r="B10034" s="3" t="s">
        <v>376</v>
      </c>
      <c r="C10034" s="3" t="s">
        <v>44</v>
      </c>
      <c r="D10034" s="3">
        <v>115</v>
      </c>
    </row>
    <row r="10035" spans="1:4">
      <c r="A10035" s="3" t="s">
        <v>448</v>
      </c>
      <c r="B10035" s="3" t="s">
        <v>376</v>
      </c>
      <c r="C10035" s="3" t="s">
        <v>7</v>
      </c>
      <c r="D10035" s="3">
        <v>79</v>
      </c>
    </row>
    <row r="10036" spans="1:4">
      <c r="A10036" s="3" t="s">
        <v>448</v>
      </c>
      <c r="B10036" s="3" t="s">
        <v>376</v>
      </c>
      <c r="C10036" s="3" t="s">
        <v>7</v>
      </c>
      <c r="D10036" s="3">
        <v>82</v>
      </c>
    </row>
    <row r="10037" spans="1:4">
      <c r="A10037" s="3" t="s">
        <v>448</v>
      </c>
      <c r="B10037" s="3" t="s">
        <v>376</v>
      </c>
      <c r="C10037" s="3" t="s">
        <v>20</v>
      </c>
      <c r="D10037" s="3">
        <v>59</v>
      </c>
    </row>
    <row r="10038" spans="1:4">
      <c r="A10038" s="3" t="s">
        <v>448</v>
      </c>
      <c r="B10038" s="3" t="s">
        <v>376</v>
      </c>
      <c r="C10038" s="3" t="s">
        <v>332</v>
      </c>
      <c r="D10038" s="3">
        <v>78</v>
      </c>
    </row>
    <row r="10039" spans="1:4">
      <c r="A10039" s="3" t="s">
        <v>448</v>
      </c>
      <c r="B10039" s="3" t="s">
        <v>376</v>
      </c>
      <c r="C10039" s="3" t="s">
        <v>9</v>
      </c>
      <c r="D10039" s="3">
        <v>49</v>
      </c>
    </row>
    <row r="10040" spans="1:4">
      <c r="A10040" s="3" t="s">
        <v>448</v>
      </c>
      <c r="B10040" s="3" t="s">
        <v>376</v>
      </c>
      <c r="C10040" s="3" t="s">
        <v>9</v>
      </c>
      <c r="D10040" s="3">
        <v>53</v>
      </c>
    </row>
    <row r="10041" spans="1:4">
      <c r="A10041" s="3" t="s">
        <v>448</v>
      </c>
      <c r="B10041" s="3" t="s">
        <v>376</v>
      </c>
      <c r="C10041" s="3" t="s">
        <v>9</v>
      </c>
      <c r="D10041" s="3">
        <v>53</v>
      </c>
    </row>
    <row r="10042" spans="1:4">
      <c r="A10042" s="3" t="s">
        <v>448</v>
      </c>
      <c r="B10042" s="3" t="s">
        <v>376</v>
      </c>
      <c r="C10042" s="3" t="s">
        <v>9</v>
      </c>
      <c r="D10042" s="3">
        <v>58</v>
      </c>
    </row>
    <row r="10043" spans="1:4">
      <c r="A10043" s="3" t="s">
        <v>448</v>
      </c>
      <c r="B10043" s="3" t="s">
        <v>376</v>
      </c>
      <c r="C10043" s="3" t="s">
        <v>9</v>
      </c>
      <c r="D10043" s="3">
        <v>71</v>
      </c>
    </row>
    <row r="10044" spans="1:4">
      <c r="A10044" s="3" t="s">
        <v>448</v>
      </c>
      <c r="B10044" s="3" t="s">
        <v>376</v>
      </c>
      <c r="C10044" s="3" t="s">
        <v>9</v>
      </c>
      <c r="D10044" s="3">
        <v>73</v>
      </c>
    </row>
    <row r="10045" spans="1:4">
      <c r="A10045" s="3" t="s">
        <v>448</v>
      </c>
      <c r="B10045" s="3" t="s">
        <v>376</v>
      </c>
      <c r="C10045" s="3" t="s">
        <v>9</v>
      </c>
      <c r="D10045" s="3">
        <v>81</v>
      </c>
    </row>
    <row r="10046" spans="1:4">
      <c r="A10046" s="3" t="s">
        <v>448</v>
      </c>
      <c r="B10046" s="3" t="s">
        <v>376</v>
      </c>
      <c r="C10046" s="3" t="s">
        <v>9</v>
      </c>
      <c r="D10046" s="3">
        <v>81</v>
      </c>
    </row>
    <row r="10047" spans="1:4">
      <c r="A10047" s="3" t="s">
        <v>448</v>
      </c>
      <c r="B10047" s="3" t="s">
        <v>376</v>
      </c>
      <c r="C10047" s="3" t="s">
        <v>9</v>
      </c>
      <c r="D10047" s="3">
        <v>97</v>
      </c>
    </row>
    <row r="10048" spans="1:4">
      <c r="A10048" s="3" t="s">
        <v>448</v>
      </c>
      <c r="B10048" s="3" t="s">
        <v>376</v>
      </c>
      <c r="C10048" s="3" t="s">
        <v>24</v>
      </c>
      <c r="D10048" s="3">
        <v>99</v>
      </c>
    </row>
    <row r="10049" spans="1:4">
      <c r="A10049" s="3" t="s">
        <v>448</v>
      </c>
      <c r="B10049" s="3" t="s">
        <v>376</v>
      </c>
      <c r="C10049" s="3" t="s">
        <v>24</v>
      </c>
      <c r="D10049" s="3">
        <v>170</v>
      </c>
    </row>
    <row r="10050" spans="1:4">
      <c r="A10050" s="3" t="s">
        <v>448</v>
      </c>
      <c r="B10050" s="3" t="s">
        <v>394</v>
      </c>
      <c r="C10050" s="3" t="s">
        <v>27</v>
      </c>
      <c r="D10050" s="3">
        <v>62</v>
      </c>
    </row>
    <row r="10051" spans="1:4">
      <c r="A10051" s="3" t="s">
        <v>448</v>
      </c>
      <c r="B10051" s="3" t="s">
        <v>394</v>
      </c>
      <c r="C10051" s="3" t="s">
        <v>27</v>
      </c>
      <c r="D10051" s="3">
        <v>64</v>
      </c>
    </row>
    <row r="10052" spans="1:4">
      <c r="A10052" s="3" t="s">
        <v>448</v>
      </c>
      <c r="B10052" s="3" t="s">
        <v>394</v>
      </c>
      <c r="C10052" s="3" t="s">
        <v>13</v>
      </c>
      <c r="D10052" s="3">
        <v>68</v>
      </c>
    </row>
    <row r="10053" spans="1:4">
      <c r="A10053" s="3" t="s">
        <v>448</v>
      </c>
      <c r="B10053" s="3" t="s">
        <v>394</v>
      </c>
      <c r="C10053" s="3" t="s">
        <v>13</v>
      </c>
      <c r="D10053" s="3">
        <v>69</v>
      </c>
    </row>
    <row r="10054" spans="1:4">
      <c r="A10054" s="3" t="s">
        <v>448</v>
      </c>
      <c r="B10054" s="3" t="s">
        <v>394</v>
      </c>
      <c r="C10054" s="3" t="s">
        <v>13</v>
      </c>
      <c r="D10054" s="3">
        <v>72</v>
      </c>
    </row>
    <row r="10055" spans="1:4">
      <c r="A10055" s="3" t="s">
        <v>448</v>
      </c>
      <c r="B10055" s="3" t="s">
        <v>394</v>
      </c>
      <c r="C10055" s="3" t="s">
        <v>46</v>
      </c>
      <c r="D10055" s="3">
        <v>40</v>
      </c>
    </row>
    <row r="10056" spans="1:4">
      <c r="A10056" s="3" t="s">
        <v>448</v>
      </c>
      <c r="B10056" s="3" t="s">
        <v>394</v>
      </c>
      <c r="C10056" s="3" t="s">
        <v>46</v>
      </c>
      <c r="D10056" s="3">
        <v>54</v>
      </c>
    </row>
    <row r="10057" spans="1:4">
      <c r="A10057" s="3" t="s">
        <v>448</v>
      </c>
      <c r="B10057" s="3" t="s">
        <v>394</v>
      </c>
      <c r="C10057" s="3" t="s">
        <v>5</v>
      </c>
      <c r="D10057" s="3">
        <v>30</v>
      </c>
    </row>
    <row r="10058" spans="1:4">
      <c r="A10058" s="3" t="s">
        <v>448</v>
      </c>
      <c r="B10058" s="3" t="s">
        <v>394</v>
      </c>
      <c r="C10058" s="3" t="s">
        <v>19</v>
      </c>
      <c r="D10058" s="3">
        <v>122</v>
      </c>
    </row>
    <row r="10059" spans="1:4">
      <c r="A10059" s="3" t="s">
        <v>448</v>
      </c>
      <c r="B10059" s="3" t="s">
        <v>394</v>
      </c>
      <c r="C10059" s="3" t="s">
        <v>19</v>
      </c>
      <c r="D10059" s="3">
        <v>129</v>
      </c>
    </row>
    <row r="10060" spans="1:4">
      <c r="A10060" s="3" t="s">
        <v>448</v>
      </c>
      <c r="B10060" s="3" t="s">
        <v>394</v>
      </c>
      <c r="C10060" s="3" t="s">
        <v>7</v>
      </c>
      <c r="D10060" s="3">
        <v>32</v>
      </c>
    </row>
    <row r="10061" spans="1:4">
      <c r="A10061" s="3" t="s">
        <v>448</v>
      </c>
      <c r="B10061" s="3" t="s">
        <v>394</v>
      </c>
      <c r="C10061" s="3" t="s">
        <v>7</v>
      </c>
      <c r="D10061" s="3">
        <v>34</v>
      </c>
    </row>
    <row r="10062" spans="1:4">
      <c r="A10062" s="3" t="s">
        <v>448</v>
      </c>
      <c r="B10062" s="3" t="s">
        <v>394</v>
      </c>
      <c r="C10062" s="3" t="s">
        <v>7</v>
      </c>
      <c r="D10062" s="3">
        <v>70</v>
      </c>
    </row>
    <row r="10063" spans="1:4">
      <c r="A10063" s="3" t="s">
        <v>448</v>
      </c>
      <c r="B10063" s="3" t="s">
        <v>394</v>
      </c>
      <c r="C10063" s="3" t="s">
        <v>7</v>
      </c>
      <c r="D10063" s="3">
        <v>72</v>
      </c>
    </row>
    <row r="10064" spans="1:4">
      <c r="A10064" s="3" t="s">
        <v>448</v>
      </c>
      <c r="B10064" s="3" t="s">
        <v>394</v>
      </c>
      <c r="C10064" s="3" t="s">
        <v>7</v>
      </c>
      <c r="D10064" s="3">
        <v>78</v>
      </c>
    </row>
    <row r="10065" spans="1:4">
      <c r="A10065" s="3" t="s">
        <v>448</v>
      </c>
      <c r="B10065" s="3" t="s">
        <v>394</v>
      </c>
      <c r="C10065" s="3" t="s">
        <v>7</v>
      </c>
      <c r="D10065" s="3">
        <v>79</v>
      </c>
    </row>
    <row r="10066" spans="1:4">
      <c r="A10066" s="3" t="s">
        <v>448</v>
      </c>
      <c r="B10066" s="3" t="s">
        <v>394</v>
      </c>
      <c r="C10066" s="3" t="s">
        <v>24</v>
      </c>
      <c r="D10066" s="3">
        <v>65</v>
      </c>
    </row>
    <row r="10067" spans="1:4">
      <c r="A10067" s="3" t="s">
        <v>448</v>
      </c>
      <c r="B10067" s="3" t="s">
        <v>394</v>
      </c>
      <c r="C10067" s="3" t="s">
        <v>24</v>
      </c>
      <c r="D10067" s="3">
        <v>65</v>
      </c>
    </row>
    <row r="10068" spans="1:4">
      <c r="A10068" s="3" t="s">
        <v>448</v>
      </c>
      <c r="B10068" s="3" t="s">
        <v>394</v>
      </c>
      <c r="C10068" s="3" t="s">
        <v>28</v>
      </c>
      <c r="D10068" s="3">
        <v>72</v>
      </c>
    </row>
    <row r="10069" spans="1:4">
      <c r="A10069" s="3" t="s">
        <v>448</v>
      </c>
      <c r="B10069" s="3" t="s">
        <v>394</v>
      </c>
      <c r="C10069" s="3" t="s">
        <v>28</v>
      </c>
      <c r="D10069" s="3">
        <v>76</v>
      </c>
    </row>
    <row r="10070" spans="1:4">
      <c r="A10070" s="3" t="s">
        <v>448</v>
      </c>
      <c r="B10070" s="3" t="s">
        <v>394</v>
      </c>
      <c r="C10070" s="3" t="s">
        <v>28</v>
      </c>
      <c r="D10070" s="3">
        <v>76</v>
      </c>
    </row>
    <row r="10071" spans="1:4">
      <c r="A10071" s="3" t="s">
        <v>448</v>
      </c>
      <c r="B10071" s="3" t="s">
        <v>394</v>
      </c>
      <c r="C10071" s="3" t="s">
        <v>28</v>
      </c>
      <c r="D10071" s="3">
        <v>85</v>
      </c>
    </row>
    <row r="10072" spans="1:4">
      <c r="A10072" s="3" t="s">
        <v>448</v>
      </c>
      <c r="B10072" s="3" t="s">
        <v>394</v>
      </c>
      <c r="C10072" s="3" t="s">
        <v>18</v>
      </c>
      <c r="D10072" s="3">
        <v>32</v>
      </c>
    </row>
    <row r="10073" spans="1:4">
      <c r="A10073" s="3" t="s">
        <v>448</v>
      </c>
      <c r="B10073" s="3" t="s">
        <v>394</v>
      </c>
      <c r="C10073" s="3" t="s">
        <v>18</v>
      </c>
      <c r="D10073" s="3">
        <v>34</v>
      </c>
    </row>
    <row r="10074" spans="1:4">
      <c r="A10074" s="3" t="s">
        <v>448</v>
      </c>
      <c r="B10074" s="3" t="s">
        <v>394</v>
      </c>
      <c r="C10074" s="3" t="s">
        <v>18</v>
      </c>
      <c r="D10074" s="3">
        <v>37</v>
      </c>
    </row>
    <row r="10075" spans="1:4">
      <c r="A10075" s="3" t="s">
        <v>448</v>
      </c>
      <c r="B10075" s="3" t="s">
        <v>394</v>
      </c>
      <c r="C10075" s="3" t="s">
        <v>18</v>
      </c>
      <c r="D10075" s="3">
        <v>38</v>
      </c>
    </row>
    <row r="10076" spans="1:4">
      <c r="A10076" s="3" t="s">
        <v>448</v>
      </c>
      <c r="B10076" s="3" t="s">
        <v>394</v>
      </c>
      <c r="C10076" s="3" t="s">
        <v>18</v>
      </c>
      <c r="D10076" s="3">
        <v>40</v>
      </c>
    </row>
    <row r="10077" spans="1:4">
      <c r="A10077" s="3" t="s">
        <v>448</v>
      </c>
      <c r="B10077" s="3" t="s">
        <v>394</v>
      </c>
      <c r="C10077" s="3" t="s">
        <v>18</v>
      </c>
      <c r="D10077" s="3">
        <v>47</v>
      </c>
    </row>
    <row r="10078" spans="1:4">
      <c r="A10078" s="3" t="s">
        <v>448</v>
      </c>
      <c r="B10078" s="3" t="s">
        <v>394</v>
      </c>
      <c r="C10078" s="3" t="s">
        <v>18</v>
      </c>
      <c r="D10078" s="3">
        <v>100</v>
      </c>
    </row>
    <row r="10079" spans="1:4">
      <c r="A10079" s="3" t="s">
        <v>448</v>
      </c>
      <c r="B10079" s="3" t="s">
        <v>394</v>
      </c>
      <c r="C10079" s="3" t="s">
        <v>15</v>
      </c>
      <c r="D10079" s="3">
        <v>43</v>
      </c>
    </row>
    <row r="10080" spans="1:4">
      <c r="A10080" s="3" t="s">
        <v>448</v>
      </c>
      <c r="B10080" s="3" t="s">
        <v>374</v>
      </c>
      <c r="C10080" s="3" t="s">
        <v>27</v>
      </c>
      <c r="D10080" s="3">
        <v>53</v>
      </c>
    </row>
    <row r="10081" spans="1:4">
      <c r="A10081" s="3" t="s">
        <v>448</v>
      </c>
      <c r="B10081" s="3" t="s">
        <v>374</v>
      </c>
      <c r="C10081" s="3" t="s">
        <v>27</v>
      </c>
      <c r="D10081" s="3">
        <v>88</v>
      </c>
    </row>
    <row r="10082" spans="1:4">
      <c r="A10082" s="3" t="s">
        <v>448</v>
      </c>
      <c r="B10082" s="3" t="s">
        <v>374</v>
      </c>
      <c r="C10082" s="3" t="s">
        <v>27</v>
      </c>
      <c r="D10082" s="3">
        <v>88</v>
      </c>
    </row>
    <row r="10083" spans="1:4">
      <c r="A10083" s="3" t="s">
        <v>448</v>
      </c>
      <c r="B10083" s="3" t="s">
        <v>374</v>
      </c>
      <c r="C10083" s="3" t="s">
        <v>27</v>
      </c>
      <c r="D10083" s="3">
        <v>89</v>
      </c>
    </row>
    <row r="10084" spans="1:4">
      <c r="A10084" s="3" t="s">
        <v>448</v>
      </c>
      <c r="B10084" s="3" t="s">
        <v>374</v>
      </c>
      <c r="C10084" s="3" t="s">
        <v>27</v>
      </c>
      <c r="D10084" s="3">
        <v>89</v>
      </c>
    </row>
    <row r="10085" spans="1:4">
      <c r="A10085" s="3" t="s">
        <v>448</v>
      </c>
      <c r="B10085" s="3" t="s">
        <v>374</v>
      </c>
      <c r="C10085" s="3" t="s">
        <v>27</v>
      </c>
      <c r="D10085" s="3">
        <v>89</v>
      </c>
    </row>
    <row r="10086" spans="1:4">
      <c r="A10086" s="3" t="s">
        <v>448</v>
      </c>
      <c r="B10086" s="3" t="s">
        <v>374</v>
      </c>
      <c r="C10086" s="3" t="s">
        <v>27</v>
      </c>
      <c r="D10086" s="3">
        <v>89</v>
      </c>
    </row>
    <row r="10087" spans="1:4">
      <c r="A10087" s="3" t="s">
        <v>448</v>
      </c>
      <c r="B10087" s="3" t="s">
        <v>374</v>
      </c>
      <c r="C10087" s="3" t="s">
        <v>27</v>
      </c>
      <c r="D10087" s="3">
        <v>90</v>
      </c>
    </row>
    <row r="10088" spans="1:4">
      <c r="A10088" s="3" t="s">
        <v>448</v>
      </c>
      <c r="B10088" s="3" t="s">
        <v>374</v>
      </c>
      <c r="C10088" s="3" t="s">
        <v>27</v>
      </c>
      <c r="D10088" s="3">
        <v>91</v>
      </c>
    </row>
    <row r="10089" spans="1:4">
      <c r="A10089" s="3" t="s">
        <v>448</v>
      </c>
      <c r="B10089" s="3" t="s">
        <v>374</v>
      </c>
      <c r="C10089" s="3" t="s">
        <v>27</v>
      </c>
      <c r="D10089" s="3">
        <v>93</v>
      </c>
    </row>
    <row r="10090" spans="1:4">
      <c r="A10090" s="3" t="s">
        <v>448</v>
      </c>
      <c r="B10090" s="3" t="s">
        <v>374</v>
      </c>
      <c r="C10090" s="3" t="s">
        <v>27</v>
      </c>
      <c r="D10090" s="3">
        <v>93</v>
      </c>
    </row>
    <row r="10091" spans="1:4">
      <c r="A10091" s="3" t="s">
        <v>448</v>
      </c>
      <c r="B10091" s="3" t="s">
        <v>374</v>
      </c>
      <c r="C10091" s="3" t="s">
        <v>27</v>
      </c>
      <c r="D10091" s="3">
        <v>93</v>
      </c>
    </row>
    <row r="10092" spans="1:4">
      <c r="A10092" s="3" t="s">
        <v>448</v>
      </c>
      <c r="B10092" s="3" t="s">
        <v>374</v>
      </c>
      <c r="C10092" s="3" t="s">
        <v>27</v>
      </c>
      <c r="D10092" s="3">
        <v>94</v>
      </c>
    </row>
    <row r="10093" spans="1:4">
      <c r="A10093" s="3" t="s">
        <v>448</v>
      </c>
      <c r="B10093" s="3" t="s">
        <v>374</v>
      </c>
      <c r="C10093" s="3" t="s">
        <v>27</v>
      </c>
      <c r="D10093" s="3">
        <v>94</v>
      </c>
    </row>
    <row r="10094" spans="1:4">
      <c r="A10094" s="3" t="s">
        <v>448</v>
      </c>
      <c r="B10094" s="3" t="s">
        <v>374</v>
      </c>
      <c r="C10094" s="3" t="s">
        <v>27</v>
      </c>
      <c r="D10094" s="3">
        <v>95</v>
      </c>
    </row>
    <row r="10095" spans="1:4">
      <c r="A10095" s="3" t="s">
        <v>448</v>
      </c>
      <c r="B10095" s="3" t="s">
        <v>374</v>
      </c>
      <c r="C10095" s="3" t="s">
        <v>27</v>
      </c>
      <c r="D10095" s="3">
        <v>95</v>
      </c>
    </row>
    <row r="10096" spans="1:4">
      <c r="A10096" s="3" t="s">
        <v>448</v>
      </c>
      <c r="B10096" s="3" t="s">
        <v>374</v>
      </c>
      <c r="C10096" s="3" t="s">
        <v>27</v>
      </c>
      <c r="D10096" s="3">
        <v>96</v>
      </c>
    </row>
    <row r="10097" spans="1:4">
      <c r="A10097" s="3" t="s">
        <v>448</v>
      </c>
      <c r="B10097" s="3" t="s">
        <v>374</v>
      </c>
      <c r="C10097" s="3" t="s">
        <v>27</v>
      </c>
      <c r="D10097" s="3">
        <v>96</v>
      </c>
    </row>
    <row r="10098" spans="1:4">
      <c r="A10098" s="3" t="s">
        <v>448</v>
      </c>
      <c r="B10098" s="3" t="s">
        <v>374</v>
      </c>
      <c r="C10098" s="3" t="s">
        <v>27</v>
      </c>
      <c r="D10098" s="3">
        <v>105</v>
      </c>
    </row>
    <row r="10099" spans="1:4">
      <c r="A10099" s="3" t="s">
        <v>448</v>
      </c>
      <c r="B10099" s="3" t="s">
        <v>374</v>
      </c>
      <c r="C10099" s="3" t="s">
        <v>27</v>
      </c>
      <c r="D10099" s="3">
        <v>105</v>
      </c>
    </row>
    <row r="10100" spans="1:4">
      <c r="A10100" s="3" t="s">
        <v>448</v>
      </c>
      <c r="B10100" s="3" t="s">
        <v>374</v>
      </c>
      <c r="C10100" s="3" t="s">
        <v>27</v>
      </c>
      <c r="D10100" s="3">
        <v>106</v>
      </c>
    </row>
    <row r="10101" spans="1:4">
      <c r="A10101" s="3" t="s">
        <v>448</v>
      </c>
      <c r="B10101" s="3" t="s">
        <v>374</v>
      </c>
      <c r="C10101" s="3" t="s">
        <v>27</v>
      </c>
      <c r="D10101" s="3">
        <v>108</v>
      </c>
    </row>
    <row r="10102" spans="1:4">
      <c r="A10102" s="3" t="s">
        <v>448</v>
      </c>
      <c r="B10102" s="3" t="s">
        <v>374</v>
      </c>
      <c r="C10102" s="3" t="s">
        <v>27</v>
      </c>
      <c r="D10102" s="3">
        <v>108</v>
      </c>
    </row>
    <row r="10103" spans="1:4">
      <c r="A10103" s="3" t="s">
        <v>448</v>
      </c>
      <c r="B10103" s="3" t="s">
        <v>374</v>
      </c>
      <c r="C10103" s="3" t="s">
        <v>27</v>
      </c>
      <c r="D10103" s="3">
        <v>109</v>
      </c>
    </row>
    <row r="10104" spans="1:4">
      <c r="A10104" s="3" t="s">
        <v>448</v>
      </c>
      <c r="B10104" s="3" t="s">
        <v>374</v>
      </c>
      <c r="C10104" s="3" t="s">
        <v>27</v>
      </c>
      <c r="D10104" s="3">
        <v>112</v>
      </c>
    </row>
    <row r="10105" spans="1:4">
      <c r="A10105" s="3" t="s">
        <v>448</v>
      </c>
      <c r="B10105" s="3" t="s">
        <v>374</v>
      </c>
      <c r="C10105" s="3" t="s">
        <v>27</v>
      </c>
      <c r="D10105" s="3">
        <v>113</v>
      </c>
    </row>
    <row r="10106" spans="1:4">
      <c r="A10106" s="3" t="s">
        <v>448</v>
      </c>
      <c r="B10106" s="3" t="s">
        <v>374</v>
      </c>
      <c r="C10106" s="3" t="s">
        <v>27</v>
      </c>
      <c r="D10106" s="3">
        <v>114</v>
      </c>
    </row>
    <row r="10107" spans="1:4">
      <c r="A10107" s="3" t="s">
        <v>448</v>
      </c>
      <c r="B10107" s="3" t="s">
        <v>374</v>
      </c>
      <c r="C10107" s="3" t="s">
        <v>27</v>
      </c>
      <c r="D10107" s="3">
        <v>114</v>
      </c>
    </row>
    <row r="10108" spans="1:4">
      <c r="A10108" s="3" t="s">
        <v>448</v>
      </c>
      <c r="B10108" s="3" t="s">
        <v>374</v>
      </c>
      <c r="C10108" s="3" t="s">
        <v>27</v>
      </c>
      <c r="D10108" s="3">
        <v>116</v>
      </c>
    </row>
    <row r="10109" spans="1:4">
      <c r="A10109" s="3" t="s">
        <v>448</v>
      </c>
      <c r="B10109" s="3" t="s">
        <v>374</v>
      </c>
      <c r="C10109" s="3" t="s">
        <v>27</v>
      </c>
      <c r="D10109" s="3">
        <v>117</v>
      </c>
    </row>
    <row r="10110" spans="1:4">
      <c r="A10110" s="3" t="s">
        <v>448</v>
      </c>
      <c r="B10110" s="3" t="s">
        <v>374</v>
      </c>
      <c r="C10110" s="3" t="s">
        <v>27</v>
      </c>
      <c r="D10110" s="3">
        <v>120</v>
      </c>
    </row>
    <row r="10111" spans="1:4">
      <c r="A10111" s="3" t="s">
        <v>448</v>
      </c>
      <c r="B10111" s="3" t="s">
        <v>374</v>
      </c>
      <c r="C10111" s="3" t="s">
        <v>27</v>
      </c>
      <c r="D10111" s="3">
        <v>120</v>
      </c>
    </row>
    <row r="10112" spans="1:4">
      <c r="A10112" s="3" t="s">
        <v>448</v>
      </c>
      <c r="B10112" s="3" t="s">
        <v>374</v>
      </c>
      <c r="C10112" s="3" t="s">
        <v>27</v>
      </c>
      <c r="D10112" s="3">
        <v>121</v>
      </c>
    </row>
    <row r="10113" spans="1:4">
      <c r="A10113" s="3" t="s">
        <v>448</v>
      </c>
      <c r="B10113" s="3" t="s">
        <v>374</v>
      </c>
      <c r="C10113" s="3" t="s">
        <v>27</v>
      </c>
      <c r="D10113" s="3">
        <v>122</v>
      </c>
    </row>
    <row r="10114" spans="1:4">
      <c r="A10114" s="3" t="s">
        <v>448</v>
      </c>
      <c r="B10114" s="3" t="s">
        <v>374</v>
      </c>
      <c r="C10114" s="3" t="s">
        <v>27</v>
      </c>
      <c r="D10114" s="3">
        <v>123</v>
      </c>
    </row>
    <row r="10115" spans="1:4">
      <c r="A10115" s="3" t="s">
        <v>448</v>
      </c>
      <c r="B10115" s="3" t="s">
        <v>374</v>
      </c>
      <c r="C10115" s="3" t="s">
        <v>27</v>
      </c>
      <c r="D10115" s="3">
        <v>124</v>
      </c>
    </row>
    <row r="10116" spans="1:4">
      <c r="A10116" s="3" t="s">
        <v>448</v>
      </c>
      <c r="B10116" s="3" t="s">
        <v>374</v>
      </c>
      <c r="C10116" s="3" t="s">
        <v>27</v>
      </c>
      <c r="D10116" s="3">
        <v>125</v>
      </c>
    </row>
    <row r="10117" spans="1:4">
      <c r="A10117" s="3" t="s">
        <v>448</v>
      </c>
      <c r="B10117" s="3" t="s">
        <v>374</v>
      </c>
      <c r="C10117" s="3" t="s">
        <v>27</v>
      </c>
      <c r="D10117" s="3">
        <v>129</v>
      </c>
    </row>
    <row r="10118" spans="1:4">
      <c r="A10118" s="3" t="s">
        <v>448</v>
      </c>
      <c r="B10118" s="3" t="s">
        <v>374</v>
      </c>
      <c r="C10118" s="3" t="s">
        <v>34</v>
      </c>
      <c r="D10118" s="3">
        <v>73</v>
      </c>
    </row>
    <row r="10119" spans="1:4">
      <c r="A10119" s="3" t="s">
        <v>448</v>
      </c>
      <c r="B10119" s="3" t="s">
        <v>374</v>
      </c>
      <c r="C10119" s="3" t="s">
        <v>46</v>
      </c>
      <c r="D10119" s="3">
        <v>56</v>
      </c>
    </row>
    <row r="10120" spans="1:4">
      <c r="A10120" s="3" t="s">
        <v>448</v>
      </c>
      <c r="B10120" s="3" t="s">
        <v>374</v>
      </c>
      <c r="C10120" s="3" t="s">
        <v>5</v>
      </c>
      <c r="D10120" s="3">
        <v>27</v>
      </c>
    </row>
    <row r="10121" spans="1:4">
      <c r="A10121" s="3" t="s">
        <v>448</v>
      </c>
      <c r="B10121" s="3" t="s">
        <v>374</v>
      </c>
      <c r="C10121" s="3" t="s">
        <v>5</v>
      </c>
      <c r="D10121" s="3">
        <v>34</v>
      </c>
    </row>
    <row r="10122" spans="1:4">
      <c r="A10122" s="3" t="s">
        <v>448</v>
      </c>
      <c r="B10122" s="3" t="s">
        <v>374</v>
      </c>
      <c r="C10122" s="3" t="s">
        <v>5</v>
      </c>
      <c r="D10122" s="3">
        <v>38</v>
      </c>
    </row>
    <row r="10123" spans="1:4">
      <c r="A10123" s="3" t="s">
        <v>448</v>
      </c>
      <c r="B10123" s="3" t="s">
        <v>374</v>
      </c>
      <c r="C10123" s="3" t="s">
        <v>5</v>
      </c>
      <c r="D10123" s="3">
        <v>38</v>
      </c>
    </row>
    <row r="10124" spans="1:4">
      <c r="A10124" s="3" t="s">
        <v>448</v>
      </c>
      <c r="B10124" s="3" t="s">
        <v>374</v>
      </c>
      <c r="C10124" s="3" t="s">
        <v>5</v>
      </c>
      <c r="D10124" s="3">
        <v>39</v>
      </c>
    </row>
    <row r="10125" spans="1:4">
      <c r="A10125" s="3" t="s">
        <v>448</v>
      </c>
      <c r="B10125" s="3" t="s">
        <v>374</v>
      </c>
      <c r="C10125" s="3" t="s">
        <v>5</v>
      </c>
      <c r="D10125" s="3">
        <v>39</v>
      </c>
    </row>
    <row r="10126" spans="1:4">
      <c r="A10126" s="3" t="s">
        <v>448</v>
      </c>
      <c r="B10126" s="3" t="s">
        <v>374</v>
      </c>
      <c r="C10126" s="3" t="s">
        <v>5</v>
      </c>
      <c r="D10126" s="3">
        <v>39</v>
      </c>
    </row>
    <row r="10127" spans="1:4">
      <c r="A10127" s="3" t="s">
        <v>448</v>
      </c>
      <c r="B10127" s="3" t="s">
        <v>374</v>
      </c>
      <c r="C10127" s="3" t="s">
        <v>5</v>
      </c>
      <c r="D10127" s="3">
        <v>39</v>
      </c>
    </row>
    <row r="10128" spans="1:4">
      <c r="A10128" s="3" t="s">
        <v>448</v>
      </c>
      <c r="B10128" s="3" t="s">
        <v>374</v>
      </c>
      <c r="C10128" s="3" t="s">
        <v>5</v>
      </c>
      <c r="D10128" s="3">
        <v>40</v>
      </c>
    </row>
    <row r="10129" spans="1:4">
      <c r="A10129" s="3" t="s">
        <v>448</v>
      </c>
      <c r="B10129" s="3" t="s">
        <v>374</v>
      </c>
      <c r="C10129" s="3" t="s">
        <v>5</v>
      </c>
      <c r="D10129" s="3">
        <v>40</v>
      </c>
    </row>
    <row r="10130" spans="1:4">
      <c r="A10130" s="3" t="s">
        <v>448</v>
      </c>
      <c r="B10130" s="3" t="s">
        <v>374</v>
      </c>
      <c r="C10130" s="3" t="s">
        <v>5</v>
      </c>
      <c r="D10130" s="3">
        <v>41</v>
      </c>
    </row>
    <row r="10131" spans="1:4">
      <c r="A10131" s="3" t="s">
        <v>448</v>
      </c>
      <c r="B10131" s="3" t="s">
        <v>374</v>
      </c>
      <c r="C10131" s="3" t="s">
        <v>5</v>
      </c>
      <c r="D10131" s="3">
        <v>42</v>
      </c>
    </row>
    <row r="10132" spans="1:4">
      <c r="A10132" s="3" t="s">
        <v>448</v>
      </c>
      <c r="B10132" s="3" t="s">
        <v>374</v>
      </c>
      <c r="C10132" s="3" t="s">
        <v>5</v>
      </c>
      <c r="D10132" s="3">
        <v>43</v>
      </c>
    </row>
    <row r="10133" spans="1:4">
      <c r="A10133" s="3" t="s">
        <v>448</v>
      </c>
      <c r="B10133" s="3" t="s">
        <v>374</v>
      </c>
      <c r="C10133" s="3" t="s">
        <v>5</v>
      </c>
      <c r="D10133" s="3">
        <v>44</v>
      </c>
    </row>
    <row r="10134" spans="1:4">
      <c r="A10134" s="3" t="s">
        <v>448</v>
      </c>
      <c r="B10134" s="3" t="s">
        <v>374</v>
      </c>
      <c r="C10134" s="3" t="s">
        <v>5</v>
      </c>
      <c r="D10134" s="3">
        <v>44</v>
      </c>
    </row>
    <row r="10135" spans="1:4">
      <c r="A10135" s="3" t="s">
        <v>448</v>
      </c>
      <c r="B10135" s="3" t="s">
        <v>374</v>
      </c>
      <c r="C10135" s="3" t="s">
        <v>5</v>
      </c>
      <c r="D10135" s="3">
        <v>44</v>
      </c>
    </row>
    <row r="10136" spans="1:4">
      <c r="A10136" s="3" t="s">
        <v>448</v>
      </c>
      <c r="B10136" s="3" t="s">
        <v>374</v>
      </c>
      <c r="C10136" s="3" t="s">
        <v>5</v>
      </c>
      <c r="D10136" s="3">
        <v>45</v>
      </c>
    </row>
    <row r="10137" spans="1:4">
      <c r="A10137" s="3" t="s">
        <v>448</v>
      </c>
      <c r="B10137" s="3" t="s">
        <v>374</v>
      </c>
      <c r="C10137" s="3" t="s">
        <v>5</v>
      </c>
      <c r="D10137" s="3">
        <v>87</v>
      </c>
    </row>
    <row r="10138" spans="1:4">
      <c r="A10138" s="3" t="s">
        <v>448</v>
      </c>
      <c r="B10138" s="3" t="s">
        <v>374</v>
      </c>
      <c r="C10138" s="3" t="s">
        <v>5</v>
      </c>
      <c r="D10138" s="3">
        <v>91</v>
      </c>
    </row>
    <row r="10139" spans="1:4">
      <c r="A10139" s="3" t="s">
        <v>448</v>
      </c>
      <c r="B10139" s="3" t="s">
        <v>374</v>
      </c>
      <c r="C10139" s="3" t="s">
        <v>5</v>
      </c>
      <c r="D10139" s="3">
        <v>91</v>
      </c>
    </row>
    <row r="10140" spans="1:4">
      <c r="A10140" s="3" t="s">
        <v>448</v>
      </c>
      <c r="B10140" s="3" t="s">
        <v>374</v>
      </c>
      <c r="C10140" s="3" t="s">
        <v>5</v>
      </c>
      <c r="D10140" s="3">
        <v>100</v>
      </c>
    </row>
    <row r="10141" spans="1:4">
      <c r="A10141" s="3" t="s">
        <v>448</v>
      </c>
      <c r="B10141" s="3" t="s">
        <v>374</v>
      </c>
      <c r="C10141" s="3" t="s">
        <v>5</v>
      </c>
      <c r="D10141" s="3">
        <v>102</v>
      </c>
    </row>
    <row r="10142" spans="1:4">
      <c r="A10142" s="3" t="s">
        <v>448</v>
      </c>
      <c r="B10142" s="3" t="s">
        <v>374</v>
      </c>
      <c r="C10142" s="3" t="s">
        <v>5</v>
      </c>
      <c r="D10142" s="3">
        <v>125</v>
      </c>
    </row>
    <row r="10143" spans="1:4">
      <c r="A10143" s="3" t="s">
        <v>448</v>
      </c>
      <c r="B10143" s="3" t="s">
        <v>374</v>
      </c>
      <c r="C10143" s="3" t="s">
        <v>5</v>
      </c>
      <c r="D10143" s="3">
        <v>187</v>
      </c>
    </row>
    <row r="10144" spans="1:4">
      <c r="A10144" s="3" t="s">
        <v>448</v>
      </c>
      <c r="B10144" s="3" t="s">
        <v>374</v>
      </c>
      <c r="C10144" s="3" t="s">
        <v>44</v>
      </c>
      <c r="D10144" s="3">
        <v>115</v>
      </c>
    </row>
    <row r="10145" spans="1:4">
      <c r="A10145" s="3" t="s">
        <v>448</v>
      </c>
      <c r="B10145" s="3" t="s">
        <v>374</v>
      </c>
      <c r="C10145" s="3" t="s">
        <v>7</v>
      </c>
      <c r="D10145" s="3">
        <v>31</v>
      </c>
    </row>
    <row r="10146" spans="1:4">
      <c r="A10146" s="3" t="s">
        <v>448</v>
      </c>
      <c r="B10146" s="3" t="s">
        <v>374</v>
      </c>
      <c r="C10146" s="3" t="s">
        <v>7</v>
      </c>
      <c r="D10146" s="3">
        <v>61</v>
      </c>
    </row>
    <row r="10147" spans="1:4">
      <c r="A10147" s="3" t="s">
        <v>448</v>
      </c>
      <c r="B10147" s="3" t="s">
        <v>374</v>
      </c>
      <c r="C10147" s="3" t="s">
        <v>7</v>
      </c>
      <c r="D10147" s="3">
        <v>64</v>
      </c>
    </row>
    <row r="10148" spans="1:4">
      <c r="A10148" s="3" t="s">
        <v>448</v>
      </c>
      <c r="B10148" s="3" t="s">
        <v>374</v>
      </c>
      <c r="C10148" s="3" t="s">
        <v>7</v>
      </c>
      <c r="D10148" s="3">
        <v>65</v>
      </c>
    </row>
    <row r="10149" spans="1:4">
      <c r="A10149" s="3" t="s">
        <v>448</v>
      </c>
      <c r="B10149" s="3" t="s">
        <v>374</v>
      </c>
      <c r="C10149" s="3" t="s">
        <v>7</v>
      </c>
      <c r="D10149" s="3">
        <v>66</v>
      </c>
    </row>
    <row r="10150" spans="1:4">
      <c r="A10150" s="3" t="s">
        <v>448</v>
      </c>
      <c r="B10150" s="3" t="s">
        <v>374</v>
      </c>
      <c r="C10150" s="3" t="s">
        <v>7</v>
      </c>
      <c r="D10150" s="3">
        <v>72</v>
      </c>
    </row>
    <row r="10151" spans="1:4">
      <c r="A10151" s="3" t="s">
        <v>448</v>
      </c>
      <c r="B10151" s="3" t="s">
        <v>374</v>
      </c>
      <c r="C10151" s="3" t="s">
        <v>7</v>
      </c>
      <c r="D10151" s="3">
        <v>74</v>
      </c>
    </row>
    <row r="10152" spans="1:4">
      <c r="A10152" s="3" t="s">
        <v>448</v>
      </c>
      <c r="B10152" s="3" t="s">
        <v>374</v>
      </c>
      <c r="C10152" s="3" t="s">
        <v>7</v>
      </c>
      <c r="D10152" s="3">
        <v>74</v>
      </c>
    </row>
    <row r="10153" spans="1:4">
      <c r="A10153" s="3" t="s">
        <v>448</v>
      </c>
      <c r="B10153" s="3" t="s">
        <v>374</v>
      </c>
      <c r="C10153" s="3" t="s">
        <v>7</v>
      </c>
      <c r="D10153" s="3">
        <v>74</v>
      </c>
    </row>
    <row r="10154" spans="1:4">
      <c r="A10154" s="3" t="s">
        <v>448</v>
      </c>
      <c r="B10154" s="3" t="s">
        <v>374</v>
      </c>
      <c r="C10154" s="3" t="s">
        <v>20</v>
      </c>
      <c r="D10154" s="3">
        <v>35</v>
      </c>
    </row>
    <row r="10155" spans="1:4">
      <c r="A10155" s="3" t="s">
        <v>448</v>
      </c>
      <c r="B10155" s="3" t="s">
        <v>374</v>
      </c>
      <c r="C10155" s="3" t="s">
        <v>20</v>
      </c>
      <c r="D10155" s="3">
        <v>37</v>
      </c>
    </row>
    <row r="10156" spans="1:4">
      <c r="A10156" s="3" t="s">
        <v>448</v>
      </c>
      <c r="B10156" s="3" t="s">
        <v>374</v>
      </c>
      <c r="C10156" s="3" t="s">
        <v>20</v>
      </c>
      <c r="D10156" s="3">
        <v>38</v>
      </c>
    </row>
    <row r="10157" spans="1:4">
      <c r="A10157" s="3" t="s">
        <v>448</v>
      </c>
      <c r="B10157" s="3" t="s">
        <v>374</v>
      </c>
      <c r="C10157" s="3" t="s">
        <v>20</v>
      </c>
      <c r="D10157" s="3">
        <v>40</v>
      </c>
    </row>
    <row r="10158" spans="1:4">
      <c r="A10158" s="3" t="s">
        <v>448</v>
      </c>
      <c r="B10158" s="3" t="s">
        <v>374</v>
      </c>
      <c r="C10158" s="3" t="s">
        <v>20</v>
      </c>
      <c r="D10158" s="3">
        <v>40</v>
      </c>
    </row>
    <row r="10159" spans="1:4">
      <c r="A10159" s="3" t="s">
        <v>448</v>
      </c>
      <c r="B10159" s="3" t="s">
        <v>374</v>
      </c>
      <c r="C10159" s="3" t="s">
        <v>20</v>
      </c>
      <c r="D10159" s="3">
        <v>41</v>
      </c>
    </row>
    <row r="10160" spans="1:4">
      <c r="A10160" s="3" t="s">
        <v>448</v>
      </c>
      <c r="B10160" s="3" t="s">
        <v>374</v>
      </c>
      <c r="C10160" s="3" t="s">
        <v>20</v>
      </c>
      <c r="D10160" s="3">
        <v>49</v>
      </c>
    </row>
    <row r="10161" spans="1:4">
      <c r="A10161" s="3" t="s">
        <v>448</v>
      </c>
      <c r="B10161" s="3" t="s">
        <v>374</v>
      </c>
      <c r="C10161" s="3" t="s">
        <v>20</v>
      </c>
      <c r="D10161" s="3">
        <v>53</v>
      </c>
    </row>
    <row r="10162" spans="1:4">
      <c r="A10162" s="3" t="s">
        <v>448</v>
      </c>
      <c r="B10162" s="3" t="s">
        <v>374</v>
      </c>
      <c r="C10162" s="3" t="s">
        <v>20</v>
      </c>
      <c r="D10162" s="3">
        <v>54</v>
      </c>
    </row>
    <row r="10163" spans="1:4">
      <c r="A10163" s="3" t="s">
        <v>448</v>
      </c>
      <c r="B10163" s="3" t="s">
        <v>374</v>
      </c>
      <c r="C10163" s="3" t="s">
        <v>20</v>
      </c>
      <c r="D10163" s="3">
        <v>54</v>
      </c>
    </row>
    <row r="10164" spans="1:4">
      <c r="A10164" s="3" t="s">
        <v>448</v>
      </c>
      <c r="B10164" s="3" t="s">
        <v>374</v>
      </c>
      <c r="C10164" s="3" t="s">
        <v>20</v>
      </c>
      <c r="D10164" s="3">
        <v>57</v>
      </c>
    </row>
    <row r="10165" spans="1:4">
      <c r="A10165" s="3" t="s">
        <v>448</v>
      </c>
      <c r="B10165" s="3" t="s">
        <v>374</v>
      </c>
      <c r="C10165" s="3" t="s">
        <v>20</v>
      </c>
      <c r="D10165" s="3">
        <v>62</v>
      </c>
    </row>
    <row r="10166" spans="1:4">
      <c r="A10166" s="3" t="s">
        <v>448</v>
      </c>
      <c r="B10166" s="3" t="s">
        <v>374</v>
      </c>
      <c r="C10166" s="3" t="s">
        <v>20</v>
      </c>
      <c r="D10166" s="3">
        <v>68</v>
      </c>
    </row>
    <row r="10167" spans="1:4">
      <c r="A10167" s="3" t="s">
        <v>448</v>
      </c>
      <c r="B10167" s="3" t="s">
        <v>374</v>
      </c>
      <c r="C10167" s="3" t="s">
        <v>20</v>
      </c>
      <c r="D10167" s="3">
        <v>69</v>
      </c>
    </row>
    <row r="10168" spans="1:4">
      <c r="A10168" s="3" t="s">
        <v>448</v>
      </c>
      <c r="B10168" s="3" t="s">
        <v>374</v>
      </c>
      <c r="C10168" s="3" t="s">
        <v>20</v>
      </c>
      <c r="D10168" s="3">
        <v>71</v>
      </c>
    </row>
    <row r="10169" spans="1:4">
      <c r="A10169" s="3" t="s">
        <v>448</v>
      </c>
      <c r="B10169" s="3" t="s">
        <v>374</v>
      </c>
      <c r="C10169" s="3" t="s">
        <v>20</v>
      </c>
      <c r="D10169" s="3">
        <v>76</v>
      </c>
    </row>
    <row r="10170" spans="1:4">
      <c r="A10170" s="3" t="s">
        <v>448</v>
      </c>
      <c r="B10170" s="3" t="s">
        <v>374</v>
      </c>
      <c r="C10170" s="3" t="s">
        <v>20</v>
      </c>
      <c r="D10170" s="3">
        <v>87</v>
      </c>
    </row>
    <row r="10171" spans="1:4">
      <c r="A10171" s="3" t="s">
        <v>448</v>
      </c>
      <c r="B10171" s="3" t="s">
        <v>374</v>
      </c>
      <c r="C10171" s="3" t="s">
        <v>9</v>
      </c>
      <c r="D10171" s="3">
        <v>47</v>
      </c>
    </row>
    <row r="10172" spans="1:4">
      <c r="A10172" s="3" t="s">
        <v>448</v>
      </c>
      <c r="B10172" s="3" t="s">
        <v>374</v>
      </c>
      <c r="C10172" s="3" t="s">
        <v>9</v>
      </c>
      <c r="D10172" s="3">
        <v>60</v>
      </c>
    </row>
    <row r="10173" spans="1:4">
      <c r="A10173" s="3" t="s">
        <v>448</v>
      </c>
      <c r="B10173" s="3" t="s">
        <v>374</v>
      </c>
      <c r="C10173" s="3" t="s">
        <v>9</v>
      </c>
      <c r="D10173" s="3">
        <v>60</v>
      </c>
    </row>
    <row r="10174" spans="1:4">
      <c r="A10174" s="3" t="s">
        <v>448</v>
      </c>
      <c r="B10174" s="3" t="s">
        <v>374</v>
      </c>
      <c r="C10174" s="3" t="s">
        <v>9</v>
      </c>
      <c r="D10174" s="3">
        <v>61</v>
      </c>
    </row>
    <row r="10175" spans="1:4">
      <c r="A10175" s="3" t="s">
        <v>448</v>
      </c>
      <c r="B10175" s="3" t="s">
        <v>374</v>
      </c>
      <c r="C10175" s="3" t="s">
        <v>9</v>
      </c>
      <c r="D10175" s="3">
        <v>65</v>
      </c>
    </row>
    <row r="10176" spans="1:4">
      <c r="A10176" s="3" t="s">
        <v>448</v>
      </c>
      <c r="B10176" s="3" t="s">
        <v>374</v>
      </c>
      <c r="C10176" s="3" t="s">
        <v>9</v>
      </c>
      <c r="D10176" s="3">
        <v>70</v>
      </c>
    </row>
    <row r="10177" spans="1:4">
      <c r="A10177" s="3" t="s">
        <v>448</v>
      </c>
      <c r="B10177" s="3" t="s">
        <v>374</v>
      </c>
      <c r="C10177" s="3" t="s">
        <v>9</v>
      </c>
      <c r="D10177" s="3">
        <v>75</v>
      </c>
    </row>
    <row r="10178" spans="1:4">
      <c r="A10178" s="3" t="s">
        <v>448</v>
      </c>
      <c r="B10178" s="3" t="s">
        <v>374</v>
      </c>
      <c r="C10178" s="3" t="s">
        <v>9</v>
      </c>
      <c r="D10178" s="3">
        <v>77</v>
      </c>
    </row>
    <row r="10179" spans="1:4">
      <c r="A10179" s="3" t="s">
        <v>448</v>
      </c>
      <c r="B10179" s="3" t="s">
        <v>374</v>
      </c>
      <c r="C10179" s="3" t="s">
        <v>9</v>
      </c>
      <c r="D10179" s="3">
        <v>80</v>
      </c>
    </row>
    <row r="10180" spans="1:4">
      <c r="A10180" s="3" t="s">
        <v>448</v>
      </c>
      <c r="B10180" s="3" t="s">
        <v>374</v>
      </c>
      <c r="C10180" s="3" t="s">
        <v>9</v>
      </c>
      <c r="D10180" s="3">
        <v>80</v>
      </c>
    </row>
    <row r="10181" spans="1:4">
      <c r="A10181" s="3" t="s">
        <v>448</v>
      </c>
      <c r="B10181" s="3" t="s">
        <v>374</v>
      </c>
      <c r="C10181" s="3" t="s">
        <v>9</v>
      </c>
      <c r="D10181" s="3">
        <v>82</v>
      </c>
    </row>
    <row r="10182" spans="1:4">
      <c r="A10182" s="3" t="s">
        <v>448</v>
      </c>
      <c r="B10182" s="3" t="s">
        <v>374</v>
      </c>
      <c r="C10182" s="3" t="s">
        <v>9</v>
      </c>
      <c r="D10182" s="3">
        <v>82</v>
      </c>
    </row>
    <row r="10183" spans="1:4">
      <c r="A10183" s="3" t="s">
        <v>448</v>
      </c>
      <c r="B10183" s="3" t="s">
        <v>374</v>
      </c>
      <c r="C10183" s="3" t="s">
        <v>9</v>
      </c>
      <c r="D10183" s="3">
        <v>85</v>
      </c>
    </row>
    <row r="10184" spans="1:4">
      <c r="A10184" s="3" t="s">
        <v>448</v>
      </c>
      <c r="B10184" s="3" t="s">
        <v>374</v>
      </c>
      <c r="C10184" s="3" t="s">
        <v>9</v>
      </c>
      <c r="D10184" s="3">
        <v>97</v>
      </c>
    </row>
    <row r="10185" spans="1:4">
      <c r="A10185" s="3" t="s">
        <v>448</v>
      </c>
      <c r="B10185" s="3" t="s">
        <v>374</v>
      </c>
      <c r="C10185" s="3" t="s">
        <v>24</v>
      </c>
      <c r="D10185" s="3">
        <v>38</v>
      </c>
    </row>
    <row r="10186" spans="1:4">
      <c r="A10186" s="3" t="s">
        <v>448</v>
      </c>
      <c r="B10186" s="3" t="s">
        <v>374</v>
      </c>
      <c r="C10186" s="3" t="s">
        <v>24</v>
      </c>
      <c r="D10186" s="3">
        <v>68</v>
      </c>
    </row>
    <row r="10187" spans="1:4">
      <c r="A10187" s="3" t="s">
        <v>448</v>
      </c>
      <c r="B10187" s="3" t="s">
        <v>374</v>
      </c>
      <c r="C10187" s="3" t="s">
        <v>24</v>
      </c>
      <c r="D10187" s="3">
        <v>68</v>
      </c>
    </row>
    <row r="10188" spans="1:4">
      <c r="A10188" s="3" t="s">
        <v>448</v>
      </c>
      <c r="B10188" s="3" t="s">
        <v>374</v>
      </c>
      <c r="C10188" s="3" t="s">
        <v>24</v>
      </c>
      <c r="D10188" s="3">
        <v>73</v>
      </c>
    </row>
    <row r="10189" spans="1:4">
      <c r="A10189" s="3" t="s">
        <v>448</v>
      </c>
      <c r="B10189" s="3" t="s">
        <v>374</v>
      </c>
      <c r="C10189" s="3" t="s">
        <v>24</v>
      </c>
      <c r="D10189" s="3">
        <v>75</v>
      </c>
    </row>
    <row r="10190" spans="1:4">
      <c r="A10190" s="3" t="s">
        <v>448</v>
      </c>
      <c r="B10190" s="3" t="s">
        <v>374</v>
      </c>
      <c r="C10190" s="3" t="s">
        <v>24</v>
      </c>
      <c r="D10190" s="3">
        <v>77</v>
      </c>
    </row>
    <row r="10191" spans="1:4">
      <c r="A10191" s="3" t="s">
        <v>448</v>
      </c>
      <c r="B10191" s="3" t="s">
        <v>374</v>
      </c>
      <c r="C10191" s="3" t="s">
        <v>24</v>
      </c>
      <c r="D10191" s="3">
        <v>93</v>
      </c>
    </row>
    <row r="10192" spans="1:4">
      <c r="A10192" s="3" t="s">
        <v>448</v>
      </c>
      <c r="B10192" s="3" t="s">
        <v>374</v>
      </c>
      <c r="C10192" s="3" t="s">
        <v>24</v>
      </c>
      <c r="D10192" s="3">
        <v>98</v>
      </c>
    </row>
    <row r="10193" spans="1:4">
      <c r="A10193" s="3" t="s">
        <v>448</v>
      </c>
      <c r="B10193" s="3" t="s">
        <v>374</v>
      </c>
      <c r="C10193" s="3" t="s">
        <v>24</v>
      </c>
      <c r="D10193" s="3">
        <v>150</v>
      </c>
    </row>
    <row r="10194" spans="1:4">
      <c r="A10194" s="3" t="s">
        <v>448</v>
      </c>
      <c r="B10194" s="3" t="s">
        <v>374</v>
      </c>
      <c r="C10194" s="3" t="s">
        <v>24</v>
      </c>
      <c r="D10194" s="3">
        <v>162</v>
      </c>
    </row>
    <row r="10195" spans="1:4">
      <c r="A10195" s="3" t="s">
        <v>448</v>
      </c>
      <c r="B10195" s="3" t="s">
        <v>374</v>
      </c>
      <c r="C10195" s="3" t="s">
        <v>24</v>
      </c>
      <c r="D10195" s="3">
        <v>200</v>
      </c>
    </row>
    <row r="10196" spans="1:4">
      <c r="A10196" s="3" t="s">
        <v>448</v>
      </c>
      <c r="B10196" s="3" t="s">
        <v>380</v>
      </c>
      <c r="C10196" s="3" t="s">
        <v>13</v>
      </c>
      <c r="D10196" s="3">
        <v>31</v>
      </c>
    </row>
    <row r="10197" spans="1:4">
      <c r="A10197" s="3" t="s">
        <v>448</v>
      </c>
      <c r="B10197" s="3" t="s">
        <v>380</v>
      </c>
      <c r="C10197" s="3" t="s">
        <v>13</v>
      </c>
      <c r="D10197" s="3">
        <v>32</v>
      </c>
    </row>
    <row r="10198" spans="1:4">
      <c r="A10198" s="3" t="s">
        <v>448</v>
      </c>
      <c r="B10198" s="3" t="s">
        <v>380</v>
      </c>
      <c r="C10198" s="3" t="s">
        <v>13</v>
      </c>
      <c r="D10198" s="3">
        <v>33</v>
      </c>
    </row>
    <row r="10199" spans="1:4">
      <c r="A10199" s="3" t="s">
        <v>448</v>
      </c>
      <c r="B10199" s="3" t="s">
        <v>380</v>
      </c>
      <c r="C10199" s="3" t="s">
        <v>13</v>
      </c>
      <c r="D10199" s="3">
        <v>33</v>
      </c>
    </row>
    <row r="10200" spans="1:4">
      <c r="A10200" s="3" t="s">
        <v>448</v>
      </c>
      <c r="B10200" s="3" t="s">
        <v>380</v>
      </c>
      <c r="C10200" s="3" t="s">
        <v>13</v>
      </c>
      <c r="D10200" s="3">
        <v>35</v>
      </c>
    </row>
    <row r="10201" spans="1:4">
      <c r="A10201" s="3" t="s">
        <v>448</v>
      </c>
      <c r="B10201" s="3" t="s">
        <v>380</v>
      </c>
      <c r="C10201" s="3" t="s">
        <v>13</v>
      </c>
      <c r="D10201" s="3">
        <v>39</v>
      </c>
    </row>
    <row r="10202" spans="1:4">
      <c r="A10202" s="3" t="s">
        <v>448</v>
      </c>
      <c r="B10202" s="3" t="s">
        <v>380</v>
      </c>
      <c r="C10202" s="3" t="s">
        <v>13</v>
      </c>
      <c r="D10202" s="3">
        <v>42</v>
      </c>
    </row>
    <row r="10203" spans="1:4">
      <c r="A10203" s="3" t="s">
        <v>448</v>
      </c>
      <c r="B10203" s="3" t="s">
        <v>380</v>
      </c>
      <c r="C10203" s="3" t="s">
        <v>13</v>
      </c>
      <c r="D10203" s="3">
        <v>44</v>
      </c>
    </row>
    <row r="10204" spans="1:4">
      <c r="A10204" s="3" t="s">
        <v>448</v>
      </c>
      <c r="B10204" s="3" t="s">
        <v>380</v>
      </c>
      <c r="C10204" s="3" t="s">
        <v>13</v>
      </c>
      <c r="D10204" s="3">
        <v>47</v>
      </c>
    </row>
    <row r="10205" spans="1:4">
      <c r="A10205" s="3" t="s">
        <v>448</v>
      </c>
      <c r="B10205" s="3" t="s">
        <v>380</v>
      </c>
      <c r="C10205" s="3" t="s">
        <v>13</v>
      </c>
      <c r="D10205" s="3">
        <v>48</v>
      </c>
    </row>
    <row r="10206" spans="1:4">
      <c r="A10206" s="3" t="s">
        <v>448</v>
      </c>
      <c r="B10206" s="3" t="s">
        <v>380</v>
      </c>
      <c r="C10206" s="3" t="s">
        <v>13</v>
      </c>
      <c r="D10206" s="3">
        <v>48</v>
      </c>
    </row>
    <row r="10207" spans="1:4">
      <c r="A10207" s="3" t="s">
        <v>448</v>
      </c>
      <c r="B10207" s="3" t="s">
        <v>380</v>
      </c>
      <c r="C10207" s="3" t="s">
        <v>13</v>
      </c>
      <c r="D10207" s="3">
        <v>48</v>
      </c>
    </row>
    <row r="10208" spans="1:4">
      <c r="A10208" s="3" t="s">
        <v>448</v>
      </c>
      <c r="B10208" s="3" t="s">
        <v>380</v>
      </c>
      <c r="C10208" s="3" t="s">
        <v>13</v>
      </c>
      <c r="D10208" s="3">
        <v>49</v>
      </c>
    </row>
    <row r="10209" spans="1:4">
      <c r="A10209" s="3" t="s">
        <v>448</v>
      </c>
      <c r="B10209" s="3" t="s">
        <v>380</v>
      </c>
      <c r="C10209" s="3" t="s">
        <v>13</v>
      </c>
      <c r="D10209" s="3">
        <v>49</v>
      </c>
    </row>
    <row r="10210" spans="1:4">
      <c r="A10210" s="3" t="s">
        <v>448</v>
      </c>
      <c r="B10210" s="3" t="s">
        <v>380</v>
      </c>
      <c r="C10210" s="3" t="s">
        <v>13</v>
      </c>
      <c r="D10210" s="3">
        <v>58</v>
      </c>
    </row>
    <row r="10211" spans="1:4">
      <c r="A10211" s="3" t="s">
        <v>448</v>
      </c>
      <c r="B10211" s="3" t="s">
        <v>380</v>
      </c>
      <c r="C10211" s="3" t="s">
        <v>13</v>
      </c>
      <c r="D10211" s="3">
        <v>72</v>
      </c>
    </row>
    <row r="10212" spans="1:4">
      <c r="A10212" s="3" t="s">
        <v>448</v>
      </c>
      <c r="B10212" s="3" t="s">
        <v>380</v>
      </c>
      <c r="C10212" s="3" t="s">
        <v>13</v>
      </c>
      <c r="D10212" s="3">
        <v>80</v>
      </c>
    </row>
    <row r="10213" spans="1:4">
      <c r="A10213" s="3" t="s">
        <v>448</v>
      </c>
      <c r="B10213" s="3" t="s">
        <v>380</v>
      </c>
      <c r="C10213" s="3" t="s">
        <v>46</v>
      </c>
      <c r="D10213" s="3">
        <v>62</v>
      </c>
    </row>
    <row r="10214" spans="1:4">
      <c r="A10214" s="3" t="s">
        <v>448</v>
      </c>
      <c r="B10214" s="3" t="s">
        <v>380</v>
      </c>
      <c r="C10214" s="3" t="s">
        <v>46</v>
      </c>
      <c r="D10214" s="3">
        <v>63</v>
      </c>
    </row>
    <row r="10215" spans="1:4">
      <c r="A10215" s="3" t="s">
        <v>448</v>
      </c>
      <c r="B10215" s="3" t="s">
        <v>380</v>
      </c>
      <c r="C10215" s="3" t="s">
        <v>5</v>
      </c>
      <c r="D10215" s="3">
        <v>72</v>
      </c>
    </row>
    <row r="10216" spans="1:4">
      <c r="A10216" s="3" t="s">
        <v>448</v>
      </c>
      <c r="B10216" s="3" t="s">
        <v>380</v>
      </c>
      <c r="C10216" s="3" t="s">
        <v>5</v>
      </c>
      <c r="D10216" s="3">
        <v>83</v>
      </c>
    </row>
    <row r="10217" spans="1:4">
      <c r="A10217" s="3" t="s">
        <v>448</v>
      </c>
      <c r="B10217" s="3" t="s">
        <v>380</v>
      </c>
      <c r="C10217" s="3" t="s">
        <v>5</v>
      </c>
      <c r="D10217" s="3">
        <v>88</v>
      </c>
    </row>
    <row r="10218" spans="1:4">
      <c r="A10218" s="3" t="s">
        <v>448</v>
      </c>
      <c r="B10218" s="3" t="s">
        <v>380</v>
      </c>
      <c r="C10218" s="3" t="s">
        <v>5</v>
      </c>
      <c r="D10218" s="3">
        <v>88</v>
      </c>
    </row>
    <row r="10219" spans="1:4">
      <c r="A10219" s="3" t="s">
        <v>448</v>
      </c>
      <c r="B10219" s="3" t="s">
        <v>380</v>
      </c>
      <c r="C10219" s="3" t="s">
        <v>5</v>
      </c>
      <c r="D10219" s="3">
        <v>91</v>
      </c>
    </row>
    <row r="10220" spans="1:4">
      <c r="A10220" s="3" t="s">
        <v>448</v>
      </c>
      <c r="B10220" s="3" t="s">
        <v>380</v>
      </c>
      <c r="C10220" s="3" t="s">
        <v>5</v>
      </c>
      <c r="D10220" s="3">
        <v>94</v>
      </c>
    </row>
    <row r="10221" spans="1:4">
      <c r="A10221" s="3" t="s">
        <v>448</v>
      </c>
      <c r="B10221" s="3" t="s">
        <v>380</v>
      </c>
      <c r="C10221" s="3" t="s">
        <v>28</v>
      </c>
      <c r="D10221" s="3">
        <v>74</v>
      </c>
    </row>
    <row r="10222" spans="1:4">
      <c r="A10222" s="3" t="s">
        <v>448</v>
      </c>
      <c r="B10222" s="3" t="s">
        <v>380</v>
      </c>
      <c r="C10222" s="3" t="s">
        <v>28</v>
      </c>
      <c r="D10222" s="3">
        <v>78</v>
      </c>
    </row>
    <row r="10223" spans="1:4">
      <c r="A10223" s="3" t="s">
        <v>448</v>
      </c>
      <c r="B10223" s="3" t="s">
        <v>380</v>
      </c>
      <c r="C10223" s="3" t="s">
        <v>28</v>
      </c>
      <c r="D10223" s="3">
        <v>83</v>
      </c>
    </row>
    <row r="10224" spans="1:4">
      <c r="A10224" s="3" t="s">
        <v>448</v>
      </c>
      <c r="B10224" s="3" t="s">
        <v>380</v>
      </c>
      <c r="C10224" s="3" t="s">
        <v>28</v>
      </c>
      <c r="D10224" s="3">
        <v>84</v>
      </c>
    </row>
    <row r="10225" spans="1:4">
      <c r="A10225" s="3" t="s">
        <v>448</v>
      </c>
      <c r="B10225" s="3" t="s">
        <v>380</v>
      </c>
      <c r="C10225" s="3" t="s">
        <v>18</v>
      </c>
      <c r="D10225" s="3">
        <v>48</v>
      </c>
    </row>
    <row r="10226" spans="1:4">
      <c r="A10226" s="3" t="s">
        <v>448</v>
      </c>
      <c r="B10226" s="3" t="s">
        <v>380</v>
      </c>
      <c r="C10226" s="3" t="s">
        <v>18</v>
      </c>
      <c r="D10226" s="3">
        <v>52</v>
      </c>
    </row>
    <row r="10227" spans="1:4">
      <c r="A10227" s="3" t="s">
        <v>448</v>
      </c>
      <c r="B10227" s="3" t="s">
        <v>380</v>
      </c>
      <c r="C10227" s="3" t="s">
        <v>18</v>
      </c>
      <c r="D10227" s="3">
        <v>52</v>
      </c>
    </row>
    <row r="10228" spans="1:4">
      <c r="A10228" s="3" t="s">
        <v>448</v>
      </c>
      <c r="B10228" s="3" t="s">
        <v>380</v>
      </c>
      <c r="C10228" s="3" t="s">
        <v>18</v>
      </c>
      <c r="D10228" s="3">
        <v>52</v>
      </c>
    </row>
    <row r="10229" spans="1:4">
      <c r="A10229" s="3" t="s">
        <v>448</v>
      </c>
      <c r="B10229" s="3" t="s">
        <v>380</v>
      </c>
      <c r="C10229" s="3" t="s">
        <v>18</v>
      </c>
      <c r="D10229" s="3">
        <v>53</v>
      </c>
    </row>
    <row r="10230" spans="1:4">
      <c r="A10230" s="3" t="s">
        <v>448</v>
      </c>
      <c r="B10230" s="3" t="s">
        <v>380</v>
      </c>
      <c r="C10230" s="3" t="s">
        <v>18</v>
      </c>
      <c r="D10230" s="3">
        <v>53</v>
      </c>
    </row>
    <row r="10231" spans="1:4">
      <c r="A10231" s="3" t="s">
        <v>448</v>
      </c>
      <c r="B10231" s="3" t="s">
        <v>380</v>
      </c>
      <c r="C10231" s="3" t="s">
        <v>18</v>
      </c>
      <c r="D10231" s="3">
        <v>53</v>
      </c>
    </row>
    <row r="10232" spans="1:4">
      <c r="A10232" s="3" t="s">
        <v>448</v>
      </c>
      <c r="B10232" s="3" t="s">
        <v>380</v>
      </c>
      <c r="C10232" s="3" t="s">
        <v>18</v>
      </c>
      <c r="D10232" s="3">
        <v>54</v>
      </c>
    </row>
    <row r="10233" spans="1:4">
      <c r="A10233" s="3" t="s">
        <v>448</v>
      </c>
      <c r="B10233" s="3" t="s">
        <v>380</v>
      </c>
      <c r="C10233" s="3" t="s">
        <v>18</v>
      </c>
      <c r="D10233" s="3">
        <v>54</v>
      </c>
    </row>
    <row r="10234" spans="1:4">
      <c r="A10234" s="3" t="s">
        <v>448</v>
      </c>
      <c r="B10234" s="3" t="s">
        <v>380</v>
      </c>
      <c r="C10234" s="3" t="s">
        <v>18</v>
      </c>
      <c r="D10234" s="3">
        <v>54</v>
      </c>
    </row>
    <row r="10235" spans="1:4">
      <c r="A10235" s="3" t="s">
        <v>448</v>
      </c>
      <c r="B10235" s="3" t="s">
        <v>380</v>
      </c>
      <c r="C10235" s="3" t="s">
        <v>18</v>
      </c>
      <c r="D10235" s="3">
        <v>54</v>
      </c>
    </row>
    <row r="10236" spans="1:4">
      <c r="A10236" s="3" t="s">
        <v>448</v>
      </c>
      <c r="B10236" s="3" t="s">
        <v>380</v>
      </c>
      <c r="C10236" s="3" t="s">
        <v>18</v>
      </c>
      <c r="D10236" s="3">
        <v>56</v>
      </c>
    </row>
    <row r="10237" spans="1:4">
      <c r="A10237" s="3" t="s">
        <v>448</v>
      </c>
      <c r="B10237" s="3" t="s">
        <v>380</v>
      </c>
      <c r="C10237" s="3" t="s">
        <v>18</v>
      </c>
      <c r="D10237" s="3">
        <v>56</v>
      </c>
    </row>
    <row r="10238" spans="1:4">
      <c r="A10238" s="3" t="s">
        <v>448</v>
      </c>
      <c r="B10238" s="3" t="s">
        <v>380</v>
      </c>
      <c r="C10238" s="3" t="s">
        <v>18</v>
      </c>
      <c r="D10238" s="3">
        <v>57</v>
      </c>
    </row>
    <row r="10239" spans="1:4">
      <c r="A10239" s="3" t="s">
        <v>448</v>
      </c>
      <c r="B10239" s="3" t="s">
        <v>380</v>
      </c>
      <c r="C10239" s="3" t="s">
        <v>18</v>
      </c>
      <c r="D10239" s="3">
        <v>58</v>
      </c>
    </row>
    <row r="10240" spans="1:4">
      <c r="A10240" s="3" t="s">
        <v>448</v>
      </c>
      <c r="B10240" s="3" t="s">
        <v>380</v>
      </c>
      <c r="C10240" s="3" t="s">
        <v>18</v>
      </c>
      <c r="D10240" s="3">
        <v>60</v>
      </c>
    </row>
    <row r="10241" spans="1:4">
      <c r="A10241" s="3" t="s">
        <v>448</v>
      </c>
      <c r="B10241" s="3" t="s">
        <v>380</v>
      </c>
      <c r="C10241" s="3" t="s">
        <v>18</v>
      </c>
      <c r="D10241" s="3">
        <v>60</v>
      </c>
    </row>
    <row r="10242" spans="1:4">
      <c r="A10242" s="3" t="s">
        <v>448</v>
      </c>
      <c r="B10242" s="3" t="s">
        <v>380</v>
      </c>
      <c r="C10242" s="3" t="s">
        <v>18</v>
      </c>
      <c r="D10242" s="3">
        <v>65</v>
      </c>
    </row>
    <row r="10243" spans="1:4">
      <c r="A10243" s="3" t="s">
        <v>448</v>
      </c>
      <c r="B10243" s="3" t="s">
        <v>380</v>
      </c>
      <c r="C10243" s="3" t="s">
        <v>18</v>
      </c>
      <c r="D10243" s="3">
        <v>67</v>
      </c>
    </row>
    <row r="10244" spans="1:4">
      <c r="A10244" s="3" t="s">
        <v>448</v>
      </c>
      <c r="B10244" s="3" t="s">
        <v>380</v>
      </c>
      <c r="C10244" s="3" t="s">
        <v>18</v>
      </c>
      <c r="D10244" s="3">
        <v>71</v>
      </c>
    </row>
    <row r="10245" spans="1:4">
      <c r="A10245" s="3" t="s">
        <v>448</v>
      </c>
      <c r="B10245" s="3" t="s">
        <v>380</v>
      </c>
      <c r="C10245" s="3" t="s">
        <v>18</v>
      </c>
      <c r="D10245" s="3">
        <v>74</v>
      </c>
    </row>
    <row r="10246" spans="1:4">
      <c r="A10246" s="3" t="s">
        <v>448</v>
      </c>
      <c r="B10246" s="3" t="s">
        <v>380</v>
      </c>
      <c r="C10246" s="3" t="s">
        <v>18</v>
      </c>
      <c r="D10246" s="3">
        <v>75</v>
      </c>
    </row>
    <row r="10247" spans="1:4">
      <c r="A10247" s="3" t="s">
        <v>448</v>
      </c>
      <c r="B10247" s="3" t="s">
        <v>380</v>
      </c>
      <c r="C10247" s="3" t="s">
        <v>18</v>
      </c>
      <c r="D10247" s="3">
        <v>75</v>
      </c>
    </row>
    <row r="10248" spans="1:4">
      <c r="A10248" s="3" t="s">
        <v>448</v>
      </c>
      <c r="B10248" s="3" t="s">
        <v>380</v>
      </c>
      <c r="C10248" s="3" t="s">
        <v>18</v>
      </c>
      <c r="D10248" s="3">
        <v>83</v>
      </c>
    </row>
    <row r="10249" spans="1:4">
      <c r="A10249" s="3" t="s">
        <v>448</v>
      </c>
      <c r="B10249" s="3" t="s">
        <v>381</v>
      </c>
      <c r="C10249" s="3" t="s">
        <v>27</v>
      </c>
      <c r="D10249" s="3">
        <v>88</v>
      </c>
    </row>
    <row r="10250" spans="1:4">
      <c r="A10250" s="3" t="s">
        <v>448</v>
      </c>
      <c r="B10250" s="3" t="s">
        <v>381</v>
      </c>
      <c r="C10250" s="3" t="s">
        <v>27</v>
      </c>
      <c r="D10250" s="3">
        <v>89</v>
      </c>
    </row>
    <row r="10251" spans="1:4">
      <c r="A10251" s="3" t="s">
        <v>448</v>
      </c>
      <c r="B10251" s="3" t="s">
        <v>381</v>
      </c>
      <c r="C10251" s="3" t="s">
        <v>27</v>
      </c>
      <c r="D10251" s="3">
        <v>95</v>
      </c>
    </row>
    <row r="10252" spans="1:4">
      <c r="A10252" s="3" t="s">
        <v>448</v>
      </c>
      <c r="B10252" s="3" t="s">
        <v>381</v>
      </c>
      <c r="C10252" s="3" t="s">
        <v>27</v>
      </c>
      <c r="D10252" s="3">
        <v>95</v>
      </c>
    </row>
    <row r="10253" spans="1:4">
      <c r="A10253" s="3" t="s">
        <v>448</v>
      </c>
      <c r="B10253" s="3" t="s">
        <v>381</v>
      </c>
      <c r="C10253" s="3" t="s">
        <v>27</v>
      </c>
      <c r="D10253" s="3">
        <v>97</v>
      </c>
    </row>
    <row r="10254" spans="1:4">
      <c r="A10254" s="3" t="s">
        <v>448</v>
      </c>
      <c r="B10254" s="3" t="s">
        <v>381</v>
      </c>
      <c r="C10254" s="3" t="s">
        <v>27</v>
      </c>
      <c r="D10254" s="3">
        <v>107</v>
      </c>
    </row>
    <row r="10255" spans="1:4">
      <c r="A10255" s="3" t="s">
        <v>448</v>
      </c>
      <c r="B10255" s="3" t="s">
        <v>381</v>
      </c>
      <c r="C10255" s="3" t="s">
        <v>27</v>
      </c>
      <c r="D10255" s="3">
        <v>108</v>
      </c>
    </row>
    <row r="10256" spans="1:4">
      <c r="A10256" s="3" t="s">
        <v>448</v>
      </c>
      <c r="B10256" s="3" t="s">
        <v>381</v>
      </c>
      <c r="C10256" s="3" t="s">
        <v>27</v>
      </c>
      <c r="D10256" s="3">
        <v>108</v>
      </c>
    </row>
    <row r="10257" spans="1:4">
      <c r="A10257" s="3" t="s">
        <v>448</v>
      </c>
      <c r="B10257" s="3" t="s">
        <v>381</v>
      </c>
      <c r="C10257" s="3" t="s">
        <v>27</v>
      </c>
      <c r="D10257" s="3">
        <v>112</v>
      </c>
    </row>
    <row r="10258" spans="1:4">
      <c r="A10258" s="3" t="s">
        <v>448</v>
      </c>
      <c r="B10258" s="3" t="s">
        <v>381</v>
      </c>
      <c r="C10258" s="3" t="s">
        <v>27</v>
      </c>
      <c r="D10258" s="3">
        <v>123</v>
      </c>
    </row>
    <row r="10259" spans="1:4">
      <c r="A10259" s="3" t="s">
        <v>448</v>
      </c>
      <c r="B10259" s="3" t="s">
        <v>381</v>
      </c>
      <c r="C10259" s="3" t="s">
        <v>5</v>
      </c>
      <c r="D10259" s="3">
        <v>35</v>
      </c>
    </row>
    <row r="10260" spans="1:4">
      <c r="A10260" s="3" t="s">
        <v>448</v>
      </c>
      <c r="B10260" s="3" t="s">
        <v>381</v>
      </c>
      <c r="C10260" s="3" t="s">
        <v>5</v>
      </c>
      <c r="D10260" s="3">
        <v>35</v>
      </c>
    </row>
    <row r="10261" spans="1:4">
      <c r="A10261" s="3" t="s">
        <v>448</v>
      </c>
      <c r="B10261" s="3" t="s">
        <v>381</v>
      </c>
      <c r="C10261" s="3" t="s">
        <v>5</v>
      </c>
      <c r="D10261" s="3">
        <v>36</v>
      </c>
    </row>
    <row r="10262" spans="1:4">
      <c r="A10262" s="3" t="s">
        <v>448</v>
      </c>
      <c r="B10262" s="3" t="s">
        <v>381</v>
      </c>
      <c r="C10262" s="3" t="s">
        <v>5</v>
      </c>
      <c r="D10262" s="3">
        <v>37</v>
      </c>
    </row>
    <row r="10263" spans="1:4">
      <c r="A10263" s="3" t="s">
        <v>448</v>
      </c>
      <c r="B10263" s="3" t="s">
        <v>381</v>
      </c>
      <c r="C10263" s="3" t="s">
        <v>5</v>
      </c>
      <c r="D10263" s="3">
        <v>37</v>
      </c>
    </row>
    <row r="10264" spans="1:4">
      <c r="A10264" s="3" t="s">
        <v>448</v>
      </c>
      <c r="B10264" s="3" t="s">
        <v>381</v>
      </c>
      <c r="C10264" s="3" t="s">
        <v>5</v>
      </c>
      <c r="D10264" s="3">
        <v>37</v>
      </c>
    </row>
    <row r="10265" spans="1:4">
      <c r="A10265" s="3" t="s">
        <v>448</v>
      </c>
      <c r="B10265" s="3" t="s">
        <v>381</v>
      </c>
      <c r="C10265" s="3" t="s">
        <v>5</v>
      </c>
      <c r="D10265" s="3">
        <v>37</v>
      </c>
    </row>
    <row r="10266" spans="1:4">
      <c r="A10266" s="3" t="s">
        <v>448</v>
      </c>
      <c r="B10266" s="3" t="s">
        <v>381</v>
      </c>
      <c r="C10266" s="3" t="s">
        <v>5</v>
      </c>
      <c r="D10266" s="3">
        <v>37</v>
      </c>
    </row>
    <row r="10267" spans="1:4">
      <c r="A10267" s="3" t="s">
        <v>448</v>
      </c>
      <c r="B10267" s="3" t="s">
        <v>381</v>
      </c>
      <c r="C10267" s="3" t="s">
        <v>5</v>
      </c>
      <c r="D10267" s="3">
        <v>37</v>
      </c>
    </row>
    <row r="10268" spans="1:4">
      <c r="A10268" s="3" t="s">
        <v>448</v>
      </c>
      <c r="B10268" s="3" t="s">
        <v>381</v>
      </c>
      <c r="C10268" s="3" t="s">
        <v>5</v>
      </c>
      <c r="D10268" s="3">
        <v>37</v>
      </c>
    </row>
    <row r="10269" spans="1:4">
      <c r="A10269" s="3" t="s">
        <v>448</v>
      </c>
      <c r="B10269" s="3" t="s">
        <v>381</v>
      </c>
      <c r="C10269" s="3" t="s">
        <v>5</v>
      </c>
      <c r="D10269" s="3">
        <v>38</v>
      </c>
    </row>
    <row r="10270" spans="1:4">
      <c r="A10270" s="3" t="s">
        <v>448</v>
      </c>
      <c r="B10270" s="3" t="s">
        <v>381</v>
      </c>
      <c r="C10270" s="3" t="s">
        <v>5</v>
      </c>
      <c r="D10270" s="3">
        <v>38</v>
      </c>
    </row>
    <row r="10271" spans="1:4">
      <c r="A10271" s="3" t="s">
        <v>448</v>
      </c>
      <c r="B10271" s="3" t="s">
        <v>381</v>
      </c>
      <c r="C10271" s="3" t="s">
        <v>5</v>
      </c>
      <c r="D10271" s="3">
        <v>38</v>
      </c>
    </row>
    <row r="10272" spans="1:4">
      <c r="A10272" s="3" t="s">
        <v>448</v>
      </c>
      <c r="B10272" s="3" t="s">
        <v>381</v>
      </c>
      <c r="C10272" s="3" t="s">
        <v>5</v>
      </c>
      <c r="D10272" s="3">
        <v>38</v>
      </c>
    </row>
    <row r="10273" spans="1:4">
      <c r="A10273" s="3" t="s">
        <v>448</v>
      </c>
      <c r="B10273" s="3" t="s">
        <v>381</v>
      </c>
      <c r="C10273" s="3" t="s">
        <v>5</v>
      </c>
      <c r="D10273" s="3">
        <v>38</v>
      </c>
    </row>
    <row r="10274" spans="1:4">
      <c r="A10274" s="3" t="s">
        <v>448</v>
      </c>
      <c r="B10274" s="3" t="s">
        <v>381</v>
      </c>
      <c r="C10274" s="3" t="s">
        <v>5</v>
      </c>
      <c r="D10274" s="3">
        <v>39</v>
      </c>
    </row>
    <row r="10275" spans="1:4">
      <c r="A10275" s="3" t="s">
        <v>448</v>
      </c>
      <c r="B10275" s="3" t="s">
        <v>381</v>
      </c>
      <c r="C10275" s="3" t="s">
        <v>5</v>
      </c>
      <c r="D10275" s="3">
        <v>39</v>
      </c>
    </row>
    <row r="10276" spans="1:4">
      <c r="A10276" s="3" t="s">
        <v>448</v>
      </c>
      <c r="B10276" s="3" t="s">
        <v>381</v>
      </c>
      <c r="C10276" s="3" t="s">
        <v>5</v>
      </c>
      <c r="D10276" s="3">
        <v>39</v>
      </c>
    </row>
    <row r="10277" spans="1:4">
      <c r="A10277" s="3" t="s">
        <v>448</v>
      </c>
      <c r="B10277" s="3" t="s">
        <v>381</v>
      </c>
      <c r="C10277" s="3" t="s">
        <v>5</v>
      </c>
      <c r="D10277" s="3">
        <v>40</v>
      </c>
    </row>
    <row r="10278" spans="1:4">
      <c r="A10278" s="3" t="s">
        <v>448</v>
      </c>
      <c r="B10278" s="3" t="s">
        <v>381</v>
      </c>
      <c r="C10278" s="3" t="s">
        <v>5</v>
      </c>
      <c r="D10278" s="3">
        <v>40</v>
      </c>
    </row>
    <row r="10279" spans="1:4">
      <c r="A10279" s="3" t="s">
        <v>448</v>
      </c>
      <c r="B10279" s="3" t="s">
        <v>381</v>
      </c>
      <c r="C10279" s="3" t="s">
        <v>5</v>
      </c>
      <c r="D10279" s="3">
        <v>40</v>
      </c>
    </row>
    <row r="10280" spans="1:4">
      <c r="A10280" s="3" t="s">
        <v>448</v>
      </c>
      <c r="B10280" s="3" t="s">
        <v>381</v>
      </c>
      <c r="C10280" s="3" t="s">
        <v>5</v>
      </c>
      <c r="D10280" s="3">
        <v>40</v>
      </c>
    </row>
    <row r="10281" spans="1:4">
      <c r="A10281" s="3" t="s">
        <v>448</v>
      </c>
      <c r="B10281" s="3" t="s">
        <v>381</v>
      </c>
      <c r="C10281" s="3" t="s">
        <v>5</v>
      </c>
      <c r="D10281" s="3">
        <v>40</v>
      </c>
    </row>
    <row r="10282" spans="1:4">
      <c r="A10282" s="3" t="s">
        <v>448</v>
      </c>
      <c r="B10282" s="3" t="s">
        <v>381</v>
      </c>
      <c r="C10282" s="3" t="s">
        <v>5</v>
      </c>
      <c r="D10282" s="3">
        <v>40</v>
      </c>
    </row>
    <row r="10283" spans="1:4">
      <c r="A10283" s="3" t="s">
        <v>448</v>
      </c>
      <c r="B10283" s="3" t="s">
        <v>381</v>
      </c>
      <c r="C10283" s="3" t="s">
        <v>5</v>
      </c>
      <c r="D10283" s="3">
        <v>41</v>
      </c>
    </row>
    <row r="10284" spans="1:4">
      <c r="A10284" s="3" t="s">
        <v>448</v>
      </c>
      <c r="B10284" s="3" t="s">
        <v>381</v>
      </c>
      <c r="C10284" s="3" t="s">
        <v>5</v>
      </c>
      <c r="D10284" s="3">
        <v>41</v>
      </c>
    </row>
    <row r="10285" spans="1:4">
      <c r="A10285" s="3" t="s">
        <v>448</v>
      </c>
      <c r="B10285" s="3" t="s">
        <v>381</v>
      </c>
      <c r="C10285" s="3" t="s">
        <v>5</v>
      </c>
      <c r="D10285" s="3">
        <v>41</v>
      </c>
    </row>
    <row r="10286" spans="1:4">
      <c r="A10286" s="3" t="s">
        <v>448</v>
      </c>
      <c r="B10286" s="3" t="s">
        <v>381</v>
      </c>
      <c r="C10286" s="3" t="s">
        <v>5</v>
      </c>
      <c r="D10286" s="3">
        <v>41</v>
      </c>
    </row>
    <row r="10287" spans="1:4">
      <c r="A10287" s="3" t="s">
        <v>448</v>
      </c>
      <c r="B10287" s="3" t="s">
        <v>381</v>
      </c>
      <c r="C10287" s="3" t="s">
        <v>5</v>
      </c>
      <c r="D10287" s="3">
        <v>42</v>
      </c>
    </row>
    <row r="10288" spans="1:4">
      <c r="A10288" s="3" t="s">
        <v>448</v>
      </c>
      <c r="B10288" s="3" t="s">
        <v>381</v>
      </c>
      <c r="C10288" s="3" t="s">
        <v>5</v>
      </c>
      <c r="D10288" s="3">
        <v>42</v>
      </c>
    </row>
    <row r="10289" spans="1:4">
      <c r="A10289" s="3" t="s">
        <v>448</v>
      </c>
      <c r="B10289" s="3" t="s">
        <v>381</v>
      </c>
      <c r="C10289" s="3" t="s">
        <v>5</v>
      </c>
      <c r="D10289" s="3">
        <v>42</v>
      </c>
    </row>
    <row r="10290" spans="1:4">
      <c r="A10290" s="3" t="s">
        <v>448</v>
      </c>
      <c r="B10290" s="3" t="s">
        <v>381</v>
      </c>
      <c r="C10290" s="3" t="s">
        <v>5</v>
      </c>
      <c r="D10290" s="3">
        <v>43</v>
      </c>
    </row>
    <row r="10291" spans="1:4">
      <c r="A10291" s="3" t="s">
        <v>448</v>
      </c>
      <c r="B10291" s="3" t="s">
        <v>381</v>
      </c>
      <c r="C10291" s="3" t="s">
        <v>5</v>
      </c>
      <c r="D10291" s="3">
        <v>43</v>
      </c>
    </row>
    <row r="10292" spans="1:4">
      <c r="A10292" s="3" t="s">
        <v>448</v>
      </c>
      <c r="B10292" s="3" t="s">
        <v>381</v>
      </c>
      <c r="C10292" s="3" t="s">
        <v>5</v>
      </c>
      <c r="D10292" s="3">
        <v>44</v>
      </c>
    </row>
    <row r="10293" spans="1:4">
      <c r="A10293" s="3" t="s">
        <v>448</v>
      </c>
      <c r="B10293" s="3" t="s">
        <v>381</v>
      </c>
      <c r="C10293" s="3" t="s">
        <v>5</v>
      </c>
      <c r="D10293" s="3">
        <v>44</v>
      </c>
    </row>
    <row r="10294" spans="1:4">
      <c r="A10294" s="3" t="s">
        <v>448</v>
      </c>
      <c r="B10294" s="3" t="s">
        <v>381</v>
      </c>
      <c r="C10294" s="3" t="s">
        <v>5</v>
      </c>
      <c r="D10294" s="3">
        <v>44</v>
      </c>
    </row>
    <row r="10295" spans="1:4">
      <c r="A10295" s="3" t="s">
        <v>448</v>
      </c>
      <c r="B10295" s="3" t="s">
        <v>381</v>
      </c>
      <c r="C10295" s="3" t="s">
        <v>5</v>
      </c>
      <c r="D10295" s="3">
        <v>44</v>
      </c>
    </row>
    <row r="10296" spans="1:4">
      <c r="A10296" s="3" t="s">
        <v>448</v>
      </c>
      <c r="B10296" s="3" t="s">
        <v>381</v>
      </c>
      <c r="C10296" s="3" t="s">
        <v>5</v>
      </c>
      <c r="D10296" s="3">
        <v>45</v>
      </c>
    </row>
    <row r="10297" spans="1:4">
      <c r="A10297" s="3" t="s">
        <v>448</v>
      </c>
      <c r="B10297" s="3" t="s">
        <v>381</v>
      </c>
      <c r="C10297" s="3" t="s">
        <v>5</v>
      </c>
      <c r="D10297" s="3">
        <v>45</v>
      </c>
    </row>
    <row r="10298" spans="1:4">
      <c r="A10298" s="3" t="s">
        <v>448</v>
      </c>
      <c r="B10298" s="3" t="s">
        <v>381</v>
      </c>
      <c r="C10298" s="3" t="s">
        <v>5</v>
      </c>
      <c r="D10298" s="3">
        <v>46</v>
      </c>
    </row>
    <row r="10299" spans="1:4">
      <c r="A10299" s="3" t="s">
        <v>448</v>
      </c>
      <c r="B10299" s="3" t="s">
        <v>381</v>
      </c>
      <c r="C10299" s="3" t="s">
        <v>5</v>
      </c>
      <c r="D10299" s="3">
        <v>80</v>
      </c>
    </row>
    <row r="10300" spans="1:4">
      <c r="A10300" s="3" t="s">
        <v>448</v>
      </c>
      <c r="B10300" s="3" t="s">
        <v>381</v>
      </c>
      <c r="C10300" s="3" t="s">
        <v>5</v>
      </c>
      <c r="D10300" s="3">
        <v>92</v>
      </c>
    </row>
    <row r="10301" spans="1:4">
      <c r="A10301" s="3" t="s">
        <v>448</v>
      </c>
      <c r="B10301" s="3" t="s">
        <v>381</v>
      </c>
      <c r="C10301" s="3" t="s">
        <v>5</v>
      </c>
      <c r="D10301" s="3">
        <v>98</v>
      </c>
    </row>
    <row r="10302" spans="1:4">
      <c r="A10302" s="3" t="s">
        <v>448</v>
      </c>
      <c r="B10302" s="3" t="s">
        <v>381</v>
      </c>
      <c r="C10302" s="3" t="s">
        <v>5</v>
      </c>
      <c r="D10302" s="3">
        <v>111</v>
      </c>
    </row>
    <row r="10303" spans="1:4">
      <c r="A10303" s="3" t="s">
        <v>448</v>
      </c>
      <c r="B10303" s="3" t="s">
        <v>381</v>
      </c>
      <c r="C10303" s="3" t="s">
        <v>5</v>
      </c>
      <c r="D10303" s="3">
        <v>112</v>
      </c>
    </row>
    <row r="10304" spans="1:4">
      <c r="A10304" s="3" t="s">
        <v>448</v>
      </c>
      <c r="B10304" s="3" t="s">
        <v>381</v>
      </c>
      <c r="C10304" s="3" t="s">
        <v>5</v>
      </c>
      <c r="D10304" s="3">
        <v>114</v>
      </c>
    </row>
    <row r="10305" spans="1:4">
      <c r="A10305" s="3" t="s">
        <v>448</v>
      </c>
      <c r="B10305" s="3" t="s">
        <v>381</v>
      </c>
      <c r="C10305" s="3" t="s">
        <v>5</v>
      </c>
      <c r="D10305" s="3">
        <v>118</v>
      </c>
    </row>
    <row r="10306" spans="1:4">
      <c r="A10306" s="3" t="s">
        <v>448</v>
      </c>
      <c r="B10306" s="3" t="s">
        <v>381</v>
      </c>
      <c r="C10306" s="3" t="s">
        <v>7</v>
      </c>
      <c r="D10306" s="3">
        <v>64</v>
      </c>
    </row>
    <row r="10307" spans="1:4">
      <c r="A10307" s="3" t="s">
        <v>448</v>
      </c>
      <c r="B10307" s="3" t="s">
        <v>381</v>
      </c>
      <c r="C10307" s="3" t="s">
        <v>20</v>
      </c>
      <c r="D10307" s="3">
        <v>36</v>
      </c>
    </row>
    <row r="10308" spans="1:4">
      <c r="A10308" s="3" t="s">
        <v>448</v>
      </c>
      <c r="B10308" s="3" t="s">
        <v>381</v>
      </c>
      <c r="C10308" s="3" t="s">
        <v>20</v>
      </c>
      <c r="D10308" s="3">
        <v>39</v>
      </c>
    </row>
    <row r="10309" spans="1:4">
      <c r="A10309" s="3" t="s">
        <v>448</v>
      </c>
      <c r="B10309" s="3" t="s">
        <v>381</v>
      </c>
      <c r="C10309" s="3" t="s">
        <v>20</v>
      </c>
      <c r="D10309" s="3">
        <v>52</v>
      </c>
    </row>
    <row r="10310" spans="1:4">
      <c r="A10310" s="3" t="s">
        <v>448</v>
      </c>
      <c r="B10310" s="3" t="s">
        <v>381</v>
      </c>
      <c r="C10310" s="3" t="s">
        <v>20</v>
      </c>
      <c r="D10310" s="3">
        <v>53</v>
      </c>
    </row>
    <row r="10311" spans="1:4">
      <c r="A10311" s="3" t="s">
        <v>448</v>
      </c>
      <c r="B10311" s="3" t="s">
        <v>381</v>
      </c>
      <c r="C10311" s="3" t="s">
        <v>20</v>
      </c>
      <c r="D10311" s="3">
        <v>54</v>
      </c>
    </row>
    <row r="10312" spans="1:4">
      <c r="A10312" s="3" t="s">
        <v>448</v>
      </c>
      <c r="B10312" s="3" t="s">
        <v>381</v>
      </c>
      <c r="C10312" s="3" t="s">
        <v>20</v>
      </c>
      <c r="D10312" s="3">
        <v>57</v>
      </c>
    </row>
    <row r="10313" spans="1:4">
      <c r="A10313" s="3" t="s">
        <v>448</v>
      </c>
      <c r="B10313" s="3" t="s">
        <v>381</v>
      </c>
      <c r="C10313" s="3" t="s">
        <v>20</v>
      </c>
      <c r="D10313" s="3">
        <v>64</v>
      </c>
    </row>
    <row r="10314" spans="1:4">
      <c r="A10314" s="3" t="s">
        <v>448</v>
      </c>
      <c r="B10314" s="3" t="s">
        <v>381</v>
      </c>
      <c r="C10314" s="3" t="s">
        <v>9</v>
      </c>
      <c r="D10314" s="3">
        <v>59</v>
      </c>
    </row>
    <row r="10315" spans="1:4">
      <c r="A10315" s="3" t="s">
        <v>448</v>
      </c>
      <c r="B10315" s="3" t="s">
        <v>381</v>
      </c>
      <c r="C10315" s="3" t="s">
        <v>9</v>
      </c>
      <c r="D10315" s="3">
        <v>76</v>
      </c>
    </row>
    <row r="10316" spans="1:4">
      <c r="A10316" s="3" t="s">
        <v>448</v>
      </c>
      <c r="B10316" s="3" t="s">
        <v>381</v>
      </c>
      <c r="C10316" s="3" t="s">
        <v>9</v>
      </c>
      <c r="D10316" s="3">
        <v>88</v>
      </c>
    </row>
    <row r="10317" spans="1:4">
      <c r="A10317" s="3" t="s">
        <v>448</v>
      </c>
      <c r="B10317" s="3" t="s">
        <v>381</v>
      </c>
      <c r="C10317" s="3" t="s">
        <v>24</v>
      </c>
      <c r="D10317" s="3">
        <v>71</v>
      </c>
    </row>
    <row r="10318" spans="1:4">
      <c r="A10318" s="3" t="s">
        <v>448</v>
      </c>
      <c r="B10318" s="3" t="s">
        <v>381</v>
      </c>
      <c r="C10318" s="3" t="s">
        <v>18</v>
      </c>
      <c r="D10318" s="3">
        <v>41</v>
      </c>
    </row>
    <row r="10319" spans="1:4">
      <c r="A10319" s="3" t="s">
        <v>448</v>
      </c>
      <c r="B10319" s="3" t="s">
        <v>381</v>
      </c>
      <c r="C10319" s="3" t="s">
        <v>18</v>
      </c>
      <c r="D10319" s="3">
        <v>42</v>
      </c>
    </row>
    <row r="10320" spans="1:4">
      <c r="A10320" s="3" t="s">
        <v>448</v>
      </c>
      <c r="B10320" s="3" t="s">
        <v>382</v>
      </c>
      <c r="C10320" s="3" t="s">
        <v>27</v>
      </c>
      <c r="D10320" s="3">
        <v>89</v>
      </c>
    </row>
    <row r="10321" spans="1:4">
      <c r="A10321" s="3" t="s">
        <v>448</v>
      </c>
      <c r="B10321" s="3" t="s">
        <v>382</v>
      </c>
      <c r="C10321" s="3" t="s">
        <v>27</v>
      </c>
      <c r="D10321" s="3">
        <v>90</v>
      </c>
    </row>
    <row r="10322" spans="1:4">
      <c r="A10322" s="3" t="s">
        <v>448</v>
      </c>
      <c r="B10322" s="3" t="s">
        <v>382</v>
      </c>
      <c r="C10322" s="3" t="s">
        <v>27</v>
      </c>
      <c r="D10322" s="3">
        <v>92</v>
      </c>
    </row>
    <row r="10323" spans="1:4">
      <c r="A10323" s="3" t="s">
        <v>448</v>
      </c>
      <c r="B10323" s="3" t="s">
        <v>382</v>
      </c>
      <c r="C10323" s="3" t="s">
        <v>27</v>
      </c>
      <c r="D10323" s="3">
        <v>92</v>
      </c>
    </row>
    <row r="10324" spans="1:4">
      <c r="A10324" s="3" t="s">
        <v>448</v>
      </c>
      <c r="B10324" s="3" t="s">
        <v>382</v>
      </c>
      <c r="C10324" s="3" t="s">
        <v>27</v>
      </c>
      <c r="D10324" s="3">
        <v>94</v>
      </c>
    </row>
    <row r="10325" spans="1:4">
      <c r="A10325" s="3" t="s">
        <v>448</v>
      </c>
      <c r="B10325" s="3" t="s">
        <v>382</v>
      </c>
      <c r="C10325" s="3" t="s">
        <v>27</v>
      </c>
      <c r="D10325" s="3">
        <v>106</v>
      </c>
    </row>
    <row r="10326" spans="1:4">
      <c r="A10326" s="3" t="s">
        <v>448</v>
      </c>
      <c r="B10326" s="3" t="s">
        <v>382</v>
      </c>
      <c r="C10326" s="3" t="s">
        <v>27</v>
      </c>
      <c r="D10326" s="3">
        <v>108</v>
      </c>
    </row>
    <row r="10327" spans="1:4">
      <c r="A10327" s="3" t="s">
        <v>448</v>
      </c>
      <c r="B10327" s="3" t="s">
        <v>382</v>
      </c>
      <c r="C10327" s="3" t="s">
        <v>27</v>
      </c>
      <c r="D10327" s="3">
        <v>116</v>
      </c>
    </row>
    <row r="10328" spans="1:4">
      <c r="A10328" s="3" t="s">
        <v>448</v>
      </c>
      <c r="B10328" s="3" t="s">
        <v>382</v>
      </c>
      <c r="C10328" s="3" t="s">
        <v>5</v>
      </c>
      <c r="D10328" s="3">
        <v>82</v>
      </c>
    </row>
    <row r="10329" spans="1:4">
      <c r="A10329" s="3" t="s">
        <v>448</v>
      </c>
      <c r="B10329" s="3" t="s">
        <v>382</v>
      </c>
      <c r="C10329" s="3" t="s">
        <v>5</v>
      </c>
      <c r="D10329" s="3">
        <v>86</v>
      </c>
    </row>
    <row r="10330" spans="1:4">
      <c r="A10330" s="3" t="s">
        <v>448</v>
      </c>
      <c r="B10330" s="3" t="s">
        <v>382</v>
      </c>
      <c r="C10330" s="3" t="s">
        <v>5</v>
      </c>
      <c r="D10330" s="3">
        <v>95</v>
      </c>
    </row>
    <row r="10331" spans="1:4">
      <c r="A10331" s="3" t="s">
        <v>448</v>
      </c>
      <c r="B10331" s="3" t="s">
        <v>382</v>
      </c>
      <c r="C10331" s="3" t="s">
        <v>5</v>
      </c>
      <c r="D10331" s="3">
        <v>99</v>
      </c>
    </row>
    <row r="10332" spans="1:4">
      <c r="A10332" s="3" t="s">
        <v>448</v>
      </c>
      <c r="B10332" s="3" t="s">
        <v>382</v>
      </c>
      <c r="C10332" s="3" t="s">
        <v>5</v>
      </c>
      <c r="D10332" s="3">
        <v>101</v>
      </c>
    </row>
    <row r="10333" spans="1:4">
      <c r="A10333" s="3" t="s">
        <v>448</v>
      </c>
      <c r="B10333" s="3" t="s">
        <v>382</v>
      </c>
      <c r="C10333" s="3" t="s">
        <v>5</v>
      </c>
      <c r="D10333" s="3">
        <v>105</v>
      </c>
    </row>
    <row r="10334" spans="1:4">
      <c r="A10334" s="3" t="s">
        <v>448</v>
      </c>
      <c r="B10334" s="3" t="s">
        <v>382</v>
      </c>
      <c r="C10334" s="3" t="s">
        <v>5</v>
      </c>
      <c r="D10334" s="3">
        <v>110</v>
      </c>
    </row>
    <row r="10335" spans="1:4">
      <c r="A10335" s="3" t="s">
        <v>448</v>
      </c>
      <c r="B10335" s="3" t="s">
        <v>382</v>
      </c>
      <c r="C10335" s="3" t="s">
        <v>44</v>
      </c>
      <c r="D10335" s="3">
        <v>74</v>
      </c>
    </row>
    <row r="10336" spans="1:4">
      <c r="A10336" s="3" t="s">
        <v>448</v>
      </c>
      <c r="B10336" s="3" t="s">
        <v>382</v>
      </c>
      <c r="C10336" s="3" t="s">
        <v>44</v>
      </c>
      <c r="D10336" s="3">
        <v>79</v>
      </c>
    </row>
    <row r="10337" spans="1:4">
      <c r="A10337" s="3" t="s">
        <v>448</v>
      </c>
      <c r="B10337" s="3" t="s">
        <v>382</v>
      </c>
      <c r="C10337" s="3" t="s">
        <v>44</v>
      </c>
      <c r="D10337" s="3">
        <v>83</v>
      </c>
    </row>
    <row r="10338" spans="1:4">
      <c r="A10338" s="3" t="s">
        <v>448</v>
      </c>
      <c r="B10338" s="3" t="s">
        <v>382</v>
      </c>
      <c r="C10338" s="3" t="s">
        <v>44</v>
      </c>
      <c r="D10338" s="3">
        <v>91</v>
      </c>
    </row>
    <row r="10339" spans="1:4">
      <c r="A10339" s="3" t="s">
        <v>448</v>
      </c>
      <c r="B10339" s="3" t="s">
        <v>382</v>
      </c>
      <c r="C10339" s="3" t="s">
        <v>44</v>
      </c>
      <c r="D10339" s="3">
        <v>97</v>
      </c>
    </row>
    <row r="10340" spans="1:4">
      <c r="A10340" s="3" t="s">
        <v>448</v>
      </c>
      <c r="B10340" s="3" t="s">
        <v>382</v>
      </c>
      <c r="C10340" s="3" t="s">
        <v>7</v>
      </c>
      <c r="D10340" s="3">
        <v>72</v>
      </c>
    </row>
    <row r="10341" spans="1:4">
      <c r="A10341" s="3" t="s">
        <v>448</v>
      </c>
      <c r="B10341" s="3" t="s">
        <v>382</v>
      </c>
      <c r="C10341" s="3" t="s">
        <v>20</v>
      </c>
      <c r="D10341" s="3">
        <v>76</v>
      </c>
    </row>
    <row r="10342" spans="1:4">
      <c r="A10342" s="3" t="s">
        <v>448</v>
      </c>
      <c r="B10342" s="3" t="s">
        <v>382</v>
      </c>
      <c r="C10342" s="3" t="s">
        <v>20</v>
      </c>
      <c r="D10342" s="3">
        <v>85</v>
      </c>
    </row>
    <row r="10343" spans="1:4">
      <c r="A10343" s="3" t="s">
        <v>448</v>
      </c>
      <c r="B10343" s="3" t="s">
        <v>382</v>
      </c>
      <c r="C10343" s="3" t="s">
        <v>20</v>
      </c>
      <c r="D10343" s="3">
        <v>179</v>
      </c>
    </row>
    <row r="10344" spans="1:4">
      <c r="A10344" s="3" t="s">
        <v>448</v>
      </c>
      <c r="B10344" s="3" t="s">
        <v>382</v>
      </c>
      <c r="C10344" s="3" t="s">
        <v>9</v>
      </c>
      <c r="D10344" s="3">
        <v>50</v>
      </c>
    </row>
    <row r="10345" spans="1:4">
      <c r="A10345" s="3" t="s">
        <v>448</v>
      </c>
      <c r="B10345" s="3" t="s">
        <v>382</v>
      </c>
      <c r="C10345" s="3" t="s">
        <v>9</v>
      </c>
      <c r="D10345" s="3">
        <v>72</v>
      </c>
    </row>
    <row r="10346" spans="1:4">
      <c r="A10346" s="3" t="s">
        <v>448</v>
      </c>
      <c r="B10346" s="3" t="s">
        <v>382</v>
      </c>
      <c r="C10346" s="3" t="s">
        <v>9</v>
      </c>
      <c r="D10346" s="3">
        <v>75</v>
      </c>
    </row>
    <row r="10347" spans="1:4">
      <c r="A10347" s="3" t="s">
        <v>448</v>
      </c>
      <c r="B10347" s="3" t="s">
        <v>382</v>
      </c>
      <c r="C10347" s="3" t="s">
        <v>24</v>
      </c>
      <c r="D10347" s="3">
        <v>63</v>
      </c>
    </row>
    <row r="10348" spans="1:4">
      <c r="A10348" s="3" t="s">
        <v>448</v>
      </c>
      <c r="B10348" s="3" t="s">
        <v>382</v>
      </c>
      <c r="C10348" s="3" t="s">
        <v>24</v>
      </c>
      <c r="D10348" s="3">
        <v>66</v>
      </c>
    </row>
    <row r="10349" spans="1:4">
      <c r="A10349" s="3" t="s">
        <v>448</v>
      </c>
      <c r="B10349" s="3" t="s">
        <v>382</v>
      </c>
      <c r="C10349" s="3" t="s">
        <v>24</v>
      </c>
      <c r="D10349" s="3">
        <v>71</v>
      </c>
    </row>
    <row r="10350" spans="1:4">
      <c r="A10350" s="3" t="s">
        <v>448</v>
      </c>
      <c r="B10350" s="3" t="s">
        <v>382</v>
      </c>
      <c r="C10350" s="3" t="s">
        <v>18</v>
      </c>
      <c r="D10350" s="3">
        <v>52</v>
      </c>
    </row>
    <row r="10351" spans="1:4">
      <c r="A10351" s="3" t="s">
        <v>448</v>
      </c>
      <c r="B10351" s="3" t="s">
        <v>382</v>
      </c>
      <c r="C10351" s="3" t="s">
        <v>18</v>
      </c>
      <c r="D10351" s="3">
        <v>56</v>
      </c>
    </row>
    <row r="10352" spans="1:4">
      <c r="A10352" s="3" t="s">
        <v>448</v>
      </c>
      <c r="B10352" s="3" t="s">
        <v>395</v>
      </c>
      <c r="C10352" s="3" t="s">
        <v>27</v>
      </c>
      <c r="D10352" s="3">
        <v>78</v>
      </c>
    </row>
    <row r="10353" spans="1:4">
      <c r="A10353" s="3" t="s">
        <v>448</v>
      </c>
      <c r="B10353" s="3" t="s">
        <v>395</v>
      </c>
      <c r="C10353" s="3" t="s">
        <v>27</v>
      </c>
      <c r="D10353" s="3">
        <v>79</v>
      </c>
    </row>
    <row r="10354" spans="1:4">
      <c r="A10354" s="3" t="s">
        <v>448</v>
      </c>
      <c r="B10354" s="3" t="s">
        <v>395</v>
      </c>
      <c r="C10354" s="3" t="s">
        <v>27</v>
      </c>
      <c r="D10354" s="3">
        <v>80</v>
      </c>
    </row>
    <row r="10355" spans="1:4">
      <c r="A10355" s="3" t="s">
        <v>448</v>
      </c>
      <c r="B10355" s="3" t="s">
        <v>395</v>
      </c>
      <c r="C10355" s="3" t="s">
        <v>27</v>
      </c>
      <c r="D10355" s="3">
        <v>81</v>
      </c>
    </row>
    <row r="10356" spans="1:4">
      <c r="A10356" s="3" t="s">
        <v>448</v>
      </c>
      <c r="B10356" s="3" t="s">
        <v>395</v>
      </c>
      <c r="C10356" s="3" t="s">
        <v>27</v>
      </c>
      <c r="D10356" s="3">
        <v>82</v>
      </c>
    </row>
    <row r="10357" spans="1:4">
      <c r="A10357" s="3" t="s">
        <v>448</v>
      </c>
      <c r="B10357" s="3" t="s">
        <v>395</v>
      </c>
      <c r="C10357" s="3" t="s">
        <v>27</v>
      </c>
      <c r="D10357" s="3">
        <v>82</v>
      </c>
    </row>
    <row r="10358" spans="1:4">
      <c r="A10358" s="3" t="s">
        <v>448</v>
      </c>
      <c r="B10358" s="3" t="s">
        <v>395</v>
      </c>
      <c r="C10358" s="3" t="s">
        <v>27</v>
      </c>
      <c r="D10358" s="3">
        <v>83</v>
      </c>
    </row>
    <row r="10359" spans="1:4">
      <c r="A10359" s="3" t="s">
        <v>448</v>
      </c>
      <c r="B10359" s="3" t="s">
        <v>395</v>
      </c>
      <c r="C10359" s="3" t="s">
        <v>27</v>
      </c>
      <c r="D10359" s="3">
        <v>84</v>
      </c>
    </row>
    <row r="10360" spans="1:4">
      <c r="A10360" s="3" t="s">
        <v>448</v>
      </c>
      <c r="B10360" s="3" t="s">
        <v>395</v>
      </c>
      <c r="C10360" s="3" t="s">
        <v>27</v>
      </c>
      <c r="D10360" s="3">
        <v>84</v>
      </c>
    </row>
    <row r="10361" spans="1:4">
      <c r="A10361" s="3" t="s">
        <v>448</v>
      </c>
      <c r="B10361" s="3" t="s">
        <v>395</v>
      </c>
      <c r="C10361" s="3" t="s">
        <v>27</v>
      </c>
      <c r="D10361" s="3">
        <v>84</v>
      </c>
    </row>
    <row r="10362" spans="1:4">
      <c r="A10362" s="3" t="s">
        <v>448</v>
      </c>
      <c r="B10362" s="3" t="s">
        <v>395</v>
      </c>
      <c r="C10362" s="3" t="s">
        <v>27</v>
      </c>
      <c r="D10362" s="3">
        <v>84</v>
      </c>
    </row>
    <row r="10363" spans="1:4">
      <c r="A10363" s="3" t="s">
        <v>448</v>
      </c>
      <c r="B10363" s="3" t="s">
        <v>395</v>
      </c>
      <c r="C10363" s="3" t="s">
        <v>27</v>
      </c>
      <c r="D10363" s="3">
        <v>84</v>
      </c>
    </row>
    <row r="10364" spans="1:4">
      <c r="A10364" s="3" t="s">
        <v>448</v>
      </c>
      <c r="B10364" s="3" t="s">
        <v>395</v>
      </c>
      <c r="C10364" s="3" t="s">
        <v>27</v>
      </c>
      <c r="D10364" s="3">
        <v>85</v>
      </c>
    </row>
    <row r="10365" spans="1:4">
      <c r="A10365" s="3" t="s">
        <v>448</v>
      </c>
      <c r="B10365" s="3" t="s">
        <v>395</v>
      </c>
      <c r="C10365" s="3" t="s">
        <v>27</v>
      </c>
      <c r="D10365" s="3">
        <v>85</v>
      </c>
    </row>
    <row r="10366" spans="1:4">
      <c r="A10366" s="3" t="s">
        <v>448</v>
      </c>
      <c r="B10366" s="3" t="s">
        <v>395</v>
      </c>
      <c r="C10366" s="3" t="s">
        <v>27</v>
      </c>
      <c r="D10366" s="3">
        <v>85</v>
      </c>
    </row>
    <row r="10367" spans="1:4">
      <c r="A10367" s="3" t="s">
        <v>448</v>
      </c>
      <c r="B10367" s="3" t="s">
        <v>395</v>
      </c>
      <c r="C10367" s="3" t="s">
        <v>27</v>
      </c>
      <c r="D10367" s="3">
        <v>86</v>
      </c>
    </row>
    <row r="10368" spans="1:4">
      <c r="A10368" s="3" t="s">
        <v>448</v>
      </c>
      <c r="B10368" s="3" t="s">
        <v>395</v>
      </c>
      <c r="C10368" s="3" t="s">
        <v>27</v>
      </c>
      <c r="D10368" s="3">
        <v>86</v>
      </c>
    </row>
    <row r="10369" spans="1:4">
      <c r="A10369" s="3" t="s">
        <v>448</v>
      </c>
      <c r="B10369" s="3" t="s">
        <v>395</v>
      </c>
      <c r="C10369" s="3" t="s">
        <v>27</v>
      </c>
      <c r="D10369" s="3">
        <v>87</v>
      </c>
    </row>
    <row r="10370" spans="1:4">
      <c r="A10370" s="3" t="s">
        <v>448</v>
      </c>
      <c r="B10370" s="3" t="s">
        <v>395</v>
      </c>
      <c r="C10370" s="3" t="s">
        <v>27</v>
      </c>
      <c r="D10370" s="3">
        <v>87</v>
      </c>
    </row>
    <row r="10371" spans="1:4">
      <c r="A10371" s="3" t="s">
        <v>448</v>
      </c>
      <c r="B10371" s="3" t="s">
        <v>395</v>
      </c>
      <c r="C10371" s="3" t="s">
        <v>27</v>
      </c>
      <c r="D10371" s="3">
        <v>87</v>
      </c>
    </row>
    <row r="10372" spans="1:4">
      <c r="A10372" s="3" t="s">
        <v>448</v>
      </c>
      <c r="B10372" s="3" t="s">
        <v>395</v>
      </c>
      <c r="C10372" s="3" t="s">
        <v>27</v>
      </c>
      <c r="D10372" s="3">
        <v>87</v>
      </c>
    </row>
    <row r="10373" spans="1:4">
      <c r="A10373" s="3" t="s">
        <v>448</v>
      </c>
      <c r="B10373" s="3" t="s">
        <v>395</v>
      </c>
      <c r="C10373" s="3" t="s">
        <v>27</v>
      </c>
      <c r="D10373" s="3">
        <v>88</v>
      </c>
    </row>
    <row r="10374" spans="1:4">
      <c r="A10374" s="3" t="s">
        <v>448</v>
      </c>
      <c r="B10374" s="3" t="s">
        <v>395</v>
      </c>
      <c r="C10374" s="3" t="s">
        <v>27</v>
      </c>
      <c r="D10374" s="3">
        <v>88</v>
      </c>
    </row>
    <row r="10375" spans="1:4">
      <c r="A10375" s="3" t="s">
        <v>448</v>
      </c>
      <c r="B10375" s="3" t="s">
        <v>395</v>
      </c>
      <c r="C10375" s="3" t="s">
        <v>27</v>
      </c>
      <c r="D10375" s="3">
        <v>89</v>
      </c>
    </row>
    <row r="10376" spans="1:4">
      <c r="A10376" s="3" t="s">
        <v>448</v>
      </c>
      <c r="B10376" s="3" t="s">
        <v>395</v>
      </c>
      <c r="C10376" s="3" t="s">
        <v>27</v>
      </c>
      <c r="D10376" s="3">
        <v>89</v>
      </c>
    </row>
    <row r="10377" spans="1:4">
      <c r="A10377" s="3" t="s">
        <v>448</v>
      </c>
      <c r="B10377" s="3" t="s">
        <v>395</v>
      </c>
      <c r="C10377" s="3" t="s">
        <v>27</v>
      </c>
      <c r="D10377" s="3">
        <v>89</v>
      </c>
    </row>
    <row r="10378" spans="1:4">
      <c r="A10378" s="3" t="s">
        <v>448</v>
      </c>
      <c r="B10378" s="3" t="s">
        <v>395</v>
      </c>
      <c r="C10378" s="3" t="s">
        <v>27</v>
      </c>
      <c r="D10378" s="3">
        <v>90</v>
      </c>
    </row>
    <row r="10379" spans="1:4">
      <c r="A10379" s="3" t="s">
        <v>448</v>
      </c>
      <c r="B10379" s="3" t="s">
        <v>395</v>
      </c>
      <c r="C10379" s="3" t="s">
        <v>27</v>
      </c>
      <c r="D10379" s="3">
        <v>90</v>
      </c>
    </row>
    <row r="10380" spans="1:4">
      <c r="A10380" s="3" t="s">
        <v>448</v>
      </c>
      <c r="B10380" s="3" t="s">
        <v>395</v>
      </c>
      <c r="C10380" s="3" t="s">
        <v>27</v>
      </c>
      <c r="D10380" s="3">
        <v>91</v>
      </c>
    </row>
    <row r="10381" spans="1:4">
      <c r="A10381" s="3" t="s">
        <v>448</v>
      </c>
      <c r="B10381" s="3" t="s">
        <v>395</v>
      </c>
      <c r="C10381" s="3" t="s">
        <v>27</v>
      </c>
      <c r="D10381" s="3">
        <v>91</v>
      </c>
    </row>
    <row r="10382" spans="1:4">
      <c r="A10382" s="3" t="s">
        <v>448</v>
      </c>
      <c r="B10382" s="3" t="s">
        <v>395</v>
      </c>
      <c r="C10382" s="3" t="s">
        <v>27</v>
      </c>
      <c r="D10382" s="3">
        <v>92</v>
      </c>
    </row>
    <row r="10383" spans="1:4">
      <c r="A10383" s="3" t="s">
        <v>448</v>
      </c>
      <c r="B10383" s="3" t="s">
        <v>395</v>
      </c>
      <c r="C10383" s="3" t="s">
        <v>27</v>
      </c>
      <c r="D10383" s="3">
        <v>94</v>
      </c>
    </row>
    <row r="10384" spans="1:4">
      <c r="A10384" s="3" t="s">
        <v>448</v>
      </c>
      <c r="B10384" s="3" t="s">
        <v>395</v>
      </c>
      <c r="C10384" s="3" t="s">
        <v>27</v>
      </c>
      <c r="D10384" s="3">
        <v>94</v>
      </c>
    </row>
    <row r="10385" spans="1:4">
      <c r="A10385" s="3" t="s">
        <v>448</v>
      </c>
      <c r="B10385" s="3" t="s">
        <v>395</v>
      </c>
      <c r="C10385" s="3" t="s">
        <v>27</v>
      </c>
      <c r="D10385" s="3">
        <v>95</v>
      </c>
    </row>
    <row r="10386" spans="1:4">
      <c r="A10386" s="3" t="s">
        <v>448</v>
      </c>
      <c r="B10386" s="3" t="s">
        <v>395</v>
      </c>
      <c r="C10386" s="3" t="s">
        <v>27</v>
      </c>
      <c r="D10386" s="3">
        <v>100</v>
      </c>
    </row>
    <row r="10387" spans="1:4">
      <c r="A10387" s="3" t="s">
        <v>448</v>
      </c>
      <c r="B10387" s="3" t="s">
        <v>395</v>
      </c>
      <c r="C10387" s="3" t="s">
        <v>27</v>
      </c>
      <c r="D10387" s="3">
        <v>103</v>
      </c>
    </row>
    <row r="10388" spans="1:4">
      <c r="A10388" s="3" t="s">
        <v>448</v>
      </c>
      <c r="B10388" s="3" t="s">
        <v>395</v>
      </c>
      <c r="C10388" s="3" t="s">
        <v>27</v>
      </c>
      <c r="D10388" s="3">
        <v>106</v>
      </c>
    </row>
    <row r="10389" spans="1:4">
      <c r="A10389" s="3" t="s">
        <v>448</v>
      </c>
      <c r="B10389" s="3" t="s">
        <v>395</v>
      </c>
      <c r="C10389" s="3" t="s">
        <v>27</v>
      </c>
      <c r="D10389" s="3">
        <v>106</v>
      </c>
    </row>
    <row r="10390" spans="1:4">
      <c r="A10390" s="3" t="s">
        <v>448</v>
      </c>
      <c r="B10390" s="3" t="s">
        <v>395</v>
      </c>
      <c r="C10390" s="3" t="s">
        <v>27</v>
      </c>
      <c r="D10390" s="3">
        <v>106</v>
      </c>
    </row>
    <row r="10391" spans="1:4">
      <c r="A10391" s="3" t="s">
        <v>448</v>
      </c>
      <c r="B10391" s="3" t="s">
        <v>395</v>
      </c>
      <c r="C10391" s="3" t="s">
        <v>27</v>
      </c>
      <c r="D10391" s="3">
        <v>109</v>
      </c>
    </row>
    <row r="10392" spans="1:4">
      <c r="A10392" s="3" t="s">
        <v>448</v>
      </c>
      <c r="B10392" s="3" t="s">
        <v>395</v>
      </c>
      <c r="C10392" s="3" t="s">
        <v>27</v>
      </c>
      <c r="D10392" s="3">
        <v>111</v>
      </c>
    </row>
    <row r="10393" spans="1:4">
      <c r="A10393" s="3" t="s">
        <v>448</v>
      </c>
      <c r="B10393" s="3" t="s">
        <v>395</v>
      </c>
      <c r="C10393" s="3" t="s">
        <v>27</v>
      </c>
      <c r="D10393" s="3">
        <v>113</v>
      </c>
    </row>
    <row r="10394" spans="1:4">
      <c r="A10394" s="3" t="s">
        <v>448</v>
      </c>
      <c r="B10394" s="3" t="s">
        <v>395</v>
      </c>
      <c r="C10394" s="3" t="s">
        <v>27</v>
      </c>
      <c r="D10394" s="3">
        <v>113</v>
      </c>
    </row>
    <row r="10395" spans="1:4">
      <c r="A10395" s="3" t="s">
        <v>448</v>
      </c>
      <c r="B10395" s="3" t="s">
        <v>395</v>
      </c>
      <c r="C10395" s="3" t="s">
        <v>27</v>
      </c>
      <c r="D10395" s="3">
        <v>113</v>
      </c>
    </row>
    <row r="10396" spans="1:4">
      <c r="A10396" s="3" t="s">
        <v>448</v>
      </c>
      <c r="B10396" s="3" t="s">
        <v>395</v>
      </c>
      <c r="C10396" s="3" t="s">
        <v>27</v>
      </c>
      <c r="D10396" s="3">
        <v>116</v>
      </c>
    </row>
    <row r="10397" spans="1:4">
      <c r="A10397" s="3" t="s">
        <v>448</v>
      </c>
      <c r="B10397" s="3" t="s">
        <v>395</v>
      </c>
      <c r="C10397" s="3" t="s">
        <v>27</v>
      </c>
      <c r="D10397" s="3">
        <v>117</v>
      </c>
    </row>
    <row r="10398" spans="1:4">
      <c r="A10398" s="3" t="s">
        <v>448</v>
      </c>
      <c r="B10398" s="3" t="s">
        <v>395</v>
      </c>
      <c r="C10398" s="3" t="s">
        <v>27</v>
      </c>
      <c r="D10398" s="3">
        <v>119</v>
      </c>
    </row>
    <row r="10399" spans="1:4">
      <c r="A10399" s="3" t="s">
        <v>448</v>
      </c>
      <c r="B10399" s="3" t="s">
        <v>395</v>
      </c>
      <c r="C10399" s="3" t="s">
        <v>27</v>
      </c>
      <c r="D10399" s="3">
        <v>121</v>
      </c>
    </row>
    <row r="10400" spans="1:4">
      <c r="A10400" s="3" t="s">
        <v>448</v>
      </c>
      <c r="B10400" s="3" t="s">
        <v>395</v>
      </c>
      <c r="C10400" s="3" t="s">
        <v>27</v>
      </c>
      <c r="D10400" s="3">
        <v>121</v>
      </c>
    </row>
    <row r="10401" spans="1:4">
      <c r="A10401" s="3" t="s">
        <v>448</v>
      </c>
      <c r="B10401" s="3" t="s">
        <v>395</v>
      </c>
      <c r="C10401" s="3" t="s">
        <v>27</v>
      </c>
      <c r="D10401" s="3">
        <v>122</v>
      </c>
    </row>
    <row r="10402" spans="1:4">
      <c r="A10402" s="3" t="s">
        <v>448</v>
      </c>
      <c r="B10402" s="3" t="s">
        <v>395</v>
      </c>
      <c r="C10402" s="3" t="s">
        <v>27</v>
      </c>
      <c r="D10402" s="3">
        <v>122</v>
      </c>
    </row>
    <row r="10403" spans="1:4">
      <c r="A10403" s="3" t="s">
        <v>448</v>
      </c>
      <c r="B10403" s="3" t="s">
        <v>395</v>
      </c>
      <c r="C10403" s="3" t="s">
        <v>27</v>
      </c>
      <c r="D10403" s="3">
        <v>123</v>
      </c>
    </row>
    <row r="10404" spans="1:4">
      <c r="A10404" s="3" t="s">
        <v>448</v>
      </c>
      <c r="B10404" s="3" t="s">
        <v>395</v>
      </c>
      <c r="C10404" s="3" t="s">
        <v>27</v>
      </c>
      <c r="D10404" s="3">
        <v>123</v>
      </c>
    </row>
    <row r="10405" spans="1:4">
      <c r="A10405" s="3" t="s">
        <v>448</v>
      </c>
      <c r="B10405" s="3" t="s">
        <v>395</v>
      </c>
      <c r="C10405" s="3" t="s">
        <v>27</v>
      </c>
      <c r="D10405" s="3">
        <v>131</v>
      </c>
    </row>
    <row r="10406" spans="1:4">
      <c r="A10406" s="3" t="s">
        <v>448</v>
      </c>
      <c r="B10406" s="3" t="s">
        <v>395</v>
      </c>
      <c r="C10406" s="3" t="s">
        <v>27</v>
      </c>
      <c r="D10406" s="3">
        <v>133</v>
      </c>
    </row>
    <row r="10407" spans="1:4">
      <c r="A10407" s="3" t="s">
        <v>448</v>
      </c>
      <c r="B10407" s="3" t="s">
        <v>395</v>
      </c>
      <c r="C10407" s="3" t="s">
        <v>27</v>
      </c>
      <c r="D10407" s="3">
        <v>136</v>
      </c>
    </row>
    <row r="10408" spans="1:4">
      <c r="A10408" s="3" t="s">
        <v>448</v>
      </c>
      <c r="B10408" s="3" t="s">
        <v>395</v>
      </c>
      <c r="C10408" s="3" t="s">
        <v>13</v>
      </c>
      <c r="D10408" s="3">
        <v>55</v>
      </c>
    </row>
    <row r="10409" spans="1:4">
      <c r="A10409" s="3" t="s">
        <v>448</v>
      </c>
      <c r="B10409" s="3" t="s">
        <v>395</v>
      </c>
      <c r="C10409" s="3" t="s">
        <v>13</v>
      </c>
      <c r="D10409" s="3">
        <v>58</v>
      </c>
    </row>
    <row r="10410" spans="1:4">
      <c r="A10410" s="3" t="s">
        <v>448</v>
      </c>
      <c r="B10410" s="3" t="s">
        <v>395</v>
      </c>
      <c r="C10410" s="3" t="s">
        <v>13</v>
      </c>
      <c r="D10410" s="3">
        <v>61</v>
      </c>
    </row>
    <row r="10411" spans="1:4">
      <c r="A10411" s="3" t="s">
        <v>448</v>
      </c>
      <c r="B10411" s="3" t="s">
        <v>395</v>
      </c>
      <c r="C10411" s="3" t="s">
        <v>13</v>
      </c>
      <c r="D10411" s="3">
        <v>75</v>
      </c>
    </row>
    <row r="10412" spans="1:4">
      <c r="A10412" s="3" t="s">
        <v>448</v>
      </c>
      <c r="B10412" s="3" t="s">
        <v>395</v>
      </c>
      <c r="C10412" s="3" t="s">
        <v>5</v>
      </c>
      <c r="D10412" s="3">
        <v>93</v>
      </c>
    </row>
    <row r="10413" spans="1:4">
      <c r="A10413" s="3" t="s">
        <v>448</v>
      </c>
      <c r="B10413" s="3" t="s">
        <v>395</v>
      </c>
      <c r="C10413" s="3" t="s">
        <v>5</v>
      </c>
      <c r="D10413" s="3">
        <v>95</v>
      </c>
    </row>
    <row r="10414" spans="1:4">
      <c r="A10414" s="3" t="s">
        <v>448</v>
      </c>
      <c r="B10414" s="3" t="s">
        <v>395</v>
      </c>
      <c r="C10414" s="3" t="s">
        <v>5</v>
      </c>
      <c r="D10414" s="3">
        <v>109</v>
      </c>
    </row>
    <row r="10415" spans="1:4">
      <c r="A10415" s="3" t="s">
        <v>448</v>
      </c>
      <c r="B10415" s="3" t="s">
        <v>395</v>
      </c>
      <c r="C10415" s="3" t="s">
        <v>5</v>
      </c>
      <c r="D10415" s="3">
        <v>111</v>
      </c>
    </row>
    <row r="10416" spans="1:4">
      <c r="A10416" s="3" t="s">
        <v>448</v>
      </c>
      <c r="B10416" s="3" t="s">
        <v>395</v>
      </c>
      <c r="C10416" s="3" t="s">
        <v>44</v>
      </c>
      <c r="D10416" s="3">
        <v>85</v>
      </c>
    </row>
    <row r="10417" spans="1:4">
      <c r="A10417" s="3" t="s">
        <v>448</v>
      </c>
      <c r="B10417" s="3" t="s">
        <v>395</v>
      </c>
      <c r="C10417" s="3" t="s">
        <v>24</v>
      </c>
      <c r="D10417" s="3">
        <v>65</v>
      </c>
    </row>
    <row r="10418" spans="1:4">
      <c r="A10418" s="3" t="s">
        <v>448</v>
      </c>
      <c r="B10418" s="3" t="s">
        <v>395</v>
      </c>
      <c r="C10418" s="3" t="s">
        <v>24</v>
      </c>
      <c r="D10418" s="3">
        <v>66</v>
      </c>
    </row>
    <row r="10419" spans="1:4">
      <c r="A10419" s="3" t="s">
        <v>448</v>
      </c>
      <c r="B10419" s="3" t="s">
        <v>395</v>
      </c>
      <c r="C10419" s="3" t="s">
        <v>24</v>
      </c>
      <c r="D10419" s="3">
        <v>67</v>
      </c>
    </row>
    <row r="10420" spans="1:4">
      <c r="A10420" s="3" t="s">
        <v>448</v>
      </c>
      <c r="B10420" s="3" t="s">
        <v>395</v>
      </c>
      <c r="C10420" s="3" t="s">
        <v>24</v>
      </c>
      <c r="D10420" s="3">
        <v>67</v>
      </c>
    </row>
    <row r="10421" spans="1:4">
      <c r="A10421" s="3" t="s">
        <v>448</v>
      </c>
      <c r="B10421" s="3" t="s">
        <v>395</v>
      </c>
      <c r="C10421" s="3" t="s">
        <v>24</v>
      </c>
      <c r="D10421" s="3">
        <v>68</v>
      </c>
    </row>
    <row r="10422" spans="1:4">
      <c r="A10422" s="3" t="s">
        <v>448</v>
      </c>
      <c r="B10422" s="3" t="s">
        <v>395</v>
      </c>
      <c r="C10422" s="3" t="s">
        <v>24</v>
      </c>
      <c r="D10422" s="3">
        <v>120</v>
      </c>
    </row>
    <row r="10423" spans="1:4">
      <c r="A10423" s="3" t="s">
        <v>152</v>
      </c>
      <c r="B10423" s="3" t="s">
        <v>228</v>
      </c>
      <c r="C10423" s="3" t="s">
        <v>6</v>
      </c>
      <c r="D10423" s="3">
        <v>67</v>
      </c>
    </row>
    <row r="10424" spans="1:4">
      <c r="A10424" s="3" t="s">
        <v>152</v>
      </c>
      <c r="B10424" s="3" t="s">
        <v>228</v>
      </c>
      <c r="C10424" s="3" t="s">
        <v>6</v>
      </c>
      <c r="D10424" s="3">
        <v>86</v>
      </c>
    </row>
    <row r="10425" spans="1:4">
      <c r="A10425" s="3" t="s">
        <v>152</v>
      </c>
      <c r="B10425" s="3" t="s">
        <v>228</v>
      </c>
      <c r="C10425" s="3" t="s">
        <v>6</v>
      </c>
      <c r="D10425" s="3">
        <v>95</v>
      </c>
    </row>
    <row r="10426" spans="1:4">
      <c r="A10426" s="3" t="s">
        <v>152</v>
      </c>
      <c r="B10426" s="3" t="s">
        <v>228</v>
      </c>
      <c r="C10426" s="3" t="s">
        <v>7</v>
      </c>
      <c r="D10426" s="3">
        <v>36</v>
      </c>
    </row>
    <row r="10427" spans="1:4">
      <c r="A10427" s="3" t="s">
        <v>152</v>
      </c>
      <c r="B10427" s="3" t="s">
        <v>228</v>
      </c>
      <c r="C10427" s="3" t="s">
        <v>7</v>
      </c>
      <c r="D10427" s="3">
        <v>37</v>
      </c>
    </row>
    <row r="10428" spans="1:4">
      <c r="A10428" s="3" t="s">
        <v>152</v>
      </c>
      <c r="B10428" s="3" t="s">
        <v>228</v>
      </c>
      <c r="C10428" s="3" t="s">
        <v>7</v>
      </c>
      <c r="D10428" s="3">
        <v>40</v>
      </c>
    </row>
    <row r="10429" spans="1:4">
      <c r="A10429" s="3" t="s">
        <v>152</v>
      </c>
      <c r="B10429" s="3" t="s">
        <v>228</v>
      </c>
      <c r="C10429" s="3" t="s">
        <v>7</v>
      </c>
      <c r="D10429" s="3">
        <v>44</v>
      </c>
    </row>
    <row r="10430" spans="1:4">
      <c r="A10430" s="3" t="s">
        <v>152</v>
      </c>
      <c r="B10430" s="3" t="s">
        <v>228</v>
      </c>
      <c r="C10430" s="3" t="s">
        <v>7</v>
      </c>
      <c r="D10430" s="3">
        <v>97</v>
      </c>
    </row>
    <row r="10431" spans="1:4">
      <c r="A10431" s="3" t="s">
        <v>152</v>
      </c>
      <c r="B10431" s="3" t="s">
        <v>228</v>
      </c>
      <c r="C10431" s="3" t="s">
        <v>7</v>
      </c>
      <c r="D10431" s="3">
        <v>107</v>
      </c>
    </row>
    <row r="10432" spans="1:4">
      <c r="A10432" s="3" t="s">
        <v>152</v>
      </c>
      <c r="B10432" s="3" t="s">
        <v>228</v>
      </c>
      <c r="C10432" s="3" t="s">
        <v>7</v>
      </c>
      <c r="D10432" s="3">
        <v>111</v>
      </c>
    </row>
    <row r="10433" spans="1:4">
      <c r="A10433" s="3" t="s">
        <v>152</v>
      </c>
      <c r="B10433" s="3" t="s">
        <v>228</v>
      </c>
      <c r="C10433" s="3" t="s">
        <v>7</v>
      </c>
      <c r="D10433" s="3">
        <v>111</v>
      </c>
    </row>
    <row r="10434" spans="1:4">
      <c r="A10434" s="3" t="s">
        <v>152</v>
      </c>
      <c r="B10434" s="3" t="s">
        <v>228</v>
      </c>
      <c r="C10434" s="3" t="s">
        <v>7</v>
      </c>
      <c r="D10434" s="3">
        <v>130</v>
      </c>
    </row>
    <row r="10435" spans="1:4">
      <c r="A10435" s="3" t="s">
        <v>152</v>
      </c>
      <c r="B10435" s="3" t="s">
        <v>228</v>
      </c>
      <c r="C10435" s="3" t="s">
        <v>20</v>
      </c>
      <c r="D10435" s="3">
        <v>88</v>
      </c>
    </row>
    <row r="10436" spans="1:4">
      <c r="A10436" s="3" t="s">
        <v>152</v>
      </c>
      <c r="B10436" s="3" t="s">
        <v>228</v>
      </c>
      <c r="C10436" s="3" t="s">
        <v>45</v>
      </c>
      <c r="D10436" s="3">
        <v>98</v>
      </c>
    </row>
    <row r="10437" spans="1:4">
      <c r="A10437" s="3" t="s">
        <v>152</v>
      </c>
      <c r="B10437" s="3" t="s">
        <v>228</v>
      </c>
      <c r="C10437" s="3" t="s">
        <v>45</v>
      </c>
      <c r="D10437" s="3">
        <v>112</v>
      </c>
    </row>
    <row r="10438" spans="1:4">
      <c r="A10438" s="3" t="s">
        <v>152</v>
      </c>
      <c r="B10438" s="3" t="s">
        <v>228</v>
      </c>
      <c r="C10438" s="3" t="s">
        <v>477</v>
      </c>
      <c r="D10438" s="3">
        <v>69</v>
      </c>
    </row>
    <row r="10439" spans="1:4">
      <c r="A10439" s="3" t="s">
        <v>152</v>
      </c>
      <c r="B10439" s="3" t="s">
        <v>228</v>
      </c>
      <c r="C10439" s="3" t="s">
        <v>9</v>
      </c>
      <c r="D10439" s="3">
        <v>82</v>
      </c>
    </row>
    <row r="10440" spans="1:4">
      <c r="A10440" s="3" t="s">
        <v>152</v>
      </c>
      <c r="B10440" s="3" t="s">
        <v>228</v>
      </c>
      <c r="C10440" s="3" t="s">
        <v>9</v>
      </c>
      <c r="D10440" s="3">
        <v>98</v>
      </c>
    </row>
    <row r="10441" spans="1:4">
      <c r="A10441" s="3" t="s">
        <v>152</v>
      </c>
      <c r="B10441" s="3" t="s">
        <v>228</v>
      </c>
      <c r="C10441" s="3" t="s">
        <v>9</v>
      </c>
      <c r="D10441" s="3">
        <v>101</v>
      </c>
    </row>
    <row r="10442" spans="1:4">
      <c r="A10442" s="3" t="s">
        <v>152</v>
      </c>
      <c r="B10442" s="3" t="s">
        <v>228</v>
      </c>
      <c r="C10442" s="3" t="s">
        <v>9</v>
      </c>
      <c r="D10442" s="3">
        <v>102</v>
      </c>
    </row>
    <row r="10443" spans="1:4">
      <c r="A10443" s="3" t="s">
        <v>152</v>
      </c>
      <c r="B10443" s="3" t="s">
        <v>228</v>
      </c>
      <c r="C10443" s="3" t="s">
        <v>9</v>
      </c>
      <c r="D10443" s="3">
        <v>103</v>
      </c>
    </row>
    <row r="10444" spans="1:4">
      <c r="A10444" s="3" t="s">
        <v>152</v>
      </c>
      <c r="B10444" s="3" t="s">
        <v>228</v>
      </c>
      <c r="C10444" s="3" t="s">
        <v>9</v>
      </c>
      <c r="D10444" s="3">
        <v>104</v>
      </c>
    </row>
    <row r="10445" spans="1:4">
      <c r="A10445" s="3" t="s">
        <v>152</v>
      </c>
      <c r="B10445" s="3" t="s">
        <v>228</v>
      </c>
      <c r="C10445" s="3" t="s">
        <v>9</v>
      </c>
      <c r="D10445" s="3">
        <v>108</v>
      </c>
    </row>
    <row r="10446" spans="1:4">
      <c r="A10446" s="3" t="s">
        <v>152</v>
      </c>
      <c r="B10446" s="3" t="s">
        <v>228</v>
      </c>
      <c r="C10446" s="3" t="s">
        <v>9</v>
      </c>
      <c r="D10446" s="3">
        <v>109</v>
      </c>
    </row>
    <row r="10447" spans="1:4">
      <c r="A10447" s="3" t="s">
        <v>152</v>
      </c>
      <c r="B10447" s="3" t="s">
        <v>228</v>
      </c>
      <c r="C10447" s="3" t="s">
        <v>9</v>
      </c>
      <c r="D10447" s="3">
        <v>109</v>
      </c>
    </row>
    <row r="10448" spans="1:4">
      <c r="A10448" s="3" t="s">
        <v>152</v>
      </c>
      <c r="B10448" s="3" t="s">
        <v>228</v>
      </c>
      <c r="C10448" s="3" t="s">
        <v>9</v>
      </c>
      <c r="D10448" s="3">
        <v>109</v>
      </c>
    </row>
    <row r="10449" spans="1:4">
      <c r="A10449" s="3" t="s">
        <v>152</v>
      </c>
      <c r="B10449" s="3" t="s">
        <v>228</v>
      </c>
      <c r="C10449" s="3" t="s">
        <v>9</v>
      </c>
      <c r="D10449" s="3">
        <v>110</v>
      </c>
    </row>
    <row r="10450" spans="1:4">
      <c r="A10450" s="3" t="s">
        <v>152</v>
      </c>
      <c r="B10450" s="3" t="s">
        <v>228</v>
      </c>
      <c r="C10450" s="3" t="s">
        <v>9</v>
      </c>
      <c r="D10450" s="3">
        <v>110</v>
      </c>
    </row>
    <row r="10451" spans="1:4">
      <c r="A10451" s="3" t="s">
        <v>152</v>
      </c>
      <c r="B10451" s="3" t="s">
        <v>228</v>
      </c>
      <c r="C10451" s="3" t="s">
        <v>9</v>
      </c>
      <c r="D10451" s="3">
        <v>111</v>
      </c>
    </row>
    <row r="10452" spans="1:4">
      <c r="A10452" s="3" t="s">
        <v>152</v>
      </c>
      <c r="B10452" s="3" t="s">
        <v>228</v>
      </c>
      <c r="C10452" s="3" t="s">
        <v>9</v>
      </c>
      <c r="D10452" s="3">
        <v>111</v>
      </c>
    </row>
    <row r="10453" spans="1:4">
      <c r="A10453" s="3" t="s">
        <v>152</v>
      </c>
      <c r="B10453" s="3" t="s">
        <v>228</v>
      </c>
      <c r="C10453" s="3" t="s">
        <v>9</v>
      </c>
      <c r="D10453" s="3">
        <v>111</v>
      </c>
    </row>
    <row r="10454" spans="1:4">
      <c r="A10454" s="3" t="s">
        <v>152</v>
      </c>
      <c r="B10454" s="3" t="s">
        <v>228</v>
      </c>
      <c r="C10454" s="3" t="s">
        <v>9</v>
      </c>
      <c r="D10454" s="3">
        <v>111</v>
      </c>
    </row>
    <row r="10455" spans="1:4">
      <c r="A10455" s="3" t="s">
        <v>152</v>
      </c>
      <c r="B10455" s="3" t="s">
        <v>228</v>
      </c>
      <c r="C10455" s="3" t="s">
        <v>9</v>
      </c>
      <c r="D10455" s="3">
        <v>111</v>
      </c>
    </row>
    <row r="10456" spans="1:4">
      <c r="A10456" s="3" t="s">
        <v>152</v>
      </c>
      <c r="B10456" s="3" t="s">
        <v>228</v>
      </c>
      <c r="C10456" s="3" t="s">
        <v>9</v>
      </c>
      <c r="D10456" s="3">
        <v>111</v>
      </c>
    </row>
    <row r="10457" spans="1:4">
      <c r="A10457" s="3" t="s">
        <v>152</v>
      </c>
      <c r="B10457" s="3" t="s">
        <v>228</v>
      </c>
      <c r="C10457" s="3" t="s">
        <v>9</v>
      </c>
      <c r="D10457" s="3">
        <v>112</v>
      </c>
    </row>
    <row r="10458" spans="1:4">
      <c r="A10458" s="3" t="s">
        <v>152</v>
      </c>
      <c r="B10458" s="3" t="s">
        <v>228</v>
      </c>
      <c r="C10458" s="3" t="s">
        <v>9</v>
      </c>
      <c r="D10458" s="3">
        <v>112</v>
      </c>
    </row>
    <row r="10459" spans="1:4">
      <c r="A10459" s="3" t="s">
        <v>152</v>
      </c>
      <c r="B10459" s="3" t="s">
        <v>228</v>
      </c>
      <c r="C10459" s="3" t="s">
        <v>9</v>
      </c>
      <c r="D10459" s="3">
        <v>112</v>
      </c>
    </row>
    <row r="10460" spans="1:4">
      <c r="A10460" s="3" t="s">
        <v>152</v>
      </c>
      <c r="B10460" s="3" t="s">
        <v>228</v>
      </c>
      <c r="C10460" s="3" t="s">
        <v>9</v>
      </c>
      <c r="D10460" s="3">
        <v>113</v>
      </c>
    </row>
    <row r="10461" spans="1:4">
      <c r="A10461" s="3" t="s">
        <v>152</v>
      </c>
      <c r="B10461" s="3" t="s">
        <v>228</v>
      </c>
      <c r="C10461" s="3" t="s">
        <v>9</v>
      </c>
      <c r="D10461" s="3">
        <v>114</v>
      </c>
    </row>
    <row r="10462" spans="1:4">
      <c r="A10462" s="3" t="s">
        <v>152</v>
      </c>
      <c r="B10462" s="3" t="s">
        <v>228</v>
      </c>
      <c r="C10462" s="3" t="s">
        <v>9</v>
      </c>
      <c r="D10462" s="3">
        <v>114</v>
      </c>
    </row>
    <row r="10463" spans="1:4">
      <c r="A10463" s="3" t="s">
        <v>152</v>
      </c>
      <c r="B10463" s="3" t="s">
        <v>228</v>
      </c>
      <c r="C10463" s="3" t="s">
        <v>9</v>
      </c>
      <c r="D10463" s="3">
        <v>114</v>
      </c>
    </row>
    <row r="10464" spans="1:4">
      <c r="A10464" s="3" t="s">
        <v>152</v>
      </c>
      <c r="B10464" s="3" t="s">
        <v>228</v>
      </c>
      <c r="C10464" s="3" t="s">
        <v>9</v>
      </c>
      <c r="D10464" s="3">
        <v>114</v>
      </c>
    </row>
    <row r="10465" spans="1:4">
      <c r="A10465" s="3" t="s">
        <v>152</v>
      </c>
      <c r="B10465" s="3" t="s">
        <v>228</v>
      </c>
      <c r="C10465" s="3" t="s">
        <v>9</v>
      </c>
      <c r="D10465" s="3">
        <v>114</v>
      </c>
    </row>
    <row r="10466" spans="1:4">
      <c r="A10466" s="3" t="s">
        <v>152</v>
      </c>
      <c r="B10466" s="3" t="s">
        <v>228</v>
      </c>
      <c r="C10466" s="3" t="s">
        <v>9</v>
      </c>
      <c r="D10466" s="3">
        <v>115</v>
      </c>
    </row>
    <row r="10467" spans="1:4">
      <c r="A10467" s="3" t="s">
        <v>152</v>
      </c>
      <c r="B10467" s="3" t="s">
        <v>228</v>
      </c>
      <c r="C10467" s="3" t="s">
        <v>9</v>
      </c>
      <c r="D10467" s="3">
        <v>115</v>
      </c>
    </row>
    <row r="10468" spans="1:4">
      <c r="A10468" s="3" t="s">
        <v>152</v>
      </c>
      <c r="B10468" s="3" t="s">
        <v>228</v>
      </c>
      <c r="C10468" s="3" t="s">
        <v>9</v>
      </c>
      <c r="D10468" s="3">
        <v>115</v>
      </c>
    </row>
    <row r="10469" spans="1:4">
      <c r="A10469" s="3" t="s">
        <v>152</v>
      </c>
      <c r="B10469" s="3" t="s">
        <v>228</v>
      </c>
      <c r="C10469" s="3" t="s">
        <v>9</v>
      </c>
      <c r="D10469" s="3">
        <v>115</v>
      </c>
    </row>
    <row r="10470" spans="1:4">
      <c r="A10470" s="3" t="s">
        <v>152</v>
      </c>
      <c r="B10470" s="3" t="s">
        <v>228</v>
      </c>
      <c r="C10470" s="3" t="s">
        <v>9</v>
      </c>
      <c r="D10470" s="3">
        <v>115</v>
      </c>
    </row>
    <row r="10471" spans="1:4">
      <c r="A10471" s="3" t="s">
        <v>152</v>
      </c>
      <c r="B10471" s="3" t="s">
        <v>228</v>
      </c>
      <c r="C10471" s="3" t="s">
        <v>9</v>
      </c>
      <c r="D10471" s="3">
        <v>116</v>
      </c>
    </row>
    <row r="10472" spans="1:4">
      <c r="A10472" s="3" t="s">
        <v>152</v>
      </c>
      <c r="B10472" s="3" t="s">
        <v>228</v>
      </c>
      <c r="C10472" s="3" t="s">
        <v>9</v>
      </c>
      <c r="D10472" s="3">
        <v>116</v>
      </c>
    </row>
    <row r="10473" spans="1:4">
      <c r="A10473" s="3" t="s">
        <v>152</v>
      </c>
      <c r="B10473" s="3" t="s">
        <v>228</v>
      </c>
      <c r="C10473" s="3" t="s">
        <v>9</v>
      </c>
      <c r="D10473" s="3">
        <v>117</v>
      </c>
    </row>
    <row r="10474" spans="1:4">
      <c r="A10474" s="3" t="s">
        <v>152</v>
      </c>
      <c r="B10474" s="3" t="s">
        <v>228</v>
      </c>
      <c r="C10474" s="3" t="s">
        <v>9</v>
      </c>
      <c r="D10474" s="3">
        <v>117</v>
      </c>
    </row>
    <row r="10475" spans="1:4">
      <c r="A10475" s="3" t="s">
        <v>152</v>
      </c>
      <c r="B10475" s="3" t="s">
        <v>228</v>
      </c>
      <c r="C10475" s="3" t="s">
        <v>9</v>
      </c>
      <c r="D10475" s="3">
        <v>117</v>
      </c>
    </row>
    <row r="10476" spans="1:4">
      <c r="A10476" s="3" t="s">
        <v>152</v>
      </c>
      <c r="B10476" s="3" t="s">
        <v>228</v>
      </c>
      <c r="C10476" s="3" t="s">
        <v>9</v>
      </c>
      <c r="D10476" s="3">
        <v>117</v>
      </c>
    </row>
    <row r="10477" spans="1:4">
      <c r="A10477" s="3" t="s">
        <v>152</v>
      </c>
      <c r="B10477" s="3" t="s">
        <v>228</v>
      </c>
      <c r="C10477" s="3" t="s">
        <v>9</v>
      </c>
      <c r="D10477" s="3">
        <v>117</v>
      </c>
    </row>
    <row r="10478" spans="1:4">
      <c r="A10478" s="3" t="s">
        <v>152</v>
      </c>
      <c r="B10478" s="3" t="s">
        <v>228</v>
      </c>
      <c r="C10478" s="3" t="s">
        <v>9</v>
      </c>
      <c r="D10478" s="3">
        <v>117</v>
      </c>
    </row>
    <row r="10479" spans="1:4">
      <c r="A10479" s="3" t="s">
        <v>152</v>
      </c>
      <c r="B10479" s="3" t="s">
        <v>228</v>
      </c>
      <c r="C10479" s="3" t="s">
        <v>9</v>
      </c>
      <c r="D10479" s="3">
        <v>118</v>
      </c>
    </row>
    <row r="10480" spans="1:4">
      <c r="A10480" s="3" t="s">
        <v>152</v>
      </c>
      <c r="B10480" s="3" t="s">
        <v>228</v>
      </c>
      <c r="C10480" s="3" t="s">
        <v>9</v>
      </c>
      <c r="D10480" s="3">
        <v>119</v>
      </c>
    </row>
    <row r="10481" spans="1:4">
      <c r="A10481" s="3" t="s">
        <v>152</v>
      </c>
      <c r="B10481" s="3" t="s">
        <v>228</v>
      </c>
      <c r="C10481" s="3" t="s">
        <v>9</v>
      </c>
      <c r="D10481" s="3">
        <v>120</v>
      </c>
    </row>
    <row r="10482" spans="1:4">
      <c r="A10482" s="3" t="s">
        <v>152</v>
      </c>
      <c r="B10482" s="3" t="s">
        <v>228</v>
      </c>
      <c r="C10482" s="3" t="s">
        <v>9</v>
      </c>
      <c r="D10482" s="3">
        <v>120</v>
      </c>
    </row>
    <row r="10483" spans="1:4">
      <c r="A10483" s="3" t="s">
        <v>152</v>
      </c>
      <c r="B10483" s="3" t="s">
        <v>228</v>
      </c>
      <c r="C10483" s="3" t="s">
        <v>9</v>
      </c>
      <c r="D10483" s="3">
        <v>121</v>
      </c>
    </row>
    <row r="10484" spans="1:4">
      <c r="A10484" s="3" t="s">
        <v>152</v>
      </c>
      <c r="B10484" s="3" t="s">
        <v>228</v>
      </c>
      <c r="C10484" s="3" t="s">
        <v>9</v>
      </c>
      <c r="D10484" s="3">
        <v>121</v>
      </c>
    </row>
    <row r="10485" spans="1:4">
      <c r="A10485" s="3" t="s">
        <v>152</v>
      </c>
      <c r="B10485" s="3" t="s">
        <v>228</v>
      </c>
      <c r="C10485" s="3" t="s">
        <v>9</v>
      </c>
      <c r="D10485" s="3">
        <v>121</v>
      </c>
    </row>
    <row r="10486" spans="1:4">
      <c r="A10486" s="3" t="s">
        <v>152</v>
      </c>
      <c r="B10486" s="3" t="s">
        <v>228</v>
      </c>
      <c r="C10486" s="3" t="s">
        <v>9</v>
      </c>
      <c r="D10486" s="3">
        <v>123</v>
      </c>
    </row>
    <row r="10487" spans="1:4">
      <c r="A10487" s="3" t="s">
        <v>152</v>
      </c>
      <c r="B10487" s="3" t="s">
        <v>228</v>
      </c>
      <c r="C10487" s="3" t="s">
        <v>9</v>
      </c>
      <c r="D10487" s="3">
        <v>123</v>
      </c>
    </row>
    <row r="10488" spans="1:4">
      <c r="A10488" s="3" t="s">
        <v>152</v>
      </c>
      <c r="B10488" s="3" t="s">
        <v>228</v>
      </c>
      <c r="C10488" s="3" t="s">
        <v>9</v>
      </c>
      <c r="D10488" s="3">
        <v>124</v>
      </c>
    </row>
    <row r="10489" spans="1:4">
      <c r="A10489" s="3" t="s">
        <v>152</v>
      </c>
      <c r="B10489" s="3" t="s">
        <v>228</v>
      </c>
      <c r="C10489" s="3" t="s">
        <v>9</v>
      </c>
      <c r="D10489" s="3">
        <v>124</v>
      </c>
    </row>
    <row r="10490" spans="1:4">
      <c r="A10490" s="3" t="s">
        <v>152</v>
      </c>
      <c r="B10490" s="3" t="s">
        <v>228</v>
      </c>
      <c r="C10490" s="3" t="s">
        <v>9</v>
      </c>
      <c r="D10490" s="3">
        <v>126</v>
      </c>
    </row>
    <row r="10491" spans="1:4">
      <c r="A10491" s="3" t="s">
        <v>152</v>
      </c>
      <c r="B10491" s="3" t="s">
        <v>228</v>
      </c>
      <c r="C10491" s="3" t="s">
        <v>9</v>
      </c>
      <c r="D10491" s="3">
        <v>127</v>
      </c>
    </row>
    <row r="10492" spans="1:4">
      <c r="A10492" s="3" t="s">
        <v>152</v>
      </c>
      <c r="B10492" s="3" t="s">
        <v>228</v>
      </c>
      <c r="C10492" s="3" t="s">
        <v>9</v>
      </c>
      <c r="D10492" s="3">
        <v>127</v>
      </c>
    </row>
    <row r="10493" spans="1:4">
      <c r="A10493" s="3" t="s">
        <v>152</v>
      </c>
      <c r="B10493" s="3" t="s">
        <v>228</v>
      </c>
      <c r="C10493" s="3" t="s">
        <v>9</v>
      </c>
      <c r="D10493" s="3">
        <v>127</v>
      </c>
    </row>
    <row r="10494" spans="1:4">
      <c r="A10494" s="3" t="s">
        <v>152</v>
      </c>
      <c r="B10494" s="3" t="s">
        <v>228</v>
      </c>
      <c r="C10494" s="3" t="s">
        <v>9</v>
      </c>
      <c r="D10494" s="3">
        <v>127</v>
      </c>
    </row>
    <row r="10495" spans="1:4">
      <c r="A10495" s="3" t="s">
        <v>152</v>
      </c>
      <c r="B10495" s="3" t="s">
        <v>228</v>
      </c>
      <c r="C10495" s="3" t="s">
        <v>9</v>
      </c>
      <c r="D10495" s="3">
        <v>128</v>
      </c>
    </row>
    <row r="10496" spans="1:4">
      <c r="A10496" s="3" t="s">
        <v>152</v>
      </c>
      <c r="B10496" s="3" t="s">
        <v>228</v>
      </c>
      <c r="C10496" s="3" t="s">
        <v>9</v>
      </c>
      <c r="D10496" s="3">
        <v>128</v>
      </c>
    </row>
    <row r="10497" spans="1:4">
      <c r="A10497" s="3" t="s">
        <v>152</v>
      </c>
      <c r="B10497" s="3" t="s">
        <v>228</v>
      </c>
      <c r="C10497" s="3" t="s">
        <v>9</v>
      </c>
      <c r="D10497" s="3">
        <v>130</v>
      </c>
    </row>
    <row r="10498" spans="1:4">
      <c r="A10498" s="3" t="s">
        <v>152</v>
      </c>
      <c r="B10498" s="3" t="s">
        <v>228</v>
      </c>
      <c r="C10498" s="3" t="s">
        <v>9</v>
      </c>
      <c r="D10498" s="3">
        <v>131</v>
      </c>
    </row>
    <row r="10499" spans="1:4">
      <c r="A10499" s="3" t="s">
        <v>152</v>
      </c>
      <c r="B10499" s="3" t="s">
        <v>228</v>
      </c>
      <c r="C10499" s="3" t="s">
        <v>9</v>
      </c>
      <c r="D10499" s="3">
        <v>131</v>
      </c>
    </row>
    <row r="10500" spans="1:4">
      <c r="A10500" s="3" t="s">
        <v>152</v>
      </c>
      <c r="B10500" s="3" t="s">
        <v>228</v>
      </c>
      <c r="C10500" s="3" t="s">
        <v>9</v>
      </c>
      <c r="D10500" s="3">
        <v>132</v>
      </c>
    </row>
    <row r="10501" spans="1:4">
      <c r="A10501" s="3" t="s">
        <v>152</v>
      </c>
      <c r="B10501" s="3" t="s">
        <v>228</v>
      </c>
      <c r="C10501" s="3" t="s">
        <v>9</v>
      </c>
      <c r="D10501" s="3">
        <v>133</v>
      </c>
    </row>
    <row r="10502" spans="1:4">
      <c r="A10502" s="3" t="s">
        <v>152</v>
      </c>
      <c r="B10502" s="3" t="s">
        <v>228</v>
      </c>
      <c r="C10502" s="3" t="s">
        <v>9</v>
      </c>
      <c r="D10502" s="3">
        <v>134</v>
      </c>
    </row>
    <row r="10503" spans="1:4">
      <c r="A10503" s="3" t="s">
        <v>152</v>
      </c>
      <c r="B10503" s="3" t="s">
        <v>228</v>
      </c>
      <c r="C10503" s="3" t="s">
        <v>9</v>
      </c>
      <c r="D10503" s="3">
        <v>134</v>
      </c>
    </row>
    <row r="10504" spans="1:4">
      <c r="A10504" s="3" t="s">
        <v>152</v>
      </c>
      <c r="B10504" s="3" t="s">
        <v>228</v>
      </c>
      <c r="C10504" s="3" t="s">
        <v>9</v>
      </c>
      <c r="D10504" s="3">
        <v>135</v>
      </c>
    </row>
    <row r="10505" spans="1:4">
      <c r="A10505" s="3" t="s">
        <v>152</v>
      </c>
      <c r="B10505" s="3" t="s">
        <v>228</v>
      </c>
      <c r="C10505" s="3" t="s">
        <v>9</v>
      </c>
      <c r="D10505" s="3">
        <v>137</v>
      </c>
    </row>
    <row r="10506" spans="1:4">
      <c r="A10506" s="3" t="s">
        <v>152</v>
      </c>
      <c r="B10506" s="3" t="s">
        <v>228</v>
      </c>
      <c r="C10506" s="3" t="s">
        <v>9</v>
      </c>
      <c r="D10506" s="3">
        <v>140</v>
      </c>
    </row>
    <row r="10507" spans="1:4">
      <c r="A10507" s="3" t="s">
        <v>152</v>
      </c>
      <c r="B10507" s="3" t="s">
        <v>228</v>
      </c>
      <c r="C10507" s="3" t="s">
        <v>9</v>
      </c>
      <c r="D10507" s="3">
        <v>142</v>
      </c>
    </row>
    <row r="10508" spans="1:4">
      <c r="A10508" s="3" t="s">
        <v>152</v>
      </c>
      <c r="B10508" s="3" t="s">
        <v>228</v>
      </c>
      <c r="C10508" s="3" t="s">
        <v>9</v>
      </c>
      <c r="D10508" s="3">
        <v>142</v>
      </c>
    </row>
    <row r="10509" spans="1:4">
      <c r="A10509" s="3" t="s">
        <v>152</v>
      </c>
      <c r="B10509" s="3" t="s">
        <v>228</v>
      </c>
      <c r="C10509" s="3" t="s">
        <v>9</v>
      </c>
      <c r="D10509" s="3">
        <v>143</v>
      </c>
    </row>
    <row r="10510" spans="1:4">
      <c r="A10510" s="3" t="s">
        <v>152</v>
      </c>
      <c r="B10510" s="3" t="s">
        <v>228</v>
      </c>
      <c r="C10510" s="3" t="s">
        <v>9</v>
      </c>
      <c r="D10510" s="3">
        <v>145</v>
      </c>
    </row>
    <row r="10511" spans="1:4">
      <c r="A10511" s="3" t="s">
        <v>152</v>
      </c>
      <c r="B10511" s="3" t="s">
        <v>228</v>
      </c>
      <c r="C10511" s="3" t="s">
        <v>9</v>
      </c>
      <c r="D10511" s="3">
        <v>149</v>
      </c>
    </row>
    <row r="10512" spans="1:4">
      <c r="A10512" s="3" t="s">
        <v>152</v>
      </c>
      <c r="B10512" s="3" t="s">
        <v>228</v>
      </c>
      <c r="C10512" s="3" t="s">
        <v>9</v>
      </c>
      <c r="D10512" s="3">
        <v>150</v>
      </c>
    </row>
    <row r="10513" spans="1:4">
      <c r="A10513" s="3" t="s">
        <v>152</v>
      </c>
      <c r="B10513" s="3" t="s">
        <v>228</v>
      </c>
      <c r="C10513" s="3" t="s">
        <v>9</v>
      </c>
      <c r="D10513" s="3">
        <v>153</v>
      </c>
    </row>
    <row r="10514" spans="1:4">
      <c r="A10514" s="3" t="s">
        <v>152</v>
      </c>
      <c r="B10514" s="3" t="s">
        <v>228</v>
      </c>
      <c r="C10514" s="3" t="s">
        <v>9</v>
      </c>
      <c r="D10514" s="3">
        <v>153</v>
      </c>
    </row>
    <row r="10515" spans="1:4">
      <c r="A10515" s="3" t="s">
        <v>152</v>
      </c>
      <c r="B10515" s="3" t="s">
        <v>228</v>
      </c>
      <c r="C10515" s="3" t="s">
        <v>9</v>
      </c>
      <c r="D10515" s="3">
        <v>154</v>
      </c>
    </row>
    <row r="10516" spans="1:4">
      <c r="A10516" s="3" t="s">
        <v>152</v>
      </c>
      <c r="B10516" s="3" t="s">
        <v>228</v>
      </c>
      <c r="C10516" s="3" t="s">
        <v>9</v>
      </c>
      <c r="D10516" s="3">
        <v>155</v>
      </c>
    </row>
    <row r="10517" spans="1:4">
      <c r="A10517" s="3" t="s">
        <v>152</v>
      </c>
      <c r="B10517" s="3" t="s">
        <v>228</v>
      </c>
      <c r="C10517" s="3" t="s">
        <v>9</v>
      </c>
      <c r="D10517" s="3">
        <v>159</v>
      </c>
    </row>
    <row r="10518" spans="1:4">
      <c r="A10518" s="3" t="s">
        <v>152</v>
      </c>
      <c r="B10518" s="3" t="s">
        <v>228</v>
      </c>
      <c r="C10518" s="3" t="s">
        <v>9</v>
      </c>
      <c r="D10518" s="3">
        <v>160</v>
      </c>
    </row>
    <row r="10519" spans="1:4">
      <c r="A10519" s="3" t="s">
        <v>152</v>
      </c>
      <c r="B10519" s="3" t="s">
        <v>228</v>
      </c>
      <c r="C10519" s="3" t="s">
        <v>9</v>
      </c>
      <c r="D10519" s="3">
        <v>160</v>
      </c>
    </row>
    <row r="10520" spans="1:4">
      <c r="A10520" s="3" t="s">
        <v>152</v>
      </c>
      <c r="B10520" s="3" t="s">
        <v>228</v>
      </c>
      <c r="C10520" s="3" t="s">
        <v>9</v>
      </c>
      <c r="D10520" s="3">
        <v>162</v>
      </c>
    </row>
    <row r="10521" spans="1:4">
      <c r="A10521" s="3" t="s">
        <v>152</v>
      </c>
      <c r="B10521" s="3" t="s">
        <v>228</v>
      </c>
      <c r="C10521" s="3" t="s">
        <v>9</v>
      </c>
      <c r="D10521" s="3">
        <v>164</v>
      </c>
    </row>
    <row r="10522" spans="1:4">
      <c r="A10522" s="3" t="s">
        <v>152</v>
      </c>
      <c r="B10522" s="3" t="s">
        <v>228</v>
      </c>
      <c r="C10522" s="3" t="s">
        <v>9</v>
      </c>
      <c r="D10522" s="3">
        <v>164</v>
      </c>
    </row>
    <row r="10523" spans="1:4">
      <c r="A10523" s="3" t="s">
        <v>152</v>
      </c>
      <c r="B10523" s="3" t="s">
        <v>228</v>
      </c>
      <c r="C10523" s="3" t="s">
        <v>9</v>
      </c>
      <c r="D10523" s="3">
        <v>164</v>
      </c>
    </row>
    <row r="10524" spans="1:4">
      <c r="A10524" s="3" t="s">
        <v>152</v>
      </c>
      <c r="B10524" s="3" t="s">
        <v>228</v>
      </c>
      <c r="C10524" s="3" t="s">
        <v>9</v>
      </c>
      <c r="D10524" s="3">
        <v>164</v>
      </c>
    </row>
    <row r="10525" spans="1:4">
      <c r="A10525" s="3" t="s">
        <v>152</v>
      </c>
      <c r="B10525" s="3" t="s">
        <v>228</v>
      </c>
      <c r="C10525" s="3" t="s">
        <v>9</v>
      </c>
      <c r="D10525" s="3">
        <v>168</v>
      </c>
    </row>
    <row r="10526" spans="1:4">
      <c r="A10526" s="3" t="s">
        <v>152</v>
      </c>
      <c r="B10526" s="3" t="s">
        <v>228</v>
      </c>
      <c r="C10526" s="3" t="s">
        <v>9</v>
      </c>
      <c r="D10526" s="3">
        <v>168</v>
      </c>
    </row>
    <row r="10527" spans="1:4">
      <c r="A10527" s="3" t="s">
        <v>152</v>
      </c>
      <c r="B10527" s="3" t="s">
        <v>228</v>
      </c>
      <c r="C10527" s="3" t="s">
        <v>9</v>
      </c>
      <c r="D10527" s="3">
        <v>168</v>
      </c>
    </row>
    <row r="10528" spans="1:4">
      <c r="A10528" s="3" t="s">
        <v>152</v>
      </c>
      <c r="B10528" s="3" t="s">
        <v>228</v>
      </c>
      <c r="C10528" s="3" t="s">
        <v>9</v>
      </c>
      <c r="D10528" s="3">
        <v>173</v>
      </c>
    </row>
    <row r="10529" spans="1:4">
      <c r="A10529" s="3" t="s">
        <v>152</v>
      </c>
      <c r="B10529" s="3" t="s">
        <v>228</v>
      </c>
      <c r="C10529" s="3" t="s">
        <v>9</v>
      </c>
      <c r="D10529" s="3">
        <v>173</v>
      </c>
    </row>
    <row r="10530" spans="1:4">
      <c r="A10530" s="3" t="s">
        <v>152</v>
      </c>
      <c r="B10530" s="3" t="s">
        <v>228</v>
      </c>
      <c r="C10530" s="3" t="s">
        <v>9</v>
      </c>
      <c r="D10530" s="3">
        <v>175</v>
      </c>
    </row>
    <row r="10531" spans="1:4">
      <c r="A10531" s="3" t="s">
        <v>152</v>
      </c>
      <c r="B10531" s="3" t="s">
        <v>228</v>
      </c>
      <c r="C10531" s="3" t="s">
        <v>9</v>
      </c>
      <c r="D10531" s="3">
        <v>175</v>
      </c>
    </row>
    <row r="10532" spans="1:4">
      <c r="A10532" s="3" t="s">
        <v>152</v>
      </c>
      <c r="B10532" s="3" t="s">
        <v>228</v>
      </c>
      <c r="C10532" s="3" t="s">
        <v>9</v>
      </c>
      <c r="D10532" s="3">
        <v>175</v>
      </c>
    </row>
    <row r="10533" spans="1:4">
      <c r="A10533" s="3" t="s">
        <v>152</v>
      </c>
      <c r="B10533" s="3" t="s">
        <v>228</v>
      </c>
      <c r="C10533" s="3" t="s">
        <v>9</v>
      </c>
      <c r="D10533" s="3">
        <v>182</v>
      </c>
    </row>
    <row r="10534" spans="1:4">
      <c r="A10534" s="3" t="s">
        <v>152</v>
      </c>
      <c r="B10534" s="3" t="s">
        <v>228</v>
      </c>
      <c r="C10534" s="3" t="s">
        <v>9</v>
      </c>
      <c r="D10534" s="3">
        <v>183</v>
      </c>
    </row>
    <row r="10535" spans="1:4">
      <c r="A10535" s="3" t="s">
        <v>152</v>
      </c>
      <c r="B10535" s="3" t="s">
        <v>228</v>
      </c>
      <c r="C10535" s="3" t="s">
        <v>9</v>
      </c>
      <c r="D10535" s="3">
        <v>185</v>
      </c>
    </row>
    <row r="10536" spans="1:4">
      <c r="A10536" s="3" t="s">
        <v>152</v>
      </c>
      <c r="B10536" s="3" t="s">
        <v>228</v>
      </c>
      <c r="C10536" s="3" t="s">
        <v>9</v>
      </c>
      <c r="D10536" s="3">
        <v>185</v>
      </c>
    </row>
    <row r="10537" spans="1:4">
      <c r="A10537" s="3" t="s">
        <v>152</v>
      </c>
      <c r="B10537" s="3" t="s">
        <v>228</v>
      </c>
      <c r="C10537" s="3" t="s">
        <v>9</v>
      </c>
      <c r="D10537" s="3">
        <v>185</v>
      </c>
    </row>
    <row r="10538" spans="1:4">
      <c r="A10538" s="3" t="s">
        <v>152</v>
      </c>
      <c r="B10538" s="3" t="s">
        <v>228</v>
      </c>
      <c r="C10538" s="3" t="s">
        <v>9</v>
      </c>
      <c r="D10538" s="3">
        <v>186</v>
      </c>
    </row>
    <row r="10539" spans="1:4">
      <c r="A10539" s="3" t="s">
        <v>152</v>
      </c>
      <c r="B10539" s="3" t="s">
        <v>228</v>
      </c>
      <c r="C10539" s="3" t="s">
        <v>9</v>
      </c>
      <c r="D10539" s="3">
        <v>186</v>
      </c>
    </row>
    <row r="10540" spans="1:4">
      <c r="A10540" s="3" t="s">
        <v>152</v>
      </c>
      <c r="B10540" s="3" t="s">
        <v>228</v>
      </c>
      <c r="C10540" s="3" t="s">
        <v>9</v>
      </c>
      <c r="D10540" s="3">
        <v>188</v>
      </c>
    </row>
    <row r="10541" spans="1:4">
      <c r="A10541" s="3" t="s">
        <v>152</v>
      </c>
      <c r="B10541" s="3" t="s">
        <v>228</v>
      </c>
      <c r="C10541" s="3" t="s">
        <v>9</v>
      </c>
      <c r="D10541" s="3">
        <v>189</v>
      </c>
    </row>
    <row r="10542" spans="1:4">
      <c r="A10542" s="3" t="s">
        <v>152</v>
      </c>
      <c r="B10542" s="3" t="s">
        <v>228</v>
      </c>
      <c r="C10542" s="3" t="s">
        <v>9</v>
      </c>
      <c r="D10542" s="3">
        <v>193</v>
      </c>
    </row>
    <row r="10543" spans="1:4">
      <c r="A10543" s="3" t="s">
        <v>152</v>
      </c>
      <c r="B10543" s="3" t="s">
        <v>228</v>
      </c>
      <c r="C10543" s="3" t="s">
        <v>9</v>
      </c>
      <c r="D10543" s="3">
        <v>200</v>
      </c>
    </row>
    <row r="10544" spans="1:4">
      <c r="A10544" s="3" t="s">
        <v>152</v>
      </c>
      <c r="B10544" s="3" t="s">
        <v>228</v>
      </c>
      <c r="C10544" s="3" t="s">
        <v>9</v>
      </c>
      <c r="D10544" s="3">
        <v>205</v>
      </c>
    </row>
    <row r="10545" spans="1:4">
      <c r="A10545" s="3" t="s">
        <v>152</v>
      </c>
      <c r="B10545" s="3" t="s">
        <v>228</v>
      </c>
      <c r="C10545" s="3" t="s">
        <v>9</v>
      </c>
      <c r="D10545" s="3">
        <v>206</v>
      </c>
    </row>
    <row r="10546" spans="1:4">
      <c r="A10546" s="3" t="s">
        <v>152</v>
      </c>
      <c r="B10546" s="3" t="s">
        <v>228</v>
      </c>
      <c r="C10546" s="3" t="s">
        <v>9</v>
      </c>
      <c r="D10546" s="3">
        <v>207</v>
      </c>
    </row>
    <row r="10547" spans="1:4">
      <c r="A10547" s="3" t="s">
        <v>152</v>
      </c>
      <c r="B10547" s="3" t="s">
        <v>228</v>
      </c>
      <c r="C10547" s="3" t="s">
        <v>9</v>
      </c>
      <c r="D10547" s="3">
        <v>213</v>
      </c>
    </row>
    <row r="10548" spans="1:4">
      <c r="A10548" s="3" t="s">
        <v>152</v>
      </c>
      <c r="B10548" s="3" t="s">
        <v>228</v>
      </c>
      <c r="C10548" s="3" t="s">
        <v>9</v>
      </c>
      <c r="D10548" s="3">
        <v>218</v>
      </c>
    </row>
    <row r="10549" spans="1:4">
      <c r="A10549" s="3" t="s">
        <v>152</v>
      </c>
      <c r="B10549" s="3" t="s">
        <v>228</v>
      </c>
      <c r="C10549" s="3" t="s">
        <v>9</v>
      </c>
      <c r="D10549" s="3">
        <v>220</v>
      </c>
    </row>
    <row r="10550" spans="1:4">
      <c r="A10550" s="3" t="s">
        <v>152</v>
      </c>
      <c r="B10550" s="3" t="s">
        <v>228</v>
      </c>
      <c r="C10550" s="3" t="s">
        <v>9</v>
      </c>
      <c r="D10550" s="3">
        <v>220</v>
      </c>
    </row>
    <row r="10551" spans="1:4">
      <c r="A10551" s="3" t="s">
        <v>152</v>
      </c>
      <c r="B10551" s="3" t="s">
        <v>228</v>
      </c>
      <c r="C10551" s="3" t="s">
        <v>9</v>
      </c>
      <c r="D10551" s="3">
        <v>231</v>
      </c>
    </row>
    <row r="10552" spans="1:4">
      <c r="A10552" s="3" t="s">
        <v>152</v>
      </c>
      <c r="B10552" s="3" t="s">
        <v>228</v>
      </c>
      <c r="C10552" s="3" t="s">
        <v>9</v>
      </c>
      <c r="D10552" s="3">
        <v>235</v>
      </c>
    </row>
    <row r="10553" spans="1:4">
      <c r="A10553" s="3" t="s">
        <v>152</v>
      </c>
      <c r="B10553" s="3" t="s">
        <v>228</v>
      </c>
      <c r="C10553" s="3" t="s">
        <v>18</v>
      </c>
      <c r="D10553" s="3">
        <v>37</v>
      </c>
    </row>
    <row r="10554" spans="1:4">
      <c r="A10554" s="3" t="s">
        <v>152</v>
      </c>
      <c r="B10554" s="3" t="s">
        <v>228</v>
      </c>
      <c r="C10554" s="3" t="s">
        <v>18</v>
      </c>
      <c r="D10554" s="3">
        <v>37</v>
      </c>
    </row>
    <row r="10555" spans="1:4">
      <c r="A10555" s="3" t="s">
        <v>152</v>
      </c>
      <c r="B10555" s="3" t="s">
        <v>228</v>
      </c>
      <c r="C10555" s="3" t="s">
        <v>18</v>
      </c>
      <c r="D10555" s="3">
        <v>38</v>
      </c>
    </row>
    <row r="10556" spans="1:4">
      <c r="A10556" s="3" t="s">
        <v>152</v>
      </c>
      <c r="B10556" s="3" t="s">
        <v>228</v>
      </c>
      <c r="C10556" s="3" t="s">
        <v>18</v>
      </c>
      <c r="D10556" s="3">
        <v>40</v>
      </c>
    </row>
    <row r="10557" spans="1:4">
      <c r="A10557" s="3" t="s">
        <v>152</v>
      </c>
      <c r="B10557" s="3" t="s">
        <v>228</v>
      </c>
      <c r="C10557" s="3" t="s">
        <v>18</v>
      </c>
      <c r="D10557" s="3">
        <v>42</v>
      </c>
    </row>
    <row r="10558" spans="1:4">
      <c r="A10558" s="3" t="s">
        <v>152</v>
      </c>
      <c r="B10558" s="3" t="s">
        <v>228</v>
      </c>
      <c r="C10558" s="3" t="s">
        <v>18</v>
      </c>
      <c r="D10558" s="3">
        <v>42</v>
      </c>
    </row>
    <row r="10559" spans="1:4">
      <c r="A10559" s="3" t="s">
        <v>152</v>
      </c>
      <c r="B10559" s="3" t="s">
        <v>228</v>
      </c>
      <c r="C10559" s="3" t="s">
        <v>18</v>
      </c>
      <c r="D10559" s="3">
        <v>42</v>
      </c>
    </row>
    <row r="10560" spans="1:4">
      <c r="A10560" s="3" t="s">
        <v>152</v>
      </c>
      <c r="B10560" s="3" t="s">
        <v>228</v>
      </c>
      <c r="C10560" s="3" t="s">
        <v>18</v>
      </c>
      <c r="D10560" s="3">
        <v>42</v>
      </c>
    </row>
    <row r="10561" spans="1:4">
      <c r="A10561" s="3" t="s">
        <v>152</v>
      </c>
      <c r="B10561" s="3" t="s">
        <v>228</v>
      </c>
      <c r="C10561" s="3" t="s">
        <v>18</v>
      </c>
      <c r="D10561" s="3">
        <v>43</v>
      </c>
    </row>
    <row r="10562" spans="1:4">
      <c r="A10562" s="3" t="s">
        <v>152</v>
      </c>
      <c r="B10562" s="3" t="s">
        <v>228</v>
      </c>
      <c r="C10562" s="3" t="s">
        <v>18</v>
      </c>
      <c r="D10562" s="3">
        <v>43</v>
      </c>
    </row>
    <row r="10563" spans="1:4">
      <c r="A10563" s="3" t="s">
        <v>152</v>
      </c>
      <c r="B10563" s="3" t="s">
        <v>228</v>
      </c>
      <c r="C10563" s="3" t="s">
        <v>18</v>
      </c>
      <c r="D10563" s="3">
        <v>43</v>
      </c>
    </row>
    <row r="10564" spans="1:4">
      <c r="A10564" s="3" t="s">
        <v>152</v>
      </c>
      <c r="B10564" s="3" t="s">
        <v>228</v>
      </c>
      <c r="C10564" s="3" t="s">
        <v>18</v>
      </c>
      <c r="D10564" s="3">
        <v>43</v>
      </c>
    </row>
    <row r="10565" spans="1:4">
      <c r="A10565" s="3" t="s">
        <v>152</v>
      </c>
      <c r="B10565" s="3" t="s">
        <v>228</v>
      </c>
      <c r="C10565" s="3" t="s">
        <v>18</v>
      </c>
      <c r="D10565" s="3">
        <v>43</v>
      </c>
    </row>
    <row r="10566" spans="1:4">
      <c r="A10566" s="3" t="s">
        <v>152</v>
      </c>
      <c r="B10566" s="3" t="s">
        <v>228</v>
      </c>
      <c r="C10566" s="3" t="s">
        <v>18</v>
      </c>
      <c r="D10566" s="3">
        <v>43</v>
      </c>
    </row>
    <row r="10567" spans="1:4">
      <c r="A10567" s="3" t="s">
        <v>152</v>
      </c>
      <c r="B10567" s="3" t="s">
        <v>228</v>
      </c>
      <c r="C10567" s="3" t="s">
        <v>18</v>
      </c>
      <c r="D10567" s="3">
        <v>43</v>
      </c>
    </row>
    <row r="10568" spans="1:4">
      <c r="A10568" s="3" t="s">
        <v>152</v>
      </c>
      <c r="B10568" s="3" t="s">
        <v>228</v>
      </c>
      <c r="C10568" s="3" t="s">
        <v>18</v>
      </c>
      <c r="D10568" s="3">
        <v>43</v>
      </c>
    </row>
    <row r="10569" spans="1:4">
      <c r="A10569" s="3" t="s">
        <v>152</v>
      </c>
      <c r="B10569" s="3" t="s">
        <v>228</v>
      </c>
      <c r="C10569" s="3" t="s">
        <v>18</v>
      </c>
      <c r="D10569" s="3">
        <v>44</v>
      </c>
    </row>
    <row r="10570" spans="1:4">
      <c r="A10570" s="3" t="s">
        <v>152</v>
      </c>
      <c r="B10570" s="3" t="s">
        <v>228</v>
      </c>
      <c r="C10570" s="3" t="s">
        <v>18</v>
      </c>
      <c r="D10570" s="3">
        <v>44</v>
      </c>
    </row>
    <row r="10571" spans="1:4">
      <c r="A10571" s="3" t="s">
        <v>152</v>
      </c>
      <c r="B10571" s="3" t="s">
        <v>228</v>
      </c>
      <c r="C10571" s="3" t="s">
        <v>18</v>
      </c>
      <c r="D10571" s="3">
        <v>44</v>
      </c>
    </row>
    <row r="10572" spans="1:4">
      <c r="A10572" s="3" t="s">
        <v>152</v>
      </c>
      <c r="B10572" s="3" t="s">
        <v>228</v>
      </c>
      <c r="C10572" s="3" t="s">
        <v>18</v>
      </c>
      <c r="D10572" s="3">
        <v>44</v>
      </c>
    </row>
    <row r="10573" spans="1:4">
      <c r="A10573" s="3" t="s">
        <v>152</v>
      </c>
      <c r="B10573" s="3" t="s">
        <v>228</v>
      </c>
      <c r="C10573" s="3" t="s">
        <v>18</v>
      </c>
      <c r="D10573" s="3">
        <v>44</v>
      </c>
    </row>
    <row r="10574" spans="1:4">
      <c r="A10574" s="3" t="s">
        <v>152</v>
      </c>
      <c r="B10574" s="3" t="s">
        <v>228</v>
      </c>
      <c r="C10574" s="3" t="s">
        <v>18</v>
      </c>
      <c r="D10574" s="3">
        <v>44</v>
      </c>
    </row>
    <row r="10575" spans="1:4">
      <c r="A10575" s="3" t="s">
        <v>152</v>
      </c>
      <c r="B10575" s="3" t="s">
        <v>228</v>
      </c>
      <c r="C10575" s="3" t="s">
        <v>18</v>
      </c>
      <c r="D10575" s="3">
        <v>44</v>
      </c>
    </row>
    <row r="10576" spans="1:4">
      <c r="A10576" s="3" t="s">
        <v>152</v>
      </c>
      <c r="B10576" s="3" t="s">
        <v>228</v>
      </c>
      <c r="C10576" s="3" t="s">
        <v>18</v>
      </c>
      <c r="D10576" s="3">
        <v>44</v>
      </c>
    </row>
    <row r="10577" spans="1:4">
      <c r="A10577" s="3" t="s">
        <v>152</v>
      </c>
      <c r="B10577" s="3" t="s">
        <v>228</v>
      </c>
      <c r="C10577" s="3" t="s">
        <v>18</v>
      </c>
      <c r="D10577" s="3">
        <v>44</v>
      </c>
    </row>
    <row r="10578" spans="1:4">
      <c r="A10578" s="3" t="s">
        <v>152</v>
      </c>
      <c r="B10578" s="3" t="s">
        <v>228</v>
      </c>
      <c r="C10578" s="3" t="s">
        <v>18</v>
      </c>
      <c r="D10578" s="3">
        <v>45</v>
      </c>
    </row>
    <row r="10579" spans="1:4">
      <c r="A10579" s="3" t="s">
        <v>152</v>
      </c>
      <c r="B10579" s="3" t="s">
        <v>228</v>
      </c>
      <c r="C10579" s="3" t="s">
        <v>18</v>
      </c>
      <c r="D10579" s="3">
        <v>45</v>
      </c>
    </row>
    <row r="10580" spans="1:4">
      <c r="A10580" s="3" t="s">
        <v>152</v>
      </c>
      <c r="B10580" s="3" t="s">
        <v>228</v>
      </c>
      <c r="C10580" s="3" t="s">
        <v>18</v>
      </c>
      <c r="D10580" s="3">
        <v>45</v>
      </c>
    </row>
    <row r="10581" spans="1:4">
      <c r="A10581" s="3" t="s">
        <v>152</v>
      </c>
      <c r="B10581" s="3" t="s">
        <v>228</v>
      </c>
      <c r="C10581" s="3" t="s">
        <v>18</v>
      </c>
      <c r="D10581" s="3">
        <v>45</v>
      </c>
    </row>
    <row r="10582" spans="1:4">
      <c r="A10582" s="3" t="s">
        <v>152</v>
      </c>
      <c r="B10582" s="3" t="s">
        <v>228</v>
      </c>
      <c r="C10582" s="3" t="s">
        <v>18</v>
      </c>
      <c r="D10582" s="3">
        <v>45</v>
      </c>
    </row>
    <row r="10583" spans="1:4">
      <c r="A10583" s="3" t="s">
        <v>152</v>
      </c>
      <c r="B10583" s="3" t="s">
        <v>228</v>
      </c>
      <c r="C10583" s="3" t="s">
        <v>18</v>
      </c>
      <c r="D10583" s="3">
        <v>46</v>
      </c>
    </row>
    <row r="10584" spans="1:4">
      <c r="A10584" s="3" t="s">
        <v>152</v>
      </c>
      <c r="B10584" s="3" t="s">
        <v>228</v>
      </c>
      <c r="C10584" s="3" t="s">
        <v>18</v>
      </c>
      <c r="D10584" s="3">
        <v>47</v>
      </c>
    </row>
    <row r="10585" spans="1:4">
      <c r="A10585" s="3" t="s">
        <v>152</v>
      </c>
      <c r="B10585" s="3" t="s">
        <v>228</v>
      </c>
      <c r="C10585" s="3" t="s">
        <v>18</v>
      </c>
      <c r="D10585" s="3">
        <v>47</v>
      </c>
    </row>
    <row r="10586" spans="1:4">
      <c r="A10586" s="3" t="s">
        <v>152</v>
      </c>
      <c r="B10586" s="3" t="s">
        <v>228</v>
      </c>
      <c r="C10586" s="3" t="s">
        <v>18</v>
      </c>
      <c r="D10586" s="3">
        <v>47</v>
      </c>
    </row>
    <row r="10587" spans="1:4">
      <c r="A10587" s="3" t="s">
        <v>152</v>
      </c>
      <c r="B10587" s="3" t="s">
        <v>228</v>
      </c>
      <c r="C10587" s="3" t="s">
        <v>18</v>
      </c>
      <c r="D10587" s="3">
        <v>47</v>
      </c>
    </row>
    <row r="10588" spans="1:4">
      <c r="A10588" s="3" t="s">
        <v>152</v>
      </c>
      <c r="B10588" s="3" t="s">
        <v>228</v>
      </c>
      <c r="C10588" s="3" t="s">
        <v>18</v>
      </c>
      <c r="D10588" s="3">
        <v>47</v>
      </c>
    </row>
    <row r="10589" spans="1:4">
      <c r="A10589" s="3" t="s">
        <v>152</v>
      </c>
      <c r="B10589" s="3" t="s">
        <v>228</v>
      </c>
      <c r="C10589" s="3" t="s">
        <v>18</v>
      </c>
      <c r="D10589" s="3">
        <v>48</v>
      </c>
    </row>
    <row r="10590" spans="1:4">
      <c r="A10590" s="3" t="s">
        <v>152</v>
      </c>
      <c r="B10590" s="3" t="s">
        <v>228</v>
      </c>
      <c r="C10590" s="3" t="s">
        <v>18</v>
      </c>
      <c r="D10590" s="3">
        <v>48</v>
      </c>
    </row>
    <row r="10591" spans="1:4">
      <c r="A10591" s="3" t="s">
        <v>152</v>
      </c>
      <c r="B10591" s="3" t="s">
        <v>228</v>
      </c>
      <c r="C10591" s="3" t="s">
        <v>18</v>
      </c>
      <c r="D10591" s="3">
        <v>48</v>
      </c>
    </row>
    <row r="10592" spans="1:4">
      <c r="A10592" s="3" t="s">
        <v>152</v>
      </c>
      <c r="B10592" s="3" t="s">
        <v>228</v>
      </c>
      <c r="C10592" s="3" t="s">
        <v>18</v>
      </c>
      <c r="D10592" s="3">
        <v>48</v>
      </c>
    </row>
    <row r="10593" spans="1:4">
      <c r="A10593" s="3" t="s">
        <v>152</v>
      </c>
      <c r="B10593" s="3" t="s">
        <v>228</v>
      </c>
      <c r="C10593" s="3" t="s">
        <v>18</v>
      </c>
      <c r="D10593" s="3">
        <v>48</v>
      </c>
    </row>
    <row r="10594" spans="1:4">
      <c r="A10594" s="3" t="s">
        <v>152</v>
      </c>
      <c r="B10594" s="3" t="s">
        <v>228</v>
      </c>
      <c r="C10594" s="3" t="s">
        <v>18</v>
      </c>
      <c r="D10594" s="3">
        <v>48</v>
      </c>
    </row>
    <row r="10595" spans="1:4">
      <c r="A10595" s="3" t="s">
        <v>152</v>
      </c>
      <c r="B10595" s="3" t="s">
        <v>228</v>
      </c>
      <c r="C10595" s="3" t="s">
        <v>18</v>
      </c>
      <c r="D10595" s="3">
        <v>48</v>
      </c>
    </row>
    <row r="10596" spans="1:4">
      <c r="A10596" s="3" t="s">
        <v>152</v>
      </c>
      <c r="B10596" s="3" t="s">
        <v>228</v>
      </c>
      <c r="C10596" s="3" t="s">
        <v>18</v>
      </c>
      <c r="D10596" s="3">
        <v>49</v>
      </c>
    </row>
    <row r="10597" spans="1:4">
      <c r="A10597" s="3" t="s">
        <v>152</v>
      </c>
      <c r="B10597" s="3" t="s">
        <v>228</v>
      </c>
      <c r="C10597" s="3" t="s">
        <v>18</v>
      </c>
      <c r="D10597" s="3">
        <v>49</v>
      </c>
    </row>
    <row r="10598" spans="1:4">
      <c r="A10598" s="3" t="s">
        <v>152</v>
      </c>
      <c r="B10598" s="3" t="s">
        <v>228</v>
      </c>
      <c r="C10598" s="3" t="s">
        <v>18</v>
      </c>
      <c r="D10598" s="3">
        <v>50</v>
      </c>
    </row>
    <row r="10599" spans="1:4">
      <c r="A10599" s="3" t="s">
        <v>152</v>
      </c>
      <c r="B10599" s="3" t="s">
        <v>228</v>
      </c>
      <c r="C10599" s="3" t="s">
        <v>18</v>
      </c>
      <c r="D10599" s="3">
        <v>50</v>
      </c>
    </row>
    <row r="10600" spans="1:4">
      <c r="A10600" s="3" t="s">
        <v>152</v>
      </c>
      <c r="B10600" s="3" t="s">
        <v>228</v>
      </c>
      <c r="C10600" s="3" t="s">
        <v>18</v>
      </c>
      <c r="D10600" s="3">
        <v>50</v>
      </c>
    </row>
    <row r="10601" spans="1:4">
      <c r="A10601" s="3" t="s">
        <v>152</v>
      </c>
      <c r="B10601" s="3" t="s">
        <v>228</v>
      </c>
      <c r="C10601" s="3" t="s">
        <v>18</v>
      </c>
      <c r="D10601" s="3">
        <v>51</v>
      </c>
    </row>
    <row r="10602" spans="1:4">
      <c r="A10602" s="3" t="s">
        <v>152</v>
      </c>
      <c r="B10602" s="3" t="s">
        <v>228</v>
      </c>
      <c r="C10602" s="3" t="s">
        <v>18</v>
      </c>
      <c r="D10602" s="3">
        <v>54</v>
      </c>
    </row>
    <row r="10603" spans="1:4">
      <c r="A10603" s="3" t="s">
        <v>152</v>
      </c>
      <c r="B10603" s="3" t="s">
        <v>228</v>
      </c>
      <c r="C10603" s="3" t="s">
        <v>18</v>
      </c>
      <c r="D10603" s="3">
        <v>69</v>
      </c>
    </row>
    <row r="10604" spans="1:4">
      <c r="A10604" s="3" t="s">
        <v>152</v>
      </c>
      <c r="B10604" s="3" t="s">
        <v>228</v>
      </c>
      <c r="C10604" s="3" t="s">
        <v>18</v>
      </c>
      <c r="D10604" s="3">
        <v>81</v>
      </c>
    </row>
    <row r="10605" spans="1:4">
      <c r="A10605" s="3" t="s">
        <v>152</v>
      </c>
      <c r="B10605" s="3" t="s">
        <v>228</v>
      </c>
      <c r="C10605" s="3" t="s">
        <v>18</v>
      </c>
      <c r="D10605" s="3">
        <v>83</v>
      </c>
    </row>
    <row r="10606" spans="1:4">
      <c r="A10606" s="3" t="s">
        <v>152</v>
      </c>
      <c r="B10606" s="3" t="s">
        <v>228</v>
      </c>
      <c r="C10606" s="3" t="s">
        <v>18</v>
      </c>
      <c r="D10606" s="3">
        <v>84</v>
      </c>
    </row>
    <row r="10607" spans="1:4">
      <c r="A10607" s="3" t="s">
        <v>152</v>
      </c>
      <c r="B10607" s="3" t="s">
        <v>228</v>
      </c>
      <c r="C10607" s="3" t="s">
        <v>18</v>
      </c>
      <c r="D10607" s="3">
        <v>91</v>
      </c>
    </row>
    <row r="10608" spans="1:4">
      <c r="A10608" s="3" t="s">
        <v>152</v>
      </c>
      <c r="B10608" s="3" t="s">
        <v>228</v>
      </c>
      <c r="C10608" s="3" t="s">
        <v>18</v>
      </c>
      <c r="D10608" s="3">
        <v>114</v>
      </c>
    </row>
    <row r="10609" spans="1:4">
      <c r="A10609" s="3" t="s">
        <v>152</v>
      </c>
      <c r="B10609" s="3" t="s">
        <v>228</v>
      </c>
      <c r="C10609" s="3" t="s">
        <v>18</v>
      </c>
      <c r="D10609" s="3">
        <v>128</v>
      </c>
    </row>
    <row r="10610" spans="1:4">
      <c r="A10610" s="3" t="s">
        <v>152</v>
      </c>
      <c r="B10610" s="3" t="s">
        <v>228</v>
      </c>
      <c r="C10610" s="3" t="s">
        <v>18</v>
      </c>
      <c r="D10610" s="3">
        <v>149</v>
      </c>
    </row>
    <row r="10611" spans="1:4">
      <c r="A10611" s="3" t="s">
        <v>152</v>
      </c>
      <c r="B10611" s="3" t="s">
        <v>228</v>
      </c>
      <c r="C10611" s="3" t="s">
        <v>18</v>
      </c>
      <c r="D10611" s="3">
        <v>170</v>
      </c>
    </row>
    <row r="10612" spans="1:4">
      <c r="A10612" s="3" t="s">
        <v>152</v>
      </c>
      <c r="B10612" s="3" t="s">
        <v>228</v>
      </c>
      <c r="C10612" s="3" t="s">
        <v>36</v>
      </c>
      <c r="D10612" s="3">
        <v>160</v>
      </c>
    </row>
    <row r="10613" spans="1:4">
      <c r="A10613" s="3" t="s">
        <v>152</v>
      </c>
      <c r="B10613" s="3" t="s">
        <v>228</v>
      </c>
      <c r="C10613" s="3" t="s">
        <v>11</v>
      </c>
      <c r="D10613" s="3">
        <v>123</v>
      </c>
    </row>
    <row r="10614" spans="1:4">
      <c r="A10614" s="3" t="s">
        <v>152</v>
      </c>
      <c r="B10614" s="3" t="s">
        <v>228</v>
      </c>
      <c r="C10614" s="3" t="s">
        <v>11</v>
      </c>
      <c r="D10614" s="3">
        <v>129</v>
      </c>
    </row>
    <row r="10615" spans="1:4">
      <c r="A10615" s="3" t="s">
        <v>152</v>
      </c>
      <c r="B10615" s="3" t="s">
        <v>228</v>
      </c>
      <c r="C10615" s="3" t="s">
        <v>11</v>
      </c>
      <c r="D10615" s="3">
        <v>135</v>
      </c>
    </row>
    <row r="10616" spans="1:4">
      <c r="A10616" s="3" t="s">
        <v>152</v>
      </c>
      <c r="B10616" s="3" t="s">
        <v>228</v>
      </c>
      <c r="C10616" s="3" t="s">
        <v>26</v>
      </c>
      <c r="D10616" s="3">
        <v>99</v>
      </c>
    </row>
    <row r="10617" spans="1:4">
      <c r="A10617" s="3" t="s">
        <v>152</v>
      </c>
      <c r="B10617" s="3" t="s">
        <v>228</v>
      </c>
      <c r="C10617" s="3" t="s">
        <v>26</v>
      </c>
      <c r="D10617" s="3">
        <v>108</v>
      </c>
    </row>
    <row r="10618" spans="1:4">
      <c r="A10618" s="3" t="s">
        <v>152</v>
      </c>
      <c r="B10618" s="3" t="s">
        <v>228</v>
      </c>
      <c r="C10618" s="3" t="s">
        <v>26</v>
      </c>
      <c r="D10618" s="3">
        <v>116</v>
      </c>
    </row>
    <row r="10619" spans="1:4">
      <c r="A10619" s="3" t="s">
        <v>152</v>
      </c>
      <c r="B10619" s="3" t="s">
        <v>228</v>
      </c>
      <c r="C10619" s="3" t="s">
        <v>47</v>
      </c>
      <c r="D10619" s="3">
        <v>90</v>
      </c>
    </row>
    <row r="10620" spans="1:4">
      <c r="A10620" s="3" t="s">
        <v>152</v>
      </c>
      <c r="B10620" s="3" t="s">
        <v>227</v>
      </c>
      <c r="C10620" s="3" t="s">
        <v>7</v>
      </c>
      <c r="D10620" s="3">
        <v>36</v>
      </c>
    </row>
    <row r="10621" spans="1:4">
      <c r="A10621" s="3" t="s">
        <v>152</v>
      </c>
      <c r="B10621" s="3" t="s">
        <v>227</v>
      </c>
      <c r="C10621" s="3" t="s">
        <v>7</v>
      </c>
      <c r="D10621" s="3">
        <v>37</v>
      </c>
    </row>
    <row r="10622" spans="1:4">
      <c r="A10622" s="3" t="s">
        <v>152</v>
      </c>
      <c r="B10622" s="3" t="s">
        <v>227</v>
      </c>
      <c r="C10622" s="3" t="s">
        <v>7</v>
      </c>
      <c r="D10622" s="3">
        <v>38</v>
      </c>
    </row>
    <row r="10623" spans="1:4">
      <c r="A10623" s="3" t="s">
        <v>152</v>
      </c>
      <c r="B10623" s="3" t="s">
        <v>227</v>
      </c>
      <c r="C10623" s="3" t="s">
        <v>7</v>
      </c>
      <c r="D10623" s="3">
        <v>40</v>
      </c>
    </row>
    <row r="10624" spans="1:4">
      <c r="A10624" s="3" t="s">
        <v>152</v>
      </c>
      <c r="B10624" s="3" t="s">
        <v>227</v>
      </c>
      <c r="C10624" s="3" t="s">
        <v>7</v>
      </c>
      <c r="D10624" s="3">
        <v>40</v>
      </c>
    </row>
    <row r="10625" spans="1:4">
      <c r="A10625" s="3" t="s">
        <v>152</v>
      </c>
      <c r="B10625" s="3" t="s">
        <v>227</v>
      </c>
      <c r="C10625" s="3" t="s">
        <v>7</v>
      </c>
      <c r="D10625" s="3">
        <v>41</v>
      </c>
    </row>
    <row r="10626" spans="1:4">
      <c r="A10626" s="3" t="s">
        <v>152</v>
      </c>
      <c r="B10626" s="3" t="s">
        <v>227</v>
      </c>
      <c r="C10626" s="3" t="s">
        <v>7</v>
      </c>
      <c r="D10626" s="3">
        <v>42</v>
      </c>
    </row>
    <row r="10627" spans="1:4">
      <c r="A10627" s="3" t="s">
        <v>152</v>
      </c>
      <c r="B10627" s="3" t="s">
        <v>227</v>
      </c>
      <c r="C10627" s="3" t="s">
        <v>7</v>
      </c>
      <c r="D10627" s="3">
        <v>43</v>
      </c>
    </row>
    <row r="10628" spans="1:4">
      <c r="A10628" s="3" t="s">
        <v>152</v>
      </c>
      <c r="B10628" s="3" t="s">
        <v>227</v>
      </c>
      <c r="C10628" s="3" t="s">
        <v>7</v>
      </c>
      <c r="D10628" s="3">
        <v>47</v>
      </c>
    </row>
    <row r="10629" spans="1:4">
      <c r="A10629" s="3" t="s">
        <v>152</v>
      </c>
      <c r="B10629" s="3" t="s">
        <v>227</v>
      </c>
      <c r="C10629" s="3" t="s">
        <v>7</v>
      </c>
      <c r="D10629" s="3">
        <v>70</v>
      </c>
    </row>
    <row r="10630" spans="1:4">
      <c r="A10630" s="3" t="s">
        <v>152</v>
      </c>
      <c r="B10630" s="3" t="s">
        <v>227</v>
      </c>
      <c r="C10630" s="3" t="s">
        <v>7</v>
      </c>
      <c r="D10630" s="3">
        <v>77</v>
      </c>
    </row>
    <row r="10631" spans="1:4">
      <c r="A10631" s="3" t="s">
        <v>152</v>
      </c>
      <c r="B10631" s="3" t="s">
        <v>227</v>
      </c>
      <c r="C10631" s="3" t="s">
        <v>7</v>
      </c>
      <c r="D10631" s="3">
        <v>85</v>
      </c>
    </row>
    <row r="10632" spans="1:4">
      <c r="A10632" s="3" t="s">
        <v>152</v>
      </c>
      <c r="B10632" s="3" t="s">
        <v>227</v>
      </c>
      <c r="C10632" s="3" t="s">
        <v>7</v>
      </c>
      <c r="D10632" s="3">
        <v>87</v>
      </c>
    </row>
    <row r="10633" spans="1:4">
      <c r="A10633" s="3" t="s">
        <v>152</v>
      </c>
      <c r="B10633" s="3" t="s">
        <v>227</v>
      </c>
      <c r="C10633" s="3" t="s">
        <v>7</v>
      </c>
      <c r="D10633" s="3">
        <v>88</v>
      </c>
    </row>
    <row r="10634" spans="1:4">
      <c r="A10634" s="3" t="s">
        <v>152</v>
      </c>
      <c r="B10634" s="3" t="s">
        <v>227</v>
      </c>
      <c r="C10634" s="3" t="s">
        <v>7</v>
      </c>
      <c r="D10634" s="3">
        <v>88</v>
      </c>
    </row>
    <row r="10635" spans="1:4">
      <c r="A10635" s="3" t="s">
        <v>152</v>
      </c>
      <c r="B10635" s="3" t="s">
        <v>227</v>
      </c>
      <c r="C10635" s="3" t="s">
        <v>7</v>
      </c>
      <c r="D10635" s="3">
        <v>100</v>
      </c>
    </row>
    <row r="10636" spans="1:4">
      <c r="A10636" s="3" t="s">
        <v>152</v>
      </c>
      <c r="B10636" s="3" t="s">
        <v>227</v>
      </c>
      <c r="C10636" s="3" t="s">
        <v>7</v>
      </c>
      <c r="D10636" s="3">
        <v>148</v>
      </c>
    </row>
    <row r="10637" spans="1:4">
      <c r="A10637" s="3" t="s">
        <v>152</v>
      </c>
      <c r="B10637" s="3" t="s">
        <v>227</v>
      </c>
      <c r="C10637" s="3" t="s">
        <v>20</v>
      </c>
      <c r="D10637" s="3">
        <v>130</v>
      </c>
    </row>
    <row r="10638" spans="1:4">
      <c r="A10638" s="3" t="s">
        <v>152</v>
      </c>
      <c r="B10638" s="3" t="s">
        <v>227</v>
      </c>
      <c r="C10638" s="3" t="s">
        <v>20</v>
      </c>
      <c r="D10638" s="3">
        <v>138</v>
      </c>
    </row>
    <row r="10639" spans="1:4">
      <c r="A10639" s="3" t="s">
        <v>152</v>
      </c>
      <c r="B10639" s="3" t="s">
        <v>227</v>
      </c>
      <c r="C10639" s="3" t="s">
        <v>476</v>
      </c>
      <c r="D10639" s="3">
        <v>49</v>
      </c>
    </row>
    <row r="10640" spans="1:4">
      <c r="A10640" s="3" t="s">
        <v>152</v>
      </c>
      <c r="B10640" s="3" t="s">
        <v>227</v>
      </c>
      <c r="C10640" s="3" t="s">
        <v>332</v>
      </c>
      <c r="D10640" s="3">
        <v>184</v>
      </c>
    </row>
    <row r="10641" spans="1:4">
      <c r="A10641" s="3" t="s">
        <v>152</v>
      </c>
      <c r="B10641" s="3" t="s">
        <v>227</v>
      </c>
      <c r="C10641" s="3" t="s">
        <v>9</v>
      </c>
      <c r="D10641" s="3">
        <v>109</v>
      </c>
    </row>
    <row r="10642" spans="1:4">
      <c r="A10642" s="3" t="s">
        <v>152</v>
      </c>
      <c r="B10642" s="3" t="s">
        <v>227</v>
      </c>
      <c r="C10642" s="3" t="s">
        <v>9</v>
      </c>
      <c r="D10642" s="3">
        <v>130</v>
      </c>
    </row>
    <row r="10643" spans="1:4">
      <c r="A10643" s="3" t="s">
        <v>152</v>
      </c>
      <c r="B10643" s="3" t="s">
        <v>227</v>
      </c>
      <c r="C10643" s="3" t="s">
        <v>9</v>
      </c>
      <c r="D10643" s="3">
        <v>162</v>
      </c>
    </row>
    <row r="10644" spans="1:4">
      <c r="A10644" s="3" t="s">
        <v>152</v>
      </c>
      <c r="B10644" s="3" t="s">
        <v>227</v>
      </c>
      <c r="C10644" s="3" t="s">
        <v>9</v>
      </c>
      <c r="D10644" s="3">
        <v>175</v>
      </c>
    </row>
    <row r="10645" spans="1:4">
      <c r="A10645" s="3" t="s">
        <v>152</v>
      </c>
      <c r="B10645" s="3" t="s">
        <v>227</v>
      </c>
      <c r="C10645" s="3" t="s">
        <v>9</v>
      </c>
      <c r="D10645" s="3">
        <v>230</v>
      </c>
    </row>
    <row r="10646" spans="1:4">
      <c r="A10646" s="3" t="s">
        <v>152</v>
      </c>
      <c r="B10646" s="3" t="s">
        <v>227</v>
      </c>
      <c r="C10646" s="3" t="s">
        <v>37</v>
      </c>
      <c r="D10646" s="3">
        <v>200</v>
      </c>
    </row>
    <row r="10647" spans="1:4">
      <c r="A10647" s="3" t="s">
        <v>152</v>
      </c>
      <c r="B10647" s="3" t="s">
        <v>227</v>
      </c>
      <c r="C10647" s="3" t="s">
        <v>18</v>
      </c>
      <c r="D10647" s="3">
        <v>41</v>
      </c>
    </row>
    <row r="10648" spans="1:4">
      <c r="A10648" s="3" t="s">
        <v>152</v>
      </c>
      <c r="B10648" s="3" t="s">
        <v>227</v>
      </c>
      <c r="C10648" s="3" t="s">
        <v>18</v>
      </c>
      <c r="D10648" s="3">
        <v>41</v>
      </c>
    </row>
    <row r="10649" spans="1:4">
      <c r="A10649" s="3" t="s">
        <v>152</v>
      </c>
      <c r="B10649" s="3" t="s">
        <v>227</v>
      </c>
      <c r="C10649" s="3" t="s">
        <v>18</v>
      </c>
      <c r="D10649" s="3">
        <v>41</v>
      </c>
    </row>
    <row r="10650" spans="1:4">
      <c r="A10650" s="3" t="s">
        <v>152</v>
      </c>
      <c r="B10650" s="3" t="s">
        <v>227</v>
      </c>
      <c r="C10650" s="3" t="s">
        <v>18</v>
      </c>
      <c r="D10650" s="3">
        <v>41</v>
      </c>
    </row>
    <row r="10651" spans="1:4">
      <c r="A10651" s="3" t="s">
        <v>152</v>
      </c>
      <c r="B10651" s="3" t="s">
        <v>227</v>
      </c>
      <c r="C10651" s="3" t="s">
        <v>18</v>
      </c>
      <c r="D10651" s="3">
        <v>42</v>
      </c>
    </row>
    <row r="10652" spans="1:4">
      <c r="A10652" s="3" t="s">
        <v>152</v>
      </c>
      <c r="B10652" s="3" t="s">
        <v>227</v>
      </c>
      <c r="C10652" s="3" t="s">
        <v>18</v>
      </c>
      <c r="D10652" s="3">
        <v>42</v>
      </c>
    </row>
    <row r="10653" spans="1:4">
      <c r="A10653" s="3" t="s">
        <v>152</v>
      </c>
      <c r="B10653" s="3" t="s">
        <v>227</v>
      </c>
      <c r="C10653" s="3" t="s">
        <v>18</v>
      </c>
      <c r="D10653" s="3">
        <v>42</v>
      </c>
    </row>
    <row r="10654" spans="1:4">
      <c r="A10654" s="3" t="s">
        <v>152</v>
      </c>
      <c r="B10654" s="3" t="s">
        <v>227</v>
      </c>
      <c r="C10654" s="3" t="s">
        <v>18</v>
      </c>
      <c r="D10654" s="3">
        <v>43</v>
      </c>
    </row>
    <row r="10655" spans="1:4">
      <c r="A10655" s="3" t="s">
        <v>152</v>
      </c>
      <c r="B10655" s="3" t="s">
        <v>227</v>
      </c>
      <c r="C10655" s="3" t="s">
        <v>18</v>
      </c>
      <c r="D10655" s="3">
        <v>43</v>
      </c>
    </row>
    <row r="10656" spans="1:4">
      <c r="A10656" s="3" t="s">
        <v>152</v>
      </c>
      <c r="B10656" s="3" t="s">
        <v>227</v>
      </c>
      <c r="C10656" s="3" t="s">
        <v>18</v>
      </c>
      <c r="D10656" s="3">
        <v>43</v>
      </c>
    </row>
    <row r="10657" spans="1:4">
      <c r="A10657" s="3" t="s">
        <v>152</v>
      </c>
      <c r="B10657" s="3" t="s">
        <v>227</v>
      </c>
      <c r="C10657" s="3" t="s">
        <v>18</v>
      </c>
      <c r="D10657" s="3">
        <v>44</v>
      </c>
    </row>
    <row r="10658" spans="1:4">
      <c r="A10658" s="3" t="s">
        <v>152</v>
      </c>
      <c r="B10658" s="3" t="s">
        <v>227</v>
      </c>
      <c r="C10658" s="3" t="s">
        <v>18</v>
      </c>
      <c r="D10658" s="3">
        <v>44</v>
      </c>
    </row>
    <row r="10659" spans="1:4">
      <c r="A10659" s="3" t="s">
        <v>152</v>
      </c>
      <c r="B10659" s="3" t="s">
        <v>227</v>
      </c>
      <c r="C10659" s="3" t="s">
        <v>18</v>
      </c>
      <c r="D10659" s="3">
        <v>45</v>
      </c>
    </row>
    <row r="10660" spans="1:4">
      <c r="A10660" s="3" t="s">
        <v>152</v>
      </c>
      <c r="B10660" s="3" t="s">
        <v>227</v>
      </c>
      <c r="C10660" s="3" t="s">
        <v>18</v>
      </c>
      <c r="D10660" s="3">
        <v>45</v>
      </c>
    </row>
    <row r="10661" spans="1:4">
      <c r="A10661" s="3" t="s">
        <v>152</v>
      </c>
      <c r="B10661" s="3" t="s">
        <v>227</v>
      </c>
      <c r="C10661" s="3" t="s">
        <v>18</v>
      </c>
      <c r="D10661" s="3">
        <v>45</v>
      </c>
    </row>
    <row r="10662" spans="1:4">
      <c r="A10662" s="3" t="s">
        <v>152</v>
      </c>
      <c r="B10662" s="3" t="s">
        <v>227</v>
      </c>
      <c r="C10662" s="3" t="s">
        <v>18</v>
      </c>
      <c r="D10662" s="3">
        <v>45</v>
      </c>
    </row>
    <row r="10663" spans="1:4">
      <c r="A10663" s="3" t="s">
        <v>152</v>
      </c>
      <c r="B10663" s="3" t="s">
        <v>227</v>
      </c>
      <c r="C10663" s="3" t="s">
        <v>18</v>
      </c>
      <c r="D10663" s="3">
        <v>45</v>
      </c>
    </row>
    <row r="10664" spans="1:4">
      <c r="A10664" s="3" t="s">
        <v>152</v>
      </c>
      <c r="B10664" s="3" t="s">
        <v>227</v>
      </c>
      <c r="C10664" s="3" t="s">
        <v>18</v>
      </c>
      <c r="D10664" s="3">
        <v>45</v>
      </c>
    </row>
    <row r="10665" spans="1:4">
      <c r="A10665" s="3" t="s">
        <v>152</v>
      </c>
      <c r="B10665" s="3" t="s">
        <v>227</v>
      </c>
      <c r="C10665" s="3" t="s">
        <v>18</v>
      </c>
      <c r="D10665" s="3">
        <v>45</v>
      </c>
    </row>
    <row r="10666" spans="1:4">
      <c r="A10666" s="3" t="s">
        <v>152</v>
      </c>
      <c r="B10666" s="3" t="s">
        <v>227</v>
      </c>
      <c r="C10666" s="3" t="s">
        <v>18</v>
      </c>
      <c r="D10666" s="3">
        <v>45</v>
      </c>
    </row>
    <row r="10667" spans="1:4">
      <c r="A10667" s="3" t="s">
        <v>152</v>
      </c>
      <c r="B10667" s="3" t="s">
        <v>227</v>
      </c>
      <c r="C10667" s="3" t="s">
        <v>18</v>
      </c>
      <c r="D10667" s="3">
        <v>46</v>
      </c>
    </row>
    <row r="10668" spans="1:4">
      <c r="A10668" s="3" t="s">
        <v>152</v>
      </c>
      <c r="B10668" s="3" t="s">
        <v>227</v>
      </c>
      <c r="C10668" s="3" t="s">
        <v>18</v>
      </c>
      <c r="D10668" s="3">
        <v>46</v>
      </c>
    </row>
    <row r="10669" spans="1:4">
      <c r="A10669" s="3" t="s">
        <v>152</v>
      </c>
      <c r="B10669" s="3" t="s">
        <v>227</v>
      </c>
      <c r="C10669" s="3" t="s">
        <v>18</v>
      </c>
      <c r="D10669" s="3">
        <v>46</v>
      </c>
    </row>
    <row r="10670" spans="1:4">
      <c r="A10670" s="3" t="s">
        <v>152</v>
      </c>
      <c r="B10670" s="3" t="s">
        <v>227</v>
      </c>
      <c r="C10670" s="3" t="s">
        <v>18</v>
      </c>
      <c r="D10670" s="3">
        <v>47</v>
      </c>
    </row>
    <row r="10671" spans="1:4">
      <c r="A10671" s="3" t="s">
        <v>152</v>
      </c>
      <c r="B10671" s="3" t="s">
        <v>227</v>
      </c>
      <c r="C10671" s="3" t="s">
        <v>18</v>
      </c>
      <c r="D10671" s="3">
        <v>47</v>
      </c>
    </row>
    <row r="10672" spans="1:4">
      <c r="A10672" s="3" t="s">
        <v>152</v>
      </c>
      <c r="B10672" s="3" t="s">
        <v>227</v>
      </c>
      <c r="C10672" s="3" t="s">
        <v>18</v>
      </c>
      <c r="D10672" s="3">
        <v>47</v>
      </c>
    </row>
    <row r="10673" spans="1:4">
      <c r="A10673" s="3" t="s">
        <v>152</v>
      </c>
      <c r="B10673" s="3" t="s">
        <v>227</v>
      </c>
      <c r="C10673" s="3" t="s">
        <v>18</v>
      </c>
      <c r="D10673" s="3">
        <v>47</v>
      </c>
    </row>
    <row r="10674" spans="1:4">
      <c r="A10674" s="3" t="s">
        <v>152</v>
      </c>
      <c r="B10674" s="3" t="s">
        <v>227</v>
      </c>
      <c r="C10674" s="3" t="s">
        <v>18</v>
      </c>
      <c r="D10674" s="3">
        <v>47</v>
      </c>
    </row>
    <row r="10675" spans="1:4">
      <c r="A10675" s="3" t="s">
        <v>152</v>
      </c>
      <c r="B10675" s="3" t="s">
        <v>227</v>
      </c>
      <c r="C10675" s="3" t="s">
        <v>18</v>
      </c>
      <c r="D10675" s="3">
        <v>47</v>
      </c>
    </row>
    <row r="10676" spans="1:4">
      <c r="A10676" s="3" t="s">
        <v>152</v>
      </c>
      <c r="B10676" s="3" t="s">
        <v>227</v>
      </c>
      <c r="C10676" s="3" t="s">
        <v>18</v>
      </c>
      <c r="D10676" s="3">
        <v>47</v>
      </c>
    </row>
    <row r="10677" spans="1:4">
      <c r="A10677" s="3" t="s">
        <v>152</v>
      </c>
      <c r="B10677" s="3" t="s">
        <v>227</v>
      </c>
      <c r="C10677" s="3" t="s">
        <v>18</v>
      </c>
      <c r="D10677" s="3">
        <v>47</v>
      </c>
    </row>
    <row r="10678" spans="1:4">
      <c r="A10678" s="3" t="s">
        <v>152</v>
      </c>
      <c r="B10678" s="3" t="s">
        <v>227</v>
      </c>
      <c r="C10678" s="3" t="s">
        <v>18</v>
      </c>
      <c r="D10678" s="3">
        <v>47</v>
      </c>
    </row>
    <row r="10679" spans="1:4">
      <c r="A10679" s="3" t="s">
        <v>152</v>
      </c>
      <c r="B10679" s="3" t="s">
        <v>227</v>
      </c>
      <c r="C10679" s="3" t="s">
        <v>18</v>
      </c>
      <c r="D10679" s="3">
        <v>47</v>
      </c>
    </row>
    <row r="10680" spans="1:4">
      <c r="A10680" s="3" t="s">
        <v>152</v>
      </c>
      <c r="B10680" s="3" t="s">
        <v>227</v>
      </c>
      <c r="C10680" s="3" t="s">
        <v>18</v>
      </c>
      <c r="D10680" s="3">
        <v>48</v>
      </c>
    </row>
    <row r="10681" spans="1:4">
      <c r="A10681" s="3" t="s">
        <v>152</v>
      </c>
      <c r="B10681" s="3" t="s">
        <v>227</v>
      </c>
      <c r="C10681" s="3" t="s">
        <v>18</v>
      </c>
      <c r="D10681" s="3">
        <v>48</v>
      </c>
    </row>
    <row r="10682" spans="1:4">
      <c r="A10682" s="3" t="s">
        <v>152</v>
      </c>
      <c r="B10682" s="3" t="s">
        <v>227</v>
      </c>
      <c r="C10682" s="3" t="s">
        <v>18</v>
      </c>
      <c r="D10682" s="3">
        <v>48</v>
      </c>
    </row>
    <row r="10683" spans="1:4">
      <c r="A10683" s="3" t="s">
        <v>152</v>
      </c>
      <c r="B10683" s="3" t="s">
        <v>227</v>
      </c>
      <c r="C10683" s="3" t="s">
        <v>18</v>
      </c>
      <c r="D10683" s="3">
        <v>48</v>
      </c>
    </row>
    <row r="10684" spans="1:4">
      <c r="A10684" s="3" t="s">
        <v>152</v>
      </c>
      <c r="B10684" s="3" t="s">
        <v>227</v>
      </c>
      <c r="C10684" s="3" t="s">
        <v>18</v>
      </c>
      <c r="D10684" s="3">
        <v>48</v>
      </c>
    </row>
    <row r="10685" spans="1:4">
      <c r="A10685" s="3" t="s">
        <v>152</v>
      </c>
      <c r="B10685" s="3" t="s">
        <v>227</v>
      </c>
      <c r="C10685" s="3" t="s">
        <v>18</v>
      </c>
      <c r="D10685" s="3">
        <v>48</v>
      </c>
    </row>
    <row r="10686" spans="1:4">
      <c r="A10686" s="3" t="s">
        <v>152</v>
      </c>
      <c r="B10686" s="3" t="s">
        <v>227</v>
      </c>
      <c r="C10686" s="3" t="s">
        <v>18</v>
      </c>
      <c r="D10686" s="3">
        <v>49</v>
      </c>
    </row>
    <row r="10687" spans="1:4">
      <c r="A10687" s="3" t="s">
        <v>152</v>
      </c>
      <c r="B10687" s="3" t="s">
        <v>227</v>
      </c>
      <c r="C10687" s="3" t="s">
        <v>18</v>
      </c>
      <c r="D10687" s="3">
        <v>49</v>
      </c>
    </row>
    <row r="10688" spans="1:4">
      <c r="A10688" s="3" t="s">
        <v>152</v>
      </c>
      <c r="B10688" s="3" t="s">
        <v>227</v>
      </c>
      <c r="C10688" s="3" t="s">
        <v>18</v>
      </c>
      <c r="D10688" s="3">
        <v>49</v>
      </c>
    </row>
    <row r="10689" spans="1:4">
      <c r="A10689" s="3" t="s">
        <v>152</v>
      </c>
      <c r="B10689" s="3" t="s">
        <v>227</v>
      </c>
      <c r="C10689" s="3" t="s">
        <v>18</v>
      </c>
      <c r="D10689" s="3">
        <v>50</v>
      </c>
    </row>
    <row r="10690" spans="1:4">
      <c r="A10690" s="3" t="s">
        <v>152</v>
      </c>
      <c r="B10690" s="3" t="s">
        <v>227</v>
      </c>
      <c r="C10690" s="3" t="s">
        <v>18</v>
      </c>
      <c r="D10690" s="3">
        <v>50</v>
      </c>
    </row>
    <row r="10691" spans="1:4">
      <c r="A10691" s="3" t="s">
        <v>152</v>
      </c>
      <c r="B10691" s="3" t="s">
        <v>227</v>
      </c>
      <c r="C10691" s="3" t="s">
        <v>18</v>
      </c>
      <c r="D10691" s="3">
        <v>50</v>
      </c>
    </row>
    <row r="10692" spans="1:4">
      <c r="A10692" s="3" t="s">
        <v>152</v>
      </c>
      <c r="B10692" s="3" t="s">
        <v>227</v>
      </c>
      <c r="C10692" s="3" t="s">
        <v>18</v>
      </c>
      <c r="D10692" s="3">
        <v>50</v>
      </c>
    </row>
    <row r="10693" spans="1:4">
      <c r="A10693" s="3" t="s">
        <v>152</v>
      </c>
      <c r="B10693" s="3" t="s">
        <v>227</v>
      </c>
      <c r="C10693" s="3" t="s">
        <v>18</v>
      </c>
      <c r="D10693" s="3">
        <v>50</v>
      </c>
    </row>
    <row r="10694" spans="1:4">
      <c r="A10694" s="3" t="s">
        <v>152</v>
      </c>
      <c r="B10694" s="3" t="s">
        <v>227</v>
      </c>
      <c r="C10694" s="3" t="s">
        <v>18</v>
      </c>
      <c r="D10694" s="3">
        <v>50</v>
      </c>
    </row>
    <row r="10695" spans="1:4">
      <c r="A10695" s="3" t="s">
        <v>152</v>
      </c>
      <c r="B10695" s="3" t="s">
        <v>227</v>
      </c>
      <c r="C10695" s="3" t="s">
        <v>18</v>
      </c>
      <c r="D10695" s="3">
        <v>50</v>
      </c>
    </row>
    <row r="10696" spans="1:4">
      <c r="A10696" s="3" t="s">
        <v>152</v>
      </c>
      <c r="B10696" s="3" t="s">
        <v>227</v>
      </c>
      <c r="C10696" s="3" t="s">
        <v>18</v>
      </c>
      <c r="D10696" s="3">
        <v>50</v>
      </c>
    </row>
    <row r="10697" spans="1:4">
      <c r="A10697" s="3" t="s">
        <v>152</v>
      </c>
      <c r="B10697" s="3" t="s">
        <v>227</v>
      </c>
      <c r="C10697" s="3" t="s">
        <v>18</v>
      </c>
      <c r="D10697" s="3">
        <v>50</v>
      </c>
    </row>
    <row r="10698" spans="1:4">
      <c r="A10698" s="3" t="s">
        <v>152</v>
      </c>
      <c r="B10698" s="3" t="s">
        <v>227</v>
      </c>
      <c r="C10698" s="3" t="s">
        <v>18</v>
      </c>
      <c r="D10698" s="3">
        <v>51</v>
      </c>
    </row>
    <row r="10699" spans="1:4">
      <c r="A10699" s="3" t="s">
        <v>152</v>
      </c>
      <c r="B10699" s="3" t="s">
        <v>227</v>
      </c>
      <c r="C10699" s="3" t="s">
        <v>18</v>
      </c>
      <c r="D10699" s="3">
        <v>51</v>
      </c>
    </row>
    <row r="10700" spans="1:4">
      <c r="A10700" s="3" t="s">
        <v>152</v>
      </c>
      <c r="B10700" s="3" t="s">
        <v>227</v>
      </c>
      <c r="C10700" s="3" t="s">
        <v>18</v>
      </c>
      <c r="D10700" s="3">
        <v>51</v>
      </c>
    </row>
    <row r="10701" spans="1:4">
      <c r="A10701" s="3" t="s">
        <v>152</v>
      </c>
      <c r="B10701" s="3" t="s">
        <v>227</v>
      </c>
      <c r="C10701" s="3" t="s">
        <v>18</v>
      </c>
      <c r="D10701" s="3">
        <v>51</v>
      </c>
    </row>
    <row r="10702" spans="1:4">
      <c r="A10702" s="3" t="s">
        <v>152</v>
      </c>
      <c r="B10702" s="3" t="s">
        <v>227</v>
      </c>
      <c r="C10702" s="3" t="s">
        <v>18</v>
      </c>
      <c r="D10702" s="3">
        <v>51</v>
      </c>
    </row>
    <row r="10703" spans="1:4">
      <c r="A10703" s="3" t="s">
        <v>152</v>
      </c>
      <c r="B10703" s="3" t="s">
        <v>227</v>
      </c>
      <c r="C10703" s="3" t="s">
        <v>18</v>
      </c>
      <c r="D10703" s="3">
        <v>51</v>
      </c>
    </row>
    <row r="10704" spans="1:4">
      <c r="A10704" s="3" t="s">
        <v>152</v>
      </c>
      <c r="B10704" s="3" t="s">
        <v>227</v>
      </c>
      <c r="C10704" s="3" t="s">
        <v>18</v>
      </c>
      <c r="D10704" s="3">
        <v>51</v>
      </c>
    </row>
    <row r="10705" spans="1:4">
      <c r="A10705" s="3" t="s">
        <v>152</v>
      </c>
      <c r="B10705" s="3" t="s">
        <v>227</v>
      </c>
      <c r="C10705" s="3" t="s">
        <v>18</v>
      </c>
      <c r="D10705" s="3">
        <v>51</v>
      </c>
    </row>
    <row r="10706" spans="1:4">
      <c r="A10706" s="3" t="s">
        <v>152</v>
      </c>
      <c r="B10706" s="3" t="s">
        <v>227</v>
      </c>
      <c r="C10706" s="3" t="s">
        <v>18</v>
      </c>
      <c r="D10706" s="3">
        <v>51</v>
      </c>
    </row>
    <row r="10707" spans="1:4">
      <c r="A10707" s="3" t="s">
        <v>152</v>
      </c>
      <c r="B10707" s="3" t="s">
        <v>227</v>
      </c>
      <c r="C10707" s="3" t="s">
        <v>18</v>
      </c>
      <c r="D10707" s="3">
        <v>52</v>
      </c>
    </row>
    <row r="10708" spans="1:4">
      <c r="A10708" s="3" t="s">
        <v>152</v>
      </c>
      <c r="B10708" s="3" t="s">
        <v>227</v>
      </c>
      <c r="C10708" s="3" t="s">
        <v>18</v>
      </c>
      <c r="D10708" s="3">
        <v>53</v>
      </c>
    </row>
    <row r="10709" spans="1:4">
      <c r="A10709" s="3" t="s">
        <v>152</v>
      </c>
      <c r="B10709" s="3" t="s">
        <v>227</v>
      </c>
      <c r="C10709" s="3" t="s">
        <v>18</v>
      </c>
      <c r="D10709" s="3">
        <v>53</v>
      </c>
    </row>
    <row r="10710" spans="1:4">
      <c r="A10710" s="3" t="s">
        <v>152</v>
      </c>
      <c r="B10710" s="3" t="s">
        <v>227</v>
      </c>
      <c r="C10710" s="3" t="s">
        <v>18</v>
      </c>
      <c r="D10710" s="3">
        <v>54</v>
      </c>
    </row>
    <row r="10711" spans="1:4">
      <c r="A10711" s="3" t="s">
        <v>152</v>
      </c>
      <c r="B10711" s="3" t="s">
        <v>227</v>
      </c>
      <c r="C10711" s="3" t="s">
        <v>18</v>
      </c>
      <c r="D10711" s="3">
        <v>54</v>
      </c>
    </row>
    <row r="10712" spans="1:4">
      <c r="A10712" s="3" t="s">
        <v>152</v>
      </c>
      <c r="B10712" s="3" t="s">
        <v>227</v>
      </c>
      <c r="C10712" s="3" t="s">
        <v>18</v>
      </c>
      <c r="D10712" s="3">
        <v>54</v>
      </c>
    </row>
    <row r="10713" spans="1:4">
      <c r="A10713" s="3" t="s">
        <v>152</v>
      </c>
      <c r="B10713" s="3" t="s">
        <v>227</v>
      </c>
      <c r="C10713" s="3" t="s">
        <v>18</v>
      </c>
      <c r="D10713" s="3">
        <v>55</v>
      </c>
    </row>
    <row r="10714" spans="1:4">
      <c r="A10714" s="3" t="s">
        <v>152</v>
      </c>
      <c r="B10714" s="3" t="s">
        <v>227</v>
      </c>
      <c r="C10714" s="3" t="s">
        <v>18</v>
      </c>
      <c r="D10714" s="3">
        <v>55</v>
      </c>
    </row>
    <row r="10715" spans="1:4">
      <c r="A10715" s="3" t="s">
        <v>152</v>
      </c>
      <c r="B10715" s="3" t="s">
        <v>227</v>
      </c>
      <c r="C10715" s="3" t="s">
        <v>18</v>
      </c>
      <c r="D10715" s="3">
        <v>56</v>
      </c>
    </row>
    <row r="10716" spans="1:4">
      <c r="A10716" s="3" t="s">
        <v>152</v>
      </c>
      <c r="B10716" s="3" t="s">
        <v>227</v>
      </c>
      <c r="C10716" s="3" t="s">
        <v>18</v>
      </c>
      <c r="D10716" s="3">
        <v>57</v>
      </c>
    </row>
    <row r="10717" spans="1:4">
      <c r="A10717" s="3" t="s">
        <v>152</v>
      </c>
      <c r="B10717" s="3" t="s">
        <v>227</v>
      </c>
      <c r="C10717" s="3" t="s">
        <v>18</v>
      </c>
      <c r="D10717" s="3">
        <v>120</v>
      </c>
    </row>
    <row r="10718" spans="1:4">
      <c r="A10718" s="3" t="s">
        <v>152</v>
      </c>
      <c r="B10718" s="3" t="s">
        <v>227</v>
      </c>
      <c r="C10718" s="3" t="s">
        <v>18</v>
      </c>
      <c r="D10718" s="3">
        <v>129</v>
      </c>
    </row>
    <row r="10719" spans="1:4">
      <c r="A10719" s="3" t="s">
        <v>152</v>
      </c>
      <c r="B10719" s="3" t="s">
        <v>227</v>
      </c>
      <c r="C10719" s="3" t="s">
        <v>18</v>
      </c>
      <c r="D10719" s="3">
        <v>136</v>
      </c>
    </row>
    <row r="10720" spans="1:4">
      <c r="A10720" s="3" t="s">
        <v>152</v>
      </c>
      <c r="B10720" s="3" t="s">
        <v>227</v>
      </c>
      <c r="C10720" s="3" t="s">
        <v>18</v>
      </c>
      <c r="D10720" s="3">
        <v>138</v>
      </c>
    </row>
    <row r="10721" spans="1:4">
      <c r="A10721" s="3" t="s">
        <v>152</v>
      </c>
      <c r="B10721" s="3" t="s">
        <v>227</v>
      </c>
      <c r="C10721" s="3" t="s">
        <v>18</v>
      </c>
      <c r="D10721" s="3">
        <v>158</v>
      </c>
    </row>
    <row r="10722" spans="1:4">
      <c r="A10722" s="3" t="s">
        <v>152</v>
      </c>
      <c r="B10722" s="3" t="s">
        <v>227</v>
      </c>
      <c r="C10722" s="3" t="s">
        <v>292</v>
      </c>
      <c r="D10722" s="3">
        <v>158</v>
      </c>
    </row>
    <row r="10723" spans="1:4">
      <c r="A10723" s="3" t="s">
        <v>152</v>
      </c>
      <c r="B10723" s="3" t="s">
        <v>227</v>
      </c>
      <c r="C10723" s="3" t="s">
        <v>47</v>
      </c>
      <c r="D10723" s="3">
        <v>97</v>
      </c>
    </row>
    <row r="10724" spans="1:4">
      <c r="A10724" s="3" t="s">
        <v>152</v>
      </c>
      <c r="B10724" s="3" t="s">
        <v>227</v>
      </c>
      <c r="C10724" s="3" t="s">
        <v>47</v>
      </c>
      <c r="D10724" s="3">
        <v>103</v>
      </c>
    </row>
    <row r="10725" spans="1:4">
      <c r="A10725" s="3" t="s">
        <v>152</v>
      </c>
      <c r="B10725" s="3" t="s">
        <v>227</v>
      </c>
      <c r="C10725" s="3" t="s">
        <v>15</v>
      </c>
      <c r="D10725" s="3">
        <v>48</v>
      </c>
    </row>
    <row r="10726" spans="1:4">
      <c r="A10726" s="3" t="s">
        <v>152</v>
      </c>
      <c r="B10726" s="3" t="s">
        <v>227</v>
      </c>
      <c r="C10726" s="3" t="s">
        <v>15</v>
      </c>
      <c r="D10726" s="3">
        <v>51</v>
      </c>
    </row>
    <row r="10727" spans="1:4">
      <c r="A10727" s="3" t="s">
        <v>152</v>
      </c>
      <c r="B10727" s="3" t="s">
        <v>227</v>
      </c>
      <c r="C10727" s="3" t="s">
        <v>15</v>
      </c>
      <c r="D10727" s="3">
        <v>84</v>
      </c>
    </row>
    <row r="10728" spans="1:4">
      <c r="A10728" s="3" t="s">
        <v>152</v>
      </c>
      <c r="B10728" s="3" t="s">
        <v>227</v>
      </c>
      <c r="C10728" s="3" t="s">
        <v>15</v>
      </c>
      <c r="D10728" s="3">
        <v>85</v>
      </c>
    </row>
    <row r="10729" spans="1:4">
      <c r="A10729" s="3" t="s">
        <v>423</v>
      </c>
      <c r="B10729" s="3" t="s">
        <v>412</v>
      </c>
      <c r="C10729" s="3" t="s">
        <v>27</v>
      </c>
      <c r="D10729" s="3">
        <v>79</v>
      </c>
    </row>
    <row r="10730" spans="1:4">
      <c r="A10730" s="3" t="s">
        <v>423</v>
      </c>
      <c r="B10730" s="3" t="s">
        <v>412</v>
      </c>
      <c r="C10730" s="3" t="s">
        <v>27</v>
      </c>
      <c r="D10730" s="3">
        <v>87</v>
      </c>
    </row>
    <row r="10731" spans="1:4">
      <c r="A10731" s="3" t="s">
        <v>423</v>
      </c>
      <c r="B10731" s="3" t="s">
        <v>412</v>
      </c>
      <c r="C10731" s="3" t="s">
        <v>27</v>
      </c>
      <c r="D10731" s="3">
        <v>87</v>
      </c>
    </row>
    <row r="10732" spans="1:4">
      <c r="A10732" s="3" t="s">
        <v>423</v>
      </c>
      <c r="B10732" s="3" t="s">
        <v>412</v>
      </c>
      <c r="C10732" s="3" t="s">
        <v>27</v>
      </c>
      <c r="D10732" s="3">
        <v>88</v>
      </c>
    </row>
    <row r="10733" spans="1:4">
      <c r="A10733" s="3" t="s">
        <v>423</v>
      </c>
      <c r="B10733" s="3" t="s">
        <v>412</v>
      </c>
      <c r="C10733" s="3" t="s">
        <v>27</v>
      </c>
      <c r="D10733" s="3">
        <v>89</v>
      </c>
    </row>
    <row r="10734" spans="1:4">
      <c r="A10734" s="3" t="s">
        <v>423</v>
      </c>
      <c r="B10734" s="3" t="s">
        <v>412</v>
      </c>
      <c r="C10734" s="3" t="s">
        <v>27</v>
      </c>
      <c r="D10734" s="3">
        <v>92</v>
      </c>
    </row>
    <row r="10735" spans="1:4">
      <c r="A10735" s="3" t="s">
        <v>423</v>
      </c>
      <c r="B10735" s="3" t="s">
        <v>412</v>
      </c>
      <c r="C10735" s="3" t="s">
        <v>27</v>
      </c>
      <c r="D10735" s="3">
        <v>96</v>
      </c>
    </row>
    <row r="10736" spans="1:4">
      <c r="A10736" s="3" t="s">
        <v>423</v>
      </c>
      <c r="B10736" s="3" t="s">
        <v>412</v>
      </c>
      <c r="C10736" s="3" t="s">
        <v>27</v>
      </c>
      <c r="D10736" s="3">
        <v>98</v>
      </c>
    </row>
    <row r="10737" spans="1:4">
      <c r="A10737" s="3" t="s">
        <v>423</v>
      </c>
      <c r="B10737" s="3" t="s">
        <v>412</v>
      </c>
      <c r="C10737" s="3" t="s">
        <v>27</v>
      </c>
      <c r="D10737" s="3">
        <v>98</v>
      </c>
    </row>
    <row r="10738" spans="1:4">
      <c r="A10738" s="3" t="s">
        <v>423</v>
      </c>
      <c r="B10738" s="3" t="s">
        <v>412</v>
      </c>
      <c r="C10738" s="3" t="s">
        <v>27</v>
      </c>
      <c r="D10738" s="3">
        <v>107</v>
      </c>
    </row>
    <row r="10739" spans="1:4">
      <c r="A10739" s="3" t="s">
        <v>423</v>
      </c>
      <c r="B10739" s="3" t="s">
        <v>412</v>
      </c>
      <c r="C10739" s="3" t="s">
        <v>27</v>
      </c>
      <c r="D10739" s="3">
        <v>116</v>
      </c>
    </row>
    <row r="10740" spans="1:4">
      <c r="A10740" s="3" t="s">
        <v>423</v>
      </c>
      <c r="B10740" s="3" t="s">
        <v>412</v>
      </c>
      <c r="C10740" s="3" t="s">
        <v>13</v>
      </c>
      <c r="D10740" s="3">
        <v>58</v>
      </c>
    </row>
    <row r="10741" spans="1:4">
      <c r="A10741" s="3" t="s">
        <v>423</v>
      </c>
      <c r="B10741" s="3" t="s">
        <v>412</v>
      </c>
      <c r="C10741" s="3" t="s">
        <v>13</v>
      </c>
      <c r="D10741" s="3">
        <v>76</v>
      </c>
    </row>
    <row r="10742" spans="1:4">
      <c r="A10742" s="3" t="s">
        <v>423</v>
      </c>
      <c r="B10742" s="3" t="s">
        <v>412</v>
      </c>
      <c r="C10742" s="3" t="s">
        <v>5</v>
      </c>
      <c r="D10742" s="3">
        <v>43</v>
      </c>
    </row>
    <row r="10743" spans="1:4">
      <c r="A10743" s="3" t="s">
        <v>423</v>
      </c>
      <c r="B10743" s="3" t="s">
        <v>412</v>
      </c>
      <c r="C10743" s="3" t="s">
        <v>5</v>
      </c>
      <c r="D10743" s="3">
        <v>44</v>
      </c>
    </row>
    <row r="10744" spans="1:4">
      <c r="A10744" s="3" t="s">
        <v>423</v>
      </c>
      <c r="B10744" s="3" t="s">
        <v>412</v>
      </c>
      <c r="C10744" s="3" t="s">
        <v>5</v>
      </c>
      <c r="D10744" s="3">
        <v>45</v>
      </c>
    </row>
    <row r="10745" spans="1:4">
      <c r="A10745" s="3" t="s">
        <v>423</v>
      </c>
      <c r="B10745" s="3" t="s">
        <v>412</v>
      </c>
      <c r="C10745" s="3" t="s">
        <v>5</v>
      </c>
      <c r="D10745" s="3">
        <v>46</v>
      </c>
    </row>
    <row r="10746" spans="1:4">
      <c r="A10746" s="3" t="s">
        <v>423</v>
      </c>
      <c r="B10746" s="3" t="s">
        <v>412</v>
      </c>
      <c r="C10746" s="3" t="s">
        <v>5</v>
      </c>
      <c r="D10746" s="3">
        <v>94</v>
      </c>
    </row>
    <row r="10747" spans="1:4">
      <c r="A10747" s="3" t="s">
        <v>423</v>
      </c>
      <c r="B10747" s="3" t="s">
        <v>412</v>
      </c>
      <c r="C10747" s="3" t="s">
        <v>44</v>
      </c>
      <c r="D10747" s="3">
        <v>72</v>
      </c>
    </row>
    <row r="10748" spans="1:4">
      <c r="A10748" s="3" t="s">
        <v>423</v>
      </c>
      <c r="B10748" s="3" t="s">
        <v>412</v>
      </c>
      <c r="C10748" s="3" t="s">
        <v>24</v>
      </c>
      <c r="D10748" s="3">
        <v>113</v>
      </c>
    </row>
    <row r="10749" spans="1:4">
      <c r="A10749" s="3" t="s">
        <v>423</v>
      </c>
      <c r="B10749" s="3" t="s">
        <v>421</v>
      </c>
      <c r="C10749" s="3" t="s">
        <v>32</v>
      </c>
      <c r="D10749" s="3">
        <v>53</v>
      </c>
    </row>
    <row r="10750" spans="1:4">
      <c r="A10750" s="3" t="s">
        <v>423</v>
      </c>
      <c r="B10750" s="3" t="s">
        <v>421</v>
      </c>
      <c r="C10750" s="3" t="s">
        <v>27</v>
      </c>
      <c r="D10750" s="3">
        <v>79</v>
      </c>
    </row>
    <row r="10751" spans="1:4">
      <c r="A10751" s="3" t="s">
        <v>423</v>
      </c>
      <c r="B10751" s="3" t="s">
        <v>421</v>
      </c>
      <c r="C10751" s="3" t="s">
        <v>27</v>
      </c>
      <c r="D10751" s="3">
        <v>84</v>
      </c>
    </row>
    <row r="10752" spans="1:4">
      <c r="A10752" s="3" t="s">
        <v>423</v>
      </c>
      <c r="B10752" s="3" t="s">
        <v>421</v>
      </c>
      <c r="C10752" s="3" t="s">
        <v>27</v>
      </c>
      <c r="D10752" s="3">
        <v>87</v>
      </c>
    </row>
    <row r="10753" spans="1:4">
      <c r="A10753" s="3" t="s">
        <v>423</v>
      </c>
      <c r="B10753" s="3" t="s">
        <v>421</v>
      </c>
      <c r="C10753" s="3" t="s">
        <v>27</v>
      </c>
      <c r="D10753" s="3">
        <v>91</v>
      </c>
    </row>
    <row r="10754" spans="1:4">
      <c r="A10754" s="3" t="s">
        <v>423</v>
      </c>
      <c r="B10754" s="3" t="s">
        <v>421</v>
      </c>
      <c r="C10754" s="3" t="s">
        <v>27</v>
      </c>
      <c r="D10754" s="3">
        <v>92</v>
      </c>
    </row>
    <row r="10755" spans="1:4">
      <c r="A10755" s="3" t="s">
        <v>423</v>
      </c>
      <c r="B10755" s="3" t="s">
        <v>421</v>
      </c>
      <c r="C10755" s="3" t="s">
        <v>27</v>
      </c>
      <c r="D10755" s="3">
        <v>93</v>
      </c>
    </row>
    <row r="10756" spans="1:4">
      <c r="A10756" s="3" t="s">
        <v>423</v>
      </c>
      <c r="B10756" s="3" t="s">
        <v>421</v>
      </c>
      <c r="C10756" s="3" t="s">
        <v>27</v>
      </c>
      <c r="D10756" s="3">
        <v>97</v>
      </c>
    </row>
    <row r="10757" spans="1:4">
      <c r="A10757" s="3" t="s">
        <v>423</v>
      </c>
      <c r="B10757" s="3" t="s">
        <v>421</v>
      </c>
      <c r="C10757" s="3" t="s">
        <v>46</v>
      </c>
      <c r="D10757" s="3">
        <v>35</v>
      </c>
    </row>
    <row r="10758" spans="1:4">
      <c r="A10758" s="3" t="s">
        <v>423</v>
      </c>
      <c r="B10758" s="3" t="s">
        <v>421</v>
      </c>
      <c r="C10758" s="3" t="s">
        <v>46</v>
      </c>
      <c r="D10758" s="3">
        <v>50</v>
      </c>
    </row>
    <row r="10759" spans="1:4">
      <c r="A10759" s="3" t="s">
        <v>423</v>
      </c>
      <c r="B10759" s="3" t="s">
        <v>421</v>
      </c>
      <c r="C10759" s="3" t="s">
        <v>46</v>
      </c>
      <c r="D10759" s="3">
        <v>75</v>
      </c>
    </row>
    <row r="10760" spans="1:4">
      <c r="A10760" s="3" t="s">
        <v>423</v>
      </c>
      <c r="B10760" s="3" t="s">
        <v>421</v>
      </c>
      <c r="C10760" s="3" t="s">
        <v>5</v>
      </c>
      <c r="D10760" s="3">
        <v>33</v>
      </c>
    </row>
    <row r="10761" spans="1:4">
      <c r="A10761" s="3" t="s">
        <v>423</v>
      </c>
      <c r="B10761" s="3" t="s">
        <v>421</v>
      </c>
      <c r="C10761" s="3" t="s">
        <v>5</v>
      </c>
      <c r="D10761" s="3">
        <v>37</v>
      </c>
    </row>
    <row r="10762" spans="1:4">
      <c r="A10762" s="3" t="s">
        <v>423</v>
      </c>
      <c r="B10762" s="3" t="s">
        <v>421</v>
      </c>
      <c r="C10762" s="3" t="s">
        <v>5</v>
      </c>
      <c r="D10762" s="3">
        <v>37</v>
      </c>
    </row>
    <row r="10763" spans="1:4">
      <c r="A10763" s="3" t="s">
        <v>423</v>
      </c>
      <c r="B10763" s="3" t="s">
        <v>421</v>
      </c>
      <c r="C10763" s="3" t="s">
        <v>5</v>
      </c>
      <c r="D10763" s="3">
        <v>38</v>
      </c>
    </row>
    <row r="10764" spans="1:4">
      <c r="A10764" s="3" t="s">
        <v>423</v>
      </c>
      <c r="B10764" s="3" t="s">
        <v>421</v>
      </c>
      <c r="C10764" s="3" t="s">
        <v>5</v>
      </c>
      <c r="D10764" s="3">
        <v>39</v>
      </c>
    </row>
    <row r="10765" spans="1:4">
      <c r="A10765" s="3" t="s">
        <v>423</v>
      </c>
      <c r="B10765" s="3" t="s">
        <v>421</v>
      </c>
      <c r="C10765" s="3" t="s">
        <v>5</v>
      </c>
      <c r="D10765" s="3">
        <v>39</v>
      </c>
    </row>
    <row r="10766" spans="1:4">
      <c r="A10766" s="3" t="s">
        <v>423</v>
      </c>
      <c r="B10766" s="3" t="s">
        <v>421</v>
      </c>
      <c r="C10766" s="3" t="s">
        <v>5</v>
      </c>
      <c r="D10766" s="3">
        <v>40</v>
      </c>
    </row>
    <row r="10767" spans="1:4">
      <c r="A10767" s="3" t="s">
        <v>423</v>
      </c>
      <c r="B10767" s="3" t="s">
        <v>421</v>
      </c>
      <c r="C10767" s="3" t="s">
        <v>5</v>
      </c>
      <c r="D10767" s="3">
        <v>40</v>
      </c>
    </row>
    <row r="10768" spans="1:4">
      <c r="A10768" s="3" t="s">
        <v>423</v>
      </c>
      <c r="B10768" s="3" t="s">
        <v>421</v>
      </c>
      <c r="C10768" s="3" t="s">
        <v>5</v>
      </c>
      <c r="D10768" s="3">
        <v>42</v>
      </c>
    </row>
    <row r="10769" spans="1:4">
      <c r="A10769" s="3" t="s">
        <v>423</v>
      </c>
      <c r="B10769" s="3" t="s">
        <v>421</v>
      </c>
      <c r="C10769" s="3" t="s">
        <v>5</v>
      </c>
      <c r="D10769" s="3">
        <v>42</v>
      </c>
    </row>
    <row r="10770" spans="1:4">
      <c r="A10770" s="3" t="s">
        <v>423</v>
      </c>
      <c r="B10770" s="3" t="s">
        <v>421</v>
      </c>
      <c r="C10770" s="3" t="s">
        <v>5</v>
      </c>
      <c r="D10770" s="3">
        <v>43</v>
      </c>
    </row>
    <row r="10771" spans="1:4">
      <c r="A10771" s="3" t="s">
        <v>423</v>
      </c>
      <c r="B10771" s="3" t="s">
        <v>421</v>
      </c>
      <c r="C10771" s="3" t="s">
        <v>5</v>
      </c>
      <c r="D10771" s="3">
        <v>44</v>
      </c>
    </row>
    <row r="10772" spans="1:4">
      <c r="A10772" s="3" t="s">
        <v>423</v>
      </c>
      <c r="B10772" s="3" t="s">
        <v>421</v>
      </c>
      <c r="C10772" s="3" t="s">
        <v>5</v>
      </c>
      <c r="D10772" s="3">
        <v>44</v>
      </c>
    </row>
    <row r="10773" spans="1:4">
      <c r="A10773" s="3" t="s">
        <v>423</v>
      </c>
      <c r="B10773" s="3" t="s">
        <v>421</v>
      </c>
      <c r="C10773" s="3" t="s">
        <v>5</v>
      </c>
      <c r="D10773" s="3">
        <v>44</v>
      </c>
    </row>
    <row r="10774" spans="1:4">
      <c r="A10774" s="3" t="s">
        <v>423</v>
      </c>
      <c r="B10774" s="3" t="s">
        <v>421</v>
      </c>
      <c r="C10774" s="3" t="s">
        <v>5</v>
      </c>
      <c r="D10774" s="3">
        <v>44</v>
      </c>
    </row>
    <row r="10775" spans="1:4">
      <c r="A10775" s="3" t="s">
        <v>423</v>
      </c>
      <c r="B10775" s="3" t="s">
        <v>421</v>
      </c>
      <c r="C10775" s="3" t="s">
        <v>5</v>
      </c>
      <c r="D10775" s="3">
        <v>45</v>
      </c>
    </row>
    <row r="10776" spans="1:4">
      <c r="A10776" s="3" t="s">
        <v>423</v>
      </c>
      <c r="B10776" s="3" t="s">
        <v>421</v>
      </c>
      <c r="C10776" s="3" t="s">
        <v>5</v>
      </c>
      <c r="D10776" s="3">
        <v>45</v>
      </c>
    </row>
    <row r="10777" spans="1:4">
      <c r="A10777" s="3" t="s">
        <v>423</v>
      </c>
      <c r="B10777" s="3" t="s">
        <v>421</v>
      </c>
      <c r="C10777" s="3" t="s">
        <v>5</v>
      </c>
      <c r="D10777" s="3">
        <v>48</v>
      </c>
    </row>
    <row r="10778" spans="1:4">
      <c r="A10778" s="3" t="s">
        <v>423</v>
      </c>
      <c r="B10778" s="3" t="s">
        <v>421</v>
      </c>
      <c r="C10778" s="3" t="s">
        <v>5</v>
      </c>
      <c r="D10778" s="3">
        <v>48</v>
      </c>
    </row>
    <row r="10779" spans="1:4">
      <c r="A10779" s="3" t="s">
        <v>423</v>
      </c>
      <c r="B10779" s="3" t="s">
        <v>421</v>
      </c>
      <c r="C10779" s="3" t="s">
        <v>5</v>
      </c>
      <c r="D10779" s="3">
        <v>48</v>
      </c>
    </row>
    <row r="10780" spans="1:4">
      <c r="A10780" s="3" t="s">
        <v>423</v>
      </c>
      <c r="B10780" s="3" t="s">
        <v>421</v>
      </c>
      <c r="C10780" s="3" t="s">
        <v>5</v>
      </c>
      <c r="D10780" s="3">
        <v>50</v>
      </c>
    </row>
    <row r="10781" spans="1:4">
      <c r="A10781" s="3" t="s">
        <v>423</v>
      </c>
      <c r="B10781" s="3" t="s">
        <v>421</v>
      </c>
      <c r="C10781" s="3" t="s">
        <v>5</v>
      </c>
      <c r="D10781" s="3">
        <v>50</v>
      </c>
    </row>
    <row r="10782" spans="1:4">
      <c r="A10782" s="3" t="s">
        <v>423</v>
      </c>
      <c r="B10782" s="3" t="s">
        <v>421</v>
      </c>
      <c r="C10782" s="3" t="s">
        <v>5</v>
      </c>
      <c r="D10782" s="3">
        <v>50</v>
      </c>
    </row>
    <row r="10783" spans="1:4">
      <c r="A10783" s="3" t="s">
        <v>423</v>
      </c>
      <c r="B10783" s="3" t="s">
        <v>421</v>
      </c>
      <c r="C10783" s="3" t="s">
        <v>5</v>
      </c>
      <c r="D10783" s="3">
        <v>51</v>
      </c>
    </row>
    <row r="10784" spans="1:4">
      <c r="A10784" s="3" t="s">
        <v>423</v>
      </c>
      <c r="B10784" s="3" t="s">
        <v>421</v>
      </c>
      <c r="C10784" s="3" t="s">
        <v>5</v>
      </c>
      <c r="D10784" s="3">
        <v>52</v>
      </c>
    </row>
    <row r="10785" spans="1:4">
      <c r="A10785" s="3" t="s">
        <v>423</v>
      </c>
      <c r="B10785" s="3" t="s">
        <v>421</v>
      </c>
      <c r="C10785" s="3" t="s">
        <v>5</v>
      </c>
      <c r="D10785" s="3">
        <v>58</v>
      </c>
    </row>
    <row r="10786" spans="1:4">
      <c r="A10786" s="3" t="s">
        <v>423</v>
      </c>
      <c r="B10786" s="3" t="s">
        <v>421</v>
      </c>
      <c r="C10786" s="3" t="s">
        <v>5</v>
      </c>
      <c r="D10786" s="3">
        <v>131</v>
      </c>
    </row>
    <row r="10787" spans="1:4">
      <c r="A10787" s="3" t="s">
        <v>423</v>
      </c>
      <c r="B10787" s="3" t="s">
        <v>421</v>
      </c>
      <c r="C10787" s="3" t="s">
        <v>44</v>
      </c>
      <c r="D10787" s="3">
        <v>56</v>
      </c>
    </row>
    <row r="10788" spans="1:4">
      <c r="A10788" s="3" t="s">
        <v>423</v>
      </c>
      <c r="B10788" s="3" t="s">
        <v>421</v>
      </c>
      <c r="C10788" s="3" t="s">
        <v>9</v>
      </c>
      <c r="D10788" s="3">
        <v>58</v>
      </c>
    </row>
    <row r="10789" spans="1:4">
      <c r="A10789" s="3" t="s">
        <v>423</v>
      </c>
      <c r="B10789" s="3" t="s">
        <v>421</v>
      </c>
      <c r="C10789" s="3" t="s">
        <v>24</v>
      </c>
      <c r="D10789" s="3">
        <v>41</v>
      </c>
    </row>
    <row r="10790" spans="1:4">
      <c r="A10790" s="3" t="s">
        <v>423</v>
      </c>
      <c r="B10790" s="3" t="s">
        <v>421</v>
      </c>
      <c r="C10790" s="3" t="s">
        <v>24</v>
      </c>
      <c r="D10790" s="3">
        <v>105</v>
      </c>
    </row>
    <row r="10791" spans="1:4">
      <c r="A10791" s="3" t="s">
        <v>423</v>
      </c>
      <c r="B10791" s="3" t="s">
        <v>421</v>
      </c>
      <c r="C10791" s="3" t="s">
        <v>24</v>
      </c>
      <c r="D10791" s="3">
        <v>142</v>
      </c>
    </row>
    <row r="10792" spans="1:4">
      <c r="A10792" s="3" t="s">
        <v>423</v>
      </c>
      <c r="B10792" s="3" t="s">
        <v>421</v>
      </c>
      <c r="C10792" s="3" t="s">
        <v>28</v>
      </c>
      <c r="D10792" s="3">
        <v>175</v>
      </c>
    </row>
    <row r="10793" spans="1:4">
      <c r="A10793" s="3" t="s">
        <v>423</v>
      </c>
      <c r="B10793" s="3" t="s">
        <v>421</v>
      </c>
      <c r="C10793" s="3" t="s">
        <v>18</v>
      </c>
      <c r="D10793" s="3">
        <v>45</v>
      </c>
    </row>
    <row r="10794" spans="1:4">
      <c r="A10794" s="3" t="s">
        <v>423</v>
      </c>
      <c r="B10794" s="3" t="s">
        <v>422</v>
      </c>
      <c r="C10794" s="3" t="s">
        <v>32</v>
      </c>
      <c r="D10794" s="3">
        <v>37</v>
      </c>
    </row>
    <row r="10795" spans="1:4">
      <c r="A10795" s="3" t="s">
        <v>423</v>
      </c>
      <c r="B10795" s="3" t="s">
        <v>422</v>
      </c>
      <c r="C10795" s="3" t="s">
        <v>32</v>
      </c>
      <c r="D10795" s="3">
        <v>50</v>
      </c>
    </row>
    <row r="10796" spans="1:4">
      <c r="A10796" s="3" t="s">
        <v>423</v>
      </c>
      <c r="B10796" s="3" t="s">
        <v>422</v>
      </c>
      <c r="C10796" s="3" t="s">
        <v>32</v>
      </c>
      <c r="D10796" s="3">
        <v>52</v>
      </c>
    </row>
    <row r="10797" spans="1:4">
      <c r="A10797" s="3" t="s">
        <v>423</v>
      </c>
      <c r="B10797" s="3" t="s">
        <v>422</v>
      </c>
      <c r="C10797" s="3" t="s">
        <v>32</v>
      </c>
      <c r="D10797" s="3">
        <v>53</v>
      </c>
    </row>
    <row r="10798" spans="1:4">
      <c r="A10798" s="3" t="s">
        <v>423</v>
      </c>
      <c r="B10798" s="3" t="s">
        <v>422</v>
      </c>
      <c r="C10798" s="3" t="s">
        <v>32</v>
      </c>
      <c r="D10798" s="3">
        <v>58</v>
      </c>
    </row>
    <row r="10799" spans="1:4">
      <c r="A10799" s="3" t="s">
        <v>423</v>
      </c>
      <c r="B10799" s="3" t="s">
        <v>422</v>
      </c>
      <c r="C10799" s="3" t="s">
        <v>32</v>
      </c>
      <c r="D10799" s="3">
        <v>61</v>
      </c>
    </row>
    <row r="10800" spans="1:4">
      <c r="A10800" s="3" t="s">
        <v>423</v>
      </c>
      <c r="B10800" s="3" t="s">
        <v>422</v>
      </c>
      <c r="C10800" s="3" t="s">
        <v>5</v>
      </c>
      <c r="D10800" s="3">
        <v>39</v>
      </c>
    </row>
    <row r="10801" spans="1:4">
      <c r="A10801" s="3" t="s">
        <v>423</v>
      </c>
      <c r="B10801" s="3" t="s">
        <v>422</v>
      </c>
      <c r="C10801" s="3" t="s">
        <v>5</v>
      </c>
      <c r="D10801" s="3">
        <v>47</v>
      </c>
    </row>
    <row r="10802" spans="1:4">
      <c r="A10802" s="3" t="s">
        <v>423</v>
      </c>
      <c r="B10802" s="3" t="s">
        <v>422</v>
      </c>
      <c r="C10802" s="3" t="s">
        <v>5</v>
      </c>
      <c r="D10802" s="3">
        <v>49</v>
      </c>
    </row>
    <row r="10803" spans="1:4">
      <c r="A10803" s="3" t="s">
        <v>423</v>
      </c>
      <c r="B10803" s="3" t="s">
        <v>422</v>
      </c>
      <c r="C10803" s="3" t="s">
        <v>5</v>
      </c>
      <c r="D10803" s="3">
        <v>49</v>
      </c>
    </row>
    <row r="10804" spans="1:4">
      <c r="A10804" s="3" t="s">
        <v>423</v>
      </c>
      <c r="B10804" s="3" t="s">
        <v>422</v>
      </c>
      <c r="C10804" s="3" t="s">
        <v>5</v>
      </c>
      <c r="D10804" s="3">
        <v>52</v>
      </c>
    </row>
    <row r="10805" spans="1:4">
      <c r="A10805" s="3" t="s">
        <v>423</v>
      </c>
      <c r="B10805" s="3" t="s">
        <v>422</v>
      </c>
      <c r="C10805" s="3" t="s">
        <v>5</v>
      </c>
      <c r="D10805" s="3">
        <v>55</v>
      </c>
    </row>
    <row r="10806" spans="1:4">
      <c r="A10806" s="3" t="s">
        <v>423</v>
      </c>
      <c r="B10806" s="3" t="s">
        <v>422</v>
      </c>
      <c r="C10806" s="3" t="s">
        <v>5</v>
      </c>
      <c r="D10806" s="3">
        <v>55</v>
      </c>
    </row>
    <row r="10807" spans="1:4">
      <c r="A10807" s="3" t="s">
        <v>423</v>
      </c>
      <c r="B10807" s="3" t="s">
        <v>422</v>
      </c>
      <c r="C10807" s="3" t="s">
        <v>5</v>
      </c>
      <c r="D10807" s="3">
        <v>56</v>
      </c>
    </row>
    <row r="10808" spans="1:4">
      <c r="A10808" s="3" t="s">
        <v>423</v>
      </c>
      <c r="B10808" s="3" t="s">
        <v>422</v>
      </c>
      <c r="C10808" s="3" t="s">
        <v>5</v>
      </c>
      <c r="D10808" s="3">
        <v>57</v>
      </c>
    </row>
    <row r="10809" spans="1:4">
      <c r="A10809" s="3" t="s">
        <v>423</v>
      </c>
      <c r="B10809" s="3" t="s">
        <v>422</v>
      </c>
      <c r="C10809" s="3" t="s">
        <v>5</v>
      </c>
      <c r="D10809" s="3">
        <v>57</v>
      </c>
    </row>
    <row r="10810" spans="1:4">
      <c r="A10810" s="3" t="s">
        <v>423</v>
      </c>
      <c r="B10810" s="3" t="s">
        <v>422</v>
      </c>
      <c r="C10810" s="3" t="s">
        <v>5</v>
      </c>
      <c r="D10810" s="3">
        <v>58</v>
      </c>
    </row>
    <row r="10811" spans="1:4">
      <c r="A10811" s="3" t="s">
        <v>423</v>
      </c>
      <c r="B10811" s="3" t="s">
        <v>422</v>
      </c>
      <c r="C10811" s="3" t="s">
        <v>5</v>
      </c>
      <c r="D10811" s="3">
        <v>58</v>
      </c>
    </row>
    <row r="10812" spans="1:4">
      <c r="A10812" s="3" t="s">
        <v>423</v>
      </c>
      <c r="B10812" s="3" t="s">
        <v>422</v>
      </c>
      <c r="C10812" s="3" t="s">
        <v>5</v>
      </c>
      <c r="D10812" s="3">
        <v>59</v>
      </c>
    </row>
    <row r="10813" spans="1:4">
      <c r="A10813" s="3" t="s">
        <v>423</v>
      </c>
      <c r="B10813" s="3" t="s">
        <v>422</v>
      </c>
      <c r="C10813" s="3" t="s">
        <v>5</v>
      </c>
      <c r="D10813" s="3">
        <v>62</v>
      </c>
    </row>
    <row r="10814" spans="1:4">
      <c r="A10814" s="3" t="s">
        <v>423</v>
      </c>
      <c r="B10814" s="3" t="s">
        <v>422</v>
      </c>
      <c r="C10814" s="3" t="s">
        <v>44</v>
      </c>
      <c r="D10814" s="3">
        <v>52</v>
      </c>
    </row>
    <row r="10815" spans="1:4">
      <c r="A10815" s="3" t="s">
        <v>423</v>
      </c>
      <c r="B10815" s="3" t="s">
        <v>422</v>
      </c>
      <c r="C10815" s="3" t="s">
        <v>44</v>
      </c>
      <c r="D10815" s="3">
        <v>55</v>
      </c>
    </row>
    <row r="10816" spans="1:4">
      <c r="A10816" s="3" t="s">
        <v>423</v>
      </c>
      <c r="B10816" s="3" t="s">
        <v>422</v>
      </c>
      <c r="C10816" s="3" t="s">
        <v>44</v>
      </c>
      <c r="D10816" s="3">
        <v>65</v>
      </c>
    </row>
    <row r="10817" spans="1:4">
      <c r="A10817" s="3" t="s">
        <v>423</v>
      </c>
      <c r="B10817" s="3" t="s">
        <v>422</v>
      </c>
      <c r="C10817" s="3" t="s">
        <v>44</v>
      </c>
      <c r="D10817" s="3">
        <v>74</v>
      </c>
    </row>
    <row r="10818" spans="1:4">
      <c r="A10818" s="3" t="s">
        <v>423</v>
      </c>
      <c r="B10818" s="3" t="s">
        <v>422</v>
      </c>
      <c r="C10818" s="3" t="s">
        <v>23</v>
      </c>
      <c r="D10818" s="3">
        <v>64</v>
      </c>
    </row>
    <row r="10819" spans="1:4">
      <c r="A10819" s="3" t="s">
        <v>423</v>
      </c>
      <c r="B10819" s="3" t="s">
        <v>422</v>
      </c>
      <c r="C10819" s="3" t="s">
        <v>9</v>
      </c>
      <c r="D10819" s="3">
        <v>67</v>
      </c>
    </row>
    <row r="10820" spans="1:4">
      <c r="A10820" s="3" t="s">
        <v>423</v>
      </c>
      <c r="B10820" s="3" t="s">
        <v>422</v>
      </c>
      <c r="C10820" s="3" t="s">
        <v>24</v>
      </c>
      <c r="D10820" s="3">
        <v>42</v>
      </c>
    </row>
    <row r="10821" spans="1:4">
      <c r="A10821" s="3" t="s">
        <v>423</v>
      </c>
      <c r="B10821" s="3" t="s">
        <v>422</v>
      </c>
      <c r="C10821" s="3" t="s">
        <v>28</v>
      </c>
      <c r="D10821" s="3">
        <v>103</v>
      </c>
    </row>
    <row r="10822" spans="1:4">
      <c r="A10822" s="3" t="s">
        <v>423</v>
      </c>
      <c r="B10822" s="3" t="s">
        <v>422</v>
      </c>
      <c r="C10822" s="3" t="s">
        <v>18</v>
      </c>
      <c r="D10822" s="3">
        <v>43</v>
      </c>
    </row>
    <row r="10823" spans="1:4">
      <c r="A10823" s="3" t="s">
        <v>423</v>
      </c>
      <c r="B10823" s="3" t="s">
        <v>422</v>
      </c>
      <c r="C10823" s="3" t="s">
        <v>18</v>
      </c>
      <c r="D10823" s="3">
        <v>44</v>
      </c>
    </row>
    <row r="10824" spans="1:4">
      <c r="A10824" s="3" t="s">
        <v>423</v>
      </c>
      <c r="B10824" s="3" t="s">
        <v>413</v>
      </c>
      <c r="C10824" s="3" t="s">
        <v>27</v>
      </c>
      <c r="D10824" s="3">
        <v>80</v>
      </c>
    </row>
    <row r="10825" spans="1:4">
      <c r="A10825" s="3" t="s">
        <v>423</v>
      </c>
      <c r="B10825" s="3" t="s">
        <v>413</v>
      </c>
      <c r="C10825" s="3" t="s">
        <v>27</v>
      </c>
      <c r="D10825" s="3">
        <v>81</v>
      </c>
    </row>
    <row r="10826" spans="1:4">
      <c r="A10826" s="3" t="s">
        <v>423</v>
      </c>
      <c r="B10826" s="3" t="s">
        <v>413</v>
      </c>
      <c r="C10826" s="3" t="s">
        <v>27</v>
      </c>
      <c r="D10826" s="3">
        <v>85</v>
      </c>
    </row>
    <row r="10827" spans="1:4">
      <c r="A10827" s="3" t="s">
        <v>423</v>
      </c>
      <c r="B10827" s="3" t="s">
        <v>413</v>
      </c>
      <c r="C10827" s="3" t="s">
        <v>27</v>
      </c>
      <c r="D10827" s="3">
        <v>87</v>
      </c>
    </row>
    <row r="10828" spans="1:4">
      <c r="A10828" s="3" t="s">
        <v>423</v>
      </c>
      <c r="B10828" s="3" t="s">
        <v>413</v>
      </c>
      <c r="C10828" s="3" t="s">
        <v>27</v>
      </c>
      <c r="D10828" s="3">
        <v>87</v>
      </c>
    </row>
    <row r="10829" spans="1:4">
      <c r="A10829" s="3" t="s">
        <v>423</v>
      </c>
      <c r="B10829" s="3" t="s">
        <v>413</v>
      </c>
      <c r="C10829" s="3" t="s">
        <v>27</v>
      </c>
      <c r="D10829" s="3">
        <v>87</v>
      </c>
    </row>
    <row r="10830" spans="1:4">
      <c r="A10830" s="3" t="s">
        <v>423</v>
      </c>
      <c r="B10830" s="3" t="s">
        <v>413</v>
      </c>
      <c r="C10830" s="3" t="s">
        <v>27</v>
      </c>
      <c r="D10830" s="3">
        <v>88</v>
      </c>
    </row>
    <row r="10831" spans="1:4">
      <c r="A10831" s="3" t="s">
        <v>423</v>
      </c>
      <c r="B10831" s="3" t="s">
        <v>413</v>
      </c>
      <c r="C10831" s="3" t="s">
        <v>27</v>
      </c>
      <c r="D10831" s="3">
        <v>89</v>
      </c>
    </row>
    <row r="10832" spans="1:4">
      <c r="A10832" s="3" t="s">
        <v>423</v>
      </c>
      <c r="B10832" s="3" t="s">
        <v>413</v>
      </c>
      <c r="C10832" s="3" t="s">
        <v>27</v>
      </c>
      <c r="D10832" s="3">
        <v>90</v>
      </c>
    </row>
    <row r="10833" spans="1:4">
      <c r="A10833" s="3" t="s">
        <v>423</v>
      </c>
      <c r="B10833" s="3" t="s">
        <v>413</v>
      </c>
      <c r="C10833" s="3" t="s">
        <v>27</v>
      </c>
      <c r="D10833" s="3">
        <v>90</v>
      </c>
    </row>
    <row r="10834" spans="1:4">
      <c r="A10834" s="3" t="s">
        <v>423</v>
      </c>
      <c r="B10834" s="3" t="s">
        <v>413</v>
      </c>
      <c r="C10834" s="3" t="s">
        <v>27</v>
      </c>
      <c r="D10834" s="3">
        <v>91</v>
      </c>
    </row>
    <row r="10835" spans="1:4">
      <c r="A10835" s="3" t="s">
        <v>423</v>
      </c>
      <c r="B10835" s="3" t="s">
        <v>413</v>
      </c>
      <c r="C10835" s="3" t="s">
        <v>27</v>
      </c>
      <c r="D10835" s="3">
        <v>91</v>
      </c>
    </row>
    <row r="10836" spans="1:4">
      <c r="A10836" s="3" t="s">
        <v>423</v>
      </c>
      <c r="B10836" s="3" t="s">
        <v>413</v>
      </c>
      <c r="C10836" s="3" t="s">
        <v>27</v>
      </c>
      <c r="D10836" s="3">
        <v>91</v>
      </c>
    </row>
    <row r="10837" spans="1:4">
      <c r="A10837" s="3" t="s">
        <v>423</v>
      </c>
      <c r="B10837" s="3" t="s">
        <v>413</v>
      </c>
      <c r="C10837" s="3" t="s">
        <v>27</v>
      </c>
      <c r="D10837" s="3">
        <v>92</v>
      </c>
    </row>
    <row r="10838" spans="1:4">
      <c r="A10838" s="3" t="s">
        <v>423</v>
      </c>
      <c r="B10838" s="3" t="s">
        <v>413</v>
      </c>
      <c r="C10838" s="3" t="s">
        <v>27</v>
      </c>
      <c r="D10838" s="3">
        <v>94</v>
      </c>
    </row>
    <row r="10839" spans="1:4">
      <c r="A10839" s="3" t="s">
        <v>423</v>
      </c>
      <c r="B10839" s="3" t="s">
        <v>413</v>
      </c>
      <c r="C10839" s="3" t="s">
        <v>27</v>
      </c>
      <c r="D10839" s="3">
        <v>96</v>
      </c>
    </row>
    <row r="10840" spans="1:4">
      <c r="A10840" s="3" t="s">
        <v>423</v>
      </c>
      <c r="B10840" s="3" t="s">
        <v>413</v>
      </c>
      <c r="C10840" s="3" t="s">
        <v>27</v>
      </c>
      <c r="D10840" s="3">
        <v>97</v>
      </c>
    </row>
    <row r="10841" spans="1:4">
      <c r="A10841" s="3" t="s">
        <v>423</v>
      </c>
      <c r="B10841" s="3" t="s">
        <v>413</v>
      </c>
      <c r="C10841" s="3" t="s">
        <v>27</v>
      </c>
      <c r="D10841" s="3">
        <v>98</v>
      </c>
    </row>
    <row r="10842" spans="1:4">
      <c r="A10842" s="3" t="s">
        <v>423</v>
      </c>
      <c r="B10842" s="3" t="s">
        <v>413</v>
      </c>
      <c r="C10842" s="3" t="s">
        <v>27</v>
      </c>
      <c r="D10842" s="3">
        <v>100</v>
      </c>
    </row>
    <row r="10843" spans="1:4">
      <c r="A10843" s="3" t="s">
        <v>423</v>
      </c>
      <c r="B10843" s="3" t="s">
        <v>413</v>
      </c>
      <c r="C10843" s="3" t="s">
        <v>27</v>
      </c>
      <c r="D10843" s="3">
        <v>100</v>
      </c>
    </row>
    <row r="10844" spans="1:4">
      <c r="A10844" s="3" t="s">
        <v>423</v>
      </c>
      <c r="B10844" s="3" t="s">
        <v>413</v>
      </c>
      <c r="C10844" s="3" t="s">
        <v>27</v>
      </c>
      <c r="D10844" s="3">
        <v>102</v>
      </c>
    </row>
    <row r="10845" spans="1:4">
      <c r="A10845" s="3" t="s">
        <v>423</v>
      </c>
      <c r="B10845" s="3" t="s">
        <v>413</v>
      </c>
      <c r="C10845" s="3" t="s">
        <v>27</v>
      </c>
      <c r="D10845" s="3">
        <v>111</v>
      </c>
    </row>
    <row r="10846" spans="1:4">
      <c r="A10846" s="3" t="s">
        <v>423</v>
      </c>
      <c r="B10846" s="3" t="s">
        <v>413</v>
      </c>
      <c r="C10846" s="3" t="s">
        <v>27</v>
      </c>
      <c r="D10846" s="3">
        <v>113</v>
      </c>
    </row>
    <row r="10847" spans="1:4">
      <c r="A10847" s="3" t="s">
        <v>423</v>
      </c>
      <c r="B10847" s="3" t="s">
        <v>413</v>
      </c>
      <c r="C10847" s="3" t="s">
        <v>27</v>
      </c>
      <c r="D10847" s="3">
        <v>116</v>
      </c>
    </row>
    <row r="10848" spans="1:4">
      <c r="A10848" s="3" t="s">
        <v>423</v>
      </c>
      <c r="B10848" s="3" t="s">
        <v>413</v>
      </c>
      <c r="C10848" s="3" t="s">
        <v>5</v>
      </c>
      <c r="D10848" s="3">
        <v>50</v>
      </c>
    </row>
    <row r="10849" spans="1:4">
      <c r="A10849" s="3" t="s">
        <v>423</v>
      </c>
      <c r="B10849" s="3" t="s">
        <v>413</v>
      </c>
      <c r="C10849" s="3" t="s">
        <v>5</v>
      </c>
      <c r="D10849" s="3">
        <v>51</v>
      </c>
    </row>
    <row r="10850" spans="1:4">
      <c r="A10850" s="3" t="s">
        <v>423</v>
      </c>
      <c r="B10850" s="3" t="s">
        <v>413</v>
      </c>
      <c r="C10850" s="3" t="s">
        <v>5</v>
      </c>
      <c r="D10850" s="3">
        <v>52</v>
      </c>
    </row>
    <row r="10851" spans="1:4">
      <c r="A10851" s="3" t="s">
        <v>423</v>
      </c>
      <c r="B10851" s="3" t="s">
        <v>413</v>
      </c>
      <c r="C10851" s="3" t="s">
        <v>44</v>
      </c>
      <c r="D10851" s="3">
        <v>33</v>
      </c>
    </row>
    <row r="10852" spans="1:4">
      <c r="A10852" s="3" t="s">
        <v>423</v>
      </c>
      <c r="B10852" s="3" t="s">
        <v>413</v>
      </c>
      <c r="C10852" s="3" t="s">
        <v>7</v>
      </c>
      <c r="D10852" s="3">
        <v>76</v>
      </c>
    </row>
    <row r="10853" spans="1:4">
      <c r="A10853" s="3" t="s">
        <v>423</v>
      </c>
      <c r="B10853" s="3" t="s">
        <v>413</v>
      </c>
      <c r="C10853" s="3" t="s">
        <v>9</v>
      </c>
      <c r="D10853" s="3">
        <v>52</v>
      </c>
    </row>
    <row r="10854" spans="1:4">
      <c r="A10854" s="3" t="s">
        <v>423</v>
      </c>
      <c r="B10854" s="3" t="s">
        <v>413</v>
      </c>
      <c r="C10854" s="3" t="s">
        <v>24</v>
      </c>
      <c r="D10854" s="3">
        <v>71</v>
      </c>
    </row>
    <row r="10855" spans="1:4">
      <c r="A10855" s="3" t="s">
        <v>423</v>
      </c>
      <c r="B10855" s="3" t="s">
        <v>413</v>
      </c>
      <c r="C10855" s="3" t="s">
        <v>24</v>
      </c>
      <c r="D10855" s="3">
        <v>75</v>
      </c>
    </row>
    <row r="10856" spans="1:4">
      <c r="A10856" s="3" t="s">
        <v>423</v>
      </c>
      <c r="B10856" s="3" t="s">
        <v>413</v>
      </c>
      <c r="C10856" s="3" t="s">
        <v>24</v>
      </c>
      <c r="D10856" s="3">
        <v>75</v>
      </c>
    </row>
    <row r="10857" spans="1:4">
      <c r="A10857" s="3" t="s">
        <v>423</v>
      </c>
      <c r="B10857" s="3" t="s">
        <v>413</v>
      </c>
      <c r="C10857" s="3" t="s">
        <v>24</v>
      </c>
      <c r="D10857" s="3">
        <v>82</v>
      </c>
    </row>
    <row r="10858" spans="1:4">
      <c r="A10858" s="3" t="s">
        <v>423</v>
      </c>
      <c r="B10858" s="3" t="s">
        <v>413</v>
      </c>
      <c r="C10858" s="3" t="s">
        <v>24</v>
      </c>
      <c r="D10858" s="3">
        <v>100</v>
      </c>
    </row>
    <row r="10859" spans="1:4">
      <c r="A10859" s="3" t="s">
        <v>423</v>
      </c>
      <c r="B10859" s="3" t="s">
        <v>413</v>
      </c>
      <c r="C10859" s="3" t="s">
        <v>24</v>
      </c>
      <c r="D10859" s="3">
        <v>120</v>
      </c>
    </row>
    <row r="10860" spans="1:4">
      <c r="A10860" s="3" t="s">
        <v>423</v>
      </c>
      <c r="B10860" s="3" t="s">
        <v>413</v>
      </c>
      <c r="C10860" s="3" t="s">
        <v>18</v>
      </c>
      <c r="D10860" s="3">
        <v>50</v>
      </c>
    </row>
    <row r="10861" spans="1:4">
      <c r="A10861" s="3" t="s">
        <v>423</v>
      </c>
      <c r="B10861" s="3" t="s">
        <v>413</v>
      </c>
      <c r="C10861" s="3" t="s">
        <v>18</v>
      </c>
      <c r="D10861" s="3">
        <v>51</v>
      </c>
    </row>
    <row r="10862" spans="1:4">
      <c r="A10862" s="3" t="s">
        <v>423</v>
      </c>
      <c r="B10862" s="3" t="s">
        <v>413</v>
      </c>
      <c r="C10862" s="3" t="s">
        <v>18</v>
      </c>
      <c r="D10862" s="3">
        <v>58</v>
      </c>
    </row>
    <row r="10863" spans="1:4">
      <c r="A10863" s="3" t="s">
        <v>423</v>
      </c>
      <c r="B10863" s="3" t="s">
        <v>413</v>
      </c>
      <c r="C10863" s="3" t="s">
        <v>15</v>
      </c>
      <c r="D10863" s="3">
        <v>53</v>
      </c>
    </row>
    <row r="10864" spans="1:4">
      <c r="A10864" s="3" t="s">
        <v>423</v>
      </c>
      <c r="B10864" s="3" t="s">
        <v>420</v>
      </c>
      <c r="C10864" s="3" t="s">
        <v>5</v>
      </c>
      <c r="D10864" s="3">
        <v>39</v>
      </c>
    </row>
    <row r="10865" spans="1:4">
      <c r="A10865" s="3" t="s">
        <v>423</v>
      </c>
      <c r="B10865" s="3" t="s">
        <v>420</v>
      </c>
      <c r="C10865" s="3" t="s">
        <v>5</v>
      </c>
      <c r="D10865" s="3">
        <v>47</v>
      </c>
    </row>
    <row r="10866" spans="1:4">
      <c r="A10866" s="3" t="s">
        <v>423</v>
      </c>
      <c r="B10866" s="3" t="s">
        <v>420</v>
      </c>
      <c r="C10866" s="3" t="s">
        <v>5</v>
      </c>
      <c r="D10866" s="3">
        <v>48</v>
      </c>
    </row>
    <row r="10867" spans="1:4">
      <c r="A10867" s="3" t="s">
        <v>423</v>
      </c>
      <c r="B10867" s="3" t="s">
        <v>420</v>
      </c>
      <c r="C10867" s="3" t="s">
        <v>5</v>
      </c>
      <c r="D10867" s="3">
        <v>48</v>
      </c>
    </row>
    <row r="10868" spans="1:4">
      <c r="A10868" s="3" t="s">
        <v>423</v>
      </c>
      <c r="B10868" s="3" t="s">
        <v>420</v>
      </c>
      <c r="C10868" s="3" t="s">
        <v>5</v>
      </c>
      <c r="D10868" s="3">
        <v>49</v>
      </c>
    </row>
    <row r="10869" spans="1:4">
      <c r="A10869" s="3" t="s">
        <v>423</v>
      </c>
      <c r="B10869" s="3" t="s">
        <v>420</v>
      </c>
      <c r="C10869" s="3" t="s">
        <v>5</v>
      </c>
      <c r="D10869" s="3">
        <v>49</v>
      </c>
    </row>
    <row r="10870" spans="1:4">
      <c r="A10870" s="3" t="s">
        <v>423</v>
      </c>
      <c r="B10870" s="3" t="s">
        <v>420</v>
      </c>
      <c r="C10870" s="3" t="s">
        <v>5</v>
      </c>
      <c r="D10870" s="3">
        <v>49</v>
      </c>
    </row>
    <row r="10871" spans="1:4">
      <c r="A10871" s="3" t="s">
        <v>423</v>
      </c>
      <c r="B10871" s="3" t="s">
        <v>420</v>
      </c>
      <c r="C10871" s="3" t="s">
        <v>5</v>
      </c>
      <c r="D10871" s="3">
        <v>50</v>
      </c>
    </row>
    <row r="10872" spans="1:4">
      <c r="A10872" s="3" t="s">
        <v>423</v>
      </c>
      <c r="B10872" s="3" t="s">
        <v>420</v>
      </c>
      <c r="C10872" s="3" t="s">
        <v>5</v>
      </c>
      <c r="D10872" s="3">
        <v>50</v>
      </c>
    </row>
    <row r="10873" spans="1:4">
      <c r="A10873" s="3" t="s">
        <v>423</v>
      </c>
      <c r="B10873" s="3" t="s">
        <v>420</v>
      </c>
      <c r="C10873" s="3" t="s">
        <v>5</v>
      </c>
      <c r="D10873" s="3">
        <v>50</v>
      </c>
    </row>
    <row r="10874" spans="1:4">
      <c r="A10874" s="3" t="s">
        <v>423</v>
      </c>
      <c r="B10874" s="3" t="s">
        <v>420</v>
      </c>
      <c r="C10874" s="3" t="s">
        <v>5</v>
      </c>
      <c r="D10874" s="3">
        <v>50</v>
      </c>
    </row>
    <row r="10875" spans="1:4">
      <c r="A10875" s="3" t="s">
        <v>423</v>
      </c>
      <c r="B10875" s="3" t="s">
        <v>420</v>
      </c>
      <c r="C10875" s="3" t="s">
        <v>5</v>
      </c>
      <c r="D10875" s="3">
        <v>50</v>
      </c>
    </row>
    <row r="10876" spans="1:4">
      <c r="A10876" s="3" t="s">
        <v>423</v>
      </c>
      <c r="B10876" s="3" t="s">
        <v>420</v>
      </c>
      <c r="C10876" s="3" t="s">
        <v>5</v>
      </c>
      <c r="D10876" s="3">
        <v>51</v>
      </c>
    </row>
    <row r="10877" spans="1:4">
      <c r="A10877" s="3" t="s">
        <v>423</v>
      </c>
      <c r="B10877" s="3" t="s">
        <v>420</v>
      </c>
      <c r="C10877" s="3" t="s">
        <v>5</v>
      </c>
      <c r="D10877" s="3">
        <v>51</v>
      </c>
    </row>
    <row r="10878" spans="1:4">
      <c r="A10878" s="3" t="s">
        <v>423</v>
      </c>
      <c r="B10878" s="3" t="s">
        <v>420</v>
      </c>
      <c r="C10878" s="3" t="s">
        <v>5</v>
      </c>
      <c r="D10878" s="3">
        <v>51</v>
      </c>
    </row>
    <row r="10879" spans="1:4">
      <c r="A10879" s="3" t="s">
        <v>423</v>
      </c>
      <c r="B10879" s="3" t="s">
        <v>420</v>
      </c>
      <c r="C10879" s="3" t="s">
        <v>5</v>
      </c>
      <c r="D10879" s="3">
        <v>51</v>
      </c>
    </row>
    <row r="10880" spans="1:4">
      <c r="A10880" s="3" t="s">
        <v>423</v>
      </c>
      <c r="B10880" s="3" t="s">
        <v>420</v>
      </c>
      <c r="C10880" s="3" t="s">
        <v>5</v>
      </c>
      <c r="D10880" s="3">
        <v>51</v>
      </c>
    </row>
    <row r="10881" spans="1:4">
      <c r="A10881" s="3" t="s">
        <v>423</v>
      </c>
      <c r="B10881" s="3" t="s">
        <v>420</v>
      </c>
      <c r="C10881" s="3" t="s">
        <v>5</v>
      </c>
      <c r="D10881" s="3">
        <v>51</v>
      </c>
    </row>
    <row r="10882" spans="1:4">
      <c r="A10882" s="3" t="s">
        <v>423</v>
      </c>
      <c r="B10882" s="3" t="s">
        <v>420</v>
      </c>
      <c r="C10882" s="3" t="s">
        <v>5</v>
      </c>
      <c r="D10882" s="3">
        <v>52</v>
      </c>
    </row>
    <row r="10883" spans="1:4">
      <c r="A10883" s="3" t="s">
        <v>423</v>
      </c>
      <c r="B10883" s="3" t="s">
        <v>420</v>
      </c>
      <c r="C10883" s="3" t="s">
        <v>5</v>
      </c>
      <c r="D10883" s="3">
        <v>52</v>
      </c>
    </row>
    <row r="10884" spans="1:4">
      <c r="A10884" s="3" t="s">
        <v>423</v>
      </c>
      <c r="B10884" s="3" t="s">
        <v>420</v>
      </c>
      <c r="C10884" s="3" t="s">
        <v>5</v>
      </c>
      <c r="D10884" s="3">
        <v>52</v>
      </c>
    </row>
    <row r="10885" spans="1:4">
      <c r="A10885" s="3" t="s">
        <v>423</v>
      </c>
      <c r="B10885" s="3" t="s">
        <v>420</v>
      </c>
      <c r="C10885" s="3" t="s">
        <v>5</v>
      </c>
      <c r="D10885" s="3">
        <v>52</v>
      </c>
    </row>
    <row r="10886" spans="1:4">
      <c r="A10886" s="3" t="s">
        <v>423</v>
      </c>
      <c r="B10886" s="3" t="s">
        <v>420</v>
      </c>
      <c r="C10886" s="3" t="s">
        <v>5</v>
      </c>
      <c r="D10886" s="3">
        <v>53</v>
      </c>
    </row>
    <row r="10887" spans="1:4">
      <c r="A10887" s="3" t="s">
        <v>423</v>
      </c>
      <c r="B10887" s="3" t="s">
        <v>420</v>
      </c>
      <c r="C10887" s="3" t="s">
        <v>5</v>
      </c>
      <c r="D10887" s="3">
        <v>53</v>
      </c>
    </row>
    <row r="10888" spans="1:4">
      <c r="A10888" s="3" t="s">
        <v>423</v>
      </c>
      <c r="B10888" s="3" t="s">
        <v>420</v>
      </c>
      <c r="C10888" s="3" t="s">
        <v>5</v>
      </c>
      <c r="D10888" s="3">
        <v>53</v>
      </c>
    </row>
    <row r="10889" spans="1:4">
      <c r="A10889" s="3" t="s">
        <v>423</v>
      </c>
      <c r="B10889" s="3" t="s">
        <v>420</v>
      </c>
      <c r="C10889" s="3" t="s">
        <v>5</v>
      </c>
      <c r="D10889" s="3">
        <v>53</v>
      </c>
    </row>
    <row r="10890" spans="1:4">
      <c r="A10890" s="3" t="s">
        <v>423</v>
      </c>
      <c r="B10890" s="3" t="s">
        <v>420</v>
      </c>
      <c r="C10890" s="3" t="s">
        <v>5</v>
      </c>
      <c r="D10890" s="3">
        <v>53</v>
      </c>
    </row>
    <row r="10891" spans="1:4">
      <c r="A10891" s="3" t="s">
        <v>423</v>
      </c>
      <c r="B10891" s="3" t="s">
        <v>420</v>
      </c>
      <c r="C10891" s="3" t="s">
        <v>5</v>
      </c>
      <c r="D10891" s="3">
        <v>53</v>
      </c>
    </row>
    <row r="10892" spans="1:4">
      <c r="A10892" s="3" t="s">
        <v>423</v>
      </c>
      <c r="B10892" s="3" t="s">
        <v>420</v>
      </c>
      <c r="C10892" s="3" t="s">
        <v>5</v>
      </c>
      <c r="D10892" s="3">
        <v>53</v>
      </c>
    </row>
    <row r="10893" spans="1:4">
      <c r="A10893" s="3" t="s">
        <v>423</v>
      </c>
      <c r="B10893" s="3" t="s">
        <v>420</v>
      </c>
      <c r="C10893" s="3" t="s">
        <v>5</v>
      </c>
      <c r="D10893" s="3">
        <v>54</v>
      </c>
    </row>
    <row r="10894" spans="1:4">
      <c r="A10894" s="3" t="s">
        <v>423</v>
      </c>
      <c r="B10894" s="3" t="s">
        <v>420</v>
      </c>
      <c r="C10894" s="3" t="s">
        <v>5</v>
      </c>
      <c r="D10894" s="3">
        <v>54</v>
      </c>
    </row>
    <row r="10895" spans="1:4">
      <c r="A10895" s="3" t="s">
        <v>423</v>
      </c>
      <c r="B10895" s="3" t="s">
        <v>420</v>
      </c>
      <c r="C10895" s="3" t="s">
        <v>5</v>
      </c>
      <c r="D10895" s="3">
        <v>54</v>
      </c>
    </row>
    <row r="10896" spans="1:4">
      <c r="A10896" s="3" t="s">
        <v>423</v>
      </c>
      <c r="B10896" s="3" t="s">
        <v>420</v>
      </c>
      <c r="C10896" s="3" t="s">
        <v>5</v>
      </c>
      <c r="D10896" s="3">
        <v>55</v>
      </c>
    </row>
    <row r="10897" spans="1:4">
      <c r="A10897" s="3" t="s">
        <v>423</v>
      </c>
      <c r="B10897" s="3" t="s">
        <v>420</v>
      </c>
      <c r="C10897" s="3" t="s">
        <v>5</v>
      </c>
      <c r="D10897" s="3">
        <v>55</v>
      </c>
    </row>
    <row r="10898" spans="1:4">
      <c r="A10898" s="3" t="s">
        <v>423</v>
      </c>
      <c r="B10898" s="3" t="s">
        <v>420</v>
      </c>
      <c r="C10898" s="3" t="s">
        <v>5</v>
      </c>
      <c r="D10898" s="3">
        <v>55</v>
      </c>
    </row>
    <row r="10899" spans="1:4">
      <c r="A10899" s="3" t="s">
        <v>423</v>
      </c>
      <c r="B10899" s="3" t="s">
        <v>420</v>
      </c>
      <c r="C10899" s="3" t="s">
        <v>5</v>
      </c>
      <c r="D10899" s="3">
        <v>56</v>
      </c>
    </row>
    <row r="10900" spans="1:4">
      <c r="A10900" s="3" t="s">
        <v>423</v>
      </c>
      <c r="B10900" s="3" t="s">
        <v>420</v>
      </c>
      <c r="C10900" s="3" t="s">
        <v>5</v>
      </c>
      <c r="D10900" s="3">
        <v>56</v>
      </c>
    </row>
    <row r="10901" spans="1:4">
      <c r="A10901" s="3" t="s">
        <v>423</v>
      </c>
      <c r="B10901" s="3" t="s">
        <v>420</v>
      </c>
      <c r="C10901" s="3" t="s">
        <v>5</v>
      </c>
      <c r="D10901" s="3">
        <v>56</v>
      </c>
    </row>
    <row r="10902" spans="1:4">
      <c r="A10902" s="3" t="s">
        <v>423</v>
      </c>
      <c r="B10902" s="3" t="s">
        <v>420</v>
      </c>
      <c r="C10902" s="3" t="s">
        <v>5</v>
      </c>
      <c r="D10902" s="3">
        <v>56</v>
      </c>
    </row>
    <row r="10903" spans="1:4">
      <c r="A10903" s="3" t="s">
        <v>423</v>
      </c>
      <c r="B10903" s="3" t="s">
        <v>420</v>
      </c>
      <c r="C10903" s="3" t="s">
        <v>5</v>
      </c>
      <c r="D10903" s="3">
        <v>57</v>
      </c>
    </row>
    <row r="10904" spans="1:4">
      <c r="A10904" s="3" t="s">
        <v>423</v>
      </c>
      <c r="B10904" s="3" t="s">
        <v>420</v>
      </c>
      <c r="C10904" s="3" t="s">
        <v>5</v>
      </c>
      <c r="D10904" s="3">
        <v>57</v>
      </c>
    </row>
    <row r="10905" spans="1:4">
      <c r="A10905" s="3" t="s">
        <v>423</v>
      </c>
      <c r="B10905" s="3" t="s">
        <v>420</v>
      </c>
      <c r="C10905" s="3" t="s">
        <v>5</v>
      </c>
      <c r="D10905" s="3">
        <v>58</v>
      </c>
    </row>
    <row r="10906" spans="1:4">
      <c r="A10906" s="3" t="s">
        <v>423</v>
      </c>
      <c r="B10906" s="3" t="s">
        <v>420</v>
      </c>
      <c r="C10906" s="3" t="s">
        <v>5</v>
      </c>
      <c r="D10906" s="3">
        <v>59</v>
      </c>
    </row>
    <row r="10907" spans="1:4">
      <c r="A10907" s="3" t="s">
        <v>423</v>
      </c>
      <c r="B10907" s="3" t="s">
        <v>420</v>
      </c>
      <c r="C10907" s="3" t="s">
        <v>5</v>
      </c>
      <c r="D10907" s="3">
        <v>60</v>
      </c>
    </row>
    <row r="10908" spans="1:4">
      <c r="A10908" s="3" t="s">
        <v>423</v>
      </c>
      <c r="B10908" s="3" t="s">
        <v>420</v>
      </c>
      <c r="C10908" s="3" t="s">
        <v>5</v>
      </c>
      <c r="D10908" s="3">
        <v>60</v>
      </c>
    </row>
    <row r="10909" spans="1:4">
      <c r="A10909" s="3" t="s">
        <v>423</v>
      </c>
      <c r="B10909" s="3" t="s">
        <v>420</v>
      </c>
      <c r="C10909" s="3" t="s">
        <v>5</v>
      </c>
      <c r="D10909" s="3">
        <v>60</v>
      </c>
    </row>
    <row r="10910" spans="1:4">
      <c r="A10910" s="3" t="s">
        <v>423</v>
      </c>
      <c r="B10910" s="3" t="s">
        <v>420</v>
      </c>
      <c r="C10910" s="3" t="s">
        <v>5</v>
      </c>
      <c r="D10910" s="3">
        <v>60</v>
      </c>
    </row>
    <row r="10911" spans="1:4">
      <c r="A10911" s="3" t="s">
        <v>423</v>
      </c>
      <c r="B10911" s="3" t="s">
        <v>420</v>
      </c>
      <c r="C10911" s="3" t="s">
        <v>5</v>
      </c>
      <c r="D10911" s="3">
        <v>61</v>
      </c>
    </row>
    <row r="10912" spans="1:4">
      <c r="A10912" s="3" t="s">
        <v>423</v>
      </c>
      <c r="B10912" s="3" t="s">
        <v>420</v>
      </c>
      <c r="C10912" s="3" t="s">
        <v>5</v>
      </c>
      <c r="D10912" s="3">
        <v>62</v>
      </c>
    </row>
    <row r="10913" spans="1:4">
      <c r="A10913" s="3" t="s">
        <v>423</v>
      </c>
      <c r="B10913" s="3" t="s">
        <v>420</v>
      </c>
      <c r="C10913" s="3" t="s">
        <v>5</v>
      </c>
      <c r="D10913" s="3">
        <v>62</v>
      </c>
    </row>
    <row r="10914" spans="1:4">
      <c r="A10914" s="3" t="s">
        <v>423</v>
      </c>
      <c r="B10914" s="3" t="s">
        <v>420</v>
      </c>
      <c r="C10914" s="3" t="s">
        <v>5</v>
      </c>
      <c r="D10914" s="3">
        <v>62</v>
      </c>
    </row>
    <row r="10915" spans="1:4">
      <c r="A10915" s="3" t="s">
        <v>423</v>
      </c>
      <c r="B10915" s="3" t="s">
        <v>420</v>
      </c>
      <c r="C10915" s="3" t="s">
        <v>5</v>
      </c>
      <c r="D10915" s="3">
        <v>63</v>
      </c>
    </row>
    <row r="10916" spans="1:4">
      <c r="A10916" s="3" t="s">
        <v>423</v>
      </c>
      <c r="B10916" s="3" t="s">
        <v>420</v>
      </c>
      <c r="C10916" s="3" t="s">
        <v>5</v>
      </c>
      <c r="D10916" s="3">
        <v>63</v>
      </c>
    </row>
    <row r="10917" spans="1:4">
      <c r="A10917" s="3" t="s">
        <v>423</v>
      </c>
      <c r="B10917" s="3" t="s">
        <v>420</v>
      </c>
      <c r="C10917" s="3" t="s">
        <v>5</v>
      </c>
      <c r="D10917" s="3">
        <v>64</v>
      </c>
    </row>
    <row r="10918" spans="1:4">
      <c r="A10918" s="3" t="s">
        <v>423</v>
      </c>
      <c r="B10918" s="3" t="s">
        <v>420</v>
      </c>
      <c r="C10918" s="3" t="s">
        <v>5</v>
      </c>
      <c r="D10918" s="3">
        <v>67</v>
      </c>
    </row>
    <row r="10919" spans="1:4">
      <c r="A10919" s="3" t="s">
        <v>423</v>
      </c>
      <c r="B10919" s="3" t="s">
        <v>420</v>
      </c>
      <c r="C10919" s="3" t="s">
        <v>44</v>
      </c>
      <c r="D10919" s="3">
        <v>50</v>
      </c>
    </row>
    <row r="10920" spans="1:4">
      <c r="A10920" s="3" t="s">
        <v>423</v>
      </c>
      <c r="B10920" s="3" t="s">
        <v>420</v>
      </c>
      <c r="C10920" s="3" t="s">
        <v>44</v>
      </c>
      <c r="D10920" s="3">
        <v>58</v>
      </c>
    </row>
    <row r="10921" spans="1:4">
      <c r="A10921" s="3" t="s">
        <v>423</v>
      </c>
      <c r="B10921" s="3" t="s">
        <v>420</v>
      </c>
      <c r="C10921" s="3" t="s">
        <v>19</v>
      </c>
      <c r="D10921" s="3">
        <v>85</v>
      </c>
    </row>
    <row r="10922" spans="1:4">
      <c r="A10922" s="3" t="s">
        <v>423</v>
      </c>
      <c r="B10922" s="3" t="s">
        <v>420</v>
      </c>
      <c r="C10922" s="3" t="s">
        <v>19</v>
      </c>
      <c r="D10922" s="3">
        <v>99</v>
      </c>
    </row>
    <row r="10923" spans="1:4">
      <c r="A10923" s="3" t="s">
        <v>423</v>
      </c>
      <c r="B10923" s="3" t="s">
        <v>420</v>
      </c>
      <c r="C10923" s="3" t="s">
        <v>23</v>
      </c>
      <c r="D10923" s="3">
        <v>59</v>
      </c>
    </row>
    <row r="10924" spans="1:4">
      <c r="A10924" s="3" t="s">
        <v>423</v>
      </c>
      <c r="B10924" s="3" t="s">
        <v>420</v>
      </c>
      <c r="C10924" s="3" t="s">
        <v>23</v>
      </c>
      <c r="D10924" s="3">
        <v>90</v>
      </c>
    </row>
    <row r="10925" spans="1:4">
      <c r="A10925" s="3" t="s">
        <v>423</v>
      </c>
      <c r="B10925" s="3" t="s">
        <v>420</v>
      </c>
      <c r="C10925" s="3" t="s">
        <v>9</v>
      </c>
      <c r="D10925" s="3">
        <v>53</v>
      </c>
    </row>
    <row r="10926" spans="1:4">
      <c r="A10926" s="3" t="s">
        <v>423</v>
      </c>
      <c r="B10926" s="3" t="s">
        <v>420</v>
      </c>
      <c r="C10926" s="3" t="s">
        <v>28</v>
      </c>
      <c r="D10926" s="3">
        <v>66</v>
      </c>
    </row>
    <row r="10927" spans="1:4">
      <c r="A10927" s="3" t="s">
        <v>423</v>
      </c>
      <c r="B10927" s="3" t="s">
        <v>420</v>
      </c>
      <c r="C10927" s="3" t="s">
        <v>18</v>
      </c>
      <c r="D10927" s="3">
        <v>56</v>
      </c>
    </row>
    <row r="10928" spans="1:4">
      <c r="A10928" s="3" t="s">
        <v>423</v>
      </c>
      <c r="B10928" s="3" t="s">
        <v>411</v>
      </c>
      <c r="C10928" s="3" t="s">
        <v>32</v>
      </c>
      <c r="D10928" s="3">
        <v>42</v>
      </c>
    </row>
    <row r="10929" spans="1:4">
      <c r="A10929" s="3" t="s">
        <v>423</v>
      </c>
      <c r="B10929" s="3" t="s">
        <v>411</v>
      </c>
      <c r="C10929" s="3" t="s">
        <v>32</v>
      </c>
      <c r="D10929" s="3">
        <v>46</v>
      </c>
    </row>
    <row r="10930" spans="1:4">
      <c r="A10930" s="3" t="s">
        <v>423</v>
      </c>
      <c r="B10930" s="3" t="s">
        <v>411</v>
      </c>
      <c r="C10930" s="3" t="s">
        <v>32</v>
      </c>
      <c r="D10930" s="3">
        <v>53</v>
      </c>
    </row>
    <row r="10931" spans="1:4">
      <c r="A10931" s="3" t="s">
        <v>423</v>
      </c>
      <c r="B10931" s="3" t="s">
        <v>411</v>
      </c>
      <c r="C10931" s="3" t="s">
        <v>27</v>
      </c>
      <c r="D10931" s="3">
        <v>81</v>
      </c>
    </row>
    <row r="10932" spans="1:4">
      <c r="A10932" s="3" t="s">
        <v>423</v>
      </c>
      <c r="B10932" s="3" t="s">
        <v>411</v>
      </c>
      <c r="C10932" s="3" t="s">
        <v>27</v>
      </c>
      <c r="D10932" s="3">
        <v>86</v>
      </c>
    </row>
    <row r="10933" spans="1:4">
      <c r="A10933" s="3" t="s">
        <v>423</v>
      </c>
      <c r="B10933" s="3" t="s">
        <v>411</v>
      </c>
      <c r="C10933" s="3" t="s">
        <v>27</v>
      </c>
      <c r="D10933" s="3">
        <v>87</v>
      </c>
    </row>
    <row r="10934" spans="1:4">
      <c r="A10934" s="3" t="s">
        <v>423</v>
      </c>
      <c r="B10934" s="3" t="s">
        <v>411</v>
      </c>
      <c r="C10934" s="3" t="s">
        <v>27</v>
      </c>
      <c r="D10934" s="3">
        <v>87</v>
      </c>
    </row>
    <row r="10935" spans="1:4">
      <c r="A10935" s="3" t="s">
        <v>423</v>
      </c>
      <c r="B10935" s="3" t="s">
        <v>411</v>
      </c>
      <c r="C10935" s="3" t="s">
        <v>27</v>
      </c>
      <c r="D10935" s="3">
        <v>88</v>
      </c>
    </row>
    <row r="10936" spans="1:4">
      <c r="A10936" s="3" t="s">
        <v>423</v>
      </c>
      <c r="B10936" s="3" t="s">
        <v>411</v>
      </c>
      <c r="C10936" s="3" t="s">
        <v>27</v>
      </c>
      <c r="D10936" s="3">
        <v>90</v>
      </c>
    </row>
    <row r="10937" spans="1:4">
      <c r="A10937" s="3" t="s">
        <v>423</v>
      </c>
      <c r="B10937" s="3" t="s">
        <v>411</v>
      </c>
      <c r="C10937" s="3" t="s">
        <v>27</v>
      </c>
      <c r="D10937" s="3">
        <v>90</v>
      </c>
    </row>
    <row r="10938" spans="1:4">
      <c r="A10938" s="3" t="s">
        <v>423</v>
      </c>
      <c r="B10938" s="3" t="s">
        <v>411</v>
      </c>
      <c r="C10938" s="3" t="s">
        <v>27</v>
      </c>
      <c r="D10938" s="3">
        <v>92</v>
      </c>
    </row>
    <row r="10939" spans="1:4">
      <c r="A10939" s="3" t="s">
        <v>423</v>
      </c>
      <c r="B10939" s="3" t="s">
        <v>411</v>
      </c>
      <c r="C10939" s="3" t="s">
        <v>27</v>
      </c>
      <c r="D10939" s="3">
        <v>94</v>
      </c>
    </row>
    <row r="10940" spans="1:4">
      <c r="A10940" s="3" t="s">
        <v>423</v>
      </c>
      <c r="B10940" s="3" t="s">
        <v>411</v>
      </c>
      <c r="C10940" s="3" t="s">
        <v>27</v>
      </c>
      <c r="D10940" s="3">
        <v>97</v>
      </c>
    </row>
    <row r="10941" spans="1:4">
      <c r="A10941" s="3" t="s">
        <v>423</v>
      </c>
      <c r="B10941" s="3" t="s">
        <v>411</v>
      </c>
      <c r="C10941" s="3" t="s">
        <v>27</v>
      </c>
      <c r="D10941" s="3">
        <v>110</v>
      </c>
    </row>
    <row r="10942" spans="1:4">
      <c r="A10942" s="3" t="s">
        <v>423</v>
      </c>
      <c r="B10942" s="3" t="s">
        <v>411</v>
      </c>
      <c r="C10942" s="3" t="s">
        <v>27</v>
      </c>
      <c r="D10942" s="3">
        <v>112</v>
      </c>
    </row>
    <row r="10943" spans="1:4">
      <c r="A10943" s="3" t="s">
        <v>423</v>
      </c>
      <c r="B10943" s="3" t="s">
        <v>411</v>
      </c>
      <c r="C10943" s="3" t="s">
        <v>27</v>
      </c>
      <c r="D10943" s="3">
        <v>115</v>
      </c>
    </row>
    <row r="10944" spans="1:4">
      <c r="A10944" s="3" t="s">
        <v>423</v>
      </c>
      <c r="B10944" s="3" t="s">
        <v>411</v>
      </c>
      <c r="C10944" s="3" t="s">
        <v>27</v>
      </c>
      <c r="D10944" s="3">
        <v>125</v>
      </c>
    </row>
    <row r="10945" spans="1:4">
      <c r="A10945" s="3" t="s">
        <v>423</v>
      </c>
      <c r="B10945" s="3" t="s">
        <v>411</v>
      </c>
      <c r="C10945" s="3" t="s">
        <v>5</v>
      </c>
      <c r="D10945" s="3">
        <v>42</v>
      </c>
    </row>
    <row r="10946" spans="1:4">
      <c r="A10946" s="3" t="s">
        <v>423</v>
      </c>
      <c r="B10946" s="3" t="s">
        <v>411</v>
      </c>
      <c r="C10946" s="3" t="s">
        <v>5</v>
      </c>
      <c r="D10946" s="3">
        <v>45</v>
      </c>
    </row>
    <row r="10947" spans="1:4">
      <c r="A10947" s="3" t="s">
        <v>423</v>
      </c>
      <c r="B10947" s="3" t="s">
        <v>411</v>
      </c>
      <c r="C10947" s="3" t="s">
        <v>5</v>
      </c>
      <c r="D10947" s="3">
        <v>50</v>
      </c>
    </row>
    <row r="10948" spans="1:4">
      <c r="A10948" s="3" t="s">
        <v>423</v>
      </c>
      <c r="B10948" s="3" t="s">
        <v>411</v>
      </c>
      <c r="C10948" s="3" t="s">
        <v>5</v>
      </c>
      <c r="D10948" s="3">
        <v>50</v>
      </c>
    </row>
    <row r="10949" spans="1:4">
      <c r="A10949" s="3" t="s">
        <v>423</v>
      </c>
      <c r="B10949" s="3" t="s">
        <v>411</v>
      </c>
      <c r="C10949" s="3" t="s">
        <v>5</v>
      </c>
      <c r="D10949" s="3">
        <v>53</v>
      </c>
    </row>
    <row r="10950" spans="1:4">
      <c r="A10950" s="3" t="s">
        <v>423</v>
      </c>
      <c r="B10950" s="3" t="s">
        <v>411</v>
      </c>
      <c r="C10950" s="3" t="s">
        <v>5</v>
      </c>
      <c r="D10950" s="3">
        <v>54</v>
      </c>
    </row>
    <row r="10951" spans="1:4">
      <c r="A10951" s="3" t="s">
        <v>423</v>
      </c>
      <c r="B10951" s="3" t="s">
        <v>411</v>
      </c>
      <c r="C10951" s="3" t="s">
        <v>5</v>
      </c>
      <c r="D10951" s="3">
        <v>66</v>
      </c>
    </row>
    <row r="10952" spans="1:4">
      <c r="A10952" s="3" t="s">
        <v>423</v>
      </c>
      <c r="B10952" s="3" t="s">
        <v>411</v>
      </c>
      <c r="C10952" s="3" t="s">
        <v>5</v>
      </c>
      <c r="D10952" s="3">
        <v>101</v>
      </c>
    </row>
    <row r="10953" spans="1:4">
      <c r="A10953" s="3" t="s">
        <v>423</v>
      </c>
      <c r="B10953" s="3" t="s">
        <v>411</v>
      </c>
      <c r="C10953" s="3" t="s">
        <v>44</v>
      </c>
      <c r="D10953" s="3">
        <v>51</v>
      </c>
    </row>
    <row r="10954" spans="1:4">
      <c r="A10954" s="3" t="s">
        <v>423</v>
      </c>
      <c r="B10954" s="3" t="s">
        <v>411</v>
      </c>
      <c r="C10954" s="3" t="s">
        <v>24</v>
      </c>
      <c r="D10954" s="3">
        <v>67</v>
      </c>
    </row>
    <row r="10955" spans="1:4">
      <c r="A10955" s="3" t="s">
        <v>423</v>
      </c>
      <c r="B10955" s="3" t="s">
        <v>411</v>
      </c>
      <c r="C10955" s="3" t="s">
        <v>24</v>
      </c>
      <c r="D10955" s="3">
        <v>68</v>
      </c>
    </row>
    <row r="10956" spans="1:4">
      <c r="A10956" s="3" t="s">
        <v>423</v>
      </c>
      <c r="B10956" s="3" t="s">
        <v>411</v>
      </c>
      <c r="C10956" s="3" t="s">
        <v>24</v>
      </c>
      <c r="D10956" s="3">
        <v>71</v>
      </c>
    </row>
    <row r="10957" spans="1:4">
      <c r="A10957" s="3" t="s">
        <v>423</v>
      </c>
      <c r="B10957" s="3" t="s">
        <v>411</v>
      </c>
      <c r="C10957" s="3" t="s">
        <v>24</v>
      </c>
      <c r="D10957" s="3">
        <v>71</v>
      </c>
    </row>
    <row r="10958" spans="1:4">
      <c r="A10958" s="3" t="s">
        <v>423</v>
      </c>
      <c r="B10958" s="3" t="s">
        <v>411</v>
      </c>
      <c r="C10958" s="3" t="s">
        <v>24</v>
      </c>
      <c r="D10958" s="3">
        <v>71</v>
      </c>
    </row>
    <row r="10959" spans="1:4">
      <c r="A10959" s="3" t="s">
        <v>423</v>
      </c>
      <c r="B10959" s="3" t="s">
        <v>411</v>
      </c>
      <c r="C10959" s="3" t="s">
        <v>24</v>
      </c>
      <c r="D10959" s="3">
        <v>72</v>
      </c>
    </row>
    <row r="10960" spans="1:4">
      <c r="A10960" s="3" t="s">
        <v>423</v>
      </c>
      <c r="B10960" s="3" t="s">
        <v>411</v>
      </c>
      <c r="C10960" s="3" t="s">
        <v>24</v>
      </c>
      <c r="D10960" s="3">
        <v>74</v>
      </c>
    </row>
    <row r="10961" spans="1:4">
      <c r="A10961" s="3" t="s">
        <v>423</v>
      </c>
      <c r="B10961" s="3" t="s">
        <v>411</v>
      </c>
      <c r="C10961" s="3" t="s">
        <v>24</v>
      </c>
      <c r="D10961" s="3">
        <v>75</v>
      </c>
    </row>
    <row r="10962" spans="1:4">
      <c r="A10962" s="3" t="s">
        <v>423</v>
      </c>
      <c r="B10962" s="3" t="s">
        <v>415</v>
      </c>
      <c r="C10962" s="3" t="s">
        <v>27</v>
      </c>
      <c r="D10962" s="3">
        <v>87</v>
      </c>
    </row>
    <row r="10963" spans="1:4">
      <c r="A10963" s="3" t="s">
        <v>423</v>
      </c>
      <c r="B10963" s="3" t="s">
        <v>415</v>
      </c>
      <c r="C10963" s="3" t="s">
        <v>27</v>
      </c>
      <c r="D10963" s="3">
        <v>94</v>
      </c>
    </row>
    <row r="10964" spans="1:4">
      <c r="A10964" s="3" t="s">
        <v>423</v>
      </c>
      <c r="B10964" s="3" t="s">
        <v>415</v>
      </c>
      <c r="C10964" s="3" t="s">
        <v>13</v>
      </c>
      <c r="D10964" s="3">
        <v>64</v>
      </c>
    </row>
    <row r="10965" spans="1:4">
      <c r="A10965" s="3" t="s">
        <v>423</v>
      </c>
      <c r="B10965" s="3" t="s">
        <v>415</v>
      </c>
      <c r="C10965" s="3" t="s">
        <v>13</v>
      </c>
      <c r="D10965" s="3">
        <v>71</v>
      </c>
    </row>
    <row r="10966" spans="1:4">
      <c r="A10966" s="3" t="s">
        <v>423</v>
      </c>
      <c r="B10966" s="3" t="s">
        <v>415</v>
      </c>
      <c r="C10966" s="3" t="s">
        <v>5</v>
      </c>
      <c r="D10966" s="3">
        <v>38</v>
      </c>
    </row>
    <row r="10967" spans="1:4">
      <c r="A10967" s="3" t="s">
        <v>423</v>
      </c>
      <c r="B10967" s="3" t="s">
        <v>415</v>
      </c>
      <c r="C10967" s="3" t="s">
        <v>5</v>
      </c>
      <c r="D10967" s="3">
        <v>50</v>
      </c>
    </row>
    <row r="10968" spans="1:4">
      <c r="A10968" s="3" t="s">
        <v>423</v>
      </c>
      <c r="B10968" s="3" t="s">
        <v>415</v>
      </c>
      <c r="C10968" s="3" t="s">
        <v>5</v>
      </c>
      <c r="D10968" s="3">
        <v>53</v>
      </c>
    </row>
    <row r="10969" spans="1:4">
      <c r="A10969" s="3" t="s">
        <v>423</v>
      </c>
      <c r="B10969" s="3" t="s">
        <v>415</v>
      </c>
      <c r="C10969" s="3" t="s">
        <v>5</v>
      </c>
      <c r="D10969" s="3">
        <v>54</v>
      </c>
    </row>
    <row r="10970" spans="1:4">
      <c r="A10970" s="3" t="s">
        <v>423</v>
      </c>
      <c r="B10970" s="3" t="s">
        <v>415</v>
      </c>
      <c r="C10970" s="3" t="s">
        <v>5</v>
      </c>
      <c r="D10970" s="3">
        <v>54</v>
      </c>
    </row>
    <row r="10971" spans="1:4">
      <c r="A10971" s="3" t="s">
        <v>423</v>
      </c>
      <c r="B10971" s="3" t="s">
        <v>415</v>
      </c>
      <c r="C10971" s="3" t="s">
        <v>5</v>
      </c>
      <c r="D10971" s="3">
        <v>54</v>
      </c>
    </row>
    <row r="10972" spans="1:4">
      <c r="A10972" s="3" t="s">
        <v>423</v>
      </c>
      <c r="B10972" s="3" t="s">
        <v>415</v>
      </c>
      <c r="C10972" s="3" t="s">
        <v>5</v>
      </c>
      <c r="D10972" s="3">
        <v>54</v>
      </c>
    </row>
    <row r="10973" spans="1:4">
      <c r="A10973" s="3" t="s">
        <v>423</v>
      </c>
      <c r="B10973" s="3" t="s">
        <v>415</v>
      </c>
      <c r="C10973" s="3" t="s">
        <v>5</v>
      </c>
      <c r="D10973" s="3">
        <v>55</v>
      </c>
    </row>
    <row r="10974" spans="1:4">
      <c r="A10974" s="3" t="s">
        <v>423</v>
      </c>
      <c r="B10974" s="3" t="s">
        <v>415</v>
      </c>
      <c r="C10974" s="3" t="s">
        <v>5</v>
      </c>
      <c r="D10974" s="3">
        <v>55</v>
      </c>
    </row>
    <row r="10975" spans="1:4">
      <c r="A10975" s="3" t="s">
        <v>423</v>
      </c>
      <c r="B10975" s="3" t="s">
        <v>415</v>
      </c>
      <c r="C10975" s="3" t="s">
        <v>5</v>
      </c>
      <c r="D10975" s="3">
        <v>56</v>
      </c>
    </row>
    <row r="10976" spans="1:4">
      <c r="A10976" s="3" t="s">
        <v>423</v>
      </c>
      <c r="B10976" s="3" t="s">
        <v>415</v>
      </c>
      <c r="C10976" s="3" t="s">
        <v>5</v>
      </c>
      <c r="D10976" s="3">
        <v>56</v>
      </c>
    </row>
    <row r="10977" spans="1:4">
      <c r="A10977" s="3" t="s">
        <v>423</v>
      </c>
      <c r="B10977" s="3" t="s">
        <v>415</v>
      </c>
      <c r="C10977" s="3" t="s">
        <v>5</v>
      </c>
      <c r="D10977" s="3">
        <v>56</v>
      </c>
    </row>
    <row r="10978" spans="1:4">
      <c r="A10978" s="3" t="s">
        <v>423</v>
      </c>
      <c r="B10978" s="3" t="s">
        <v>415</v>
      </c>
      <c r="C10978" s="3" t="s">
        <v>5</v>
      </c>
      <c r="D10978" s="3">
        <v>56</v>
      </c>
    </row>
    <row r="10979" spans="1:4">
      <c r="A10979" s="3" t="s">
        <v>423</v>
      </c>
      <c r="B10979" s="3" t="s">
        <v>415</v>
      </c>
      <c r="C10979" s="3" t="s">
        <v>5</v>
      </c>
      <c r="D10979" s="3">
        <v>56</v>
      </c>
    </row>
    <row r="10980" spans="1:4">
      <c r="A10980" s="3" t="s">
        <v>423</v>
      </c>
      <c r="B10980" s="3" t="s">
        <v>415</v>
      </c>
      <c r="C10980" s="3" t="s">
        <v>5</v>
      </c>
      <c r="D10980" s="3">
        <v>57</v>
      </c>
    </row>
    <row r="10981" spans="1:4">
      <c r="A10981" s="3" t="s">
        <v>423</v>
      </c>
      <c r="B10981" s="3" t="s">
        <v>415</v>
      </c>
      <c r="C10981" s="3" t="s">
        <v>5</v>
      </c>
      <c r="D10981" s="3">
        <v>57</v>
      </c>
    </row>
    <row r="10982" spans="1:4">
      <c r="A10982" s="3" t="s">
        <v>423</v>
      </c>
      <c r="B10982" s="3" t="s">
        <v>415</v>
      </c>
      <c r="C10982" s="3" t="s">
        <v>5</v>
      </c>
      <c r="D10982" s="3">
        <v>58</v>
      </c>
    </row>
    <row r="10983" spans="1:4">
      <c r="A10983" s="3" t="s">
        <v>423</v>
      </c>
      <c r="B10983" s="3" t="s">
        <v>415</v>
      </c>
      <c r="C10983" s="3" t="s">
        <v>5</v>
      </c>
      <c r="D10983" s="3">
        <v>58</v>
      </c>
    </row>
    <row r="10984" spans="1:4">
      <c r="A10984" s="3" t="s">
        <v>423</v>
      </c>
      <c r="B10984" s="3" t="s">
        <v>415</v>
      </c>
      <c r="C10984" s="3" t="s">
        <v>5</v>
      </c>
      <c r="D10984" s="3">
        <v>58</v>
      </c>
    </row>
    <row r="10985" spans="1:4">
      <c r="A10985" s="3" t="s">
        <v>423</v>
      </c>
      <c r="B10985" s="3" t="s">
        <v>415</v>
      </c>
      <c r="C10985" s="3" t="s">
        <v>5</v>
      </c>
      <c r="D10985" s="3">
        <v>59</v>
      </c>
    </row>
    <row r="10986" spans="1:4">
      <c r="A10986" s="3" t="s">
        <v>423</v>
      </c>
      <c r="B10986" s="3" t="s">
        <v>415</v>
      </c>
      <c r="C10986" s="3" t="s">
        <v>5</v>
      </c>
      <c r="D10986" s="3">
        <v>60</v>
      </c>
    </row>
    <row r="10987" spans="1:4">
      <c r="A10987" s="3" t="s">
        <v>423</v>
      </c>
      <c r="B10987" s="3" t="s">
        <v>415</v>
      </c>
      <c r="C10987" s="3" t="s">
        <v>5</v>
      </c>
      <c r="D10987" s="3">
        <v>60</v>
      </c>
    </row>
    <row r="10988" spans="1:4">
      <c r="A10988" s="3" t="s">
        <v>423</v>
      </c>
      <c r="B10988" s="3" t="s">
        <v>415</v>
      </c>
      <c r="C10988" s="3" t="s">
        <v>5</v>
      </c>
      <c r="D10988" s="3">
        <v>60</v>
      </c>
    </row>
    <row r="10989" spans="1:4">
      <c r="A10989" s="3" t="s">
        <v>423</v>
      </c>
      <c r="B10989" s="3" t="s">
        <v>415</v>
      </c>
      <c r="C10989" s="3" t="s">
        <v>5</v>
      </c>
      <c r="D10989" s="3">
        <v>60</v>
      </c>
    </row>
    <row r="10990" spans="1:4">
      <c r="A10990" s="3" t="s">
        <v>423</v>
      </c>
      <c r="B10990" s="3" t="s">
        <v>415</v>
      </c>
      <c r="C10990" s="3" t="s">
        <v>5</v>
      </c>
      <c r="D10990" s="3">
        <v>60</v>
      </c>
    </row>
    <row r="10991" spans="1:4">
      <c r="A10991" s="3" t="s">
        <v>423</v>
      </c>
      <c r="B10991" s="3" t="s">
        <v>415</v>
      </c>
      <c r="C10991" s="3" t="s">
        <v>5</v>
      </c>
      <c r="D10991" s="3">
        <v>61</v>
      </c>
    </row>
    <row r="10992" spans="1:4">
      <c r="A10992" s="3" t="s">
        <v>423</v>
      </c>
      <c r="B10992" s="3" t="s">
        <v>415</v>
      </c>
      <c r="C10992" s="3" t="s">
        <v>5</v>
      </c>
      <c r="D10992" s="3">
        <v>62</v>
      </c>
    </row>
    <row r="10993" spans="1:4">
      <c r="A10993" s="3" t="s">
        <v>423</v>
      </c>
      <c r="B10993" s="3" t="s">
        <v>415</v>
      </c>
      <c r="C10993" s="3" t="s">
        <v>5</v>
      </c>
      <c r="D10993" s="3">
        <v>63</v>
      </c>
    </row>
    <row r="10994" spans="1:4">
      <c r="A10994" s="3" t="s">
        <v>423</v>
      </c>
      <c r="B10994" s="3" t="s">
        <v>415</v>
      </c>
      <c r="C10994" s="3" t="s">
        <v>5</v>
      </c>
      <c r="D10994" s="3">
        <v>63</v>
      </c>
    </row>
    <row r="10995" spans="1:4">
      <c r="A10995" s="3" t="s">
        <v>423</v>
      </c>
      <c r="B10995" s="3" t="s">
        <v>415</v>
      </c>
      <c r="C10995" s="3" t="s">
        <v>5</v>
      </c>
      <c r="D10995" s="3">
        <v>64</v>
      </c>
    </row>
    <row r="10996" spans="1:4">
      <c r="A10996" s="3" t="s">
        <v>423</v>
      </c>
      <c r="B10996" s="3" t="s">
        <v>415</v>
      </c>
      <c r="C10996" s="3" t="s">
        <v>5</v>
      </c>
      <c r="D10996" s="3">
        <v>65</v>
      </c>
    </row>
    <row r="10997" spans="1:4">
      <c r="A10997" s="3" t="s">
        <v>423</v>
      </c>
      <c r="B10997" s="3" t="s">
        <v>415</v>
      </c>
      <c r="C10997" s="3" t="s">
        <v>5</v>
      </c>
      <c r="D10997" s="3">
        <v>65</v>
      </c>
    </row>
    <row r="10998" spans="1:4">
      <c r="A10998" s="3" t="s">
        <v>423</v>
      </c>
      <c r="B10998" s="3" t="s">
        <v>415</v>
      </c>
      <c r="C10998" s="3" t="s">
        <v>5</v>
      </c>
      <c r="D10998" s="3">
        <v>65</v>
      </c>
    </row>
    <row r="10999" spans="1:4">
      <c r="A10999" s="3" t="s">
        <v>423</v>
      </c>
      <c r="B10999" s="3" t="s">
        <v>415</v>
      </c>
      <c r="C10999" s="3" t="s">
        <v>5</v>
      </c>
      <c r="D10999" s="3">
        <v>68</v>
      </c>
    </row>
    <row r="11000" spans="1:4">
      <c r="A11000" s="3" t="s">
        <v>423</v>
      </c>
      <c r="B11000" s="3" t="s">
        <v>415</v>
      </c>
      <c r="C11000" s="3" t="s">
        <v>5</v>
      </c>
      <c r="D11000" s="3">
        <v>72</v>
      </c>
    </row>
    <row r="11001" spans="1:4">
      <c r="A11001" s="3" t="s">
        <v>423</v>
      </c>
      <c r="B11001" s="3" t="s">
        <v>415</v>
      </c>
      <c r="C11001" s="3" t="s">
        <v>19</v>
      </c>
      <c r="D11001" s="3">
        <v>90</v>
      </c>
    </row>
    <row r="11002" spans="1:4">
      <c r="A11002" s="3" t="s">
        <v>423</v>
      </c>
      <c r="B11002" s="3" t="s">
        <v>415</v>
      </c>
      <c r="C11002" s="3" t="s">
        <v>21</v>
      </c>
      <c r="D11002" s="3">
        <v>92</v>
      </c>
    </row>
    <row r="11003" spans="1:4">
      <c r="A11003" s="3" t="s">
        <v>423</v>
      </c>
      <c r="B11003" s="3" t="s">
        <v>415</v>
      </c>
      <c r="C11003" s="3" t="s">
        <v>332</v>
      </c>
      <c r="D11003" s="3">
        <v>85</v>
      </c>
    </row>
    <row r="11004" spans="1:4">
      <c r="A11004" s="3" t="s">
        <v>423</v>
      </c>
      <c r="B11004" s="3" t="s">
        <v>415</v>
      </c>
      <c r="C11004" s="3" t="s">
        <v>9</v>
      </c>
      <c r="D11004" s="3">
        <v>68</v>
      </c>
    </row>
    <row r="11005" spans="1:4">
      <c r="A11005" s="3" t="s">
        <v>423</v>
      </c>
      <c r="B11005" s="3" t="s">
        <v>415</v>
      </c>
      <c r="C11005" s="3" t="s">
        <v>9</v>
      </c>
      <c r="D11005" s="3">
        <v>79</v>
      </c>
    </row>
    <row r="11006" spans="1:4">
      <c r="A11006" s="3" t="s">
        <v>423</v>
      </c>
      <c r="B11006" s="3" t="s">
        <v>415</v>
      </c>
      <c r="C11006" s="3" t="s">
        <v>28</v>
      </c>
      <c r="D11006" s="3">
        <v>33</v>
      </c>
    </row>
    <row r="11007" spans="1:4">
      <c r="A11007" s="3" t="s">
        <v>423</v>
      </c>
      <c r="B11007" s="3" t="s">
        <v>418</v>
      </c>
      <c r="C11007" s="3" t="s">
        <v>32</v>
      </c>
      <c r="D11007" s="3">
        <v>53</v>
      </c>
    </row>
    <row r="11008" spans="1:4">
      <c r="A11008" s="3" t="s">
        <v>423</v>
      </c>
      <c r="B11008" s="3" t="s">
        <v>418</v>
      </c>
      <c r="C11008" s="3" t="s">
        <v>32</v>
      </c>
      <c r="D11008" s="3">
        <v>56</v>
      </c>
    </row>
    <row r="11009" spans="1:4">
      <c r="A11009" s="3" t="s">
        <v>423</v>
      </c>
      <c r="B11009" s="3" t="s">
        <v>418</v>
      </c>
      <c r="C11009" s="3" t="s">
        <v>32</v>
      </c>
      <c r="D11009" s="3">
        <v>56</v>
      </c>
    </row>
    <row r="11010" spans="1:4">
      <c r="A11010" s="3" t="s">
        <v>423</v>
      </c>
      <c r="B11010" s="3" t="s">
        <v>418</v>
      </c>
      <c r="C11010" s="3" t="s">
        <v>32</v>
      </c>
      <c r="D11010" s="3">
        <v>60</v>
      </c>
    </row>
    <row r="11011" spans="1:4">
      <c r="A11011" s="3" t="s">
        <v>423</v>
      </c>
      <c r="B11011" s="3" t="s">
        <v>418</v>
      </c>
      <c r="C11011" s="3" t="s">
        <v>27</v>
      </c>
      <c r="D11011" s="3">
        <v>86</v>
      </c>
    </row>
    <row r="11012" spans="1:4">
      <c r="A11012" s="3" t="s">
        <v>423</v>
      </c>
      <c r="B11012" s="3" t="s">
        <v>418</v>
      </c>
      <c r="C11012" s="3" t="s">
        <v>5</v>
      </c>
      <c r="D11012" s="3">
        <v>32</v>
      </c>
    </row>
    <row r="11013" spans="1:4">
      <c r="A11013" s="3" t="s">
        <v>423</v>
      </c>
      <c r="B11013" s="3" t="s">
        <v>418</v>
      </c>
      <c r="C11013" s="3" t="s">
        <v>5</v>
      </c>
      <c r="D11013" s="3">
        <v>38</v>
      </c>
    </row>
    <row r="11014" spans="1:4">
      <c r="A11014" s="3" t="s">
        <v>423</v>
      </c>
      <c r="B11014" s="3" t="s">
        <v>418</v>
      </c>
      <c r="C11014" s="3" t="s">
        <v>5</v>
      </c>
      <c r="D11014" s="3">
        <v>39</v>
      </c>
    </row>
    <row r="11015" spans="1:4">
      <c r="A11015" s="3" t="s">
        <v>423</v>
      </c>
      <c r="B11015" s="3" t="s">
        <v>418</v>
      </c>
      <c r="C11015" s="3" t="s">
        <v>5</v>
      </c>
      <c r="D11015" s="3">
        <v>39</v>
      </c>
    </row>
    <row r="11016" spans="1:4">
      <c r="A11016" s="3" t="s">
        <v>423</v>
      </c>
      <c r="B11016" s="3" t="s">
        <v>418</v>
      </c>
      <c r="C11016" s="3" t="s">
        <v>5</v>
      </c>
      <c r="D11016" s="3">
        <v>40</v>
      </c>
    </row>
    <row r="11017" spans="1:4">
      <c r="A11017" s="3" t="s">
        <v>423</v>
      </c>
      <c r="B11017" s="3" t="s">
        <v>418</v>
      </c>
      <c r="C11017" s="3" t="s">
        <v>5</v>
      </c>
      <c r="D11017" s="3">
        <v>41</v>
      </c>
    </row>
    <row r="11018" spans="1:4">
      <c r="A11018" s="3" t="s">
        <v>423</v>
      </c>
      <c r="B11018" s="3" t="s">
        <v>418</v>
      </c>
      <c r="C11018" s="3" t="s">
        <v>5</v>
      </c>
      <c r="D11018" s="3">
        <v>41</v>
      </c>
    </row>
    <row r="11019" spans="1:4">
      <c r="A11019" s="3" t="s">
        <v>423</v>
      </c>
      <c r="B11019" s="3" t="s">
        <v>418</v>
      </c>
      <c r="C11019" s="3" t="s">
        <v>5</v>
      </c>
      <c r="D11019" s="3">
        <v>42</v>
      </c>
    </row>
    <row r="11020" spans="1:4">
      <c r="A11020" s="3" t="s">
        <v>423</v>
      </c>
      <c r="B11020" s="3" t="s">
        <v>418</v>
      </c>
      <c r="C11020" s="3" t="s">
        <v>5</v>
      </c>
      <c r="D11020" s="3">
        <v>44</v>
      </c>
    </row>
    <row r="11021" spans="1:4">
      <c r="A11021" s="3" t="s">
        <v>423</v>
      </c>
      <c r="B11021" s="3" t="s">
        <v>418</v>
      </c>
      <c r="C11021" s="3" t="s">
        <v>5</v>
      </c>
      <c r="D11021" s="3">
        <v>45</v>
      </c>
    </row>
    <row r="11022" spans="1:4">
      <c r="A11022" s="3" t="s">
        <v>423</v>
      </c>
      <c r="B11022" s="3" t="s">
        <v>418</v>
      </c>
      <c r="C11022" s="3" t="s">
        <v>5</v>
      </c>
      <c r="D11022" s="3">
        <v>45</v>
      </c>
    </row>
    <row r="11023" spans="1:4">
      <c r="A11023" s="3" t="s">
        <v>423</v>
      </c>
      <c r="B11023" s="3" t="s">
        <v>418</v>
      </c>
      <c r="C11023" s="3" t="s">
        <v>5</v>
      </c>
      <c r="D11023" s="3">
        <v>46</v>
      </c>
    </row>
    <row r="11024" spans="1:4">
      <c r="A11024" s="3" t="s">
        <v>423</v>
      </c>
      <c r="B11024" s="3" t="s">
        <v>418</v>
      </c>
      <c r="C11024" s="3" t="s">
        <v>5</v>
      </c>
      <c r="D11024" s="3">
        <v>46</v>
      </c>
    </row>
    <row r="11025" spans="1:4">
      <c r="A11025" s="3" t="s">
        <v>423</v>
      </c>
      <c r="B11025" s="3" t="s">
        <v>418</v>
      </c>
      <c r="C11025" s="3" t="s">
        <v>5</v>
      </c>
      <c r="D11025" s="3">
        <v>46</v>
      </c>
    </row>
    <row r="11026" spans="1:4">
      <c r="A11026" s="3" t="s">
        <v>423</v>
      </c>
      <c r="B11026" s="3" t="s">
        <v>418</v>
      </c>
      <c r="C11026" s="3" t="s">
        <v>5</v>
      </c>
      <c r="D11026" s="3">
        <v>47</v>
      </c>
    </row>
    <row r="11027" spans="1:4">
      <c r="A11027" s="3" t="s">
        <v>423</v>
      </c>
      <c r="B11027" s="3" t="s">
        <v>418</v>
      </c>
      <c r="C11027" s="3" t="s">
        <v>5</v>
      </c>
      <c r="D11027" s="3">
        <v>48</v>
      </c>
    </row>
    <row r="11028" spans="1:4">
      <c r="A11028" s="3" t="s">
        <v>423</v>
      </c>
      <c r="B11028" s="3" t="s">
        <v>418</v>
      </c>
      <c r="C11028" s="3" t="s">
        <v>5</v>
      </c>
      <c r="D11028" s="3">
        <v>48</v>
      </c>
    </row>
    <row r="11029" spans="1:4">
      <c r="A11029" s="3" t="s">
        <v>423</v>
      </c>
      <c r="B11029" s="3" t="s">
        <v>418</v>
      </c>
      <c r="C11029" s="3" t="s">
        <v>5</v>
      </c>
      <c r="D11029" s="3">
        <v>48</v>
      </c>
    </row>
    <row r="11030" spans="1:4">
      <c r="A11030" s="3" t="s">
        <v>423</v>
      </c>
      <c r="B11030" s="3" t="s">
        <v>418</v>
      </c>
      <c r="C11030" s="3" t="s">
        <v>5</v>
      </c>
      <c r="D11030" s="3">
        <v>48</v>
      </c>
    </row>
    <row r="11031" spans="1:4">
      <c r="A11031" s="3" t="s">
        <v>423</v>
      </c>
      <c r="B11031" s="3" t="s">
        <v>418</v>
      </c>
      <c r="C11031" s="3" t="s">
        <v>5</v>
      </c>
      <c r="D11031" s="3">
        <v>48</v>
      </c>
    </row>
    <row r="11032" spans="1:4">
      <c r="A11032" s="3" t="s">
        <v>423</v>
      </c>
      <c r="B11032" s="3" t="s">
        <v>418</v>
      </c>
      <c r="C11032" s="3" t="s">
        <v>5</v>
      </c>
      <c r="D11032" s="3">
        <v>48</v>
      </c>
    </row>
    <row r="11033" spans="1:4">
      <c r="A11033" s="3" t="s">
        <v>423</v>
      </c>
      <c r="B11033" s="3" t="s">
        <v>418</v>
      </c>
      <c r="C11033" s="3" t="s">
        <v>5</v>
      </c>
      <c r="D11033" s="3">
        <v>49</v>
      </c>
    </row>
    <row r="11034" spans="1:4">
      <c r="A11034" s="3" t="s">
        <v>423</v>
      </c>
      <c r="B11034" s="3" t="s">
        <v>418</v>
      </c>
      <c r="C11034" s="3" t="s">
        <v>5</v>
      </c>
      <c r="D11034" s="3">
        <v>51</v>
      </c>
    </row>
    <row r="11035" spans="1:4">
      <c r="A11035" s="3" t="s">
        <v>423</v>
      </c>
      <c r="B11035" s="3" t="s">
        <v>418</v>
      </c>
      <c r="C11035" s="3" t="s">
        <v>5</v>
      </c>
      <c r="D11035" s="3">
        <v>52</v>
      </c>
    </row>
    <row r="11036" spans="1:4">
      <c r="A11036" s="3" t="s">
        <v>423</v>
      </c>
      <c r="B11036" s="3" t="s">
        <v>418</v>
      </c>
      <c r="C11036" s="3" t="s">
        <v>5</v>
      </c>
      <c r="D11036" s="3">
        <v>53</v>
      </c>
    </row>
    <row r="11037" spans="1:4">
      <c r="A11037" s="3" t="s">
        <v>423</v>
      </c>
      <c r="B11037" s="3" t="s">
        <v>418</v>
      </c>
      <c r="C11037" s="3" t="s">
        <v>5</v>
      </c>
      <c r="D11037" s="3">
        <v>53</v>
      </c>
    </row>
    <row r="11038" spans="1:4">
      <c r="A11038" s="3" t="s">
        <v>423</v>
      </c>
      <c r="B11038" s="3" t="s">
        <v>418</v>
      </c>
      <c r="C11038" s="3" t="s">
        <v>5</v>
      </c>
      <c r="D11038" s="3">
        <v>55</v>
      </c>
    </row>
    <row r="11039" spans="1:4">
      <c r="A11039" s="3" t="s">
        <v>423</v>
      </c>
      <c r="B11039" s="3" t="s">
        <v>418</v>
      </c>
      <c r="C11039" s="3" t="s">
        <v>5</v>
      </c>
      <c r="D11039" s="3">
        <v>56</v>
      </c>
    </row>
    <row r="11040" spans="1:4">
      <c r="A11040" s="3" t="s">
        <v>423</v>
      </c>
      <c r="B11040" s="3" t="s">
        <v>418</v>
      </c>
      <c r="C11040" s="3" t="s">
        <v>5</v>
      </c>
      <c r="D11040" s="3">
        <v>56</v>
      </c>
    </row>
    <row r="11041" spans="1:4">
      <c r="A11041" s="3" t="s">
        <v>423</v>
      </c>
      <c r="B11041" s="3" t="s">
        <v>418</v>
      </c>
      <c r="C11041" s="3" t="s">
        <v>5</v>
      </c>
      <c r="D11041" s="3">
        <v>57</v>
      </c>
    </row>
    <row r="11042" spans="1:4">
      <c r="A11042" s="3" t="s">
        <v>423</v>
      </c>
      <c r="B11042" s="3" t="s">
        <v>418</v>
      </c>
      <c r="C11042" s="3" t="s">
        <v>5</v>
      </c>
      <c r="D11042" s="3">
        <v>57</v>
      </c>
    </row>
    <row r="11043" spans="1:4">
      <c r="A11043" s="3" t="s">
        <v>423</v>
      </c>
      <c r="B11043" s="3" t="s">
        <v>418</v>
      </c>
      <c r="C11043" s="3" t="s">
        <v>5</v>
      </c>
      <c r="D11043" s="3">
        <v>60</v>
      </c>
    </row>
    <row r="11044" spans="1:4">
      <c r="A11044" s="3" t="s">
        <v>423</v>
      </c>
      <c r="B11044" s="3" t="s">
        <v>418</v>
      </c>
      <c r="C11044" s="3" t="s">
        <v>5</v>
      </c>
      <c r="D11044" s="3">
        <v>63</v>
      </c>
    </row>
    <row r="11045" spans="1:4">
      <c r="A11045" s="3" t="s">
        <v>423</v>
      </c>
      <c r="B11045" s="3" t="s">
        <v>418</v>
      </c>
      <c r="C11045" s="3" t="s">
        <v>5</v>
      </c>
      <c r="D11045" s="3">
        <v>64</v>
      </c>
    </row>
    <row r="11046" spans="1:4">
      <c r="A11046" s="3" t="s">
        <v>423</v>
      </c>
      <c r="B11046" s="3" t="s">
        <v>418</v>
      </c>
      <c r="C11046" s="3" t="s">
        <v>5</v>
      </c>
      <c r="D11046" s="3">
        <v>68</v>
      </c>
    </row>
    <row r="11047" spans="1:4">
      <c r="A11047" s="3" t="s">
        <v>423</v>
      </c>
      <c r="B11047" s="3" t="s">
        <v>418</v>
      </c>
      <c r="C11047" s="3" t="s">
        <v>24</v>
      </c>
      <c r="D11047" s="3">
        <v>84</v>
      </c>
    </row>
    <row r="11048" spans="1:4">
      <c r="A11048" s="3" t="s">
        <v>423</v>
      </c>
      <c r="B11048" s="3" t="s">
        <v>418</v>
      </c>
      <c r="C11048" s="3" t="s">
        <v>18</v>
      </c>
      <c r="D11048" s="3">
        <v>46</v>
      </c>
    </row>
    <row r="11049" spans="1:4">
      <c r="A11049" s="3" t="s">
        <v>423</v>
      </c>
      <c r="B11049" s="3" t="s">
        <v>418</v>
      </c>
      <c r="C11049" s="3" t="s">
        <v>18</v>
      </c>
      <c r="D11049" s="3">
        <v>47</v>
      </c>
    </row>
    <row r="11050" spans="1:4">
      <c r="A11050" s="3" t="s">
        <v>423</v>
      </c>
      <c r="B11050" s="3" t="s">
        <v>418</v>
      </c>
      <c r="C11050" s="3" t="s">
        <v>18</v>
      </c>
      <c r="D11050" s="3">
        <v>98</v>
      </c>
    </row>
    <row r="11051" spans="1:4">
      <c r="A11051" s="3" t="s">
        <v>423</v>
      </c>
      <c r="B11051" s="3" t="s">
        <v>414</v>
      </c>
      <c r="C11051" s="3" t="s">
        <v>32</v>
      </c>
      <c r="D11051" s="3">
        <v>50</v>
      </c>
    </row>
    <row r="11052" spans="1:4">
      <c r="A11052" s="3" t="s">
        <v>423</v>
      </c>
      <c r="B11052" s="3" t="s">
        <v>414</v>
      </c>
      <c r="C11052" s="3" t="s">
        <v>32</v>
      </c>
      <c r="D11052" s="3">
        <v>50</v>
      </c>
    </row>
    <row r="11053" spans="1:4">
      <c r="A11053" s="3" t="s">
        <v>423</v>
      </c>
      <c r="B11053" s="3" t="s">
        <v>414</v>
      </c>
      <c r="C11053" s="3" t="s">
        <v>32</v>
      </c>
      <c r="D11053" s="3">
        <v>52</v>
      </c>
    </row>
    <row r="11054" spans="1:4">
      <c r="A11054" s="3" t="s">
        <v>423</v>
      </c>
      <c r="B11054" s="3" t="s">
        <v>414</v>
      </c>
      <c r="C11054" s="3" t="s">
        <v>32</v>
      </c>
      <c r="D11054" s="3">
        <v>54</v>
      </c>
    </row>
    <row r="11055" spans="1:4">
      <c r="A11055" s="3" t="s">
        <v>423</v>
      </c>
      <c r="B11055" s="3" t="s">
        <v>414</v>
      </c>
      <c r="C11055" s="3" t="s">
        <v>32</v>
      </c>
      <c r="D11055" s="3">
        <v>60</v>
      </c>
    </row>
    <row r="11056" spans="1:4">
      <c r="A11056" s="3" t="s">
        <v>423</v>
      </c>
      <c r="B11056" s="3" t="s">
        <v>414</v>
      </c>
      <c r="C11056" s="3" t="s">
        <v>27</v>
      </c>
      <c r="D11056" s="3">
        <v>88</v>
      </c>
    </row>
    <row r="11057" spans="1:4">
      <c r="A11057" s="3" t="s">
        <v>423</v>
      </c>
      <c r="B11057" s="3" t="s">
        <v>414</v>
      </c>
      <c r="C11057" s="3" t="s">
        <v>27</v>
      </c>
      <c r="D11057" s="3">
        <v>90</v>
      </c>
    </row>
    <row r="11058" spans="1:4">
      <c r="A11058" s="3" t="s">
        <v>423</v>
      </c>
      <c r="B11058" s="3" t="s">
        <v>414</v>
      </c>
      <c r="C11058" s="3" t="s">
        <v>27</v>
      </c>
      <c r="D11058" s="3">
        <v>90</v>
      </c>
    </row>
    <row r="11059" spans="1:4">
      <c r="A11059" s="3" t="s">
        <v>423</v>
      </c>
      <c r="B11059" s="3" t="s">
        <v>414</v>
      </c>
      <c r="C11059" s="3" t="s">
        <v>27</v>
      </c>
      <c r="D11059" s="3">
        <v>109</v>
      </c>
    </row>
    <row r="11060" spans="1:4">
      <c r="A11060" s="3" t="s">
        <v>423</v>
      </c>
      <c r="B11060" s="3" t="s">
        <v>414</v>
      </c>
      <c r="C11060" s="3" t="s">
        <v>27</v>
      </c>
      <c r="D11060" s="3">
        <v>115</v>
      </c>
    </row>
    <row r="11061" spans="1:4">
      <c r="A11061" s="3" t="s">
        <v>423</v>
      </c>
      <c r="B11061" s="3" t="s">
        <v>414</v>
      </c>
      <c r="C11061" s="3" t="s">
        <v>13</v>
      </c>
      <c r="D11061" s="3">
        <v>37</v>
      </c>
    </row>
    <row r="11062" spans="1:4">
      <c r="A11062" s="3" t="s">
        <v>423</v>
      </c>
      <c r="B11062" s="3" t="s">
        <v>414</v>
      </c>
      <c r="C11062" s="3" t="s">
        <v>5</v>
      </c>
      <c r="D11062" s="3">
        <v>31</v>
      </c>
    </row>
    <row r="11063" spans="1:4">
      <c r="A11063" s="3" t="s">
        <v>423</v>
      </c>
      <c r="B11063" s="3" t="s">
        <v>414</v>
      </c>
      <c r="C11063" s="3" t="s">
        <v>5</v>
      </c>
      <c r="D11063" s="3">
        <v>37</v>
      </c>
    </row>
    <row r="11064" spans="1:4">
      <c r="A11064" s="3" t="s">
        <v>423</v>
      </c>
      <c r="B11064" s="3" t="s">
        <v>414</v>
      </c>
      <c r="C11064" s="3" t="s">
        <v>5</v>
      </c>
      <c r="D11064" s="3">
        <v>40</v>
      </c>
    </row>
    <row r="11065" spans="1:4">
      <c r="A11065" s="3" t="s">
        <v>423</v>
      </c>
      <c r="B11065" s="3" t="s">
        <v>414</v>
      </c>
      <c r="C11065" s="3" t="s">
        <v>5</v>
      </c>
      <c r="D11065" s="3">
        <v>44</v>
      </c>
    </row>
    <row r="11066" spans="1:4">
      <c r="A11066" s="3" t="s">
        <v>423</v>
      </c>
      <c r="B11066" s="3" t="s">
        <v>414</v>
      </c>
      <c r="C11066" s="3" t="s">
        <v>5</v>
      </c>
      <c r="D11066" s="3">
        <v>46</v>
      </c>
    </row>
    <row r="11067" spans="1:4">
      <c r="A11067" s="3" t="s">
        <v>423</v>
      </c>
      <c r="B11067" s="3" t="s">
        <v>414</v>
      </c>
      <c r="C11067" s="3" t="s">
        <v>5</v>
      </c>
      <c r="D11067" s="3">
        <v>46</v>
      </c>
    </row>
    <row r="11068" spans="1:4">
      <c r="A11068" s="3" t="s">
        <v>423</v>
      </c>
      <c r="B11068" s="3" t="s">
        <v>414</v>
      </c>
      <c r="C11068" s="3" t="s">
        <v>5</v>
      </c>
      <c r="D11068" s="3">
        <v>47</v>
      </c>
    </row>
    <row r="11069" spans="1:4">
      <c r="A11069" s="3" t="s">
        <v>423</v>
      </c>
      <c r="B11069" s="3" t="s">
        <v>414</v>
      </c>
      <c r="C11069" s="3" t="s">
        <v>5</v>
      </c>
      <c r="D11069" s="3">
        <v>49</v>
      </c>
    </row>
    <row r="11070" spans="1:4">
      <c r="A11070" s="3" t="s">
        <v>423</v>
      </c>
      <c r="B11070" s="3" t="s">
        <v>414</v>
      </c>
      <c r="C11070" s="3" t="s">
        <v>5</v>
      </c>
      <c r="D11070" s="3">
        <v>50</v>
      </c>
    </row>
    <row r="11071" spans="1:4">
      <c r="A11071" s="3" t="s">
        <v>423</v>
      </c>
      <c r="B11071" s="3" t="s">
        <v>414</v>
      </c>
      <c r="C11071" s="3" t="s">
        <v>5</v>
      </c>
      <c r="D11071" s="3">
        <v>50</v>
      </c>
    </row>
    <row r="11072" spans="1:4">
      <c r="A11072" s="3" t="s">
        <v>423</v>
      </c>
      <c r="B11072" s="3" t="s">
        <v>414</v>
      </c>
      <c r="C11072" s="3" t="s">
        <v>5</v>
      </c>
      <c r="D11072" s="3">
        <v>51</v>
      </c>
    </row>
    <row r="11073" spans="1:4">
      <c r="A11073" s="3" t="s">
        <v>423</v>
      </c>
      <c r="B11073" s="3" t="s">
        <v>414</v>
      </c>
      <c r="C11073" s="3" t="s">
        <v>5</v>
      </c>
      <c r="D11073" s="3">
        <v>51</v>
      </c>
    </row>
    <row r="11074" spans="1:4">
      <c r="A11074" s="3" t="s">
        <v>423</v>
      </c>
      <c r="B11074" s="3" t="s">
        <v>414</v>
      </c>
      <c r="C11074" s="3" t="s">
        <v>5</v>
      </c>
      <c r="D11074" s="3">
        <v>52</v>
      </c>
    </row>
    <row r="11075" spans="1:4">
      <c r="A11075" s="3" t="s">
        <v>423</v>
      </c>
      <c r="B11075" s="3" t="s">
        <v>414</v>
      </c>
      <c r="C11075" s="3" t="s">
        <v>5</v>
      </c>
      <c r="D11075" s="3">
        <v>53</v>
      </c>
    </row>
    <row r="11076" spans="1:4">
      <c r="A11076" s="3" t="s">
        <v>423</v>
      </c>
      <c r="B11076" s="3" t="s">
        <v>414</v>
      </c>
      <c r="C11076" s="3" t="s">
        <v>5</v>
      </c>
      <c r="D11076" s="3">
        <v>53</v>
      </c>
    </row>
    <row r="11077" spans="1:4">
      <c r="A11077" s="3" t="s">
        <v>423</v>
      </c>
      <c r="B11077" s="3" t="s">
        <v>414</v>
      </c>
      <c r="C11077" s="3" t="s">
        <v>5</v>
      </c>
      <c r="D11077" s="3">
        <v>66</v>
      </c>
    </row>
    <row r="11078" spans="1:4">
      <c r="A11078" s="3" t="s">
        <v>423</v>
      </c>
      <c r="B11078" s="3" t="s">
        <v>414</v>
      </c>
      <c r="C11078" s="3" t="s">
        <v>5</v>
      </c>
      <c r="D11078" s="3">
        <v>74</v>
      </c>
    </row>
    <row r="11079" spans="1:4">
      <c r="A11079" s="3" t="s">
        <v>423</v>
      </c>
      <c r="B11079" s="3" t="s">
        <v>414</v>
      </c>
      <c r="C11079" s="3" t="s">
        <v>5</v>
      </c>
      <c r="D11079" s="3">
        <v>92</v>
      </c>
    </row>
    <row r="11080" spans="1:4">
      <c r="A11080" s="3" t="s">
        <v>423</v>
      </c>
      <c r="B11080" s="3" t="s">
        <v>414</v>
      </c>
      <c r="C11080" s="3" t="s">
        <v>19</v>
      </c>
      <c r="D11080" s="3">
        <v>114</v>
      </c>
    </row>
    <row r="11081" spans="1:4">
      <c r="A11081" s="3" t="s">
        <v>423</v>
      </c>
      <c r="B11081" s="3" t="s">
        <v>414</v>
      </c>
      <c r="C11081" s="3" t="s">
        <v>9</v>
      </c>
      <c r="D11081" s="3">
        <v>57</v>
      </c>
    </row>
    <row r="11082" spans="1:4">
      <c r="A11082" s="3" t="s">
        <v>423</v>
      </c>
      <c r="B11082" s="3" t="s">
        <v>414</v>
      </c>
      <c r="C11082" s="3" t="s">
        <v>9</v>
      </c>
      <c r="D11082" s="3">
        <v>62</v>
      </c>
    </row>
    <row r="11083" spans="1:4">
      <c r="A11083" s="3" t="s">
        <v>423</v>
      </c>
      <c r="B11083" s="3" t="s">
        <v>414</v>
      </c>
      <c r="C11083" s="3" t="s">
        <v>24</v>
      </c>
      <c r="D11083" s="3">
        <v>40</v>
      </c>
    </row>
    <row r="11084" spans="1:4">
      <c r="A11084" s="3" t="s">
        <v>423</v>
      </c>
      <c r="B11084" s="3" t="s">
        <v>414</v>
      </c>
      <c r="C11084" s="3" t="s">
        <v>24</v>
      </c>
      <c r="D11084" s="3">
        <v>41</v>
      </c>
    </row>
    <row r="11085" spans="1:4">
      <c r="A11085" s="3" t="s">
        <v>423</v>
      </c>
      <c r="B11085" s="3" t="s">
        <v>414</v>
      </c>
      <c r="C11085" s="3" t="s">
        <v>24</v>
      </c>
      <c r="D11085" s="3">
        <v>42</v>
      </c>
    </row>
    <row r="11086" spans="1:4">
      <c r="A11086" s="3" t="s">
        <v>423</v>
      </c>
      <c r="B11086" s="3" t="s">
        <v>417</v>
      </c>
      <c r="C11086" s="3" t="s">
        <v>32</v>
      </c>
      <c r="D11086" s="3">
        <v>43</v>
      </c>
    </row>
    <row r="11087" spans="1:4">
      <c r="A11087" s="3" t="s">
        <v>423</v>
      </c>
      <c r="B11087" s="3" t="s">
        <v>417</v>
      </c>
      <c r="C11087" s="3" t="s">
        <v>32</v>
      </c>
      <c r="D11087" s="3">
        <v>66</v>
      </c>
    </row>
    <row r="11088" spans="1:4">
      <c r="A11088" s="3" t="s">
        <v>423</v>
      </c>
      <c r="B11088" s="3" t="s">
        <v>417</v>
      </c>
      <c r="C11088" s="3" t="s">
        <v>27</v>
      </c>
      <c r="D11088" s="3">
        <v>57</v>
      </c>
    </row>
    <row r="11089" spans="1:4">
      <c r="A11089" s="3" t="s">
        <v>423</v>
      </c>
      <c r="B11089" s="3" t="s">
        <v>417</v>
      </c>
      <c r="C11089" s="3" t="s">
        <v>27</v>
      </c>
      <c r="D11089" s="3">
        <v>70</v>
      </c>
    </row>
    <row r="11090" spans="1:4">
      <c r="A11090" s="3" t="s">
        <v>423</v>
      </c>
      <c r="B11090" s="3" t="s">
        <v>417</v>
      </c>
      <c r="C11090" s="3" t="s">
        <v>27</v>
      </c>
      <c r="D11090" s="3">
        <v>83</v>
      </c>
    </row>
    <row r="11091" spans="1:4">
      <c r="A11091" s="3" t="s">
        <v>423</v>
      </c>
      <c r="B11091" s="3" t="s">
        <v>417</v>
      </c>
      <c r="C11091" s="3" t="s">
        <v>27</v>
      </c>
      <c r="D11091" s="3">
        <v>114</v>
      </c>
    </row>
    <row r="11092" spans="1:4">
      <c r="A11092" s="3" t="s">
        <v>423</v>
      </c>
      <c r="B11092" s="3" t="s">
        <v>417</v>
      </c>
      <c r="C11092" s="3" t="s">
        <v>13</v>
      </c>
      <c r="D11092" s="3">
        <v>32</v>
      </c>
    </row>
    <row r="11093" spans="1:4">
      <c r="A11093" s="3" t="s">
        <v>423</v>
      </c>
      <c r="B11093" s="3" t="s">
        <v>417</v>
      </c>
      <c r="C11093" s="3" t="s">
        <v>13</v>
      </c>
      <c r="D11093" s="3">
        <v>34</v>
      </c>
    </row>
    <row r="11094" spans="1:4">
      <c r="A11094" s="3" t="s">
        <v>423</v>
      </c>
      <c r="B11094" s="3" t="s">
        <v>417</v>
      </c>
      <c r="C11094" s="3" t="s">
        <v>5</v>
      </c>
      <c r="D11094" s="3">
        <v>39</v>
      </c>
    </row>
    <row r="11095" spans="1:4">
      <c r="A11095" s="3" t="s">
        <v>423</v>
      </c>
      <c r="B11095" s="3" t="s">
        <v>417</v>
      </c>
      <c r="C11095" s="3" t="s">
        <v>5</v>
      </c>
      <c r="D11095" s="3">
        <v>44</v>
      </c>
    </row>
    <row r="11096" spans="1:4">
      <c r="A11096" s="3" t="s">
        <v>423</v>
      </c>
      <c r="B11096" s="3" t="s">
        <v>417</v>
      </c>
      <c r="C11096" s="3" t="s">
        <v>5</v>
      </c>
      <c r="D11096" s="3">
        <v>44</v>
      </c>
    </row>
    <row r="11097" spans="1:4">
      <c r="A11097" s="3" t="s">
        <v>423</v>
      </c>
      <c r="B11097" s="3" t="s">
        <v>417</v>
      </c>
      <c r="C11097" s="3" t="s">
        <v>5</v>
      </c>
      <c r="D11097" s="3">
        <v>46</v>
      </c>
    </row>
    <row r="11098" spans="1:4">
      <c r="A11098" s="3" t="s">
        <v>423</v>
      </c>
      <c r="B11098" s="3" t="s">
        <v>417</v>
      </c>
      <c r="C11098" s="3" t="s">
        <v>5</v>
      </c>
      <c r="D11098" s="3">
        <v>47</v>
      </c>
    </row>
    <row r="11099" spans="1:4">
      <c r="A11099" s="3" t="s">
        <v>423</v>
      </c>
      <c r="B11099" s="3" t="s">
        <v>417</v>
      </c>
      <c r="C11099" s="3" t="s">
        <v>5</v>
      </c>
      <c r="D11099" s="3">
        <v>50</v>
      </c>
    </row>
    <row r="11100" spans="1:4">
      <c r="A11100" s="3" t="s">
        <v>423</v>
      </c>
      <c r="B11100" s="3" t="s">
        <v>417</v>
      </c>
      <c r="C11100" s="3" t="s">
        <v>5</v>
      </c>
      <c r="D11100" s="3">
        <v>53</v>
      </c>
    </row>
    <row r="11101" spans="1:4">
      <c r="A11101" s="3" t="s">
        <v>423</v>
      </c>
      <c r="B11101" s="3" t="s">
        <v>417</v>
      </c>
      <c r="C11101" s="3" t="s">
        <v>5</v>
      </c>
      <c r="D11101" s="3">
        <v>54</v>
      </c>
    </row>
    <row r="11102" spans="1:4">
      <c r="A11102" s="3" t="s">
        <v>423</v>
      </c>
      <c r="B11102" s="3" t="s">
        <v>417</v>
      </c>
      <c r="C11102" s="3" t="s">
        <v>5</v>
      </c>
      <c r="D11102" s="3">
        <v>63</v>
      </c>
    </row>
    <row r="11103" spans="1:4">
      <c r="A11103" s="3" t="s">
        <v>423</v>
      </c>
      <c r="B11103" s="3" t="s">
        <v>417</v>
      </c>
      <c r="C11103" s="3" t="s">
        <v>5</v>
      </c>
      <c r="D11103" s="3">
        <v>63</v>
      </c>
    </row>
    <row r="11104" spans="1:4">
      <c r="A11104" s="3" t="s">
        <v>423</v>
      </c>
      <c r="B11104" s="3" t="s">
        <v>417</v>
      </c>
      <c r="C11104" s="3" t="s">
        <v>5</v>
      </c>
      <c r="D11104" s="3">
        <v>68</v>
      </c>
    </row>
    <row r="11105" spans="1:4">
      <c r="A11105" s="3" t="s">
        <v>423</v>
      </c>
      <c r="B11105" s="3" t="s">
        <v>417</v>
      </c>
      <c r="C11105" s="3" t="s">
        <v>5</v>
      </c>
      <c r="D11105" s="3">
        <v>69</v>
      </c>
    </row>
    <row r="11106" spans="1:4">
      <c r="A11106" s="3" t="s">
        <v>423</v>
      </c>
      <c r="B11106" s="3" t="s">
        <v>417</v>
      </c>
      <c r="C11106" s="3" t="s">
        <v>5</v>
      </c>
      <c r="D11106" s="3">
        <v>105</v>
      </c>
    </row>
    <row r="11107" spans="1:4">
      <c r="A11107" s="3" t="s">
        <v>423</v>
      </c>
      <c r="B11107" s="3" t="s">
        <v>417</v>
      </c>
      <c r="C11107" s="3" t="s">
        <v>24</v>
      </c>
      <c r="D11107" s="3">
        <v>43</v>
      </c>
    </row>
    <row r="11108" spans="1:4">
      <c r="A11108" s="3" t="s">
        <v>423</v>
      </c>
      <c r="B11108" s="3" t="s">
        <v>417</v>
      </c>
      <c r="C11108" s="3" t="s">
        <v>24</v>
      </c>
      <c r="D11108" s="3">
        <v>45</v>
      </c>
    </row>
    <row r="11109" spans="1:4">
      <c r="A11109" s="3" t="s">
        <v>423</v>
      </c>
      <c r="B11109" s="3" t="s">
        <v>417</v>
      </c>
      <c r="C11109" s="3" t="s">
        <v>24</v>
      </c>
      <c r="D11109" s="3">
        <v>61</v>
      </c>
    </row>
    <row r="11110" spans="1:4">
      <c r="A11110" s="3" t="s">
        <v>423</v>
      </c>
      <c r="B11110" s="3" t="s">
        <v>417</v>
      </c>
      <c r="C11110" s="3" t="s">
        <v>18</v>
      </c>
      <c r="D11110" s="3">
        <v>68</v>
      </c>
    </row>
    <row r="11111" spans="1:4">
      <c r="A11111" s="3" t="s">
        <v>423</v>
      </c>
      <c r="B11111" s="3" t="s">
        <v>410</v>
      </c>
      <c r="C11111" s="3" t="s">
        <v>32</v>
      </c>
      <c r="D11111" s="3">
        <v>60</v>
      </c>
    </row>
    <row r="11112" spans="1:4">
      <c r="A11112" s="3" t="s">
        <v>423</v>
      </c>
      <c r="B11112" s="3" t="s">
        <v>410</v>
      </c>
      <c r="C11112" s="3" t="s">
        <v>27</v>
      </c>
      <c r="D11112" s="3">
        <v>83</v>
      </c>
    </row>
    <row r="11113" spans="1:4">
      <c r="A11113" s="3" t="s">
        <v>423</v>
      </c>
      <c r="B11113" s="3" t="s">
        <v>410</v>
      </c>
      <c r="C11113" s="3" t="s">
        <v>27</v>
      </c>
      <c r="D11113" s="3">
        <v>84</v>
      </c>
    </row>
    <row r="11114" spans="1:4">
      <c r="A11114" s="3" t="s">
        <v>423</v>
      </c>
      <c r="B11114" s="3" t="s">
        <v>410</v>
      </c>
      <c r="C11114" s="3" t="s">
        <v>27</v>
      </c>
      <c r="D11114" s="3">
        <v>87</v>
      </c>
    </row>
    <row r="11115" spans="1:4">
      <c r="A11115" s="3" t="s">
        <v>423</v>
      </c>
      <c r="B11115" s="3" t="s">
        <v>410</v>
      </c>
      <c r="C11115" s="3" t="s">
        <v>27</v>
      </c>
      <c r="D11115" s="3">
        <v>90</v>
      </c>
    </row>
    <row r="11116" spans="1:4">
      <c r="A11116" s="3" t="s">
        <v>423</v>
      </c>
      <c r="B11116" s="3" t="s">
        <v>410</v>
      </c>
      <c r="C11116" s="3" t="s">
        <v>27</v>
      </c>
      <c r="D11116" s="3">
        <v>94</v>
      </c>
    </row>
    <row r="11117" spans="1:4">
      <c r="A11117" s="3" t="s">
        <v>423</v>
      </c>
      <c r="B11117" s="3" t="s">
        <v>410</v>
      </c>
      <c r="C11117" s="3" t="s">
        <v>27</v>
      </c>
      <c r="D11117" s="3">
        <v>96</v>
      </c>
    </row>
    <row r="11118" spans="1:4">
      <c r="A11118" s="3" t="s">
        <v>423</v>
      </c>
      <c r="B11118" s="3" t="s">
        <v>410</v>
      </c>
      <c r="C11118" s="3" t="s">
        <v>27</v>
      </c>
      <c r="D11118" s="3">
        <v>102</v>
      </c>
    </row>
    <row r="11119" spans="1:4">
      <c r="A11119" s="3" t="s">
        <v>423</v>
      </c>
      <c r="B11119" s="3" t="s">
        <v>410</v>
      </c>
      <c r="C11119" s="3" t="s">
        <v>13</v>
      </c>
      <c r="D11119" s="3">
        <v>59</v>
      </c>
    </row>
    <row r="11120" spans="1:4">
      <c r="A11120" s="3" t="s">
        <v>423</v>
      </c>
      <c r="B11120" s="3" t="s">
        <v>410</v>
      </c>
      <c r="C11120" s="3" t="s">
        <v>13</v>
      </c>
      <c r="D11120" s="3">
        <v>65</v>
      </c>
    </row>
    <row r="11121" spans="1:4">
      <c r="A11121" s="3" t="s">
        <v>423</v>
      </c>
      <c r="B11121" s="3" t="s">
        <v>410</v>
      </c>
      <c r="C11121" s="3" t="s">
        <v>13</v>
      </c>
      <c r="D11121" s="3">
        <v>67</v>
      </c>
    </row>
    <row r="11122" spans="1:4">
      <c r="A11122" s="3" t="s">
        <v>423</v>
      </c>
      <c r="B11122" s="3" t="s">
        <v>410</v>
      </c>
      <c r="C11122" s="3" t="s">
        <v>5</v>
      </c>
      <c r="D11122" s="3">
        <v>46</v>
      </c>
    </row>
    <row r="11123" spans="1:4">
      <c r="A11123" s="3" t="s">
        <v>423</v>
      </c>
      <c r="B11123" s="3" t="s">
        <v>410</v>
      </c>
      <c r="C11123" s="3" t="s">
        <v>5</v>
      </c>
      <c r="D11123" s="3">
        <v>53</v>
      </c>
    </row>
    <row r="11124" spans="1:4">
      <c r="A11124" s="3" t="s">
        <v>423</v>
      </c>
      <c r="B11124" s="3" t="s">
        <v>410</v>
      </c>
      <c r="C11124" s="3" t="s">
        <v>5</v>
      </c>
      <c r="D11124" s="3">
        <v>82</v>
      </c>
    </row>
    <row r="11125" spans="1:4">
      <c r="A11125" s="3" t="s">
        <v>423</v>
      </c>
      <c r="B11125" s="3" t="s">
        <v>410</v>
      </c>
      <c r="C11125" s="3" t="s">
        <v>5</v>
      </c>
      <c r="D11125" s="3">
        <v>94</v>
      </c>
    </row>
    <row r="11126" spans="1:4">
      <c r="A11126" s="3" t="s">
        <v>423</v>
      </c>
      <c r="B11126" s="3" t="s">
        <v>410</v>
      </c>
      <c r="C11126" s="3" t="s">
        <v>5</v>
      </c>
      <c r="D11126" s="3">
        <v>108</v>
      </c>
    </row>
    <row r="11127" spans="1:4">
      <c r="A11127" s="3" t="s">
        <v>423</v>
      </c>
      <c r="B11127" s="3" t="s">
        <v>410</v>
      </c>
      <c r="C11127" s="3" t="s">
        <v>5</v>
      </c>
      <c r="D11127" s="3">
        <v>127</v>
      </c>
    </row>
    <row r="11128" spans="1:4">
      <c r="A11128" s="3" t="s">
        <v>423</v>
      </c>
      <c r="B11128" s="3" t="s">
        <v>410</v>
      </c>
      <c r="C11128" s="3" t="s">
        <v>44</v>
      </c>
      <c r="D11128" s="3">
        <v>89</v>
      </c>
    </row>
    <row r="11129" spans="1:4">
      <c r="A11129" s="3" t="s">
        <v>423</v>
      </c>
      <c r="B11129" s="3" t="s">
        <v>410</v>
      </c>
      <c r="C11129" s="3" t="s">
        <v>19</v>
      </c>
      <c r="D11129" s="3">
        <v>92</v>
      </c>
    </row>
    <row r="11130" spans="1:4">
      <c r="A11130" s="3" t="s">
        <v>423</v>
      </c>
      <c r="B11130" s="3" t="s">
        <v>410</v>
      </c>
      <c r="C11130" s="3" t="s">
        <v>9</v>
      </c>
      <c r="D11130" s="3">
        <v>59</v>
      </c>
    </row>
    <row r="11131" spans="1:4">
      <c r="A11131" s="3" t="s">
        <v>423</v>
      </c>
      <c r="B11131" s="3" t="s">
        <v>410</v>
      </c>
      <c r="C11131" s="3" t="s">
        <v>9</v>
      </c>
      <c r="D11131" s="3">
        <v>60</v>
      </c>
    </row>
    <row r="11132" spans="1:4">
      <c r="A11132" s="3" t="s">
        <v>423</v>
      </c>
      <c r="B11132" s="3" t="s">
        <v>410</v>
      </c>
      <c r="C11132" s="3" t="s">
        <v>9</v>
      </c>
      <c r="D11132" s="3">
        <v>71</v>
      </c>
    </row>
    <row r="11133" spans="1:4">
      <c r="A11133" s="3" t="s">
        <v>423</v>
      </c>
      <c r="B11133" s="3" t="s">
        <v>410</v>
      </c>
      <c r="C11133" s="3" t="s">
        <v>24</v>
      </c>
      <c r="D11133" s="3">
        <v>45</v>
      </c>
    </row>
    <row r="11134" spans="1:4">
      <c r="A11134" s="3" t="s">
        <v>423</v>
      </c>
      <c r="B11134" s="3" t="s">
        <v>410</v>
      </c>
      <c r="C11134" s="3" t="s">
        <v>24</v>
      </c>
      <c r="D11134" s="3">
        <v>73</v>
      </c>
    </row>
    <row r="11135" spans="1:4">
      <c r="A11135" s="3" t="s">
        <v>423</v>
      </c>
      <c r="B11135" s="3" t="s">
        <v>410</v>
      </c>
      <c r="C11135" s="3" t="s">
        <v>24</v>
      </c>
      <c r="D11135" s="3">
        <v>82</v>
      </c>
    </row>
    <row r="11136" spans="1:4">
      <c r="A11136" s="3" t="s">
        <v>423</v>
      </c>
      <c r="B11136" s="3" t="s">
        <v>410</v>
      </c>
      <c r="C11136" s="3" t="s">
        <v>24</v>
      </c>
      <c r="D11136" s="3">
        <v>140</v>
      </c>
    </row>
    <row r="11137" spans="1:4">
      <c r="A11137" s="3" t="s">
        <v>423</v>
      </c>
      <c r="B11137" s="3" t="s">
        <v>410</v>
      </c>
      <c r="C11137" s="3" t="s">
        <v>24</v>
      </c>
      <c r="D11137" s="3">
        <v>150</v>
      </c>
    </row>
    <row r="11138" spans="1:4">
      <c r="A11138" s="3" t="s">
        <v>423</v>
      </c>
      <c r="B11138" s="3" t="s">
        <v>410</v>
      </c>
      <c r="C11138" s="3" t="s">
        <v>28</v>
      </c>
      <c r="D11138" s="3">
        <v>79</v>
      </c>
    </row>
    <row r="11139" spans="1:4">
      <c r="A11139" s="3" t="s">
        <v>423</v>
      </c>
      <c r="B11139" s="3" t="s">
        <v>410</v>
      </c>
      <c r="C11139" s="3" t="s">
        <v>18</v>
      </c>
      <c r="D11139" s="3">
        <v>49</v>
      </c>
    </row>
    <row r="11140" spans="1:4">
      <c r="A11140" s="3" t="s">
        <v>423</v>
      </c>
      <c r="B11140" s="3" t="s">
        <v>416</v>
      </c>
      <c r="C11140" s="3" t="s">
        <v>27</v>
      </c>
      <c r="D11140" s="3">
        <v>96</v>
      </c>
    </row>
    <row r="11141" spans="1:4">
      <c r="A11141" s="3" t="s">
        <v>423</v>
      </c>
      <c r="B11141" s="3" t="s">
        <v>416</v>
      </c>
      <c r="C11141" s="3" t="s">
        <v>27</v>
      </c>
      <c r="D11141" s="3">
        <v>98</v>
      </c>
    </row>
    <row r="11142" spans="1:4">
      <c r="A11142" s="3" t="s">
        <v>423</v>
      </c>
      <c r="B11142" s="3" t="s">
        <v>416</v>
      </c>
      <c r="C11142" s="3" t="s">
        <v>27</v>
      </c>
      <c r="D11142" s="3">
        <v>107</v>
      </c>
    </row>
    <row r="11143" spans="1:4">
      <c r="A11143" s="3" t="s">
        <v>423</v>
      </c>
      <c r="B11143" s="3" t="s">
        <v>416</v>
      </c>
      <c r="C11143" s="3" t="s">
        <v>27</v>
      </c>
      <c r="D11143" s="3">
        <v>119</v>
      </c>
    </row>
    <row r="11144" spans="1:4">
      <c r="A11144" s="3" t="s">
        <v>423</v>
      </c>
      <c r="B11144" s="3" t="s">
        <v>416</v>
      </c>
      <c r="C11144" s="3" t="s">
        <v>46</v>
      </c>
      <c r="D11144" s="3">
        <v>32</v>
      </c>
    </row>
    <row r="11145" spans="1:4">
      <c r="A11145" s="3" t="s">
        <v>423</v>
      </c>
      <c r="B11145" s="3" t="s">
        <v>416</v>
      </c>
      <c r="C11145" s="3" t="s">
        <v>5</v>
      </c>
      <c r="D11145" s="3">
        <v>38</v>
      </c>
    </row>
    <row r="11146" spans="1:4">
      <c r="A11146" s="3" t="s">
        <v>423</v>
      </c>
      <c r="B11146" s="3" t="s">
        <v>416</v>
      </c>
      <c r="C11146" s="3" t="s">
        <v>5</v>
      </c>
      <c r="D11146" s="3">
        <v>39</v>
      </c>
    </row>
    <row r="11147" spans="1:4">
      <c r="A11147" s="3" t="s">
        <v>423</v>
      </c>
      <c r="B11147" s="3" t="s">
        <v>416</v>
      </c>
      <c r="C11147" s="3" t="s">
        <v>5</v>
      </c>
      <c r="D11147" s="3">
        <v>40</v>
      </c>
    </row>
    <row r="11148" spans="1:4">
      <c r="A11148" s="3" t="s">
        <v>423</v>
      </c>
      <c r="B11148" s="3" t="s">
        <v>416</v>
      </c>
      <c r="C11148" s="3" t="s">
        <v>5</v>
      </c>
      <c r="D11148" s="3">
        <v>40</v>
      </c>
    </row>
    <row r="11149" spans="1:4">
      <c r="A11149" s="3" t="s">
        <v>423</v>
      </c>
      <c r="B11149" s="3" t="s">
        <v>416</v>
      </c>
      <c r="C11149" s="3" t="s">
        <v>5</v>
      </c>
      <c r="D11149" s="3">
        <v>41</v>
      </c>
    </row>
    <row r="11150" spans="1:4">
      <c r="A11150" s="3" t="s">
        <v>423</v>
      </c>
      <c r="B11150" s="3" t="s">
        <v>416</v>
      </c>
      <c r="C11150" s="3" t="s">
        <v>5</v>
      </c>
      <c r="D11150" s="3">
        <v>42</v>
      </c>
    </row>
    <row r="11151" spans="1:4">
      <c r="A11151" s="3" t="s">
        <v>423</v>
      </c>
      <c r="B11151" s="3" t="s">
        <v>416</v>
      </c>
      <c r="C11151" s="3" t="s">
        <v>5</v>
      </c>
      <c r="D11151" s="3">
        <v>42</v>
      </c>
    </row>
    <row r="11152" spans="1:4">
      <c r="A11152" s="3" t="s">
        <v>423</v>
      </c>
      <c r="B11152" s="3" t="s">
        <v>416</v>
      </c>
      <c r="C11152" s="3" t="s">
        <v>5</v>
      </c>
      <c r="D11152" s="3">
        <v>43</v>
      </c>
    </row>
    <row r="11153" spans="1:4">
      <c r="A11153" s="3" t="s">
        <v>423</v>
      </c>
      <c r="B11153" s="3" t="s">
        <v>416</v>
      </c>
      <c r="C11153" s="3" t="s">
        <v>5</v>
      </c>
      <c r="D11153" s="3">
        <v>51</v>
      </c>
    </row>
    <row r="11154" spans="1:4">
      <c r="A11154" s="3" t="s">
        <v>423</v>
      </c>
      <c r="B11154" s="3" t="s">
        <v>416</v>
      </c>
      <c r="C11154" s="3" t="s">
        <v>5</v>
      </c>
      <c r="D11154" s="3">
        <v>58</v>
      </c>
    </row>
    <row r="11155" spans="1:4">
      <c r="A11155" s="3" t="s">
        <v>423</v>
      </c>
      <c r="B11155" s="3" t="s">
        <v>416</v>
      </c>
      <c r="C11155" s="3" t="s">
        <v>5</v>
      </c>
      <c r="D11155" s="3">
        <v>58</v>
      </c>
    </row>
    <row r="11156" spans="1:4">
      <c r="A11156" s="3" t="s">
        <v>423</v>
      </c>
      <c r="B11156" s="3" t="s">
        <v>416</v>
      </c>
      <c r="C11156" s="3" t="s">
        <v>5</v>
      </c>
      <c r="D11156" s="3">
        <v>61</v>
      </c>
    </row>
    <row r="11157" spans="1:4">
      <c r="A11157" s="3" t="s">
        <v>423</v>
      </c>
      <c r="B11157" s="3" t="s">
        <v>416</v>
      </c>
      <c r="C11157" s="3" t="s">
        <v>5</v>
      </c>
      <c r="D11157" s="3">
        <v>62</v>
      </c>
    </row>
    <row r="11158" spans="1:4">
      <c r="A11158" s="3" t="s">
        <v>423</v>
      </c>
      <c r="B11158" s="3" t="s">
        <v>416</v>
      </c>
      <c r="C11158" s="3" t="s">
        <v>5</v>
      </c>
      <c r="D11158" s="3">
        <v>62</v>
      </c>
    </row>
    <row r="11159" spans="1:4">
      <c r="A11159" s="3" t="s">
        <v>423</v>
      </c>
      <c r="B11159" s="3" t="s">
        <v>416</v>
      </c>
      <c r="C11159" s="3" t="s">
        <v>5</v>
      </c>
      <c r="D11159" s="3">
        <v>98</v>
      </c>
    </row>
    <row r="11160" spans="1:4">
      <c r="A11160" s="3" t="s">
        <v>423</v>
      </c>
      <c r="B11160" s="3" t="s">
        <v>416</v>
      </c>
      <c r="C11160" s="3" t="s">
        <v>5</v>
      </c>
      <c r="D11160" s="3">
        <v>122</v>
      </c>
    </row>
    <row r="11161" spans="1:4">
      <c r="A11161" s="3" t="s">
        <v>423</v>
      </c>
      <c r="B11161" s="3" t="s">
        <v>416</v>
      </c>
      <c r="C11161" s="3" t="s">
        <v>5</v>
      </c>
      <c r="D11161" s="3">
        <v>126</v>
      </c>
    </row>
    <row r="11162" spans="1:4">
      <c r="A11162" s="3" t="s">
        <v>423</v>
      </c>
      <c r="B11162" s="3" t="s">
        <v>416</v>
      </c>
      <c r="C11162" s="3" t="s">
        <v>19</v>
      </c>
      <c r="D11162" s="3">
        <v>88</v>
      </c>
    </row>
    <row r="11163" spans="1:4">
      <c r="A11163" s="3" t="s">
        <v>423</v>
      </c>
      <c r="B11163" s="3" t="s">
        <v>416</v>
      </c>
      <c r="C11163" s="3" t="s">
        <v>23</v>
      </c>
      <c r="D11163" s="3">
        <v>36</v>
      </c>
    </row>
    <row r="11164" spans="1:4">
      <c r="A11164" s="3" t="s">
        <v>423</v>
      </c>
      <c r="B11164" s="3" t="s">
        <v>416</v>
      </c>
      <c r="C11164" s="3" t="s">
        <v>23</v>
      </c>
      <c r="D11164" s="3">
        <v>37</v>
      </c>
    </row>
    <row r="11165" spans="1:4">
      <c r="A11165" s="3" t="s">
        <v>423</v>
      </c>
      <c r="B11165" s="3" t="s">
        <v>416</v>
      </c>
      <c r="C11165" s="3" t="s">
        <v>9</v>
      </c>
      <c r="D11165" s="3">
        <v>62</v>
      </c>
    </row>
    <row r="11166" spans="1:4">
      <c r="A11166" s="3" t="s">
        <v>423</v>
      </c>
      <c r="B11166" s="3" t="s">
        <v>416</v>
      </c>
      <c r="C11166" s="3" t="s">
        <v>24</v>
      </c>
      <c r="D11166" s="3">
        <v>39</v>
      </c>
    </row>
    <row r="11167" spans="1:4">
      <c r="A11167" s="3" t="s">
        <v>423</v>
      </c>
      <c r="B11167" s="3" t="s">
        <v>416</v>
      </c>
      <c r="C11167" s="3" t="s">
        <v>24</v>
      </c>
      <c r="D11167" s="3">
        <v>41</v>
      </c>
    </row>
    <row r="11168" spans="1:4">
      <c r="A11168" s="3" t="s">
        <v>423</v>
      </c>
      <c r="B11168" s="3" t="s">
        <v>416</v>
      </c>
      <c r="C11168" s="3" t="s">
        <v>24</v>
      </c>
      <c r="D11168" s="3">
        <v>41</v>
      </c>
    </row>
    <row r="11169" spans="1:4">
      <c r="A11169" s="3" t="s">
        <v>423</v>
      </c>
      <c r="B11169" s="3" t="s">
        <v>416</v>
      </c>
      <c r="C11169" s="3" t="s">
        <v>24</v>
      </c>
      <c r="D11169" s="3">
        <v>41</v>
      </c>
    </row>
    <row r="11170" spans="1:4">
      <c r="A11170" s="3" t="s">
        <v>423</v>
      </c>
      <c r="B11170" s="3" t="s">
        <v>416</v>
      </c>
      <c r="C11170" s="3" t="s">
        <v>24</v>
      </c>
      <c r="D11170" s="3">
        <v>42</v>
      </c>
    </row>
    <row r="11171" spans="1:4">
      <c r="A11171" s="3" t="s">
        <v>423</v>
      </c>
      <c r="B11171" s="3" t="s">
        <v>416</v>
      </c>
      <c r="C11171" s="3" t="s">
        <v>24</v>
      </c>
      <c r="D11171" s="3">
        <v>44</v>
      </c>
    </row>
    <row r="11172" spans="1:4">
      <c r="A11172" s="3" t="s">
        <v>423</v>
      </c>
      <c r="B11172" s="3" t="s">
        <v>416</v>
      </c>
      <c r="C11172" s="3" t="s">
        <v>24</v>
      </c>
      <c r="D11172" s="3">
        <v>45</v>
      </c>
    </row>
    <row r="11173" spans="1:4">
      <c r="A11173" s="3" t="s">
        <v>423</v>
      </c>
      <c r="B11173" s="3" t="s">
        <v>416</v>
      </c>
      <c r="C11173" s="3" t="s">
        <v>24</v>
      </c>
      <c r="D11173" s="3">
        <v>45</v>
      </c>
    </row>
    <row r="11174" spans="1:4">
      <c r="A11174" s="3" t="s">
        <v>423</v>
      </c>
      <c r="B11174" s="3" t="s">
        <v>416</v>
      </c>
      <c r="C11174" s="3" t="s">
        <v>24</v>
      </c>
      <c r="D11174" s="3">
        <v>46</v>
      </c>
    </row>
    <row r="11175" spans="1:4">
      <c r="A11175" s="3" t="s">
        <v>423</v>
      </c>
      <c r="B11175" s="3" t="s">
        <v>416</v>
      </c>
      <c r="C11175" s="3" t="s">
        <v>24</v>
      </c>
      <c r="D11175" s="3">
        <v>46</v>
      </c>
    </row>
    <row r="11176" spans="1:4">
      <c r="A11176" s="3" t="s">
        <v>423</v>
      </c>
      <c r="B11176" s="3" t="s">
        <v>416</v>
      </c>
      <c r="C11176" s="3" t="s">
        <v>18</v>
      </c>
      <c r="D11176" s="3">
        <v>62</v>
      </c>
    </row>
    <row r="11177" spans="1:4">
      <c r="A11177" s="3" t="s">
        <v>423</v>
      </c>
      <c r="B11177" s="3" t="s">
        <v>416</v>
      </c>
      <c r="C11177" s="3" t="s">
        <v>18</v>
      </c>
      <c r="D11177" s="3">
        <v>67</v>
      </c>
    </row>
    <row r="11178" spans="1:4">
      <c r="A11178" s="3" t="s">
        <v>423</v>
      </c>
      <c r="B11178" s="3" t="s">
        <v>416</v>
      </c>
      <c r="C11178" s="3" t="s">
        <v>15</v>
      </c>
      <c r="D11178" s="3">
        <v>51</v>
      </c>
    </row>
    <row r="11179" spans="1:4">
      <c r="A11179" s="3" t="s">
        <v>423</v>
      </c>
      <c r="B11179" s="3" t="s">
        <v>419</v>
      </c>
      <c r="C11179" s="3" t="s">
        <v>27</v>
      </c>
      <c r="D11179" s="3">
        <v>85</v>
      </c>
    </row>
    <row r="11180" spans="1:4">
      <c r="A11180" s="3" t="s">
        <v>423</v>
      </c>
      <c r="B11180" s="3" t="s">
        <v>419</v>
      </c>
      <c r="C11180" s="3" t="s">
        <v>5</v>
      </c>
      <c r="D11180" s="3">
        <v>24</v>
      </c>
    </row>
    <row r="11181" spans="1:4">
      <c r="A11181" s="3" t="s">
        <v>423</v>
      </c>
      <c r="B11181" s="3" t="s">
        <v>419</v>
      </c>
      <c r="C11181" s="3" t="s">
        <v>5</v>
      </c>
      <c r="D11181" s="3">
        <v>53</v>
      </c>
    </row>
    <row r="11182" spans="1:4">
      <c r="A11182" s="3" t="s">
        <v>423</v>
      </c>
      <c r="B11182" s="3" t="s">
        <v>419</v>
      </c>
      <c r="C11182" s="3" t="s">
        <v>5</v>
      </c>
      <c r="D11182" s="3">
        <v>54</v>
      </c>
    </row>
    <row r="11183" spans="1:4">
      <c r="A11183" s="3" t="s">
        <v>423</v>
      </c>
      <c r="B11183" s="3" t="s">
        <v>419</v>
      </c>
      <c r="C11183" s="3" t="s">
        <v>5</v>
      </c>
      <c r="D11183" s="3">
        <v>55</v>
      </c>
    </row>
    <row r="11184" spans="1:4">
      <c r="A11184" s="3" t="s">
        <v>423</v>
      </c>
      <c r="B11184" s="3" t="s">
        <v>419</v>
      </c>
      <c r="C11184" s="3" t="s">
        <v>5</v>
      </c>
      <c r="D11184" s="3">
        <v>56</v>
      </c>
    </row>
    <row r="11185" spans="1:4">
      <c r="A11185" s="3" t="s">
        <v>423</v>
      </c>
      <c r="B11185" s="3" t="s">
        <v>419</v>
      </c>
      <c r="C11185" s="3" t="s">
        <v>5</v>
      </c>
      <c r="D11185" s="3">
        <v>60</v>
      </c>
    </row>
    <row r="11186" spans="1:4">
      <c r="A11186" s="3" t="s">
        <v>423</v>
      </c>
      <c r="B11186" s="3" t="s">
        <v>419</v>
      </c>
      <c r="C11186" s="3" t="s">
        <v>5</v>
      </c>
      <c r="D11186" s="3">
        <v>60</v>
      </c>
    </row>
    <row r="11187" spans="1:4">
      <c r="A11187" s="3" t="s">
        <v>423</v>
      </c>
      <c r="B11187" s="3" t="s">
        <v>419</v>
      </c>
      <c r="C11187" s="3" t="s">
        <v>5</v>
      </c>
      <c r="D11187" s="3">
        <v>61</v>
      </c>
    </row>
    <row r="11188" spans="1:4">
      <c r="A11188" s="3" t="s">
        <v>423</v>
      </c>
      <c r="B11188" s="3" t="s">
        <v>419</v>
      </c>
      <c r="C11188" s="3" t="s">
        <v>5</v>
      </c>
      <c r="D11188" s="3">
        <v>61</v>
      </c>
    </row>
    <row r="11189" spans="1:4">
      <c r="A11189" s="3" t="s">
        <v>423</v>
      </c>
      <c r="B11189" s="3" t="s">
        <v>419</v>
      </c>
      <c r="C11189" s="3" t="s">
        <v>5</v>
      </c>
      <c r="D11189" s="3">
        <v>63</v>
      </c>
    </row>
    <row r="11190" spans="1:4">
      <c r="A11190" s="3" t="s">
        <v>423</v>
      </c>
      <c r="B11190" s="3" t="s">
        <v>419</v>
      </c>
      <c r="C11190" s="3" t="s">
        <v>5</v>
      </c>
      <c r="D11190" s="3">
        <v>64</v>
      </c>
    </row>
    <row r="11191" spans="1:4">
      <c r="A11191" s="3" t="s">
        <v>423</v>
      </c>
      <c r="B11191" s="3" t="s">
        <v>419</v>
      </c>
      <c r="C11191" s="3" t="s">
        <v>5</v>
      </c>
      <c r="D11191" s="3">
        <v>64</v>
      </c>
    </row>
    <row r="11192" spans="1:4">
      <c r="A11192" s="3" t="s">
        <v>423</v>
      </c>
      <c r="B11192" s="3" t="s">
        <v>419</v>
      </c>
      <c r="C11192" s="3" t="s">
        <v>5</v>
      </c>
      <c r="D11192" s="3">
        <v>65</v>
      </c>
    </row>
    <row r="11193" spans="1:4">
      <c r="A11193" s="3" t="s">
        <v>423</v>
      </c>
      <c r="B11193" s="3" t="s">
        <v>419</v>
      </c>
      <c r="C11193" s="3" t="s">
        <v>5</v>
      </c>
      <c r="D11193" s="3">
        <v>66</v>
      </c>
    </row>
    <row r="11194" spans="1:4">
      <c r="A11194" s="3" t="s">
        <v>423</v>
      </c>
      <c r="B11194" s="3" t="s">
        <v>419</v>
      </c>
      <c r="C11194" s="3" t="s">
        <v>5</v>
      </c>
      <c r="D11194" s="3">
        <v>70</v>
      </c>
    </row>
    <row r="11195" spans="1:4">
      <c r="A11195" s="3" t="s">
        <v>423</v>
      </c>
      <c r="B11195" s="3" t="s">
        <v>419</v>
      </c>
      <c r="C11195" s="3" t="s">
        <v>5</v>
      </c>
      <c r="D11195" s="3">
        <v>71</v>
      </c>
    </row>
    <row r="11196" spans="1:4">
      <c r="A11196" s="3" t="s">
        <v>423</v>
      </c>
      <c r="B11196" s="3" t="s">
        <v>419</v>
      </c>
      <c r="C11196" s="3" t="s">
        <v>5</v>
      </c>
      <c r="D11196" s="3">
        <v>72</v>
      </c>
    </row>
    <row r="11197" spans="1:4">
      <c r="A11197" s="3" t="s">
        <v>423</v>
      </c>
      <c r="B11197" s="3" t="s">
        <v>419</v>
      </c>
      <c r="C11197" s="3" t="s">
        <v>5</v>
      </c>
      <c r="D11197" s="3">
        <v>72</v>
      </c>
    </row>
    <row r="11198" spans="1:4">
      <c r="A11198" s="3" t="s">
        <v>423</v>
      </c>
      <c r="B11198" s="3" t="s">
        <v>419</v>
      </c>
      <c r="C11198" s="3" t="s">
        <v>5</v>
      </c>
      <c r="D11198" s="3">
        <v>73</v>
      </c>
    </row>
    <row r="11199" spans="1:4">
      <c r="A11199" s="3" t="s">
        <v>423</v>
      </c>
      <c r="B11199" s="3" t="s">
        <v>419</v>
      </c>
      <c r="C11199" s="3" t="s">
        <v>9</v>
      </c>
      <c r="D11199" s="3">
        <v>61</v>
      </c>
    </row>
    <row r="11200" spans="1:4">
      <c r="A11200" s="3" t="s">
        <v>423</v>
      </c>
      <c r="B11200" s="3" t="s">
        <v>419</v>
      </c>
      <c r="C11200" s="3" t="s">
        <v>24</v>
      </c>
      <c r="D11200" s="3">
        <v>39</v>
      </c>
    </row>
    <row r="11201" spans="1:4">
      <c r="A11201" s="3" t="s">
        <v>423</v>
      </c>
      <c r="B11201" s="3" t="s">
        <v>419</v>
      </c>
      <c r="C11201" s="3" t="s">
        <v>24</v>
      </c>
      <c r="D11201" s="3">
        <v>40</v>
      </c>
    </row>
    <row r="11202" spans="1:4">
      <c r="A11202" s="3" t="s">
        <v>423</v>
      </c>
      <c r="B11202" s="3" t="s">
        <v>419</v>
      </c>
      <c r="C11202" s="3" t="s">
        <v>24</v>
      </c>
      <c r="D11202" s="3">
        <v>43</v>
      </c>
    </row>
    <row r="11203" spans="1:4">
      <c r="A11203" s="3" t="s">
        <v>423</v>
      </c>
      <c r="B11203" s="3" t="s">
        <v>419</v>
      </c>
      <c r="C11203" s="3" t="s">
        <v>24</v>
      </c>
      <c r="D11203" s="3">
        <v>45</v>
      </c>
    </row>
    <row r="11204" spans="1:4">
      <c r="A11204" s="3" t="s">
        <v>423</v>
      </c>
      <c r="B11204" s="3" t="s">
        <v>419</v>
      </c>
      <c r="C11204" s="3" t="s">
        <v>24</v>
      </c>
      <c r="D11204" s="3">
        <v>76</v>
      </c>
    </row>
    <row r="11205" spans="1:4">
      <c r="A11205" s="3" t="s">
        <v>423</v>
      </c>
      <c r="B11205" s="3" t="s">
        <v>419</v>
      </c>
      <c r="C11205" s="3" t="s">
        <v>24</v>
      </c>
      <c r="D11205" s="3">
        <v>81</v>
      </c>
    </row>
    <row r="11206" spans="1:4">
      <c r="A11206" s="3" t="s">
        <v>423</v>
      </c>
      <c r="B11206" s="3" t="s">
        <v>419</v>
      </c>
      <c r="C11206" s="3" t="s">
        <v>28</v>
      </c>
      <c r="D11206" s="3">
        <v>45</v>
      </c>
    </row>
    <row r="11207" spans="1:4">
      <c r="A11207" s="3" t="s">
        <v>423</v>
      </c>
      <c r="B11207" s="3" t="s">
        <v>419</v>
      </c>
      <c r="C11207" s="3" t="s">
        <v>18</v>
      </c>
      <c r="D11207" s="3">
        <v>44</v>
      </c>
    </row>
    <row r="11208" spans="1:4">
      <c r="A11208" s="3" t="s">
        <v>423</v>
      </c>
      <c r="B11208" s="3" t="s">
        <v>399</v>
      </c>
      <c r="C11208" s="3" t="s">
        <v>13</v>
      </c>
      <c r="D11208" s="3">
        <v>33</v>
      </c>
    </row>
    <row r="11209" spans="1:4">
      <c r="A11209" s="3" t="s">
        <v>423</v>
      </c>
      <c r="B11209" s="3" t="s">
        <v>399</v>
      </c>
      <c r="C11209" s="3" t="s">
        <v>13</v>
      </c>
      <c r="D11209" s="3">
        <v>34</v>
      </c>
    </row>
    <row r="11210" spans="1:4">
      <c r="A11210" s="3" t="s">
        <v>423</v>
      </c>
      <c r="B11210" s="3" t="s">
        <v>399</v>
      </c>
      <c r="C11210" s="3" t="s">
        <v>13</v>
      </c>
      <c r="D11210" s="3">
        <v>35</v>
      </c>
    </row>
    <row r="11211" spans="1:4">
      <c r="A11211" s="3" t="s">
        <v>423</v>
      </c>
      <c r="B11211" s="3" t="s">
        <v>399</v>
      </c>
      <c r="C11211" s="3" t="s">
        <v>13</v>
      </c>
      <c r="D11211" s="3">
        <v>53</v>
      </c>
    </row>
    <row r="11212" spans="1:4">
      <c r="A11212" s="3" t="s">
        <v>423</v>
      </c>
      <c r="B11212" s="3" t="s">
        <v>399</v>
      </c>
      <c r="C11212" s="3" t="s">
        <v>13</v>
      </c>
      <c r="D11212" s="3">
        <v>55</v>
      </c>
    </row>
    <row r="11213" spans="1:4">
      <c r="A11213" s="3" t="s">
        <v>423</v>
      </c>
      <c r="B11213" s="3" t="s">
        <v>399</v>
      </c>
      <c r="C11213" s="3" t="s">
        <v>13</v>
      </c>
      <c r="D11213" s="3">
        <v>58</v>
      </c>
    </row>
    <row r="11214" spans="1:4">
      <c r="A11214" s="3" t="s">
        <v>423</v>
      </c>
      <c r="B11214" s="3" t="s">
        <v>399</v>
      </c>
      <c r="C11214" s="3" t="s">
        <v>13</v>
      </c>
      <c r="D11214" s="3">
        <v>59</v>
      </c>
    </row>
    <row r="11215" spans="1:4">
      <c r="A11215" s="3" t="s">
        <v>423</v>
      </c>
      <c r="B11215" s="3" t="s">
        <v>399</v>
      </c>
      <c r="C11215" s="3" t="s">
        <v>13</v>
      </c>
      <c r="D11215" s="3">
        <v>61</v>
      </c>
    </row>
    <row r="11216" spans="1:4">
      <c r="A11216" s="3" t="s">
        <v>423</v>
      </c>
      <c r="B11216" s="3" t="s">
        <v>399</v>
      </c>
      <c r="C11216" s="3" t="s">
        <v>13</v>
      </c>
      <c r="D11216" s="3">
        <v>62</v>
      </c>
    </row>
    <row r="11217" spans="1:4">
      <c r="A11217" s="3" t="s">
        <v>423</v>
      </c>
      <c r="B11217" s="3" t="s">
        <v>399</v>
      </c>
      <c r="C11217" s="3" t="s">
        <v>13</v>
      </c>
      <c r="D11217" s="3">
        <v>71</v>
      </c>
    </row>
    <row r="11218" spans="1:4">
      <c r="A11218" s="3" t="s">
        <v>423</v>
      </c>
      <c r="B11218" s="3" t="s">
        <v>399</v>
      </c>
      <c r="C11218" s="3" t="s">
        <v>13</v>
      </c>
      <c r="D11218" s="3">
        <v>73</v>
      </c>
    </row>
    <row r="11219" spans="1:4">
      <c r="A11219" s="3" t="s">
        <v>423</v>
      </c>
      <c r="B11219" s="3" t="s">
        <v>399</v>
      </c>
      <c r="C11219" s="3" t="s">
        <v>13</v>
      </c>
      <c r="D11219" s="3">
        <v>76</v>
      </c>
    </row>
    <row r="11220" spans="1:4">
      <c r="A11220" s="3" t="s">
        <v>423</v>
      </c>
      <c r="B11220" s="3" t="s">
        <v>399</v>
      </c>
      <c r="C11220" s="3" t="s">
        <v>13</v>
      </c>
      <c r="D11220" s="3">
        <v>78</v>
      </c>
    </row>
    <row r="11221" spans="1:4">
      <c r="A11221" s="3" t="s">
        <v>423</v>
      </c>
      <c r="B11221" s="3" t="s">
        <v>399</v>
      </c>
      <c r="C11221" s="3" t="s">
        <v>13</v>
      </c>
      <c r="D11221" s="3">
        <v>78</v>
      </c>
    </row>
    <row r="11222" spans="1:4">
      <c r="A11222" s="3" t="s">
        <v>423</v>
      </c>
      <c r="B11222" s="3" t="s">
        <v>399</v>
      </c>
      <c r="C11222" s="3" t="s">
        <v>13</v>
      </c>
      <c r="D11222" s="3">
        <v>84</v>
      </c>
    </row>
    <row r="11223" spans="1:4">
      <c r="A11223" s="3" t="s">
        <v>423</v>
      </c>
      <c r="B11223" s="3" t="s">
        <v>399</v>
      </c>
      <c r="C11223" s="3" t="s">
        <v>34</v>
      </c>
      <c r="D11223" s="3">
        <v>72</v>
      </c>
    </row>
    <row r="11224" spans="1:4">
      <c r="A11224" s="3" t="s">
        <v>423</v>
      </c>
      <c r="B11224" s="3" t="s">
        <v>399</v>
      </c>
      <c r="C11224" s="3" t="s">
        <v>5</v>
      </c>
      <c r="D11224" s="3">
        <v>41</v>
      </c>
    </row>
    <row r="11225" spans="1:4">
      <c r="A11225" s="3" t="s">
        <v>423</v>
      </c>
      <c r="B11225" s="3" t="s">
        <v>399</v>
      </c>
      <c r="C11225" s="3" t="s">
        <v>5</v>
      </c>
      <c r="D11225" s="3">
        <v>49</v>
      </c>
    </row>
    <row r="11226" spans="1:4">
      <c r="A11226" s="3" t="s">
        <v>423</v>
      </c>
      <c r="B11226" s="3" t="s">
        <v>399</v>
      </c>
      <c r="C11226" s="3" t="s">
        <v>5</v>
      </c>
      <c r="D11226" s="3">
        <v>55</v>
      </c>
    </row>
    <row r="11227" spans="1:4">
      <c r="A11227" s="3" t="s">
        <v>423</v>
      </c>
      <c r="B11227" s="3" t="s">
        <v>399</v>
      </c>
      <c r="C11227" s="3" t="s">
        <v>5</v>
      </c>
      <c r="D11227" s="3">
        <v>57</v>
      </c>
    </row>
    <row r="11228" spans="1:4">
      <c r="A11228" s="3" t="s">
        <v>423</v>
      </c>
      <c r="B11228" s="3" t="s">
        <v>399</v>
      </c>
      <c r="C11228" s="3" t="s">
        <v>5</v>
      </c>
      <c r="D11228" s="3">
        <v>57</v>
      </c>
    </row>
    <row r="11229" spans="1:4">
      <c r="A11229" s="3" t="s">
        <v>423</v>
      </c>
      <c r="B11229" s="3" t="s">
        <v>399</v>
      </c>
      <c r="C11229" s="3" t="s">
        <v>5</v>
      </c>
      <c r="D11229" s="3">
        <v>57</v>
      </c>
    </row>
    <row r="11230" spans="1:4">
      <c r="A11230" s="3" t="s">
        <v>423</v>
      </c>
      <c r="B11230" s="3" t="s">
        <v>399</v>
      </c>
      <c r="C11230" s="3" t="s">
        <v>5</v>
      </c>
      <c r="D11230" s="3">
        <v>58</v>
      </c>
    </row>
    <row r="11231" spans="1:4">
      <c r="A11231" s="3" t="s">
        <v>423</v>
      </c>
      <c r="B11231" s="3" t="s">
        <v>399</v>
      </c>
      <c r="C11231" s="3" t="s">
        <v>5</v>
      </c>
      <c r="D11231" s="3">
        <v>58</v>
      </c>
    </row>
    <row r="11232" spans="1:4">
      <c r="A11232" s="3" t="s">
        <v>423</v>
      </c>
      <c r="B11232" s="3" t="s">
        <v>399</v>
      </c>
      <c r="C11232" s="3" t="s">
        <v>5</v>
      </c>
      <c r="D11232" s="3">
        <v>58</v>
      </c>
    </row>
    <row r="11233" spans="1:4">
      <c r="A11233" s="3" t="s">
        <v>423</v>
      </c>
      <c r="B11233" s="3" t="s">
        <v>399</v>
      </c>
      <c r="C11233" s="3" t="s">
        <v>5</v>
      </c>
      <c r="D11233" s="3">
        <v>60</v>
      </c>
    </row>
    <row r="11234" spans="1:4">
      <c r="A11234" s="3" t="s">
        <v>423</v>
      </c>
      <c r="B11234" s="3" t="s">
        <v>399</v>
      </c>
      <c r="C11234" s="3" t="s">
        <v>5</v>
      </c>
      <c r="D11234" s="3">
        <v>61</v>
      </c>
    </row>
    <row r="11235" spans="1:4">
      <c r="A11235" s="3" t="s">
        <v>423</v>
      </c>
      <c r="B11235" s="3" t="s">
        <v>399</v>
      </c>
      <c r="C11235" s="3" t="s">
        <v>5</v>
      </c>
      <c r="D11235" s="3">
        <v>62</v>
      </c>
    </row>
    <row r="11236" spans="1:4">
      <c r="A11236" s="3" t="s">
        <v>423</v>
      </c>
      <c r="B11236" s="3" t="s">
        <v>399</v>
      </c>
      <c r="C11236" s="3" t="s">
        <v>5</v>
      </c>
      <c r="D11236" s="3">
        <v>63</v>
      </c>
    </row>
    <row r="11237" spans="1:4">
      <c r="A11237" s="3" t="s">
        <v>423</v>
      </c>
      <c r="B11237" s="3" t="s">
        <v>399</v>
      </c>
      <c r="C11237" s="3" t="s">
        <v>5</v>
      </c>
      <c r="D11237" s="3">
        <v>63</v>
      </c>
    </row>
    <row r="11238" spans="1:4">
      <c r="A11238" s="3" t="s">
        <v>423</v>
      </c>
      <c r="B11238" s="3" t="s">
        <v>399</v>
      </c>
      <c r="C11238" s="3" t="s">
        <v>5</v>
      </c>
      <c r="D11238" s="3">
        <v>64</v>
      </c>
    </row>
    <row r="11239" spans="1:4">
      <c r="A11239" s="3" t="s">
        <v>423</v>
      </c>
      <c r="B11239" s="3" t="s">
        <v>399</v>
      </c>
      <c r="C11239" s="3" t="s">
        <v>5</v>
      </c>
      <c r="D11239" s="3">
        <v>65</v>
      </c>
    </row>
    <row r="11240" spans="1:4">
      <c r="A11240" s="3" t="s">
        <v>423</v>
      </c>
      <c r="B11240" s="3" t="s">
        <v>399</v>
      </c>
      <c r="C11240" s="3" t="s">
        <v>5</v>
      </c>
      <c r="D11240" s="3">
        <v>65</v>
      </c>
    </row>
    <row r="11241" spans="1:4">
      <c r="A11241" s="3" t="s">
        <v>423</v>
      </c>
      <c r="B11241" s="3" t="s">
        <v>399</v>
      </c>
      <c r="C11241" s="3" t="s">
        <v>5</v>
      </c>
      <c r="D11241" s="3">
        <v>66</v>
      </c>
    </row>
    <row r="11242" spans="1:4">
      <c r="A11242" s="3" t="s">
        <v>423</v>
      </c>
      <c r="B11242" s="3" t="s">
        <v>399</v>
      </c>
      <c r="C11242" s="3" t="s">
        <v>5</v>
      </c>
      <c r="D11242" s="3">
        <v>67</v>
      </c>
    </row>
    <row r="11243" spans="1:4">
      <c r="A11243" s="3" t="s">
        <v>423</v>
      </c>
      <c r="B11243" s="3" t="s">
        <v>399</v>
      </c>
      <c r="C11243" s="3" t="s">
        <v>5</v>
      </c>
      <c r="D11243" s="3">
        <v>68</v>
      </c>
    </row>
    <row r="11244" spans="1:4">
      <c r="A11244" s="3" t="s">
        <v>423</v>
      </c>
      <c r="B11244" s="3" t="s">
        <v>399</v>
      </c>
      <c r="C11244" s="3" t="s">
        <v>5</v>
      </c>
      <c r="D11244" s="3">
        <v>68</v>
      </c>
    </row>
    <row r="11245" spans="1:4">
      <c r="A11245" s="3" t="s">
        <v>423</v>
      </c>
      <c r="B11245" s="3" t="s">
        <v>399</v>
      </c>
      <c r="C11245" s="3" t="s">
        <v>5</v>
      </c>
      <c r="D11245" s="3">
        <v>68</v>
      </c>
    </row>
    <row r="11246" spans="1:4">
      <c r="A11246" s="3" t="s">
        <v>423</v>
      </c>
      <c r="B11246" s="3" t="s">
        <v>399</v>
      </c>
      <c r="C11246" s="3" t="s">
        <v>5</v>
      </c>
      <c r="D11246" s="3">
        <v>70</v>
      </c>
    </row>
    <row r="11247" spans="1:4">
      <c r="A11247" s="3" t="s">
        <v>423</v>
      </c>
      <c r="B11247" s="3" t="s">
        <v>399</v>
      </c>
      <c r="C11247" s="3" t="s">
        <v>31</v>
      </c>
      <c r="D11247" s="3">
        <v>50</v>
      </c>
    </row>
    <row r="11248" spans="1:4">
      <c r="A11248" s="3" t="s">
        <v>423</v>
      </c>
      <c r="B11248" s="3" t="s">
        <v>399</v>
      </c>
      <c r="C11248" s="3" t="s">
        <v>31</v>
      </c>
      <c r="D11248" s="3">
        <v>51</v>
      </c>
    </row>
    <row r="11249" spans="1:4">
      <c r="A11249" s="3" t="s">
        <v>423</v>
      </c>
      <c r="B11249" s="3" t="s">
        <v>399</v>
      </c>
      <c r="C11249" s="3" t="s">
        <v>7</v>
      </c>
      <c r="D11249" s="3">
        <v>37</v>
      </c>
    </row>
    <row r="11250" spans="1:4">
      <c r="A11250" s="3" t="s">
        <v>423</v>
      </c>
      <c r="B11250" s="3" t="s">
        <v>399</v>
      </c>
      <c r="C11250" s="3" t="s">
        <v>7</v>
      </c>
      <c r="D11250" s="3">
        <v>37</v>
      </c>
    </row>
    <row r="11251" spans="1:4">
      <c r="A11251" s="3" t="s">
        <v>423</v>
      </c>
      <c r="B11251" s="3" t="s">
        <v>399</v>
      </c>
      <c r="C11251" s="3" t="s">
        <v>7</v>
      </c>
      <c r="D11251" s="3">
        <v>37</v>
      </c>
    </row>
    <row r="11252" spans="1:4">
      <c r="A11252" s="3" t="s">
        <v>423</v>
      </c>
      <c r="B11252" s="3" t="s">
        <v>399</v>
      </c>
      <c r="C11252" s="3" t="s">
        <v>7</v>
      </c>
      <c r="D11252" s="3">
        <v>37</v>
      </c>
    </row>
    <row r="11253" spans="1:4">
      <c r="A11253" s="3" t="s">
        <v>423</v>
      </c>
      <c r="B11253" s="3" t="s">
        <v>399</v>
      </c>
      <c r="C11253" s="3" t="s">
        <v>7</v>
      </c>
      <c r="D11253" s="3">
        <v>38</v>
      </c>
    </row>
    <row r="11254" spans="1:4">
      <c r="A11254" s="3" t="s">
        <v>423</v>
      </c>
      <c r="B11254" s="3" t="s">
        <v>399</v>
      </c>
      <c r="C11254" s="3" t="s">
        <v>7</v>
      </c>
      <c r="D11254" s="3">
        <v>39</v>
      </c>
    </row>
    <row r="11255" spans="1:4">
      <c r="A11255" s="3" t="s">
        <v>423</v>
      </c>
      <c r="B11255" s="3" t="s">
        <v>399</v>
      </c>
      <c r="C11255" s="3" t="s">
        <v>7</v>
      </c>
      <c r="D11255" s="3">
        <v>39</v>
      </c>
    </row>
    <row r="11256" spans="1:4">
      <c r="A11256" s="3" t="s">
        <v>423</v>
      </c>
      <c r="B11256" s="3" t="s">
        <v>399</v>
      </c>
      <c r="C11256" s="3" t="s">
        <v>7</v>
      </c>
      <c r="D11256" s="3">
        <v>39</v>
      </c>
    </row>
    <row r="11257" spans="1:4">
      <c r="A11257" s="3" t="s">
        <v>423</v>
      </c>
      <c r="B11257" s="3" t="s">
        <v>399</v>
      </c>
      <c r="C11257" s="3" t="s">
        <v>7</v>
      </c>
      <c r="D11257" s="3">
        <v>39</v>
      </c>
    </row>
    <row r="11258" spans="1:4">
      <c r="A11258" s="3" t="s">
        <v>423</v>
      </c>
      <c r="B11258" s="3" t="s">
        <v>399</v>
      </c>
      <c r="C11258" s="3" t="s">
        <v>7</v>
      </c>
      <c r="D11258" s="3">
        <v>40</v>
      </c>
    </row>
    <row r="11259" spans="1:4">
      <c r="A11259" s="3" t="s">
        <v>423</v>
      </c>
      <c r="B11259" s="3" t="s">
        <v>399</v>
      </c>
      <c r="C11259" s="3" t="s">
        <v>7</v>
      </c>
      <c r="D11259" s="3">
        <v>40</v>
      </c>
    </row>
    <row r="11260" spans="1:4">
      <c r="A11260" s="3" t="s">
        <v>423</v>
      </c>
      <c r="B11260" s="3" t="s">
        <v>399</v>
      </c>
      <c r="C11260" s="3" t="s">
        <v>7</v>
      </c>
      <c r="D11260" s="3">
        <v>40</v>
      </c>
    </row>
    <row r="11261" spans="1:4">
      <c r="A11261" s="3" t="s">
        <v>423</v>
      </c>
      <c r="B11261" s="3" t="s">
        <v>399</v>
      </c>
      <c r="C11261" s="3" t="s">
        <v>7</v>
      </c>
      <c r="D11261" s="3">
        <v>41</v>
      </c>
    </row>
    <row r="11262" spans="1:4">
      <c r="A11262" s="3" t="s">
        <v>423</v>
      </c>
      <c r="B11262" s="3" t="s">
        <v>399</v>
      </c>
      <c r="C11262" s="3" t="s">
        <v>7</v>
      </c>
      <c r="D11262" s="3">
        <v>41</v>
      </c>
    </row>
    <row r="11263" spans="1:4">
      <c r="A11263" s="3" t="s">
        <v>423</v>
      </c>
      <c r="B11263" s="3" t="s">
        <v>399</v>
      </c>
      <c r="C11263" s="3" t="s">
        <v>7</v>
      </c>
      <c r="D11263" s="3">
        <v>41</v>
      </c>
    </row>
    <row r="11264" spans="1:4">
      <c r="A11264" s="3" t="s">
        <v>423</v>
      </c>
      <c r="B11264" s="3" t="s">
        <v>399</v>
      </c>
      <c r="C11264" s="3" t="s">
        <v>7</v>
      </c>
      <c r="D11264" s="3">
        <v>41</v>
      </c>
    </row>
    <row r="11265" spans="1:4">
      <c r="A11265" s="3" t="s">
        <v>423</v>
      </c>
      <c r="B11265" s="3" t="s">
        <v>399</v>
      </c>
      <c r="C11265" s="3" t="s">
        <v>7</v>
      </c>
      <c r="D11265" s="3">
        <v>41</v>
      </c>
    </row>
    <row r="11266" spans="1:4">
      <c r="A11266" s="3" t="s">
        <v>423</v>
      </c>
      <c r="B11266" s="3" t="s">
        <v>399</v>
      </c>
      <c r="C11266" s="3" t="s">
        <v>7</v>
      </c>
      <c r="D11266" s="3">
        <v>42</v>
      </c>
    </row>
    <row r="11267" spans="1:4">
      <c r="A11267" s="3" t="s">
        <v>423</v>
      </c>
      <c r="B11267" s="3" t="s">
        <v>399</v>
      </c>
      <c r="C11267" s="3" t="s">
        <v>7</v>
      </c>
      <c r="D11267" s="3">
        <v>42</v>
      </c>
    </row>
    <row r="11268" spans="1:4">
      <c r="A11268" s="3" t="s">
        <v>423</v>
      </c>
      <c r="B11268" s="3" t="s">
        <v>399</v>
      </c>
      <c r="C11268" s="3" t="s">
        <v>7</v>
      </c>
      <c r="D11268" s="3">
        <v>43</v>
      </c>
    </row>
    <row r="11269" spans="1:4">
      <c r="A11269" s="3" t="s">
        <v>423</v>
      </c>
      <c r="B11269" s="3" t="s">
        <v>399</v>
      </c>
      <c r="C11269" s="3" t="s">
        <v>7</v>
      </c>
      <c r="D11269" s="3">
        <v>43</v>
      </c>
    </row>
    <row r="11270" spans="1:4">
      <c r="A11270" s="3" t="s">
        <v>423</v>
      </c>
      <c r="B11270" s="3" t="s">
        <v>399</v>
      </c>
      <c r="C11270" s="3" t="s">
        <v>7</v>
      </c>
      <c r="D11270" s="3">
        <v>49</v>
      </c>
    </row>
    <row r="11271" spans="1:4">
      <c r="A11271" s="3" t="s">
        <v>423</v>
      </c>
      <c r="B11271" s="3" t="s">
        <v>399</v>
      </c>
      <c r="C11271" s="3" t="s">
        <v>20</v>
      </c>
      <c r="D11271" s="3">
        <v>41</v>
      </c>
    </row>
    <row r="11272" spans="1:4">
      <c r="A11272" s="3" t="s">
        <v>423</v>
      </c>
      <c r="B11272" s="3" t="s">
        <v>399</v>
      </c>
      <c r="C11272" s="3" t="s">
        <v>20</v>
      </c>
      <c r="D11272" s="3">
        <v>50</v>
      </c>
    </row>
    <row r="11273" spans="1:4">
      <c r="A11273" s="3" t="s">
        <v>423</v>
      </c>
      <c r="B11273" s="3" t="s">
        <v>399</v>
      </c>
      <c r="C11273" s="3" t="s">
        <v>23</v>
      </c>
      <c r="D11273" s="3">
        <v>105</v>
      </c>
    </row>
    <row r="11274" spans="1:4">
      <c r="A11274" s="3" t="s">
        <v>423</v>
      </c>
      <c r="B11274" s="3" t="s">
        <v>399</v>
      </c>
      <c r="C11274" s="3" t="s">
        <v>9</v>
      </c>
      <c r="D11274" s="3">
        <v>52</v>
      </c>
    </row>
    <row r="11275" spans="1:4">
      <c r="A11275" s="3" t="s">
        <v>423</v>
      </c>
      <c r="B11275" s="3" t="s">
        <v>399</v>
      </c>
      <c r="C11275" s="3" t="s">
        <v>9</v>
      </c>
      <c r="D11275" s="3">
        <v>71</v>
      </c>
    </row>
    <row r="11276" spans="1:4">
      <c r="A11276" s="3" t="s">
        <v>423</v>
      </c>
      <c r="B11276" s="3" t="s">
        <v>399</v>
      </c>
      <c r="C11276" s="3" t="s">
        <v>9</v>
      </c>
      <c r="D11276" s="3">
        <v>83</v>
      </c>
    </row>
    <row r="11277" spans="1:4">
      <c r="A11277" s="3" t="s">
        <v>423</v>
      </c>
      <c r="B11277" s="3" t="s">
        <v>399</v>
      </c>
      <c r="C11277" s="3" t="s">
        <v>9</v>
      </c>
      <c r="D11277" s="3">
        <v>85</v>
      </c>
    </row>
    <row r="11278" spans="1:4">
      <c r="A11278" s="3" t="s">
        <v>423</v>
      </c>
      <c r="B11278" s="3" t="s">
        <v>399</v>
      </c>
      <c r="C11278" s="3" t="s">
        <v>9</v>
      </c>
      <c r="D11278" s="3">
        <v>90</v>
      </c>
    </row>
    <row r="11279" spans="1:4">
      <c r="A11279" s="3" t="s">
        <v>423</v>
      </c>
      <c r="B11279" s="3" t="s">
        <v>399</v>
      </c>
      <c r="C11279" s="3" t="s">
        <v>9</v>
      </c>
      <c r="D11279" s="3">
        <v>94</v>
      </c>
    </row>
    <row r="11280" spans="1:4">
      <c r="A11280" s="3" t="s">
        <v>423</v>
      </c>
      <c r="B11280" s="3" t="s">
        <v>399</v>
      </c>
      <c r="C11280" s="3" t="s">
        <v>9</v>
      </c>
      <c r="D11280" s="3">
        <v>94</v>
      </c>
    </row>
    <row r="11281" spans="1:4">
      <c r="A11281" s="3" t="s">
        <v>423</v>
      </c>
      <c r="B11281" s="3" t="s">
        <v>399</v>
      </c>
      <c r="C11281" s="3" t="s">
        <v>18</v>
      </c>
      <c r="D11281" s="3">
        <v>39</v>
      </c>
    </row>
    <row r="11282" spans="1:4">
      <c r="A11282" s="3" t="s">
        <v>423</v>
      </c>
      <c r="B11282" s="3" t="s">
        <v>399</v>
      </c>
      <c r="C11282" s="3" t="s">
        <v>18</v>
      </c>
      <c r="D11282" s="3">
        <v>40</v>
      </c>
    </row>
    <row r="11283" spans="1:4">
      <c r="A11283" s="3" t="s">
        <v>423</v>
      </c>
      <c r="B11283" s="3" t="s">
        <v>399</v>
      </c>
      <c r="C11283" s="3" t="s">
        <v>18</v>
      </c>
      <c r="D11283" s="3">
        <v>40</v>
      </c>
    </row>
    <row r="11284" spans="1:4">
      <c r="A11284" s="3" t="s">
        <v>423</v>
      </c>
      <c r="B11284" s="3" t="s">
        <v>399</v>
      </c>
      <c r="C11284" s="3" t="s">
        <v>18</v>
      </c>
      <c r="D11284" s="3">
        <v>41</v>
      </c>
    </row>
    <row r="11285" spans="1:4">
      <c r="A11285" s="3" t="s">
        <v>423</v>
      </c>
      <c r="B11285" s="3" t="s">
        <v>399</v>
      </c>
      <c r="C11285" s="3" t="s">
        <v>18</v>
      </c>
      <c r="D11285" s="3">
        <v>42</v>
      </c>
    </row>
    <row r="11286" spans="1:4">
      <c r="A11286" s="3" t="s">
        <v>423</v>
      </c>
      <c r="B11286" s="3" t="s">
        <v>399</v>
      </c>
      <c r="C11286" s="3" t="s">
        <v>18</v>
      </c>
      <c r="D11286" s="3">
        <v>43</v>
      </c>
    </row>
    <row r="11287" spans="1:4">
      <c r="A11287" s="3" t="s">
        <v>423</v>
      </c>
      <c r="B11287" s="3" t="s">
        <v>399</v>
      </c>
      <c r="C11287" s="3" t="s">
        <v>18</v>
      </c>
      <c r="D11287" s="3">
        <v>44</v>
      </c>
    </row>
    <row r="11288" spans="1:4">
      <c r="A11288" s="3" t="s">
        <v>423</v>
      </c>
      <c r="B11288" s="3" t="s">
        <v>399</v>
      </c>
      <c r="C11288" s="3" t="s">
        <v>18</v>
      </c>
      <c r="D11288" s="3">
        <v>45</v>
      </c>
    </row>
    <row r="11289" spans="1:4">
      <c r="A11289" s="3" t="s">
        <v>423</v>
      </c>
      <c r="B11289" s="3" t="s">
        <v>399</v>
      </c>
      <c r="C11289" s="3" t="s">
        <v>18</v>
      </c>
      <c r="D11289" s="3">
        <v>47</v>
      </c>
    </row>
    <row r="11290" spans="1:4">
      <c r="A11290" s="3" t="s">
        <v>423</v>
      </c>
      <c r="B11290" s="3" t="s">
        <v>399</v>
      </c>
      <c r="C11290" s="3" t="s">
        <v>18</v>
      </c>
      <c r="D11290" s="3">
        <v>47</v>
      </c>
    </row>
    <row r="11291" spans="1:4">
      <c r="A11291" s="3" t="s">
        <v>423</v>
      </c>
      <c r="B11291" s="3" t="s">
        <v>399</v>
      </c>
      <c r="C11291" s="3" t="s">
        <v>18</v>
      </c>
      <c r="D11291" s="3">
        <v>49</v>
      </c>
    </row>
    <row r="11292" spans="1:4">
      <c r="A11292" s="3" t="s">
        <v>423</v>
      </c>
      <c r="B11292" s="3" t="s">
        <v>399</v>
      </c>
      <c r="C11292" s="3" t="s">
        <v>18</v>
      </c>
      <c r="D11292" s="3">
        <v>49</v>
      </c>
    </row>
    <row r="11293" spans="1:4">
      <c r="A11293" s="3" t="s">
        <v>423</v>
      </c>
      <c r="B11293" s="3" t="s">
        <v>399</v>
      </c>
      <c r="C11293" s="3" t="s">
        <v>18</v>
      </c>
      <c r="D11293" s="3">
        <v>49</v>
      </c>
    </row>
    <row r="11294" spans="1:4">
      <c r="A11294" s="3" t="s">
        <v>423</v>
      </c>
      <c r="B11294" s="3" t="s">
        <v>399</v>
      </c>
      <c r="C11294" s="3" t="s">
        <v>18</v>
      </c>
      <c r="D11294" s="3">
        <v>53</v>
      </c>
    </row>
    <row r="11295" spans="1:4">
      <c r="A11295" s="3" t="s">
        <v>423</v>
      </c>
      <c r="B11295" s="3" t="s">
        <v>399</v>
      </c>
      <c r="C11295" s="3" t="s">
        <v>15</v>
      </c>
      <c r="D11295" s="3">
        <v>49</v>
      </c>
    </row>
    <row r="11296" spans="1:4">
      <c r="A11296" s="3" t="s">
        <v>423</v>
      </c>
      <c r="B11296" s="3" t="s">
        <v>399</v>
      </c>
      <c r="C11296" s="3" t="s">
        <v>15</v>
      </c>
      <c r="D11296" s="3">
        <v>53</v>
      </c>
    </row>
    <row r="11297" spans="1:4">
      <c r="A11297" s="3" t="s">
        <v>423</v>
      </c>
      <c r="B11297" s="3" t="s">
        <v>399</v>
      </c>
      <c r="C11297" s="3" t="s">
        <v>15</v>
      </c>
      <c r="D11297" s="3">
        <v>57</v>
      </c>
    </row>
    <row r="11298" spans="1:4">
      <c r="A11298" s="3" t="s">
        <v>423</v>
      </c>
      <c r="B11298" s="3" t="s">
        <v>402</v>
      </c>
      <c r="C11298" s="3" t="s">
        <v>32</v>
      </c>
      <c r="D11298" s="3">
        <v>61</v>
      </c>
    </row>
    <row r="11299" spans="1:4">
      <c r="A11299" s="3" t="s">
        <v>423</v>
      </c>
      <c r="B11299" s="3" t="s">
        <v>402</v>
      </c>
      <c r="C11299" s="3" t="s">
        <v>27</v>
      </c>
      <c r="D11299" s="3">
        <v>111</v>
      </c>
    </row>
    <row r="11300" spans="1:4">
      <c r="A11300" s="3" t="s">
        <v>423</v>
      </c>
      <c r="B11300" s="3" t="s">
        <v>402</v>
      </c>
      <c r="C11300" s="3" t="s">
        <v>27</v>
      </c>
      <c r="D11300" s="3">
        <v>132</v>
      </c>
    </row>
    <row r="11301" spans="1:4">
      <c r="A11301" s="3" t="s">
        <v>423</v>
      </c>
      <c r="B11301" s="3" t="s">
        <v>402</v>
      </c>
      <c r="C11301" s="3" t="s">
        <v>13</v>
      </c>
      <c r="D11301" s="3">
        <v>35</v>
      </c>
    </row>
    <row r="11302" spans="1:4">
      <c r="A11302" s="3" t="s">
        <v>423</v>
      </c>
      <c r="B11302" s="3" t="s">
        <v>402</v>
      </c>
      <c r="C11302" s="3" t="s">
        <v>13</v>
      </c>
      <c r="D11302" s="3">
        <v>65</v>
      </c>
    </row>
    <row r="11303" spans="1:4">
      <c r="A11303" s="3" t="s">
        <v>423</v>
      </c>
      <c r="B11303" s="3" t="s">
        <v>402</v>
      </c>
      <c r="C11303" s="3" t="s">
        <v>13</v>
      </c>
      <c r="D11303" s="3">
        <v>71</v>
      </c>
    </row>
    <row r="11304" spans="1:4">
      <c r="A11304" s="3" t="s">
        <v>423</v>
      </c>
      <c r="B11304" s="3" t="s">
        <v>402</v>
      </c>
      <c r="C11304" s="3" t="s">
        <v>13</v>
      </c>
      <c r="D11304" s="3">
        <v>86</v>
      </c>
    </row>
    <row r="11305" spans="1:4">
      <c r="A11305" s="3" t="s">
        <v>423</v>
      </c>
      <c r="B11305" s="3" t="s">
        <v>402</v>
      </c>
      <c r="C11305" s="3" t="s">
        <v>46</v>
      </c>
      <c r="D11305" s="3">
        <v>42</v>
      </c>
    </row>
    <row r="11306" spans="1:4">
      <c r="A11306" s="3" t="s">
        <v>423</v>
      </c>
      <c r="B11306" s="3" t="s">
        <v>402</v>
      </c>
      <c r="C11306" s="3" t="s">
        <v>5</v>
      </c>
      <c r="D11306" s="3">
        <v>29</v>
      </c>
    </row>
    <row r="11307" spans="1:4">
      <c r="A11307" s="3" t="s">
        <v>423</v>
      </c>
      <c r="B11307" s="3" t="s">
        <v>402</v>
      </c>
      <c r="C11307" s="3" t="s">
        <v>5</v>
      </c>
      <c r="D11307" s="3">
        <v>48</v>
      </c>
    </row>
    <row r="11308" spans="1:4">
      <c r="A11308" s="3" t="s">
        <v>423</v>
      </c>
      <c r="B11308" s="3" t="s">
        <v>402</v>
      </c>
      <c r="C11308" s="3" t="s">
        <v>5</v>
      </c>
      <c r="D11308" s="3">
        <v>50</v>
      </c>
    </row>
    <row r="11309" spans="1:4">
      <c r="A11309" s="3" t="s">
        <v>423</v>
      </c>
      <c r="B11309" s="3" t="s">
        <v>402</v>
      </c>
      <c r="C11309" s="3" t="s">
        <v>5</v>
      </c>
      <c r="D11309" s="3">
        <v>50</v>
      </c>
    </row>
    <row r="11310" spans="1:4">
      <c r="A11310" s="3" t="s">
        <v>423</v>
      </c>
      <c r="B11310" s="3" t="s">
        <v>402</v>
      </c>
      <c r="C11310" s="3" t="s">
        <v>5</v>
      </c>
      <c r="D11310" s="3">
        <v>52</v>
      </c>
    </row>
    <row r="11311" spans="1:4">
      <c r="A11311" s="3" t="s">
        <v>423</v>
      </c>
      <c r="B11311" s="3" t="s">
        <v>402</v>
      </c>
      <c r="C11311" s="3" t="s">
        <v>5</v>
      </c>
      <c r="D11311" s="3">
        <v>52</v>
      </c>
    </row>
    <row r="11312" spans="1:4">
      <c r="A11312" s="3" t="s">
        <v>423</v>
      </c>
      <c r="B11312" s="3" t="s">
        <v>402</v>
      </c>
      <c r="C11312" s="3" t="s">
        <v>5</v>
      </c>
      <c r="D11312" s="3">
        <v>53</v>
      </c>
    </row>
    <row r="11313" spans="1:4">
      <c r="A11313" s="3" t="s">
        <v>423</v>
      </c>
      <c r="B11313" s="3" t="s">
        <v>402</v>
      </c>
      <c r="C11313" s="3" t="s">
        <v>5</v>
      </c>
      <c r="D11313" s="3">
        <v>55</v>
      </c>
    </row>
    <row r="11314" spans="1:4">
      <c r="A11314" s="3" t="s">
        <v>423</v>
      </c>
      <c r="B11314" s="3" t="s">
        <v>402</v>
      </c>
      <c r="C11314" s="3" t="s">
        <v>5</v>
      </c>
      <c r="D11314" s="3">
        <v>55</v>
      </c>
    </row>
    <row r="11315" spans="1:4">
      <c r="A11315" s="3" t="s">
        <v>423</v>
      </c>
      <c r="B11315" s="3" t="s">
        <v>402</v>
      </c>
      <c r="C11315" s="3" t="s">
        <v>5</v>
      </c>
      <c r="D11315" s="3">
        <v>56</v>
      </c>
    </row>
    <row r="11316" spans="1:4">
      <c r="A11316" s="3" t="s">
        <v>423</v>
      </c>
      <c r="B11316" s="3" t="s">
        <v>402</v>
      </c>
      <c r="C11316" s="3" t="s">
        <v>5</v>
      </c>
      <c r="D11316" s="3">
        <v>56</v>
      </c>
    </row>
    <row r="11317" spans="1:4">
      <c r="A11317" s="3" t="s">
        <v>423</v>
      </c>
      <c r="B11317" s="3" t="s">
        <v>402</v>
      </c>
      <c r="C11317" s="3" t="s">
        <v>5</v>
      </c>
      <c r="D11317" s="3">
        <v>56</v>
      </c>
    </row>
    <row r="11318" spans="1:4">
      <c r="A11318" s="3" t="s">
        <v>423</v>
      </c>
      <c r="B11318" s="3" t="s">
        <v>402</v>
      </c>
      <c r="C11318" s="3" t="s">
        <v>5</v>
      </c>
      <c r="D11318" s="3">
        <v>57</v>
      </c>
    </row>
    <row r="11319" spans="1:4">
      <c r="A11319" s="3" t="s">
        <v>423</v>
      </c>
      <c r="B11319" s="3" t="s">
        <v>402</v>
      </c>
      <c r="C11319" s="3" t="s">
        <v>5</v>
      </c>
      <c r="D11319" s="3">
        <v>57</v>
      </c>
    </row>
    <row r="11320" spans="1:4">
      <c r="A11320" s="3" t="s">
        <v>423</v>
      </c>
      <c r="B11320" s="3" t="s">
        <v>402</v>
      </c>
      <c r="C11320" s="3" t="s">
        <v>5</v>
      </c>
      <c r="D11320" s="3">
        <v>57</v>
      </c>
    </row>
    <row r="11321" spans="1:4">
      <c r="A11321" s="3" t="s">
        <v>423</v>
      </c>
      <c r="B11321" s="3" t="s">
        <v>402</v>
      </c>
      <c r="C11321" s="3" t="s">
        <v>5</v>
      </c>
      <c r="D11321" s="3">
        <v>57</v>
      </c>
    </row>
    <row r="11322" spans="1:4">
      <c r="A11322" s="3" t="s">
        <v>423</v>
      </c>
      <c r="B11322" s="3" t="s">
        <v>402</v>
      </c>
      <c r="C11322" s="3" t="s">
        <v>5</v>
      </c>
      <c r="D11322" s="3">
        <v>57</v>
      </c>
    </row>
    <row r="11323" spans="1:4">
      <c r="A11323" s="3" t="s">
        <v>423</v>
      </c>
      <c r="B11323" s="3" t="s">
        <v>402</v>
      </c>
      <c r="C11323" s="3" t="s">
        <v>5</v>
      </c>
      <c r="D11323" s="3">
        <v>58</v>
      </c>
    </row>
    <row r="11324" spans="1:4">
      <c r="A11324" s="3" t="s">
        <v>423</v>
      </c>
      <c r="B11324" s="3" t="s">
        <v>402</v>
      </c>
      <c r="C11324" s="3" t="s">
        <v>5</v>
      </c>
      <c r="D11324" s="3">
        <v>58</v>
      </c>
    </row>
    <row r="11325" spans="1:4">
      <c r="A11325" s="3" t="s">
        <v>423</v>
      </c>
      <c r="B11325" s="3" t="s">
        <v>402</v>
      </c>
      <c r="C11325" s="3" t="s">
        <v>5</v>
      </c>
      <c r="D11325" s="3">
        <v>58</v>
      </c>
    </row>
    <row r="11326" spans="1:4">
      <c r="A11326" s="3" t="s">
        <v>423</v>
      </c>
      <c r="B11326" s="3" t="s">
        <v>402</v>
      </c>
      <c r="C11326" s="3" t="s">
        <v>5</v>
      </c>
      <c r="D11326" s="3">
        <v>58</v>
      </c>
    </row>
    <row r="11327" spans="1:4">
      <c r="A11327" s="3" t="s">
        <v>423</v>
      </c>
      <c r="B11327" s="3" t="s">
        <v>402</v>
      </c>
      <c r="C11327" s="3" t="s">
        <v>5</v>
      </c>
      <c r="D11327" s="3">
        <v>58</v>
      </c>
    </row>
    <row r="11328" spans="1:4">
      <c r="A11328" s="3" t="s">
        <v>423</v>
      </c>
      <c r="B11328" s="3" t="s">
        <v>402</v>
      </c>
      <c r="C11328" s="3" t="s">
        <v>5</v>
      </c>
      <c r="D11328" s="3">
        <v>59</v>
      </c>
    </row>
    <row r="11329" spans="1:4">
      <c r="A11329" s="3" t="s">
        <v>423</v>
      </c>
      <c r="B11329" s="3" t="s">
        <v>402</v>
      </c>
      <c r="C11329" s="3" t="s">
        <v>5</v>
      </c>
      <c r="D11329" s="3">
        <v>59</v>
      </c>
    </row>
    <row r="11330" spans="1:4">
      <c r="A11330" s="3" t="s">
        <v>423</v>
      </c>
      <c r="B11330" s="3" t="s">
        <v>402</v>
      </c>
      <c r="C11330" s="3" t="s">
        <v>5</v>
      </c>
      <c r="D11330" s="3">
        <v>61</v>
      </c>
    </row>
    <row r="11331" spans="1:4">
      <c r="A11331" s="3" t="s">
        <v>423</v>
      </c>
      <c r="B11331" s="3" t="s">
        <v>402</v>
      </c>
      <c r="C11331" s="3" t="s">
        <v>5</v>
      </c>
      <c r="D11331" s="3">
        <v>62</v>
      </c>
    </row>
    <row r="11332" spans="1:4">
      <c r="A11332" s="3" t="s">
        <v>423</v>
      </c>
      <c r="B11332" s="3" t="s">
        <v>402</v>
      </c>
      <c r="C11332" s="3" t="s">
        <v>5</v>
      </c>
      <c r="D11332" s="3">
        <v>67</v>
      </c>
    </row>
    <row r="11333" spans="1:4">
      <c r="A11333" s="3" t="s">
        <v>423</v>
      </c>
      <c r="B11333" s="3" t="s">
        <v>402</v>
      </c>
      <c r="C11333" s="3" t="s">
        <v>19</v>
      </c>
      <c r="D11333" s="3">
        <v>100</v>
      </c>
    </row>
    <row r="11334" spans="1:4">
      <c r="A11334" s="3" t="s">
        <v>423</v>
      </c>
      <c r="B11334" s="3" t="s">
        <v>402</v>
      </c>
      <c r="C11334" s="3" t="s">
        <v>7</v>
      </c>
      <c r="D11334" s="3">
        <v>39</v>
      </c>
    </row>
    <row r="11335" spans="1:4">
      <c r="A11335" s="3" t="s">
        <v>423</v>
      </c>
      <c r="B11335" s="3" t="s">
        <v>402</v>
      </c>
      <c r="C11335" s="3" t="s">
        <v>7</v>
      </c>
      <c r="D11335" s="3">
        <v>42</v>
      </c>
    </row>
    <row r="11336" spans="1:4">
      <c r="A11336" s="3" t="s">
        <v>423</v>
      </c>
      <c r="B11336" s="3" t="s">
        <v>402</v>
      </c>
      <c r="C11336" s="3" t="s">
        <v>7</v>
      </c>
      <c r="D11336" s="3">
        <v>43</v>
      </c>
    </row>
    <row r="11337" spans="1:4">
      <c r="A11337" s="3" t="s">
        <v>423</v>
      </c>
      <c r="B11337" s="3" t="s">
        <v>402</v>
      </c>
      <c r="C11337" s="3" t="s">
        <v>20</v>
      </c>
      <c r="D11337" s="3">
        <v>66</v>
      </c>
    </row>
    <row r="11338" spans="1:4">
      <c r="A11338" s="3" t="s">
        <v>423</v>
      </c>
      <c r="B11338" s="3" t="s">
        <v>402</v>
      </c>
      <c r="C11338" s="3" t="s">
        <v>9</v>
      </c>
      <c r="D11338" s="3">
        <v>83</v>
      </c>
    </row>
    <row r="11339" spans="1:4">
      <c r="A11339" s="3" t="s">
        <v>423</v>
      </c>
      <c r="B11339" s="3" t="s">
        <v>402</v>
      </c>
      <c r="C11339" s="3" t="s">
        <v>9</v>
      </c>
      <c r="D11339" s="3">
        <v>89</v>
      </c>
    </row>
    <row r="11340" spans="1:4">
      <c r="A11340" s="3" t="s">
        <v>423</v>
      </c>
      <c r="B11340" s="3" t="s">
        <v>402</v>
      </c>
      <c r="C11340" s="3" t="s">
        <v>9</v>
      </c>
      <c r="D11340" s="3">
        <v>95</v>
      </c>
    </row>
    <row r="11341" spans="1:4">
      <c r="A11341" s="3" t="s">
        <v>423</v>
      </c>
      <c r="B11341" s="3" t="s">
        <v>402</v>
      </c>
      <c r="C11341" s="3" t="s">
        <v>9</v>
      </c>
      <c r="D11341" s="3">
        <v>95</v>
      </c>
    </row>
    <row r="11342" spans="1:4">
      <c r="A11342" s="3" t="s">
        <v>423</v>
      </c>
      <c r="B11342" s="3" t="s">
        <v>402</v>
      </c>
      <c r="C11342" s="3" t="s">
        <v>9</v>
      </c>
      <c r="D11342" s="3">
        <v>96</v>
      </c>
    </row>
    <row r="11343" spans="1:4">
      <c r="A11343" s="3" t="s">
        <v>423</v>
      </c>
      <c r="B11343" s="3" t="s">
        <v>402</v>
      </c>
      <c r="C11343" s="3" t="s">
        <v>18</v>
      </c>
      <c r="D11343" s="3">
        <v>34</v>
      </c>
    </row>
    <row r="11344" spans="1:4">
      <c r="A11344" s="3" t="s">
        <v>423</v>
      </c>
      <c r="B11344" s="3" t="s">
        <v>402</v>
      </c>
      <c r="C11344" s="3" t="s">
        <v>18</v>
      </c>
      <c r="D11344" s="3">
        <v>38</v>
      </c>
    </row>
    <row r="11345" spans="1:4">
      <c r="A11345" s="3" t="s">
        <v>423</v>
      </c>
      <c r="B11345" s="3" t="s">
        <v>402</v>
      </c>
      <c r="C11345" s="3" t="s">
        <v>18</v>
      </c>
      <c r="D11345" s="3">
        <v>39</v>
      </c>
    </row>
    <row r="11346" spans="1:4">
      <c r="A11346" s="3" t="s">
        <v>423</v>
      </c>
      <c r="B11346" s="3" t="s">
        <v>402</v>
      </c>
      <c r="C11346" s="3" t="s">
        <v>18</v>
      </c>
      <c r="D11346" s="3">
        <v>47</v>
      </c>
    </row>
    <row r="11347" spans="1:4">
      <c r="A11347" s="3" t="s">
        <v>423</v>
      </c>
      <c r="B11347" s="3" t="s">
        <v>402</v>
      </c>
      <c r="C11347" s="3" t="s">
        <v>18</v>
      </c>
      <c r="D11347" s="3">
        <v>47</v>
      </c>
    </row>
    <row r="11348" spans="1:4">
      <c r="A11348" s="3" t="s">
        <v>423</v>
      </c>
      <c r="B11348" s="3" t="s">
        <v>402</v>
      </c>
      <c r="C11348" s="3" t="s">
        <v>18</v>
      </c>
      <c r="D11348" s="3">
        <v>49</v>
      </c>
    </row>
    <row r="11349" spans="1:4">
      <c r="A11349" s="3" t="s">
        <v>423</v>
      </c>
      <c r="B11349" s="3" t="s">
        <v>402</v>
      </c>
      <c r="C11349" s="3" t="s">
        <v>18</v>
      </c>
      <c r="D11349" s="3">
        <v>50</v>
      </c>
    </row>
    <row r="11350" spans="1:4">
      <c r="A11350" s="3" t="s">
        <v>423</v>
      </c>
      <c r="B11350" s="3" t="s">
        <v>402</v>
      </c>
      <c r="C11350" s="3" t="s">
        <v>18</v>
      </c>
      <c r="D11350" s="3">
        <v>52</v>
      </c>
    </row>
    <row r="11351" spans="1:4">
      <c r="A11351" s="3" t="s">
        <v>423</v>
      </c>
      <c r="B11351" s="3" t="s">
        <v>402</v>
      </c>
      <c r="C11351" s="3" t="s">
        <v>18</v>
      </c>
      <c r="D11351" s="3">
        <v>53</v>
      </c>
    </row>
    <row r="11352" spans="1:4">
      <c r="A11352" s="3" t="s">
        <v>423</v>
      </c>
      <c r="B11352" s="3" t="s">
        <v>407</v>
      </c>
      <c r="C11352" s="3" t="s">
        <v>32</v>
      </c>
      <c r="D11352" s="3">
        <v>51</v>
      </c>
    </row>
    <row r="11353" spans="1:4">
      <c r="A11353" s="3" t="s">
        <v>423</v>
      </c>
      <c r="B11353" s="3" t="s">
        <v>407</v>
      </c>
      <c r="C11353" s="3" t="s">
        <v>27</v>
      </c>
      <c r="D11353" s="3">
        <v>93</v>
      </c>
    </row>
    <row r="11354" spans="1:4">
      <c r="A11354" s="3" t="s">
        <v>423</v>
      </c>
      <c r="B11354" s="3" t="s">
        <v>407</v>
      </c>
      <c r="C11354" s="3" t="s">
        <v>27</v>
      </c>
      <c r="D11354" s="3">
        <v>97</v>
      </c>
    </row>
    <row r="11355" spans="1:4">
      <c r="A11355" s="3" t="s">
        <v>423</v>
      </c>
      <c r="B11355" s="3" t="s">
        <v>407</v>
      </c>
      <c r="C11355" s="3" t="s">
        <v>13</v>
      </c>
      <c r="D11355" s="3">
        <v>32</v>
      </c>
    </row>
    <row r="11356" spans="1:4">
      <c r="A11356" s="3" t="s">
        <v>423</v>
      </c>
      <c r="B11356" s="3" t="s">
        <v>407</v>
      </c>
      <c r="C11356" s="3" t="s">
        <v>13</v>
      </c>
      <c r="D11356" s="3">
        <v>73</v>
      </c>
    </row>
    <row r="11357" spans="1:4">
      <c r="A11357" s="3" t="s">
        <v>423</v>
      </c>
      <c r="B11357" s="3" t="s">
        <v>407</v>
      </c>
      <c r="C11357" s="3" t="s">
        <v>13</v>
      </c>
      <c r="D11357" s="3">
        <v>99</v>
      </c>
    </row>
    <row r="11358" spans="1:4">
      <c r="A11358" s="3" t="s">
        <v>423</v>
      </c>
      <c r="B11358" s="3" t="s">
        <v>407</v>
      </c>
      <c r="C11358" s="3" t="s">
        <v>46</v>
      </c>
      <c r="D11358" s="3">
        <v>61</v>
      </c>
    </row>
    <row r="11359" spans="1:4">
      <c r="A11359" s="3" t="s">
        <v>423</v>
      </c>
      <c r="B11359" s="3" t="s">
        <v>407</v>
      </c>
      <c r="C11359" s="3" t="s">
        <v>46</v>
      </c>
      <c r="D11359" s="3">
        <v>64</v>
      </c>
    </row>
    <row r="11360" spans="1:4">
      <c r="A11360" s="3" t="s">
        <v>423</v>
      </c>
      <c r="B11360" s="3" t="s">
        <v>407</v>
      </c>
      <c r="C11360" s="3" t="s">
        <v>46</v>
      </c>
      <c r="D11360" s="3">
        <v>68</v>
      </c>
    </row>
    <row r="11361" spans="1:4">
      <c r="A11361" s="3" t="s">
        <v>423</v>
      </c>
      <c r="B11361" s="3" t="s">
        <v>407</v>
      </c>
      <c r="C11361" s="3" t="s">
        <v>5</v>
      </c>
      <c r="D11361" s="3">
        <v>47</v>
      </c>
    </row>
    <row r="11362" spans="1:4">
      <c r="A11362" s="3" t="s">
        <v>423</v>
      </c>
      <c r="B11362" s="3" t="s">
        <v>407</v>
      </c>
      <c r="C11362" s="3" t="s">
        <v>5</v>
      </c>
      <c r="D11362" s="3">
        <v>48</v>
      </c>
    </row>
    <row r="11363" spans="1:4">
      <c r="A11363" s="3" t="s">
        <v>423</v>
      </c>
      <c r="B11363" s="3" t="s">
        <v>407</v>
      </c>
      <c r="C11363" s="3" t="s">
        <v>5</v>
      </c>
      <c r="D11363" s="3">
        <v>48</v>
      </c>
    </row>
    <row r="11364" spans="1:4">
      <c r="A11364" s="3" t="s">
        <v>423</v>
      </c>
      <c r="B11364" s="3" t="s">
        <v>407</v>
      </c>
      <c r="C11364" s="3" t="s">
        <v>5</v>
      </c>
      <c r="D11364" s="3">
        <v>49</v>
      </c>
    </row>
    <row r="11365" spans="1:4">
      <c r="A11365" s="3" t="s">
        <v>423</v>
      </c>
      <c r="B11365" s="3" t="s">
        <v>407</v>
      </c>
      <c r="C11365" s="3" t="s">
        <v>5</v>
      </c>
      <c r="D11365" s="3">
        <v>49</v>
      </c>
    </row>
    <row r="11366" spans="1:4">
      <c r="A11366" s="3" t="s">
        <v>423</v>
      </c>
      <c r="B11366" s="3" t="s">
        <v>407</v>
      </c>
      <c r="C11366" s="3" t="s">
        <v>5</v>
      </c>
      <c r="D11366" s="3">
        <v>49</v>
      </c>
    </row>
    <row r="11367" spans="1:4">
      <c r="A11367" s="3" t="s">
        <v>423</v>
      </c>
      <c r="B11367" s="3" t="s">
        <v>407</v>
      </c>
      <c r="C11367" s="3" t="s">
        <v>5</v>
      </c>
      <c r="D11367" s="3">
        <v>50</v>
      </c>
    </row>
    <row r="11368" spans="1:4">
      <c r="A11368" s="3" t="s">
        <v>423</v>
      </c>
      <c r="B11368" s="3" t="s">
        <v>407</v>
      </c>
      <c r="C11368" s="3" t="s">
        <v>5</v>
      </c>
      <c r="D11368" s="3">
        <v>50</v>
      </c>
    </row>
    <row r="11369" spans="1:4">
      <c r="A11369" s="3" t="s">
        <v>423</v>
      </c>
      <c r="B11369" s="3" t="s">
        <v>407</v>
      </c>
      <c r="C11369" s="3" t="s">
        <v>5</v>
      </c>
      <c r="D11369" s="3">
        <v>54</v>
      </c>
    </row>
    <row r="11370" spans="1:4">
      <c r="A11370" s="3" t="s">
        <v>423</v>
      </c>
      <c r="B11370" s="3" t="s">
        <v>407</v>
      </c>
      <c r="C11370" s="3" t="s">
        <v>5</v>
      </c>
      <c r="D11370" s="3">
        <v>54</v>
      </c>
    </row>
    <row r="11371" spans="1:4">
      <c r="A11371" s="3" t="s">
        <v>423</v>
      </c>
      <c r="B11371" s="3" t="s">
        <v>407</v>
      </c>
      <c r="C11371" s="3" t="s">
        <v>5</v>
      </c>
      <c r="D11371" s="3">
        <v>54</v>
      </c>
    </row>
    <row r="11372" spans="1:4">
      <c r="A11372" s="3" t="s">
        <v>423</v>
      </c>
      <c r="B11372" s="3" t="s">
        <v>407</v>
      </c>
      <c r="C11372" s="3" t="s">
        <v>5</v>
      </c>
      <c r="D11372" s="3">
        <v>56</v>
      </c>
    </row>
    <row r="11373" spans="1:4">
      <c r="A11373" s="3" t="s">
        <v>423</v>
      </c>
      <c r="B11373" s="3" t="s">
        <v>407</v>
      </c>
      <c r="C11373" s="3" t="s">
        <v>5</v>
      </c>
      <c r="D11373" s="3">
        <v>58</v>
      </c>
    </row>
    <row r="11374" spans="1:4">
      <c r="A11374" s="3" t="s">
        <v>423</v>
      </c>
      <c r="B11374" s="3" t="s">
        <v>407</v>
      </c>
      <c r="C11374" s="3" t="s">
        <v>5</v>
      </c>
      <c r="D11374" s="3">
        <v>114</v>
      </c>
    </row>
    <row r="11375" spans="1:4">
      <c r="A11375" s="3" t="s">
        <v>423</v>
      </c>
      <c r="B11375" s="3" t="s">
        <v>407</v>
      </c>
      <c r="C11375" s="3" t="s">
        <v>44</v>
      </c>
      <c r="D11375" s="3">
        <v>72</v>
      </c>
    </row>
    <row r="11376" spans="1:4">
      <c r="A11376" s="3" t="s">
        <v>423</v>
      </c>
      <c r="B11376" s="3" t="s">
        <v>407</v>
      </c>
      <c r="C11376" s="3" t="s">
        <v>20</v>
      </c>
      <c r="D11376" s="3">
        <v>92</v>
      </c>
    </row>
    <row r="11377" spans="1:4">
      <c r="A11377" s="3" t="s">
        <v>423</v>
      </c>
      <c r="B11377" s="3" t="s">
        <v>407</v>
      </c>
      <c r="C11377" s="3" t="s">
        <v>332</v>
      </c>
      <c r="D11377" s="3">
        <v>62</v>
      </c>
    </row>
    <row r="11378" spans="1:4">
      <c r="A11378" s="3" t="s">
        <v>423</v>
      </c>
      <c r="B11378" s="3" t="s">
        <v>407</v>
      </c>
      <c r="C11378" s="3" t="s">
        <v>23</v>
      </c>
      <c r="D11378" s="3">
        <v>36</v>
      </c>
    </row>
    <row r="11379" spans="1:4">
      <c r="A11379" s="3" t="s">
        <v>423</v>
      </c>
      <c r="B11379" s="3" t="s">
        <v>407</v>
      </c>
      <c r="C11379" s="3" t="s">
        <v>9</v>
      </c>
      <c r="D11379" s="3">
        <v>53</v>
      </c>
    </row>
    <row r="11380" spans="1:4">
      <c r="A11380" s="3" t="s">
        <v>423</v>
      </c>
      <c r="B11380" s="3" t="s">
        <v>407</v>
      </c>
      <c r="C11380" s="3" t="s">
        <v>9</v>
      </c>
      <c r="D11380" s="3">
        <v>54</v>
      </c>
    </row>
    <row r="11381" spans="1:4">
      <c r="A11381" s="3" t="s">
        <v>423</v>
      </c>
      <c r="B11381" s="3" t="s">
        <v>407</v>
      </c>
      <c r="C11381" s="3" t="s">
        <v>9</v>
      </c>
      <c r="D11381" s="3">
        <v>55</v>
      </c>
    </row>
    <row r="11382" spans="1:4">
      <c r="A11382" s="3" t="s">
        <v>423</v>
      </c>
      <c r="B11382" s="3" t="s">
        <v>407</v>
      </c>
      <c r="C11382" s="3" t="s">
        <v>9</v>
      </c>
      <c r="D11382" s="3">
        <v>55</v>
      </c>
    </row>
    <row r="11383" spans="1:4">
      <c r="A11383" s="3" t="s">
        <v>423</v>
      </c>
      <c r="B11383" s="3" t="s">
        <v>407</v>
      </c>
      <c r="C11383" s="3" t="s">
        <v>9</v>
      </c>
      <c r="D11383" s="3">
        <v>57</v>
      </c>
    </row>
    <row r="11384" spans="1:4">
      <c r="A11384" s="3" t="s">
        <v>423</v>
      </c>
      <c r="B11384" s="3" t="s">
        <v>407</v>
      </c>
      <c r="C11384" s="3" t="s">
        <v>9</v>
      </c>
      <c r="D11384" s="3">
        <v>65</v>
      </c>
    </row>
    <row r="11385" spans="1:4">
      <c r="A11385" s="3" t="s">
        <v>423</v>
      </c>
      <c r="B11385" s="3" t="s">
        <v>407</v>
      </c>
      <c r="C11385" s="3" t="s">
        <v>9</v>
      </c>
      <c r="D11385" s="3">
        <v>66</v>
      </c>
    </row>
    <row r="11386" spans="1:4">
      <c r="A11386" s="3" t="s">
        <v>423</v>
      </c>
      <c r="B11386" s="3" t="s">
        <v>407</v>
      </c>
      <c r="C11386" s="3" t="s">
        <v>9</v>
      </c>
      <c r="D11386" s="3">
        <v>169</v>
      </c>
    </row>
    <row r="11387" spans="1:4">
      <c r="A11387" s="3" t="s">
        <v>423</v>
      </c>
      <c r="B11387" s="3" t="s">
        <v>407</v>
      </c>
      <c r="C11387" s="3" t="s">
        <v>28</v>
      </c>
      <c r="D11387" s="3">
        <v>41</v>
      </c>
    </row>
    <row r="11388" spans="1:4">
      <c r="A11388" s="3" t="s">
        <v>423</v>
      </c>
      <c r="B11388" s="3" t="s">
        <v>407</v>
      </c>
      <c r="C11388" s="3" t="s">
        <v>28</v>
      </c>
      <c r="D11388" s="3">
        <v>75</v>
      </c>
    </row>
    <row r="11389" spans="1:4">
      <c r="A11389" s="3" t="s">
        <v>423</v>
      </c>
      <c r="B11389" s="3" t="s">
        <v>407</v>
      </c>
      <c r="C11389" s="3" t="s">
        <v>28</v>
      </c>
      <c r="D11389" s="3">
        <v>117</v>
      </c>
    </row>
    <row r="11390" spans="1:4">
      <c r="A11390" s="3" t="s">
        <v>423</v>
      </c>
      <c r="B11390" s="3" t="s">
        <v>407</v>
      </c>
      <c r="C11390" s="3" t="s">
        <v>28</v>
      </c>
      <c r="D11390" s="3">
        <v>141</v>
      </c>
    </row>
    <row r="11391" spans="1:4">
      <c r="A11391" s="3" t="s">
        <v>423</v>
      </c>
      <c r="B11391" s="3" t="s">
        <v>407</v>
      </c>
      <c r="C11391" s="3" t="s">
        <v>18</v>
      </c>
      <c r="D11391" s="3">
        <v>32</v>
      </c>
    </row>
    <row r="11392" spans="1:4">
      <c r="A11392" s="3" t="s">
        <v>423</v>
      </c>
      <c r="B11392" s="3" t="s">
        <v>407</v>
      </c>
      <c r="C11392" s="3" t="s">
        <v>18</v>
      </c>
      <c r="D11392" s="3">
        <v>32</v>
      </c>
    </row>
    <row r="11393" spans="1:4">
      <c r="A11393" s="3" t="s">
        <v>423</v>
      </c>
      <c r="B11393" s="3" t="s">
        <v>407</v>
      </c>
      <c r="C11393" s="3" t="s">
        <v>18</v>
      </c>
      <c r="D11393" s="3">
        <v>35</v>
      </c>
    </row>
    <row r="11394" spans="1:4">
      <c r="A11394" s="3" t="s">
        <v>423</v>
      </c>
      <c r="B11394" s="3" t="s">
        <v>407</v>
      </c>
      <c r="C11394" s="3" t="s">
        <v>18</v>
      </c>
      <c r="D11394" s="3">
        <v>37</v>
      </c>
    </row>
    <row r="11395" spans="1:4">
      <c r="A11395" s="3" t="s">
        <v>423</v>
      </c>
      <c r="B11395" s="3" t="s">
        <v>407</v>
      </c>
      <c r="C11395" s="3" t="s">
        <v>18</v>
      </c>
      <c r="D11395" s="3">
        <v>38</v>
      </c>
    </row>
    <row r="11396" spans="1:4">
      <c r="A11396" s="3" t="s">
        <v>423</v>
      </c>
      <c r="B11396" s="3" t="s">
        <v>407</v>
      </c>
      <c r="C11396" s="3" t="s">
        <v>18</v>
      </c>
      <c r="D11396" s="3">
        <v>40</v>
      </c>
    </row>
    <row r="11397" spans="1:4">
      <c r="A11397" s="3" t="s">
        <v>423</v>
      </c>
      <c r="B11397" s="3" t="s">
        <v>407</v>
      </c>
      <c r="C11397" s="3" t="s">
        <v>18</v>
      </c>
      <c r="D11397" s="3">
        <v>40</v>
      </c>
    </row>
    <row r="11398" spans="1:4">
      <c r="A11398" s="3" t="s">
        <v>423</v>
      </c>
      <c r="B11398" s="3" t="s">
        <v>407</v>
      </c>
      <c r="C11398" s="3" t="s">
        <v>18</v>
      </c>
      <c r="D11398" s="3">
        <v>40</v>
      </c>
    </row>
    <row r="11399" spans="1:4">
      <c r="A11399" s="3" t="s">
        <v>423</v>
      </c>
      <c r="B11399" s="3" t="s">
        <v>407</v>
      </c>
      <c r="C11399" s="3" t="s">
        <v>18</v>
      </c>
      <c r="D11399" s="3">
        <v>40</v>
      </c>
    </row>
    <row r="11400" spans="1:4">
      <c r="A11400" s="3" t="s">
        <v>423</v>
      </c>
      <c r="B11400" s="3" t="s">
        <v>407</v>
      </c>
      <c r="C11400" s="3" t="s">
        <v>18</v>
      </c>
      <c r="D11400" s="3">
        <v>40</v>
      </c>
    </row>
    <row r="11401" spans="1:4">
      <c r="A11401" s="3" t="s">
        <v>423</v>
      </c>
      <c r="B11401" s="3" t="s">
        <v>407</v>
      </c>
      <c r="C11401" s="3" t="s">
        <v>18</v>
      </c>
      <c r="D11401" s="3">
        <v>40</v>
      </c>
    </row>
    <row r="11402" spans="1:4">
      <c r="A11402" s="3" t="s">
        <v>423</v>
      </c>
      <c r="B11402" s="3" t="s">
        <v>407</v>
      </c>
      <c r="C11402" s="3" t="s">
        <v>18</v>
      </c>
      <c r="D11402" s="3">
        <v>42</v>
      </c>
    </row>
    <row r="11403" spans="1:4">
      <c r="A11403" s="3" t="s">
        <v>423</v>
      </c>
      <c r="B11403" s="3" t="s">
        <v>407</v>
      </c>
      <c r="C11403" s="3" t="s">
        <v>18</v>
      </c>
      <c r="D11403" s="3">
        <v>42</v>
      </c>
    </row>
    <row r="11404" spans="1:4">
      <c r="A11404" s="3" t="s">
        <v>423</v>
      </c>
      <c r="B11404" s="3" t="s">
        <v>407</v>
      </c>
      <c r="C11404" s="3" t="s">
        <v>18</v>
      </c>
      <c r="D11404" s="3">
        <v>43</v>
      </c>
    </row>
    <row r="11405" spans="1:4">
      <c r="A11405" s="3" t="s">
        <v>423</v>
      </c>
      <c r="B11405" s="3" t="s">
        <v>407</v>
      </c>
      <c r="C11405" s="3" t="s">
        <v>18</v>
      </c>
      <c r="D11405" s="3">
        <v>43</v>
      </c>
    </row>
    <row r="11406" spans="1:4">
      <c r="A11406" s="3" t="s">
        <v>423</v>
      </c>
      <c r="B11406" s="3" t="s">
        <v>407</v>
      </c>
      <c r="C11406" s="3" t="s">
        <v>18</v>
      </c>
      <c r="D11406" s="3">
        <v>45</v>
      </c>
    </row>
    <row r="11407" spans="1:4">
      <c r="A11407" s="3" t="s">
        <v>423</v>
      </c>
      <c r="B11407" s="3" t="s">
        <v>407</v>
      </c>
      <c r="C11407" s="3" t="s">
        <v>18</v>
      </c>
      <c r="D11407" s="3">
        <v>45</v>
      </c>
    </row>
    <row r="11408" spans="1:4">
      <c r="A11408" s="3" t="s">
        <v>423</v>
      </c>
      <c r="B11408" s="3" t="s">
        <v>407</v>
      </c>
      <c r="C11408" s="3" t="s">
        <v>18</v>
      </c>
      <c r="D11408" s="3">
        <v>45</v>
      </c>
    </row>
    <row r="11409" spans="1:4">
      <c r="A11409" s="3" t="s">
        <v>423</v>
      </c>
      <c r="B11409" s="3" t="s">
        <v>407</v>
      </c>
      <c r="C11409" s="3" t="s">
        <v>18</v>
      </c>
      <c r="D11409" s="3">
        <v>45</v>
      </c>
    </row>
    <row r="11410" spans="1:4">
      <c r="A11410" s="3" t="s">
        <v>423</v>
      </c>
      <c r="B11410" s="3" t="s">
        <v>407</v>
      </c>
      <c r="C11410" s="3" t="s">
        <v>18</v>
      </c>
      <c r="D11410" s="3">
        <v>48</v>
      </c>
    </row>
    <row r="11411" spans="1:4">
      <c r="A11411" s="3" t="s">
        <v>423</v>
      </c>
      <c r="B11411" s="3" t="s">
        <v>407</v>
      </c>
      <c r="C11411" s="3" t="s">
        <v>18</v>
      </c>
      <c r="D11411" s="3">
        <v>48</v>
      </c>
    </row>
    <row r="11412" spans="1:4">
      <c r="A11412" s="3" t="s">
        <v>423</v>
      </c>
      <c r="B11412" s="3" t="s">
        <v>407</v>
      </c>
      <c r="C11412" s="3" t="s">
        <v>18</v>
      </c>
      <c r="D11412" s="3">
        <v>51</v>
      </c>
    </row>
    <row r="11413" spans="1:4">
      <c r="A11413" s="3" t="s">
        <v>423</v>
      </c>
      <c r="B11413" s="3" t="s">
        <v>407</v>
      </c>
      <c r="C11413" s="3" t="s">
        <v>18</v>
      </c>
      <c r="D11413" s="3">
        <v>79</v>
      </c>
    </row>
    <row r="11414" spans="1:4">
      <c r="A11414" s="3" t="s">
        <v>423</v>
      </c>
      <c r="B11414" s="3" t="s">
        <v>407</v>
      </c>
      <c r="C11414" s="3" t="s">
        <v>18</v>
      </c>
      <c r="D11414" s="3">
        <v>97</v>
      </c>
    </row>
    <row r="11415" spans="1:4">
      <c r="A11415" s="3" t="s">
        <v>423</v>
      </c>
      <c r="B11415" s="3" t="s">
        <v>407</v>
      </c>
      <c r="C11415" s="3" t="s">
        <v>14</v>
      </c>
      <c r="D11415" s="3">
        <v>85</v>
      </c>
    </row>
    <row r="11416" spans="1:4">
      <c r="A11416" s="3" t="s">
        <v>423</v>
      </c>
      <c r="B11416" s="3" t="s">
        <v>407</v>
      </c>
      <c r="C11416" s="3" t="s">
        <v>15</v>
      </c>
      <c r="D11416" s="3">
        <v>33</v>
      </c>
    </row>
    <row r="11417" spans="1:4">
      <c r="A11417" s="3" t="s">
        <v>423</v>
      </c>
      <c r="B11417" s="3" t="s">
        <v>407</v>
      </c>
      <c r="C11417" s="3" t="s">
        <v>15</v>
      </c>
      <c r="D11417" s="3">
        <v>49</v>
      </c>
    </row>
    <row r="11418" spans="1:4">
      <c r="A11418" s="3" t="s">
        <v>423</v>
      </c>
      <c r="B11418" s="3" t="s">
        <v>407</v>
      </c>
      <c r="C11418" s="3" t="s">
        <v>15</v>
      </c>
      <c r="D11418" s="3">
        <v>112</v>
      </c>
    </row>
    <row r="11419" spans="1:4">
      <c r="A11419" s="3" t="s">
        <v>423</v>
      </c>
      <c r="B11419" s="3" t="s">
        <v>401</v>
      </c>
      <c r="C11419" s="3" t="s">
        <v>27</v>
      </c>
      <c r="D11419" s="3">
        <v>98</v>
      </c>
    </row>
    <row r="11420" spans="1:4">
      <c r="A11420" s="3" t="s">
        <v>423</v>
      </c>
      <c r="B11420" s="3" t="s">
        <v>401</v>
      </c>
      <c r="C11420" s="3" t="s">
        <v>13</v>
      </c>
      <c r="D11420" s="3">
        <v>29</v>
      </c>
    </row>
    <row r="11421" spans="1:4">
      <c r="A11421" s="3" t="s">
        <v>423</v>
      </c>
      <c r="B11421" s="3" t="s">
        <v>401</v>
      </c>
      <c r="C11421" s="3" t="s">
        <v>13</v>
      </c>
      <c r="D11421" s="3">
        <v>32</v>
      </c>
    </row>
    <row r="11422" spans="1:4">
      <c r="A11422" s="3" t="s">
        <v>423</v>
      </c>
      <c r="B11422" s="3" t="s">
        <v>401</v>
      </c>
      <c r="C11422" s="3" t="s">
        <v>13</v>
      </c>
      <c r="D11422" s="3">
        <v>34</v>
      </c>
    </row>
    <row r="11423" spans="1:4">
      <c r="A11423" s="3" t="s">
        <v>423</v>
      </c>
      <c r="B11423" s="3" t="s">
        <v>401</v>
      </c>
      <c r="C11423" s="3" t="s">
        <v>13</v>
      </c>
      <c r="D11423" s="3">
        <v>34</v>
      </c>
    </row>
    <row r="11424" spans="1:4">
      <c r="A11424" s="3" t="s">
        <v>423</v>
      </c>
      <c r="B11424" s="3" t="s">
        <v>401</v>
      </c>
      <c r="C11424" s="3" t="s">
        <v>13</v>
      </c>
      <c r="D11424" s="3">
        <v>34</v>
      </c>
    </row>
    <row r="11425" spans="1:4">
      <c r="A11425" s="3" t="s">
        <v>423</v>
      </c>
      <c r="B11425" s="3" t="s">
        <v>401</v>
      </c>
      <c r="C11425" s="3" t="s">
        <v>13</v>
      </c>
      <c r="D11425" s="3">
        <v>34</v>
      </c>
    </row>
    <row r="11426" spans="1:4">
      <c r="A11426" s="3" t="s">
        <v>423</v>
      </c>
      <c r="B11426" s="3" t="s">
        <v>401</v>
      </c>
      <c r="C11426" s="3" t="s">
        <v>13</v>
      </c>
      <c r="D11426" s="3">
        <v>36</v>
      </c>
    </row>
    <row r="11427" spans="1:4">
      <c r="A11427" s="3" t="s">
        <v>423</v>
      </c>
      <c r="B11427" s="3" t="s">
        <v>401</v>
      </c>
      <c r="C11427" s="3" t="s">
        <v>13</v>
      </c>
      <c r="D11427" s="3">
        <v>39</v>
      </c>
    </row>
    <row r="11428" spans="1:4">
      <c r="A11428" s="3" t="s">
        <v>423</v>
      </c>
      <c r="B11428" s="3" t="s">
        <v>401</v>
      </c>
      <c r="C11428" s="3" t="s">
        <v>13</v>
      </c>
      <c r="D11428" s="3">
        <v>40</v>
      </c>
    </row>
    <row r="11429" spans="1:4">
      <c r="A11429" s="3" t="s">
        <v>423</v>
      </c>
      <c r="B11429" s="3" t="s">
        <v>401</v>
      </c>
      <c r="C11429" s="3" t="s">
        <v>13</v>
      </c>
      <c r="D11429" s="3">
        <v>42</v>
      </c>
    </row>
    <row r="11430" spans="1:4">
      <c r="A11430" s="3" t="s">
        <v>423</v>
      </c>
      <c r="B11430" s="3" t="s">
        <v>401</v>
      </c>
      <c r="C11430" s="3" t="s">
        <v>13</v>
      </c>
      <c r="D11430" s="3">
        <v>46</v>
      </c>
    </row>
    <row r="11431" spans="1:4">
      <c r="A11431" s="3" t="s">
        <v>423</v>
      </c>
      <c r="B11431" s="3" t="s">
        <v>401</v>
      </c>
      <c r="C11431" s="3" t="s">
        <v>13</v>
      </c>
      <c r="D11431" s="3">
        <v>48</v>
      </c>
    </row>
    <row r="11432" spans="1:4">
      <c r="A11432" s="3" t="s">
        <v>423</v>
      </c>
      <c r="B11432" s="3" t="s">
        <v>401</v>
      </c>
      <c r="C11432" s="3" t="s">
        <v>13</v>
      </c>
      <c r="D11432" s="3">
        <v>49</v>
      </c>
    </row>
    <row r="11433" spans="1:4">
      <c r="A11433" s="3" t="s">
        <v>423</v>
      </c>
      <c r="B11433" s="3" t="s">
        <v>401</v>
      </c>
      <c r="C11433" s="3" t="s">
        <v>13</v>
      </c>
      <c r="D11433" s="3">
        <v>52</v>
      </c>
    </row>
    <row r="11434" spans="1:4">
      <c r="A11434" s="3" t="s">
        <v>423</v>
      </c>
      <c r="B11434" s="3" t="s">
        <v>401</v>
      </c>
      <c r="C11434" s="3" t="s">
        <v>13</v>
      </c>
      <c r="D11434" s="3">
        <v>52</v>
      </c>
    </row>
    <row r="11435" spans="1:4">
      <c r="A11435" s="3" t="s">
        <v>423</v>
      </c>
      <c r="B11435" s="3" t="s">
        <v>401</v>
      </c>
      <c r="C11435" s="3" t="s">
        <v>13</v>
      </c>
      <c r="D11435" s="3">
        <v>55</v>
      </c>
    </row>
    <row r="11436" spans="1:4">
      <c r="A11436" s="3" t="s">
        <v>423</v>
      </c>
      <c r="B11436" s="3" t="s">
        <v>401</v>
      </c>
      <c r="C11436" s="3" t="s">
        <v>13</v>
      </c>
      <c r="D11436" s="3">
        <v>55</v>
      </c>
    </row>
    <row r="11437" spans="1:4">
      <c r="A11437" s="3" t="s">
        <v>423</v>
      </c>
      <c r="B11437" s="3" t="s">
        <v>401</v>
      </c>
      <c r="C11437" s="3" t="s">
        <v>13</v>
      </c>
      <c r="D11437" s="3">
        <v>55</v>
      </c>
    </row>
    <row r="11438" spans="1:4">
      <c r="A11438" s="3" t="s">
        <v>423</v>
      </c>
      <c r="B11438" s="3" t="s">
        <v>401</v>
      </c>
      <c r="C11438" s="3" t="s">
        <v>13</v>
      </c>
      <c r="D11438" s="3">
        <v>55</v>
      </c>
    </row>
    <row r="11439" spans="1:4">
      <c r="A11439" s="3" t="s">
        <v>423</v>
      </c>
      <c r="B11439" s="3" t="s">
        <v>401</v>
      </c>
      <c r="C11439" s="3" t="s">
        <v>13</v>
      </c>
      <c r="D11439" s="3">
        <v>56</v>
      </c>
    </row>
    <row r="11440" spans="1:4">
      <c r="A11440" s="3" t="s">
        <v>423</v>
      </c>
      <c r="B11440" s="3" t="s">
        <v>401</v>
      </c>
      <c r="C11440" s="3" t="s">
        <v>13</v>
      </c>
      <c r="D11440" s="3">
        <v>57</v>
      </c>
    </row>
    <row r="11441" spans="1:4">
      <c r="A11441" s="3" t="s">
        <v>423</v>
      </c>
      <c r="B11441" s="3" t="s">
        <v>401</v>
      </c>
      <c r="C11441" s="3" t="s">
        <v>13</v>
      </c>
      <c r="D11441" s="3">
        <v>58</v>
      </c>
    </row>
    <row r="11442" spans="1:4">
      <c r="A11442" s="3" t="s">
        <v>423</v>
      </c>
      <c r="B11442" s="3" t="s">
        <v>401</v>
      </c>
      <c r="C11442" s="3" t="s">
        <v>13</v>
      </c>
      <c r="D11442" s="3">
        <v>59</v>
      </c>
    </row>
    <row r="11443" spans="1:4">
      <c r="A11443" s="3" t="s">
        <v>423</v>
      </c>
      <c r="B11443" s="3" t="s">
        <v>401</v>
      </c>
      <c r="C11443" s="3" t="s">
        <v>13</v>
      </c>
      <c r="D11443" s="3">
        <v>61</v>
      </c>
    </row>
    <row r="11444" spans="1:4">
      <c r="A11444" s="3" t="s">
        <v>423</v>
      </c>
      <c r="B11444" s="3" t="s">
        <v>401</v>
      </c>
      <c r="C11444" s="3" t="s">
        <v>13</v>
      </c>
      <c r="D11444" s="3">
        <v>62</v>
      </c>
    </row>
    <row r="11445" spans="1:4">
      <c r="A11445" s="3" t="s">
        <v>423</v>
      </c>
      <c r="B11445" s="3" t="s">
        <v>401</v>
      </c>
      <c r="C11445" s="3" t="s">
        <v>13</v>
      </c>
      <c r="D11445" s="3">
        <v>62</v>
      </c>
    </row>
    <row r="11446" spans="1:4">
      <c r="A11446" s="3" t="s">
        <v>423</v>
      </c>
      <c r="B11446" s="3" t="s">
        <v>401</v>
      </c>
      <c r="C11446" s="3" t="s">
        <v>13</v>
      </c>
      <c r="D11446" s="3">
        <v>65</v>
      </c>
    </row>
    <row r="11447" spans="1:4">
      <c r="A11447" s="3" t="s">
        <v>423</v>
      </c>
      <c r="B11447" s="3" t="s">
        <v>401</v>
      </c>
      <c r="C11447" s="3" t="s">
        <v>13</v>
      </c>
      <c r="D11447" s="3">
        <v>67</v>
      </c>
    </row>
    <row r="11448" spans="1:4">
      <c r="A11448" s="3" t="s">
        <v>423</v>
      </c>
      <c r="B11448" s="3" t="s">
        <v>401</v>
      </c>
      <c r="C11448" s="3" t="s">
        <v>13</v>
      </c>
      <c r="D11448" s="3">
        <v>67</v>
      </c>
    </row>
    <row r="11449" spans="1:4">
      <c r="A11449" s="3" t="s">
        <v>423</v>
      </c>
      <c r="B11449" s="3" t="s">
        <v>401</v>
      </c>
      <c r="C11449" s="3" t="s">
        <v>13</v>
      </c>
      <c r="D11449" s="3">
        <v>68</v>
      </c>
    </row>
    <row r="11450" spans="1:4">
      <c r="A11450" s="3" t="s">
        <v>423</v>
      </c>
      <c r="B11450" s="3" t="s">
        <v>401</v>
      </c>
      <c r="C11450" s="3" t="s">
        <v>13</v>
      </c>
      <c r="D11450" s="3">
        <v>72</v>
      </c>
    </row>
    <row r="11451" spans="1:4">
      <c r="A11451" s="3" t="s">
        <v>423</v>
      </c>
      <c r="B11451" s="3" t="s">
        <v>401</v>
      </c>
      <c r="C11451" s="3" t="s">
        <v>13</v>
      </c>
      <c r="D11451" s="3">
        <v>91</v>
      </c>
    </row>
    <row r="11452" spans="1:4">
      <c r="A11452" s="3" t="s">
        <v>423</v>
      </c>
      <c r="B11452" s="3" t="s">
        <v>401</v>
      </c>
      <c r="C11452" s="3" t="s">
        <v>13</v>
      </c>
      <c r="D11452" s="3">
        <v>102</v>
      </c>
    </row>
    <row r="11453" spans="1:4">
      <c r="A11453" s="3" t="s">
        <v>423</v>
      </c>
      <c r="B11453" s="3" t="s">
        <v>401</v>
      </c>
      <c r="C11453" s="3" t="s">
        <v>34</v>
      </c>
      <c r="D11453" s="3">
        <v>66</v>
      </c>
    </row>
    <row r="11454" spans="1:4">
      <c r="A11454" s="3" t="s">
        <v>423</v>
      </c>
      <c r="B11454" s="3" t="s">
        <v>401</v>
      </c>
      <c r="C11454" s="3" t="s">
        <v>34</v>
      </c>
      <c r="D11454" s="3">
        <v>67</v>
      </c>
    </row>
    <row r="11455" spans="1:4">
      <c r="A11455" s="3" t="s">
        <v>423</v>
      </c>
      <c r="B11455" s="3" t="s">
        <v>401</v>
      </c>
      <c r="C11455" s="3" t="s">
        <v>34</v>
      </c>
      <c r="D11455" s="3">
        <v>90</v>
      </c>
    </row>
    <row r="11456" spans="1:4">
      <c r="A11456" s="3" t="s">
        <v>423</v>
      </c>
      <c r="B11456" s="3" t="s">
        <v>401</v>
      </c>
      <c r="C11456" s="3" t="s">
        <v>46</v>
      </c>
      <c r="D11456" s="3">
        <v>41</v>
      </c>
    </row>
    <row r="11457" spans="1:4">
      <c r="A11457" s="3" t="s">
        <v>423</v>
      </c>
      <c r="B11457" s="3" t="s">
        <v>401</v>
      </c>
      <c r="C11457" s="3" t="s">
        <v>46</v>
      </c>
      <c r="D11457" s="3">
        <v>41</v>
      </c>
    </row>
    <row r="11458" spans="1:4">
      <c r="A11458" s="3" t="s">
        <v>423</v>
      </c>
      <c r="B11458" s="3" t="s">
        <v>401</v>
      </c>
      <c r="C11458" s="3" t="s">
        <v>46</v>
      </c>
      <c r="D11458" s="3">
        <v>49</v>
      </c>
    </row>
    <row r="11459" spans="1:4">
      <c r="A11459" s="3" t="s">
        <v>423</v>
      </c>
      <c r="B11459" s="3" t="s">
        <v>401</v>
      </c>
      <c r="C11459" s="3" t="s">
        <v>46</v>
      </c>
      <c r="D11459" s="3">
        <v>51</v>
      </c>
    </row>
    <row r="11460" spans="1:4">
      <c r="A11460" s="3" t="s">
        <v>423</v>
      </c>
      <c r="B11460" s="3" t="s">
        <v>401</v>
      </c>
      <c r="C11460" s="3" t="s">
        <v>46</v>
      </c>
      <c r="D11460" s="3">
        <v>52</v>
      </c>
    </row>
    <row r="11461" spans="1:4">
      <c r="A11461" s="3" t="s">
        <v>423</v>
      </c>
      <c r="B11461" s="3" t="s">
        <v>401</v>
      </c>
      <c r="C11461" s="3" t="s">
        <v>46</v>
      </c>
      <c r="D11461" s="3">
        <v>54</v>
      </c>
    </row>
    <row r="11462" spans="1:4">
      <c r="A11462" s="3" t="s">
        <v>423</v>
      </c>
      <c r="B11462" s="3" t="s">
        <v>401</v>
      </c>
      <c r="C11462" s="3" t="s">
        <v>46</v>
      </c>
      <c r="D11462" s="3">
        <v>55</v>
      </c>
    </row>
    <row r="11463" spans="1:4">
      <c r="A11463" s="3" t="s">
        <v>423</v>
      </c>
      <c r="B11463" s="3" t="s">
        <v>401</v>
      </c>
      <c r="C11463" s="3" t="s">
        <v>46</v>
      </c>
      <c r="D11463" s="3">
        <v>56</v>
      </c>
    </row>
    <row r="11464" spans="1:4">
      <c r="A11464" s="3" t="s">
        <v>423</v>
      </c>
      <c r="B11464" s="3" t="s">
        <v>401</v>
      </c>
      <c r="C11464" s="3" t="s">
        <v>46</v>
      </c>
      <c r="D11464" s="3">
        <v>63</v>
      </c>
    </row>
    <row r="11465" spans="1:4">
      <c r="A11465" s="3" t="s">
        <v>423</v>
      </c>
      <c r="B11465" s="3" t="s">
        <v>401</v>
      </c>
      <c r="C11465" s="3" t="s">
        <v>46</v>
      </c>
      <c r="D11465" s="3">
        <v>65</v>
      </c>
    </row>
    <row r="11466" spans="1:4">
      <c r="A11466" s="3" t="s">
        <v>423</v>
      </c>
      <c r="B11466" s="3" t="s">
        <v>401</v>
      </c>
      <c r="C11466" s="3" t="s">
        <v>46</v>
      </c>
      <c r="D11466" s="3">
        <v>68</v>
      </c>
    </row>
    <row r="11467" spans="1:4">
      <c r="A11467" s="3" t="s">
        <v>423</v>
      </c>
      <c r="B11467" s="3" t="s">
        <v>401</v>
      </c>
      <c r="C11467" s="3" t="s">
        <v>5</v>
      </c>
      <c r="D11467" s="3">
        <v>47</v>
      </c>
    </row>
    <row r="11468" spans="1:4">
      <c r="A11468" s="3" t="s">
        <v>423</v>
      </c>
      <c r="B11468" s="3" t="s">
        <v>401</v>
      </c>
      <c r="C11468" s="3" t="s">
        <v>5</v>
      </c>
      <c r="D11468" s="3">
        <v>49</v>
      </c>
    </row>
    <row r="11469" spans="1:4">
      <c r="A11469" s="3" t="s">
        <v>423</v>
      </c>
      <c r="B11469" s="3" t="s">
        <v>401</v>
      </c>
      <c r="C11469" s="3" t="s">
        <v>5</v>
      </c>
      <c r="D11469" s="3">
        <v>51</v>
      </c>
    </row>
    <row r="11470" spans="1:4">
      <c r="A11470" s="3" t="s">
        <v>423</v>
      </c>
      <c r="B11470" s="3" t="s">
        <v>401</v>
      </c>
      <c r="C11470" s="3" t="s">
        <v>5</v>
      </c>
      <c r="D11470" s="3">
        <v>52</v>
      </c>
    </row>
    <row r="11471" spans="1:4">
      <c r="A11471" s="3" t="s">
        <v>423</v>
      </c>
      <c r="B11471" s="3" t="s">
        <v>401</v>
      </c>
      <c r="C11471" s="3" t="s">
        <v>5</v>
      </c>
      <c r="D11471" s="3">
        <v>55</v>
      </c>
    </row>
    <row r="11472" spans="1:4">
      <c r="A11472" s="3" t="s">
        <v>423</v>
      </c>
      <c r="B11472" s="3" t="s">
        <v>401</v>
      </c>
      <c r="C11472" s="3" t="s">
        <v>5</v>
      </c>
      <c r="D11472" s="3">
        <v>55</v>
      </c>
    </row>
    <row r="11473" spans="1:4">
      <c r="A11473" s="3" t="s">
        <v>423</v>
      </c>
      <c r="B11473" s="3" t="s">
        <v>401</v>
      </c>
      <c r="C11473" s="3" t="s">
        <v>5</v>
      </c>
      <c r="D11473" s="3">
        <v>56</v>
      </c>
    </row>
    <row r="11474" spans="1:4">
      <c r="A11474" s="3" t="s">
        <v>423</v>
      </c>
      <c r="B11474" s="3" t="s">
        <v>401</v>
      </c>
      <c r="C11474" s="3" t="s">
        <v>5</v>
      </c>
      <c r="D11474" s="3">
        <v>70</v>
      </c>
    </row>
    <row r="11475" spans="1:4">
      <c r="A11475" s="3" t="s">
        <v>423</v>
      </c>
      <c r="B11475" s="3" t="s">
        <v>401</v>
      </c>
      <c r="C11475" s="3" t="s">
        <v>5</v>
      </c>
      <c r="D11475" s="3">
        <v>75</v>
      </c>
    </row>
    <row r="11476" spans="1:4">
      <c r="A11476" s="3" t="s">
        <v>423</v>
      </c>
      <c r="B11476" s="3" t="s">
        <v>401</v>
      </c>
      <c r="C11476" s="3" t="s">
        <v>5</v>
      </c>
      <c r="D11476" s="3">
        <v>103</v>
      </c>
    </row>
    <row r="11477" spans="1:4">
      <c r="A11477" s="3" t="s">
        <v>423</v>
      </c>
      <c r="B11477" s="3" t="s">
        <v>401</v>
      </c>
      <c r="C11477" s="3" t="s">
        <v>5</v>
      </c>
      <c r="D11477" s="3">
        <v>104</v>
      </c>
    </row>
    <row r="11478" spans="1:4">
      <c r="A11478" s="3" t="s">
        <v>423</v>
      </c>
      <c r="B11478" s="3" t="s">
        <v>401</v>
      </c>
      <c r="C11478" s="3" t="s">
        <v>5</v>
      </c>
      <c r="D11478" s="3">
        <v>104</v>
      </c>
    </row>
    <row r="11479" spans="1:4">
      <c r="A11479" s="3" t="s">
        <v>423</v>
      </c>
      <c r="B11479" s="3" t="s">
        <v>401</v>
      </c>
      <c r="C11479" s="3" t="s">
        <v>5</v>
      </c>
      <c r="D11479" s="3">
        <v>126</v>
      </c>
    </row>
    <row r="11480" spans="1:4">
      <c r="A11480" s="3" t="s">
        <v>423</v>
      </c>
      <c r="B11480" s="3" t="s">
        <v>401</v>
      </c>
      <c r="C11480" s="3" t="s">
        <v>5</v>
      </c>
      <c r="D11480" s="3">
        <v>131</v>
      </c>
    </row>
    <row r="11481" spans="1:4">
      <c r="A11481" s="3" t="s">
        <v>423</v>
      </c>
      <c r="B11481" s="3" t="s">
        <v>401</v>
      </c>
      <c r="C11481" s="3" t="s">
        <v>5</v>
      </c>
      <c r="D11481" s="3">
        <v>143</v>
      </c>
    </row>
    <row r="11482" spans="1:4">
      <c r="A11482" s="3" t="s">
        <v>423</v>
      </c>
      <c r="B11482" s="3" t="s">
        <v>401</v>
      </c>
      <c r="C11482" s="3" t="s">
        <v>5</v>
      </c>
      <c r="D11482" s="3">
        <v>161</v>
      </c>
    </row>
    <row r="11483" spans="1:4">
      <c r="A11483" s="3" t="s">
        <v>423</v>
      </c>
      <c r="B11483" s="3" t="s">
        <v>401</v>
      </c>
      <c r="C11483" s="3" t="s">
        <v>7</v>
      </c>
      <c r="D11483" s="3">
        <v>36</v>
      </c>
    </row>
    <row r="11484" spans="1:4">
      <c r="A11484" s="3" t="s">
        <v>423</v>
      </c>
      <c r="B11484" s="3" t="s">
        <v>401</v>
      </c>
      <c r="C11484" s="3" t="s">
        <v>7</v>
      </c>
      <c r="D11484" s="3">
        <v>37</v>
      </c>
    </row>
    <row r="11485" spans="1:4">
      <c r="A11485" s="3" t="s">
        <v>423</v>
      </c>
      <c r="B11485" s="3" t="s">
        <v>401</v>
      </c>
      <c r="C11485" s="3" t="s">
        <v>7</v>
      </c>
      <c r="D11485" s="3">
        <v>38</v>
      </c>
    </row>
    <row r="11486" spans="1:4">
      <c r="A11486" s="3" t="s">
        <v>423</v>
      </c>
      <c r="B11486" s="3" t="s">
        <v>401</v>
      </c>
      <c r="C11486" s="3" t="s">
        <v>7</v>
      </c>
      <c r="D11486" s="3">
        <v>39</v>
      </c>
    </row>
    <row r="11487" spans="1:4">
      <c r="A11487" s="3" t="s">
        <v>423</v>
      </c>
      <c r="B11487" s="3" t="s">
        <v>401</v>
      </c>
      <c r="C11487" s="3" t="s">
        <v>7</v>
      </c>
      <c r="D11487" s="3">
        <v>39</v>
      </c>
    </row>
    <row r="11488" spans="1:4">
      <c r="A11488" s="3" t="s">
        <v>423</v>
      </c>
      <c r="B11488" s="3" t="s">
        <v>401</v>
      </c>
      <c r="C11488" s="3" t="s">
        <v>7</v>
      </c>
      <c r="D11488" s="3">
        <v>40</v>
      </c>
    </row>
    <row r="11489" spans="1:4">
      <c r="A11489" s="3" t="s">
        <v>423</v>
      </c>
      <c r="B11489" s="3" t="s">
        <v>401</v>
      </c>
      <c r="C11489" s="3" t="s">
        <v>7</v>
      </c>
      <c r="D11489" s="3">
        <v>41</v>
      </c>
    </row>
    <row r="11490" spans="1:4">
      <c r="A11490" s="3" t="s">
        <v>423</v>
      </c>
      <c r="B11490" s="3" t="s">
        <v>401</v>
      </c>
      <c r="C11490" s="3" t="s">
        <v>7</v>
      </c>
      <c r="D11490" s="3">
        <v>41</v>
      </c>
    </row>
    <row r="11491" spans="1:4">
      <c r="A11491" s="3" t="s">
        <v>423</v>
      </c>
      <c r="B11491" s="3" t="s">
        <v>401</v>
      </c>
      <c r="C11491" s="3" t="s">
        <v>7</v>
      </c>
      <c r="D11491" s="3">
        <v>42</v>
      </c>
    </row>
    <row r="11492" spans="1:4">
      <c r="A11492" s="3" t="s">
        <v>423</v>
      </c>
      <c r="B11492" s="3" t="s">
        <v>401</v>
      </c>
      <c r="C11492" s="3" t="s">
        <v>7</v>
      </c>
      <c r="D11492" s="3">
        <v>42</v>
      </c>
    </row>
    <row r="11493" spans="1:4">
      <c r="A11493" s="3" t="s">
        <v>423</v>
      </c>
      <c r="B11493" s="3" t="s">
        <v>401</v>
      </c>
      <c r="C11493" s="3" t="s">
        <v>7</v>
      </c>
      <c r="D11493" s="3">
        <v>72</v>
      </c>
    </row>
    <row r="11494" spans="1:4">
      <c r="A11494" s="3" t="s">
        <v>423</v>
      </c>
      <c r="B11494" s="3" t="s">
        <v>401</v>
      </c>
      <c r="C11494" s="3" t="s">
        <v>7</v>
      </c>
      <c r="D11494" s="3">
        <v>74</v>
      </c>
    </row>
    <row r="11495" spans="1:4">
      <c r="A11495" s="3" t="s">
        <v>423</v>
      </c>
      <c r="B11495" s="3" t="s">
        <v>401</v>
      </c>
      <c r="C11495" s="3" t="s">
        <v>7</v>
      </c>
      <c r="D11495" s="3">
        <v>83</v>
      </c>
    </row>
    <row r="11496" spans="1:4">
      <c r="A11496" s="3" t="s">
        <v>423</v>
      </c>
      <c r="B11496" s="3" t="s">
        <v>401</v>
      </c>
      <c r="C11496" s="3" t="s">
        <v>20</v>
      </c>
      <c r="D11496" s="3">
        <v>49</v>
      </c>
    </row>
    <row r="11497" spans="1:4">
      <c r="A11497" s="3" t="s">
        <v>423</v>
      </c>
      <c r="B11497" s="3" t="s">
        <v>401</v>
      </c>
      <c r="C11497" s="3" t="s">
        <v>20</v>
      </c>
      <c r="D11497" s="3">
        <v>93</v>
      </c>
    </row>
    <row r="11498" spans="1:4">
      <c r="A11498" s="3" t="s">
        <v>423</v>
      </c>
      <c r="B11498" s="3" t="s">
        <v>401</v>
      </c>
      <c r="C11498" s="3" t="s">
        <v>23</v>
      </c>
      <c r="D11498" s="3">
        <v>97</v>
      </c>
    </row>
    <row r="11499" spans="1:4">
      <c r="A11499" s="3" t="s">
        <v>423</v>
      </c>
      <c r="B11499" s="3" t="s">
        <v>401</v>
      </c>
      <c r="C11499" s="3" t="s">
        <v>23</v>
      </c>
      <c r="D11499" s="3">
        <v>123</v>
      </c>
    </row>
    <row r="11500" spans="1:4">
      <c r="A11500" s="3" t="s">
        <v>423</v>
      </c>
      <c r="B11500" s="3" t="s">
        <v>401</v>
      </c>
      <c r="C11500" s="3" t="s">
        <v>9</v>
      </c>
      <c r="D11500" s="3">
        <v>52</v>
      </c>
    </row>
    <row r="11501" spans="1:4">
      <c r="A11501" s="3" t="s">
        <v>423</v>
      </c>
      <c r="B11501" s="3" t="s">
        <v>401</v>
      </c>
      <c r="C11501" s="3" t="s">
        <v>9</v>
      </c>
      <c r="D11501" s="3">
        <v>64</v>
      </c>
    </row>
    <row r="11502" spans="1:4">
      <c r="A11502" s="3" t="s">
        <v>423</v>
      </c>
      <c r="B11502" s="3" t="s">
        <v>401</v>
      </c>
      <c r="C11502" s="3" t="s">
        <v>9</v>
      </c>
      <c r="D11502" s="3">
        <v>68</v>
      </c>
    </row>
    <row r="11503" spans="1:4">
      <c r="A11503" s="3" t="s">
        <v>423</v>
      </c>
      <c r="B11503" s="3" t="s">
        <v>401</v>
      </c>
      <c r="C11503" s="3" t="s">
        <v>9</v>
      </c>
      <c r="D11503" s="3">
        <v>69</v>
      </c>
    </row>
    <row r="11504" spans="1:4">
      <c r="A11504" s="3" t="s">
        <v>423</v>
      </c>
      <c r="B11504" s="3" t="s">
        <v>401</v>
      </c>
      <c r="C11504" s="3" t="s">
        <v>9</v>
      </c>
      <c r="D11504" s="3">
        <v>70</v>
      </c>
    </row>
    <row r="11505" spans="1:4">
      <c r="A11505" s="3" t="s">
        <v>423</v>
      </c>
      <c r="B11505" s="3" t="s">
        <v>401</v>
      </c>
      <c r="C11505" s="3" t="s">
        <v>9</v>
      </c>
      <c r="D11505" s="3">
        <v>79</v>
      </c>
    </row>
    <row r="11506" spans="1:4">
      <c r="A11506" s="3" t="s">
        <v>423</v>
      </c>
      <c r="B11506" s="3" t="s">
        <v>401</v>
      </c>
      <c r="C11506" s="3" t="s">
        <v>9</v>
      </c>
      <c r="D11506" s="3">
        <v>80</v>
      </c>
    </row>
    <row r="11507" spans="1:4">
      <c r="A11507" s="3" t="s">
        <v>423</v>
      </c>
      <c r="B11507" s="3" t="s">
        <v>401</v>
      </c>
      <c r="C11507" s="3" t="s">
        <v>9</v>
      </c>
      <c r="D11507" s="3">
        <v>85</v>
      </c>
    </row>
    <row r="11508" spans="1:4">
      <c r="A11508" s="3" t="s">
        <v>423</v>
      </c>
      <c r="B11508" s="3" t="s">
        <v>401</v>
      </c>
      <c r="C11508" s="3" t="s">
        <v>9</v>
      </c>
      <c r="D11508" s="3">
        <v>87</v>
      </c>
    </row>
    <row r="11509" spans="1:4">
      <c r="A11509" s="3" t="s">
        <v>423</v>
      </c>
      <c r="B11509" s="3" t="s">
        <v>401</v>
      </c>
      <c r="C11509" s="3" t="s">
        <v>9</v>
      </c>
      <c r="D11509" s="3">
        <v>89</v>
      </c>
    </row>
    <row r="11510" spans="1:4">
      <c r="A11510" s="3" t="s">
        <v>423</v>
      </c>
      <c r="B11510" s="3" t="s">
        <v>401</v>
      </c>
      <c r="C11510" s="3" t="s">
        <v>9</v>
      </c>
      <c r="D11510" s="3">
        <v>90</v>
      </c>
    </row>
    <row r="11511" spans="1:4">
      <c r="A11511" s="3" t="s">
        <v>423</v>
      </c>
      <c r="B11511" s="3" t="s">
        <v>401</v>
      </c>
      <c r="C11511" s="3" t="s">
        <v>9</v>
      </c>
      <c r="D11511" s="3">
        <v>90</v>
      </c>
    </row>
    <row r="11512" spans="1:4">
      <c r="A11512" s="3" t="s">
        <v>423</v>
      </c>
      <c r="B11512" s="3" t="s">
        <v>401</v>
      </c>
      <c r="C11512" s="3" t="s">
        <v>9</v>
      </c>
      <c r="D11512" s="3">
        <v>95</v>
      </c>
    </row>
    <row r="11513" spans="1:4">
      <c r="A11513" s="3" t="s">
        <v>423</v>
      </c>
      <c r="B11513" s="3" t="s">
        <v>401</v>
      </c>
      <c r="C11513" s="3" t="s">
        <v>9</v>
      </c>
      <c r="D11513" s="3">
        <v>95</v>
      </c>
    </row>
    <row r="11514" spans="1:4">
      <c r="A11514" s="3" t="s">
        <v>423</v>
      </c>
      <c r="B11514" s="3" t="s">
        <v>401</v>
      </c>
      <c r="C11514" s="3" t="s">
        <v>28</v>
      </c>
      <c r="D11514" s="3">
        <v>77</v>
      </c>
    </row>
    <row r="11515" spans="1:4">
      <c r="A11515" s="3" t="s">
        <v>423</v>
      </c>
      <c r="B11515" s="3" t="s">
        <v>401</v>
      </c>
      <c r="C11515" s="3" t="s">
        <v>28</v>
      </c>
      <c r="D11515" s="3">
        <v>89</v>
      </c>
    </row>
    <row r="11516" spans="1:4">
      <c r="A11516" s="3" t="s">
        <v>423</v>
      </c>
      <c r="B11516" s="3" t="s">
        <v>401</v>
      </c>
      <c r="C11516" s="3" t="s">
        <v>28</v>
      </c>
      <c r="D11516" s="3">
        <v>99</v>
      </c>
    </row>
    <row r="11517" spans="1:4">
      <c r="A11517" s="3" t="s">
        <v>423</v>
      </c>
      <c r="B11517" s="3" t="s">
        <v>401</v>
      </c>
      <c r="C11517" s="3" t="s">
        <v>28</v>
      </c>
      <c r="D11517" s="3">
        <v>107</v>
      </c>
    </row>
    <row r="11518" spans="1:4">
      <c r="A11518" s="3" t="s">
        <v>423</v>
      </c>
      <c r="B11518" s="3" t="s">
        <v>401</v>
      </c>
      <c r="C11518" s="3" t="s">
        <v>18</v>
      </c>
      <c r="D11518" s="3">
        <v>37</v>
      </c>
    </row>
    <row r="11519" spans="1:4">
      <c r="A11519" s="3" t="s">
        <v>423</v>
      </c>
      <c r="B11519" s="3" t="s">
        <v>401</v>
      </c>
      <c r="C11519" s="3" t="s">
        <v>18</v>
      </c>
      <c r="D11519" s="3">
        <v>38</v>
      </c>
    </row>
    <row r="11520" spans="1:4">
      <c r="A11520" s="3" t="s">
        <v>423</v>
      </c>
      <c r="B11520" s="3" t="s">
        <v>401</v>
      </c>
      <c r="C11520" s="3" t="s">
        <v>18</v>
      </c>
      <c r="D11520" s="3">
        <v>38</v>
      </c>
    </row>
    <row r="11521" spans="1:4">
      <c r="A11521" s="3" t="s">
        <v>423</v>
      </c>
      <c r="B11521" s="3" t="s">
        <v>401</v>
      </c>
      <c r="C11521" s="3" t="s">
        <v>18</v>
      </c>
      <c r="D11521" s="3">
        <v>40</v>
      </c>
    </row>
    <row r="11522" spans="1:4">
      <c r="A11522" s="3" t="s">
        <v>423</v>
      </c>
      <c r="B11522" s="3" t="s">
        <v>401</v>
      </c>
      <c r="C11522" s="3" t="s">
        <v>18</v>
      </c>
      <c r="D11522" s="3">
        <v>40</v>
      </c>
    </row>
    <row r="11523" spans="1:4">
      <c r="A11523" s="3" t="s">
        <v>423</v>
      </c>
      <c r="B11523" s="3" t="s">
        <v>401</v>
      </c>
      <c r="C11523" s="3" t="s">
        <v>18</v>
      </c>
      <c r="D11523" s="3">
        <v>40</v>
      </c>
    </row>
    <row r="11524" spans="1:4">
      <c r="A11524" s="3" t="s">
        <v>423</v>
      </c>
      <c r="B11524" s="3" t="s">
        <v>401</v>
      </c>
      <c r="C11524" s="3" t="s">
        <v>18</v>
      </c>
      <c r="D11524" s="3">
        <v>40</v>
      </c>
    </row>
    <row r="11525" spans="1:4">
      <c r="A11525" s="3" t="s">
        <v>423</v>
      </c>
      <c r="B11525" s="3" t="s">
        <v>401</v>
      </c>
      <c r="C11525" s="3" t="s">
        <v>18</v>
      </c>
      <c r="D11525" s="3">
        <v>41</v>
      </c>
    </row>
    <row r="11526" spans="1:4">
      <c r="A11526" s="3" t="s">
        <v>423</v>
      </c>
      <c r="B11526" s="3" t="s">
        <v>401</v>
      </c>
      <c r="C11526" s="3" t="s">
        <v>18</v>
      </c>
      <c r="D11526" s="3">
        <v>41</v>
      </c>
    </row>
    <row r="11527" spans="1:4">
      <c r="A11527" s="3" t="s">
        <v>423</v>
      </c>
      <c r="B11527" s="3" t="s">
        <v>401</v>
      </c>
      <c r="C11527" s="3" t="s">
        <v>18</v>
      </c>
      <c r="D11527" s="3">
        <v>42</v>
      </c>
    </row>
    <row r="11528" spans="1:4">
      <c r="A11528" s="3" t="s">
        <v>423</v>
      </c>
      <c r="B11528" s="3" t="s">
        <v>401</v>
      </c>
      <c r="C11528" s="3" t="s">
        <v>18</v>
      </c>
      <c r="D11528" s="3">
        <v>42</v>
      </c>
    </row>
    <row r="11529" spans="1:4">
      <c r="A11529" s="3" t="s">
        <v>423</v>
      </c>
      <c r="B11529" s="3" t="s">
        <v>401</v>
      </c>
      <c r="C11529" s="3" t="s">
        <v>18</v>
      </c>
      <c r="D11529" s="3">
        <v>42</v>
      </c>
    </row>
    <row r="11530" spans="1:4">
      <c r="A11530" s="3" t="s">
        <v>423</v>
      </c>
      <c r="B11530" s="3" t="s">
        <v>401</v>
      </c>
      <c r="C11530" s="3" t="s">
        <v>18</v>
      </c>
      <c r="D11530" s="3">
        <v>43</v>
      </c>
    </row>
    <row r="11531" spans="1:4">
      <c r="A11531" s="3" t="s">
        <v>423</v>
      </c>
      <c r="B11531" s="3" t="s">
        <v>401</v>
      </c>
      <c r="C11531" s="3" t="s">
        <v>18</v>
      </c>
      <c r="D11531" s="3">
        <v>43</v>
      </c>
    </row>
    <row r="11532" spans="1:4">
      <c r="A11532" s="3" t="s">
        <v>423</v>
      </c>
      <c r="B11532" s="3" t="s">
        <v>401</v>
      </c>
      <c r="C11532" s="3" t="s">
        <v>18</v>
      </c>
      <c r="D11532" s="3">
        <v>43</v>
      </c>
    </row>
    <row r="11533" spans="1:4">
      <c r="A11533" s="3" t="s">
        <v>423</v>
      </c>
      <c r="B11533" s="3" t="s">
        <v>401</v>
      </c>
      <c r="C11533" s="3" t="s">
        <v>18</v>
      </c>
      <c r="D11533" s="3">
        <v>43</v>
      </c>
    </row>
    <row r="11534" spans="1:4">
      <c r="A11534" s="3" t="s">
        <v>423</v>
      </c>
      <c r="B11534" s="3" t="s">
        <v>401</v>
      </c>
      <c r="C11534" s="3" t="s">
        <v>18</v>
      </c>
      <c r="D11534" s="3">
        <v>44</v>
      </c>
    </row>
    <row r="11535" spans="1:4">
      <c r="A11535" s="3" t="s">
        <v>423</v>
      </c>
      <c r="B11535" s="3" t="s">
        <v>401</v>
      </c>
      <c r="C11535" s="3" t="s">
        <v>18</v>
      </c>
      <c r="D11535" s="3">
        <v>44</v>
      </c>
    </row>
    <row r="11536" spans="1:4">
      <c r="A11536" s="3" t="s">
        <v>423</v>
      </c>
      <c r="B11536" s="3" t="s">
        <v>401</v>
      </c>
      <c r="C11536" s="3" t="s">
        <v>18</v>
      </c>
      <c r="D11536" s="3">
        <v>44</v>
      </c>
    </row>
    <row r="11537" spans="1:4">
      <c r="A11537" s="3" t="s">
        <v>423</v>
      </c>
      <c r="B11537" s="3" t="s">
        <v>401</v>
      </c>
      <c r="C11537" s="3" t="s">
        <v>18</v>
      </c>
      <c r="D11537" s="3">
        <v>44</v>
      </c>
    </row>
    <row r="11538" spans="1:4">
      <c r="A11538" s="3" t="s">
        <v>423</v>
      </c>
      <c r="B11538" s="3" t="s">
        <v>401</v>
      </c>
      <c r="C11538" s="3" t="s">
        <v>18</v>
      </c>
      <c r="D11538" s="3">
        <v>44</v>
      </c>
    </row>
    <row r="11539" spans="1:4">
      <c r="A11539" s="3" t="s">
        <v>423</v>
      </c>
      <c r="B11539" s="3" t="s">
        <v>401</v>
      </c>
      <c r="C11539" s="3" t="s">
        <v>18</v>
      </c>
      <c r="D11539" s="3">
        <v>44</v>
      </c>
    </row>
    <row r="11540" spans="1:4">
      <c r="A11540" s="3" t="s">
        <v>423</v>
      </c>
      <c r="B11540" s="3" t="s">
        <v>401</v>
      </c>
      <c r="C11540" s="3" t="s">
        <v>18</v>
      </c>
      <c r="D11540" s="3">
        <v>45</v>
      </c>
    </row>
    <row r="11541" spans="1:4">
      <c r="A11541" s="3" t="s">
        <v>423</v>
      </c>
      <c r="B11541" s="3" t="s">
        <v>401</v>
      </c>
      <c r="C11541" s="3" t="s">
        <v>18</v>
      </c>
      <c r="D11541" s="3">
        <v>45</v>
      </c>
    </row>
    <row r="11542" spans="1:4">
      <c r="A11542" s="3" t="s">
        <v>423</v>
      </c>
      <c r="B11542" s="3" t="s">
        <v>401</v>
      </c>
      <c r="C11542" s="3" t="s">
        <v>18</v>
      </c>
      <c r="D11542" s="3">
        <v>45</v>
      </c>
    </row>
    <row r="11543" spans="1:4">
      <c r="A11543" s="3" t="s">
        <v>423</v>
      </c>
      <c r="B11543" s="3" t="s">
        <v>401</v>
      </c>
      <c r="C11543" s="3" t="s">
        <v>18</v>
      </c>
      <c r="D11543" s="3">
        <v>45</v>
      </c>
    </row>
    <row r="11544" spans="1:4">
      <c r="A11544" s="3" t="s">
        <v>423</v>
      </c>
      <c r="B11544" s="3" t="s">
        <v>401</v>
      </c>
      <c r="C11544" s="3" t="s">
        <v>18</v>
      </c>
      <c r="D11544" s="3">
        <v>45</v>
      </c>
    </row>
    <row r="11545" spans="1:4">
      <c r="A11545" s="3" t="s">
        <v>423</v>
      </c>
      <c r="B11545" s="3" t="s">
        <v>401</v>
      </c>
      <c r="C11545" s="3" t="s">
        <v>18</v>
      </c>
      <c r="D11545" s="3">
        <v>45</v>
      </c>
    </row>
    <row r="11546" spans="1:4">
      <c r="A11546" s="3" t="s">
        <v>423</v>
      </c>
      <c r="B11546" s="3" t="s">
        <v>401</v>
      </c>
      <c r="C11546" s="3" t="s">
        <v>18</v>
      </c>
      <c r="D11546" s="3">
        <v>45</v>
      </c>
    </row>
    <row r="11547" spans="1:4">
      <c r="A11547" s="3" t="s">
        <v>423</v>
      </c>
      <c r="B11547" s="3" t="s">
        <v>401</v>
      </c>
      <c r="C11547" s="3" t="s">
        <v>18</v>
      </c>
      <c r="D11547" s="3">
        <v>45</v>
      </c>
    </row>
    <row r="11548" spans="1:4">
      <c r="A11548" s="3" t="s">
        <v>423</v>
      </c>
      <c r="B11548" s="3" t="s">
        <v>401</v>
      </c>
      <c r="C11548" s="3" t="s">
        <v>18</v>
      </c>
      <c r="D11548" s="3">
        <v>46</v>
      </c>
    </row>
    <row r="11549" spans="1:4">
      <c r="A11549" s="3" t="s">
        <v>423</v>
      </c>
      <c r="B11549" s="3" t="s">
        <v>401</v>
      </c>
      <c r="C11549" s="3" t="s">
        <v>18</v>
      </c>
      <c r="D11549" s="3">
        <v>46</v>
      </c>
    </row>
    <row r="11550" spans="1:4">
      <c r="A11550" s="3" t="s">
        <v>423</v>
      </c>
      <c r="B11550" s="3" t="s">
        <v>401</v>
      </c>
      <c r="C11550" s="3" t="s">
        <v>18</v>
      </c>
      <c r="D11550" s="3">
        <v>46</v>
      </c>
    </row>
    <row r="11551" spans="1:4">
      <c r="A11551" s="3" t="s">
        <v>423</v>
      </c>
      <c r="B11551" s="3" t="s">
        <v>401</v>
      </c>
      <c r="C11551" s="3" t="s">
        <v>18</v>
      </c>
      <c r="D11551" s="3">
        <v>46</v>
      </c>
    </row>
    <row r="11552" spans="1:4">
      <c r="A11552" s="3" t="s">
        <v>423</v>
      </c>
      <c r="B11552" s="3" t="s">
        <v>401</v>
      </c>
      <c r="C11552" s="3" t="s">
        <v>18</v>
      </c>
      <c r="D11552" s="3">
        <v>46</v>
      </c>
    </row>
    <row r="11553" spans="1:4">
      <c r="A11553" s="3" t="s">
        <v>423</v>
      </c>
      <c r="B11553" s="3" t="s">
        <v>401</v>
      </c>
      <c r="C11553" s="3" t="s">
        <v>18</v>
      </c>
      <c r="D11553" s="3">
        <v>46</v>
      </c>
    </row>
    <row r="11554" spans="1:4">
      <c r="A11554" s="3" t="s">
        <v>423</v>
      </c>
      <c r="B11554" s="3" t="s">
        <v>401</v>
      </c>
      <c r="C11554" s="3" t="s">
        <v>18</v>
      </c>
      <c r="D11554" s="3">
        <v>46</v>
      </c>
    </row>
    <row r="11555" spans="1:4">
      <c r="A11555" s="3" t="s">
        <v>423</v>
      </c>
      <c r="B11555" s="3" t="s">
        <v>401</v>
      </c>
      <c r="C11555" s="3" t="s">
        <v>18</v>
      </c>
      <c r="D11555" s="3">
        <v>47</v>
      </c>
    </row>
    <row r="11556" spans="1:4">
      <c r="A11556" s="3" t="s">
        <v>423</v>
      </c>
      <c r="B11556" s="3" t="s">
        <v>401</v>
      </c>
      <c r="C11556" s="3" t="s">
        <v>18</v>
      </c>
      <c r="D11556" s="3">
        <v>47</v>
      </c>
    </row>
    <row r="11557" spans="1:4">
      <c r="A11557" s="3" t="s">
        <v>423</v>
      </c>
      <c r="B11557" s="3" t="s">
        <v>401</v>
      </c>
      <c r="C11557" s="3" t="s">
        <v>18</v>
      </c>
      <c r="D11557" s="3">
        <v>47</v>
      </c>
    </row>
    <row r="11558" spans="1:4">
      <c r="A11558" s="3" t="s">
        <v>423</v>
      </c>
      <c r="B11558" s="3" t="s">
        <v>401</v>
      </c>
      <c r="C11558" s="3" t="s">
        <v>18</v>
      </c>
      <c r="D11558" s="3">
        <v>47</v>
      </c>
    </row>
    <row r="11559" spans="1:4">
      <c r="A11559" s="3" t="s">
        <v>423</v>
      </c>
      <c r="B11559" s="3" t="s">
        <v>401</v>
      </c>
      <c r="C11559" s="3" t="s">
        <v>18</v>
      </c>
      <c r="D11559" s="3">
        <v>48</v>
      </c>
    </row>
    <row r="11560" spans="1:4">
      <c r="A11560" s="3" t="s">
        <v>423</v>
      </c>
      <c r="B11560" s="3" t="s">
        <v>401</v>
      </c>
      <c r="C11560" s="3" t="s">
        <v>18</v>
      </c>
      <c r="D11560" s="3">
        <v>48</v>
      </c>
    </row>
    <row r="11561" spans="1:4">
      <c r="A11561" s="3" t="s">
        <v>423</v>
      </c>
      <c r="B11561" s="3" t="s">
        <v>401</v>
      </c>
      <c r="C11561" s="3" t="s">
        <v>18</v>
      </c>
      <c r="D11561" s="3">
        <v>48</v>
      </c>
    </row>
    <row r="11562" spans="1:4">
      <c r="A11562" s="3" t="s">
        <v>423</v>
      </c>
      <c r="B11562" s="3" t="s">
        <v>401</v>
      </c>
      <c r="C11562" s="3" t="s">
        <v>18</v>
      </c>
      <c r="D11562" s="3">
        <v>48</v>
      </c>
    </row>
    <row r="11563" spans="1:4">
      <c r="A11563" s="3" t="s">
        <v>423</v>
      </c>
      <c r="B11563" s="3" t="s">
        <v>401</v>
      </c>
      <c r="C11563" s="3" t="s">
        <v>18</v>
      </c>
      <c r="D11563" s="3">
        <v>49</v>
      </c>
    </row>
    <row r="11564" spans="1:4">
      <c r="A11564" s="3" t="s">
        <v>423</v>
      </c>
      <c r="B11564" s="3" t="s">
        <v>401</v>
      </c>
      <c r="C11564" s="3" t="s">
        <v>18</v>
      </c>
      <c r="D11564" s="3">
        <v>49</v>
      </c>
    </row>
    <row r="11565" spans="1:4">
      <c r="A11565" s="3" t="s">
        <v>423</v>
      </c>
      <c r="B11565" s="3" t="s">
        <v>401</v>
      </c>
      <c r="C11565" s="3" t="s">
        <v>18</v>
      </c>
      <c r="D11565" s="3">
        <v>50</v>
      </c>
    </row>
    <row r="11566" spans="1:4">
      <c r="A11566" s="3" t="s">
        <v>423</v>
      </c>
      <c r="B11566" s="3" t="s">
        <v>401</v>
      </c>
      <c r="C11566" s="3" t="s">
        <v>18</v>
      </c>
      <c r="D11566" s="3">
        <v>50</v>
      </c>
    </row>
    <row r="11567" spans="1:4">
      <c r="A11567" s="3" t="s">
        <v>423</v>
      </c>
      <c r="B11567" s="3" t="s">
        <v>401</v>
      </c>
      <c r="C11567" s="3" t="s">
        <v>18</v>
      </c>
      <c r="D11567" s="3">
        <v>51</v>
      </c>
    </row>
    <row r="11568" spans="1:4">
      <c r="A11568" s="3" t="s">
        <v>423</v>
      </c>
      <c r="B11568" s="3" t="s">
        <v>401</v>
      </c>
      <c r="C11568" s="3" t="s">
        <v>18</v>
      </c>
      <c r="D11568" s="3">
        <v>51</v>
      </c>
    </row>
    <row r="11569" spans="1:4">
      <c r="A11569" s="3" t="s">
        <v>423</v>
      </c>
      <c r="B11569" s="3" t="s">
        <v>401</v>
      </c>
      <c r="C11569" s="3" t="s">
        <v>18</v>
      </c>
      <c r="D11569" s="3">
        <v>51</v>
      </c>
    </row>
    <row r="11570" spans="1:4">
      <c r="A11570" s="3" t="s">
        <v>423</v>
      </c>
      <c r="B11570" s="3" t="s">
        <v>401</v>
      </c>
      <c r="C11570" s="3" t="s">
        <v>18</v>
      </c>
      <c r="D11570" s="3">
        <v>51</v>
      </c>
    </row>
    <row r="11571" spans="1:4">
      <c r="A11571" s="3" t="s">
        <v>423</v>
      </c>
      <c r="B11571" s="3" t="s">
        <v>401</v>
      </c>
      <c r="C11571" s="3" t="s">
        <v>18</v>
      </c>
      <c r="D11571" s="3">
        <v>52</v>
      </c>
    </row>
    <row r="11572" spans="1:4">
      <c r="A11572" s="3" t="s">
        <v>423</v>
      </c>
      <c r="B11572" s="3" t="s">
        <v>401</v>
      </c>
      <c r="C11572" s="3" t="s">
        <v>18</v>
      </c>
      <c r="D11572" s="3">
        <v>52</v>
      </c>
    </row>
    <row r="11573" spans="1:4">
      <c r="A11573" s="3" t="s">
        <v>423</v>
      </c>
      <c r="B11573" s="3" t="s">
        <v>401</v>
      </c>
      <c r="C11573" s="3" t="s">
        <v>18</v>
      </c>
      <c r="D11573" s="3">
        <v>52</v>
      </c>
    </row>
    <row r="11574" spans="1:4">
      <c r="A11574" s="3" t="s">
        <v>423</v>
      </c>
      <c r="B11574" s="3" t="s">
        <v>401</v>
      </c>
      <c r="C11574" s="3" t="s">
        <v>18</v>
      </c>
      <c r="D11574" s="3">
        <v>53</v>
      </c>
    </row>
    <row r="11575" spans="1:4">
      <c r="A11575" s="3" t="s">
        <v>423</v>
      </c>
      <c r="B11575" s="3" t="s">
        <v>401</v>
      </c>
      <c r="C11575" s="3" t="s">
        <v>18</v>
      </c>
      <c r="D11575" s="3">
        <v>53</v>
      </c>
    </row>
    <row r="11576" spans="1:4">
      <c r="A11576" s="3" t="s">
        <v>423</v>
      </c>
      <c r="B11576" s="3" t="s">
        <v>401</v>
      </c>
      <c r="C11576" s="3" t="s">
        <v>18</v>
      </c>
      <c r="D11576" s="3">
        <v>54</v>
      </c>
    </row>
    <row r="11577" spans="1:4">
      <c r="A11577" s="3" t="s">
        <v>423</v>
      </c>
      <c r="B11577" s="3" t="s">
        <v>401</v>
      </c>
      <c r="C11577" s="3" t="s">
        <v>18</v>
      </c>
      <c r="D11577" s="3">
        <v>54</v>
      </c>
    </row>
    <row r="11578" spans="1:4">
      <c r="A11578" s="3" t="s">
        <v>423</v>
      </c>
      <c r="B11578" s="3" t="s">
        <v>401</v>
      </c>
      <c r="C11578" s="3" t="s">
        <v>18</v>
      </c>
      <c r="D11578" s="3">
        <v>54</v>
      </c>
    </row>
    <row r="11579" spans="1:4">
      <c r="A11579" s="3" t="s">
        <v>423</v>
      </c>
      <c r="B11579" s="3" t="s">
        <v>401</v>
      </c>
      <c r="C11579" s="3" t="s">
        <v>18</v>
      </c>
      <c r="D11579" s="3">
        <v>55</v>
      </c>
    </row>
    <row r="11580" spans="1:4">
      <c r="A11580" s="3" t="s">
        <v>423</v>
      </c>
      <c r="B11580" s="3" t="s">
        <v>401</v>
      </c>
      <c r="C11580" s="3" t="s">
        <v>18</v>
      </c>
      <c r="D11580" s="3">
        <v>55</v>
      </c>
    </row>
    <row r="11581" spans="1:4">
      <c r="A11581" s="3" t="s">
        <v>423</v>
      </c>
      <c r="B11581" s="3" t="s">
        <v>401</v>
      </c>
      <c r="C11581" s="3" t="s">
        <v>18</v>
      </c>
      <c r="D11581" s="3">
        <v>56</v>
      </c>
    </row>
    <row r="11582" spans="1:4">
      <c r="A11582" s="3" t="s">
        <v>423</v>
      </c>
      <c r="B11582" s="3" t="s">
        <v>401</v>
      </c>
      <c r="C11582" s="3" t="s">
        <v>18</v>
      </c>
      <c r="D11582" s="3">
        <v>57</v>
      </c>
    </row>
    <row r="11583" spans="1:4">
      <c r="A11583" s="3" t="s">
        <v>423</v>
      </c>
      <c r="B11583" s="3" t="s">
        <v>401</v>
      </c>
      <c r="C11583" s="3" t="s">
        <v>18</v>
      </c>
      <c r="D11583" s="3">
        <v>57</v>
      </c>
    </row>
    <row r="11584" spans="1:4">
      <c r="A11584" s="3" t="s">
        <v>423</v>
      </c>
      <c r="B11584" s="3" t="s">
        <v>401</v>
      </c>
      <c r="C11584" s="3" t="s">
        <v>18</v>
      </c>
      <c r="D11584" s="3">
        <v>70</v>
      </c>
    </row>
    <row r="11585" spans="1:4">
      <c r="A11585" s="3" t="s">
        <v>423</v>
      </c>
      <c r="B11585" s="3" t="s">
        <v>401</v>
      </c>
      <c r="C11585" s="3" t="s">
        <v>15</v>
      </c>
      <c r="D11585" s="3">
        <v>50</v>
      </c>
    </row>
    <row r="11586" spans="1:4">
      <c r="A11586" s="3" t="s">
        <v>423</v>
      </c>
      <c r="B11586" s="3" t="s">
        <v>401</v>
      </c>
      <c r="C11586" s="3" t="s">
        <v>15</v>
      </c>
      <c r="D11586" s="3">
        <v>53</v>
      </c>
    </row>
    <row r="11587" spans="1:4">
      <c r="A11587" s="3" t="s">
        <v>423</v>
      </c>
      <c r="B11587" s="3" t="s">
        <v>406</v>
      </c>
      <c r="C11587" s="3" t="s">
        <v>32</v>
      </c>
      <c r="D11587" s="3">
        <v>68</v>
      </c>
    </row>
    <row r="11588" spans="1:4">
      <c r="A11588" s="3" t="s">
        <v>423</v>
      </c>
      <c r="B11588" s="3" t="s">
        <v>406</v>
      </c>
      <c r="C11588" s="3" t="s">
        <v>27</v>
      </c>
      <c r="D11588" s="3">
        <v>92</v>
      </c>
    </row>
    <row r="11589" spans="1:4">
      <c r="A11589" s="3" t="s">
        <v>423</v>
      </c>
      <c r="B11589" s="3" t="s">
        <v>406</v>
      </c>
      <c r="C11589" s="3" t="s">
        <v>27</v>
      </c>
      <c r="D11589" s="3">
        <v>105</v>
      </c>
    </row>
    <row r="11590" spans="1:4">
      <c r="A11590" s="3" t="s">
        <v>423</v>
      </c>
      <c r="B11590" s="3" t="s">
        <v>406</v>
      </c>
      <c r="C11590" s="3" t="s">
        <v>27</v>
      </c>
      <c r="D11590" s="3">
        <v>109</v>
      </c>
    </row>
    <row r="11591" spans="1:4">
      <c r="A11591" s="3" t="s">
        <v>423</v>
      </c>
      <c r="B11591" s="3" t="s">
        <v>406</v>
      </c>
      <c r="C11591" s="3" t="s">
        <v>27</v>
      </c>
      <c r="D11591" s="3">
        <v>111</v>
      </c>
    </row>
    <row r="11592" spans="1:4">
      <c r="A11592" s="3" t="s">
        <v>423</v>
      </c>
      <c r="B11592" s="3" t="s">
        <v>406</v>
      </c>
      <c r="C11592" s="3" t="s">
        <v>13</v>
      </c>
      <c r="D11592" s="3">
        <v>53</v>
      </c>
    </row>
    <row r="11593" spans="1:4">
      <c r="A11593" s="3" t="s">
        <v>423</v>
      </c>
      <c r="B11593" s="3" t="s">
        <v>406</v>
      </c>
      <c r="C11593" s="3" t="s">
        <v>13</v>
      </c>
      <c r="D11593" s="3">
        <v>56</v>
      </c>
    </row>
    <row r="11594" spans="1:4">
      <c r="A11594" s="3" t="s">
        <v>423</v>
      </c>
      <c r="B11594" s="3" t="s">
        <v>406</v>
      </c>
      <c r="C11594" s="3" t="s">
        <v>13</v>
      </c>
      <c r="D11594" s="3">
        <v>56</v>
      </c>
    </row>
    <row r="11595" spans="1:4">
      <c r="A11595" s="3" t="s">
        <v>423</v>
      </c>
      <c r="B11595" s="3" t="s">
        <v>406</v>
      </c>
      <c r="C11595" s="3" t="s">
        <v>13</v>
      </c>
      <c r="D11595" s="3">
        <v>60</v>
      </c>
    </row>
    <row r="11596" spans="1:4">
      <c r="A11596" s="3" t="s">
        <v>423</v>
      </c>
      <c r="B11596" s="3" t="s">
        <v>406</v>
      </c>
      <c r="C11596" s="3" t="s">
        <v>13</v>
      </c>
      <c r="D11596" s="3">
        <v>61</v>
      </c>
    </row>
    <row r="11597" spans="1:4">
      <c r="A11597" s="3" t="s">
        <v>423</v>
      </c>
      <c r="B11597" s="3" t="s">
        <v>406</v>
      </c>
      <c r="C11597" s="3" t="s">
        <v>13</v>
      </c>
      <c r="D11597" s="3">
        <v>63</v>
      </c>
    </row>
    <row r="11598" spans="1:4">
      <c r="A11598" s="3" t="s">
        <v>423</v>
      </c>
      <c r="B11598" s="3" t="s">
        <v>406</v>
      </c>
      <c r="C11598" s="3" t="s">
        <v>13</v>
      </c>
      <c r="D11598" s="3">
        <v>66</v>
      </c>
    </row>
    <row r="11599" spans="1:4">
      <c r="A11599" s="3" t="s">
        <v>423</v>
      </c>
      <c r="B11599" s="3" t="s">
        <v>406</v>
      </c>
      <c r="C11599" s="3" t="s">
        <v>13</v>
      </c>
      <c r="D11599" s="3">
        <v>70</v>
      </c>
    </row>
    <row r="11600" spans="1:4">
      <c r="A11600" s="3" t="s">
        <v>423</v>
      </c>
      <c r="B11600" s="3" t="s">
        <v>406</v>
      </c>
      <c r="C11600" s="3" t="s">
        <v>13</v>
      </c>
      <c r="D11600" s="3">
        <v>75</v>
      </c>
    </row>
    <row r="11601" spans="1:4">
      <c r="A11601" s="3" t="s">
        <v>423</v>
      </c>
      <c r="B11601" s="3" t="s">
        <v>406</v>
      </c>
      <c r="C11601" s="3" t="s">
        <v>34</v>
      </c>
      <c r="D11601" s="3">
        <v>89</v>
      </c>
    </row>
    <row r="11602" spans="1:4">
      <c r="A11602" s="3" t="s">
        <v>423</v>
      </c>
      <c r="B11602" s="3" t="s">
        <v>406</v>
      </c>
      <c r="C11602" s="3" t="s">
        <v>5</v>
      </c>
      <c r="D11602" s="3">
        <v>45</v>
      </c>
    </row>
    <row r="11603" spans="1:4">
      <c r="A11603" s="3" t="s">
        <v>423</v>
      </c>
      <c r="B11603" s="3" t="s">
        <v>406</v>
      </c>
      <c r="C11603" s="3" t="s">
        <v>5</v>
      </c>
      <c r="D11603" s="3">
        <v>54</v>
      </c>
    </row>
    <row r="11604" spans="1:4">
      <c r="A11604" s="3" t="s">
        <v>423</v>
      </c>
      <c r="B11604" s="3" t="s">
        <v>406</v>
      </c>
      <c r="C11604" s="3" t="s">
        <v>5</v>
      </c>
      <c r="D11604" s="3">
        <v>56</v>
      </c>
    </row>
    <row r="11605" spans="1:4">
      <c r="A11605" s="3" t="s">
        <v>423</v>
      </c>
      <c r="B11605" s="3" t="s">
        <v>406</v>
      </c>
      <c r="C11605" s="3" t="s">
        <v>5</v>
      </c>
      <c r="D11605" s="3">
        <v>58</v>
      </c>
    </row>
    <row r="11606" spans="1:4">
      <c r="A11606" s="3" t="s">
        <v>423</v>
      </c>
      <c r="B11606" s="3" t="s">
        <v>406</v>
      </c>
      <c r="C11606" s="3" t="s">
        <v>5</v>
      </c>
      <c r="D11606" s="3">
        <v>58</v>
      </c>
    </row>
    <row r="11607" spans="1:4">
      <c r="A11607" s="3" t="s">
        <v>423</v>
      </c>
      <c r="B11607" s="3" t="s">
        <v>406</v>
      </c>
      <c r="C11607" s="3" t="s">
        <v>5</v>
      </c>
      <c r="D11607" s="3">
        <v>58</v>
      </c>
    </row>
    <row r="11608" spans="1:4">
      <c r="A11608" s="3" t="s">
        <v>423</v>
      </c>
      <c r="B11608" s="3" t="s">
        <v>406</v>
      </c>
      <c r="C11608" s="3" t="s">
        <v>5</v>
      </c>
      <c r="D11608" s="3">
        <v>59</v>
      </c>
    </row>
    <row r="11609" spans="1:4">
      <c r="A11609" s="3" t="s">
        <v>423</v>
      </c>
      <c r="B11609" s="3" t="s">
        <v>406</v>
      </c>
      <c r="C11609" s="3" t="s">
        <v>5</v>
      </c>
      <c r="D11609" s="3">
        <v>59</v>
      </c>
    </row>
    <row r="11610" spans="1:4">
      <c r="A11610" s="3" t="s">
        <v>423</v>
      </c>
      <c r="B11610" s="3" t="s">
        <v>406</v>
      </c>
      <c r="C11610" s="3" t="s">
        <v>5</v>
      </c>
      <c r="D11610" s="3">
        <v>59</v>
      </c>
    </row>
    <row r="11611" spans="1:4">
      <c r="A11611" s="3" t="s">
        <v>423</v>
      </c>
      <c r="B11611" s="3" t="s">
        <v>406</v>
      </c>
      <c r="C11611" s="3" t="s">
        <v>5</v>
      </c>
      <c r="D11611" s="3">
        <v>64</v>
      </c>
    </row>
    <row r="11612" spans="1:4">
      <c r="A11612" s="3" t="s">
        <v>423</v>
      </c>
      <c r="B11612" s="3" t="s">
        <v>406</v>
      </c>
      <c r="C11612" s="3" t="s">
        <v>5</v>
      </c>
      <c r="D11612" s="3">
        <v>66</v>
      </c>
    </row>
    <row r="11613" spans="1:4">
      <c r="A11613" s="3" t="s">
        <v>423</v>
      </c>
      <c r="B11613" s="3" t="s">
        <v>406</v>
      </c>
      <c r="C11613" s="3" t="s">
        <v>5</v>
      </c>
      <c r="D11613" s="3">
        <v>67</v>
      </c>
    </row>
    <row r="11614" spans="1:4">
      <c r="A11614" s="3" t="s">
        <v>423</v>
      </c>
      <c r="B11614" s="3" t="s">
        <v>406</v>
      </c>
      <c r="C11614" s="3" t="s">
        <v>5</v>
      </c>
      <c r="D11614" s="3">
        <v>70</v>
      </c>
    </row>
    <row r="11615" spans="1:4">
      <c r="A11615" s="3" t="s">
        <v>423</v>
      </c>
      <c r="B11615" s="3" t="s">
        <v>406</v>
      </c>
      <c r="C11615" s="3" t="s">
        <v>5</v>
      </c>
      <c r="D11615" s="3">
        <v>73</v>
      </c>
    </row>
    <row r="11616" spans="1:4">
      <c r="A11616" s="3" t="s">
        <v>423</v>
      </c>
      <c r="B11616" s="3" t="s">
        <v>406</v>
      </c>
      <c r="C11616" s="3" t="s">
        <v>5</v>
      </c>
      <c r="D11616" s="3">
        <v>92</v>
      </c>
    </row>
    <row r="11617" spans="1:4">
      <c r="A11617" s="3" t="s">
        <v>423</v>
      </c>
      <c r="B11617" s="3" t="s">
        <v>406</v>
      </c>
      <c r="C11617" s="3" t="s">
        <v>5</v>
      </c>
      <c r="D11617" s="3">
        <v>99</v>
      </c>
    </row>
    <row r="11618" spans="1:4">
      <c r="A11618" s="3" t="s">
        <v>423</v>
      </c>
      <c r="B11618" s="3" t="s">
        <v>406</v>
      </c>
      <c r="C11618" s="3" t="s">
        <v>5</v>
      </c>
      <c r="D11618" s="3">
        <v>101</v>
      </c>
    </row>
    <row r="11619" spans="1:4">
      <c r="A11619" s="3" t="s">
        <v>423</v>
      </c>
      <c r="B11619" s="3" t="s">
        <v>406</v>
      </c>
      <c r="C11619" s="3" t="s">
        <v>5</v>
      </c>
      <c r="D11619" s="3">
        <v>104</v>
      </c>
    </row>
    <row r="11620" spans="1:4">
      <c r="A11620" s="3" t="s">
        <v>423</v>
      </c>
      <c r="B11620" s="3" t="s">
        <v>406</v>
      </c>
      <c r="C11620" s="3" t="s">
        <v>5</v>
      </c>
      <c r="D11620" s="3">
        <v>110</v>
      </c>
    </row>
    <row r="11621" spans="1:4">
      <c r="A11621" s="3" t="s">
        <v>423</v>
      </c>
      <c r="B11621" s="3" t="s">
        <v>406</v>
      </c>
      <c r="C11621" s="3" t="s">
        <v>5</v>
      </c>
      <c r="D11621" s="3">
        <v>119</v>
      </c>
    </row>
    <row r="11622" spans="1:4">
      <c r="A11622" s="3" t="s">
        <v>423</v>
      </c>
      <c r="B11622" s="3" t="s">
        <v>406</v>
      </c>
      <c r="C11622" s="3" t="s">
        <v>5</v>
      </c>
      <c r="D11622" s="3">
        <v>127</v>
      </c>
    </row>
    <row r="11623" spans="1:4">
      <c r="A11623" s="3" t="s">
        <v>423</v>
      </c>
      <c r="B11623" s="3" t="s">
        <v>406</v>
      </c>
      <c r="C11623" s="3" t="s">
        <v>5</v>
      </c>
      <c r="D11623" s="3">
        <v>128</v>
      </c>
    </row>
    <row r="11624" spans="1:4">
      <c r="A11624" s="3" t="s">
        <v>423</v>
      </c>
      <c r="B11624" s="3" t="s">
        <v>406</v>
      </c>
      <c r="C11624" s="3" t="s">
        <v>5</v>
      </c>
      <c r="D11624" s="3">
        <v>132</v>
      </c>
    </row>
    <row r="11625" spans="1:4">
      <c r="A11625" s="3" t="s">
        <v>423</v>
      </c>
      <c r="B11625" s="3" t="s">
        <v>406</v>
      </c>
      <c r="C11625" s="3" t="s">
        <v>7</v>
      </c>
      <c r="D11625" s="3">
        <v>34</v>
      </c>
    </row>
    <row r="11626" spans="1:4">
      <c r="A11626" s="3" t="s">
        <v>423</v>
      </c>
      <c r="B11626" s="3" t="s">
        <v>406</v>
      </c>
      <c r="C11626" s="3" t="s">
        <v>7</v>
      </c>
      <c r="D11626" s="3">
        <v>36</v>
      </c>
    </row>
    <row r="11627" spans="1:4">
      <c r="A11627" s="3" t="s">
        <v>423</v>
      </c>
      <c r="B11627" s="3" t="s">
        <v>406</v>
      </c>
      <c r="C11627" s="3" t="s">
        <v>7</v>
      </c>
      <c r="D11627" s="3">
        <v>37</v>
      </c>
    </row>
    <row r="11628" spans="1:4">
      <c r="A11628" s="3" t="s">
        <v>423</v>
      </c>
      <c r="B11628" s="3" t="s">
        <v>406</v>
      </c>
      <c r="C11628" s="3" t="s">
        <v>7</v>
      </c>
      <c r="D11628" s="3">
        <v>39</v>
      </c>
    </row>
    <row r="11629" spans="1:4">
      <c r="A11629" s="3" t="s">
        <v>423</v>
      </c>
      <c r="B11629" s="3" t="s">
        <v>406</v>
      </c>
      <c r="C11629" s="3" t="s">
        <v>7</v>
      </c>
      <c r="D11629" s="3">
        <v>39</v>
      </c>
    </row>
    <row r="11630" spans="1:4">
      <c r="A11630" s="3" t="s">
        <v>423</v>
      </c>
      <c r="B11630" s="3" t="s">
        <v>406</v>
      </c>
      <c r="C11630" s="3" t="s">
        <v>7</v>
      </c>
      <c r="D11630" s="3">
        <v>39</v>
      </c>
    </row>
    <row r="11631" spans="1:4">
      <c r="A11631" s="3" t="s">
        <v>423</v>
      </c>
      <c r="B11631" s="3" t="s">
        <v>406</v>
      </c>
      <c r="C11631" s="3" t="s">
        <v>7</v>
      </c>
      <c r="D11631" s="3">
        <v>40</v>
      </c>
    </row>
    <row r="11632" spans="1:4">
      <c r="A11632" s="3" t="s">
        <v>423</v>
      </c>
      <c r="B11632" s="3" t="s">
        <v>406</v>
      </c>
      <c r="C11632" s="3" t="s">
        <v>7</v>
      </c>
      <c r="D11632" s="3">
        <v>40</v>
      </c>
    </row>
    <row r="11633" spans="1:4">
      <c r="A11633" s="3" t="s">
        <v>423</v>
      </c>
      <c r="B11633" s="3" t="s">
        <v>406</v>
      </c>
      <c r="C11633" s="3" t="s">
        <v>7</v>
      </c>
      <c r="D11633" s="3">
        <v>40</v>
      </c>
    </row>
    <row r="11634" spans="1:4">
      <c r="A11634" s="3" t="s">
        <v>423</v>
      </c>
      <c r="B11634" s="3" t="s">
        <v>406</v>
      </c>
      <c r="C11634" s="3" t="s">
        <v>7</v>
      </c>
      <c r="D11634" s="3">
        <v>41</v>
      </c>
    </row>
    <row r="11635" spans="1:4">
      <c r="A11635" s="3" t="s">
        <v>423</v>
      </c>
      <c r="B11635" s="3" t="s">
        <v>406</v>
      </c>
      <c r="C11635" s="3" t="s">
        <v>7</v>
      </c>
      <c r="D11635" s="3">
        <v>41</v>
      </c>
    </row>
    <row r="11636" spans="1:4">
      <c r="A11636" s="3" t="s">
        <v>423</v>
      </c>
      <c r="B11636" s="3" t="s">
        <v>406</v>
      </c>
      <c r="C11636" s="3" t="s">
        <v>7</v>
      </c>
      <c r="D11636" s="3">
        <v>41</v>
      </c>
    </row>
    <row r="11637" spans="1:4">
      <c r="A11637" s="3" t="s">
        <v>423</v>
      </c>
      <c r="B11637" s="3" t="s">
        <v>406</v>
      </c>
      <c r="C11637" s="3" t="s">
        <v>7</v>
      </c>
      <c r="D11637" s="3">
        <v>41</v>
      </c>
    </row>
    <row r="11638" spans="1:4">
      <c r="A11638" s="3" t="s">
        <v>423</v>
      </c>
      <c r="B11638" s="3" t="s">
        <v>406</v>
      </c>
      <c r="C11638" s="3" t="s">
        <v>7</v>
      </c>
      <c r="D11638" s="3">
        <v>41</v>
      </c>
    </row>
    <row r="11639" spans="1:4">
      <c r="A11639" s="3" t="s">
        <v>423</v>
      </c>
      <c r="B11639" s="3" t="s">
        <v>406</v>
      </c>
      <c r="C11639" s="3" t="s">
        <v>7</v>
      </c>
      <c r="D11639" s="3">
        <v>41</v>
      </c>
    </row>
    <row r="11640" spans="1:4">
      <c r="A11640" s="3" t="s">
        <v>423</v>
      </c>
      <c r="B11640" s="3" t="s">
        <v>406</v>
      </c>
      <c r="C11640" s="3" t="s">
        <v>7</v>
      </c>
      <c r="D11640" s="3">
        <v>41</v>
      </c>
    </row>
    <row r="11641" spans="1:4">
      <c r="A11641" s="3" t="s">
        <v>423</v>
      </c>
      <c r="B11641" s="3" t="s">
        <v>406</v>
      </c>
      <c r="C11641" s="3" t="s">
        <v>7</v>
      </c>
      <c r="D11641" s="3">
        <v>41</v>
      </c>
    </row>
    <row r="11642" spans="1:4">
      <c r="A11642" s="3" t="s">
        <v>423</v>
      </c>
      <c r="B11642" s="3" t="s">
        <v>406</v>
      </c>
      <c r="C11642" s="3" t="s">
        <v>7</v>
      </c>
      <c r="D11642" s="3">
        <v>42</v>
      </c>
    </row>
    <row r="11643" spans="1:4">
      <c r="A11643" s="3" t="s">
        <v>423</v>
      </c>
      <c r="B11643" s="3" t="s">
        <v>406</v>
      </c>
      <c r="C11643" s="3" t="s">
        <v>7</v>
      </c>
      <c r="D11643" s="3">
        <v>42</v>
      </c>
    </row>
    <row r="11644" spans="1:4">
      <c r="A11644" s="3" t="s">
        <v>423</v>
      </c>
      <c r="B11644" s="3" t="s">
        <v>406</v>
      </c>
      <c r="C11644" s="3" t="s">
        <v>7</v>
      </c>
      <c r="D11644" s="3">
        <v>43</v>
      </c>
    </row>
    <row r="11645" spans="1:4">
      <c r="A11645" s="3" t="s">
        <v>423</v>
      </c>
      <c r="B11645" s="3" t="s">
        <v>406</v>
      </c>
      <c r="C11645" s="3" t="s">
        <v>7</v>
      </c>
      <c r="D11645" s="3">
        <v>70</v>
      </c>
    </row>
    <row r="11646" spans="1:4">
      <c r="A11646" s="3" t="s">
        <v>423</v>
      </c>
      <c r="B11646" s="3" t="s">
        <v>406</v>
      </c>
      <c r="C11646" s="3" t="s">
        <v>7</v>
      </c>
      <c r="D11646" s="3">
        <v>73</v>
      </c>
    </row>
    <row r="11647" spans="1:4">
      <c r="A11647" s="3" t="s">
        <v>423</v>
      </c>
      <c r="B11647" s="3" t="s">
        <v>406</v>
      </c>
      <c r="C11647" s="3" t="s">
        <v>7</v>
      </c>
      <c r="D11647" s="3">
        <v>75</v>
      </c>
    </row>
    <row r="11648" spans="1:4">
      <c r="A11648" s="3" t="s">
        <v>423</v>
      </c>
      <c r="B11648" s="3" t="s">
        <v>406</v>
      </c>
      <c r="C11648" s="3" t="s">
        <v>7</v>
      </c>
      <c r="D11648" s="3">
        <v>79</v>
      </c>
    </row>
    <row r="11649" spans="1:4">
      <c r="A11649" s="3" t="s">
        <v>423</v>
      </c>
      <c r="B11649" s="3" t="s">
        <v>406</v>
      </c>
      <c r="C11649" s="3" t="s">
        <v>7</v>
      </c>
      <c r="D11649" s="3">
        <v>80</v>
      </c>
    </row>
    <row r="11650" spans="1:4">
      <c r="A11650" s="3" t="s">
        <v>423</v>
      </c>
      <c r="B11650" s="3" t="s">
        <v>406</v>
      </c>
      <c r="C11650" s="3" t="s">
        <v>7</v>
      </c>
      <c r="D11650" s="3">
        <v>85</v>
      </c>
    </row>
    <row r="11651" spans="1:4">
      <c r="A11651" s="3" t="s">
        <v>423</v>
      </c>
      <c r="B11651" s="3" t="s">
        <v>406</v>
      </c>
      <c r="C11651" s="3" t="s">
        <v>7</v>
      </c>
      <c r="D11651" s="3">
        <v>89</v>
      </c>
    </row>
    <row r="11652" spans="1:4">
      <c r="A11652" s="3" t="s">
        <v>423</v>
      </c>
      <c r="B11652" s="3" t="s">
        <v>406</v>
      </c>
      <c r="C11652" s="3" t="s">
        <v>7</v>
      </c>
      <c r="D11652" s="3">
        <v>90</v>
      </c>
    </row>
    <row r="11653" spans="1:4">
      <c r="A11653" s="3" t="s">
        <v>423</v>
      </c>
      <c r="B11653" s="3" t="s">
        <v>406</v>
      </c>
      <c r="C11653" s="3" t="s">
        <v>7</v>
      </c>
      <c r="D11653" s="3">
        <v>113</v>
      </c>
    </row>
    <row r="11654" spans="1:4">
      <c r="A11654" s="3" t="s">
        <v>423</v>
      </c>
      <c r="B11654" s="3" t="s">
        <v>406</v>
      </c>
      <c r="C11654" s="3" t="s">
        <v>20</v>
      </c>
      <c r="D11654" s="3">
        <v>48</v>
      </c>
    </row>
    <row r="11655" spans="1:4">
      <c r="A11655" s="3" t="s">
        <v>423</v>
      </c>
      <c r="B11655" s="3" t="s">
        <v>406</v>
      </c>
      <c r="C11655" s="3" t="s">
        <v>20</v>
      </c>
      <c r="D11655" s="3">
        <v>88</v>
      </c>
    </row>
    <row r="11656" spans="1:4">
      <c r="A11656" s="3" t="s">
        <v>423</v>
      </c>
      <c r="B11656" s="3" t="s">
        <v>406</v>
      </c>
      <c r="C11656" s="3" t="s">
        <v>20</v>
      </c>
      <c r="D11656" s="3">
        <v>92</v>
      </c>
    </row>
    <row r="11657" spans="1:4">
      <c r="A11657" s="3" t="s">
        <v>423</v>
      </c>
      <c r="B11657" s="3" t="s">
        <v>406</v>
      </c>
      <c r="C11657" s="3" t="s">
        <v>21</v>
      </c>
      <c r="D11657" s="3">
        <v>36</v>
      </c>
    </row>
    <row r="11658" spans="1:4">
      <c r="A11658" s="3" t="s">
        <v>423</v>
      </c>
      <c r="B11658" s="3" t="s">
        <v>406</v>
      </c>
      <c r="C11658" s="3" t="s">
        <v>9</v>
      </c>
      <c r="D11658" s="3">
        <v>39</v>
      </c>
    </row>
    <row r="11659" spans="1:4">
      <c r="A11659" s="3" t="s">
        <v>423</v>
      </c>
      <c r="B11659" s="3" t="s">
        <v>406</v>
      </c>
      <c r="C11659" s="3" t="s">
        <v>9</v>
      </c>
      <c r="D11659" s="3">
        <v>43</v>
      </c>
    </row>
    <row r="11660" spans="1:4">
      <c r="A11660" s="3" t="s">
        <v>423</v>
      </c>
      <c r="B11660" s="3" t="s">
        <v>406</v>
      </c>
      <c r="C11660" s="3" t="s">
        <v>9</v>
      </c>
      <c r="D11660" s="3">
        <v>49</v>
      </c>
    </row>
    <row r="11661" spans="1:4">
      <c r="A11661" s="3" t="s">
        <v>423</v>
      </c>
      <c r="B11661" s="3" t="s">
        <v>406</v>
      </c>
      <c r="C11661" s="3" t="s">
        <v>9</v>
      </c>
      <c r="D11661" s="3">
        <v>50</v>
      </c>
    </row>
    <row r="11662" spans="1:4">
      <c r="A11662" s="3" t="s">
        <v>423</v>
      </c>
      <c r="B11662" s="3" t="s">
        <v>406</v>
      </c>
      <c r="C11662" s="3" t="s">
        <v>9</v>
      </c>
      <c r="D11662" s="3">
        <v>50</v>
      </c>
    </row>
    <row r="11663" spans="1:4">
      <c r="A11663" s="3" t="s">
        <v>423</v>
      </c>
      <c r="B11663" s="3" t="s">
        <v>406</v>
      </c>
      <c r="C11663" s="3" t="s">
        <v>9</v>
      </c>
      <c r="D11663" s="3">
        <v>51</v>
      </c>
    </row>
    <row r="11664" spans="1:4">
      <c r="A11664" s="3" t="s">
        <v>423</v>
      </c>
      <c r="B11664" s="3" t="s">
        <v>406</v>
      </c>
      <c r="C11664" s="3" t="s">
        <v>9</v>
      </c>
      <c r="D11664" s="3">
        <v>52</v>
      </c>
    </row>
    <row r="11665" spans="1:4">
      <c r="A11665" s="3" t="s">
        <v>423</v>
      </c>
      <c r="B11665" s="3" t="s">
        <v>406</v>
      </c>
      <c r="C11665" s="3" t="s">
        <v>9</v>
      </c>
      <c r="D11665" s="3">
        <v>52</v>
      </c>
    </row>
    <row r="11666" spans="1:4">
      <c r="A11666" s="3" t="s">
        <v>423</v>
      </c>
      <c r="B11666" s="3" t="s">
        <v>406</v>
      </c>
      <c r="C11666" s="3" t="s">
        <v>9</v>
      </c>
      <c r="D11666" s="3">
        <v>52</v>
      </c>
    </row>
    <row r="11667" spans="1:4">
      <c r="A11667" s="3" t="s">
        <v>423</v>
      </c>
      <c r="B11667" s="3" t="s">
        <v>406</v>
      </c>
      <c r="C11667" s="3" t="s">
        <v>9</v>
      </c>
      <c r="D11667" s="3">
        <v>53</v>
      </c>
    </row>
    <row r="11668" spans="1:4">
      <c r="A11668" s="3" t="s">
        <v>423</v>
      </c>
      <c r="B11668" s="3" t="s">
        <v>406</v>
      </c>
      <c r="C11668" s="3" t="s">
        <v>9</v>
      </c>
      <c r="D11668" s="3">
        <v>53</v>
      </c>
    </row>
    <row r="11669" spans="1:4">
      <c r="A11669" s="3" t="s">
        <v>423</v>
      </c>
      <c r="B11669" s="3" t="s">
        <v>406</v>
      </c>
      <c r="C11669" s="3" t="s">
        <v>9</v>
      </c>
      <c r="D11669" s="3">
        <v>53</v>
      </c>
    </row>
    <row r="11670" spans="1:4">
      <c r="A11670" s="3" t="s">
        <v>423</v>
      </c>
      <c r="B11670" s="3" t="s">
        <v>406</v>
      </c>
      <c r="C11670" s="3" t="s">
        <v>9</v>
      </c>
      <c r="D11670" s="3">
        <v>54</v>
      </c>
    </row>
    <row r="11671" spans="1:4">
      <c r="A11671" s="3" t="s">
        <v>423</v>
      </c>
      <c r="B11671" s="3" t="s">
        <v>406</v>
      </c>
      <c r="C11671" s="3" t="s">
        <v>9</v>
      </c>
      <c r="D11671" s="3">
        <v>54</v>
      </c>
    </row>
    <row r="11672" spans="1:4">
      <c r="A11672" s="3" t="s">
        <v>423</v>
      </c>
      <c r="B11672" s="3" t="s">
        <v>406</v>
      </c>
      <c r="C11672" s="3" t="s">
        <v>9</v>
      </c>
      <c r="D11672" s="3">
        <v>54</v>
      </c>
    </row>
    <row r="11673" spans="1:4">
      <c r="A11673" s="3" t="s">
        <v>423</v>
      </c>
      <c r="B11673" s="3" t="s">
        <v>406</v>
      </c>
      <c r="C11673" s="3" t="s">
        <v>9</v>
      </c>
      <c r="D11673" s="3">
        <v>54</v>
      </c>
    </row>
    <row r="11674" spans="1:4">
      <c r="A11674" s="3" t="s">
        <v>423</v>
      </c>
      <c r="B11674" s="3" t="s">
        <v>406</v>
      </c>
      <c r="C11674" s="3" t="s">
        <v>9</v>
      </c>
      <c r="D11674" s="3">
        <v>54</v>
      </c>
    </row>
    <row r="11675" spans="1:4">
      <c r="A11675" s="3" t="s">
        <v>423</v>
      </c>
      <c r="B11675" s="3" t="s">
        <v>406</v>
      </c>
      <c r="C11675" s="3" t="s">
        <v>9</v>
      </c>
      <c r="D11675" s="3">
        <v>55</v>
      </c>
    </row>
    <row r="11676" spans="1:4">
      <c r="A11676" s="3" t="s">
        <v>423</v>
      </c>
      <c r="B11676" s="3" t="s">
        <v>406</v>
      </c>
      <c r="C11676" s="3" t="s">
        <v>9</v>
      </c>
      <c r="D11676" s="3">
        <v>55</v>
      </c>
    </row>
    <row r="11677" spans="1:4">
      <c r="A11677" s="3" t="s">
        <v>423</v>
      </c>
      <c r="B11677" s="3" t="s">
        <v>406</v>
      </c>
      <c r="C11677" s="3" t="s">
        <v>9</v>
      </c>
      <c r="D11677" s="3">
        <v>55</v>
      </c>
    </row>
    <row r="11678" spans="1:4">
      <c r="A11678" s="3" t="s">
        <v>423</v>
      </c>
      <c r="B11678" s="3" t="s">
        <v>406</v>
      </c>
      <c r="C11678" s="3" t="s">
        <v>9</v>
      </c>
      <c r="D11678" s="3">
        <v>56</v>
      </c>
    </row>
    <row r="11679" spans="1:4">
      <c r="A11679" s="3" t="s">
        <v>423</v>
      </c>
      <c r="B11679" s="3" t="s">
        <v>406</v>
      </c>
      <c r="C11679" s="3" t="s">
        <v>9</v>
      </c>
      <c r="D11679" s="3">
        <v>56</v>
      </c>
    </row>
    <row r="11680" spans="1:4">
      <c r="A11680" s="3" t="s">
        <v>423</v>
      </c>
      <c r="B11680" s="3" t="s">
        <v>406</v>
      </c>
      <c r="C11680" s="3" t="s">
        <v>9</v>
      </c>
      <c r="D11680" s="3">
        <v>57</v>
      </c>
    </row>
    <row r="11681" spans="1:4">
      <c r="A11681" s="3" t="s">
        <v>423</v>
      </c>
      <c r="B11681" s="3" t="s">
        <v>406</v>
      </c>
      <c r="C11681" s="3" t="s">
        <v>9</v>
      </c>
      <c r="D11681" s="3">
        <v>57</v>
      </c>
    </row>
    <row r="11682" spans="1:4">
      <c r="A11682" s="3" t="s">
        <v>423</v>
      </c>
      <c r="B11682" s="3" t="s">
        <v>406</v>
      </c>
      <c r="C11682" s="3" t="s">
        <v>9</v>
      </c>
      <c r="D11682" s="3">
        <v>57</v>
      </c>
    </row>
    <row r="11683" spans="1:4">
      <c r="A11683" s="3" t="s">
        <v>423</v>
      </c>
      <c r="B11683" s="3" t="s">
        <v>406</v>
      </c>
      <c r="C11683" s="3" t="s">
        <v>9</v>
      </c>
      <c r="D11683" s="3">
        <v>58</v>
      </c>
    </row>
    <row r="11684" spans="1:4">
      <c r="A11684" s="3" t="s">
        <v>423</v>
      </c>
      <c r="B11684" s="3" t="s">
        <v>406</v>
      </c>
      <c r="C11684" s="3" t="s">
        <v>9</v>
      </c>
      <c r="D11684" s="3">
        <v>58</v>
      </c>
    </row>
    <row r="11685" spans="1:4">
      <c r="A11685" s="3" t="s">
        <v>423</v>
      </c>
      <c r="B11685" s="3" t="s">
        <v>406</v>
      </c>
      <c r="C11685" s="3" t="s">
        <v>9</v>
      </c>
      <c r="D11685" s="3">
        <v>58</v>
      </c>
    </row>
    <row r="11686" spans="1:4">
      <c r="A11686" s="3" t="s">
        <v>423</v>
      </c>
      <c r="B11686" s="3" t="s">
        <v>406</v>
      </c>
      <c r="C11686" s="3" t="s">
        <v>9</v>
      </c>
      <c r="D11686" s="3">
        <v>59</v>
      </c>
    </row>
    <row r="11687" spans="1:4">
      <c r="A11687" s="3" t="s">
        <v>423</v>
      </c>
      <c r="B11687" s="3" t="s">
        <v>406</v>
      </c>
      <c r="C11687" s="3" t="s">
        <v>9</v>
      </c>
      <c r="D11687" s="3">
        <v>59</v>
      </c>
    </row>
    <row r="11688" spans="1:4">
      <c r="A11688" s="3" t="s">
        <v>423</v>
      </c>
      <c r="B11688" s="3" t="s">
        <v>406</v>
      </c>
      <c r="C11688" s="3" t="s">
        <v>9</v>
      </c>
      <c r="D11688" s="3">
        <v>63</v>
      </c>
    </row>
    <row r="11689" spans="1:4">
      <c r="A11689" s="3" t="s">
        <v>423</v>
      </c>
      <c r="B11689" s="3" t="s">
        <v>406</v>
      </c>
      <c r="C11689" s="3" t="s">
        <v>9</v>
      </c>
      <c r="D11689" s="3">
        <v>64</v>
      </c>
    </row>
    <row r="11690" spans="1:4">
      <c r="A11690" s="3" t="s">
        <v>423</v>
      </c>
      <c r="B11690" s="3" t="s">
        <v>406</v>
      </c>
      <c r="C11690" s="3" t="s">
        <v>9</v>
      </c>
      <c r="D11690" s="3">
        <v>66</v>
      </c>
    </row>
    <row r="11691" spans="1:4">
      <c r="A11691" s="3" t="s">
        <v>423</v>
      </c>
      <c r="B11691" s="3" t="s">
        <v>406</v>
      </c>
      <c r="C11691" s="3" t="s">
        <v>9</v>
      </c>
      <c r="D11691" s="3">
        <v>68</v>
      </c>
    </row>
    <row r="11692" spans="1:4">
      <c r="A11692" s="3" t="s">
        <v>423</v>
      </c>
      <c r="B11692" s="3" t="s">
        <v>406</v>
      </c>
      <c r="C11692" s="3" t="s">
        <v>9</v>
      </c>
      <c r="D11692" s="3">
        <v>71</v>
      </c>
    </row>
    <row r="11693" spans="1:4">
      <c r="A11693" s="3" t="s">
        <v>423</v>
      </c>
      <c r="B11693" s="3" t="s">
        <v>406</v>
      </c>
      <c r="C11693" s="3" t="s">
        <v>9</v>
      </c>
      <c r="D11693" s="3">
        <v>71</v>
      </c>
    </row>
    <row r="11694" spans="1:4">
      <c r="A11694" s="3" t="s">
        <v>423</v>
      </c>
      <c r="B11694" s="3" t="s">
        <v>406</v>
      </c>
      <c r="C11694" s="3" t="s">
        <v>9</v>
      </c>
      <c r="D11694" s="3">
        <v>72</v>
      </c>
    </row>
    <row r="11695" spans="1:4">
      <c r="A11695" s="3" t="s">
        <v>423</v>
      </c>
      <c r="B11695" s="3" t="s">
        <v>406</v>
      </c>
      <c r="C11695" s="3" t="s">
        <v>9</v>
      </c>
      <c r="D11695" s="3">
        <v>73</v>
      </c>
    </row>
    <row r="11696" spans="1:4">
      <c r="A11696" s="3" t="s">
        <v>423</v>
      </c>
      <c r="B11696" s="3" t="s">
        <v>406</v>
      </c>
      <c r="C11696" s="3" t="s">
        <v>9</v>
      </c>
      <c r="D11696" s="3">
        <v>74</v>
      </c>
    </row>
    <row r="11697" spans="1:4">
      <c r="A11697" s="3" t="s">
        <v>423</v>
      </c>
      <c r="B11697" s="3" t="s">
        <v>406</v>
      </c>
      <c r="C11697" s="3" t="s">
        <v>9</v>
      </c>
      <c r="D11697" s="3">
        <v>79</v>
      </c>
    </row>
    <row r="11698" spans="1:4">
      <c r="A11698" s="3" t="s">
        <v>423</v>
      </c>
      <c r="B11698" s="3" t="s">
        <v>406</v>
      </c>
      <c r="C11698" s="3" t="s">
        <v>9</v>
      </c>
      <c r="D11698" s="3">
        <v>79</v>
      </c>
    </row>
    <row r="11699" spans="1:4">
      <c r="A11699" s="3" t="s">
        <v>423</v>
      </c>
      <c r="B11699" s="3" t="s">
        <v>406</v>
      </c>
      <c r="C11699" s="3" t="s">
        <v>9</v>
      </c>
      <c r="D11699" s="3">
        <v>85</v>
      </c>
    </row>
    <row r="11700" spans="1:4">
      <c r="A11700" s="3" t="s">
        <v>423</v>
      </c>
      <c r="B11700" s="3" t="s">
        <v>406</v>
      </c>
      <c r="C11700" s="3" t="s">
        <v>9</v>
      </c>
      <c r="D11700" s="3">
        <v>87</v>
      </c>
    </row>
    <row r="11701" spans="1:4">
      <c r="A11701" s="3" t="s">
        <v>423</v>
      </c>
      <c r="B11701" s="3" t="s">
        <v>406</v>
      </c>
      <c r="C11701" s="3" t="s">
        <v>9</v>
      </c>
      <c r="D11701" s="3">
        <v>88</v>
      </c>
    </row>
    <row r="11702" spans="1:4">
      <c r="A11702" s="3" t="s">
        <v>423</v>
      </c>
      <c r="B11702" s="3" t="s">
        <v>406</v>
      </c>
      <c r="C11702" s="3" t="s">
        <v>9</v>
      </c>
      <c r="D11702" s="3">
        <v>90</v>
      </c>
    </row>
    <row r="11703" spans="1:4">
      <c r="A11703" s="3" t="s">
        <v>423</v>
      </c>
      <c r="B11703" s="3" t="s">
        <v>406</v>
      </c>
      <c r="C11703" s="3" t="s">
        <v>9</v>
      </c>
      <c r="D11703" s="3">
        <v>90</v>
      </c>
    </row>
    <row r="11704" spans="1:4">
      <c r="A11704" s="3" t="s">
        <v>423</v>
      </c>
      <c r="B11704" s="3" t="s">
        <v>406</v>
      </c>
      <c r="C11704" s="3" t="s">
        <v>9</v>
      </c>
      <c r="D11704" s="3">
        <v>95</v>
      </c>
    </row>
    <row r="11705" spans="1:4">
      <c r="A11705" s="3" t="s">
        <v>423</v>
      </c>
      <c r="B11705" s="3" t="s">
        <v>406</v>
      </c>
      <c r="C11705" s="3" t="s">
        <v>9</v>
      </c>
      <c r="D11705" s="3">
        <v>97</v>
      </c>
    </row>
    <row r="11706" spans="1:4">
      <c r="A11706" s="3" t="s">
        <v>423</v>
      </c>
      <c r="B11706" s="3" t="s">
        <v>406</v>
      </c>
      <c r="C11706" s="3" t="s">
        <v>9</v>
      </c>
      <c r="D11706" s="3">
        <v>108</v>
      </c>
    </row>
    <row r="11707" spans="1:4">
      <c r="A11707" s="3" t="s">
        <v>423</v>
      </c>
      <c r="B11707" s="3" t="s">
        <v>406</v>
      </c>
      <c r="C11707" s="3" t="s">
        <v>9</v>
      </c>
      <c r="D11707" s="3">
        <v>109</v>
      </c>
    </row>
    <row r="11708" spans="1:4">
      <c r="A11708" s="3" t="s">
        <v>423</v>
      </c>
      <c r="B11708" s="3" t="s">
        <v>406</v>
      </c>
      <c r="C11708" s="3" t="s">
        <v>24</v>
      </c>
      <c r="D11708" s="3">
        <v>42</v>
      </c>
    </row>
    <row r="11709" spans="1:4">
      <c r="A11709" s="3" t="s">
        <v>423</v>
      </c>
      <c r="B11709" s="3" t="s">
        <v>406</v>
      </c>
      <c r="C11709" s="3" t="s">
        <v>18</v>
      </c>
      <c r="D11709" s="3">
        <v>35</v>
      </c>
    </row>
    <row r="11710" spans="1:4">
      <c r="A11710" s="3" t="s">
        <v>423</v>
      </c>
      <c r="B11710" s="3" t="s">
        <v>406</v>
      </c>
      <c r="C11710" s="3" t="s">
        <v>18</v>
      </c>
      <c r="D11710" s="3">
        <v>36</v>
      </c>
    </row>
    <row r="11711" spans="1:4">
      <c r="A11711" s="3" t="s">
        <v>423</v>
      </c>
      <c r="B11711" s="3" t="s">
        <v>406</v>
      </c>
      <c r="C11711" s="3" t="s">
        <v>18</v>
      </c>
      <c r="D11711" s="3">
        <v>39</v>
      </c>
    </row>
    <row r="11712" spans="1:4">
      <c r="A11712" s="3" t="s">
        <v>423</v>
      </c>
      <c r="B11712" s="3" t="s">
        <v>406</v>
      </c>
      <c r="C11712" s="3" t="s">
        <v>18</v>
      </c>
      <c r="D11712" s="3">
        <v>44</v>
      </c>
    </row>
    <row r="11713" spans="1:4">
      <c r="A11713" s="3" t="s">
        <v>423</v>
      </c>
      <c r="B11713" s="3" t="s">
        <v>406</v>
      </c>
      <c r="C11713" s="3" t="s">
        <v>18</v>
      </c>
      <c r="D11713" s="3">
        <v>46</v>
      </c>
    </row>
    <row r="11714" spans="1:4">
      <c r="A11714" s="3" t="s">
        <v>423</v>
      </c>
      <c r="B11714" s="3" t="s">
        <v>406</v>
      </c>
      <c r="C11714" s="3" t="s">
        <v>18</v>
      </c>
      <c r="D11714" s="3">
        <v>48</v>
      </c>
    </row>
    <row r="11715" spans="1:4">
      <c r="A11715" s="3" t="s">
        <v>423</v>
      </c>
      <c r="B11715" s="3" t="s">
        <v>406</v>
      </c>
      <c r="C11715" s="3" t="s">
        <v>15</v>
      </c>
      <c r="D11715" s="3">
        <v>56</v>
      </c>
    </row>
    <row r="11716" spans="1:4">
      <c r="A11716" s="3" t="s">
        <v>423</v>
      </c>
      <c r="B11716" s="3" t="s">
        <v>398</v>
      </c>
      <c r="C11716" s="3" t="s">
        <v>27</v>
      </c>
      <c r="D11716" s="3">
        <v>70</v>
      </c>
    </row>
    <row r="11717" spans="1:4">
      <c r="A11717" s="3" t="s">
        <v>423</v>
      </c>
      <c r="B11717" s="3" t="s">
        <v>398</v>
      </c>
      <c r="C11717" s="3" t="s">
        <v>27</v>
      </c>
      <c r="D11717" s="3">
        <v>85</v>
      </c>
    </row>
    <row r="11718" spans="1:4">
      <c r="A11718" s="3" t="s">
        <v>423</v>
      </c>
      <c r="B11718" s="3" t="s">
        <v>398</v>
      </c>
      <c r="C11718" s="3" t="s">
        <v>27</v>
      </c>
      <c r="D11718" s="3">
        <v>90</v>
      </c>
    </row>
    <row r="11719" spans="1:4">
      <c r="A11719" s="3" t="s">
        <v>423</v>
      </c>
      <c r="B11719" s="3" t="s">
        <v>398</v>
      </c>
      <c r="C11719" s="3" t="s">
        <v>27</v>
      </c>
      <c r="D11719" s="3">
        <v>97</v>
      </c>
    </row>
    <row r="11720" spans="1:4">
      <c r="A11720" s="3" t="s">
        <v>423</v>
      </c>
      <c r="B11720" s="3" t="s">
        <v>398</v>
      </c>
      <c r="C11720" s="3" t="s">
        <v>27</v>
      </c>
      <c r="D11720" s="3">
        <v>97</v>
      </c>
    </row>
    <row r="11721" spans="1:4">
      <c r="A11721" s="3" t="s">
        <v>423</v>
      </c>
      <c r="B11721" s="3" t="s">
        <v>398</v>
      </c>
      <c r="C11721" s="3" t="s">
        <v>27</v>
      </c>
      <c r="D11721" s="3">
        <v>97</v>
      </c>
    </row>
    <row r="11722" spans="1:4">
      <c r="A11722" s="3" t="s">
        <v>423</v>
      </c>
      <c r="B11722" s="3" t="s">
        <v>398</v>
      </c>
      <c r="C11722" s="3" t="s">
        <v>27</v>
      </c>
      <c r="D11722" s="3">
        <v>99</v>
      </c>
    </row>
    <row r="11723" spans="1:4">
      <c r="A11723" s="3" t="s">
        <v>423</v>
      </c>
      <c r="B11723" s="3" t="s">
        <v>398</v>
      </c>
      <c r="C11723" s="3" t="s">
        <v>27</v>
      </c>
      <c r="D11723" s="3">
        <v>100</v>
      </c>
    </row>
    <row r="11724" spans="1:4">
      <c r="A11724" s="3" t="s">
        <v>423</v>
      </c>
      <c r="B11724" s="3" t="s">
        <v>398</v>
      </c>
      <c r="C11724" s="3" t="s">
        <v>27</v>
      </c>
      <c r="D11724" s="3">
        <v>101</v>
      </c>
    </row>
    <row r="11725" spans="1:4">
      <c r="A11725" s="3" t="s">
        <v>423</v>
      </c>
      <c r="B11725" s="3" t="s">
        <v>398</v>
      </c>
      <c r="C11725" s="3" t="s">
        <v>27</v>
      </c>
      <c r="D11725" s="3">
        <v>102</v>
      </c>
    </row>
    <row r="11726" spans="1:4">
      <c r="A11726" s="3" t="s">
        <v>423</v>
      </c>
      <c r="B11726" s="3" t="s">
        <v>398</v>
      </c>
      <c r="C11726" s="3" t="s">
        <v>27</v>
      </c>
      <c r="D11726" s="3">
        <v>104</v>
      </c>
    </row>
    <row r="11727" spans="1:4">
      <c r="A11727" s="3" t="s">
        <v>423</v>
      </c>
      <c r="B11727" s="3" t="s">
        <v>398</v>
      </c>
      <c r="C11727" s="3" t="s">
        <v>27</v>
      </c>
      <c r="D11727" s="3">
        <v>107</v>
      </c>
    </row>
    <row r="11728" spans="1:4">
      <c r="A11728" s="3" t="s">
        <v>423</v>
      </c>
      <c r="B11728" s="3" t="s">
        <v>398</v>
      </c>
      <c r="C11728" s="3" t="s">
        <v>27</v>
      </c>
      <c r="D11728" s="3">
        <v>110</v>
      </c>
    </row>
    <row r="11729" spans="1:4">
      <c r="A11729" s="3" t="s">
        <v>423</v>
      </c>
      <c r="B11729" s="3" t="s">
        <v>398</v>
      </c>
      <c r="C11729" s="3" t="s">
        <v>27</v>
      </c>
      <c r="D11729" s="3">
        <v>110</v>
      </c>
    </row>
    <row r="11730" spans="1:4">
      <c r="A11730" s="3" t="s">
        <v>423</v>
      </c>
      <c r="B11730" s="3" t="s">
        <v>398</v>
      </c>
      <c r="C11730" s="3" t="s">
        <v>27</v>
      </c>
      <c r="D11730" s="3">
        <v>111</v>
      </c>
    </row>
    <row r="11731" spans="1:4">
      <c r="A11731" s="3" t="s">
        <v>423</v>
      </c>
      <c r="B11731" s="3" t="s">
        <v>398</v>
      </c>
      <c r="C11731" s="3" t="s">
        <v>27</v>
      </c>
      <c r="D11731" s="3">
        <v>113</v>
      </c>
    </row>
    <row r="11732" spans="1:4">
      <c r="A11732" s="3" t="s">
        <v>423</v>
      </c>
      <c r="B11732" s="3" t="s">
        <v>398</v>
      </c>
      <c r="C11732" s="3" t="s">
        <v>27</v>
      </c>
      <c r="D11732" s="3">
        <v>114</v>
      </c>
    </row>
    <row r="11733" spans="1:4">
      <c r="A11733" s="3" t="s">
        <v>423</v>
      </c>
      <c r="B11733" s="3" t="s">
        <v>398</v>
      </c>
      <c r="C11733" s="3" t="s">
        <v>27</v>
      </c>
      <c r="D11733" s="3">
        <v>117</v>
      </c>
    </row>
    <row r="11734" spans="1:4">
      <c r="A11734" s="3" t="s">
        <v>423</v>
      </c>
      <c r="B11734" s="3" t="s">
        <v>398</v>
      </c>
      <c r="C11734" s="3" t="s">
        <v>27</v>
      </c>
      <c r="D11734" s="3">
        <v>117</v>
      </c>
    </row>
    <row r="11735" spans="1:4">
      <c r="A11735" s="3" t="s">
        <v>423</v>
      </c>
      <c r="B11735" s="3" t="s">
        <v>398</v>
      </c>
      <c r="C11735" s="3" t="s">
        <v>27</v>
      </c>
      <c r="D11735" s="3">
        <v>119</v>
      </c>
    </row>
    <row r="11736" spans="1:4">
      <c r="A11736" s="3" t="s">
        <v>423</v>
      </c>
      <c r="B11736" s="3" t="s">
        <v>398</v>
      </c>
      <c r="C11736" s="3" t="s">
        <v>27</v>
      </c>
      <c r="D11736" s="3">
        <v>120</v>
      </c>
    </row>
    <row r="11737" spans="1:4">
      <c r="A11737" s="3" t="s">
        <v>423</v>
      </c>
      <c r="B11737" s="3" t="s">
        <v>398</v>
      </c>
      <c r="C11737" s="3" t="s">
        <v>27</v>
      </c>
      <c r="D11737" s="3">
        <v>123</v>
      </c>
    </row>
    <row r="11738" spans="1:4">
      <c r="A11738" s="3" t="s">
        <v>423</v>
      </c>
      <c r="B11738" s="3" t="s">
        <v>398</v>
      </c>
      <c r="C11738" s="3" t="s">
        <v>27</v>
      </c>
      <c r="D11738" s="3">
        <v>134</v>
      </c>
    </row>
    <row r="11739" spans="1:4">
      <c r="A11739" s="3" t="s">
        <v>423</v>
      </c>
      <c r="B11739" s="3" t="s">
        <v>398</v>
      </c>
      <c r="C11739" s="3" t="s">
        <v>27</v>
      </c>
      <c r="D11739" s="3">
        <v>139</v>
      </c>
    </row>
    <row r="11740" spans="1:4">
      <c r="A11740" s="3" t="s">
        <v>423</v>
      </c>
      <c r="B11740" s="3" t="s">
        <v>398</v>
      </c>
      <c r="C11740" s="3" t="s">
        <v>13</v>
      </c>
      <c r="D11740" s="3">
        <v>37</v>
      </c>
    </row>
    <row r="11741" spans="1:4">
      <c r="A11741" s="3" t="s">
        <v>423</v>
      </c>
      <c r="B11741" s="3" t="s">
        <v>398</v>
      </c>
      <c r="C11741" s="3" t="s">
        <v>13</v>
      </c>
      <c r="D11741" s="3">
        <v>44</v>
      </c>
    </row>
    <row r="11742" spans="1:4">
      <c r="A11742" s="3" t="s">
        <v>423</v>
      </c>
      <c r="B11742" s="3" t="s">
        <v>398</v>
      </c>
      <c r="C11742" s="3" t="s">
        <v>13</v>
      </c>
      <c r="D11742" s="3">
        <v>44</v>
      </c>
    </row>
    <row r="11743" spans="1:4">
      <c r="A11743" s="3" t="s">
        <v>423</v>
      </c>
      <c r="B11743" s="3" t="s">
        <v>398</v>
      </c>
      <c r="C11743" s="3" t="s">
        <v>13</v>
      </c>
      <c r="D11743" s="3">
        <v>45</v>
      </c>
    </row>
    <row r="11744" spans="1:4">
      <c r="A11744" s="3" t="s">
        <v>423</v>
      </c>
      <c r="B11744" s="3" t="s">
        <v>398</v>
      </c>
      <c r="C11744" s="3" t="s">
        <v>13</v>
      </c>
      <c r="D11744" s="3">
        <v>51</v>
      </c>
    </row>
    <row r="11745" spans="1:4">
      <c r="A11745" s="3" t="s">
        <v>423</v>
      </c>
      <c r="B11745" s="3" t="s">
        <v>398</v>
      </c>
      <c r="C11745" s="3" t="s">
        <v>13</v>
      </c>
      <c r="D11745" s="3">
        <v>53</v>
      </c>
    </row>
    <row r="11746" spans="1:4">
      <c r="A11746" s="3" t="s">
        <v>423</v>
      </c>
      <c r="B11746" s="3" t="s">
        <v>398</v>
      </c>
      <c r="C11746" s="3" t="s">
        <v>13</v>
      </c>
      <c r="D11746" s="3">
        <v>57</v>
      </c>
    </row>
    <row r="11747" spans="1:4">
      <c r="A11747" s="3" t="s">
        <v>423</v>
      </c>
      <c r="B11747" s="3" t="s">
        <v>398</v>
      </c>
      <c r="C11747" s="3" t="s">
        <v>13</v>
      </c>
      <c r="D11747" s="3">
        <v>66</v>
      </c>
    </row>
    <row r="11748" spans="1:4">
      <c r="A11748" s="3" t="s">
        <v>423</v>
      </c>
      <c r="B11748" s="3" t="s">
        <v>398</v>
      </c>
      <c r="C11748" s="3" t="s">
        <v>13</v>
      </c>
      <c r="D11748" s="3">
        <v>69</v>
      </c>
    </row>
    <row r="11749" spans="1:4">
      <c r="A11749" s="3" t="s">
        <v>423</v>
      </c>
      <c r="B11749" s="3" t="s">
        <v>398</v>
      </c>
      <c r="C11749" s="3" t="s">
        <v>5</v>
      </c>
      <c r="D11749" s="3">
        <v>51</v>
      </c>
    </row>
    <row r="11750" spans="1:4">
      <c r="A11750" s="3" t="s">
        <v>423</v>
      </c>
      <c r="B11750" s="3" t="s">
        <v>398</v>
      </c>
      <c r="C11750" s="3" t="s">
        <v>5</v>
      </c>
      <c r="D11750" s="3">
        <v>51</v>
      </c>
    </row>
    <row r="11751" spans="1:4">
      <c r="A11751" s="3" t="s">
        <v>423</v>
      </c>
      <c r="B11751" s="3" t="s">
        <v>398</v>
      </c>
      <c r="C11751" s="3" t="s">
        <v>5</v>
      </c>
      <c r="D11751" s="3">
        <v>52</v>
      </c>
    </row>
    <row r="11752" spans="1:4">
      <c r="A11752" s="3" t="s">
        <v>423</v>
      </c>
      <c r="B11752" s="3" t="s">
        <v>398</v>
      </c>
      <c r="C11752" s="3" t="s">
        <v>5</v>
      </c>
      <c r="D11752" s="3">
        <v>53</v>
      </c>
    </row>
    <row r="11753" spans="1:4">
      <c r="A11753" s="3" t="s">
        <v>423</v>
      </c>
      <c r="B11753" s="3" t="s">
        <v>398</v>
      </c>
      <c r="C11753" s="3" t="s">
        <v>5</v>
      </c>
      <c r="D11753" s="3">
        <v>54</v>
      </c>
    </row>
    <row r="11754" spans="1:4">
      <c r="A11754" s="3" t="s">
        <v>423</v>
      </c>
      <c r="B11754" s="3" t="s">
        <v>398</v>
      </c>
      <c r="C11754" s="3" t="s">
        <v>5</v>
      </c>
      <c r="D11754" s="3">
        <v>55</v>
      </c>
    </row>
    <row r="11755" spans="1:4">
      <c r="A11755" s="3" t="s">
        <v>423</v>
      </c>
      <c r="B11755" s="3" t="s">
        <v>398</v>
      </c>
      <c r="C11755" s="3" t="s">
        <v>5</v>
      </c>
      <c r="D11755" s="3">
        <v>55</v>
      </c>
    </row>
    <row r="11756" spans="1:4">
      <c r="A11756" s="3" t="s">
        <v>423</v>
      </c>
      <c r="B11756" s="3" t="s">
        <v>398</v>
      </c>
      <c r="C11756" s="3" t="s">
        <v>5</v>
      </c>
      <c r="D11756" s="3">
        <v>55</v>
      </c>
    </row>
    <row r="11757" spans="1:4">
      <c r="A11757" s="3" t="s">
        <v>423</v>
      </c>
      <c r="B11757" s="3" t="s">
        <v>398</v>
      </c>
      <c r="C11757" s="3" t="s">
        <v>5</v>
      </c>
      <c r="D11757" s="3">
        <v>57</v>
      </c>
    </row>
    <row r="11758" spans="1:4">
      <c r="A11758" s="3" t="s">
        <v>423</v>
      </c>
      <c r="B11758" s="3" t="s">
        <v>398</v>
      </c>
      <c r="C11758" s="3" t="s">
        <v>5</v>
      </c>
      <c r="D11758" s="3">
        <v>57</v>
      </c>
    </row>
    <row r="11759" spans="1:4">
      <c r="A11759" s="3" t="s">
        <v>423</v>
      </c>
      <c r="B11759" s="3" t="s">
        <v>398</v>
      </c>
      <c r="C11759" s="3" t="s">
        <v>5</v>
      </c>
      <c r="D11759" s="3">
        <v>57</v>
      </c>
    </row>
    <row r="11760" spans="1:4">
      <c r="A11760" s="3" t="s">
        <v>423</v>
      </c>
      <c r="B11760" s="3" t="s">
        <v>398</v>
      </c>
      <c r="C11760" s="3" t="s">
        <v>5</v>
      </c>
      <c r="D11760" s="3">
        <v>59</v>
      </c>
    </row>
    <row r="11761" spans="1:4">
      <c r="A11761" s="3" t="s">
        <v>423</v>
      </c>
      <c r="B11761" s="3" t="s">
        <v>398</v>
      </c>
      <c r="C11761" s="3" t="s">
        <v>5</v>
      </c>
      <c r="D11761" s="3">
        <v>65</v>
      </c>
    </row>
    <row r="11762" spans="1:4">
      <c r="A11762" s="3" t="s">
        <v>423</v>
      </c>
      <c r="B11762" s="3" t="s">
        <v>398</v>
      </c>
      <c r="C11762" s="3" t="s">
        <v>5</v>
      </c>
      <c r="D11762" s="3">
        <v>102</v>
      </c>
    </row>
    <row r="11763" spans="1:4">
      <c r="A11763" s="3" t="s">
        <v>423</v>
      </c>
      <c r="B11763" s="3" t="s">
        <v>398</v>
      </c>
      <c r="C11763" s="3" t="s">
        <v>5</v>
      </c>
      <c r="D11763" s="3">
        <v>103</v>
      </c>
    </row>
    <row r="11764" spans="1:4">
      <c r="A11764" s="3" t="s">
        <v>423</v>
      </c>
      <c r="B11764" s="3" t="s">
        <v>398</v>
      </c>
      <c r="C11764" s="3" t="s">
        <v>5</v>
      </c>
      <c r="D11764" s="3">
        <v>106</v>
      </c>
    </row>
    <row r="11765" spans="1:4">
      <c r="A11765" s="3" t="s">
        <v>423</v>
      </c>
      <c r="B11765" s="3" t="s">
        <v>398</v>
      </c>
      <c r="C11765" s="3" t="s">
        <v>5</v>
      </c>
      <c r="D11765" s="3">
        <v>114</v>
      </c>
    </row>
    <row r="11766" spans="1:4">
      <c r="A11766" s="3" t="s">
        <v>423</v>
      </c>
      <c r="B11766" s="3" t="s">
        <v>398</v>
      </c>
      <c r="C11766" s="3" t="s">
        <v>5</v>
      </c>
      <c r="D11766" s="3">
        <v>115</v>
      </c>
    </row>
    <row r="11767" spans="1:4">
      <c r="A11767" s="3" t="s">
        <v>423</v>
      </c>
      <c r="B11767" s="3" t="s">
        <v>398</v>
      </c>
      <c r="C11767" s="3" t="s">
        <v>5</v>
      </c>
      <c r="D11767" s="3">
        <v>119</v>
      </c>
    </row>
    <row r="11768" spans="1:4">
      <c r="A11768" s="3" t="s">
        <v>423</v>
      </c>
      <c r="B11768" s="3" t="s">
        <v>398</v>
      </c>
      <c r="C11768" s="3" t="s">
        <v>5</v>
      </c>
      <c r="D11768" s="3">
        <v>122</v>
      </c>
    </row>
    <row r="11769" spans="1:4">
      <c r="A11769" s="3" t="s">
        <v>423</v>
      </c>
      <c r="B11769" s="3" t="s">
        <v>398</v>
      </c>
      <c r="C11769" s="3" t="s">
        <v>5</v>
      </c>
      <c r="D11769" s="3">
        <v>124</v>
      </c>
    </row>
    <row r="11770" spans="1:4">
      <c r="A11770" s="3" t="s">
        <v>423</v>
      </c>
      <c r="B11770" s="3" t="s">
        <v>398</v>
      </c>
      <c r="C11770" s="3" t="s">
        <v>5</v>
      </c>
      <c r="D11770" s="3">
        <v>127</v>
      </c>
    </row>
    <row r="11771" spans="1:4">
      <c r="A11771" s="3" t="s">
        <v>423</v>
      </c>
      <c r="B11771" s="3" t="s">
        <v>398</v>
      </c>
      <c r="C11771" s="3" t="s">
        <v>44</v>
      </c>
      <c r="D11771" s="3">
        <v>72</v>
      </c>
    </row>
    <row r="11772" spans="1:4">
      <c r="A11772" s="3" t="s">
        <v>423</v>
      </c>
      <c r="B11772" s="3" t="s">
        <v>398</v>
      </c>
      <c r="C11772" s="3" t="s">
        <v>7</v>
      </c>
      <c r="D11772" s="3">
        <v>38</v>
      </c>
    </row>
    <row r="11773" spans="1:4">
      <c r="A11773" s="3" t="s">
        <v>423</v>
      </c>
      <c r="B11773" s="3" t="s">
        <v>398</v>
      </c>
      <c r="C11773" s="3" t="s">
        <v>7</v>
      </c>
      <c r="D11773" s="3">
        <v>38</v>
      </c>
    </row>
    <row r="11774" spans="1:4">
      <c r="A11774" s="3" t="s">
        <v>423</v>
      </c>
      <c r="B11774" s="3" t="s">
        <v>398</v>
      </c>
      <c r="C11774" s="3" t="s">
        <v>7</v>
      </c>
      <c r="D11774" s="3">
        <v>39</v>
      </c>
    </row>
    <row r="11775" spans="1:4">
      <c r="A11775" s="3" t="s">
        <v>423</v>
      </c>
      <c r="B11775" s="3" t="s">
        <v>398</v>
      </c>
      <c r="C11775" s="3" t="s">
        <v>7</v>
      </c>
      <c r="D11775" s="3">
        <v>39</v>
      </c>
    </row>
    <row r="11776" spans="1:4">
      <c r="A11776" s="3" t="s">
        <v>423</v>
      </c>
      <c r="B11776" s="3" t="s">
        <v>398</v>
      </c>
      <c r="C11776" s="3" t="s">
        <v>7</v>
      </c>
      <c r="D11776" s="3">
        <v>40</v>
      </c>
    </row>
    <row r="11777" spans="1:4">
      <c r="A11777" s="3" t="s">
        <v>423</v>
      </c>
      <c r="B11777" s="3" t="s">
        <v>398</v>
      </c>
      <c r="C11777" s="3" t="s">
        <v>7</v>
      </c>
      <c r="D11777" s="3">
        <v>40</v>
      </c>
    </row>
    <row r="11778" spans="1:4">
      <c r="A11778" s="3" t="s">
        <v>423</v>
      </c>
      <c r="B11778" s="3" t="s">
        <v>398</v>
      </c>
      <c r="C11778" s="3" t="s">
        <v>7</v>
      </c>
      <c r="D11778" s="3">
        <v>41</v>
      </c>
    </row>
    <row r="11779" spans="1:4">
      <c r="A11779" s="3" t="s">
        <v>423</v>
      </c>
      <c r="B11779" s="3" t="s">
        <v>398</v>
      </c>
      <c r="C11779" s="3" t="s">
        <v>7</v>
      </c>
      <c r="D11779" s="3">
        <v>41</v>
      </c>
    </row>
    <row r="11780" spans="1:4">
      <c r="A11780" s="3" t="s">
        <v>423</v>
      </c>
      <c r="B11780" s="3" t="s">
        <v>398</v>
      </c>
      <c r="C11780" s="3" t="s">
        <v>7</v>
      </c>
      <c r="D11780" s="3">
        <v>55</v>
      </c>
    </row>
    <row r="11781" spans="1:4">
      <c r="A11781" s="3" t="s">
        <v>423</v>
      </c>
      <c r="B11781" s="3" t="s">
        <v>398</v>
      </c>
      <c r="C11781" s="3" t="s">
        <v>7</v>
      </c>
      <c r="D11781" s="3">
        <v>70</v>
      </c>
    </row>
    <row r="11782" spans="1:4">
      <c r="A11782" s="3" t="s">
        <v>423</v>
      </c>
      <c r="B11782" s="3" t="s">
        <v>398</v>
      </c>
      <c r="C11782" s="3" t="s">
        <v>20</v>
      </c>
      <c r="D11782" s="3">
        <v>36</v>
      </c>
    </row>
    <row r="11783" spans="1:4">
      <c r="A11783" s="3" t="s">
        <v>423</v>
      </c>
      <c r="B11783" s="3" t="s">
        <v>398</v>
      </c>
      <c r="C11783" s="3" t="s">
        <v>20</v>
      </c>
      <c r="D11783" s="3">
        <v>44</v>
      </c>
    </row>
    <row r="11784" spans="1:4">
      <c r="A11784" s="3" t="s">
        <v>423</v>
      </c>
      <c r="B11784" s="3" t="s">
        <v>398</v>
      </c>
      <c r="C11784" s="3" t="s">
        <v>20</v>
      </c>
      <c r="D11784" s="3">
        <v>44</v>
      </c>
    </row>
    <row r="11785" spans="1:4">
      <c r="A11785" s="3" t="s">
        <v>423</v>
      </c>
      <c r="B11785" s="3" t="s">
        <v>398</v>
      </c>
      <c r="C11785" s="3" t="s">
        <v>20</v>
      </c>
      <c r="D11785" s="3">
        <v>46</v>
      </c>
    </row>
    <row r="11786" spans="1:4">
      <c r="A11786" s="3" t="s">
        <v>423</v>
      </c>
      <c r="B11786" s="3" t="s">
        <v>398</v>
      </c>
      <c r="C11786" s="3" t="s">
        <v>20</v>
      </c>
      <c r="D11786" s="3">
        <v>49</v>
      </c>
    </row>
    <row r="11787" spans="1:4">
      <c r="A11787" s="3" t="s">
        <v>423</v>
      </c>
      <c r="B11787" s="3" t="s">
        <v>398</v>
      </c>
      <c r="C11787" s="3" t="s">
        <v>20</v>
      </c>
      <c r="D11787" s="3">
        <v>54</v>
      </c>
    </row>
    <row r="11788" spans="1:4">
      <c r="A11788" s="3" t="s">
        <v>423</v>
      </c>
      <c r="B11788" s="3" t="s">
        <v>398</v>
      </c>
      <c r="C11788" s="3" t="s">
        <v>20</v>
      </c>
      <c r="D11788" s="3">
        <v>63</v>
      </c>
    </row>
    <row r="11789" spans="1:4">
      <c r="A11789" s="3" t="s">
        <v>423</v>
      </c>
      <c r="B11789" s="3" t="s">
        <v>398</v>
      </c>
      <c r="C11789" s="3" t="s">
        <v>20</v>
      </c>
      <c r="D11789" s="3">
        <v>64</v>
      </c>
    </row>
    <row r="11790" spans="1:4">
      <c r="A11790" s="3" t="s">
        <v>423</v>
      </c>
      <c r="B11790" s="3" t="s">
        <v>398</v>
      </c>
      <c r="C11790" s="3" t="s">
        <v>20</v>
      </c>
      <c r="D11790" s="3">
        <v>64</v>
      </c>
    </row>
    <row r="11791" spans="1:4">
      <c r="A11791" s="3" t="s">
        <v>423</v>
      </c>
      <c r="B11791" s="3" t="s">
        <v>398</v>
      </c>
      <c r="C11791" s="3" t="s">
        <v>20</v>
      </c>
      <c r="D11791" s="3">
        <v>65</v>
      </c>
    </row>
    <row r="11792" spans="1:4">
      <c r="A11792" s="3" t="s">
        <v>423</v>
      </c>
      <c r="B11792" s="3" t="s">
        <v>398</v>
      </c>
      <c r="C11792" s="3" t="s">
        <v>20</v>
      </c>
      <c r="D11792" s="3">
        <v>65</v>
      </c>
    </row>
    <row r="11793" spans="1:4">
      <c r="A11793" s="3" t="s">
        <v>423</v>
      </c>
      <c r="B11793" s="3" t="s">
        <v>398</v>
      </c>
      <c r="C11793" s="3" t="s">
        <v>20</v>
      </c>
      <c r="D11793" s="3">
        <v>67</v>
      </c>
    </row>
    <row r="11794" spans="1:4">
      <c r="A11794" s="3" t="s">
        <v>423</v>
      </c>
      <c r="B11794" s="3" t="s">
        <v>398</v>
      </c>
      <c r="C11794" s="3" t="s">
        <v>23</v>
      </c>
      <c r="D11794" s="3">
        <v>36</v>
      </c>
    </row>
    <row r="11795" spans="1:4">
      <c r="A11795" s="3" t="s">
        <v>423</v>
      </c>
      <c r="B11795" s="3" t="s">
        <v>398</v>
      </c>
      <c r="C11795" s="3" t="s">
        <v>9</v>
      </c>
      <c r="D11795" s="3">
        <v>32</v>
      </c>
    </row>
    <row r="11796" spans="1:4">
      <c r="A11796" s="3" t="s">
        <v>423</v>
      </c>
      <c r="B11796" s="3" t="s">
        <v>398</v>
      </c>
      <c r="C11796" s="3" t="s">
        <v>9</v>
      </c>
      <c r="D11796" s="3">
        <v>52</v>
      </c>
    </row>
    <row r="11797" spans="1:4">
      <c r="A11797" s="3" t="s">
        <v>423</v>
      </c>
      <c r="B11797" s="3" t="s">
        <v>398</v>
      </c>
      <c r="C11797" s="3" t="s">
        <v>9</v>
      </c>
      <c r="D11797" s="3">
        <v>55</v>
      </c>
    </row>
    <row r="11798" spans="1:4">
      <c r="A11798" s="3" t="s">
        <v>423</v>
      </c>
      <c r="B11798" s="3" t="s">
        <v>398</v>
      </c>
      <c r="C11798" s="3" t="s">
        <v>9</v>
      </c>
      <c r="D11798" s="3">
        <v>63</v>
      </c>
    </row>
    <row r="11799" spans="1:4">
      <c r="A11799" s="3" t="s">
        <v>423</v>
      </c>
      <c r="B11799" s="3" t="s">
        <v>398</v>
      </c>
      <c r="C11799" s="3" t="s">
        <v>9</v>
      </c>
      <c r="D11799" s="3">
        <v>75</v>
      </c>
    </row>
    <row r="11800" spans="1:4">
      <c r="A11800" s="3" t="s">
        <v>423</v>
      </c>
      <c r="B11800" s="3" t="s">
        <v>398</v>
      </c>
      <c r="C11800" s="3" t="s">
        <v>9</v>
      </c>
      <c r="D11800" s="3">
        <v>88</v>
      </c>
    </row>
    <row r="11801" spans="1:4">
      <c r="A11801" s="3" t="s">
        <v>423</v>
      </c>
      <c r="B11801" s="3" t="s">
        <v>398</v>
      </c>
      <c r="C11801" s="3" t="s">
        <v>9</v>
      </c>
      <c r="D11801" s="3">
        <v>88</v>
      </c>
    </row>
    <row r="11802" spans="1:4">
      <c r="A11802" s="3" t="s">
        <v>423</v>
      </c>
      <c r="B11802" s="3" t="s">
        <v>398</v>
      </c>
      <c r="C11802" s="3" t="s">
        <v>9</v>
      </c>
      <c r="D11802" s="3">
        <v>89</v>
      </c>
    </row>
    <row r="11803" spans="1:4">
      <c r="A11803" s="3" t="s">
        <v>423</v>
      </c>
      <c r="B11803" s="3" t="s">
        <v>398</v>
      </c>
      <c r="C11803" s="3" t="s">
        <v>9</v>
      </c>
      <c r="D11803" s="3">
        <v>101</v>
      </c>
    </row>
    <row r="11804" spans="1:4">
      <c r="A11804" s="3" t="s">
        <v>423</v>
      </c>
      <c r="B11804" s="3" t="s">
        <v>398</v>
      </c>
      <c r="C11804" s="3" t="s">
        <v>9</v>
      </c>
      <c r="D11804" s="3">
        <v>132</v>
      </c>
    </row>
    <row r="11805" spans="1:4">
      <c r="A11805" s="3" t="s">
        <v>423</v>
      </c>
      <c r="B11805" s="3" t="s">
        <v>398</v>
      </c>
      <c r="C11805" s="3" t="s">
        <v>12</v>
      </c>
      <c r="D11805" s="3">
        <v>116</v>
      </c>
    </row>
    <row r="11806" spans="1:4">
      <c r="A11806" s="3" t="s">
        <v>423</v>
      </c>
      <c r="B11806" s="3" t="s">
        <v>398</v>
      </c>
      <c r="C11806" s="3" t="s">
        <v>12</v>
      </c>
      <c r="D11806" s="3">
        <v>166</v>
      </c>
    </row>
    <row r="11807" spans="1:4">
      <c r="A11807" s="3" t="s">
        <v>423</v>
      </c>
      <c r="B11807" s="3" t="s">
        <v>398</v>
      </c>
      <c r="C11807" s="3" t="s">
        <v>24</v>
      </c>
      <c r="D11807" s="3">
        <v>41</v>
      </c>
    </row>
    <row r="11808" spans="1:4">
      <c r="A11808" s="3" t="s">
        <v>423</v>
      </c>
      <c r="B11808" s="3" t="s">
        <v>398</v>
      </c>
      <c r="C11808" s="3" t="s">
        <v>28</v>
      </c>
      <c r="D11808" s="3">
        <v>42</v>
      </c>
    </row>
    <row r="11809" spans="1:4">
      <c r="A11809" s="3" t="s">
        <v>423</v>
      </c>
      <c r="B11809" s="3" t="s">
        <v>398</v>
      </c>
      <c r="C11809" s="3" t="s">
        <v>28</v>
      </c>
      <c r="D11809" s="3">
        <v>104</v>
      </c>
    </row>
    <row r="11810" spans="1:4">
      <c r="A11810" s="3" t="s">
        <v>423</v>
      </c>
      <c r="B11810" s="3" t="s">
        <v>398</v>
      </c>
      <c r="C11810" s="3" t="s">
        <v>28</v>
      </c>
      <c r="D11810" s="3">
        <v>138</v>
      </c>
    </row>
    <row r="11811" spans="1:4">
      <c r="A11811" s="3" t="s">
        <v>423</v>
      </c>
      <c r="B11811" s="3" t="s">
        <v>398</v>
      </c>
      <c r="C11811" s="3" t="s">
        <v>18</v>
      </c>
      <c r="D11811" s="3">
        <v>42</v>
      </c>
    </row>
    <row r="11812" spans="1:4">
      <c r="A11812" s="3" t="s">
        <v>423</v>
      </c>
      <c r="B11812" s="3" t="s">
        <v>398</v>
      </c>
      <c r="C11812" s="3" t="s">
        <v>18</v>
      </c>
      <c r="D11812" s="3">
        <v>45</v>
      </c>
    </row>
    <row r="11813" spans="1:4">
      <c r="A11813" s="3" t="s">
        <v>423</v>
      </c>
      <c r="B11813" s="3" t="s">
        <v>398</v>
      </c>
      <c r="C11813" s="3" t="s">
        <v>18</v>
      </c>
      <c r="D11813" s="3">
        <v>46</v>
      </c>
    </row>
    <row r="11814" spans="1:4">
      <c r="A11814" s="3" t="s">
        <v>423</v>
      </c>
      <c r="B11814" s="3" t="s">
        <v>398</v>
      </c>
      <c r="C11814" s="3" t="s">
        <v>18</v>
      </c>
      <c r="D11814" s="3">
        <v>47</v>
      </c>
    </row>
    <row r="11815" spans="1:4">
      <c r="A11815" s="3" t="s">
        <v>423</v>
      </c>
      <c r="B11815" s="3" t="s">
        <v>398</v>
      </c>
      <c r="C11815" s="3" t="s">
        <v>15</v>
      </c>
      <c r="D11815" s="3">
        <v>42</v>
      </c>
    </row>
    <row r="11816" spans="1:4">
      <c r="A11816" s="3" t="s">
        <v>423</v>
      </c>
      <c r="B11816" s="3" t="s">
        <v>398</v>
      </c>
      <c r="C11816" s="3" t="s">
        <v>15</v>
      </c>
      <c r="D11816" s="3">
        <v>99</v>
      </c>
    </row>
    <row r="11817" spans="1:4">
      <c r="A11817" s="3" t="s">
        <v>423</v>
      </c>
      <c r="B11817" s="3" t="s">
        <v>404</v>
      </c>
      <c r="C11817" s="3" t="s">
        <v>27</v>
      </c>
      <c r="D11817" s="3">
        <v>90</v>
      </c>
    </row>
    <row r="11818" spans="1:4">
      <c r="A11818" s="3" t="s">
        <v>423</v>
      </c>
      <c r="B11818" s="3" t="s">
        <v>404</v>
      </c>
      <c r="C11818" s="3" t="s">
        <v>27</v>
      </c>
      <c r="D11818" s="3">
        <v>96</v>
      </c>
    </row>
    <row r="11819" spans="1:4">
      <c r="A11819" s="3" t="s">
        <v>423</v>
      </c>
      <c r="B11819" s="3" t="s">
        <v>404</v>
      </c>
      <c r="C11819" s="3" t="s">
        <v>27</v>
      </c>
      <c r="D11819" s="3">
        <v>98</v>
      </c>
    </row>
    <row r="11820" spans="1:4">
      <c r="A11820" s="3" t="s">
        <v>423</v>
      </c>
      <c r="B11820" s="3" t="s">
        <v>404</v>
      </c>
      <c r="C11820" s="3" t="s">
        <v>27</v>
      </c>
      <c r="D11820" s="3">
        <v>101</v>
      </c>
    </row>
    <row r="11821" spans="1:4">
      <c r="A11821" s="3" t="s">
        <v>423</v>
      </c>
      <c r="B11821" s="3" t="s">
        <v>404</v>
      </c>
      <c r="C11821" s="3" t="s">
        <v>27</v>
      </c>
      <c r="D11821" s="3">
        <v>103</v>
      </c>
    </row>
    <row r="11822" spans="1:4">
      <c r="A11822" s="3" t="s">
        <v>423</v>
      </c>
      <c r="B11822" s="3" t="s">
        <v>404</v>
      </c>
      <c r="C11822" s="3" t="s">
        <v>13</v>
      </c>
      <c r="D11822" s="3">
        <v>38</v>
      </c>
    </row>
    <row r="11823" spans="1:4">
      <c r="A11823" s="3" t="s">
        <v>423</v>
      </c>
      <c r="B11823" s="3" t="s">
        <v>404</v>
      </c>
      <c r="C11823" s="3" t="s">
        <v>13</v>
      </c>
      <c r="D11823" s="3">
        <v>40</v>
      </c>
    </row>
    <row r="11824" spans="1:4">
      <c r="A11824" s="3" t="s">
        <v>423</v>
      </c>
      <c r="B11824" s="3" t="s">
        <v>404</v>
      </c>
      <c r="C11824" s="3" t="s">
        <v>13</v>
      </c>
      <c r="D11824" s="3">
        <v>61</v>
      </c>
    </row>
    <row r="11825" spans="1:4">
      <c r="A11825" s="3" t="s">
        <v>423</v>
      </c>
      <c r="B11825" s="3" t="s">
        <v>404</v>
      </c>
      <c r="C11825" s="3" t="s">
        <v>13</v>
      </c>
      <c r="D11825" s="3">
        <v>68</v>
      </c>
    </row>
    <row r="11826" spans="1:4">
      <c r="A11826" s="3" t="s">
        <v>423</v>
      </c>
      <c r="B11826" s="3" t="s">
        <v>404</v>
      </c>
      <c r="C11826" s="3" t="s">
        <v>13</v>
      </c>
      <c r="D11826" s="3">
        <v>69</v>
      </c>
    </row>
    <row r="11827" spans="1:4">
      <c r="A11827" s="3" t="s">
        <v>423</v>
      </c>
      <c r="B11827" s="3" t="s">
        <v>404</v>
      </c>
      <c r="C11827" s="3" t="s">
        <v>46</v>
      </c>
      <c r="D11827" s="3">
        <v>40</v>
      </c>
    </row>
    <row r="11828" spans="1:4">
      <c r="A11828" s="3" t="s">
        <v>423</v>
      </c>
      <c r="B11828" s="3" t="s">
        <v>404</v>
      </c>
      <c r="C11828" s="3" t="s">
        <v>46</v>
      </c>
      <c r="D11828" s="3">
        <v>42</v>
      </c>
    </row>
    <row r="11829" spans="1:4">
      <c r="A11829" s="3" t="s">
        <v>423</v>
      </c>
      <c r="B11829" s="3" t="s">
        <v>404</v>
      </c>
      <c r="C11829" s="3" t="s">
        <v>46</v>
      </c>
      <c r="D11829" s="3">
        <v>43</v>
      </c>
    </row>
    <row r="11830" spans="1:4">
      <c r="A11830" s="3" t="s">
        <v>423</v>
      </c>
      <c r="B11830" s="3" t="s">
        <v>404</v>
      </c>
      <c r="C11830" s="3" t="s">
        <v>46</v>
      </c>
      <c r="D11830" s="3">
        <v>45</v>
      </c>
    </row>
    <row r="11831" spans="1:4">
      <c r="A11831" s="3" t="s">
        <v>423</v>
      </c>
      <c r="B11831" s="3" t="s">
        <v>404</v>
      </c>
      <c r="C11831" s="3" t="s">
        <v>46</v>
      </c>
      <c r="D11831" s="3">
        <v>64</v>
      </c>
    </row>
    <row r="11832" spans="1:4">
      <c r="A11832" s="3" t="s">
        <v>423</v>
      </c>
      <c r="B11832" s="3" t="s">
        <v>404</v>
      </c>
      <c r="C11832" s="3" t="s">
        <v>46</v>
      </c>
      <c r="D11832" s="3">
        <v>89</v>
      </c>
    </row>
    <row r="11833" spans="1:4">
      <c r="A11833" s="3" t="s">
        <v>423</v>
      </c>
      <c r="B11833" s="3" t="s">
        <v>404</v>
      </c>
      <c r="C11833" s="3" t="s">
        <v>5</v>
      </c>
      <c r="D11833" s="3">
        <v>130</v>
      </c>
    </row>
    <row r="11834" spans="1:4">
      <c r="A11834" s="3" t="s">
        <v>423</v>
      </c>
      <c r="B11834" s="3" t="s">
        <v>404</v>
      </c>
      <c r="C11834" s="3" t="s">
        <v>5</v>
      </c>
      <c r="D11834" s="3">
        <v>134</v>
      </c>
    </row>
    <row r="11835" spans="1:4">
      <c r="A11835" s="3" t="s">
        <v>423</v>
      </c>
      <c r="B11835" s="3" t="s">
        <v>404</v>
      </c>
      <c r="C11835" s="3" t="s">
        <v>5</v>
      </c>
      <c r="D11835" s="3">
        <v>175</v>
      </c>
    </row>
    <row r="11836" spans="1:4">
      <c r="A11836" s="3" t="s">
        <v>423</v>
      </c>
      <c r="B11836" s="3" t="s">
        <v>404</v>
      </c>
      <c r="C11836" s="3" t="s">
        <v>7</v>
      </c>
      <c r="D11836" s="3">
        <v>32</v>
      </c>
    </row>
    <row r="11837" spans="1:4">
      <c r="A11837" s="3" t="s">
        <v>423</v>
      </c>
      <c r="B11837" s="3" t="s">
        <v>404</v>
      </c>
      <c r="C11837" s="3" t="s">
        <v>7</v>
      </c>
      <c r="D11837" s="3">
        <v>35</v>
      </c>
    </row>
    <row r="11838" spans="1:4">
      <c r="A11838" s="3" t="s">
        <v>423</v>
      </c>
      <c r="B11838" s="3" t="s">
        <v>404</v>
      </c>
      <c r="C11838" s="3" t="s">
        <v>7</v>
      </c>
      <c r="D11838" s="3">
        <v>37</v>
      </c>
    </row>
    <row r="11839" spans="1:4">
      <c r="A11839" s="3" t="s">
        <v>423</v>
      </c>
      <c r="B11839" s="3" t="s">
        <v>404</v>
      </c>
      <c r="C11839" s="3" t="s">
        <v>7</v>
      </c>
      <c r="D11839" s="3">
        <v>38</v>
      </c>
    </row>
    <row r="11840" spans="1:4">
      <c r="A11840" s="3" t="s">
        <v>423</v>
      </c>
      <c r="B11840" s="3" t="s">
        <v>404</v>
      </c>
      <c r="C11840" s="3" t="s">
        <v>7</v>
      </c>
      <c r="D11840" s="3">
        <v>38</v>
      </c>
    </row>
    <row r="11841" spans="1:4">
      <c r="A11841" s="3" t="s">
        <v>423</v>
      </c>
      <c r="B11841" s="3" t="s">
        <v>404</v>
      </c>
      <c r="C11841" s="3" t="s">
        <v>7</v>
      </c>
      <c r="D11841" s="3">
        <v>38</v>
      </c>
    </row>
    <row r="11842" spans="1:4">
      <c r="A11842" s="3" t="s">
        <v>423</v>
      </c>
      <c r="B11842" s="3" t="s">
        <v>404</v>
      </c>
      <c r="C11842" s="3" t="s">
        <v>7</v>
      </c>
      <c r="D11842" s="3">
        <v>39</v>
      </c>
    </row>
    <row r="11843" spans="1:4">
      <c r="A11843" s="3" t="s">
        <v>423</v>
      </c>
      <c r="B11843" s="3" t="s">
        <v>404</v>
      </c>
      <c r="C11843" s="3" t="s">
        <v>7</v>
      </c>
      <c r="D11843" s="3">
        <v>40</v>
      </c>
    </row>
    <row r="11844" spans="1:4">
      <c r="A11844" s="3" t="s">
        <v>423</v>
      </c>
      <c r="B11844" s="3" t="s">
        <v>404</v>
      </c>
      <c r="C11844" s="3" t="s">
        <v>7</v>
      </c>
      <c r="D11844" s="3">
        <v>41</v>
      </c>
    </row>
    <row r="11845" spans="1:4">
      <c r="A11845" s="3" t="s">
        <v>423</v>
      </c>
      <c r="B11845" s="3" t="s">
        <v>404</v>
      </c>
      <c r="C11845" s="3" t="s">
        <v>7</v>
      </c>
      <c r="D11845" s="3">
        <v>42</v>
      </c>
    </row>
    <row r="11846" spans="1:4">
      <c r="A11846" s="3" t="s">
        <v>423</v>
      </c>
      <c r="B11846" s="3" t="s">
        <v>404</v>
      </c>
      <c r="C11846" s="3" t="s">
        <v>7</v>
      </c>
      <c r="D11846" s="3">
        <v>42</v>
      </c>
    </row>
    <row r="11847" spans="1:4">
      <c r="A11847" s="3" t="s">
        <v>423</v>
      </c>
      <c r="B11847" s="3" t="s">
        <v>404</v>
      </c>
      <c r="C11847" s="3" t="s">
        <v>7</v>
      </c>
      <c r="D11847" s="3">
        <v>42</v>
      </c>
    </row>
    <row r="11848" spans="1:4">
      <c r="A11848" s="3" t="s">
        <v>423</v>
      </c>
      <c r="B11848" s="3" t="s">
        <v>404</v>
      </c>
      <c r="C11848" s="3" t="s">
        <v>20</v>
      </c>
      <c r="D11848" s="3">
        <v>85</v>
      </c>
    </row>
    <row r="11849" spans="1:4">
      <c r="A11849" s="3" t="s">
        <v>423</v>
      </c>
      <c r="B11849" s="3" t="s">
        <v>404</v>
      </c>
      <c r="C11849" s="3" t="s">
        <v>20</v>
      </c>
      <c r="D11849" s="3">
        <v>85</v>
      </c>
    </row>
    <row r="11850" spans="1:4">
      <c r="A11850" s="3" t="s">
        <v>423</v>
      </c>
      <c r="B11850" s="3" t="s">
        <v>404</v>
      </c>
      <c r="C11850" s="3" t="s">
        <v>9</v>
      </c>
      <c r="D11850" s="3">
        <v>51</v>
      </c>
    </row>
    <row r="11851" spans="1:4">
      <c r="A11851" s="3" t="s">
        <v>423</v>
      </c>
      <c r="B11851" s="3" t="s">
        <v>404</v>
      </c>
      <c r="C11851" s="3" t="s">
        <v>9</v>
      </c>
      <c r="D11851" s="3">
        <v>51</v>
      </c>
    </row>
    <row r="11852" spans="1:4">
      <c r="A11852" s="3" t="s">
        <v>423</v>
      </c>
      <c r="B11852" s="3" t="s">
        <v>404</v>
      </c>
      <c r="C11852" s="3" t="s">
        <v>9</v>
      </c>
      <c r="D11852" s="3">
        <v>52</v>
      </c>
    </row>
    <row r="11853" spans="1:4">
      <c r="A11853" s="3" t="s">
        <v>423</v>
      </c>
      <c r="B11853" s="3" t="s">
        <v>404</v>
      </c>
      <c r="C11853" s="3" t="s">
        <v>9</v>
      </c>
      <c r="D11853" s="3">
        <v>52</v>
      </c>
    </row>
    <row r="11854" spans="1:4">
      <c r="A11854" s="3" t="s">
        <v>423</v>
      </c>
      <c r="B11854" s="3" t="s">
        <v>404</v>
      </c>
      <c r="C11854" s="3" t="s">
        <v>9</v>
      </c>
      <c r="D11854" s="3">
        <v>52</v>
      </c>
    </row>
    <row r="11855" spans="1:4">
      <c r="A11855" s="3" t="s">
        <v>423</v>
      </c>
      <c r="B11855" s="3" t="s">
        <v>404</v>
      </c>
      <c r="C11855" s="3" t="s">
        <v>9</v>
      </c>
      <c r="D11855" s="3">
        <v>53</v>
      </c>
    </row>
    <row r="11856" spans="1:4">
      <c r="A11856" s="3" t="s">
        <v>423</v>
      </c>
      <c r="B11856" s="3" t="s">
        <v>404</v>
      </c>
      <c r="C11856" s="3" t="s">
        <v>9</v>
      </c>
      <c r="D11856" s="3">
        <v>56</v>
      </c>
    </row>
    <row r="11857" spans="1:4">
      <c r="A11857" s="3" t="s">
        <v>423</v>
      </c>
      <c r="B11857" s="3" t="s">
        <v>404</v>
      </c>
      <c r="C11857" s="3" t="s">
        <v>9</v>
      </c>
      <c r="D11857" s="3">
        <v>57</v>
      </c>
    </row>
    <row r="11858" spans="1:4">
      <c r="A11858" s="3" t="s">
        <v>423</v>
      </c>
      <c r="B11858" s="3" t="s">
        <v>404</v>
      </c>
      <c r="C11858" s="3" t="s">
        <v>9</v>
      </c>
      <c r="D11858" s="3">
        <v>57</v>
      </c>
    </row>
    <row r="11859" spans="1:4">
      <c r="A11859" s="3" t="s">
        <v>423</v>
      </c>
      <c r="B11859" s="3" t="s">
        <v>404</v>
      </c>
      <c r="C11859" s="3" t="s">
        <v>9</v>
      </c>
      <c r="D11859" s="3">
        <v>57</v>
      </c>
    </row>
    <row r="11860" spans="1:4">
      <c r="A11860" s="3" t="s">
        <v>423</v>
      </c>
      <c r="B11860" s="3" t="s">
        <v>404</v>
      </c>
      <c r="C11860" s="3" t="s">
        <v>9</v>
      </c>
      <c r="D11860" s="3">
        <v>58</v>
      </c>
    </row>
    <row r="11861" spans="1:4">
      <c r="A11861" s="3" t="s">
        <v>423</v>
      </c>
      <c r="B11861" s="3" t="s">
        <v>404</v>
      </c>
      <c r="C11861" s="3" t="s">
        <v>9</v>
      </c>
      <c r="D11861" s="3">
        <v>59</v>
      </c>
    </row>
    <row r="11862" spans="1:4">
      <c r="A11862" s="3" t="s">
        <v>423</v>
      </c>
      <c r="B11862" s="3" t="s">
        <v>404</v>
      </c>
      <c r="C11862" s="3" t="s">
        <v>9</v>
      </c>
      <c r="D11862" s="3">
        <v>62</v>
      </c>
    </row>
    <row r="11863" spans="1:4">
      <c r="A11863" s="3" t="s">
        <v>423</v>
      </c>
      <c r="B11863" s="3" t="s">
        <v>404</v>
      </c>
      <c r="C11863" s="3" t="s">
        <v>9</v>
      </c>
      <c r="D11863" s="3">
        <v>62</v>
      </c>
    </row>
    <row r="11864" spans="1:4">
      <c r="A11864" s="3" t="s">
        <v>423</v>
      </c>
      <c r="B11864" s="3" t="s">
        <v>404</v>
      </c>
      <c r="C11864" s="3" t="s">
        <v>9</v>
      </c>
      <c r="D11864" s="3">
        <v>66</v>
      </c>
    </row>
    <row r="11865" spans="1:4">
      <c r="A11865" s="3" t="s">
        <v>423</v>
      </c>
      <c r="B11865" s="3" t="s">
        <v>404</v>
      </c>
      <c r="C11865" s="3" t="s">
        <v>9</v>
      </c>
      <c r="D11865" s="3">
        <v>68</v>
      </c>
    </row>
    <row r="11866" spans="1:4">
      <c r="A11866" s="3" t="s">
        <v>423</v>
      </c>
      <c r="B11866" s="3" t="s">
        <v>404</v>
      </c>
      <c r="C11866" s="3" t="s">
        <v>9</v>
      </c>
      <c r="D11866" s="3">
        <v>68</v>
      </c>
    </row>
    <row r="11867" spans="1:4">
      <c r="A11867" s="3" t="s">
        <v>423</v>
      </c>
      <c r="B11867" s="3" t="s">
        <v>404</v>
      </c>
      <c r="C11867" s="3" t="s">
        <v>9</v>
      </c>
      <c r="D11867" s="3">
        <v>70</v>
      </c>
    </row>
    <row r="11868" spans="1:4">
      <c r="A11868" s="3" t="s">
        <v>423</v>
      </c>
      <c r="B11868" s="3" t="s">
        <v>404</v>
      </c>
      <c r="C11868" s="3" t="s">
        <v>9</v>
      </c>
      <c r="D11868" s="3">
        <v>85</v>
      </c>
    </row>
    <row r="11869" spans="1:4">
      <c r="A11869" s="3" t="s">
        <v>423</v>
      </c>
      <c r="B11869" s="3" t="s">
        <v>404</v>
      </c>
      <c r="C11869" s="3" t="s">
        <v>9</v>
      </c>
      <c r="D11869" s="3">
        <v>87</v>
      </c>
    </row>
    <row r="11870" spans="1:4">
      <c r="A11870" s="3" t="s">
        <v>423</v>
      </c>
      <c r="B11870" s="3" t="s">
        <v>404</v>
      </c>
      <c r="C11870" s="3" t="s">
        <v>9</v>
      </c>
      <c r="D11870" s="3">
        <v>92</v>
      </c>
    </row>
    <row r="11871" spans="1:4">
      <c r="A11871" s="3" t="s">
        <v>423</v>
      </c>
      <c r="B11871" s="3" t="s">
        <v>404</v>
      </c>
      <c r="C11871" s="3" t="s">
        <v>24</v>
      </c>
      <c r="D11871" s="3">
        <v>40</v>
      </c>
    </row>
    <row r="11872" spans="1:4">
      <c r="A11872" s="3" t="s">
        <v>423</v>
      </c>
      <c r="B11872" s="3" t="s">
        <v>404</v>
      </c>
      <c r="C11872" s="3" t="s">
        <v>24</v>
      </c>
      <c r="D11872" s="3">
        <v>43</v>
      </c>
    </row>
    <row r="11873" spans="1:4">
      <c r="A11873" s="3" t="s">
        <v>423</v>
      </c>
      <c r="B11873" s="3" t="s">
        <v>404</v>
      </c>
      <c r="C11873" s="3" t="s">
        <v>24</v>
      </c>
      <c r="D11873" s="3">
        <v>46</v>
      </c>
    </row>
    <row r="11874" spans="1:4">
      <c r="A11874" s="3" t="s">
        <v>423</v>
      </c>
      <c r="B11874" s="3" t="s">
        <v>404</v>
      </c>
      <c r="C11874" s="3" t="s">
        <v>24</v>
      </c>
      <c r="D11874" s="3">
        <v>133</v>
      </c>
    </row>
    <row r="11875" spans="1:4">
      <c r="A11875" s="3" t="s">
        <v>423</v>
      </c>
      <c r="B11875" s="3" t="s">
        <v>404</v>
      </c>
      <c r="C11875" s="3" t="s">
        <v>28</v>
      </c>
      <c r="D11875" s="3">
        <v>43</v>
      </c>
    </row>
    <row r="11876" spans="1:4">
      <c r="A11876" s="3" t="s">
        <v>423</v>
      </c>
      <c r="B11876" s="3" t="s">
        <v>404</v>
      </c>
      <c r="C11876" s="3" t="s">
        <v>28</v>
      </c>
      <c r="D11876" s="3">
        <v>79</v>
      </c>
    </row>
    <row r="11877" spans="1:4">
      <c r="A11877" s="3" t="s">
        <v>423</v>
      </c>
      <c r="B11877" s="3" t="s">
        <v>404</v>
      </c>
      <c r="C11877" s="3" t="s">
        <v>28</v>
      </c>
      <c r="D11877" s="3">
        <v>119</v>
      </c>
    </row>
    <row r="11878" spans="1:4">
      <c r="A11878" s="3" t="s">
        <v>423</v>
      </c>
      <c r="B11878" s="3" t="s">
        <v>404</v>
      </c>
      <c r="C11878" s="3" t="s">
        <v>28</v>
      </c>
      <c r="D11878" s="3">
        <v>124</v>
      </c>
    </row>
    <row r="11879" spans="1:4">
      <c r="A11879" s="3" t="s">
        <v>423</v>
      </c>
      <c r="B11879" s="3" t="s">
        <v>404</v>
      </c>
      <c r="C11879" s="3" t="s">
        <v>28</v>
      </c>
      <c r="D11879" s="3">
        <v>186</v>
      </c>
    </row>
    <row r="11880" spans="1:4">
      <c r="A11880" s="3" t="s">
        <v>423</v>
      </c>
      <c r="B11880" s="3" t="s">
        <v>404</v>
      </c>
      <c r="C11880" s="3" t="s">
        <v>28</v>
      </c>
      <c r="D11880" s="3">
        <v>195</v>
      </c>
    </row>
    <row r="11881" spans="1:4">
      <c r="A11881" s="3" t="s">
        <v>423</v>
      </c>
      <c r="B11881" s="3" t="s">
        <v>404</v>
      </c>
      <c r="C11881" s="3" t="s">
        <v>18</v>
      </c>
      <c r="D11881" s="3">
        <v>38</v>
      </c>
    </row>
    <row r="11882" spans="1:4">
      <c r="A11882" s="3" t="s">
        <v>423</v>
      </c>
      <c r="B11882" s="3" t="s">
        <v>404</v>
      </c>
      <c r="C11882" s="3" t="s">
        <v>18</v>
      </c>
      <c r="D11882" s="3">
        <v>40</v>
      </c>
    </row>
    <row r="11883" spans="1:4">
      <c r="A11883" s="3" t="s">
        <v>423</v>
      </c>
      <c r="B11883" s="3" t="s">
        <v>404</v>
      </c>
      <c r="C11883" s="3" t="s">
        <v>18</v>
      </c>
      <c r="D11883" s="3">
        <v>41</v>
      </c>
    </row>
    <row r="11884" spans="1:4">
      <c r="A11884" s="3" t="s">
        <v>423</v>
      </c>
      <c r="B11884" s="3" t="s">
        <v>404</v>
      </c>
      <c r="C11884" s="3" t="s">
        <v>18</v>
      </c>
      <c r="D11884" s="3">
        <v>44</v>
      </c>
    </row>
    <row r="11885" spans="1:4">
      <c r="A11885" s="3" t="s">
        <v>423</v>
      </c>
      <c r="B11885" s="3" t="s">
        <v>404</v>
      </c>
      <c r="C11885" s="3" t="s">
        <v>18</v>
      </c>
      <c r="D11885" s="3">
        <v>44</v>
      </c>
    </row>
    <row r="11886" spans="1:4">
      <c r="A11886" s="3" t="s">
        <v>423</v>
      </c>
      <c r="B11886" s="3" t="s">
        <v>404</v>
      </c>
      <c r="C11886" s="3" t="s">
        <v>18</v>
      </c>
      <c r="D11886" s="3">
        <v>45</v>
      </c>
    </row>
    <row r="11887" spans="1:4">
      <c r="A11887" s="3" t="s">
        <v>423</v>
      </c>
      <c r="B11887" s="3" t="s">
        <v>404</v>
      </c>
      <c r="C11887" s="3" t="s">
        <v>18</v>
      </c>
      <c r="D11887" s="3">
        <v>45</v>
      </c>
    </row>
    <row r="11888" spans="1:4">
      <c r="A11888" s="3" t="s">
        <v>423</v>
      </c>
      <c r="B11888" s="3" t="s">
        <v>404</v>
      </c>
      <c r="C11888" s="3" t="s">
        <v>18</v>
      </c>
      <c r="D11888" s="3">
        <v>46</v>
      </c>
    </row>
    <row r="11889" spans="1:4">
      <c r="A11889" s="3" t="s">
        <v>423</v>
      </c>
      <c r="B11889" s="3" t="s">
        <v>404</v>
      </c>
      <c r="C11889" s="3" t="s">
        <v>18</v>
      </c>
      <c r="D11889" s="3">
        <v>47</v>
      </c>
    </row>
    <row r="11890" spans="1:4">
      <c r="A11890" s="3" t="s">
        <v>423</v>
      </c>
      <c r="B11890" s="3" t="s">
        <v>404</v>
      </c>
      <c r="C11890" s="3" t="s">
        <v>18</v>
      </c>
      <c r="D11890" s="3">
        <v>47</v>
      </c>
    </row>
    <row r="11891" spans="1:4">
      <c r="A11891" s="3" t="s">
        <v>423</v>
      </c>
      <c r="B11891" s="3" t="s">
        <v>404</v>
      </c>
      <c r="C11891" s="3" t="s">
        <v>18</v>
      </c>
      <c r="D11891" s="3">
        <v>48</v>
      </c>
    </row>
    <row r="11892" spans="1:4">
      <c r="A11892" s="3" t="s">
        <v>423</v>
      </c>
      <c r="B11892" s="3" t="s">
        <v>404</v>
      </c>
      <c r="C11892" s="3" t="s">
        <v>18</v>
      </c>
      <c r="D11892" s="3">
        <v>49</v>
      </c>
    </row>
    <row r="11893" spans="1:4">
      <c r="A11893" s="3" t="s">
        <v>423</v>
      </c>
      <c r="B11893" s="3" t="s">
        <v>404</v>
      </c>
      <c r="C11893" s="3" t="s">
        <v>18</v>
      </c>
      <c r="D11893" s="3">
        <v>50</v>
      </c>
    </row>
    <row r="11894" spans="1:4">
      <c r="A11894" s="3" t="s">
        <v>423</v>
      </c>
      <c r="B11894" s="3" t="s">
        <v>404</v>
      </c>
      <c r="C11894" s="3" t="s">
        <v>18</v>
      </c>
      <c r="D11894" s="3">
        <v>50</v>
      </c>
    </row>
    <row r="11895" spans="1:4">
      <c r="A11895" s="3" t="s">
        <v>423</v>
      </c>
      <c r="B11895" s="3" t="s">
        <v>408</v>
      </c>
      <c r="C11895" s="3" t="s">
        <v>32</v>
      </c>
      <c r="D11895" s="3">
        <v>41</v>
      </c>
    </row>
    <row r="11896" spans="1:4">
      <c r="A11896" s="3" t="s">
        <v>423</v>
      </c>
      <c r="B11896" s="3" t="s">
        <v>408</v>
      </c>
      <c r="C11896" s="3" t="s">
        <v>32</v>
      </c>
      <c r="D11896" s="3">
        <v>50</v>
      </c>
    </row>
    <row r="11897" spans="1:4">
      <c r="A11897" s="3" t="s">
        <v>423</v>
      </c>
      <c r="B11897" s="3" t="s">
        <v>408</v>
      </c>
      <c r="C11897" s="3" t="s">
        <v>32</v>
      </c>
      <c r="D11897" s="3">
        <v>52</v>
      </c>
    </row>
    <row r="11898" spans="1:4">
      <c r="A11898" s="3" t="s">
        <v>423</v>
      </c>
      <c r="B11898" s="3" t="s">
        <v>408</v>
      </c>
      <c r="C11898" s="3" t="s">
        <v>27</v>
      </c>
      <c r="D11898" s="3">
        <v>94</v>
      </c>
    </row>
    <row r="11899" spans="1:4">
      <c r="A11899" s="3" t="s">
        <v>423</v>
      </c>
      <c r="B11899" s="3" t="s">
        <v>408</v>
      </c>
      <c r="C11899" s="3" t="s">
        <v>13</v>
      </c>
      <c r="D11899" s="3">
        <v>21</v>
      </c>
    </row>
    <row r="11900" spans="1:4">
      <c r="A11900" s="3" t="s">
        <v>423</v>
      </c>
      <c r="B11900" s="3" t="s">
        <v>408</v>
      </c>
      <c r="C11900" s="3" t="s">
        <v>13</v>
      </c>
      <c r="D11900" s="3">
        <v>70</v>
      </c>
    </row>
    <row r="11901" spans="1:4">
      <c r="A11901" s="3" t="s">
        <v>423</v>
      </c>
      <c r="B11901" s="3" t="s">
        <v>408</v>
      </c>
      <c r="C11901" s="3" t="s">
        <v>5</v>
      </c>
      <c r="D11901" s="3">
        <v>33</v>
      </c>
    </row>
    <row r="11902" spans="1:4">
      <c r="A11902" s="3" t="s">
        <v>423</v>
      </c>
      <c r="B11902" s="3" t="s">
        <v>408</v>
      </c>
      <c r="C11902" s="3" t="s">
        <v>5</v>
      </c>
      <c r="D11902" s="3">
        <v>40</v>
      </c>
    </row>
    <row r="11903" spans="1:4">
      <c r="A11903" s="3" t="s">
        <v>423</v>
      </c>
      <c r="B11903" s="3" t="s">
        <v>408</v>
      </c>
      <c r="C11903" s="3" t="s">
        <v>5</v>
      </c>
      <c r="D11903" s="3">
        <v>41</v>
      </c>
    </row>
    <row r="11904" spans="1:4">
      <c r="A11904" s="3" t="s">
        <v>423</v>
      </c>
      <c r="B11904" s="3" t="s">
        <v>408</v>
      </c>
      <c r="C11904" s="3" t="s">
        <v>5</v>
      </c>
      <c r="D11904" s="3">
        <v>42</v>
      </c>
    </row>
    <row r="11905" spans="1:4">
      <c r="A11905" s="3" t="s">
        <v>423</v>
      </c>
      <c r="B11905" s="3" t="s">
        <v>408</v>
      </c>
      <c r="C11905" s="3" t="s">
        <v>5</v>
      </c>
      <c r="D11905" s="3">
        <v>42</v>
      </c>
    </row>
    <row r="11906" spans="1:4">
      <c r="A11906" s="3" t="s">
        <v>423</v>
      </c>
      <c r="B11906" s="3" t="s">
        <v>408</v>
      </c>
      <c r="C11906" s="3" t="s">
        <v>5</v>
      </c>
      <c r="D11906" s="3">
        <v>47</v>
      </c>
    </row>
    <row r="11907" spans="1:4">
      <c r="A11907" s="3" t="s">
        <v>423</v>
      </c>
      <c r="B11907" s="3" t="s">
        <v>408</v>
      </c>
      <c r="C11907" s="3" t="s">
        <v>5</v>
      </c>
      <c r="D11907" s="3">
        <v>48</v>
      </c>
    </row>
    <row r="11908" spans="1:4">
      <c r="A11908" s="3" t="s">
        <v>423</v>
      </c>
      <c r="B11908" s="3" t="s">
        <v>408</v>
      </c>
      <c r="C11908" s="3" t="s">
        <v>5</v>
      </c>
      <c r="D11908" s="3">
        <v>48</v>
      </c>
    </row>
    <row r="11909" spans="1:4">
      <c r="A11909" s="3" t="s">
        <v>423</v>
      </c>
      <c r="B11909" s="3" t="s">
        <v>408</v>
      </c>
      <c r="C11909" s="3" t="s">
        <v>5</v>
      </c>
      <c r="D11909" s="3">
        <v>49</v>
      </c>
    </row>
    <row r="11910" spans="1:4">
      <c r="A11910" s="3" t="s">
        <v>423</v>
      </c>
      <c r="B11910" s="3" t="s">
        <v>408</v>
      </c>
      <c r="C11910" s="3" t="s">
        <v>5</v>
      </c>
      <c r="D11910" s="3">
        <v>50</v>
      </c>
    </row>
    <row r="11911" spans="1:4">
      <c r="A11911" s="3" t="s">
        <v>423</v>
      </c>
      <c r="B11911" s="3" t="s">
        <v>408</v>
      </c>
      <c r="C11911" s="3" t="s">
        <v>5</v>
      </c>
      <c r="D11911" s="3">
        <v>51</v>
      </c>
    </row>
    <row r="11912" spans="1:4">
      <c r="A11912" s="3" t="s">
        <v>423</v>
      </c>
      <c r="B11912" s="3" t="s">
        <v>408</v>
      </c>
      <c r="C11912" s="3" t="s">
        <v>5</v>
      </c>
      <c r="D11912" s="3">
        <v>52</v>
      </c>
    </row>
    <row r="11913" spans="1:4">
      <c r="A11913" s="3" t="s">
        <v>423</v>
      </c>
      <c r="B11913" s="3" t="s">
        <v>408</v>
      </c>
      <c r="C11913" s="3" t="s">
        <v>5</v>
      </c>
      <c r="D11913" s="3">
        <v>52</v>
      </c>
    </row>
    <row r="11914" spans="1:4">
      <c r="A11914" s="3" t="s">
        <v>423</v>
      </c>
      <c r="B11914" s="3" t="s">
        <v>408</v>
      </c>
      <c r="C11914" s="3" t="s">
        <v>5</v>
      </c>
      <c r="D11914" s="3">
        <v>53</v>
      </c>
    </row>
    <row r="11915" spans="1:4">
      <c r="A11915" s="3" t="s">
        <v>423</v>
      </c>
      <c r="B11915" s="3" t="s">
        <v>408</v>
      </c>
      <c r="C11915" s="3" t="s">
        <v>5</v>
      </c>
      <c r="D11915" s="3">
        <v>54</v>
      </c>
    </row>
    <row r="11916" spans="1:4">
      <c r="A11916" s="3" t="s">
        <v>423</v>
      </c>
      <c r="B11916" s="3" t="s">
        <v>408</v>
      </c>
      <c r="C11916" s="3" t="s">
        <v>5</v>
      </c>
      <c r="D11916" s="3">
        <v>55</v>
      </c>
    </row>
    <row r="11917" spans="1:4">
      <c r="A11917" s="3" t="s">
        <v>423</v>
      </c>
      <c r="B11917" s="3" t="s">
        <v>408</v>
      </c>
      <c r="C11917" s="3" t="s">
        <v>5</v>
      </c>
      <c r="D11917" s="3">
        <v>111</v>
      </c>
    </row>
    <row r="11918" spans="1:4">
      <c r="A11918" s="3" t="s">
        <v>423</v>
      </c>
      <c r="B11918" s="3" t="s">
        <v>408</v>
      </c>
      <c r="C11918" s="3" t="s">
        <v>5</v>
      </c>
      <c r="D11918" s="3">
        <v>118</v>
      </c>
    </row>
    <row r="11919" spans="1:4">
      <c r="A11919" s="3" t="s">
        <v>423</v>
      </c>
      <c r="B11919" s="3" t="s">
        <v>408</v>
      </c>
      <c r="C11919" s="3" t="s">
        <v>5</v>
      </c>
      <c r="D11919" s="3">
        <v>123</v>
      </c>
    </row>
    <row r="11920" spans="1:4">
      <c r="A11920" s="3" t="s">
        <v>423</v>
      </c>
      <c r="B11920" s="3" t="s">
        <v>408</v>
      </c>
      <c r="C11920" s="3" t="s">
        <v>31</v>
      </c>
      <c r="D11920" s="3">
        <v>67</v>
      </c>
    </row>
    <row r="11921" spans="1:4">
      <c r="A11921" s="3" t="s">
        <v>423</v>
      </c>
      <c r="B11921" s="3" t="s">
        <v>408</v>
      </c>
      <c r="C11921" s="3" t="s">
        <v>31</v>
      </c>
      <c r="D11921" s="3">
        <v>74</v>
      </c>
    </row>
    <row r="11922" spans="1:4">
      <c r="A11922" s="3" t="s">
        <v>423</v>
      </c>
      <c r="B11922" s="3" t="s">
        <v>408</v>
      </c>
      <c r="C11922" s="3" t="s">
        <v>31</v>
      </c>
      <c r="D11922" s="3">
        <v>79</v>
      </c>
    </row>
    <row r="11923" spans="1:4">
      <c r="A11923" s="3" t="s">
        <v>423</v>
      </c>
      <c r="B11923" s="3" t="s">
        <v>408</v>
      </c>
      <c r="C11923" s="3" t="s">
        <v>31</v>
      </c>
      <c r="D11923" s="3">
        <v>80</v>
      </c>
    </row>
    <row r="11924" spans="1:4">
      <c r="A11924" s="3" t="s">
        <v>423</v>
      </c>
      <c r="B11924" s="3" t="s">
        <v>408</v>
      </c>
      <c r="C11924" s="3" t="s">
        <v>31</v>
      </c>
      <c r="D11924" s="3">
        <v>82</v>
      </c>
    </row>
    <row r="11925" spans="1:4">
      <c r="A11925" s="3" t="s">
        <v>423</v>
      </c>
      <c r="B11925" s="3" t="s">
        <v>408</v>
      </c>
      <c r="C11925" s="3" t="s">
        <v>31</v>
      </c>
      <c r="D11925" s="3">
        <v>88</v>
      </c>
    </row>
    <row r="11926" spans="1:4">
      <c r="A11926" s="3" t="s">
        <v>423</v>
      </c>
      <c r="B11926" s="3" t="s">
        <v>408</v>
      </c>
      <c r="C11926" s="3" t="s">
        <v>31</v>
      </c>
      <c r="D11926" s="3">
        <v>97</v>
      </c>
    </row>
    <row r="11927" spans="1:4">
      <c r="A11927" s="3" t="s">
        <v>423</v>
      </c>
      <c r="B11927" s="3" t="s">
        <v>408</v>
      </c>
      <c r="C11927" s="3" t="s">
        <v>31</v>
      </c>
      <c r="D11927" s="3">
        <v>101</v>
      </c>
    </row>
    <row r="11928" spans="1:4">
      <c r="A11928" s="3" t="s">
        <v>423</v>
      </c>
      <c r="B11928" s="3" t="s">
        <v>408</v>
      </c>
      <c r="C11928" s="3" t="s">
        <v>31</v>
      </c>
      <c r="D11928" s="3">
        <v>103</v>
      </c>
    </row>
    <row r="11929" spans="1:4">
      <c r="A11929" s="3" t="s">
        <v>423</v>
      </c>
      <c r="B11929" s="3" t="s">
        <v>408</v>
      </c>
      <c r="C11929" s="3" t="s">
        <v>31</v>
      </c>
      <c r="D11929" s="3">
        <v>103</v>
      </c>
    </row>
    <row r="11930" spans="1:4">
      <c r="A11930" s="3" t="s">
        <v>423</v>
      </c>
      <c r="B11930" s="3" t="s">
        <v>408</v>
      </c>
      <c r="C11930" s="3" t="s">
        <v>31</v>
      </c>
      <c r="D11930" s="3">
        <v>105</v>
      </c>
    </row>
    <row r="11931" spans="1:4">
      <c r="A11931" s="3" t="s">
        <v>423</v>
      </c>
      <c r="B11931" s="3" t="s">
        <v>408</v>
      </c>
      <c r="C11931" s="3" t="s">
        <v>31</v>
      </c>
      <c r="D11931" s="3">
        <v>105</v>
      </c>
    </row>
    <row r="11932" spans="1:4">
      <c r="A11932" s="3" t="s">
        <v>423</v>
      </c>
      <c r="B11932" s="3" t="s">
        <v>408</v>
      </c>
      <c r="C11932" s="3" t="s">
        <v>31</v>
      </c>
      <c r="D11932" s="3">
        <v>106</v>
      </c>
    </row>
    <row r="11933" spans="1:4">
      <c r="A11933" s="3" t="s">
        <v>423</v>
      </c>
      <c r="B11933" s="3" t="s">
        <v>408</v>
      </c>
      <c r="C11933" s="3" t="s">
        <v>31</v>
      </c>
      <c r="D11933" s="3">
        <v>108</v>
      </c>
    </row>
    <row r="11934" spans="1:4">
      <c r="A11934" s="3" t="s">
        <v>423</v>
      </c>
      <c r="B11934" s="3" t="s">
        <v>408</v>
      </c>
      <c r="C11934" s="3" t="s">
        <v>31</v>
      </c>
      <c r="D11934" s="3">
        <v>113</v>
      </c>
    </row>
    <row r="11935" spans="1:4">
      <c r="A11935" s="3" t="s">
        <v>423</v>
      </c>
      <c r="B11935" s="3" t="s">
        <v>408</v>
      </c>
      <c r="C11935" s="3" t="s">
        <v>31</v>
      </c>
      <c r="D11935" s="3">
        <v>116</v>
      </c>
    </row>
    <row r="11936" spans="1:4">
      <c r="A11936" s="3" t="s">
        <v>423</v>
      </c>
      <c r="B11936" s="3" t="s">
        <v>408</v>
      </c>
      <c r="C11936" s="3" t="s">
        <v>31</v>
      </c>
      <c r="D11936" s="3">
        <v>117</v>
      </c>
    </row>
    <row r="11937" spans="1:4">
      <c r="A11937" s="3" t="s">
        <v>423</v>
      </c>
      <c r="B11937" s="3" t="s">
        <v>408</v>
      </c>
      <c r="C11937" s="3" t="s">
        <v>31</v>
      </c>
      <c r="D11937" s="3">
        <v>118</v>
      </c>
    </row>
    <row r="11938" spans="1:4">
      <c r="A11938" s="3" t="s">
        <v>423</v>
      </c>
      <c r="B11938" s="3" t="s">
        <v>408</v>
      </c>
      <c r="C11938" s="3" t="s">
        <v>31</v>
      </c>
      <c r="D11938" s="3">
        <v>119</v>
      </c>
    </row>
    <row r="11939" spans="1:4">
      <c r="A11939" s="3" t="s">
        <v>423</v>
      </c>
      <c r="B11939" s="3" t="s">
        <v>408</v>
      </c>
      <c r="C11939" s="3" t="s">
        <v>31</v>
      </c>
      <c r="D11939" s="3">
        <v>121</v>
      </c>
    </row>
    <row r="11940" spans="1:4">
      <c r="A11940" s="3" t="s">
        <v>423</v>
      </c>
      <c r="B11940" s="3" t="s">
        <v>408</v>
      </c>
      <c r="C11940" s="3" t="s">
        <v>31</v>
      </c>
      <c r="D11940" s="3">
        <v>123</v>
      </c>
    </row>
    <row r="11941" spans="1:4">
      <c r="A11941" s="3" t="s">
        <v>423</v>
      </c>
      <c r="B11941" s="3" t="s">
        <v>408</v>
      </c>
      <c r="C11941" s="3" t="s">
        <v>19</v>
      </c>
      <c r="D11941" s="3">
        <v>70</v>
      </c>
    </row>
    <row r="11942" spans="1:4">
      <c r="A11942" s="3" t="s">
        <v>423</v>
      </c>
      <c r="B11942" s="3" t="s">
        <v>408</v>
      </c>
      <c r="C11942" s="3" t="s">
        <v>19</v>
      </c>
      <c r="D11942" s="3">
        <v>71</v>
      </c>
    </row>
    <row r="11943" spans="1:4">
      <c r="A11943" s="3" t="s">
        <v>423</v>
      </c>
      <c r="B11943" s="3" t="s">
        <v>408</v>
      </c>
      <c r="C11943" s="3" t="s">
        <v>19</v>
      </c>
      <c r="D11943" s="3">
        <v>74</v>
      </c>
    </row>
    <row r="11944" spans="1:4">
      <c r="A11944" s="3" t="s">
        <v>423</v>
      </c>
      <c r="B11944" s="3" t="s">
        <v>408</v>
      </c>
      <c r="C11944" s="3" t="s">
        <v>19</v>
      </c>
      <c r="D11944" s="3">
        <v>89</v>
      </c>
    </row>
    <row r="11945" spans="1:4">
      <c r="A11945" s="3" t="s">
        <v>423</v>
      </c>
      <c r="B11945" s="3" t="s">
        <v>408</v>
      </c>
      <c r="C11945" s="3" t="s">
        <v>19</v>
      </c>
      <c r="D11945" s="3">
        <v>125</v>
      </c>
    </row>
    <row r="11946" spans="1:4">
      <c r="A11946" s="3" t="s">
        <v>423</v>
      </c>
      <c r="B11946" s="3" t="s">
        <v>408</v>
      </c>
      <c r="C11946" s="3" t="s">
        <v>19</v>
      </c>
      <c r="D11946" s="3">
        <v>127</v>
      </c>
    </row>
    <row r="11947" spans="1:4">
      <c r="A11947" s="3" t="s">
        <v>423</v>
      </c>
      <c r="B11947" s="3" t="s">
        <v>408</v>
      </c>
      <c r="C11947" s="3" t="s">
        <v>7</v>
      </c>
      <c r="D11947" s="3">
        <v>35</v>
      </c>
    </row>
    <row r="11948" spans="1:4">
      <c r="A11948" s="3" t="s">
        <v>423</v>
      </c>
      <c r="B11948" s="3" t="s">
        <v>408</v>
      </c>
      <c r="C11948" s="3" t="s">
        <v>7</v>
      </c>
      <c r="D11948" s="3">
        <v>36</v>
      </c>
    </row>
    <row r="11949" spans="1:4">
      <c r="A11949" s="3" t="s">
        <v>423</v>
      </c>
      <c r="B11949" s="3" t="s">
        <v>408</v>
      </c>
      <c r="C11949" s="3" t="s">
        <v>7</v>
      </c>
      <c r="D11949" s="3">
        <v>38</v>
      </c>
    </row>
    <row r="11950" spans="1:4">
      <c r="A11950" s="3" t="s">
        <v>423</v>
      </c>
      <c r="B11950" s="3" t="s">
        <v>408</v>
      </c>
      <c r="C11950" s="3" t="s">
        <v>7</v>
      </c>
      <c r="D11950" s="3">
        <v>39</v>
      </c>
    </row>
    <row r="11951" spans="1:4">
      <c r="A11951" s="3" t="s">
        <v>423</v>
      </c>
      <c r="B11951" s="3" t="s">
        <v>408</v>
      </c>
      <c r="C11951" s="3" t="s">
        <v>7</v>
      </c>
      <c r="D11951" s="3">
        <v>40</v>
      </c>
    </row>
    <row r="11952" spans="1:4">
      <c r="A11952" s="3" t="s">
        <v>423</v>
      </c>
      <c r="B11952" s="3" t="s">
        <v>408</v>
      </c>
      <c r="C11952" s="3" t="s">
        <v>7</v>
      </c>
      <c r="D11952" s="3">
        <v>40</v>
      </c>
    </row>
    <row r="11953" spans="1:4">
      <c r="A11953" s="3" t="s">
        <v>423</v>
      </c>
      <c r="B11953" s="3" t="s">
        <v>408</v>
      </c>
      <c r="C11953" s="3" t="s">
        <v>21</v>
      </c>
      <c r="D11953" s="3">
        <v>44</v>
      </c>
    </row>
    <row r="11954" spans="1:4">
      <c r="A11954" s="3" t="s">
        <v>423</v>
      </c>
      <c r="B11954" s="3" t="s">
        <v>408</v>
      </c>
      <c r="C11954" s="3" t="s">
        <v>332</v>
      </c>
      <c r="D11954" s="3">
        <v>64</v>
      </c>
    </row>
    <row r="11955" spans="1:4">
      <c r="A11955" s="3" t="s">
        <v>423</v>
      </c>
      <c r="B11955" s="3" t="s">
        <v>408</v>
      </c>
      <c r="C11955" s="3" t="s">
        <v>332</v>
      </c>
      <c r="D11955" s="3">
        <v>87</v>
      </c>
    </row>
    <row r="11956" spans="1:4">
      <c r="A11956" s="3" t="s">
        <v>423</v>
      </c>
      <c r="B11956" s="3" t="s">
        <v>408</v>
      </c>
      <c r="C11956" s="3" t="s">
        <v>332</v>
      </c>
      <c r="D11956" s="3">
        <v>132</v>
      </c>
    </row>
    <row r="11957" spans="1:4">
      <c r="A11957" s="3" t="s">
        <v>423</v>
      </c>
      <c r="B11957" s="3" t="s">
        <v>408</v>
      </c>
      <c r="C11957" s="3" t="s">
        <v>23</v>
      </c>
      <c r="D11957" s="3">
        <v>83</v>
      </c>
    </row>
    <row r="11958" spans="1:4">
      <c r="A11958" s="3" t="s">
        <v>423</v>
      </c>
      <c r="B11958" s="3" t="s">
        <v>408</v>
      </c>
      <c r="C11958" s="3" t="s">
        <v>9</v>
      </c>
      <c r="D11958" s="3">
        <v>47</v>
      </c>
    </row>
    <row r="11959" spans="1:4">
      <c r="A11959" s="3" t="s">
        <v>423</v>
      </c>
      <c r="B11959" s="3" t="s">
        <v>408</v>
      </c>
      <c r="C11959" s="3" t="s">
        <v>9</v>
      </c>
      <c r="D11959" s="3">
        <v>49</v>
      </c>
    </row>
    <row r="11960" spans="1:4">
      <c r="A11960" s="3" t="s">
        <v>423</v>
      </c>
      <c r="B11960" s="3" t="s">
        <v>408</v>
      </c>
      <c r="C11960" s="3" t="s">
        <v>9</v>
      </c>
      <c r="D11960" s="3">
        <v>52</v>
      </c>
    </row>
    <row r="11961" spans="1:4">
      <c r="A11961" s="3" t="s">
        <v>423</v>
      </c>
      <c r="B11961" s="3" t="s">
        <v>408</v>
      </c>
      <c r="C11961" s="3" t="s">
        <v>9</v>
      </c>
      <c r="D11961" s="3">
        <v>52</v>
      </c>
    </row>
    <row r="11962" spans="1:4">
      <c r="A11962" s="3" t="s">
        <v>423</v>
      </c>
      <c r="B11962" s="3" t="s">
        <v>408</v>
      </c>
      <c r="C11962" s="3" t="s">
        <v>9</v>
      </c>
      <c r="D11962" s="3">
        <v>52</v>
      </c>
    </row>
    <row r="11963" spans="1:4">
      <c r="A11963" s="3" t="s">
        <v>423</v>
      </c>
      <c r="B11963" s="3" t="s">
        <v>408</v>
      </c>
      <c r="C11963" s="3" t="s">
        <v>9</v>
      </c>
      <c r="D11963" s="3">
        <v>52</v>
      </c>
    </row>
    <row r="11964" spans="1:4">
      <c r="A11964" s="3" t="s">
        <v>423</v>
      </c>
      <c r="B11964" s="3" t="s">
        <v>408</v>
      </c>
      <c r="C11964" s="3" t="s">
        <v>9</v>
      </c>
      <c r="D11964" s="3">
        <v>53</v>
      </c>
    </row>
    <row r="11965" spans="1:4">
      <c r="A11965" s="3" t="s">
        <v>423</v>
      </c>
      <c r="B11965" s="3" t="s">
        <v>408</v>
      </c>
      <c r="C11965" s="3" t="s">
        <v>9</v>
      </c>
      <c r="D11965" s="3">
        <v>53</v>
      </c>
    </row>
    <row r="11966" spans="1:4">
      <c r="A11966" s="3" t="s">
        <v>423</v>
      </c>
      <c r="B11966" s="3" t="s">
        <v>408</v>
      </c>
      <c r="C11966" s="3" t="s">
        <v>9</v>
      </c>
      <c r="D11966" s="3">
        <v>53</v>
      </c>
    </row>
    <row r="11967" spans="1:4">
      <c r="A11967" s="3" t="s">
        <v>423</v>
      </c>
      <c r="B11967" s="3" t="s">
        <v>408</v>
      </c>
      <c r="C11967" s="3" t="s">
        <v>9</v>
      </c>
      <c r="D11967" s="3">
        <v>53</v>
      </c>
    </row>
    <row r="11968" spans="1:4">
      <c r="A11968" s="3" t="s">
        <v>423</v>
      </c>
      <c r="B11968" s="3" t="s">
        <v>408</v>
      </c>
      <c r="C11968" s="3" t="s">
        <v>9</v>
      </c>
      <c r="D11968" s="3">
        <v>54</v>
      </c>
    </row>
    <row r="11969" spans="1:4">
      <c r="A11969" s="3" t="s">
        <v>423</v>
      </c>
      <c r="B11969" s="3" t="s">
        <v>408</v>
      </c>
      <c r="C11969" s="3" t="s">
        <v>9</v>
      </c>
      <c r="D11969" s="3">
        <v>55</v>
      </c>
    </row>
    <row r="11970" spans="1:4">
      <c r="A11970" s="3" t="s">
        <v>423</v>
      </c>
      <c r="B11970" s="3" t="s">
        <v>408</v>
      </c>
      <c r="C11970" s="3" t="s">
        <v>9</v>
      </c>
      <c r="D11970" s="3">
        <v>57</v>
      </c>
    </row>
    <row r="11971" spans="1:4">
      <c r="A11971" s="3" t="s">
        <v>423</v>
      </c>
      <c r="B11971" s="3" t="s">
        <v>408</v>
      </c>
      <c r="C11971" s="3" t="s">
        <v>9</v>
      </c>
      <c r="D11971" s="3">
        <v>57</v>
      </c>
    </row>
    <row r="11972" spans="1:4">
      <c r="A11972" s="3" t="s">
        <v>423</v>
      </c>
      <c r="B11972" s="3" t="s">
        <v>408</v>
      </c>
      <c r="C11972" s="3" t="s">
        <v>9</v>
      </c>
      <c r="D11972" s="3">
        <v>60</v>
      </c>
    </row>
    <row r="11973" spans="1:4">
      <c r="A11973" s="3" t="s">
        <v>423</v>
      </c>
      <c r="B11973" s="3" t="s">
        <v>408</v>
      </c>
      <c r="C11973" s="3" t="s">
        <v>9</v>
      </c>
      <c r="D11973" s="3">
        <v>87</v>
      </c>
    </row>
    <row r="11974" spans="1:4">
      <c r="A11974" s="3" t="s">
        <v>423</v>
      </c>
      <c r="B11974" s="3" t="s">
        <v>408</v>
      </c>
      <c r="C11974" s="3" t="s">
        <v>9</v>
      </c>
      <c r="D11974" s="3">
        <v>92</v>
      </c>
    </row>
    <row r="11975" spans="1:4">
      <c r="A11975" s="3" t="s">
        <v>423</v>
      </c>
      <c r="B11975" s="3" t="s">
        <v>408</v>
      </c>
      <c r="C11975" s="3" t="s">
        <v>9</v>
      </c>
      <c r="D11975" s="3">
        <v>97</v>
      </c>
    </row>
    <row r="11976" spans="1:4">
      <c r="A11976" s="3" t="s">
        <v>423</v>
      </c>
      <c r="B11976" s="3" t="s">
        <v>408</v>
      </c>
      <c r="C11976" s="3" t="s">
        <v>9</v>
      </c>
      <c r="D11976" s="3">
        <v>102</v>
      </c>
    </row>
    <row r="11977" spans="1:4">
      <c r="A11977" s="3" t="s">
        <v>423</v>
      </c>
      <c r="B11977" s="3" t="s">
        <v>408</v>
      </c>
      <c r="C11977" s="3" t="s">
        <v>9</v>
      </c>
      <c r="D11977" s="3">
        <v>149</v>
      </c>
    </row>
    <row r="11978" spans="1:4">
      <c r="A11978" s="3" t="s">
        <v>423</v>
      </c>
      <c r="B11978" s="3" t="s">
        <v>408</v>
      </c>
      <c r="C11978" s="3" t="s">
        <v>37</v>
      </c>
      <c r="D11978" s="3">
        <v>48</v>
      </c>
    </row>
    <row r="11979" spans="1:4">
      <c r="A11979" s="3" t="s">
        <v>423</v>
      </c>
      <c r="B11979" s="3" t="s">
        <v>408</v>
      </c>
      <c r="C11979" s="3" t="s">
        <v>18</v>
      </c>
      <c r="D11979" s="3">
        <v>35</v>
      </c>
    </row>
    <row r="11980" spans="1:4">
      <c r="A11980" s="3" t="s">
        <v>423</v>
      </c>
      <c r="B11980" s="3" t="s">
        <v>408</v>
      </c>
      <c r="C11980" s="3" t="s">
        <v>18</v>
      </c>
      <c r="D11980" s="3">
        <v>36</v>
      </c>
    </row>
    <row r="11981" spans="1:4">
      <c r="A11981" s="3" t="s">
        <v>423</v>
      </c>
      <c r="B11981" s="3" t="s">
        <v>408</v>
      </c>
      <c r="C11981" s="3" t="s">
        <v>18</v>
      </c>
      <c r="D11981" s="3">
        <v>37</v>
      </c>
    </row>
    <row r="11982" spans="1:4">
      <c r="A11982" s="3" t="s">
        <v>423</v>
      </c>
      <c r="B11982" s="3" t="s">
        <v>408</v>
      </c>
      <c r="C11982" s="3" t="s">
        <v>18</v>
      </c>
      <c r="D11982" s="3">
        <v>40</v>
      </c>
    </row>
    <row r="11983" spans="1:4">
      <c r="A11983" s="3" t="s">
        <v>423</v>
      </c>
      <c r="B11983" s="3" t="s">
        <v>408</v>
      </c>
      <c r="C11983" s="3" t="s">
        <v>18</v>
      </c>
      <c r="D11983" s="3">
        <v>40</v>
      </c>
    </row>
    <row r="11984" spans="1:4">
      <c r="A11984" s="3" t="s">
        <v>423</v>
      </c>
      <c r="B11984" s="3" t="s">
        <v>408</v>
      </c>
      <c r="C11984" s="3" t="s">
        <v>18</v>
      </c>
      <c r="D11984" s="3">
        <v>41</v>
      </c>
    </row>
    <row r="11985" spans="1:4">
      <c r="A11985" s="3" t="s">
        <v>423</v>
      </c>
      <c r="B11985" s="3" t="s">
        <v>408</v>
      </c>
      <c r="C11985" s="3" t="s">
        <v>18</v>
      </c>
      <c r="D11985" s="3">
        <v>41</v>
      </c>
    </row>
    <row r="11986" spans="1:4">
      <c r="A11986" s="3" t="s">
        <v>423</v>
      </c>
      <c r="B11986" s="3" t="s">
        <v>408</v>
      </c>
      <c r="C11986" s="3" t="s">
        <v>18</v>
      </c>
      <c r="D11986" s="3">
        <v>41</v>
      </c>
    </row>
    <row r="11987" spans="1:4">
      <c r="A11987" s="3" t="s">
        <v>423</v>
      </c>
      <c r="B11987" s="3" t="s">
        <v>408</v>
      </c>
      <c r="C11987" s="3" t="s">
        <v>18</v>
      </c>
      <c r="D11987" s="3">
        <v>41</v>
      </c>
    </row>
    <row r="11988" spans="1:4">
      <c r="A11988" s="3" t="s">
        <v>423</v>
      </c>
      <c r="B11988" s="3" t="s">
        <v>408</v>
      </c>
      <c r="C11988" s="3" t="s">
        <v>18</v>
      </c>
      <c r="D11988" s="3">
        <v>42</v>
      </c>
    </row>
    <row r="11989" spans="1:4">
      <c r="A11989" s="3" t="s">
        <v>423</v>
      </c>
      <c r="B11989" s="3" t="s">
        <v>408</v>
      </c>
      <c r="C11989" s="3" t="s">
        <v>18</v>
      </c>
      <c r="D11989" s="3">
        <v>42</v>
      </c>
    </row>
    <row r="11990" spans="1:4">
      <c r="A11990" s="3" t="s">
        <v>423</v>
      </c>
      <c r="B11990" s="3" t="s">
        <v>408</v>
      </c>
      <c r="C11990" s="3" t="s">
        <v>18</v>
      </c>
      <c r="D11990" s="3">
        <v>42</v>
      </c>
    </row>
    <row r="11991" spans="1:4">
      <c r="A11991" s="3" t="s">
        <v>423</v>
      </c>
      <c r="B11991" s="3" t="s">
        <v>408</v>
      </c>
      <c r="C11991" s="3" t="s">
        <v>18</v>
      </c>
      <c r="D11991" s="3">
        <v>42</v>
      </c>
    </row>
    <row r="11992" spans="1:4">
      <c r="A11992" s="3" t="s">
        <v>423</v>
      </c>
      <c r="B11992" s="3" t="s">
        <v>408</v>
      </c>
      <c r="C11992" s="3" t="s">
        <v>18</v>
      </c>
      <c r="D11992" s="3">
        <v>43</v>
      </c>
    </row>
    <row r="11993" spans="1:4">
      <c r="A11993" s="3" t="s">
        <v>423</v>
      </c>
      <c r="B11993" s="3" t="s">
        <v>408</v>
      </c>
      <c r="C11993" s="3" t="s">
        <v>18</v>
      </c>
      <c r="D11993" s="3">
        <v>44</v>
      </c>
    </row>
    <row r="11994" spans="1:4">
      <c r="A11994" s="3" t="s">
        <v>423</v>
      </c>
      <c r="B11994" s="3" t="s">
        <v>408</v>
      </c>
      <c r="C11994" s="3" t="s">
        <v>18</v>
      </c>
      <c r="D11994" s="3">
        <v>44</v>
      </c>
    </row>
    <row r="11995" spans="1:4">
      <c r="A11995" s="3" t="s">
        <v>423</v>
      </c>
      <c r="B11995" s="3" t="s">
        <v>408</v>
      </c>
      <c r="C11995" s="3" t="s">
        <v>18</v>
      </c>
      <c r="D11995" s="3">
        <v>45</v>
      </c>
    </row>
    <row r="11996" spans="1:4">
      <c r="A11996" s="3" t="s">
        <v>423</v>
      </c>
      <c r="B11996" s="3" t="s">
        <v>408</v>
      </c>
      <c r="C11996" s="3" t="s">
        <v>18</v>
      </c>
      <c r="D11996" s="3">
        <v>45</v>
      </c>
    </row>
    <row r="11997" spans="1:4">
      <c r="A11997" s="3" t="s">
        <v>423</v>
      </c>
      <c r="B11997" s="3" t="s">
        <v>408</v>
      </c>
      <c r="C11997" s="3" t="s">
        <v>18</v>
      </c>
      <c r="D11997" s="3">
        <v>45</v>
      </c>
    </row>
    <row r="11998" spans="1:4">
      <c r="A11998" s="3" t="s">
        <v>423</v>
      </c>
      <c r="B11998" s="3" t="s">
        <v>408</v>
      </c>
      <c r="C11998" s="3" t="s">
        <v>18</v>
      </c>
      <c r="D11998" s="3">
        <v>46</v>
      </c>
    </row>
    <row r="11999" spans="1:4">
      <c r="A11999" s="3" t="s">
        <v>423</v>
      </c>
      <c r="B11999" s="3" t="s">
        <v>408</v>
      </c>
      <c r="C11999" s="3" t="s">
        <v>18</v>
      </c>
      <c r="D11999" s="3">
        <v>48</v>
      </c>
    </row>
    <row r="12000" spans="1:4">
      <c r="A12000" s="3" t="s">
        <v>423</v>
      </c>
      <c r="B12000" s="3" t="s">
        <v>408</v>
      </c>
      <c r="C12000" s="3" t="s">
        <v>18</v>
      </c>
      <c r="D12000" s="3">
        <v>48</v>
      </c>
    </row>
    <row r="12001" spans="1:4">
      <c r="A12001" s="3" t="s">
        <v>423</v>
      </c>
      <c r="B12001" s="3" t="s">
        <v>408</v>
      </c>
      <c r="C12001" s="3" t="s">
        <v>18</v>
      </c>
      <c r="D12001" s="3">
        <v>49</v>
      </c>
    </row>
    <row r="12002" spans="1:4">
      <c r="A12002" s="3" t="s">
        <v>423</v>
      </c>
      <c r="B12002" s="3" t="s">
        <v>408</v>
      </c>
      <c r="C12002" s="3" t="s">
        <v>18</v>
      </c>
      <c r="D12002" s="3">
        <v>53</v>
      </c>
    </row>
    <row r="12003" spans="1:4">
      <c r="A12003" s="3" t="s">
        <v>423</v>
      </c>
      <c r="B12003" s="3" t="s">
        <v>408</v>
      </c>
      <c r="C12003" s="3" t="s">
        <v>14</v>
      </c>
      <c r="D12003" s="3">
        <v>29</v>
      </c>
    </row>
    <row r="12004" spans="1:4">
      <c r="A12004" s="3" t="s">
        <v>423</v>
      </c>
      <c r="B12004" s="3" t="s">
        <v>408</v>
      </c>
      <c r="C12004" s="3" t="s">
        <v>14</v>
      </c>
      <c r="D12004" s="3">
        <v>37</v>
      </c>
    </row>
    <row r="12005" spans="1:4">
      <c r="A12005" s="3" t="s">
        <v>423</v>
      </c>
      <c r="B12005" s="3" t="s">
        <v>408</v>
      </c>
      <c r="C12005" s="3" t="s">
        <v>14</v>
      </c>
      <c r="D12005" s="3">
        <v>63</v>
      </c>
    </row>
    <row r="12006" spans="1:4">
      <c r="A12006" s="3" t="s">
        <v>423</v>
      </c>
      <c r="B12006" s="3" t="s">
        <v>408</v>
      </c>
      <c r="C12006" s="3" t="s">
        <v>26</v>
      </c>
      <c r="D12006" s="3">
        <v>91</v>
      </c>
    </row>
    <row r="12007" spans="1:4">
      <c r="A12007" s="3" t="s">
        <v>423</v>
      </c>
      <c r="B12007" s="3" t="s">
        <v>408</v>
      </c>
      <c r="C12007" s="3" t="s">
        <v>26</v>
      </c>
      <c r="D12007" s="3">
        <v>93</v>
      </c>
    </row>
    <row r="12008" spans="1:4">
      <c r="A12008" s="3" t="s">
        <v>423</v>
      </c>
      <c r="B12008" s="3" t="s">
        <v>408</v>
      </c>
      <c r="C12008" s="3" t="s">
        <v>26</v>
      </c>
      <c r="D12008" s="3">
        <v>95</v>
      </c>
    </row>
    <row r="12009" spans="1:4">
      <c r="A12009" s="3" t="s">
        <v>423</v>
      </c>
      <c r="B12009" s="3" t="s">
        <v>408</v>
      </c>
      <c r="C12009" s="3" t="s">
        <v>26</v>
      </c>
      <c r="D12009" s="3">
        <v>101</v>
      </c>
    </row>
    <row r="12010" spans="1:4">
      <c r="A12010" s="3" t="s">
        <v>423</v>
      </c>
      <c r="B12010" s="3" t="s">
        <v>408</v>
      </c>
      <c r="C12010" s="3" t="s">
        <v>26</v>
      </c>
      <c r="D12010" s="3">
        <v>106</v>
      </c>
    </row>
    <row r="12011" spans="1:4">
      <c r="A12011" s="3" t="s">
        <v>423</v>
      </c>
      <c r="B12011" s="3" t="s">
        <v>408</v>
      </c>
      <c r="C12011" s="3" t="s">
        <v>26</v>
      </c>
      <c r="D12011" s="3">
        <v>121</v>
      </c>
    </row>
    <row r="12012" spans="1:4">
      <c r="A12012" s="3" t="s">
        <v>423</v>
      </c>
      <c r="B12012" s="3" t="s">
        <v>400</v>
      </c>
      <c r="C12012" s="3" t="s">
        <v>32</v>
      </c>
      <c r="D12012" s="3">
        <v>70</v>
      </c>
    </row>
    <row r="12013" spans="1:4">
      <c r="A12013" s="3" t="s">
        <v>423</v>
      </c>
      <c r="B12013" s="3" t="s">
        <v>400</v>
      </c>
      <c r="C12013" s="3" t="s">
        <v>27</v>
      </c>
      <c r="D12013" s="3">
        <v>89</v>
      </c>
    </row>
    <row r="12014" spans="1:4">
      <c r="A12014" s="3" t="s">
        <v>423</v>
      </c>
      <c r="B12014" s="3" t="s">
        <v>400</v>
      </c>
      <c r="C12014" s="3" t="s">
        <v>27</v>
      </c>
      <c r="D12014" s="3">
        <v>90</v>
      </c>
    </row>
    <row r="12015" spans="1:4">
      <c r="A12015" s="3" t="s">
        <v>423</v>
      </c>
      <c r="B12015" s="3" t="s">
        <v>400</v>
      </c>
      <c r="C12015" s="3" t="s">
        <v>27</v>
      </c>
      <c r="D12015" s="3">
        <v>91</v>
      </c>
    </row>
    <row r="12016" spans="1:4">
      <c r="A12016" s="3" t="s">
        <v>423</v>
      </c>
      <c r="B12016" s="3" t="s">
        <v>400</v>
      </c>
      <c r="C12016" s="3" t="s">
        <v>27</v>
      </c>
      <c r="D12016" s="3">
        <v>94</v>
      </c>
    </row>
    <row r="12017" spans="1:4">
      <c r="A12017" s="3" t="s">
        <v>423</v>
      </c>
      <c r="B12017" s="3" t="s">
        <v>400</v>
      </c>
      <c r="C12017" s="3" t="s">
        <v>27</v>
      </c>
      <c r="D12017" s="3">
        <v>98</v>
      </c>
    </row>
    <row r="12018" spans="1:4">
      <c r="A12018" s="3" t="s">
        <v>423</v>
      </c>
      <c r="B12018" s="3" t="s">
        <v>400</v>
      </c>
      <c r="C12018" s="3" t="s">
        <v>27</v>
      </c>
      <c r="D12018" s="3">
        <v>100</v>
      </c>
    </row>
    <row r="12019" spans="1:4">
      <c r="A12019" s="3" t="s">
        <v>423</v>
      </c>
      <c r="B12019" s="3" t="s">
        <v>400</v>
      </c>
      <c r="C12019" s="3" t="s">
        <v>27</v>
      </c>
      <c r="D12019" s="3">
        <v>105</v>
      </c>
    </row>
    <row r="12020" spans="1:4">
      <c r="A12020" s="3" t="s">
        <v>423</v>
      </c>
      <c r="B12020" s="3" t="s">
        <v>400</v>
      </c>
      <c r="C12020" s="3" t="s">
        <v>27</v>
      </c>
      <c r="D12020" s="3">
        <v>110</v>
      </c>
    </row>
    <row r="12021" spans="1:4">
      <c r="A12021" s="3" t="s">
        <v>423</v>
      </c>
      <c r="B12021" s="3" t="s">
        <v>400</v>
      </c>
      <c r="C12021" s="3" t="s">
        <v>27</v>
      </c>
      <c r="D12021" s="3">
        <v>113</v>
      </c>
    </row>
    <row r="12022" spans="1:4">
      <c r="A12022" s="3" t="s">
        <v>423</v>
      </c>
      <c r="B12022" s="3" t="s">
        <v>400</v>
      </c>
      <c r="C12022" s="3" t="s">
        <v>27</v>
      </c>
      <c r="D12022" s="3">
        <v>113</v>
      </c>
    </row>
    <row r="12023" spans="1:4">
      <c r="A12023" s="3" t="s">
        <v>423</v>
      </c>
      <c r="B12023" s="3" t="s">
        <v>400</v>
      </c>
      <c r="C12023" s="3" t="s">
        <v>27</v>
      </c>
      <c r="D12023" s="3">
        <v>114</v>
      </c>
    </row>
    <row r="12024" spans="1:4">
      <c r="A12024" s="3" t="s">
        <v>423</v>
      </c>
      <c r="B12024" s="3" t="s">
        <v>400</v>
      </c>
      <c r="C12024" s="3" t="s">
        <v>27</v>
      </c>
      <c r="D12024" s="3">
        <v>114</v>
      </c>
    </row>
    <row r="12025" spans="1:4">
      <c r="A12025" s="3" t="s">
        <v>423</v>
      </c>
      <c r="B12025" s="3" t="s">
        <v>400</v>
      </c>
      <c r="C12025" s="3" t="s">
        <v>27</v>
      </c>
      <c r="D12025" s="3">
        <v>115</v>
      </c>
    </row>
    <row r="12026" spans="1:4">
      <c r="A12026" s="3" t="s">
        <v>423</v>
      </c>
      <c r="B12026" s="3" t="s">
        <v>400</v>
      </c>
      <c r="C12026" s="3" t="s">
        <v>27</v>
      </c>
      <c r="D12026" s="3">
        <v>118</v>
      </c>
    </row>
    <row r="12027" spans="1:4">
      <c r="A12027" s="3" t="s">
        <v>423</v>
      </c>
      <c r="B12027" s="3" t="s">
        <v>400</v>
      </c>
      <c r="C12027" s="3" t="s">
        <v>27</v>
      </c>
      <c r="D12027" s="3">
        <v>127</v>
      </c>
    </row>
    <row r="12028" spans="1:4">
      <c r="A12028" s="3" t="s">
        <v>423</v>
      </c>
      <c r="B12028" s="3" t="s">
        <v>400</v>
      </c>
      <c r="C12028" s="3" t="s">
        <v>27</v>
      </c>
      <c r="D12028" s="3">
        <v>130</v>
      </c>
    </row>
    <row r="12029" spans="1:4">
      <c r="A12029" s="3" t="s">
        <v>423</v>
      </c>
      <c r="B12029" s="3" t="s">
        <v>400</v>
      </c>
      <c r="C12029" s="3" t="s">
        <v>13</v>
      </c>
      <c r="D12029" s="3">
        <v>34</v>
      </c>
    </row>
    <row r="12030" spans="1:4">
      <c r="A12030" s="3" t="s">
        <v>423</v>
      </c>
      <c r="B12030" s="3" t="s">
        <v>400</v>
      </c>
      <c r="C12030" s="3" t="s">
        <v>5</v>
      </c>
      <c r="D12030" s="3">
        <v>110</v>
      </c>
    </row>
    <row r="12031" spans="1:4">
      <c r="A12031" s="3" t="s">
        <v>423</v>
      </c>
      <c r="B12031" s="3" t="s">
        <v>400</v>
      </c>
      <c r="C12031" s="3" t="s">
        <v>5</v>
      </c>
      <c r="D12031" s="3">
        <v>140</v>
      </c>
    </row>
    <row r="12032" spans="1:4">
      <c r="A12032" s="3" t="s">
        <v>423</v>
      </c>
      <c r="B12032" s="3" t="s">
        <v>400</v>
      </c>
      <c r="C12032" s="3" t="s">
        <v>5</v>
      </c>
      <c r="D12032" s="3">
        <v>169</v>
      </c>
    </row>
    <row r="12033" spans="1:4">
      <c r="A12033" s="3" t="s">
        <v>423</v>
      </c>
      <c r="B12033" s="3" t="s">
        <v>400</v>
      </c>
      <c r="C12033" s="3" t="s">
        <v>7</v>
      </c>
      <c r="D12033" s="3">
        <v>35</v>
      </c>
    </row>
    <row r="12034" spans="1:4">
      <c r="A12034" s="3" t="s">
        <v>423</v>
      </c>
      <c r="B12034" s="3" t="s">
        <v>400</v>
      </c>
      <c r="C12034" s="3" t="s">
        <v>7</v>
      </c>
      <c r="D12034" s="3">
        <v>36</v>
      </c>
    </row>
    <row r="12035" spans="1:4">
      <c r="A12035" s="3" t="s">
        <v>423</v>
      </c>
      <c r="B12035" s="3" t="s">
        <v>400</v>
      </c>
      <c r="C12035" s="3" t="s">
        <v>7</v>
      </c>
      <c r="D12035" s="3">
        <v>38</v>
      </c>
    </row>
    <row r="12036" spans="1:4">
      <c r="A12036" s="3" t="s">
        <v>423</v>
      </c>
      <c r="B12036" s="3" t="s">
        <v>400</v>
      </c>
      <c r="C12036" s="3" t="s">
        <v>7</v>
      </c>
      <c r="D12036" s="3">
        <v>38</v>
      </c>
    </row>
    <row r="12037" spans="1:4">
      <c r="A12037" s="3" t="s">
        <v>423</v>
      </c>
      <c r="B12037" s="3" t="s">
        <v>400</v>
      </c>
      <c r="C12037" s="3" t="s">
        <v>7</v>
      </c>
      <c r="D12037" s="3">
        <v>39</v>
      </c>
    </row>
    <row r="12038" spans="1:4">
      <c r="A12038" s="3" t="s">
        <v>423</v>
      </c>
      <c r="B12038" s="3" t="s">
        <v>400</v>
      </c>
      <c r="C12038" s="3" t="s">
        <v>7</v>
      </c>
      <c r="D12038" s="3">
        <v>39</v>
      </c>
    </row>
    <row r="12039" spans="1:4">
      <c r="A12039" s="3" t="s">
        <v>423</v>
      </c>
      <c r="B12039" s="3" t="s">
        <v>400</v>
      </c>
      <c r="C12039" s="3" t="s">
        <v>7</v>
      </c>
      <c r="D12039" s="3">
        <v>40</v>
      </c>
    </row>
    <row r="12040" spans="1:4">
      <c r="A12040" s="3" t="s">
        <v>423</v>
      </c>
      <c r="B12040" s="3" t="s">
        <v>400</v>
      </c>
      <c r="C12040" s="3" t="s">
        <v>7</v>
      </c>
      <c r="D12040" s="3">
        <v>40</v>
      </c>
    </row>
    <row r="12041" spans="1:4">
      <c r="A12041" s="3" t="s">
        <v>423</v>
      </c>
      <c r="B12041" s="3" t="s">
        <v>400</v>
      </c>
      <c r="C12041" s="3" t="s">
        <v>7</v>
      </c>
      <c r="D12041" s="3">
        <v>41</v>
      </c>
    </row>
    <row r="12042" spans="1:4">
      <c r="A12042" s="3" t="s">
        <v>423</v>
      </c>
      <c r="B12042" s="3" t="s">
        <v>400</v>
      </c>
      <c r="C12042" s="3" t="s">
        <v>7</v>
      </c>
      <c r="D12042" s="3">
        <v>43</v>
      </c>
    </row>
    <row r="12043" spans="1:4">
      <c r="A12043" s="3" t="s">
        <v>423</v>
      </c>
      <c r="B12043" s="3" t="s">
        <v>400</v>
      </c>
      <c r="C12043" s="3" t="s">
        <v>7</v>
      </c>
      <c r="D12043" s="3">
        <v>43</v>
      </c>
    </row>
    <row r="12044" spans="1:4">
      <c r="A12044" s="3" t="s">
        <v>423</v>
      </c>
      <c r="B12044" s="3" t="s">
        <v>400</v>
      </c>
      <c r="C12044" s="3" t="s">
        <v>7</v>
      </c>
      <c r="D12044" s="3">
        <v>56</v>
      </c>
    </row>
    <row r="12045" spans="1:4">
      <c r="A12045" s="3" t="s">
        <v>423</v>
      </c>
      <c r="B12045" s="3" t="s">
        <v>400</v>
      </c>
      <c r="C12045" s="3" t="s">
        <v>20</v>
      </c>
      <c r="D12045" s="3">
        <v>67</v>
      </c>
    </row>
    <row r="12046" spans="1:4">
      <c r="A12046" s="3" t="s">
        <v>423</v>
      </c>
      <c r="B12046" s="3" t="s">
        <v>400</v>
      </c>
      <c r="C12046" s="3" t="s">
        <v>20</v>
      </c>
      <c r="D12046" s="3">
        <v>78</v>
      </c>
    </row>
    <row r="12047" spans="1:4">
      <c r="A12047" s="3" t="s">
        <v>423</v>
      </c>
      <c r="B12047" s="3" t="s">
        <v>400</v>
      </c>
      <c r="C12047" s="3" t="s">
        <v>23</v>
      </c>
      <c r="D12047" s="3">
        <v>45</v>
      </c>
    </row>
    <row r="12048" spans="1:4">
      <c r="A12048" s="3" t="s">
        <v>423</v>
      </c>
      <c r="B12048" s="3" t="s">
        <v>400</v>
      </c>
      <c r="C12048" s="3" t="s">
        <v>9</v>
      </c>
      <c r="D12048" s="3">
        <v>50</v>
      </c>
    </row>
    <row r="12049" spans="1:4">
      <c r="A12049" s="3" t="s">
        <v>423</v>
      </c>
      <c r="B12049" s="3" t="s">
        <v>400</v>
      </c>
      <c r="C12049" s="3" t="s">
        <v>9</v>
      </c>
      <c r="D12049" s="3">
        <v>51</v>
      </c>
    </row>
    <row r="12050" spans="1:4">
      <c r="A12050" s="3" t="s">
        <v>423</v>
      </c>
      <c r="B12050" s="3" t="s">
        <v>400</v>
      </c>
      <c r="C12050" s="3" t="s">
        <v>9</v>
      </c>
      <c r="D12050" s="3">
        <v>53</v>
      </c>
    </row>
    <row r="12051" spans="1:4">
      <c r="A12051" s="3" t="s">
        <v>423</v>
      </c>
      <c r="B12051" s="3" t="s">
        <v>400</v>
      </c>
      <c r="C12051" s="3" t="s">
        <v>9</v>
      </c>
      <c r="D12051" s="3">
        <v>53</v>
      </c>
    </row>
    <row r="12052" spans="1:4">
      <c r="A12052" s="3" t="s">
        <v>423</v>
      </c>
      <c r="B12052" s="3" t="s">
        <v>400</v>
      </c>
      <c r="C12052" s="3" t="s">
        <v>9</v>
      </c>
      <c r="D12052" s="3">
        <v>55</v>
      </c>
    </row>
    <row r="12053" spans="1:4">
      <c r="A12053" s="3" t="s">
        <v>423</v>
      </c>
      <c r="B12053" s="3" t="s">
        <v>400</v>
      </c>
      <c r="C12053" s="3" t="s">
        <v>9</v>
      </c>
      <c r="D12053" s="3">
        <v>55</v>
      </c>
    </row>
    <row r="12054" spans="1:4">
      <c r="A12054" s="3" t="s">
        <v>423</v>
      </c>
      <c r="B12054" s="3" t="s">
        <v>400</v>
      </c>
      <c r="C12054" s="3" t="s">
        <v>9</v>
      </c>
      <c r="D12054" s="3">
        <v>57</v>
      </c>
    </row>
    <row r="12055" spans="1:4">
      <c r="A12055" s="3" t="s">
        <v>423</v>
      </c>
      <c r="B12055" s="3" t="s">
        <v>400</v>
      </c>
      <c r="C12055" s="3" t="s">
        <v>9</v>
      </c>
      <c r="D12055" s="3">
        <v>86</v>
      </c>
    </row>
    <row r="12056" spans="1:4">
      <c r="A12056" s="3" t="s">
        <v>423</v>
      </c>
      <c r="B12056" s="3" t="s">
        <v>400</v>
      </c>
      <c r="C12056" s="3" t="s">
        <v>9</v>
      </c>
      <c r="D12056" s="3">
        <v>89</v>
      </c>
    </row>
    <row r="12057" spans="1:4">
      <c r="A12057" s="3" t="s">
        <v>423</v>
      </c>
      <c r="B12057" s="3" t="s">
        <v>400</v>
      </c>
      <c r="C12057" s="3" t="s">
        <v>24</v>
      </c>
      <c r="D12057" s="3">
        <v>49</v>
      </c>
    </row>
    <row r="12058" spans="1:4">
      <c r="A12058" s="3" t="s">
        <v>423</v>
      </c>
      <c r="B12058" s="3" t="s">
        <v>400</v>
      </c>
      <c r="C12058" s="3" t="s">
        <v>18</v>
      </c>
      <c r="D12058" s="3">
        <v>34</v>
      </c>
    </row>
    <row r="12059" spans="1:4">
      <c r="A12059" s="3" t="s">
        <v>423</v>
      </c>
      <c r="B12059" s="3" t="s">
        <v>400</v>
      </c>
      <c r="C12059" s="3" t="s">
        <v>18</v>
      </c>
      <c r="D12059" s="3">
        <v>34</v>
      </c>
    </row>
    <row r="12060" spans="1:4">
      <c r="A12060" s="3" t="s">
        <v>423</v>
      </c>
      <c r="B12060" s="3" t="s">
        <v>400</v>
      </c>
      <c r="C12060" s="3" t="s">
        <v>18</v>
      </c>
      <c r="D12060" s="3">
        <v>36</v>
      </c>
    </row>
    <row r="12061" spans="1:4">
      <c r="A12061" s="3" t="s">
        <v>423</v>
      </c>
      <c r="B12061" s="3" t="s">
        <v>400</v>
      </c>
      <c r="C12061" s="3" t="s">
        <v>18</v>
      </c>
      <c r="D12061" s="3">
        <v>36</v>
      </c>
    </row>
    <row r="12062" spans="1:4">
      <c r="A12062" s="3" t="s">
        <v>423</v>
      </c>
      <c r="B12062" s="3" t="s">
        <v>400</v>
      </c>
      <c r="C12062" s="3" t="s">
        <v>18</v>
      </c>
      <c r="D12062" s="3">
        <v>37</v>
      </c>
    </row>
    <row r="12063" spans="1:4">
      <c r="A12063" s="3" t="s">
        <v>423</v>
      </c>
      <c r="B12063" s="3" t="s">
        <v>400</v>
      </c>
      <c r="C12063" s="3" t="s">
        <v>18</v>
      </c>
      <c r="D12063" s="3">
        <v>40</v>
      </c>
    </row>
    <row r="12064" spans="1:4">
      <c r="A12064" s="3" t="s">
        <v>423</v>
      </c>
      <c r="B12064" s="3" t="s">
        <v>400</v>
      </c>
      <c r="C12064" s="3" t="s">
        <v>18</v>
      </c>
      <c r="D12064" s="3">
        <v>40</v>
      </c>
    </row>
    <row r="12065" spans="1:4">
      <c r="A12065" s="3" t="s">
        <v>423</v>
      </c>
      <c r="B12065" s="3" t="s">
        <v>400</v>
      </c>
      <c r="C12065" s="3" t="s">
        <v>18</v>
      </c>
      <c r="D12065" s="3">
        <v>42</v>
      </c>
    </row>
    <row r="12066" spans="1:4">
      <c r="A12066" s="3" t="s">
        <v>423</v>
      </c>
      <c r="B12066" s="3" t="s">
        <v>400</v>
      </c>
      <c r="C12066" s="3" t="s">
        <v>18</v>
      </c>
      <c r="D12066" s="3">
        <v>44</v>
      </c>
    </row>
    <row r="12067" spans="1:4">
      <c r="A12067" s="3" t="s">
        <v>423</v>
      </c>
      <c r="B12067" s="3" t="s">
        <v>400</v>
      </c>
      <c r="C12067" s="3" t="s">
        <v>18</v>
      </c>
      <c r="D12067" s="3">
        <v>45</v>
      </c>
    </row>
    <row r="12068" spans="1:4">
      <c r="A12068" s="3" t="s">
        <v>423</v>
      </c>
      <c r="B12068" s="3" t="s">
        <v>400</v>
      </c>
      <c r="C12068" s="3" t="s">
        <v>18</v>
      </c>
      <c r="D12068" s="3">
        <v>46</v>
      </c>
    </row>
    <row r="12069" spans="1:4">
      <c r="A12069" s="3" t="s">
        <v>423</v>
      </c>
      <c r="B12069" s="3" t="s">
        <v>400</v>
      </c>
      <c r="C12069" s="3" t="s">
        <v>18</v>
      </c>
      <c r="D12069" s="3">
        <v>47</v>
      </c>
    </row>
    <row r="12070" spans="1:4">
      <c r="A12070" s="3" t="s">
        <v>423</v>
      </c>
      <c r="B12070" s="3" t="s">
        <v>400</v>
      </c>
      <c r="C12070" s="3" t="s">
        <v>18</v>
      </c>
      <c r="D12070" s="3">
        <v>47</v>
      </c>
    </row>
    <row r="12071" spans="1:4">
      <c r="A12071" s="3" t="s">
        <v>423</v>
      </c>
      <c r="B12071" s="3" t="s">
        <v>400</v>
      </c>
      <c r="C12071" s="3" t="s">
        <v>18</v>
      </c>
      <c r="D12071" s="3">
        <v>49</v>
      </c>
    </row>
    <row r="12072" spans="1:4">
      <c r="A12072" s="3" t="s">
        <v>423</v>
      </c>
      <c r="B12072" s="3" t="s">
        <v>400</v>
      </c>
      <c r="C12072" s="3" t="s">
        <v>18</v>
      </c>
      <c r="D12072" s="3">
        <v>49</v>
      </c>
    </row>
    <row r="12073" spans="1:4">
      <c r="A12073" s="3" t="s">
        <v>423</v>
      </c>
      <c r="B12073" s="3" t="s">
        <v>400</v>
      </c>
      <c r="C12073" s="3" t="s">
        <v>14</v>
      </c>
      <c r="D12073" s="3">
        <v>28</v>
      </c>
    </row>
    <row r="12074" spans="1:4">
      <c r="A12074" s="3" t="s">
        <v>423</v>
      </c>
      <c r="B12074" s="3" t="s">
        <v>405</v>
      </c>
      <c r="C12074" s="3" t="s">
        <v>27</v>
      </c>
      <c r="D12074" s="3">
        <v>88</v>
      </c>
    </row>
    <row r="12075" spans="1:4">
      <c r="A12075" s="3" t="s">
        <v>423</v>
      </c>
      <c r="B12075" s="3" t="s">
        <v>405</v>
      </c>
      <c r="C12075" s="3" t="s">
        <v>27</v>
      </c>
      <c r="D12075" s="3">
        <v>88</v>
      </c>
    </row>
    <row r="12076" spans="1:4">
      <c r="A12076" s="3" t="s">
        <v>423</v>
      </c>
      <c r="B12076" s="3" t="s">
        <v>405</v>
      </c>
      <c r="C12076" s="3" t="s">
        <v>27</v>
      </c>
      <c r="D12076" s="3">
        <v>91</v>
      </c>
    </row>
    <row r="12077" spans="1:4">
      <c r="A12077" s="3" t="s">
        <v>423</v>
      </c>
      <c r="B12077" s="3" t="s">
        <v>405</v>
      </c>
      <c r="C12077" s="3" t="s">
        <v>27</v>
      </c>
      <c r="D12077" s="3">
        <v>99</v>
      </c>
    </row>
    <row r="12078" spans="1:4">
      <c r="A12078" s="3" t="s">
        <v>423</v>
      </c>
      <c r="B12078" s="3" t="s">
        <v>405</v>
      </c>
      <c r="C12078" s="3" t="s">
        <v>13</v>
      </c>
      <c r="D12078" s="3">
        <v>33</v>
      </c>
    </row>
    <row r="12079" spans="1:4">
      <c r="A12079" s="3" t="s">
        <v>423</v>
      </c>
      <c r="B12079" s="3" t="s">
        <v>405</v>
      </c>
      <c r="C12079" s="3" t="s">
        <v>13</v>
      </c>
      <c r="D12079" s="3">
        <v>33</v>
      </c>
    </row>
    <row r="12080" spans="1:4">
      <c r="A12080" s="3" t="s">
        <v>423</v>
      </c>
      <c r="B12080" s="3" t="s">
        <v>405</v>
      </c>
      <c r="C12080" s="3" t="s">
        <v>13</v>
      </c>
      <c r="D12080" s="3">
        <v>34</v>
      </c>
    </row>
    <row r="12081" spans="1:4">
      <c r="A12081" s="3" t="s">
        <v>423</v>
      </c>
      <c r="B12081" s="3" t="s">
        <v>405</v>
      </c>
      <c r="C12081" s="3" t="s">
        <v>13</v>
      </c>
      <c r="D12081" s="3">
        <v>34</v>
      </c>
    </row>
    <row r="12082" spans="1:4">
      <c r="A12082" s="3" t="s">
        <v>423</v>
      </c>
      <c r="B12082" s="3" t="s">
        <v>405</v>
      </c>
      <c r="C12082" s="3" t="s">
        <v>13</v>
      </c>
      <c r="D12082" s="3">
        <v>35</v>
      </c>
    </row>
    <row r="12083" spans="1:4">
      <c r="A12083" s="3" t="s">
        <v>423</v>
      </c>
      <c r="B12083" s="3" t="s">
        <v>405</v>
      </c>
      <c r="C12083" s="3" t="s">
        <v>13</v>
      </c>
      <c r="D12083" s="3">
        <v>35</v>
      </c>
    </row>
    <row r="12084" spans="1:4">
      <c r="A12084" s="3" t="s">
        <v>423</v>
      </c>
      <c r="B12084" s="3" t="s">
        <v>405</v>
      </c>
      <c r="C12084" s="3" t="s">
        <v>13</v>
      </c>
      <c r="D12084" s="3">
        <v>35</v>
      </c>
    </row>
    <row r="12085" spans="1:4">
      <c r="A12085" s="3" t="s">
        <v>423</v>
      </c>
      <c r="B12085" s="3" t="s">
        <v>405</v>
      </c>
      <c r="C12085" s="3" t="s">
        <v>13</v>
      </c>
      <c r="D12085" s="3">
        <v>35</v>
      </c>
    </row>
    <row r="12086" spans="1:4">
      <c r="A12086" s="3" t="s">
        <v>423</v>
      </c>
      <c r="B12086" s="3" t="s">
        <v>405</v>
      </c>
      <c r="C12086" s="3" t="s">
        <v>13</v>
      </c>
      <c r="D12086" s="3">
        <v>36</v>
      </c>
    </row>
    <row r="12087" spans="1:4">
      <c r="A12087" s="3" t="s">
        <v>423</v>
      </c>
      <c r="B12087" s="3" t="s">
        <v>405</v>
      </c>
      <c r="C12087" s="3" t="s">
        <v>13</v>
      </c>
      <c r="D12087" s="3">
        <v>36</v>
      </c>
    </row>
    <row r="12088" spans="1:4">
      <c r="A12088" s="3" t="s">
        <v>423</v>
      </c>
      <c r="B12088" s="3" t="s">
        <v>405</v>
      </c>
      <c r="C12088" s="3" t="s">
        <v>13</v>
      </c>
      <c r="D12088" s="3">
        <v>36</v>
      </c>
    </row>
    <row r="12089" spans="1:4">
      <c r="A12089" s="3" t="s">
        <v>423</v>
      </c>
      <c r="B12089" s="3" t="s">
        <v>405</v>
      </c>
      <c r="C12089" s="3" t="s">
        <v>13</v>
      </c>
      <c r="D12089" s="3">
        <v>36</v>
      </c>
    </row>
    <row r="12090" spans="1:4">
      <c r="A12090" s="3" t="s">
        <v>423</v>
      </c>
      <c r="B12090" s="3" t="s">
        <v>405</v>
      </c>
      <c r="C12090" s="3" t="s">
        <v>13</v>
      </c>
      <c r="D12090" s="3">
        <v>37</v>
      </c>
    </row>
    <row r="12091" spans="1:4">
      <c r="A12091" s="3" t="s">
        <v>423</v>
      </c>
      <c r="B12091" s="3" t="s">
        <v>405</v>
      </c>
      <c r="C12091" s="3" t="s">
        <v>13</v>
      </c>
      <c r="D12091" s="3">
        <v>38</v>
      </c>
    </row>
    <row r="12092" spans="1:4">
      <c r="A12092" s="3" t="s">
        <v>423</v>
      </c>
      <c r="B12092" s="3" t="s">
        <v>405</v>
      </c>
      <c r="C12092" s="3" t="s">
        <v>13</v>
      </c>
      <c r="D12092" s="3">
        <v>38</v>
      </c>
    </row>
    <row r="12093" spans="1:4">
      <c r="A12093" s="3" t="s">
        <v>423</v>
      </c>
      <c r="B12093" s="3" t="s">
        <v>405</v>
      </c>
      <c r="C12093" s="3" t="s">
        <v>13</v>
      </c>
      <c r="D12093" s="3">
        <v>43</v>
      </c>
    </row>
    <row r="12094" spans="1:4">
      <c r="A12094" s="3" t="s">
        <v>423</v>
      </c>
      <c r="B12094" s="3" t="s">
        <v>405</v>
      </c>
      <c r="C12094" s="3" t="s">
        <v>13</v>
      </c>
      <c r="D12094" s="3">
        <v>45</v>
      </c>
    </row>
    <row r="12095" spans="1:4">
      <c r="A12095" s="3" t="s">
        <v>423</v>
      </c>
      <c r="B12095" s="3" t="s">
        <v>405</v>
      </c>
      <c r="C12095" s="3" t="s">
        <v>13</v>
      </c>
      <c r="D12095" s="3">
        <v>46</v>
      </c>
    </row>
    <row r="12096" spans="1:4">
      <c r="A12096" s="3" t="s">
        <v>423</v>
      </c>
      <c r="B12096" s="3" t="s">
        <v>405</v>
      </c>
      <c r="C12096" s="3" t="s">
        <v>13</v>
      </c>
      <c r="D12096" s="3">
        <v>49</v>
      </c>
    </row>
    <row r="12097" spans="1:4">
      <c r="A12097" s="3" t="s">
        <v>423</v>
      </c>
      <c r="B12097" s="3" t="s">
        <v>405</v>
      </c>
      <c r="C12097" s="3" t="s">
        <v>13</v>
      </c>
      <c r="D12097" s="3">
        <v>50</v>
      </c>
    </row>
    <row r="12098" spans="1:4">
      <c r="A12098" s="3" t="s">
        <v>423</v>
      </c>
      <c r="B12098" s="3" t="s">
        <v>405</v>
      </c>
      <c r="C12098" s="3" t="s">
        <v>13</v>
      </c>
      <c r="D12098" s="3">
        <v>50</v>
      </c>
    </row>
    <row r="12099" spans="1:4">
      <c r="A12099" s="3" t="s">
        <v>423</v>
      </c>
      <c r="B12099" s="3" t="s">
        <v>405</v>
      </c>
      <c r="C12099" s="3" t="s">
        <v>13</v>
      </c>
      <c r="D12099" s="3">
        <v>50</v>
      </c>
    </row>
    <row r="12100" spans="1:4">
      <c r="A12100" s="3" t="s">
        <v>423</v>
      </c>
      <c r="B12100" s="3" t="s">
        <v>405</v>
      </c>
      <c r="C12100" s="3" t="s">
        <v>13</v>
      </c>
      <c r="D12100" s="3">
        <v>51</v>
      </c>
    </row>
    <row r="12101" spans="1:4">
      <c r="A12101" s="3" t="s">
        <v>423</v>
      </c>
      <c r="B12101" s="3" t="s">
        <v>405</v>
      </c>
      <c r="C12101" s="3" t="s">
        <v>13</v>
      </c>
      <c r="D12101" s="3">
        <v>51</v>
      </c>
    </row>
    <row r="12102" spans="1:4">
      <c r="A12102" s="3" t="s">
        <v>423</v>
      </c>
      <c r="B12102" s="3" t="s">
        <v>405</v>
      </c>
      <c r="C12102" s="3" t="s">
        <v>13</v>
      </c>
      <c r="D12102" s="3">
        <v>51</v>
      </c>
    </row>
    <row r="12103" spans="1:4">
      <c r="A12103" s="3" t="s">
        <v>423</v>
      </c>
      <c r="B12103" s="3" t="s">
        <v>405</v>
      </c>
      <c r="C12103" s="3" t="s">
        <v>13</v>
      </c>
      <c r="D12103" s="3">
        <v>52</v>
      </c>
    </row>
    <row r="12104" spans="1:4">
      <c r="A12104" s="3" t="s">
        <v>423</v>
      </c>
      <c r="B12104" s="3" t="s">
        <v>405</v>
      </c>
      <c r="C12104" s="3" t="s">
        <v>13</v>
      </c>
      <c r="D12104" s="3">
        <v>52</v>
      </c>
    </row>
    <row r="12105" spans="1:4">
      <c r="A12105" s="3" t="s">
        <v>423</v>
      </c>
      <c r="B12105" s="3" t="s">
        <v>405</v>
      </c>
      <c r="C12105" s="3" t="s">
        <v>13</v>
      </c>
      <c r="D12105" s="3">
        <v>52</v>
      </c>
    </row>
    <row r="12106" spans="1:4">
      <c r="A12106" s="3" t="s">
        <v>423</v>
      </c>
      <c r="B12106" s="3" t="s">
        <v>405</v>
      </c>
      <c r="C12106" s="3" t="s">
        <v>13</v>
      </c>
      <c r="D12106" s="3">
        <v>53</v>
      </c>
    </row>
    <row r="12107" spans="1:4">
      <c r="A12107" s="3" t="s">
        <v>423</v>
      </c>
      <c r="B12107" s="3" t="s">
        <v>405</v>
      </c>
      <c r="C12107" s="3" t="s">
        <v>13</v>
      </c>
      <c r="D12107" s="3">
        <v>53</v>
      </c>
    </row>
    <row r="12108" spans="1:4">
      <c r="A12108" s="3" t="s">
        <v>423</v>
      </c>
      <c r="B12108" s="3" t="s">
        <v>405</v>
      </c>
      <c r="C12108" s="3" t="s">
        <v>13</v>
      </c>
      <c r="D12108" s="3">
        <v>54</v>
      </c>
    </row>
    <row r="12109" spans="1:4">
      <c r="A12109" s="3" t="s">
        <v>423</v>
      </c>
      <c r="B12109" s="3" t="s">
        <v>405</v>
      </c>
      <c r="C12109" s="3" t="s">
        <v>13</v>
      </c>
      <c r="D12109" s="3">
        <v>55</v>
      </c>
    </row>
    <row r="12110" spans="1:4">
      <c r="A12110" s="3" t="s">
        <v>423</v>
      </c>
      <c r="B12110" s="3" t="s">
        <v>405</v>
      </c>
      <c r="C12110" s="3" t="s">
        <v>13</v>
      </c>
      <c r="D12110" s="3">
        <v>56</v>
      </c>
    </row>
    <row r="12111" spans="1:4">
      <c r="A12111" s="3" t="s">
        <v>423</v>
      </c>
      <c r="B12111" s="3" t="s">
        <v>405</v>
      </c>
      <c r="C12111" s="3" t="s">
        <v>13</v>
      </c>
      <c r="D12111" s="3">
        <v>56</v>
      </c>
    </row>
    <row r="12112" spans="1:4">
      <c r="A12112" s="3" t="s">
        <v>423</v>
      </c>
      <c r="B12112" s="3" t="s">
        <v>405</v>
      </c>
      <c r="C12112" s="3" t="s">
        <v>13</v>
      </c>
      <c r="D12112" s="3">
        <v>57</v>
      </c>
    </row>
    <row r="12113" spans="1:4">
      <c r="A12113" s="3" t="s">
        <v>423</v>
      </c>
      <c r="B12113" s="3" t="s">
        <v>405</v>
      </c>
      <c r="C12113" s="3" t="s">
        <v>13</v>
      </c>
      <c r="D12113" s="3">
        <v>58</v>
      </c>
    </row>
    <row r="12114" spans="1:4">
      <c r="A12114" s="3" t="s">
        <v>423</v>
      </c>
      <c r="B12114" s="3" t="s">
        <v>405</v>
      </c>
      <c r="C12114" s="3" t="s">
        <v>13</v>
      </c>
      <c r="D12114" s="3">
        <v>61</v>
      </c>
    </row>
    <row r="12115" spans="1:4">
      <c r="A12115" s="3" t="s">
        <v>423</v>
      </c>
      <c r="B12115" s="3" t="s">
        <v>405</v>
      </c>
      <c r="C12115" s="3" t="s">
        <v>13</v>
      </c>
      <c r="D12115" s="3">
        <v>62</v>
      </c>
    </row>
    <row r="12116" spans="1:4">
      <c r="A12116" s="3" t="s">
        <v>423</v>
      </c>
      <c r="B12116" s="3" t="s">
        <v>405</v>
      </c>
      <c r="C12116" s="3" t="s">
        <v>13</v>
      </c>
      <c r="D12116" s="3">
        <v>62</v>
      </c>
    </row>
    <row r="12117" spans="1:4">
      <c r="A12117" s="3" t="s">
        <v>423</v>
      </c>
      <c r="B12117" s="3" t="s">
        <v>405</v>
      </c>
      <c r="C12117" s="3" t="s">
        <v>13</v>
      </c>
      <c r="D12117" s="3">
        <v>64</v>
      </c>
    </row>
    <row r="12118" spans="1:4">
      <c r="A12118" s="3" t="s">
        <v>423</v>
      </c>
      <c r="B12118" s="3" t="s">
        <v>405</v>
      </c>
      <c r="C12118" s="3" t="s">
        <v>13</v>
      </c>
      <c r="D12118" s="3">
        <v>64</v>
      </c>
    </row>
    <row r="12119" spans="1:4">
      <c r="A12119" s="3" t="s">
        <v>423</v>
      </c>
      <c r="B12119" s="3" t="s">
        <v>405</v>
      </c>
      <c r="C12119" s="3" t="s">
        <v>13</v>
      </c>
      <c r="D12119" s="3">
        <v>65</v>
      </c>
    </row>
    <row r="12120" spans="1:4">
      <c r="A12120" s="3" t="s">
        <v>423</v>
      </c>
      <c r="B12120" s="3" t="s">
        <v>405</v>
      </c>
      <c r="C12120" s="3" t="s">
        <v>13</v>
      </c>
      <c r="D12120" s="3">
        <v>65</v>
      </c>
    </row>
    <row r="12121" spans="1:4">
      <c r="A12121" s="3" t="s">
        <v>423</v>
      </c>
      <c r="B12121" s="3" t="s">
        <v>405</v>
      </c>
      <c r="C12121" s="3" t="s">
        <v>13</v>
      </c>
      <c r="D12121" s="3">
        <v>65</v>
      </c>
    </row>
    <row r="12122" spans="1:4">
      <c r="A12122" s="3" t="s">
        <v>423</v>
      </c>
      <c r="B12122" s="3" t="s">
        <v>405</v>
      </c>
      <c r="C12122" s="3" t="s">
        <v>13</v>
      </c>
      <c r="D12122" s="3">
        <v>65</v>
      </c>
    </row>
    <row r="12123" spans="1:4">
      <c r="A12123" s="3" t="s">
        <v>423</v>
      </c>
      <c r="B12123" s="3" t="s">
        <v>405</v>
      </c>
      <c r="C12123" s="3" t="s">
        <v>13</v>
      </c>
      <c r="D12123" s="3">
        <v>66</v>
      </c>
    </row>
    <row r="12124" spans="1:4">
      <c r="A12124" s="3" t="s">
        <v>423</v>
      </c>
      <c r="B12124" s="3" t="s">
        <v>405</v>
      </c>
      <c r="C12124" s="3" t="s">
        <v>13</v>
      </c>
      <c r="D12124" s="3">
        <v>69</v>
      </c>
    </row>
    <row r="12125" spans="1:4">
      <c r="A12125" s="3" t="s">
        <v>423</v>
      </c>
      <c r="B12125" s="3" t="s">
        <v>405</v>
      </c>
      <c r="C12125" s="3" t="s">
        <v>13</v>
      </c>
      <c r="D12125" s="3">
        <v>71</v>
      </c>
    </row>
    <row r="12126" spans="1:4">
      <c r="A12126" s="3" t="s">
        <v>423</v>
      </c>
      <c r="B12126" s="3" t="s">
        <v>405</v>
      </c>
      <c r="C12126" s="3" t="s">
        <v>13</v>
      </c>
      <c r="D12126" s="3">
        <v>75</v>
      </c>
    </row>
    <row r="12127" spans="1:4">
      <c r="A12127" s="3" t="s">
        <v>423</v>
      </c>
      <c r="B12127" s="3" t="s">
        <v>405</v>
      </c>
      <c r="C12127" s="3" t="s">
        <v>13</v>
      </c>
      <c r="D12127" s="3">
        <v>78</v>
      </c>
    </row>
    <row r="12128" spans="1:4">
      <c r="A12128" s="3" t="s">
        <v>423</v>
      </c>
      <c r="B12128" s="3" t="s">
        <v>405</v>
      </c>
      <c r="C12128" s="3" t="s">
        <v>34</v>
      </c>
      <c r="D12128" s="3">
        <v>85</v>
      </c>
    </row>
    <row r="12129" spans="1:4">
      <c r="A12129" s="3" t="s">
        <v>423</v>
      </c>
      <c r="B12129" s="3" t="s">
        <v>405</v>
      </c>
      <c r="C12129" s="3" t="s">
        <v>46</v>
      </c>
      <c r="D12129" s="3">
        <v>54</v>
      </c>
    </row>
    <row r="12130" spans="1:4">
      <c r="A12130" s="3" t="s">
        <v>423</v>
      </c>
      <c r="B12130" s="3" t="s">
        <v>405</v>
      </c>
      <c r="C12130" s="3" t="s">
        <v>46</v>
      </c>
      <c r="D12130" s="3">
        <v>69</v>
      </c>
    </row>
    <row r="12131" spans="1:4">
      <c r="A12131" s="3" t="s">
        <v>423</v>
      </c>
      <c r="B12131" s="3" t="s">
        <v>405</v>
      </c>
      <c r="C12131" s="3" t="s">
        <v>5</v>
      </c>
      <c r="D12131" s="3">
        <v>94</v>
      </c>
    </row>
    <row r="12132" spans="1:4">
      <c r="A12132" s="3" t="s">
        <v>423</v>
      </c>
      <c r="B12132" s="3" t="s">
        <v>405</v>
      </c>
      <c r="C12132" s="3" t="s">
        <v>5</v>
      </c>
      <c r="D12132" s="3">
        <v>97</v>
      </c>
    </row>
    <row r="12133" spans="1:4">
      <c r="A12133" s="3" t="s">
        <v>423</v>
      </c>
      <c r="B12133" s="3" t="s">
        <v>405</v>
      </c>
      <c r="C12133" s="3" t="s">
        <v>5</v>
      </c>
      <c r="D12133" s="3">
        <v>215</v>
      </c>
    </row>
    <row r="12134" spans="1:4">
      <c r="A12134" s="3" t="s">
        <v>423</v>
      </c>
      <c r="B12134" s="3" t="s">
        <v>405</v>
      </c>
      <c r="C12134" s="3" t="s">
        <v>7</v>
      </c>
      <c r="D12134" s="3">
        <v>41</v>
      </c>
    </row>
    <row r="12135" spans="1:4">
      <c r="A12135" s="3" t="s">
        <v>423</v>
      </c>
      <c r="B12135" s="3" t="s">
        <v>405</v>
      </c>
      <c r="C12135" s="3" t="s">
        <v>7</v>
      </c>
      <c r="D12135" s="3">
        <v>41</v>
      </c>
    </row>
    <row r="12136" spans="1:4">
      <c r="A12136" s="3" t="s">
        <v>423</v>
      </c>
      <c r="B12136" s="3" t="s">
        <v>405</v>
      </c>
      <c r="C12136" s="3" t="s">
        <v>7</v>
      </c>
      <c r="D12136" s="3">
        <v>47</v>
      </c>
    </row>
    <row r="12137" spans="1:4">
      <c r="A12137" s="3" t="s">
        <v>423</v>
      </c>
      <c r="B12137" s="3" t="s">
        <v>405</v>
      </c>
      <c r="C12137" s="3" t="s">
        <v>7</v>
      </c>
      <c r="D12137" s="3">
        <v>48</v>
      </c>
    </row>
    <row r="12138" spans="1:4">
      <c r="A12138" s="3" t="s">
        <v>423</v>
      </c>
      <c r="B12138" s="3" t="s">
        <v>405</v>
      </c>
      <c r="C12138" s="3" t="s">
        <v>7</v>
      </c>
      <c r="D12138" s="3">
        <v>68</v>
      </c>
    </row>
    <row r="12139" spans="1:4">
      <c r="A12139" s="3" t="s">
        <v>423</v>
      </c>
      <c r="B12139" s="3" t="s">
        <v>405</v>
      </c>
      <c r="C12139" s="3" t="s">
        <v>23</v>
      </c>
      <c r="D12139" s="3">
        <v>87</v>
      </c>
    </row>
    <row r="12140" spans="1:4">
      <c r="A12140" s="3" t="s">
        <v>423</v>
      </c>
      <c r="B12140" s="3" t="s">
        <v>405</v>
      </c>
      <c r="C12140" s="3" t="s">
        <v>23</v>
      </c>
      <c r="D12140" s="3">
        <v>102</v>
      </c>
    </row>
    <row r="12141" spans="1:4">
      <c r="A12141" s="3" t="s">
        <v>423</v>
      </c>
      <c r="B12141" s="3" t="s">
        <v>405</v>
      </c>
      <c r="C12141" s="3" t="s">
        <v>9</v>
      </c>
      <c r="D12141" s="3">
        <v>51</v>
      </c>
    </row>
    <row r="12142" spans="1:4">
      <c r="A12142" s="3" t="s">
        <v>423</v>
      </c>
      <c r="B12142" s="3" t="s">
        <v>405</v>
      </c>
      <c r="C12142" s="3" t="s">
        <v>9</v>
      </c>
      <c r="D12142" s="3">
        <v>51</v>
      </c>
    </row>
    <row r="12143" spans="1:4">
      <c r="A12143" s="3" t="s">
        <v>423</v>
      </c>
      <c r="B12143" s="3" t="s">
        <v>405</v>
      </c>
      <c r="C12143" s="3" t="s">
        <v>9</v>
      </c>
      <c r="D12143" s="3">
        <v>51</v>
      </c>
    </row>
    <row r="12144" spans="1:4">
      <c r="A12144" s="3" t="s">
        <v>423</v>
      </c>
      <c r="B12144" s="3" t="s">
        <v>405</v>
      </c>
      <c r="C12144" s="3" t="s">
        <v>9</v>
      </c>
      <c r="D12144" s="3">
        <v>52</v>
      </c>
    </row>
    <row r="12145" spans="1:4">
      <c r="A12145" s="3" t="s">
        <v>423</v>
      </c>
      <c r="B12145" s="3" t="s">
        <v>405</v>
      </c>
      <c r="C12145" s="3" t="s">
        <v>9</v>
      </c>
      <c r="D12145" s="3">
        <v>52</v>
      </c>
    </row>
    <row r="12146" spans="1:4">
      <c r="A12146" s="3" t="s">
        <v>423</v>
      </c>
      <c r="B12146" s="3" t="s">
        <v>405</v>
      </c>
      <c r="C12146" s="3" t="s">
        <v>9</v>
      </c>
      <c r="D12146" s="3">
        <v>52</v>
      </c>
    </row>
    <row r="12147" spans="1:4">
      <c r="A12147" s="3" t="s">
        <v>423</v>
      </c>
      <c r="B12147" s="3" t="s">
        <v>405</v>
      </c>
      <c r="C12147" s="3" t="s">
        <v>9</v>
      </c>
      <c r="D12147" s="3">
        <v>52</v>
      </c>
    </row>
    <row r="12148" spans="1:4">
      <c r="A12148" s="3" t="s">
        <v>423</v>
      </c>
      <c r="B12148" s="3" t="s">
        <v>405</v>
      </c>
      <c r="C12148" s="3" t="s">
        <v>9</v>
      </c>
      <c r="D12148" s="3">
        <v>53</v>
      </c>
    </row>
    <row r="12149" spans="1:4">
      <c r="A12149" s="3" t="s">
        <v>423</v>
      </c>
      <c r="B12149" s="3" t="s">
        <v>405</v>
      </c>
      <c r="C12149" s="3" t="s">
        <v>9</v>
      </c>
      <c r="D12149" s="3">
        <v>53</v>
      </c>
    </row>
    <row r="12150" spans="1:4">
      <c r="A12150" s="3" t="s">
        <v>423</v>
      </c>
      <c r="B12150" s="3" t="s">
        <v>405</v>
      </c>
      <c r="C12150" s="3" t="s">
        <v>9</v>
      </c>
      <c r="D12150" s="3">
        <v>53</v>
      </c>
    </row>
    <row r="12151" spans="1:4">
      <c r="A12151" s="3" t="s">
        <v>423</v>
      </c>
      <c r="B12151" s="3" t="s">
        <v>405</v>
      </c>
      <c r="C12151" s="3" t="s">
        <v>9</v>
      </c>
      <c r="D12151" s="3">
        <v>54</v>
      </c>
    </row>
    <row r="12152" spans="1:4">
      <c r="A12152" s="3" t="s">
        <v>423</v>
      </c>
      <c r="B12152" s="3" t="s">
        <v>405</v>
      </c>
      <c r="C12152" s="3" t="s">
        <v>9</v>
      </c>
      <c r="D12152" s="3">
        <v>54</v>
      </c>
    </row>
    <row r="12153" spans="1:4">
      <c r="A12153" s="3" t="s">
        <v>423</v>
      </c>
      <c r="B12153" s="3" t="s">
        <v>405</v>
      </c>
      <c r="C12153" s="3" t="s">
        <v>9</v>
      </c>
      <c r="D12153" s="3">
        <v>55</v>
      </c>
    </row>
    <row r="12154" spans="1:4">
      <c r="A12154" s="3" t="s">
        <v>423</v>
      </c>
      <c r="B12154" s="3" t="s">
        <v>405</v>
      </c>
      <c r="C12154" s="3" t="s">
        <v>9</v>
      </c>
      <c r="D12154" s="3">
        <v>56</v>
      </c>
    </row>
    <row r="12155" spans="1:4">
      <c r="A12155" s="3" t="s">
        <v>423</v>
      </c>
      <c r="B12155" s="3" t="s">
        <v>405</v>
      </c>
      <c r="C12155" s="3" t="s">
        <v>9</v>
      </c>
      <c r="D12155" s="3">
        <v>58</v>
      </c>
    </row>
    <row r="12156" spans="1:4">
      <c r="A12156" s="3" t="s">
        <v>423</v>
      </c>
      <c r="B12156" s="3" t="s">
        <v>405</v>
      </c>
      <c r="C12156" s="3" t="s">
        <v>9</v>
      </c>
      <c r="D12156" s="3">
        <v>65</v>
      </c>
    </row>
    <row r="12157" spans="1:4">
      <c r="A12157" s="3" t="s">
        <v>423</v>
      </c>
      <c r="B12157" s="3" t="s">
        <v>405</v>
      </c>
      <c r="C12157" s="3" t="s">
        <v>9</v>
      </c>
      <c r="D12157" s="3">
        <v>68</v>
      </c>
    </row>
    <row r="12158" spans="1:4">
      <c r="A12158" s="3" t="s">
        <v>423</v>
      </c>
      <c r="B12158" s="3" t="s">
        <v>405</v>
      </c>
      <c r="C12158" s="3" t="s">
        <v>9</v>
      </c>
      <c r="D12158" s="3">
        <v>88</v>
      </c>
    </row>
    <row r="12159" spans="1:4">
      <c r="A12159" s="3" t="s">
        <v>423</v>
      </c>
      <c r="B12159" s="3" t="s">
        <v>405</v>
      </c>
      <c r="C12159" s="3" t="s">
        <v>9</v>
      </c>
      <c r="D12159" s="3">
        <v>89</v>
      </c>
    </row>
    <row r="12160" spans="1:4">
      <c r="A12160" s="3" t="s">
        <v>423</v>
      </c>
      <c r="B12160" s="3" t="s">
        <v>405</v>
      </c>
      <c r="C12160" s="3" t="s">
        <v>28</v>
      </c>
      <c r="D12160" s="3">
        <v>40</v>
      </c>
    </row>
    <row r="12161" spans="1:4">
      <c r="A12161" s="3" t="s">
        <v>423</v>
      </c>
      <c r="B12161" s="3" t="s">
        <v>405</v>
      </c>
      <c r="C12161" s="3" t="s">
        <v>28</v>
      </c>
      <c r="D12161" s="3">
        <v>42</v>
      </c>
    </row>
    <row r="12162" spans="1:4">
      <c r="A12162" s="3" t="s">
        <v>423</v>
      </c>
      <c r="B12162" s="3" t="s">
        <v>405</v>
      </c>
      <c r="C12162" s="3" t="s">
        <v>28</v>
      </c>
      <c r="D12162" s="3">
        <v>74</v>
      </c>
    </row>
    <row r="12163" spans="1:4">
      <c r="A12163" s="3" t="s">
        <v>423</v>
      </c>
      <c r="B12163" s="3" t="s">
        <v>405</v>
      </c>
      <c r="C12163" s="3" t="s">
        <v>28</v>
      </c>
      <c r="D12163" s="3">
        <v>128</v>
      </c>
    </row>
    <row r="12164" spans="1:4">
      <c r="A12164" s="3" t="s">
        <v>423</v>
      </c>
      <c r="B12164" s="3" t="s">
        <v>405</v>
      </c>
      <c r="C12164" s="3" t="s">
        <v>18</v>
      </c>
      <c r="D12164" s="3">
        <v>33</v>
      </c>
    </row>
    <row r="12165" spans="1:4">
      <c r="A12165" s="3" t="s">
        <v>423</v>
      </c>
      <c r="B12165" s="3" t="s">
        <v>405</v>
      </c>
      <c r="C12165" s="3" t="s">
        <v>18</v>
      </c>
      <c r="D12165" s="3">
        <v>39</v>
      </c>
    </row>
    <row r="12166" spans="1:4">
      <c r="A12166" s="3" t="s">
        <v>423</v>
      </c>
      <c r="B12166" s="3" t="s">
        <v>405</v>
      </c>
      <c r="C12166" s="3" t="s">
        <v>18</v>
      </c>
      <c r="D12166" s="3">
        <v>40</v>
      </c>
    </row>
    <row r="12167" spans="1:4">
      <c r="A12167" s="3" t="s">
        <v>423</v>
      </c>
      <c r="B12167" s="3" t="s">
        <v>405</v>
      </c>
      <c r="C12167" s="3" t="s">
        <v>18</v>
      </c>
      <c r="D12167" s="3">
        <v>43</v>
      </c>
    </row>
    <row r="12168" spans="1:4">
      <c r="A12168" s="3" t="s">
        <v>423</v>
      </c>
      <c r="B12168" s="3" t="s">
        <v>405</v>
      </c>
      <c r="C12168" s="3" t="s">
        <v>18</v>
      </c>
      <c r="D12168" s="3">
        <v>43</v>
      </c>
    </row>
    <row r="12169" spans="1:4">
      <c r="A12169" s="3" t="s">
        <v>423</v>
      </c>
      <c r="B12169" s="3" t="s">
        <v>405</v>
      </c>
      <c r="C12169" s="3" t="s">
        <v>18</v>
      </c>
      <c r="D12169" s="3">
        <v>43</v>
      </c>
    </row>
    <row r="12170" spans="1:4">
      <c r="A12170" s="3" t="s">
        <v>423</v>
      </c>
      <c r="B12170" s="3" t="s">
        <v>405</v>
      </c>
      <c r="C12170" s="3" t="s">
        <v>18</v>
      </c>
      <c r="D12170" s="3">
        <v>44</v>
      </c>
    </row>
    <row r="12171" spans="1:4">
      <c r="A12171" s="3" t="s">
        <v>423</v>
      </c>
      <c r="B12171" s="3" t="s">
        <v>405</v>
      </c>
      <c r="C12171" s="3" t="s">
        <v>18</v>
      </c>
      <c r="D12171" s="3">
        <v>44</v>
      </c>
    </row>
    <row r="12172" spans="1:4">
      <c r="A12172" s="3" t="s">
        <v>423</v>
      </c>
      <c r="B12172" s="3" t="s">
        <v>405</v>
      </c>
      <c r="C12172" s="3" t="s">
        <v>18</v>
      </c>
      <c r="D12172" s="3">
        <v>44</v>
      </c>
    </row>
    <row r="12173" spans="1:4">
      <c r="A12173" s="3" t="s">
        <v>423</v>
      </c>
      <c r="B12173" s="3" t="s">
        <v>405</v>
      </c>
      <c r="C12173" s="3" t="s">
        <v>18</v>
      </c>
      <c r="D12173" s="3">
        <v>45</v>
      </c>
    </row>
    <row r="12174" spans="1:4">
      <c r="A12174" s="3" t="s">
        <v>423</v>
      </c>
      <c r="B12174" s="3" t="s">
        <v>405</v>
      </c>
      <c r="C12174" s="3" t="s">
        <v>18</v>
      </c>
      <c r="D12174" s="3">
        <v>45</v>
      </c>
    </row>
    <row r="12175" spans="1:4">
      <c r="A12175" s="3" t="s">
        <v>423</v>
      </c>
      <c r="B12175" s="3" t="s">
        <v>405</v>
      </c>
      <c r="C12175" s="3" t="s">
        <v>18</v>
      </c>
      <c r="D12175" s="3">
        <v>46</v>
      </c>
    </row>
    <row r="12176" spans="1:4">
      <c r="A12176" s="3" t="s">
        <v>423</v>
      </c>
      <c r="B12176" s="3" t="s">
        <v>405</v>
      </c>
      <c r="C12176" s="3" t="s">
        <v>18</v>
      </c>
      <c r="D12176" s="3">
        <v>46</v>
      </c>
    </row>
    <row r="12177" spans="1:4">
      <c r="A12177" s="3" t="s">
        <v>423</v>
      </c>
      <c r="B12177" s="3" t="s">
        <v>405</v>
      </c>
      <c r="C12177" s="3" t="s">
        <v>18</v>
      </c>
      <c r="D12177" s="3">
        <v>47</v>
      </c>
    </row>
    <row r="12178" spans="1:4">
      <c r="A12178" s="3" t="s">
        <v>423</v>
      </c>
      <c r="B12178" s="3" t="s">
        <v>405</v>
      </c>
      <c r="C12178" s="3" t="s">
        <v>18</v>
      </c>
      <c r="D12178" s="3">
        <v>47</v>
      </c>
    </row>
    <row r="12179" spans="1:4">
      <c r="A12179" s="3" t="s">
        <v>423</v>
      </c>
      <c r="B12179" s="3" t="s">
        <v>405</v>
      </c>
      <c r="C12179" s="3" t="s">
        <v>18</v>
      </c>
      <c r="D12179" s="3">
        <v>47</v>
      </c>
    </row>
    <row r="12180" spans="1:4">
      <c r="A12180" s="3" t="s">
        <v>423</v>
      </c>
      <c r="B12180" s="3" t="s">
        <v>405</v>
      </c>
      <c r="C12180" s="3" t="s">
        <v>18</v>
      </c>
      <c r="D12180" s="3">
        <v>47</v>
      </c>
    </row>
    <row r="12181" spans="1:4">
      <c r="A12181" s="3" t="s">
        <v>423</v>
      </c>
      <c r="B12181" s="3" t="s">
        <v>405</v>
      </c>
      <c r="C12181" s="3" t="s">
        <v>18</v>
      </c>
      <c r="D12181" s="3">
        <v>47</v>
      </c>
    </row>
    <row r="12182" spans="1:4">
      <c r="A12182" s="3" t="s">
        <v>423</v>
      </c>
      <c r="B12182" s="3" t="s">
        <v>405</v>
      </c>
      <c r="C12182" s="3" t="s">
        <v>18</v>
      </c>
      <c r="D12182" s="3">
        <v>48</v>
      </c>
    </row>
    <row r="12183" spans="1:4">
      <c r="A12183" s="3" t="s">
        <v>423</v>
      </c>
      <c r="B12183" s="3" t="s">
        <v>405</v>
      </c>
      <c r="C12183" s="3" t="s">
        <v>18</v>
      </c>
      <c r="D12183" s="3">
        <v>48</v>
      </c>
    </row>
    <row r="12184" spans="1:4">
      <c r="A12184" s="3" t="s">
        <v>423</v>
      </c>
      <c r="B12184" s="3" t="s">
        <v>405</v>
      </c>
      <c r="C12184" s="3" t="s">
        <v>18</v>
      </c>
      <c r="D12184" s="3">
        <v>48</v>
      </c>
    </row>
    <row r="12185" spans="1:4">
      <c r="A12185" s="3" t="s">
        <v>423</v>
      </c>
      <c r="B12185" s="3" t="s">
        <v>405</v>
      </c>
      <c r="C12185" s="3" t="s">
        <v>18</v>
      </c>
      <c r="D12185" s="3">
        <v>48</v>
      </c>
    </row>
    <row r="12186" spans="1:4">
      <c r="A12186" s="3" t="s">
        <v>423</v>
      </c>
      <c r="B12186" s="3" t="s">
        <v>405</v>
      </c>
      <c r="C12186" s="3" t="s">
        <v>18</v>
      </c>
      <c r="D12186" s="3">
        <v>48</v>
      </c>
    </row>
    <row r="12187" spans="1:4">
      <c r="A12187" s="3" t="s">
        <v>423</v>
      </c>
      <c r="B12187" s="3" t="s">
        <v>405</v>
      </c>
      <c r="C12187" s="3" t="s">
        <v>18</v>
      </c>
      <c r="D12187" s="3">
        <v>48</v>
      </c>
    </row>
    <row r="12188" spans="1:4">
      <c r="A12188" s="3" t="s">
        <v>423</v>
      </c>
      <c r="B12188" s="3" t="s">
        <v>405</v>
      </c>
      <c r="C12188" s="3" t="s">
        <v>18</v>
      </c>
      <c r="D12188" s="3">
        <v>48</v>
      </c>
    </row>
    <row r="12189" spans="1:4">
      <c r="A12189" s="3" t="s">
        <v>423</v>
      </c>
      <c r="B12189" s="3" t="s">
        <v>405</v>
      </c>
      <c r="C12189" s="3" t="s">
        <v>18</v>
      </c>
      <c r="D12189" s="3">
        <v>48</v>
      </c>
    </row>
    <row r="12190" spans="1:4">
      <c r="A12190" s="3" t="s">
        <v>423</v>
      </c>
      <c r="B12190" s="3" t="s">
        <v>405</v>
      </c>
      <c r="C12190" s="3" t="s">
        <v>18</v>
      </c>
      <c r="D12190" s="3">
        <v>48</v>
      </c>
    </row>
    <row r="12191" spans="1:4">
      <c r="A12191" s="3" t="s">
        <v>423</v>
      </c>
      <c r="B12191" s="3" t="s">
        <v>405</v>
      </c>
      <c r="C12191" s="3" t="s">
        <v>18</v>
      </c>
      <c r="D12191" s="3">
        <v>49</v>
      </c>
    </row>
    <row r="12192" spans="1:4">
      <c r="A12192" s="3" t="s">
        <v>423</v>
      </c>
      <c r="B12192" s="3" t="s">
        <v>405</v>
      </c>
      <c r="C12192" s="3" t="s">
        <v>18</v>
      </c>
      <c r="D12192" s="3">
        <v>49</v>
      </c>
    </row>
    <row r="12193" spans="1:4">
      <c r="A12193" s="3" t="s">
        <v>423</v>
      </c>
      <c r="B12193" s="3" t="s">
        <v>405</v>
      </c>
      <c r="C12193" s="3" t="s">
        <v>18</v>
      </c>
      <c r="D12193" s="3">
        <v>49</v>
      </c>
    </row>
    <row r="12194" spans="1:4">
      <c r="A12194" s="3" t="s">
        <v>423</v>
      </c>
      <c r="B12194" s="3" t="s">
        <v>405</v>
      </c>
      <c r="C12194" s="3" t="s">
        <v>18</v>
      </c>
      <c r="D12194" s="3">
        <v>49</v>
      </c>
    </row>
    <row r="12195" spans="1:4">
      <c r="A12195" s="3" t="s">
        <v>423</v>
      </c>
      <c r="B12195" s="3" t="s">
        <v>405</v>
      </c>
      <c r="C12195" s="3" t="s">
        <v>18</v>
      </c>
      <c r="D12195" s="3">
        <v>50</v>
      </c>
    </row>
    <row r="12196" spans="1:4">
      <c r="A12196" s="3" t="s">
        <v>423</v>
      </c>
      <c r="B12196" s="3" t="s">
        <v>405</v>
      </c>
      <c r="C12196" s="3" t="s">
        <v>18</v>
      </c>
      <c r="D12196" s="3">
        <v>50</v>
      </c>
    </row>
    <row r="12197" spans="1:4">
      <c r="A12197" s="3" t="s">
        <v>423</v>
      </c>
      <c r="B12197" s="3" t="s">
        <v>405</v>
      </c>
      <c r="C12197" s="3" t="s">
        <v>18</v>
      </c>
      <c r="D12197" s="3">
        <v>50</v>
      </c>
    </row>
    <row r="12198" spans="1:4">
      <c r="A12198" s="3" t="s">
        <v>423</v>
      </c>
      <c r="B12198" s="3" t="s">
        <v>405</v>
      </c>
      <c r="C12198" s="3" t="s">
        <v>18</v>
      </c>
      <c r="D12198" s="3">
        <v>50</v>
      </c>
    </row>
    <row r="12199" spans="1:4">
      <c r="A12199" s="3" t="s">
        <v>423</v>
      </c>
      <c r="B12199" s="3" t="s">
        <v>405</v>
      </c>
      <c r="C12199" s="3" t="s">
        <v>18</v>
      </c>
      <c r="D12199" s="3">
        <v>51</v>
      </c>
    </row>
    <row r="12200" spans="1:4">
      <c r="A12200" s="3" t="s">
        <v>423</v>
      </c>
      <c r="B12200" s="3" t="s">
        <v>405</v>
      </c>
      <c r="C12200" s="3" t="s">
        <v>18</v>
      </c>
      <c r="D12200" s="3">
        <v>51</v>
      </c>
    </row>
    <row r="12201" spans="1:4">
      <c r="A12201" s="3" t="s">
        <v>423</v>
      </c>
      <c r="B12201" s="3" t="s">
        <v>405</v>
      </c>
      <c r="C12201" s="3" t="s">
        <v>18</v>
      </c>
      <c r="D12201" s="3">
        <v>51</v>
      </c>
    </row>
    <row r="12202" spans="1:4">
      <c r="A12202" s="3" t="s">
        <v>423</v>
      </c>
      <c r="B12202" s="3" t="s">
        <v>405</v>
      </c>
      <c r="C12202" s="3" t="s">
        <v>18</v>
      </c>
      <c r="D12202" s="3">
        <v>52</v>
      </c>
    </row>
    <row r="12203" spans="1:4">
      <c r="A12203" s="3" t="s">
        <v>423</v>
      </c>
      <c r="B12203" s="3" t="s">
        <v>405</v>
      </c>
      <c r="C12203" s="3" t="s">
        <v>18</v>
      </c>
      <c r="D12203" s="3">
        <v>52</v>
      </c>
    </row>
    <row r="12204" spans="1:4">
      <c r="A12204" s="3" t="s">
        <v>423</v>
      </c>
      <c r="B12204" s="3" t="s">
        <v>405</v>
      </c>
      <c r="C12204" s="3" t="s">
        <v>18</v>
      </c>
      <c r="D12204" s="3">
        <v>52</v>
      </c>
    </row>
    <row r="12205" spans="1:4">
      <c r="A12205" s="3" t="s">
        <v>423</v>
      </c>
      <c r="B12205" s="3" t="s">
        <v>405</v>
      </c>
      <c r="C12205" s="3" t="s">
        <v>18</v>
      </c>
      <c r="D12205" s="3">
        <v>53</v>
      </c>
    </row>
    <row r="12206" spans="1:4">
      <c r="A12206" s="3" t="s">
        <v>423</v>
      </c>
      <c r="B12206" s="3" t="s">
        <v>405</v>
      </c>
      <c r="C12206" s="3" t="s">
        <v>18</v>
      </c>
      <c r="D12206" s="3">
        <v>54</v>
      </c>
    </row>
    <row r="12207" spans="1:4">
      <c r="A12207" s="3" t="s">
        <v>423</v>
      </c>
      <c r="B12207" s="3" t="s">
        <v>405</v>
      </c>
      <c r="C12207" s="3" t="s">
        <v>18</v>
      </c>
      <c r="D12207" s="3">
        <v>55</v>
      </c>
    </row>
    <row r="12208" spans="1:4">
      <c r="A12208" s="3" t="s">
        <v>423</v>
      </c>
      <c r="B12208" s="3" t="s">
        <v>405</v>
      </c>
      <c r="C12208" s="3" t="s">
        <v>18</v>
      </c>
      <c r="D12208" s="3">
        <v>55</v>
      </c>
    </row>
    <row r="12209" spans="1:4">
      <c r="A12209" s="3" t="s">
        <v>423</v>
      </c>
      <c r="B12209" s="3" t="s">
        <v>405</v>
      </c>
      <c r="C12209" s="3" t="s">
        <v>18</v>
      </c>
      <c r="D12209" s="3">
        <v>57</v>
      </c>
    </row>
    <row r="12210" spans="1:4">
      <c r="A12210" s="3" t="s">
        <v>423</v>
      </c>
      <c r="B12210" s="3" t="s">
        <v>405</v>
      </c>
      <c r="C12210" s="3" t="s">
        <v>18</v>
      </c>
      <c r="D12210" s="3">
        <v>61</v>
      </c>
    </row>
    <row r="12211" spans="1:4">
      <c r="A12211" s="3" t="s">
        <v>423</v>
      </c>
      <c r="B12211" s="3" t="s">
        <v>405</v>
      </c>
      <c r="C12211" s="3" t="s">
        <v>18</v>
      </c>
      <c r="D12211" s="3">
        <v>62</v>
      </c>
    </row>
    <row r="12212" spans="1:4">
      <c r="A12212" s="3" t="s">
        <v>423</v>
      </c>
      <c r="B12212" s="3" t="s">
        <v>405</v>
      </c>
      <c r="C12212" s="3" t="s">
        <v>18</v>
      </c>
      <c r="D12212" s="3">
        <v>62</v>
      </c>
    </row>
    <row r="12213" spans="1:4">
      <c r="A12213" s="3" t="s">
        <v>423</v>
      </c>
      <c r="B12213" s="3" t="s">
        <v>405</v>
      </c>
      <c r="C12213" s="3" t="s">
        <v>18</v>
      </c>
      <c r="D12213" s="3">
        <v>74</v>
      </c>
    </row>
    <row r="12214" spans="1:4">
      <c r="A12214" s="3" t="s">
        <v>423</v>
      </c>
      <c r="B12214" s="3" t="s">
        <v>405</v>
      </c>
      <c r="C12214" s="3" t="s">
        <v>14</v>
      </c>
      <c r="D12214" s="3">
        <v>27</v>
      </c>
    </row>
    <row r="12215" spans="1:4">
      <c r="A12215" s="3" t="s">
        <v>423</v>
      </c>
      <c r="B12215" s="3" t="s">
        <v>405</v>
      </c>
      <c r="C12215" s="3" t="s">
        <v>14</v>
      </c>
      <c r="D12215" s="3">
        <v>30</v>
      </c>
    </row>
    <row r="12216" spans="1:4">
      <c r="A12216" s="3" t="s">
        <v>423</v>
      </c>
      <c r="B12216" s="3" t="s">
        <v>405</v>
      </c>
      <c r="C12216" s="3" t="s">
        <v>15</v>
      </c>
      <c r="D12216" s="3">
        <v>46</v>
      </c>
    </row>
    <row r="12217" spans="1:4">
      <c r="A12217" s="3" t="s">
        <v>423</v>
      </c>
      <c r="B12217" s="3" t="s">
        <v>405</v>
      </c>
      <c r="C12217" s="3" t="s">
        <v>15</v>
      </c>
      <c r="D12217" s="3">
        <v>49</v>
      </c>
    </row>
    <row r="12218" spans="1:4">
      <c r="A12218" s="3" t="s">
        <v>423</v>
      </c>
      <c r="B12218" s="3" t="s">
        <v>397</v>
      </c>
      <c r="C12218" s="3" t="s">
        <v>13</v>
      </c>
      <c r="D12218" s="3">
        <v>32</v>
      </c>
    </row>
    <row r="12219" spans="1:4">
      <c r="A12219" s="3" t="s">
        <v>423</v>
      </c>
      <c r="B12219" s="3" t="s">
        <v>397</v>
      </c>
      <c r="C12219" s="3" t="s">
        <v>13</v>
      </c>
      <c r="D12219" s="3">
        <v>37</v>
      </c>
    </row>
    <row r="12220" spans="1:4">
      <c r="A12220" s="3" t="s">
        <v>423</v>
      </c>
      <c r="B12220" s="3" t="s">
        <v>397</v>
      </c>
      <c r="C12220" s="3" t="s">
        <v>5</v>
      </c>
      <c r="D12220" s="3">
        <v>110</v>
      </c>
    </row>
    <row r="12221" spans="1:4">
      <c r="A12221" s="3" t="s">
        <v>423</v>
      </c>
      <c r="B12221" s="3" t="s">
        <v>397</v>
      </c>
      <c r="C12221" s="3" t="s">
        <v>7</v>
      </c>
      <c r="D12221" s="3">
        <v>38</v>
      </c>
    </row>
    <row r="12222" spans="1:4">
      <c r="A12222" s="3" t="s">
        <v>423</v>
      </c>
      <c r="B12222" s="3" t="s">
        <v>397</v>
      </c>
      <c r="C12222" s="3" t="s">
        <v>7</v>
      </c>
      <c r="D12222" s="3">
        <v>41</v>
      </c>
    </row>
    <row r="12223" spans="1:4">
      <c r="A12223" s="3" t="s">
        <v>423</v>
      </c>
      <c r="B12223" s="3" t="s">
        <v>397</v>
      </c>
      <c r="C12223" s="3" t="s">
        <v>20</v>
      </c>
      <c r="D12223" s="3">
        <v>42</v>
      </c>
    </row>
    <row r="12224" spans="1:4">
      <c r="A12224" s="3" t="s">
        <v>423</v>
      </c>
      <c r="B12224" s="3" t="s">
        <v>397</v>
      </c>
      <c r="C12224" s="3" t="s">
        <v>20</v>
      </c>
      <c r="D12224" s="3">
        <v>46</v>
      </c>
    </row>
    <row r="12225" spans="1:4">
      <c r="A12225" s="3" t="s">
        <v>423</v>
      </c>
      <c r="B12225" s="3" t="s">
        <v>397</v>
      </c>
      <c r="C12225" s="3" t="s">
        <v>20</v>
      </c>
      <c r="D12225" s="3">
        <v>57</v>
      </c>
    </row>
    <row r="12226" spans="1:4">
      <c r="A12226" s="3" t="s">
        <v>423</v>
      </c>
      <c r="B12226" s="3" t="s">
        <v>397</v>
      </c>
      <c r="C12226" s="3" t="s">
        <v>20</v>
      </c>
      <c r="D12226" s="3">
        <v>59</v>
      </c>
    </row>
    <row r="12227" spans="1:4">
      <c r="A12227" s="3" t="s">
        <v>423</v>
      </c>
      <c r="B12227" s="3" t="s">
        <v>397</v>
      </c>
      <c r="C12227" s="3" t="s">
        <v>20</v>
      </c>
      <c r="D12227" s="3">
        <v>60</v>
      </c>
    </row>
    <row r="12228" spans="1:4">
      <c r="A12228" s="3" t="s">
        <v>423</v>
      </c>
      <c r="B12228" s="3" t="s">
        <v>397</v>
      </c>
      <c r="C12228" s="3" t="s">
        <v>20</v>
      </c>
      <c r="D12228" s="3">
        <v>70</v>
      </c>
    </row>
    <row r="12229" spans="1:4">
      <c r="A12229" s="3" t="s">
        <v>423</v>
      </c>
      <c r="B12229" s="3" t="s">
        <v>397</v>
      </c>
      <c r="C12229" s="3" t="s">
        <v>23</v>
      </c>
      <c r="D12229" s="3">
        <v>55</v>
      </c>
    </row>
    <row r="12230" spans="1:4">
      <c r="A12230" s="3" t="s">
        <v>423</v>
      </c>
      <c r="B12230" s="3" t="s">
        <v>397</v>
      </c>
      <c r="C12230" s="3" t="s">
        <v>23</v>
      </c>
      <c r="D12230" s="3">
        <v>67</v>
      </c>
    </row>
    <row r="12231" spans="1:4">
      <c r="A12231" s="3" t="s">
        <v>423</v>
      </c>
      <c r="B12231" s="3" t="s">
        <v>397</v>
      </c>
      <c r="C12231" s="3" t="s">
        <v>9</v>
      </c>
      <c r="D12231" s="3">
        <v>52</v>
      </c>
    </row>
    <row r="12232" spans="1:4">
      <c r="A12232" s="3" t="s">
        <v>423</v>
      </c>
      <c r="B12232" s="3" t="s">
        <v>397</v>
      </c>
      <c r="C12232" s="3" t="s">
        <v>9</v>
      </c>
      <c r="D12232" s="3">
        <v>58</v>
      </c>
    </row>
    <row r="12233" spans="1:4">
      <c r="A12233" s="3" t="s">
        <v>423</v>
      </c>
      <c r="B12233" s="3" t="s">
        <v>397</v>
      </c>
      <c r="C12233" s="3" t="s">
        <v>9</v>
      </c>
      <c r="D12233" s="3">
        <v>63</v>
      </c>
    </row>
    <row r="12234" spans="1:4">
      <c r="A12234" s="3" t="s">
        <v>423</v>
      </c>
      <c r="B12234" s="3" t="s">
        <v>397</v>
      </c>
      <c r="C12234" s="3" t="s">
        <v>9</v>
      </c>
      <c r="D12234" s="3">
        <v>65</v>
      </c>
    </row>
    <row r="12235" spans="1:4">
      <c r="A12235" s="3" t="s">
        <v>423</v>
      </c>
      <c r="B12235" s="3" t="s">
        <v>397</v>
      </c>
      <c r="C12235" s="3" t="s">
        <v>9</v>
      </c>
      <c r="D12235" s="3">
        <v>72</v>
      </c>
    </row>
    <row r="12236" spans="1:4">
      <c r="A12236" s="3" t="s">
        <v>423</v>
      </c>
      <c r="B12236" s="3" t="s">
        <v>397</v>
      </c>
      <c r="C12236" s="3" t="s">
        <v>9</v>
      </c>
      <c r="D12236" s="3">
        <v>91</v>
      </c>
    </row>
    <row r="12237" spans="1:4">
      <c r="A12237" s="3" t="s">
        <v>423</v>
      </c>
      <c r="B12237" s="3" t="s">
        <v>397</v>
      </c>
      <c r="C12237" s="3" t="s">
        <v>9</v>
      </c>
      <c r="D12237" s="3">
        <v>92</v>
      </c>
    </row>
    <row r="12238" spans="1:4">
      <c r="A12238" s="3" t="s">
        <v>423</v>
      </c>
      <c r="B12238" s="3" t="s">
        <v>397</v>
      </c>
      <c r="C12238" s="3" t="s">
        <v>9</v>
      </c>
      <c r="D12238" s="3">
        <v>92</v>
      </c>
    </row>
    <row r="12239" spans="1:4">
      <c r="A12239" s="3" t="s">
        <v>423</v>
      </c>
      <c r="B12239" s="3" t="s">
        <v>397</v>
      </c>
      <c r="C12239" s="3" t="s">
        <v>9</v>
      </c>
      <c r="D12239" s="3">
        <v>93</v>
      </c>
    </row>
    <row r="12240" spans="1:4">
      <c r="A12240" s="3" t="s">
        <v>423</v>
      </c>
      <c r="B12240" s="3" t="s">
        <v>397</v>
      </c>
      <c r="C12240" s="3" t="s">
        <v>9</v>
      </c>
      <c r="D12240" s="3">
        <v>98</v>
      </c>
    </row>
    <row r="12241" spans="1:4">
      <c r="A12241" s="3" t="s">
        <v>423</v>
      </c>
      <c r="B12241" s="3" t="s">
        <v>397</v>
      </c>
      <c r="C12241" s="3" t="s">
        <v>9</v>
      </c>
      <c r="D12241" s="3">
        <v>100</v>
      </c>
    </row>
    <row r="12242" spans="1:4">
      <c r="A12242" s="3" t="s">
        <v>423</v>
      </c>
      <c r="B12242" s="3" t="s">
        <v>397</v>
      </c>
      <c r="C12242" s="3" t="s">
        <v>9</v>
      </c>
      <c r="D12242" s="3">
        <v>103</v>
      </c>
    </row>
    <row r="12243" spans="1:4">
      <c r="A12243" s="3" t="s">
        <v>423</v>
      </c>
      <c r="B12243" s="3" t="s">
        <v>397</v>
      </c>
      <c r="C12243" s="3" t="s">
        <v>9</v>
      </c>
      <c r="D12243" s="3">
        <v>104</v>
      </c>
    </row>
    <row r="12244" spans="1:4">
      <c r="A12244" s="3" t="s">
        <v>423</v>
      </c>
      <c r="B12244" s="3" t="s">
        <v>397</v>
      </c>
      <c r="C12244" s="3" t="s">
        <v>9</v>
      </c>
      <c r="D12244" s="3">
        <v>104</v>
      </c>
    </row>
    <row r="12245" spans="1:4">
      <c r="A12245" s="3" t="s">
        <v>423</v>
      </c>
      <c r="B12245" s="3" t="s">
        <v>397</v>
      </c>
      <c r="C12245" s="3" t="s">
        <v>9</v>
      </c>
      <c r="D12245" s="3">
        <v>111</v>
      </c>
    </row>
    <row r="12246" spans="1:4">
      <c r="A12246" s="3" t="s">
        <v>423</v>
      </c>
      <c r="B12246" s="3" t="s">
        <v>397</v>
      </c>
      <c r="C12246" s="3" t="s">
        <v>9</v>
      </c>
      <c r="D12246" s="3">
        <v>112</v>
      </c>
    </row>
    <row r="12247" spans="1:4">
      <c r="A12247" s="3" t="s">
        <v>423</v>
      </c>
      <c r="B12247" s="3" t="s">
        <v>397</v>
      </c>
      <c r="C12247" s="3" t="s">
        <v>9</v>
      </c>
      <c r="D12247" s="3">
        <v>113</v>
      </c>
    </row>
    <row r="12248" spans="1:4">
      <c r="A12248" s="3" t="s">
        <v>423</v>
      </c>
      <c r="B12248" s="3" t="s">
        <v>397</v>
      </c>
      <c r="C12248" s="3" t="s">
        <v>9</v>
      </c>
      <c r="D12248" s="3">
        <v>116</v>
      </c>
    </row>
    <row r="12249" spans="1:4">
      <c r="A12249" s="3" t="s">
        <v>423</v>
      </c>
      <c r="B12249" s="3" t="s">
        <v>397</v>
      </c>
      <c r="C12249" s="3" t="s">
        <v>24</v>
      </c>
      <c r="D12249" s="3">
        <v>46</v>
      </c>
    </row>
    <row r="12250" spans="1:4">
      <c r="A12250" s="3" t="s">
        <v>423</v>
      </c>
      <c r="B12250" s="3" t="s">
        <v>397</v>
      </c>
      <c r="C12250" s="3" t="s">
        <v>24</v>
      </c>
      <c r="D12250" s="3">
        <v>176</v>
      </c>
    </row>
    <row r="12251" spans="1:4">
      <c r="A12251" s="3" t="s">
        <v>423</v>
      </c>
      <c r="B12251" s="3" t="s">
        <v>397</v>
      </c>
      <c r="C12251" s="3" t="s">
        <v>15</v>
      </c>
      <c r="D12251" s="3">
        <v>50</v>
      </c>
    </row>
    <row r="12252" spans="1:4">
      <c r="A12252" s="3" t="s">
        <v>423</v>
      </c>
      <c r="B12252" s="3" t="s">
        <v>403</v>
      </c>
      <c r="C12252" s="3" t="s">
        <v>27</v>
      </c>
      <c r="D12252" s="3">
        <v>82</v>
      </c>
    </row>
    <row r="12253" spans="1:4">
      <c r="A12253" s="3" t="s">
        <v>423</v>
      </c>
      <c r="B12253" s="3" t="s">
        <v>403</v>
      </c>
      <c r="C12253" s="3" t="s">
        <v>27</v>
      </c>
      <c r="D12253" s="3">
        <v>84</v>
      </c>
    </row>
    <row r="12254" spans="1:4">
      <c r="A12254" s="3" t="s">
        <v>423</v>
      </c>
      <c r="B12254" s="3" t="s">
        <v>403</v>
      </c>
      <c r="C12254" s="3" t="s">
        <v>27</v>
      </c>
      <c r="D12254" s="3">
        <v>87</v>
      </c>
    </row>
    <row r="12255" spans="1:4">
      <c r="A12255" s="3" t="s">
        <v>423</v>
      </c>
      <c r="B12255" s="3" t="s">
        <v>403</v>
      </c>
      <c r="C12255" s="3" t="s">
        <v>27</v>
      </c>
      <c r="D12255" s="3">
        <v>87</v>
      </c>
    </row>
    <row r="12256" spans="1:4">
      <c r="A12256" s="3" t="s">
        <v>423</v>
      </c>
      <c r="B12256" s="3" t="s">
        <v>403</v>
      </c>
      <c r="C12256" s="3" t="s">
        <v>27</v>
      </c>
      <c r="D12256" s="3">
        <v>87</v>
      </c>
    </row>
    <row r="12257" spans="1:4">
      <c r="A12257" s="3" t="s">
        <v>423</v>
      </c>
      <c r="B12257" s="3" t="s">
        <v>403</v>
      </c>
      <c r="C12257" s="3" t="s">
        <v>27</v>
      </c>
      <c r="D12257" s="3">
        <v>88</v>
      </c>
    </row>
    <row r="12258" spans="1:4">
      <c r="A12258" s="3" t="s">
        <v>423</v>
      </c>
      <c r="B12258" s="3" t="s">
        <v>403</v>
      </c>
      <c r="C12258" s="3" t="s">
        <v>27</v>
      </c>
      <c r="D12258" s="3">
        <v>88</v>
      </c>
    </row>
    <row r="12259" spans="1:4">
      <c r="A12259" s="3" t="s">
        <v>423</v>
      </c>
      <c r="B12259" s="3" t="s">
        <v>403</v>
      </c>
      <c r="C12259" s="3" t="s">
        <v>27</v>
      </c>
      <c r="D12259" s="3">
        <v>90</v>
      </c>
    </row>
    <row r="12260" spans="1:4">
      <c r="A12260" s="3" t="s">
        <v>423</v>
      </c>
      <c r="B12260" s="3" t="s">
        <v>403</v>
      </c>
      <c r="C12260" s="3" t="s">
        <v>27</v>
      </c>
      <c r="D12260" s="3">
        <v>90</v>
      </c>
    </row>
    <row r="12261" spans="1:4">
      <c r="A12261" s="3" t="s">
        <v>423</v>
      </c>
      <c r="B12261" s="3" t="s">
        <v>403</v>
      </c>
      <c r="C12261" s="3" t="s">
        <v>27</v>
      </c>
      <c r="D12261" s="3">
        <v>91</v>
      </c>
    </row>
    <row r="12262" spans="1:4">
      <c r="A12262" s="3" t="s">
        <v>423</v>
      </c>
      <c r="B12262" s="3" t="s">
        <v>403</v>
      </c>
      <c r="C12262" s="3" t="s">
        <v>27</v>
      </c>
      <c r="D12262" s="3">
        <v>91</v>
      </c>
    </row>
    <row r="12263" spans="1:4">
      <c r="A12263" s="3" t="s">
        <v>423</v>
      </c>
      <c r="B12263" s="3" t="s">
        <v>403</v>
      </c>
      <c r="C12263" s="3" t="s">
        <v>27</v>
      </c>
      <c r="D12263" s="3">
        <v>91</v>
      </c>
    </row>
    <row r="12264" spans="1:4">
      <c r="A12264" s="3" t="s">
        <v>423</v>
      </c>
      <c r="B12264" s="3" t="s">
        <v>403</v>
      </c>
      <c r="C12264" s="3" t="s">
        <v>27</v>
      </c>
      <c r="D12264" s="3">
        <v>94</v>
      </c>
    </row>
    <row r="12265" spans="1:4">
      <c r="A12265" s="3" t="s">
        <v>423</v>
      </c>
      <c r="B12265" s="3" t="s">
        <v>403</v>
      </c>
      <c r="C12265" s="3" t="s">
        <v>27</v>
      </c>
      <c r="D12265" s="3">
        <v>94</v>
      </c>
    </row>
    <row r="12266" spans="1:4">
      <c r="A12266" s="3" t="s">
        <v>423</v>
      </c>
      <c r="B12266" s="3" t="s">
        <v>403</v>
      </c>
      <c r="C12266" s="3" t="s">
        <v>27</v>
      </c>
      <c r="D12266" s="3">
        <v>94</v>
      </c>
    </row>
    <row r="12267" spans="1:4">
      <c r="A12267" s="3" t="s">
        <v>423</v>
      </c>
      <c r="B12267" s="3" t="s">
        <v>403</v>
      </c>
      <c r="C12267" s="3" t="s">
        <v>27</v>
      </c>
      <c r="D12267" s="3">
        <v>95</v>
      </c>
    </row>
    <row r="12268" spans="1:4">
      <c r="A12268" s="3" t="s">
        <v>423</v>
      </c>
      <c r="B12268" s="3" t="s">
        <v>403</v>
      </c>
      <c r="C12268" s="3" t="s">
        <v>27</v>
      </c>
      <c r="D12268" s="3">
        <v>95</v>
      </c>
    </row>
    <row r="12269" spans="1:4">
      <c r="A12269" s="3" t="s">
        <v>423</v>
      </c>
      <c r="B12269" s="3" t="s">
        <v>403</v>
      </c>
      <c r="C12269" s="3" t="s">
        <v>27</v>
      </c>
      <c r="D12269" s="3">
        <v>96</v>
      </c>
    </row>
    <row r="12270" spans="1:4">
      <c r="A12270" s="3" t="s">
        <v>423</v>
      </c>
      <c r="B12270" s="3" t="s">
        <v>403</v>
      </c>
      <c r="C12270" s="3" t="s">
        <v>27</v>
      </c>
      <c r="D12270" s="3">
        <v>97</v>
      </c>
    </row>
    <row r="12271" spans="1:4">
      <c r="A12271" s="3" t="s">
        <v>423</v>
      </c>
      <c r="B12271" s="3" t="s">
        <v>403</v>
      </c>
      <c r="C12271" s="3" t="s">
        <v>27</v>
      </c>
      <c r="D12271" s="3">
        <v>98</v>
      </c>
    </row>
    <row r="12272" spans="1:4">
      <c r="A12272" s="3" t="s">
        <v>423</v>
      </c>
      <c r="B12272" s="3" t="s">
        <v>403</v>
      </c>
      <c r="C12272" s="3" t="s">
        <v>27</v>
      </c>
      <c r="D12272" s="3">
        <v>98</v>
      </c>
    </row>
    <row r="12273" spans="1:4">
      <c r="A12273" s="3" t="s">
        <v>423</v>
      </c>
      <c r="B12273" s="3" t="s">
        <v>403</v>
      </c>
      <c r="C12273" s="3" t="s">
        <v>27</v>
      </c>
      <c r="D12273" s="3">
        <v>98</v>
      </c>
    </row>
    <row r="12274" spans="1:4">
      <c r="A12274" s="3" t="s">
        <v>423</v>
      </c>
      <c r="B12274" s="3" t="s">
        <v>403</v>
      </c>
      <c r="C12274" s="3" t="s">
        <v>27</v>
      </c>
      <c r="D12274" s="3">
        <v>100</v>
      </c>
    </row>
    <row r="12275" spans="1:4">
      <c r="A12275" s="3" t="s">
        <v>423</v>
      </c>
      <c r="B12275" s="3" t="s">
        <v>403</v>
      </c>
      <c r="C12275" s="3" t="s">
        <v>27</v>
      </c>
      <c r="D12275" s="3">
        <v>102</v>
      </c>
    </row>
    <row r="12276" spans="1:4">
      <c r="A12276" s="3" t="s">
        <v>423</v>
      </c>
      <c r="B12276" s="3" t="s">
        <v>403</v>
      </c>
      <c r="C12276" s="3" t="s">
        <v>27</v>
      </c>
      <c r="D12276" s="3">
        <v>102</v>
      </c>
    </row>
    <row r="12277" spans="1:4">
      <c r="A12277" s="3" t="s">
        <v>423</v>
      </c>
      <c r="B12277" s="3" t="s">
        <v>403</v>
      </c>
      <c r="C12277" s="3" t="s">
        <v>27</v>
      </c>
      <c r="D12277" s="3">
        <v>103</v>
      </c>
    </row>
    <row r="12278" spans="1:4">
      <c r="A12278" s="3" t="s">
        <v>423</v>
      </c>
      <c r="B12278" s="3" t="s">
        <v>403</v>
      </c>
      <c r="C12278" s="3" t="s">
        <v>27</v>
      </c>
      <c r="D12278" s="3">
        <v>103</v>
      </c>
    </row>
    <row r="12279" spans="1:4">
      <c r="A12279" s="3" t="s">
        <v>423</v>
      </c>
      <c r="B12279" s="3" t="s">
        <v>403</v>
      </c>
      <c r="C12279" s="3" t="s">
        <v>27</v>
      </c>
      <c r="D12279" s="3">
        <v>105</v>
      </c>
    </row>
    <row r="12280" spans="1:4">
      <c r="A12280" s="3" t="s">
        <v>423</v>
      </c>
      <c r="B12280" s="3" t="s">
        <v>403</v>
      </c>
      <c r="C12280" s="3" t="s">
        <v>27</v>
      </c>
      <c r="D12280" s="3">
        <v>108</v>
      </c>
    </row>
    <row r="12281" spans="1:4">
      <c r="A12281" s="3" t="s">
        <v>423</v>
      </c>
      <c r="B12281" s="3" t="s">
        <v>403</v>
      </c>
      <c r="C12281" s="3" t="s">
        <v>27</v>
      </c>
      <c r="D12281" s="3">
        <v>109</v>
      </c>
    </row>
    <row r="12282" spans="1:4">
      <c r="A12282" s="3" t="s">
        <v>423</v>
      </c>
      <c r="B12282" s="3" t="s">
        <v>403</v>
      </c>
      <c r="C12282" s="3" t="s">
        <v>27</v>
      </c>
      <c r="D12282" s="3">
        <v>110</v>
      </c>
    </row>
    <row r="12283" spans="1:4">
      <c r="A12283" s="3" t="s">
        <v>423</v>
      </c>
      <c r="B12283" s="3" t="s">
        <v>403</v>
      </c>
      <c r="C12283" s="3" t="s">
        <v>27</v>
      </c>
      <c r="D12283" s="3">
        <v>112</v>
      </c>
    </row>
    <row r="12284" spans="1:4">
      <c r="A12284" s="3" t="s">
        <v>423</v>
      </c>
      <c r="B12284" s="3" t="s">
        <v>403</v>
      </c>
      <c r="C12284" s="3" t="s">
        <v>27</v>
      </c>
      <c r="D12284" s="3">
        <v>113</v>
      </c>
    </row>
    <row r="12285" spans="1:4">
      <c r="A12285" s="3" t="s">
        <v>423</v>
      </c>
      <c r="B12285" s="3" t="s">
        <v>403</v>
      </c>
      <c r="C12285" s="3" t="s">
        <v>27</v>
      </c>
      <c r="D12285" s="3">
        <v>113</v>
      </c>
    </row>
    <row r="12286" spans="1:4">
      <c r="A12286" s="3" t="s">
        <v>423</v>
      </c>
      <c r="B12286" s="3" t="s">
        <v>403</v>
      </c>
      <c r="C12286" s="3" t="s">
        <v>27</v>
      </c>
      <c r="D12286" s="3">
        <v>114</v>
      </c>
    </row>
    <row r="12287" spans="1:4">
      <c r="A12287" s="3" t="s">
        <v>423</v>
      </c>
      <c r="B12287" s="3" t="s">
        <v>403</v>
      </c>
      <c r="C12287" s="3" t="s">
        <v>27</v>
      </c>
      <c r="D12287" s="3">
        <v>118</v>
      </c>
    </row>
    <row r="12288" spans="1:4">
      <c r="A12288" s="3" t="s">
        <v>423</v>
      </c>
      <c r="B12288" s="3" t="s">
        <v>403</v>
      </c>
      <c r="C12288" s="3" t="s">
        <v>27</v>
      </c>
      <c r="D12288" s="3">
        <v>119</v>
      </c>
    </row>
    <row r="12289" spans="1:4">
      <c r="A12289" s="3" t="s">
        <v>423</v>
      </c>
      <c r="B12289" s="3" t="s">
        <v>403</v>
      </c>
      <c r="C12289" s="3" t="s">
        <v>27</v>
      </c>
      <c r="D12289" s="3">
        <v>120</v>
      </c>
    </row>
    <row r="12290" spans="1:4">
      <c r="A12290" s="3" t="s">
        <v>423</v>
      </c>
      <c r="B12290" s="3" t="s">
        <v>403</v>
      </c>
      <c r="C12290" s="3" t="s">
        <v>27</v>
      </c>
      <c r="D12290" s="3">
        <v>123</v>
      </c>
    </row>
    <row r="12291" spans="1:4">
      <c r="A12291" s="3" t="s">
        <v>423</v>
      </c>
      <c r="B12291" s="3" t="s">
        <v>403</v>
      </c>
      <c r="C12291" s="3" t="s">
        <v>27</v>
      </c>
      <c r="D12291" s="3">
        <v>125</v>
      </c>
    </row>
    <row r="12292" spans="1:4">
      <c r="A12292" s="3" t="s">
        <v>423</v>
      </c>
      <c r="B12292" s="3" t="s">
        <v>403</v>
      </c>
      <c r="C12292" s="3" t="s">
        <v>27</v>
      </c>
      <c r="D12292" s="3">
        <v>126</v>
      </c>
    </row>
    <row r="12293" spans="1:4">
      <c r="A12293" s="3" t="s">
        <v>423</v>
      </c>
      <c r="B12293" s="3" t="s">
        <v>403</v>
      </c>
      <c r="C12293" s="3" t="s">
        <v>27</v>
      </c>
      <c r="D12293" s="3">
        <v>132</v>
      </c>
    </row>
    <row r="12294" spans="1:4">
      <c r="A12294" s="3" t="s">
        <v>423</v>
      </c>
      <c r="B12294" s="3" t="s">
        <v>403</v>
      </c>
      <c r="C12294" s="3" t="s">
        <v>13</v>
      </c>
      <c r="D12294" s="3">
        <v>113</v>
      </c>
    </row>
    <row r="12295" spans="1:4">
      <c r="A12295" s="3" t="s">
        <v>423</v>
      </c>
      <c r="B12295" s="3" t="s">
        <v>403</v>
      </c>
      <c r="C12295" s="3" t="s">
        <v>5</v>
      </c>
      <c r="D12295" s="3">
        <v>43</v>
      </c>
    </row>
    <row r="12296" spans="1:4">
      <c r="A12296" s="3" t="s">
        <v>423</v>
      </c>
      <c r="B12296" s="3" t="s">
        <v>403</v>
      </c>
      <c r="C12296" s="3" t="s">
        <v>5</v>
      </c>
      <c r="D12296" s="3">
        <v>44</v>
      </c>
    </row>
    <row r="12297" spans="1:4">
      <c r="A12297" s="3" t="s">
        <v>423</v>
      </c>
      <c r="B12297" s="3" t="s">
        <v>403</v>
      </c>
      <c r="C12297" s="3" t="s">
        <v>5</v>
      </c>
      <c r="D12297" s="3">
        <v>52</v>
      </c>
    </row>
    <row r="12298" spans="1:4">
      <c r="A12298" s="3" t="s">
        <v>423</v>
      </c>
      <c r="B12298" s="3" t="s">
        <v>403</v>
      </c>
      <c r="C12298" s="3" t="s">
        <v>5</v>
      </c>
      <c r="D12298" s="3">
        <v>70</v>
      </c>
    </row>
    <row r="12299" spans="1:4">
      <c r="A12299" s="3" t="s">
        <v>423</v>
      </c>
      <c r="B12299" s="3" t="s">
        <v>403</v>
      </c>
      <c r="C12299" s="3" t="s">
        <v>5</v>
      </c>
      <c r="D12299" s="3">
        <v>71</v>
      </c>
    </row>
    <row r="12300" spans="1:4">
      <c r="A12300" s="3" t="s">
        <v>423</v>
      </c>
      <c r="B12300" s="3" t="s">
        <v>403</v>
      </c>
      <c r="C12300" s="3" t="s">
        <v>5</v>
      </c>
      <c r="D12300" s="3">
        <v>103</v>
      </c>
    </row>
    <row r="12301" spans="1:4">
      <c r="A12301" s="3" t="s">
        <v>423</v>
      </c>
      <c r="B12301" s="3" t="s">
        <v>403</v>
      </c>
      <c r="C12301" s="3" t="s">
        <v>5</v>
      </c>
      <c r="D12301" s="3">
        <v>123</v>
      </c>
    </row>
    <row r="12302" spans="1:4">
      <c r="A12302" s="3" t="s">
        <v>423</v>
      </c>
      <c r="B12302" s="3" t="s">
        <v>403</v>
      </c>
      <c r="C12302" s="3" t="s">
        <v>5</v>
      </c>
      <c r="D12302" s="3">
        <v>127</v>
      </c>
    </row>
    <row r="12303" spans="1:4">
      <c r="A12303" s="3" t="s">
        <v>423</v>
      </c>
      <c r="B12303" s="3" t="s">
        <v>403</v>
      </c>
      <c r="C12303" s="3" t="s">
        <v>5</v>
      </c>
      <c r="D12303" s="3">
        <v>152</v>
      </c>
    </row>
    <row r="12304" spans="1:4">
      <c r="A12304" s="3" t="s">
        <v>423</v>
      </c>
      <c r="B12304" s="3" t="s">
        <v>403</v>
      </c>
      <c r="C12304" s="3" t="s">
        <v>7</v>
      </c>
      <c r="D12304" s="3">
        <v>35</v>
      </c>
    </row>
    <row r="12305" spans="1:4">
      <c r="A12305" s="3" t="s">
        <v>423</v>
      </c>
      <c r="B12305" s="3" t="s">
        <v>403</v>
      </c>
      <c r="C12305" s="3" t="s">
        <v>7</v>
      </c>
      <c r="D12305" s="3">
        <v>37</v>
      </c>
    </row>
    <row r="12306" spans="1:4">
      <c r="A12306" s="3" t="s">
        <v>423</v>
      </c>
      <c r="B12306" s="3" t="s">
        <v>403</v>
      </c>
      <c r="C12306" s="3" t="s">
        <v>7</v>
      </c>
      <c r="D12306" s="3">
        <v>37</v>
      </c>
    </row>
    <row r="12307" spans="1:4">
      <c r="A12307" s="3" t="s">
        <v>423</v>
      </c>
      <c r="B12307" s="3" t="s">
        <v>403</v>
      </c>
      <c r="C12307" s="3" t="s">
        <v>7</v>
      </c>
      <c r="D12307" s="3">
        <v>38</v>
      </c>
    </row>
    <row r="12308" spans="1:4">
      <c r="A12308" s="3" t="s">
        <v>423</v>
      </c>
      <c r="B12308" s="3" t="s">
        <v>403</v>
      </c>
      <c r="C12308" s="3" t="s">
        <v>7</v>
      </c>
      <c r="D12308" s="3">
        <v>39</v>
      </c>
    </row>
    <row r="12309" spans="1:4">
      <c r="A12309" s="3" t="s">
        <v>423</v>
      </c>
      <c r="B12309" s="3" t="s">
        <v>403</v>
      </c>
      <c r="C12309" s="3" t="s">
        <v>7</v>
      </c>
      <c r="D12309" s="3">
        <v>39</v>
      </c>
    </row>
    <row r="12310" spans="1:4">
      <c r="A12310" s="3" t="s">
        <v>423</v>
      </c>
      <c r="B12310" s="3" t="s">
        <v>403</v>
      </c>
      <c r="C12310" s="3" t="s">
        <v>7</v>
      </c>
      <c r="D12310" s="3">
        <v>40</v>
      </c>
    </row>
    <row r="12311" spans="1:4">
      <c r="A12311" s="3" t="s">
        <v>423</v>
      </c>
      <c r="B12311" s="3" t="s">
        <v>403</v>
      </c>
      <c r="C12311" s="3" t="s">
        <v>7</v>
      </c>
      <c r="D12311" s="3">
        <v>40</v>
      </c>
    </row>
    <row r="12312" spans="1:4">
      <c r="A12312" s="3" t="s">
        <v>423</v>
      </c>
      <c r="B12312" s="3" t="s">
        <v>403</v>
      </c>
      <c r="C12312" s="3" t="s">
        <v>7</v>
      </c>
      <c r="D12312" s="3">
        <v>79</v>
      </c>
    </row>
    <row r="12313" spans="1:4">
      <c r="A12313" s="3" t="s">
        <v>423</v>
      </c>
      <c r="B12313" s="3" t="s">
        <v>403</v>
      </c>
      <c r="C12313" s="3" t="s">
        <v>9</v>
      </c>
      <c r="D12313" s="3">
        <v>52</v>
      </c>
    </row>
    <row r="12314" spans="1:4">
      <c r="A12314" s="3" t="s">
        <v>423</v>
      </c>
      <c r="B12314" s="3" t="s">
        <v>403</v>
      </c>
      <c r="C12314" s="3" t="s">
        <v>9</v>
      </c>
      <c r="D12314" s="3">
        <v>54</v>
      </c>
    </row>
    <row r="12315" spans="1:4">
      <c r="A12315" s="3" t="s">
        <v>423</v>
      </c>
      <c r="B12315" s="3" t="s">
        <v>403</v>
      </c>
      <c r="C12315" s="3" t="s">
        <v>9</v>
      </c>
      <c r="D12315" s="3">
        <v>54</v>
      </c>
    </row>
    <row r="12316" spans="1:4">
      <c r="A12316" s="3" t="s">
        <v>423</v>
      </c>
      <c r="B12316" s="3" t="s">
        <v>403</v>
      </c>
      <c r="C12316" s="3" t="s">
        <v>9</v>
      </c>
      <c r="D12316" s="3">
        <v>54</v>
      </c>
    </row>
    <row r="12317" spans="1:4">
      <c r="A12317" s="3" t="s">
        <v>423</v>
      </c>
      <c r="B12317" s="3" t="s">
        <v>403</v>
      </c>
      <c r="C12317" s="3" t="s">
        <v>9</v>
      </c>
      <c r="D12317" s="3">
        <v>54</v>
      </c>
    </row>
    <row r="12318" spans="1:4">
      <c r="A12318" s="3" t="s">
        <v>423</v>
      </c>
      <c r="B12318" s="3" t="s">
        <v>403</v>
      </c>
      <c r="C12318" s="3" t="s">
        <v>9</v>
      </c>
      <c r="D12318" s="3">
        <v>58</v>
      </c>
    </row>
    <row r="12319" spans="1:4">
      <c r="A12319" s="3" t="s">
        <v>423</v>
      </c>
      <c r="B12319" s="3" t="s">
        <v>403</v>
      </c>
      <c r="C12319" s="3" t="s">
        <v>9</v>
      </c>
      <c r="D12319" s="3">
        <v>59</v>
      </c>
    </row>
    <row r="12320" spans="1:4">
      <c r="A12320" s="3" t="s">
        <v>423</v>
      </c>
      <c r="B12320" s="3" t="s">
        <v>403</v>
      </c>
      <c r="C12320" s="3" t="s">
        <v>9</v>
      </c>
      <c r="D12320" s="3">
        <v>86</v>
      </c>
    </row>
    <row r="12321" spans="1:4">
      <c r="A12321" s="3" t="s">
        <v>423</v>
      </c>
      <c r="B12321" s="3" t="s">
        <v>403</v>
      </c>
      <c r="C12321" s="3" t="s">
        <v>24</v>
      </c>
      <c r="D12321" s="3">
        <v>39</v>
      </c>
    </row>
    <row r="12322" spans="1:4">
      <c r="A12322" s="3" t="s">
        <v>423</v>
      </c>
      <c r="B12322" s="3" t="s">
        <v>403</v>
      </c>
      <c r="C12322" s="3" t="s">
        <v>24</v>
      </c>
      <c r="D12322" s="3">
        <v>42</v>
      </c>
    </row>
    <row r="12323" spans="1:4">
      <c r="A12323" s="3" t="s">
        <v>423</v>
      </c>
      <c r="B12323" s="3" t="s">
        <v>403</v>
      </c>
      <c r="C12323" s="3" t="s">
        <v>24</v>
      </c>
      <c r="D12323" s="3">
        <v>45</v>
      </c>
    </row>
    <row r="12324" spans="1:4">
      <c r="A12324" s="3" t="s">
        <v>423</v>
      </c>
      <c r="B12324" s="3" t="s">
        <v>403</v>
      </c>
      <c r="C12324" s="3" t="s">
        <v>24</v>
      </c>
      <c r="D12324" s="3">
        <v>79</v>
      </c>
    </row>
    <row r="12325" spans="1:4">
      <c r="A12325" s="3" t="s">
        <v>423</v>
      </c>
      <c r="B12325" s="3" t="s">
        <v>403</v>
      </c>
      <c r="C12325" s="3" t="s">
        <v>24</v>
      </c>
      <c r="D12325" s="3">
        <v>83</v>
      </c>
    </row>
    <row r="12326" spans="1:4">
      <c r="A12326" s="3" t="s">
        <v>423</v>
      </c>
      <c r="B12326" s="3" t="s">
        <v>403</v>
      </c>
      <c r="C12326" s="3" t="s">
        <v>24</v>
      </c>
      <c r="D12326" s="3">
        <v>85</v>
      </c>
    </row>
    <row r="12327" spans="1:4">
      <c r="A12327" s="3" t="s">
        <v>423</v>
      </c>
      <c r="B12327" s="3" t="s">
        <v>403</v>
      </c>
      <c r="C12327" s="3" t="s">
        <v>18</v>
      </c>
      <c r="D12327" s="3">
        <v>43</v>
      </c>
    </row>
    <row r="12328" spans="1:4">
      <c r="A12328" s="3" t="s">
        <v>423</v>
      </c>
      <c r="B12328" s="3" t="s">
        <v>403</v>
      </c>
      <c r="C12328" s="3" t="s">
        <v>18</v>
      </c>
      <c r="D12328" s="3">
        <v>44</v>
      </c>
    </row>
    <row r="12329" spans="1:4">
      <c r="A12329" s="3" t="s">
        <v>423</v>
      </c>
      <c r="B12329" s="3" t="s">
        <v>403</v>
      </c>
      <c r="C12329" s="3" t="s">
        <v>18</v>
      </c>
      <c r="D12329" s="3">
        <v>50</v>
      </c>
    </row>
    <row r="12330" spans="1:4">
      <c r="A12330" s="3" t="s">
        <v>423</v>
      </c>
      <c r="B12330" s="3" t="s">
        <v>403</v>
      </c>
      <c r="C12330" s="3" t="s">
        <v>18</v>
      </c>
      <c r="D12330" s="3">
        <v>51</v>
      </c>
    </row>
    <row r="12331" spans="1:4">
      <c r="A12331" s="3" t="s">
        <v>423</v>
      </c>
      <c r="B12331" s="3" t="s">
        <v>403</v>
      </c>
      <c r="C12331" s="3" t="s">
        <v>18</v>
      </c>
      <c r="D12331" s="3">
        <v>51</v>
      </c>
    </row>
    <row r="12332" spans="1:4">
      <c r="A12332" s="3" t="s">
        <v>423</v>
      </c>
      <c r="B12332" s="3" t="s">
        <v>403</v>
      </c>
      <c r="C12332" s="3" t="s">
        <v>18</v>
      </c>
      <c r="D12332" s="3">
        <v>52</v>
      </c>
    </row>
    <row r="12333" spans="1:4">
      <c r="A12333" s="3" t="s">
        <v>423</v>
      </c>
      <c r="B12333" s="3" t="s">
        <v>403</v>
      </c>
      <c r="C12333" s="3" t="s">
        <v>18</v>
      </c>
      <c r="D12333" s="3">
        <v>53</v>
      </c>
    </row>
    <row r="12334" spans="1:4">
      <c r="A12334" s="3" t="s">
        <v>423</v>
      </c>
      <c r="B12334" s="3" t="s">
        <v>403</v>
      </c>
      <c r="C12334" s="3" t="s">
        <v>18</v>
      </c>
      <c r="D12334" s="3">
        <v>53</v>
      </c>
    </row>
    <row r="12335" spans="1:4">
      <c r="A12335" s="3" t="s">
        <v>423</v>
      </c>
      <c r="B12335" s="3" t="s">
        <v>403</v>
      </c>
      <c r="C12335" s="3" t="s">
        <v>14</v>
      </c>
      <c r="D12335" s="3">
        <v>27</v>
      </c>
    </row>
    <row r="12336" spans="1:4">
      <c r="A12336" s="3" t="s">
        <v>423</v>
      </c>
      <c r="B12336" s="3" t="s">
        <v>409</v>
      </c>
      <c r="C12336" s="3" t="s">
        <v>32</v>
      </c>
      <c r="D12336" s="3">
        <v>51</v>
      </c>
    </row>
    <row r="12337" spans="1:4">
      <c r="A12337" s="3" t="s">
        <v>423</v>
      </c>
      <c r="B12337" s="3" t="s">
        <v>409</v>
      </c>
      <c r="C12337" s="3" t="s">
        <v>27</v>
      </c>
      <c r="D12337" s="3">
        <v>84</v>
      </c>
    </row>
    <row r="12338" spans="1:4">
      <c r="A12338" s="3" t="s">
        <v>423</v>
      </c>
      <c r="B12338" s="3" t="s">
        <v>409</v>
      </c>
      <c r="C12338" s="3" t="s">
        <v>27</v>
      </c>
      <c r="D12338" s="3">
        <v>84</v>
      </c>
    </row>
    <row r="12339" spans="1:4">
      <c r="A12339" s="3" t="s">
        <v>423</v>
      </c>
      <c r="B12339" s="3" t="s">
        <v>409</v>
      </c>
      <c r="C12339" s="3" t="s">
        <v>27</v>
      </c>
      <c r="D12339" s="3">
        <v>84</v>
      </c>
    </row>
    <row r="12340" spans="1:4">
      <c r="A12340" s="3" t="s">
        <v>423</v>
      </c>
      <c r="B12340" s="3" t="s">
        <v>409</v>
      </c>
      <c r="C12340" s="3" t="s">
        <v>27</v>
      </c>
      <c r="D12340" s="3">
        <v>87</v>
      </c>
    </row>
    <row r="12341" spans="1:4">
      <c r="A12341" s="3" t="s">
        <v>423</v>
      </c>
      <c r="B12341" s="3" t="s">
        <v>409</v>
      </c>
      <c r="C12341" s="3" t="s">
        <v>27</v>
      </c>
      <c r="D12341" s="3">
        <v>87</v>
      </c>
    </row>
    <row r="12342" spans="1:4">
      <c r="A12342" s="3" t="s">
        <v>423</v>
      </c>
      <c r="B12342" s="3" t="s">
        <v>409</v>
      </c>
      <c r="C12342" s="3" t="s">
        <v>27</v>
      </c>
      <c r="D12342" s="3">
        <v>87</v>
      </c>
    </row>
    <row r="12343" spans="1:4">
      <c r="A12343" s="3" t="s">
        <v>423</v>
      </c>
      <c r="B12343" s="3" t="s">
        <v>409</v>
      </c>
      <c r="C12343" s="3" t="s">
        <v>27</v>
      </c>
      <c r="D12343" s="3">
        <v>88</v>
      </c>
    </row>
    <row r="12344" spans="1:4">
      <c r="A12344" s="3" t="s">
        <v>423</v>
      </c>
      <c r="B12344" s="3" t="s">
        <v>409</v>
      </c>
      <c r="C12344" s="3" t="s">
        <v>27</v>
      </c>
      <c r="D12344" s="3">
        <v>89</v>
      </c>
    </row>
    <row r="12345" spans="1:4">
      <c r="A12345" s="3" t="s">
        <v>423</v>
      </c>
      <c r="B12345" s="3" t="s">
        <v>409</v>
      </c>
      <c r="C12345" s="3" t="s">
        <v>27</v>
      </c>
      <c r="D12345" s="3">
        <v>89</v>
      </c>
    </row>
    <row r="12346" spans="1:4">
      <c r="A12346" s="3" t="s">
        <v>423</v>
      </c>
      <c r="B12346" s="3" t="s">
        <v>409</v>
      </c>
      <c r="C12346" s="3" t="s">
        <v>27</v>
      </c>
      <c r="D12346" s="3">
        <v>90</v>
      </c>
    </row>
    <row r="12347" spans="1:4">
      <c r="A12347" s="3" t="s">
        <v>423</v>
      </c>
      <c r="B12347" s="3" t="s">
        <v>409</v>
      </c>
      <c r="C12347" s="3" t="s">
        <v>27</v>
      </c>
      <c r="D12347" s="3">
        <v>91</v>
      </c>
    </row>
    <row r="12348" spans="1:4">
      <c r="A12348" s="3" t="s">
        <v>423</v>
      </c>
      <c r="B12348" s="3" t="s">
        <v>409</v>
      </c>
      <c r="C12348" s="3" t="s">
        <v>27</v>
      </c>
      <c r="D12348" s="3">
        <v>92</v>
      </c>
    </row>
    <row r="12349" spans="1:4">
      <c r="A12349" s="3" t="s">
        <v>423</v>
      </c>
      <c r="B12349" s="3" t="s">
        <v>409</v>
      </c>
      <c r="C12349" s="3" t="s">
        <v>27</v>
      </c>
      <c r="D12349" s="3">
        <v>94</v>
      </c>
    </row>
    <row r="12350" spans="1:4">
      <c r="A12350" s="3" t="s">
        <v>423</v>
      </c>
      <c r="B12350" s="3" t="s">
        <v>409</v>
      </c>
      <c r="C12350" s="3" t="s">
        <v>27</v>
      </c>
      <c r="D12350" s="3">
        <v>94</v>
      </c>
    </row>
    <row r="12351" spans="1:4">
      <c r="A12351" s="3" t="s">
        <v>423</v>
      </c>
      <c r="B12351" s="3" t="s">
        <v>409</v>
      </c>
      <c r="C12351" s="3" t="s">
        <v>27</v>
      </c>
      <c r="D12351" s="3">
        <v>96</v>
      </c>
    </row>
    <row r="12352" spans="1:4">
      <c r="A12352" s="3" t="s">
        <v>423</v>
      </c>
      <c r="B12352" s="3" t="s">
        <v>409</v>
      </c>
      <c r="C12352" s="3" t="s">
        <v>27</v>
      </c>
      <c r="D12352" s="3">
        <v>103</v>
      </c>
    </row>
    <row r="12353" spans="1:4">
      <c r="A12353" s="3" t="s">
        <v>423</v>
      </c>
      <c r="B12353" s="3" t="s">
        <v>409</v>
      </c>
      <c r="C12353" s="3" t="s">
        <v>27</v>
      </c>
      <c r="D12353" s="3">
        <v>109</v>
      </c>
    </row>
    <row r="12354" spans="1:4">
      <c r="A12354" s="3" t="s">
        <v>423</v>
      </c>
      <c r="B12354" s="3" t="s">
        <v>409</v>
      </c>
      <c r="C12354" s="3" t="s">
        <v>27</v>
      </c>
      <c r="D12354" s="3">
        <v>110</v>
      </c>
    </row>
    <row r="12355" spans="1:4">
      <c r="A12355" s="3" t="s">
        <v>423</v>
      </c>
      <c r="B12355" s="3" t="s">
        <v>409</v>
      </c>
      <c r="C12355" s="3" t="s">
        <v>27</v>
      </c>
      <c r="D12355" s="3">
        <v>112</v>
      </c>
    </row>
    <row r="12356" spans="1:4">
      <c r="A12356" s="3" t="s">
        <v>423</v>
      </c>
      <c r="B12356" s="3" t="s">
        <v>409</v>
      </c>
      <c r="C12356" s="3" t="s">
        <v>27</v>
      </c>
      <c r="D12356" s="3">
        <v>112</v>
      </c>
    </row>
    <row r="12357" spans="1:4">
      <c r="A12357" s="3" t="s">
        <v>423</v>
      </c>
      <c r="B12357" s="3" t="s">
        <v>409</v>
      </c>
      <c r="C12357" s="3" t="s">
        <v>27</v>
      </c>
      <c r="D12357" s="3">
        <v>113</v>
      </c>
    </row>
    <row r="12358" spans="1:4">
      <c r="A12358" s="3" t="s">
        <v>423</v>
      </c>
      <c r="B12358" s="3" t="s">
        <v>409</v>
      </c>
      <c r="C12358" s="3" t="s">
        <v>27</v>
      </c>
      <c r="D12358" s="3">
        <v>116</v>
      </c>
    </row>
    <row r="12359" spans="1:4">
      <c r="A12359" s="3" t="s">
        <v>423</v>
      </c>
      <c r="B12359" s="3" t="s">
        <v>409</v>
      </c>
      <c r="C12359" s="3" t="s">
        <v>27</v>
      </c>
      <c r="D12359" s="3">
        <v>117</v>
      </c>
    </row>
    <row r="12360" spans="1:4">
      <c r="A12360" s="3" t="s">
        <v>423</v>
      </c>
      <c r="B12360" s="3" t="s">
        <v>409</v>
      </c>
      <c r="C12360" s="3" t="s">
        <v>27</v>
      </c>
      <c r="D12360" s="3">
        <v>118</v>
      </c>
    </row>
    <row r="12361" spans="1:4">
      <c r="A12361" s="3" t="s">
        <v>423</v>
      </c>
      <c r="B12361" s="3" t="s">
        <v>409</v>
      </c>
      <c r="C12361" s="3" t="s">
        <v>27</v>
      </c>
      <c r="D12361" s="3">
        <v>120</v>
      </c>
    </row>
    <row r="12362" spans="1:4">
      <c r="A12362" s="3" t="s">
        <v>423</v>
      </c>
      <c r="B12362" s="3" t="s">
        <v>409</v>
      </c>
      <c r="C12362" s="3" t="s">
        <v>27</v>
      </c>
      <c r="D12362" s="3">
        <v>120</v>
      </c>
    </row>
    <row r="12363" spans="1:4">
      <c r="A12363" s="3" t="s">
        <v>423</v>
      </c>
      <c r="B12363" s="3" t="s">
        <v>409</v>
      </c>
      <c r="C12363" s="3" t="s">
        <v>27</v>
      </c>
      <c r="D12363" s="3">
        <v>120</v>
      </c>
    </row>
    <row r="12364" spans="1:4">
      <c r="A12364" s="3" t="s">
        <v>423</v>
      </c>
      <c r="B12364" s="3" t="s">
        <v>409</v>
      </c>
      <c r="C12364" s="3" t="s">
        <v>27</v>
      </c>
      <c r="D12364" s="3">
        <v>123</v>
      </c>
    </row>
    <row r="12365" spans="1:4">
      <c r="A12365" s="3" t="s">
        <v>423</v>
      </c>
      <c r="B12365" s="3" t="s">
        <v>409</v>
      </c>
      <c r="C12365" s="3" t="s">
        <v>27</v>
      </c>
      <c r="D12365" s="3">
        <v>126</v>
      </c>
    </row>
    <row r="12366" spans="1:4">
      <c r="A12366" s="3" t="s">
        <v>423</v>
      </c>
      <c r="B12366" s="3" t="s">
        <v>409</v>
      </c>
      <c r="C12366" s="3" t="s">
        <v>27</v>
      </c>
      <c r="D12366" s="3">
        <v>131</v>
      </c>
    </row>
    <row r="12367" spans="1:4">
      <c r="A12367" s="3" t="s">
        <v>423</v>
      </c>
      <c r="B12367" s="3" t="s">
        <v>409</v>
      </c>
      <c r="C12367" s="3" t="s">
        <v>27</v>
      </c>
      <c r="D12367" s="3">
        <v>134</v>
      </c>
    </row>
    <row r="12368" spans="1:4">
      <c r="A12368" s="3" t="s">
        <v>423</v>
      </c>
      <c r="B12368" s="3" t="s">
        <v>409</v>
      </c>
      <c r="C12368" s="3" t="s">
        <v>5</v>
      </c>
      <c r="D12368" s="3">
        <v>94</v>
      </c>
    </row>
    <row r="12369" spans="1:4">
      <c r="A12369" s="3" t="s">
        <v>423</v>
      </c>
      <c r="B12369" s="3" t="s">
        <v>409</v>
      </c>
      <c r="C12369" s="3" t="s">
        <v>44</v>
      </c>
      <c r="D12369" s="3">
        <v>54</v>
      </c>
    </row>
    <row r="12370" spans="1:4">
      <c r="A12370" s="3" t="s">
        <v>423</v>
      </c>
      <c r="B12370" s="3" t="s">
        <v>409</v>
      </c>
      <c r="C12370" s="3" t="s">
        <v>19</v>
      </c>
      <c r="D12370" s="3">
        <v>92</v>
      </c>
    </row>
    <row r="12371" spans="1:4">
      <c r="A12371" s="3" t="s">
        <v>423</v>
      </c>
      <c r="B12371" s="3" t="s">
        <v>409</v>
      </c>
      <c r="C12371" s="3" t="s">
        <v>19</v>
      </c>
      <c r="D12371" s="3">
        <v>92</v>
      </c>
    </row>
    <row r="12372" spans="1:4">
      <c r="A12372" s="3" t="s">
        <v>423</v>
      </c>
      <c r="B12372" s="3" t="s">
        <v>409</v>
      </c>
      <c r="C12372" s="3" t="s">
        <v>24</v>
      </c>
      <c r="D12372" s="3">
        <v>75</v>
      </c>
    </row>
    <row r="12373" spans="1:4">
      <c r="A12373" s="3" t="s">
        <v>423</v>
      </c>
      <c r="B12373" s="3" t="s">
        <v>409</v>
      </c>
      <c r="C12373" s="3" t="s">
        <v>24</v>
      </c>
      <c r="D12373" s="3">
        <v>83</v>
      </c>
    </row>
    <row r="12374" spans="1:4">
      <c r="A12374" s="3" t="s">
        <v>423</v>
      </c>
      <c r="B12374" s="3" t="s">
        <v>409</v>
      </c>
      <c r="C12374" s="3" t="s">
        <v>24</v>
      </c>
      <c r="D12374" s="3">
        <v>90</v>
      </c>
    </row>
    <row r="12375" spans="1:4">
      <c r="A12375" s="3" t="s">
        <v>423</v>
      </c>
      <c r="B12375" s="3" t="s">
        <v>409</v>
      </c>
      <c r="C12375" s="3" t="s">
        <v>18</v>
      </c>
      <c r="D12375" s="3">
        <v>49</v>
      </c>
    </row>
    <row r="12376" spans="1:4">
      <c r="A12376" s="3" t="s">
        <v>423</v>
      </c>
      <c r="B12376" s="3" t="s">
        <v>409</v>
      </c>
      <c r="C12376" s="3" t="s">
        <v>18</v>
      </c>
      <c r="D12376" s="3">
        <v>51</v>
      </c>
    </row>
    <row r="12377" spans="1:4">
      <c r="A12377" s="3" t="s">
        <v>423</v>
      </c>
      <c r="B12377" s="3" t="s">
        <v>409</v>
      </c>
      <c r="C12377" s="3" t="s">
        <v>15</v>
      </c>
      <c r="D12377" s="3">
        <v>53</v>
      </c>
    </row>
  </sheetData>
  <sortState ref="A2:E12377">
    <sortCondition ref="B2:B12377"/>
    <sortCondition ref="C2:C12377"/>
    <sortCondition ref="D2:D12377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readme</vt:lpstr>
      <vt:lpstr>summary fish size (TL) 2007-09</vt:lpstr>
      <vt:lpstr>static MEAN per cruise</vt:lpstr>
      <vt:lpstr>static CATCH per haul</vt:lpstr>
      <vt:lpstr>pivot CATCH</vt:lpstr>
      <vt:lpstr>CATCH 2004-2009 hauls </vt:lpstr>
      <vt:lpstr>fish lengths 2007-2009</vt:lpstr>
      <vt:lpstr>fish lengths 2004-2009</vt:lpstr>
    </vt:vector>
  </TitlesOfParts>
  <Company>School of Fish anc Ocean Sciences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Brenda Holladay</dc:creator>
  <cp:lastModifiedBy>libby.logerwell</cp:lastModifiedBy>
  <cp:lastPrinted>2014-01-23T02:28:32Z</cp:lastPrinted>
  <dcterms:created xsi:type="dcterms:W3CDTF">2012-05-23T17:21:52Z</dcterms:created>
  <dcterms:modified xsi:type="dcterms:W3CDTF">2014-03-19T00:18:46Z</dcterms:modified>
</cp:coreProperties>
</file>